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pher.woriayibapri\Downloads\My Files\Hearty back-up\Folder Manager\SEPAL Files\From Tunde\New folder\"/>
    </mc:Choice>
  </mc:AlternateContent>
  <xr:revisionPtr revIDLastSave="0" documentId="13_ncr:1_{6808C7FA-D1F7-485C-B6DB-E4BF9FE6EB73}" xr6:coauthVersionLast="47" xr6:coauthVersionMax="47" xr10:uidLastSave="{00000000-0000-0000-0000-000000000000}"/>
  <bookViews>
    <workbookView xWindow="3855" yWindow="3855" windowWidth="21600" windowHeight="11385" activeTab="2" xr2:uid="{032E6FE3-B42B-4848-B8DB-D2007FCB847B}"/>
  </bookViews>
  <sheets>
    <sheet name="Production Data" sheetId="1" r:id="rId1"/>
    <sheet name="WellTest" sheetId="2" r:id="rId2"/>
    <sheet name="BHP" sheetId="3" r:id="rId3"/>
  </sheets>
  <definedNames>
    <definedName name="_xlnm._FilterDatabase" localSheetId="2" hidden="1">BHP!$A$1:$AH$1237</definedName>
    <definedName name="_xlnm._FilterDatabase" localSheetId="0" hidden="1">'Production Data'!$A$1:$T$1</definedName>
    <definedName name="_xlnm._FilterDatabase" localSheetId="1" hidden="1">WellTest!$A$1:$AD$3120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974" i="1" l="1"/>
  <c r="G14974" i="1"/>
  <c r="F14974" i="1"/>
  <c r="H14975" i="1"/>
  <c r="G14975" i="1"/>
  <c r="F14975" i="1"/>
  <c r="H14976" i="1"/>
  <c r="G14976" i="1"/>
  <c r="F14976" i="1"/>
  <c r="H14977" i="1"/>
  <c r="G14977" i="1"/>
  <c r="F14977" i="1"/>
  <c r="H14978" i="1"/>
  <c r="G14978" i="1"/>
  <c r="F14978" i="1"/>
  <c r="H14979" i="1"/>
  <c r="G14979" i="1"/>
  <c r="F14979" i="1"/>
  <c r="H14980" i="1"/>
  <c r="G14980" i="1"/>
  <c r="F14980" i="1"/>
  <c r="H14981" i="1"/>
  <c r="G14981" i="1"/>
  <c r="F14981" i="1"/>
  <c r="F14982" i="1"/>
  <c r="G14982" i="1"/>
  <c r="H14982" i="1"/>
  <c r="H14983" i="1"/>
  <c r="G14983" i="1"/>
  <c r="F14983" i="1"/>
  <c r="H14986" i="1"/>
  <c r="G14986" i="1"/>
  <c r="F14986" i="1"/>
  <c r="U888" i="2"/>
  <c r="U889" i="2"/>
  <c r="U890" i="2"/>
  <c r="U891" i="2"/>
  <c r="U892" i="2"/>
  <c r="U893" i="2"/>
  <c r="U894" i="2"/>
  <c r="U895" i="2"/>
  <c r="U896" i="2"/>
  <c r="U897" i="2"/>
  <c r="U898" i="2"/>
  <c r="AC1027" i="2" l="1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84" i="2"/>
  <c r="AC1132" i="2"/>
  <c r="AC1133" i="2"/>
  <c r="AC1134" i="2"/>
  <c r="AC1135" i="2"/>
  <c r="AC1136" i="2"/>
  <c r="AC1137" i="2"/>
  <c r="AC1138" i="2"/>
  <c r="AC1139" i="2"/>
  <c r="AC1140" i="2"/>
  <c r="AC1141" i="2"/>
  <c r="AC1143" i="2"/>
  <c r="AC1144" i="2"/>
  <c r="AC1145" i="2"/>
  <c r="AC1146" i="2"/>
  <c r="AC1147" i="2"/>
  <c r="AC1148" i="2"/>
  <c r="AC1150" i="2"/>
  <c r="AC1160" i="2"/>
  <c r="AC1151" i="2"/>
  <c r="AC1152" i="2"/>
  <c r="AC1153" i="2"/>
  <c r="AC1154" i="2"/>
  <c r="AC1155" i="2"/>
  <c r="AC1149" i="2"/>
  <c r="AC1162" i="2"/>
  <c r="AC1156" i="2"/>
  <c r="AC1142" i="2"/>
  <c r="AC1157" i="2"/>
  <c r="AC1158" i="2"/>
  <c r="AC1159" i="2"/>
  <c r="AC1165" i="2"/>
  <c r="AC1161" i="2"/>
  <c r="AC1163" i="2"/>
  <c r="AC1164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201" i="2"/>
  <c r="AC1203" i="2"/>
  <c r="AC1204" i="2"/>
  <c r="AC1205" i="2"/>
  <c r="AC1206" i="2"/>
  <c r="AC1197" i="2"/>
  <c r="AC1199" i="2"/>
  <c r="AC1200" i="2"/>
  <c r="AC1202" i="2"/>
  <c r="AC1188" i="2"/>
  <c r="AC1189" i="2"/>
  <c r="AC1190" i="2"/>
  <c r="AC1191" i="2"/>
  <c r="AC1192" i="2"/>
  <c r="AC1193" i="2"/>
  <c r="AC1195" i="2"/>
  <c r="AC1194" i="2"/>
  <c r="AC1196" i="2"/>
  <c r="AC1198" i="2"/>
  <c r="AC1187" i="2"/>
  <c r="AC1186" i="2"/>
  <c r="AC1185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343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2" i="2"/>
  <c r="AC1303" i="2"/>
  <c r="AC1305" i="2"/>
  <c r="AC1306" i="2"/>
  <c r="AC1307" i="2"/>
  <c r="AC1309" i="2"/>
  <c r="AC1310" i="2"/>
  <c r="AC1304" i="2"/>
  <c r="AC1308" i="2"/>
  <c r="AC1301" i="2"/>
  <c r="AC1312" i="2"/>
  <c r="AC1313" i="2"/>
  <c r="AC1311" i="2"/>
  <c r="AC1339" i="2"/>
  <c r="AC1314" i="2"/>
  <c r="AC1332" i="2"/>
  <c r="AC1315" i="2"/>
  <c r="AC1316" i="2"/>
  <c r="AC1319" i="2"/>
  <c r="AC1318" i="2"/>
  <c r="AC1321" i="2"/>
  <c r="AC1320" i="2"/>
  <c r="AC1335" i="2"/>
  <c r="AC1322" i="2"/>
  <c r="AC1323" i="2"/>
  <c r="AC1324" i="2"/>
  <c r="AC1330" i="2"/>
  <c r="AC1326" i="2"/>
  <c r="AC1327" i="2"/>
  <c r="AC1325" i="2"/>
  <c r="AC1328" i="2"/>
  <c r="AC1329" i="2"/>
  <c r="AC1336" i="2"/>
  <c r="AC1331" i="2"/>
  <c r="AC1317" i="2"/>
  <c r="AC1333" i="2"/>
  <c r="AC1334" i="2"/>
  <c r="AC1337" i="2"/>
  <c r="AC1338" i="2"/>
  <c r="AC1340" i="2"/>
  <c r="AC1341" i="2"/>
  <c r="AC1342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71" i="2"/>
  <c r="AC1372" i="2"/>
  <c r="AC1373" i="2"/>
  <c r="AC1374" i="2"/>
  <c r="AC1364" i="2"/>
  <c r="AC1366" i="2"/>
  <c r="AC1367" i="2"/>
  <c r="AC1368" i="2"/>
  <c r="AC1369" i="2"/>
  <c r="AC1370" i="2"/>
  <c r="AC1358" i="2"/>
  <c r="AC1359" i="2"/>
  <c r="AC1360" i="2"/>
  <c r="AC1363" i="2"/>
  <c r="AC1361" i="2"/>
  <c r="AC1362" i="2"/>
  <c r="AC1365" i="2"/>
  <c r="AC1357" i="2"/>
  <c r="AC1356" i="2"/>
  <c r="AC1355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9" i="2"/>
  <c r="AC1390" i="2"/>
  <c r="AC1388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94" i="2"/>
  <c r="AC1486" i="2"/>
  <c r="AC1490" i="2"/>
  <c r="AC1487" i="2"/>
  <c r="AC1488" i="2"/>
  <c r="AC1489" i="2"/>
  <c r="AC1492" i="2"/>
  <c r="AC1493" i="2"/>
  <c r="AC1491" i="2"/>
  <c r="AC1495" i="2"/>
  <c r="AC1496" i="2"/>
  <c r="AC1497" i="2"/>
  <c r="AC1508" i="2"/>
  <c r="AC1509" i="2"/>
  <c r="AC1510" i="2"/>
  <c r="AC1511" i="2"/>
  <c r="AC1512" i="2"/>
  <c r="AC1513" i="2"/>
  <c r="AC1501" i="2"/>
  <c r="AC1503" i="2"/>
  <c r="AC1504" i="2"/>
  <c r="AC1505" i="2"/>
  <c r="AC1506" i="2"/>
  <c r="AC1507" i="2"/>
  <c r="AC1500" i="2"/>
  <c r="AC1502" i="2"/>
  <c r="AC1499" i="2"/>
  <c r="AC1498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5" i="2"/>
  <c r="AC1574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12" i="2"/>
  <c r="AC1613" i="2"/>
  <c r="AC1614" i="2"/>
  <c r="AC1606" i="2"/>
  <c r="AC1608" i="2"/>
  <c r="AC1609" i="2"/>
  <c r="AC1610" i="2"/>
  <c r="AC1611" i="2"/>
  <c r="AC1601" i="2"/>
  <c r="AC1602" i="2"/>
  <c r="AC1604" i="2"/>
  <c r="AC1603" i="2"/>
  <c r="AC1605" i="2"/>
  <c r="AC1607" i="2"/>
  <c r="AC1615" i="2"/>
  <c r="AC1628" i="2"/>
  <c r="AC1629" i="2"/>
  <c r="AC1630" i="2"/>
  <c r="AC1631" i="2"/>
  <c r="AC1632" i="2"/>
  <c r="AC1633" i="2"/>
  <c r="AC1622" i="2"/>
  <c r="AC1623" i="2"/>
  <c r="AC1624" i="2"/>
  <c r="AC1625" i="2"/>
  <c r="AC1626" i="2"/>
  <c r="AC1627" i="2"/>
  <c r="AC1616" i="2"/>
  <c r="AC1617" i="2"/>
  <c r="AC1619" i="2"/>
  <c r="AC1618" i="2"/>
  <c r="AC1620" i="2"/>
  <c r="AC1621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7" i="2"/>
  <c r="AC1696" i="2"/>
  <c r="AC1698" i="2"/>
  <c r="AC1699" i="2"/>
  <c r="AC1700" i="2"/>
  <c r="AC1701" i="2"/>
  <c r="AC1702" i="2"/>
  <c r="AC1703" i="2"/>
  <c r="AC1704" i="2"/>
  <c r="AC1715" i="2"/>
  <c r="AC1717" i="2"/>
  <c r="AC1716" i="2"/>
  <c r="AC1710" i="2"/>
  <c r="AC1711" i="2"/>
  <c r="AC1712" i="2"/>
  <c r="AC1713" i="2"/>
  <c r="AC1714" i="2"/>
  <c r="AC1705" i="2"/>
  <c r="AC1706" i="2"/>
  <c r="AC1708" i="2"/>
  <c r="AC1707" i="2"/>
  <c r="AC1709" i="2"/>
  <c r="AC1718" i="2"/>
  <c r="AC1729" i="2"/>
  <c r="AC1730" i="2"/>
  <c r="AC1731" i="2"/>
  <c r="AC1732" i="2"/>
  <c r="AC1733" i="2"/>
  <c r="AC1723" i="2"/>
  <c r="AC1724" i="2"/>
  <c r="AC1725" i="2"/>
  <c r="AC1726" i="2"/>
  <c r="AC1727" i="2"/>
  <c r="AC1728" i="2"/>
  <c r="AC1720" i="2"/>
  <c r="AC1719" i="2"/>
  <c r="AC1721" i="2"/>
  <c r="AC1722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84" i="2"/>
  <c r="AB1132" i="2"/>
  <c r="AB1133" i="2"/>
  <c r="AB1134" i="2"/>
  <c r="AB1135" i="2"/>
  <c r="AB1136" i="2"/>
  <c r="AB1137" i="2"/>
  <c r="AB1138" i="2"/>
  <c r="AB1139" i="2"/>
  <c r="AB1140" i="2"/>
  <c r="AB1141" i="2"/>
  <c r="AB1143" i="2"/>
  <c r="AB1144" i="2"/>
  <c r="AB1145" i="2"/>
  <c r="AB1146" i="2"/>
  <c r="AB1147" i="2"/>
  <c r="AB1148" i="2"/>
  <c r="AB1150" i="2"/>
  <c r="AB1160" i="2"/>
  <c r="AB1151" i="2"/>
  <c r="AB1152" i="2"/>
  <c r="AB1153" i="2"/>
  <c r="AB1154" i="2"/>
  <c r="AB1155" i="2"/>
  <c r="AB1149" i="2"/>
  <c r="AB1162" i="2"/>
  <c r="AB1156" i="2"/>
  <c r="AB1142" i="2"/>
  <c r="AB1157" i="2"/>
  <c r="AB1158" i="2"/>
  <c r="AB1159" i="2"/>
  <c r="AB1165" i="2"/>
  <c r="AB1161" i="2"/>
  <c r="AB1163" i="2"/>
  <c r="AB1164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201" i="2"/>
  <c r="AB1203" i="2"/>
  <c r="AB1204" i="2"/>
  <c r="AB1205" i="2"/>
  <c r="AB1206" i="2"/>
  <c r="AB1197" i="2"/>
  <c r="AB1199" i="2"/>
  <c r="AB1200" i="2"/>
  <c r="AB1202" i="2"/>
  <c r="AB1188" i="2"/>
  <c r="AB1189" i="2"/>
  <c r="AB1190" i="2"/>
  <c r="AB1191" i="2"/>
  <c r="AB1192" i="2"/>
  <c r="AB1193" i="2"/>
  <c r="AB1195" i="2"/>
  <c r="AB1194" i="2"/>
  <c r="AB1196" i="2"/>
  <c r="AB1198" i="2"/>
  <c r="AB1187" i="2"/>
  <c r="AB1186" i="2"/>
  <c r="AB1185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343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2" i="2"/>
  <c r="AB1303" i="2"/>
  <c r="AB1305" i="2"/>
  <c r="AB1306" i="2"/>
  <c r="AB1307" i="2"/>
  <c r="AB1309" i="2"/>
  <c r="AB1310" i="2"/>
  <c r="AB1304" i="2"/>
  <c r="AB1308" i="2"/>
  <c r="AB1301" i="2"/>
  <c r="AB1312" i="2"/>
  <c r="AB1313" i="2"/>
  <c r="AB1311" i="2"/>
  <c r="AB1339" i="2"/>
  <c r="AB1314" i="2"/>
  <c r="AB1332" i="2"/>
  <c r="AB1315" i="2"/>
  <c r="AB1316" i="2"/>
  <c r="AB1319" i="2"/>
  <c r="AB1318" i="2"/>
  <c r="AB1321" i="2"/>
  <c r="AB1320" i="2"/>
  <c r="AB1335" i="2"/>
  <c r="AB1322" i="2"/>
  <c r="AB1323" i="2"/>
  <c r="AB1324" i="2"/>
  <c r="AB1330" i="2"/>
  <c r="AB1326" i="2"/>
  <c r="AB1327" i="2"/>
  <c r="AB1325" i="2"/>
  <c r="AB1328" i="2"/>
  <c r="AB1329" i="2"/>
  <c r="AB1336" i="2"/>
  <c r="AB1331" i="2"/>
  <c r="AB1317" i="2"/>
  <c r="AB1333" i="2"/>
  <c r="AB1334" i="2"/>
  <c r="AB1337" i="2"/>
  <c r="AB1338" i="2"/>
  <c r="AB1340" i="2"/>
  <c r="AB1341" i="2"/>
  <c r="AB1342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71" i="2"/>
  <c r="AB1372" i="2"/>
  <c r="AB1373" i="2"/>
  <c r="AB1374" i="2"/>
  <c r="AB1364" i="2"/>
  <c r="AB1366" i="2"/>
  <c r="AB1367" i="2"/>
  <c r="AB1368" i="2"/>
  <c r="AB1369" i="2"/>
  <c r="AB1370" i="2"/>
  <c r="AB1358" i="2"/>
  <c r="AB1359" i="2"/>
  <c r="AB1360" i="2"/>
  <c r="AB1363" i="2"/>
  <c r="AB1361" i="2"/>
  <c r="AB1362" i="2"/>
  <c r="AB1365" i="2"/>
  <c r="AB1357" i="2"/>
  <c r="AB1356" i="2"/>
  <c r="AB1355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9" i="2"/>
  <c r="AB1390" i="2"/>
  <c r="AB1388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94" i="2"/>
  <c r="AB1486" i="2"/>
  <c r="AB1490" i="2"/>
  <c r="AB1487" i="2"/>
  <c r="AB1488" i="2"/>
  <c r="AB1489" i="2"/>
  <c r="AB1492" i="2"/>
  <c r="AB1493" i="2"/>
  <c r="AB1491" i="2"/>
  <c r="AB1495" i="2"/>
  <c r="AB1496" i="2"/>
  <c r="AB1497" i="2"/>
  <c r="AB1508" i="2"/>
  <c r="AB1509" i="2"/>
  <c r="AB1510" i="2"/>
  <c r="AB1511" i="2"/>
  <c r="AB1512" i="2"/>
  <c r="AB1513" i="2"/>
  <c r="AB1501" i="2"/>
  <c r="AB1503" i="2"/>
  <c r="AB1504" i="2"/>
  <c r="AB1505" i="2"/>
  <c r="AB1506" i="2"/>
  <c r="AB1507" i="2"/>
  <c r="AB1500" i="2"/>
  <c r="AB1502" i="2"/>
  <c r="AB1499" i="2"/>
  <c r="AB1498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5" i="2"/>
  <c r="AB1574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12" i="2"/>
  <c r="AB1613" i="2"/>
  <c r="AB1614" i="2"/>
  <c r="AB1606" i="2"/>
  <c r="AB1608" i="2"/>
  <c r="AB1609" i="2"/>
  <c r="AB1610" i="2"/>
  <c r="AB1611" i="2"/>
  <c r="AB1601" i="2"/>
  <c r="AB1602" i="2"/>
  <c r="AB1604" i="2"/>
  <c r="AB1603" i="2"/>
  <c r="AB1605" i="2"/>
  <c r="AB1607" i="2"/>
  <c r="AB1615" i="2"/>
  <c r="AB1628" i="2"/>
  <c r="AB1629" i="2"/>
  <c r="AB1630" i="2"/>
  <c r="AB1631" i="2"/>
  <c r="AB1632" i="2"/>
  <c r="AB1633" i="2"/>
  <c r="AB1622" i="2"/>
  <c r="AB1623" i="2"/>
  <c r="AB1624" i="2"/>
  <c r="AB1625" i="2"/>
  <c r="AB1626" i="2"/>
  <c r="AB1627" i="2"/>
  <c r="AB1616" i="2"/>
  <c r="AB1617" i="2"/>
  <c r="AB1619" i="2"/>
  <c r="AB1618" i="2"/>
  <c r="AB1620" i="2"/>
  <c r="AB1621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7" i="2"/>
  <c r="AB1696" i="2"/>
  <c r="AB1698" i="2"/>
  <c r="AB1699" i="2"/>
  <c r="AB1700" i="2"/>
  <c r="AB1701" i="2"/>
  <c r="AB1702" i="2"/>
  <c r="AB1703" i="2"/>
  <c r="AB1704" i="2"/>
  <c r="AB1715" i="2"/>
  <c r="AB1717" i="2"/>
  <c r="AB1716" i="2"/>
  <c r="AB1710" i="2"/>
  <c r="AB1711" i="2"/>
  <c r="AB1712" i="2"/>
  <c r="AB1713" i="2"/>
  <c r="AB1714" i="2"/>
  <c r="AB1705" i="2"/>
  <c r="AB1706" i="2"/>
  <c r="AB1708" i="2"/>
  <c r="AB1707" i="2"/>
  <c r="AB1709" i="2"/>
  <c r="AB1718" i="2"/>
  <c r="AB1729" i="2"/>
  <c r="AB1730" i="2"/>
  <c r="AB1731" i="2"/>
  <c r="AB1732" i="2"/>
  <c r="AB1733" i="2"/>
  <c r="AB1723" i="2"/>
  <c r="AB1724" i="2"/>
  <c r="AB1725" i="2"/>
  <c r="AB1726" i="2"/>
  <c r="AB1727" i="2"/>
  <c r="AB1728" i="2"/>
  <c r="AB1720" i="2"/>
  <c r="AB1719" i="2"/>
  <c r="AB1721" i="2"/>
  <c r="AB1722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026" i="2"/>
  <c r="Q1027" i="2" l="1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84" i="2"/>
  <c r="Q1132" i="2"/>
  <c r="Q1133" i="2"/>
  <c r="Q1134" i="2"/>
  <c r="Q1135" i="2"/>
  <c r="Q1136" i="2"/>
  <c r="Q1137" i="2"/>
  <c r="Q1138" i="2"/>
  <c r="Q1139" i="2"/>
  <c r="Q1140" i="2"/>
  <c r="Q1141" i="2"/>
  <c r="Q1143" i="2"/>
  <c r="Q1144" i="2"/>
  <c r="Q1145" i="2"/>
  <c r="Q1146" i="2"/>
  <c r="Q1147" i="2"/>
  <c r="Q1148" i="2"/>
  <c r="Q1150" i="2"/>
  <c r="Q1160" i="2"/>
  <c r="Q1151" i="2"/>
  <c r="Q1152" i="2"/>
  <c r="Q1153" i="2"/>
  <c r="Q1154" i="2"/>
  <c r="Q1155" i="2"/>
  <c r="Q1149" i="2"/>
  <c r="Q1162" i="2"/>
  <c r="Q1156" i="2"/>
  <c r="Q1142" i="2"/>
  <c r="Q1157" i="2"/>
  <c r="Q1158" i="2"/>
  <c r="Q1159" i="2"/>
  <c r="Q1165" i="2"/>
  <c r="Q1161" i="2"/>
  <c r="Q1163" i="2"/>
  <c r="Q1164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201" i="2"/>
  <c r="Q1203" i="2"/>
  <c r="Q1204" i="2"/>
  <c r="Q1205" i="2"/>
  <c r="Q1206" i="2"/>
  <c r="Q1197" i="2"/>
  <c r="Q1199" i="2"/>
  <c r="Q1200" i="2"/>
  <c r="Q1202" i="2"/>
  <c r="Q1188" i="2"/>
  <c r="Q1189" i="2"/>
  <c r="Q1190" i="2"/>
  <c r="Q1191" i="2"/>
  <c r="Q1192" i="2"/>
  <c r="Q1193" i="2"/>
  <c r="Q1195" i="2"/>
  <c r="Q1194" i="2"/>
  <c r="Q1196" i="2"/>
  <c r="Q1198" i="2"/>
  <c r="Q1187" i="2"/>
  <c r="Q1186" i="2"/>
  <c r="Q1185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343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2" i="2"/>
  <c r="Q1303" i="2"/>
  <c r="Q1305" i="2"/>
  <c r="Q1306" i="2"/>
  <c r="Q1307" i="2"/>
  <c r="Q1309" i="2"/>
  <c r="Q1310" i="2"/>
  <c r="Q1304" i="2"/>
  <c r="Q1308" i="2"/>
  <c r="Q1301" i="2"/>
  <c r="Q1312" i="2"/>
  <c r="Q1313" i="2"/>
  <c r="Q1311" i="2"/>
  <c r="Q1339" i="2"/>
  <c r="Q1314" i="2"/>
  <c r="Q1332" i="2"/>
  <c r="Q1315" i="2"/>
  <c r="Q1316" i="2"/>
  <c r="Q1319" i="2"/>
  <c r="Q1318" i="2"/>
  <c r="Q1321" i="2"/>
  <c r="Q1320" i="2"/>
  <c r="Q1335" i="2"/>
  <c r="Q1322" i="2"/>
  <c r="Q1323" i="2"/>
  <c r="Q1324" i="2"/>
  <c r="Q1330" i="2"/>
  <c r="Q1326" i="2"/>
  <c r="Q1327" i="2"/>
  <c r="Q1325" i="2"/>
  <c r="Q1328" i="2"/>
  <c r="Q1329" i="2"/>
  <c r="Q1336" i="2"/>
  <c r="Q1331" i="2"/>
  <c r="Q1317" i="2"/>
  <c r="Q1333" i="2"/>
  <c r="Q1334" i="2"/>
  <c r="Q1337" i="2"/>
  <c r="Q1338" i="2"/>
  <c r="Q1340" i="2"/>
  <c r="Q1341" i="2"/>
  <c r="Q1342" i="2"/>
  <c r="Q1344" i="2"/>
  <c r="Q1345" i="2"/>
  <c r="Q1346" i="2"/>
  <c r="Q1347" i="2"/>
  <c r="Q1348" i="2"/>
  <c r="Q1349" i="2"/>
  <c r="Q1350" i="2"/>
  <c r="Q1351" i="2"/>
  <c r="Q1352" i="2"/>
  <c r="Q1353" i="2"/>
  <c r="Q1354" i="2"/>
  <c r="Q1371" i="2"/>
  <c r="Q1372" i="2"/>
  <c r="Q1373" i="2"/>
  <c r="Q1374" i="2"/>
  <c r="Q1364" i="2"/>
  <c r="Q1366" i="2"/>
  <c r="Q1367" i="2"/>
  <c r="Q1368" i="2"/>
  <c r="Q1369" i="2"/>
  <c r="Q1370" i="2"/>
  <c r="Q1358" i="2"/>
  <c r="Q1359" i="2"/>
  <c r="Q1360" i="2"/>
  <c r="Q1363" i="2"/>
  <c r="Q1361" i="2"/>
  <c r="Q1362" i="2"/>
  <c r="Q1365" i="2"/>
  <c r="Q1357" i="2"/>
  <c r="Q1356" i="2"/>
  <c r="Q1355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9" i="2"/>
  <c r="Q1390" i="2"/>
  <c r="Q1388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94" i="2"/>
  <c r="Q1486" i="2"/>
  <c r="Q1490" i="2"/>
  <c r="Q1487" i="2"/>
  <c r="Q1488" i="2"/>
  <c r="Q1489" i="2"/>
  <c r="Q1492" i="2"/>
  <c r="Q1493" i="2"/>
  <c r="Q1491" i="2"/>
  <c r="Q1495" i="2"/>
  <c r="Q1496" i="2"/>
  <c r="Q1497" i="2"/>
  <c r="Q1508" i="2"/>
  <c r="Q1509" i="2"/>
  <c r="Q1510" i="2"/>
  <c r="Q1511" i="2"/>
  <c r="Q1512" i="2"/>
  <c r="Q1513" i="2"/>
  <c r="Q1501" i="2"/>
  <c r="Q1503" i="2"/>
  <c r="Q1504" i="2"/>
  <c r="Q1505" i="2"/>
  <c r="Q1506" i="2"/>
  <c r="Q1507" i="2"/>
  <c r="Q1500" i="2"/>
  <c r="Q1502" i="2"/>
  <c r="Q1499" i="2"/>
  <c r="Q1498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5" i="2"/>
  <c r="Q1574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12" i="2"/>
  <c r="Q1613" i="2"/>
  <c r="Q1614" i="2"/>
  <c r="Q1606" i="2"/>
  <c r="Q1608" i="2"/>
  <c r="Q1609" i="2"/>
  <c r="Q1610" i="2"/>
  <c r="Q1611" i="2"/>
  <c r="Q1601" i="2"/>
  <c r="Q1602" i="2"/>
  <c r="Q1604" i="2"/>
  <c r="Q1603" i="2"/>
  <c r="Q1605" i="2"/>
  <c r="Q1607" i="2"/>
  <c r="Q1615" i="2"/>
  <c r="Q1628" i="2"/>
  <c r="Q1629" i="2"/>
  <c r="Q1630" i="2"/>
  <c r="Q1631" i="2"/>
  <c r="Q1632" i="2"/>
  <c r="Q1633" i="2"/>
  <c r="Q1622" i="2"/>
  <c r="Q1623" i="2"/>
  <c r="Q1624" i="2"/>
  <c r="Q1625" i="2"/>
  <c r="Q1626" i="2"/>
  <c r="Q1627" i="2"/>
  <c r="Q1616" i="2"/>
  <c r="Q1617" i="2"/>
  <c r="Q1619" i="2"/>
  <c r="Q1618" i="2"/>
  <c r="Q1620" i="2"/>
  <c r="Q1621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7" i="2"/>
  <c r="Q1696" i="2"/>
  <c r="Q1698" i="2"/>
  <c r="Q1699" i="2"/>
  <c r="Q1700" i="2"/>
  <c r="Q1701" i="2"/>
  <c r="Q1702" i="2"/>
  <c r="Q1703" i="2"/>
  <c r="Q1704" i="2"/>
  <c r="Q1715" i="2"/>
  <c r="Q1717" i="2"/>
  <c r="Q1716" i="2"/>
  <c r="Q1710" i="2"/>
  <c r="Q1711" i="2"/>
  <c r="Q1712" i="2"/>
  <c r="Q1713" i="2"/>
  <c r="Q1714" i="2"/>
  <c r="Q1705" i="2"/>
  <c r="Q1706" i="2"/>
  <c r="Q1708" i="2"/>
  <c r="Q1707" i="2"/>
  <c r="Q1709" i="2"/>
  <c r="Q1718" i="2"/>
  <c r="Q1729" i="2"/>
  <c r="Q1730" i="2"/>
  <c r="Q1731" i="2"/>
  <c r="Q1732" i="2"/>
  <c r="Q1733" i="2"/>
  <c r="Q1723" i="2"/>
  <c r="Q1724" i="2"/>
  <c r="Q1725" i="2"/>
  <c r="Q1726" i="2"/>
  <c r="Q1727" i="2"/>
  <c r="Q1728" i="2"/>
  <c r="Q1720" i="2"/>
  <c r="Q1719" i="2"/>
  <c r="Q1721" i="2"/>
  <c r="Q1722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026" i="2"/>
  <c r="L18617" i="1" l="1"/>
  <c r="L18619" i="1"/>
  <c r="L18620" i="1"/>
  <c r="L18621" i="1"/>
  <c r="L18622" i="1"/>
  <c r="L18623" i="1"/>
  <c r="L18624" i="1"/>
  <c r="L18618" i="1"/>
  <c r="AA4" i="2" l="1"/>
  <c r="AA6" i="2"/>
  <c r="AA8" i="2"/>
  <c r="AA10" i="2"/>
  <c r="AA12" i="2"/>
  <c r="AA16" i="2"/>
  <c r="AA18" i="2"/>
  <c r="AA20" i="2"/>
  <c r="AA14" i="2"/>
  <c r="AA22" i="2"/>
  <c r="AA24" i="2"/>
  <c r="AA26" i="2"/>
  <c r="AA28" i="2"/>
  <c r="AA30" i="2"/>
  <c r="AA32" i="2"/>
  <c r="AA34" i="2"/>
  <c r="AA36" i="2"/>
  <c r="AA38" i="2"/>
  <c r="AA40" i="2"/>
  <c r="AA42" i="2"/>
  <c r="AA44" i="2"/>
  <c r="AA46" i="2"/>
  <c r="AA48" i="2"/>
  <c r="AA50" i="2"/>
  <c r="AA52" i="2"/>
  <c r="AA54" i="2"/>
  <c r="AA56" i="2"/>
  <c r="AA58" i="2"/>
  <c r="AA60" i="2"/>
  <c r="AA62" i="2"/>
  <c r="AA64" i="2"/>
  <c r="AA66" i="2"/>
  <c r="AA68" i="2"/>
  <c r="AA70" i="2"/>
  <c r="AA72" i="2"/>
  <c r="AA74" i="2"/>
  <c r="AA76" i="2"/>
  <c r="AA78" i="2"/>
  <c r="AA80" i="2"/>
  <c r="AA82" i="2"/>
  <c r="AA84" i="2"/>
  <c r="AA86" i="2"/>
  <c r="AA88" i="2"/>
  <c r="AA90" i="2"/>
  <c r="AA92" i="2"/>
  <c r="AA94" i="2"/>
  <c r="AA96" i="2"/>
  <c r="AA98" i="2"/>
  <c r="AA100" i="2"/>
  <c r="AA102" i="2"/>
  <c r="AA104" i="2"/>
  <c r="AA106" i="2"/>
  <c r="AA108" i="2"/>
  <c r="AA110" i="2"/>
  <c r="AA112" i="2"/>
  <c r="AA114" i="2"/>
  <c r="AA116" i="2"/>
  <c r="AA118" i="2"/>
  <c r="AA120" i="2"/>
  <c r="AA122" i="2"/>
  <c r="AA124" i="2"/>
  <c r="AA126" i="2"/>
  <c r="AA128" i="2"/>
  <c r="AA130" i="2"/>
  <c r="AA132" i="2"/>
  <c r="AA134" i="2"/>
  <c r="AA136" i="2"/>
  <c r="AA138" i="2"/>
  <c r="AA140" i="2"/>
  <c r="AA142" i="2"/>
  <c r="AA144" i="2"/>
  <c r="AA146" i="2"/>
  <c r="AA148" i="2"/>
  <c r="AA150" i="2"/>
  <c r="AA152" i="2"/>
  <c r="AA154" i="2"/>
  <c r="AA156" i="2"/>
  <c r="AA158" i="2"/>
  <c r="AA160" i="2"/>
  <c r="AA162" i="2"/>
  <c r="AA164" i="2"/>
  <c r="AA166" i="2"/>
  <c r="AA168" i="2"/>
  <c r="AA170" i="2"/>
  <c r="AA172" i="2"/>
  <c r="AA174" i="2"/>
  <c r="AA176" i="2"/>
  <c r="AA178" i="2"/>
  <c r="AA180" i="2"/>
  <c r="AA184" i="2"/>
  <c r="AA186" i="2"/>
  <c r="AA182" i="2"/>
  <c r="AA188" i="2"/>
  <c r="AA3" i="2"/>
  <c r="AA5" i="2"/>
  <c r="AA7" i="2"/>
  <c r="AA9" i="2"/>
  <c r="AA11" i="2"/>
  <c r="AA13" i="2"/>
  <c r="AA17" i="2"/>
  <c r="AA19" i="2"/>
  <c r="AA21" i="2"/>
  <c r="AA15" i="2"/>
  <c r="AA23" i="2"/>
  <c r="AA25" i="2"/>
  <c r="AA27" i="2"/>
  <c r="AA29" i="2"/>
  <c r="AA31" i="2"/>
  <c r="AA33" i="2"/>
  <c r="AA35" i="2"/>
  <c r="AA37" i="2"/>
  <c r="AA39" i="2"/>
  <c r="AA41" i="2"/>
  <c r="AA43" i="2"/>
  <c r="AA45" i="2"/>
  <c r="AA47" i="2"/>
  <c r="AA49" i="2"/>
  <c r="AA51" i="2"/>
  <c r="AA53" i="2"/>
  <c r="AA55" i="2"/>
  <c r="AA57" i="2"/>
  <c r="AA59" i="2"/>
  <c r="AA61" i="2"/>
  <c r="AA63" i="2"/>
  <c r="AA65" i="2"/>
  <c r="AA67" i="2"/>
  <c r="AA69" i="2"/>
  <c r="AA71" i="2"/>
  <c r="AA73" i="2"/>
  <c r="AA75" i="2"/>
  <c r="AA77" i="2"/>
  <c r="AA79" i="2"/>
  <c r="AA81" i="2"/>
  <c r="AA83" i="2"/>
  <c r="AA85" i="2"/>
  <c r="AA87" i="2"/>
  <c r="AA89" i="2"/>
  <c r="AA91" i="2"/>
  <c r="AA93" i="2"/>
  <c r="AA95" i="2"/>
  <c r="AA97" i="2"/>
  <c r="AA99" i="2"/>
  <c r="AA101" i="2"/>
  <c r="AA103" i="2"/>
  <c r="AA105" i="2"/>
  <c r="AA107" i="2"/>
  <c r="AA109" i="2"/>
  <c r="AA111" i="2"/>
  <c r="AA113" i="2"/>
  <c r="AA115" i="2"/>
  <c r="AA117" i="2"/>
  <c r="AA119" i="2"/>
  <c r="AA121" i="2"/>
  <c r="AA123" i="2"/>
  <c r="AA125" i="2"/>
  <c r="AA127" i="2"/>
  <c r="AA129" i="2"/>
  <c r="AA131" i="2"/>
  <c r="AA133" i="2"/>
  <c r="AA135" i="2"/>
  <c r="AA137" i="2"/>
  <c r="AA139" i="2"/>
  <c r="AA141" i="2"/>
  <c r="AA143" i="2"/>
  <c r="AA145" i="2"/>
  <c r="AA147" i="2"/>
  <c r="AA149" i="2"/>
  <c r="AA151" i="2"/>
  <c r="AA153" i="2"/>
  <c r="AA155" i="2"/>
  <c r="AA157" i="2"/>
  <c r="AA159" i="2"/>
  <c r="AA161" i="2"/>
  <c r="AA163" i="2"/>
  <c r="AA165" i="2"/>
  <c r="AA167" i="2"/>
  <c r="AA169" i="2"/>
  <c r="AA171" i="2"/>
  <c r="AA173" i="2"/>
  <c r="AA175" i="2"/>
  <c r="AA177" i="2"/>
  <c r="AA179" i="2"/>
  <c r="AA181" i="2"/>
  <c r="AA185" i="2"/>
  <c r="AA187" i="2"/>
  <c r="AA183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4" i="2"/>
  <c r="AA233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7" i="2"/>
  <c r="AA256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4" i="2"/>
  <c r="AA346" i="2"/>
  <c r="AA343" i="2"/>
  <c r="AA345" i="2"/>
  <c r="AA347" i="2"/>
  <c r="AA348" i="2"/>
  <c r="AA349" i="2"/>
  <c r="AA350" i="2"/>
  <c r="AA351" i="2"/>
  <c r="AA352" i="2"/>
  <c r="AA353" i="2"/>
  <c r="AA359" i="2"/>
  <c r="AA354" i="2"/>
  <c r="AA355" i="2"/>
  <c r="AA356" i="2"/>
  <c r="AA357" i="2"/>
  <c r="AA358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3" i="2"/>
  <c r="AA414" i="2"/>
  <c r="AA415" i="2"/>
  <c r="AA416" i="2"/>
  <c r="AA417" i="2"/>
  <c r="AA418" i="2"/>
  <c r="AA419" i="2"/>
  <c r="AA412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8" i="2"/>
  <c r="AA639" i="2"/>
  <c r="AA640" i="2"/>
  <c r="AA641" i="2"/>
  <c r="AA642" i="2"/>
  <c r="AA643" i="2"/>
  <c r="AA644" i="2"/>
  <c r="AA637" i="2"/>
  <c r="AA645" i="2"/>
  <c r="AA646" i="2"/>
  <c r="AA647" i="2"/>
  <c r="AA698" i="2"/>
  <c r="AA648" i="2"/>
  <c r="AA649" i="2"/>
  <c r="AA650" i="2"/>
  <c r="AA651" i="2"/>
  <c r="AA652" i="2"/>
  <c r="AA653" i="2"/>
  <c r="AA654" i="2"/>
  <c r="AA655" i="2"/>
  <c r="AA657" i="2"/>
  <c r="AA658" i="2"/>
  <c r="AA659" i="2"/>
  <c r="AA660" i="2"/>
  <c r="AA661" i="2"/>
  <c r="AA662" i="2"/>
  <c r="AA656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6" i="2"/>
  <c r="AA795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6" i="2"/>
  <c r="AA815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6" i="2"/>
  <c r="AA885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899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84" i="2"/>
  <c r="AA1132" i="2"/>
  <c r="AA1133" i="2"/>
  <c r="AA1134" i="2"/>
  <c r="AA1135" i="2"/>
  <c r="AA1136" i="2"/>
  <c r="AA1137" i="2"/>
  <c r="AA1138" i="2"/>
  <c r="AA1139" i="2"/>
  <c r="AA1140" i="2"/>
  <c r="AA1141" i="2"/>
  <c r="AA1143" i="2"/>
  <c r="AA1144" i="2"/>
  <c r="AA1145" i="2"/>
  <c r="AA1146" i="2"/>
  <c r="AA1147" i="2"/>
  <c r="AA1148" i="2"/>
  <c r="AA1150" i="2"/>
  <c r="AA1160" i="2"/>
  <c r="AA1151" i="2"/>
  <c r="AA1152" i="2"/>
  <c r="AA1153" i="2"/>
  <c r="AA1154" i="2"/>
  <c r="AA1155" i="2"/>
  <c r="AA1149" i="2"/>
  <c r="AA1162" i="2"/>
  <c r="AA1156" i="2"/>
  <c r="AA1142" i="2"/>
  <c r="AA1157" i="2"/>
  <c r="AA1158" i="2"/>
  <c r="AA1159" i="2"/>
  <c r="AA1165" i="2"/>
  <c r="AA1161" i="2"/>
  <c r="AA1163" i="2"/>
  <c r="AA1164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201" i="2"/>
  <c r="AA1203" i="2"/>
  <c r="AA1204" i="2"/>
  <c r="AA1205" i="2"/>
  <c r="AA1206" i="2"/>
  <c r="AA1197" i="2"/>
  <c r="AA1199" i="2"/>
  <c r="AA1200" i="2"/>
  <c r="AA1202" i="2"/>
  <c r="AA1188" i="2"/>
  <c r="AA1189" i="2"/>
  <c r="AA1190" i="2"/>
  <c r="AA1191" i="2"/>
  <c r="AA1192" i="2"/>
  <c r="AA1193" i="2"/>
  <c r="AA1195" i="2"/>
  <c r="AA1194" i="2"/>
  <c r="AA1196" i="2"/>
  <c r="AA1198" i="2"/>
  <c r="AA1187" i="2"/>
  <c r="AA1186" i="2"/>
  <c r="AA1185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343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2" i="2"/>
  <c r="AA1303" i="2"/>
  <c r="AA1305" i="2"/>
  <c r="AA1306" i="2"/>
  <c r="AA1307" i="2"/>
  <c r="AA1309" i="2"/>
  <c r="AA1310" i="2"/>
  <c r="AA1304" i="2"/>
  <c r="AA1308" i="2"/>
  <c r="AA1301" i="2"/>
  <c r="AA1312" i="2"/>
  <c r="AA1313" i="2"/>
  <c r="AA1311" i="2"/>
  <c r="AA1339" i="2"/>
  <c r="AA1314" i="2"/>
  <c r="AA1332" i="2"/>
  <c r="AA1315" i="2"/>
  <c r="AA1316" i="2"/>
  <c r="AA1319" i="2"/>
  <c r="AA1318" i="2"/>
  <c r="AA1321" i="2"/>
  <c r="AA1320" i="2"/>
  <c r="AA1335" i="2"/>
  <c r="AA1322" i="2"/>
  <c r="AA1323" i="2"/>
  <c r="AA1324" i="2"/>
  <c r="AA1330" i="2"/>
  <c r="AA1326" i="2"/>
  <c r="AA1327" i="2"/>
  <c r="AA1325" i="2"/>
  <c r="AA1328" i="2"/>
  <c r="AA1329" i="2"/>
  <c r="AA1336" i="2"/>
  <c r="AA1331" i="2"/>
  <c r="AA1317" i="2"/>
  <c r="AA1333" i="2"/>
  <c r="AA1334" i="2"/>
  <c r="AA1337" i="2"/>
  <c r="AA1338" i="2"/>
  <c r="AA1340" i="2"/>
  <c r="AA1341" i="2"/>
  <c r="AA1342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71" i="2"/>
  <c r="AA1372" i="2"/>
  <c r="AA1373" i="2"/>
  <c r="AA1374" i="2"/>
  <c r="AA1364" i="2"/>
  <c r="AA1366" i="2"/>
  <c r="AA1367" i="2"/>
  <c r="AA1368" i="2"/>
  <c r="AA1369" i="2"/>
  <c r="AA1370" i="2"/>
  <c r="AA1358" i="2"/>
  <c r="AA1359" i="2"/>
  <c r="AA1360" i="2"/>
  <c r="AA1363" i="2"/>
  <c r="AA1361" i="2"/>
  <c r="AA1362" i="2"/>
  <c r="AA1365" i="2"/>
  <c r="AA1357" i="2"/>
  <c r="AA1356" i="2"/>
  <c r="AA1355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9" i="2"/>
  <c r="AA1390" i="2"/>
  <c r="AA1388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94" i="2"/>
  <c r="AA1486" i="2"/>
  <c r="AA1490" i="2"/>
  <c r="AA1487" i="2"/>
  <c r="AA1488" i="2"/>
  <c r="AA1489" i="2"/>
  <c r="AA1492" i="2"/>
  <c r="AA1493" i="2"/>
  <c r="AA1491" i="2"/>
  <c r="AA1495" i="2"/>
  <c r="AA1496" i="2"/>
  <c r="AA1497" i="2"/>
  <c r="AA1508" i="2"/>
  <c r="AA1509" i="2"/>
  <c r="AA1510" i="2"/>
  <c r="AA1511" i="2"/>
  <c r="AA1512" i="2"/>
  <c r="AA1513" i="2"/>
  <c r="AA1501" i="2"/>
  <c r="AA1503" i="2"/>
  <c r="AA1504" i="2"/>
  <c r="AA1505" i="2"/>
  <c r="AA1506" i="2"/>
  <c r="AA1507" i="2"/>
  <c r="AA1500" i="2"/>
  <c r="AA1502" i="2"/>
  <c r="AA1499" i="2"/>
  <c r="AA1498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5" i="2"/>
  <c r="AA1574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12" i="2"/>
  <c r="AA1613" i="2"/>
  <c r="AA1614" i="2"/>
  <c r="AA1606" i="2"/>
  <c r="AA1608" i="2"/>
  <c r="AA1609" i="2"/>
  <c r="AA1610" i="2"/>
  <c r="AA1611" i="2"/>
  <c r="AA1601" i="2"/>
  <c r="AA1602" i="2"/>
  <c r="AA1604" i="2"/>
  <c r="AA1603" i="2"/>
  <c r="AA1605" i="2"/>
  <c r="AA1607" i="2"/>
  <c r="AA1615" i="2"/>
  <c r="AA1628" i="2"/>
  <c r="AA1629" i="2"/>
  <c r="AA1630" i="2"/>
  <c r="AA1631" i="2"/>
  <c r="AA1632" i="2"/>
  <c r="AA1633" i="2"/>
  <c r="AA1622" i="2"/>
  <c r="AA1623" i="2"/>
  <c r="AA1624" i="2"/>
  <c r="AA1625" i="2"/>
  <c r="AA1626" i="2"/>
  <c r="AA1627" i="2"/>
  <c r="AA1616" i="2"/>
  <c r="AA1617" i="2"/>
  <c r="AA1619" i="2"/>
  <c r="AA1618" i="2"/>
  <c r="AA1620" i="2"/>
  <c r="AA1621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7" i="2"/>
  <c r="AA1696" i="2"/>
  <c r="AA1698" i="2"/>
  <c r="AA1699" i="2"/>
  <c r="AA1700" i="2"/>
  <c r="AA1701" i="2"/>
  <c r="AA1702" i="2"/>
  <c r="AA1703" i="2"/>
  <c r="AA1704" i="2"/>
  <c r="AA1715" i="2"/>
  <c r="AA1717" i="2"/>
  <c r="AA1716" i="2"/>
  <c r="AA1710" i="2"/>
  <c r="AA1711" i="2"/>
  <c r="AA1712" i="2"/>
  <c r="AA1713" i="2"/>
  <c r="AA1714" i="2"/>
  <c r="AA1705" i="2"/>
  <c r="AA1706" i="2"/>
  <c r="AA1708" i="2"/>
  <c r="AA1707" i="2"/>
  <c r="AA1709" i="2"/>
  <c r="AA1718" i="2"/>
  <c r="AA1729" i="2"/>
  <c r="AA1730" i="2"/>
  <c r="AA1731" i="2"/>
  <c r="AA1732" i="2"/>
  <c r="AA1733" i="2"/>
  <c r="AA1723" i="2"/>
  <c r="AA1724" i="2"/>
  <c r="AA1725" i="2"/>
  <c r="AA1726" i="2"/>
  <c r="AA1727" i="2"/>
  <c r="AA1728" i="2"/>
  <c r="AA1720" i="2"/>
  <c r="AA1719" i="2"/>
  <c r="AA1721" i="2"/>
  <c r="AA1722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Ebuka Afoama</author>
  </authors>
  <commentList>
    <comment ref="H1" authorId="0" shapeId="0" xr:uid="{590388F9-EE7A-4016-AB82-EE7F9A353011}">
      <text>
        <r>
          <rPr>
            <b/>
            <sz val="9"/>
            <color indexed="81"/>
            <rFont val="Tahoma"/>
            <family val="2"/>
          </rPr>
          <t>Ebuka Afoama:</t>
        </r>
        <r>
          <rPr>
            <sz val="9"/>
            <color indexed="81"/>
            <rFont val="Tahoma"/>
            <family val="2"/>
          </rPr>
          <t xml:space="preserve">
Inserted new column for datum depth.
Values </t>
        </r>
      </text>
    </comment>
    <comment ref="G81" authorId="0" shapeId="0" xr:uid="{AAD235A7-718A-472F-879D-9CA090F9ADCC}">
      <text>
        <r>
          <rPr>
            <b/>
            <sz val="9"/>
            <color indexed="81"/>
            <rFont val="Tahoma"/>
            <family val="2"/>
          </rPr>
          <t>Ebuka Afoama:</t>
        </r>
        <r>
          <rPr>
            <sz val="9"/>
            <color indexed="81"/>
            <rFont val="Tahoma"/>
            <family val="2"/>
          </rPr>
          <t xml:space="preserve">
Value updated to align with ABURA BHP Trend File (Initial reported value 3861 was for Top of Completion)</t>
        </r>
      </text>
    </comment>
    <comment ref="D1212" authorId="0" shapeId="0" xr:uid="{EA2A61A9-1B01-4B76-A11B-E81F5502493E}">
      <text>
        <r>
          <rPr>
            <sz val="9"/>
            <color indexed="81"/>
            <rFont val="Tahoma"/>
            <family val="2"/>
          </rPr>
          <t>Exact BHP day uncertain. The last day of the month was used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212" authorId="0" shapeId="0" xr:uid="{BE06580F-A405-43DB-A4F7-B1F9C899E9FA}">
      <text>
        <r>
          <rPr>
            <b/>
            <sz val="9"/>
            <color indexed="81"/>
            <rFont val="Tahoma"/>
            <family val="2"/>
          </rPr>
          <t xml:space="preserve">Value in psia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6" authorId="0" shapeId="0" xr:uid="{A0A83995-AE28-4025-A7B7-5FDE74FDA01F}">
      <text>
        <r>
          <rPr>
            <sz val="9"/>
            <color indexed="81"/>
            <rFont val="Tahoma"/>
            <family val="2"/>
          </rPr>
          <t xml:space="preserve">Exact BHP day uncertain. Last day in the acquisition month used.
</t>
        </r>
      </text>
    </comment>
    <comment ref="G1216" authorId="0" shapeId="0" xr:uid="{90C5145E-3749-477D-BA6F-9FB5F0149D0C}">
      <text>
        <r>
          <rPr>
            <sz val="9"/>
            <color indexed="81"/>
            <rFont val="Tahoma"/>
            <family val="2"/>
          </rPr>
          <t>Value in psia</t>
        </r>
      </text>
    </comment>
    <comment ref="D1217" authorId="0" shapeId="0" xr:uid="{C1F24143-B0D7-4362-B9B8-48868DCC6FF0}">
      <text>
        <r>
          <rPr>
            <sz val="9"/>
            <color indexed="81"/>
            <rFont val="Tahoma"/>
            <family val="2"/>
          </rPr>
          <t xml:space="preserve">Exact BHP day uncertain. Last day in the acquisition month used.
</t>
        </r>
      </text>
    </comment>
    <comment ref="G1217" authorId="0" shapeId="0" xr:uid="{A8102EE7-11F8-4408-A7D4-32F5F5401678}">
      <text>
        <r>
          <rPr>
            <sz val="9"/>
            <color indexed="81"/>
            <rFont val="Tahoma"/>
            <family val="2"/>
          </rPr>
          <t xml:space="preserve">Value in psia
</t>
        </r>
      </text>
    </comment>
    <comment ref="G1219" authorId="0" shapeId="0" xr:uid="{6AF055D0-E9F5-4F6B-B1D1-29644691E3E2}">
      <text>
        <r>
          <rPr>
            <sz val="9"/>
            <color indexed="81"/>
            <rFont val="Tahoma"/>
            <family val="2"/>
          </rPr>
          <t xml:space="preserve">Value in psia
</t>
        </r>
      </text>
    </comment>
    <comment ref="D1220" authorId="0" shapeId="0" xr:uid="{2BE8D365-866F-46D2-9389-7ADAD45A98DF}">
      <text>
        <r>
          <rPr>
            <sz val="9"/>
            <color indexed="81"/>
            <rFont val="Tahoma"/>
            <family val="2"/>
          </rPr>
          <t>Exact BHP day uncertain. The last day of the month was used</t>
        </r>
      </text>
    </comment>
    <comment ref="G1220" authorId="0" shapeId="0" xr:uid="{B4D6BB35-6214-4E2F-81FB-D22E4ECA78E2}">
      <text>
        <r>
          <rPr>
            <sz val="9"/>
            <color indexed="81"/>
            <rFont val="Tahoma"/>
            <family val="2"/>
          </rPr>
          <t>Value in psia</t>
        </r>
      </text>
    </comment>
    <comment ref="G1222" authorId="0" shapeId="0" xr:uid="{FA31AA1D-FD1D-494C-9DEF-7A43B89C630D}">
      <text>
        <r>
          <rPr>
            <sz val="9"/>
            <color indexed="81"/>
            <rFont val="Tahoma"/>
            <family val="2"/>
          </rPr>
          <t xml:space="preserve">Value in psia
</t>
        </r>
      </text>
    </comment>
    <comment ref="G1225" authorId="0" shapeId="0" xr:uid="{E8487A07-E617-438B-974C-5D8DBD455263}">
      <text>
        <r>
          <rPr>
            <sz val="9"/>
            <color indexed="81"/>
            <rFont val="Tahoma"/>
            <family val="2"/>
          </rPr>
          <t xml:space="preserve">Corrected the pressure from 2800 psia to the actual value of 2811 psia from 2019 OP3SBHP File
</t>
        </r>
      </text>
    </comment>
    <comment ref="C1226" authorId="0" shapeId="0" xr:uid="{264E88DC-15C0-4A55-BF94-14CE3F82AF27}">
      <text>
        <r>
          <rPr>
            <sz val="9"/>
            <color indexed="81"/>
            <rFont val="Tahoma"/>
            <family val="2"/>
          </rPr>
          <t xml:space="preserve">No raw interpretation sheet available
</t>
        </r>
      </text>
    </comment>
    <comment ref="C1228" authorId="0" shapeId="0" xr:uid="{E0B3B011-7100-4F52-BC4A-465A7D22DE7C}">
      <text>
        <r>
          <rPr>
            <b/>
            <sz val="9"/>
            <color indexed="81"/>
            <rFont val="Tahoma"/>
            <family val="2"/>
          </rPr>
          <t>Data is actually for OPUAMA-010L:D5000X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<sst xmlns="http://schemas.openxmlformats.org/spreadsheetml/2006/main" count="73852" uniqueCount="803">
  <si>
    <t>Field</t>
  </si>
  <si>
    <t>UNIQUEID-NPDC</t>
  </si>
  <si>
    <t>UNIQUEID-SEPAL</t>
  </si>
  <si>
    <t>DATE</t>
  </si>
  <si>
    <t>DAYS</t>
  </si>
  <si>
    <t>OIL (stb)</t>
  </si>
  <si>
    <t>GAS(scf)</t>
  </si>
  <si>
    <t>WATER (stb)</t>
  </si>
  <si>
    <t>STATUS</t>
  </si>
  <si>
    <t>COND (stb)</t>
  </si>
  <si>
    <t>THP (psi)</t>
  </si>
  <si>
    <t>BEAN</t>
  </si>
  <si>
    <t>SAND</t>
  </si>
  <si>
    <t>Gas Injection</t>
  </si>
  <si>
    <t>Water Injection</t>
  </si>
  <si>
    <t>ABURA</t>
  </si>
  <si>
    <t>ABURA_002L:3-AB1L</t>
  </si>
  <si>
    <t>ABURA-002L:3-AB1L</t>
  </si>
  <si>
    <t>No uptime information from MOBIL. Maximum calendar days used.</t>
  </si>
  <si>
    <t>ABURA_002S:2-AB1</t>
  </si>
  <si>
    <t>ABURA-002S:2-AB1</t>
  </si>
  <si>
    <t>ABURA_005S:2-AB1</t>
  </si>
  <si>
    <t>ABURA-005S:2-AB1</t>
  </si>
  <si>
    <t>ABURA_004L:2-AB1</t>
  </si>
  <si>
    <t>ABURA-004L:2-AB1</t>
  </si>
  <si>
    <t>ABURA_004S:3-AB4</t>
  </si>
  <si>
    <t>ABURA-004S:3-AB4</t>
  </si>
  <si>
    <t>ABURA_005L:3-AB1U</t>
  </si>
  <si>
    <t>ABURA-005L:3-AB1U</t>
  </si>
  <si>
    <t>ABURA_004L:3-AB4</t>
  </si>
  <si>
    <t>ABURA-004L:3-AB4</t>
  </si>
  <si>
    <t>ABURA_004S:1-AB4</t>
  </si>
  <si>
    <t>ABURA-004S:1-AB4</t>
  </si>
  <si>
    <t>ABURA_006L:6-AB6</t>
  </si>
  <si>
    <t>ABURA-006L:6-AB6</t>
  </si>
  <si>
    <t>ABURA_006S:3-AB6</t>
  </si>
  <si>
    <t>ABURA-006S:3-AB6</t>
  </si>
  <si>
    <t>Carried our cement squeeze on 3-AB6 in Oct 90. This production possibly from 5-AB6</t>
  </si>
  <si>
    <t>ABURA_004L:2-AB4</t>
  </si>
  <si>
    <t>ABURA-004L:2-AB4</t>
  </si>
  <si>
    <t>ABURA_006S:5-AB6</t>
  </si>
  <si>
    <t>ABURA-006S:5-AB6</t>
  </si>
  <si>
    <t>ABURA_007L:3-AB4</t>
  </si>
  <si>
    <t>ABURA-007L:3-AB4</t>
  </si>
  <si>
    <t>ABURA_007S:5-AB6</t>
  </si>
  <si>
    <t>ABURA-007S:5-AB6</t>
  </si>
  <si>
    <t>Missing Apr-May estimated from Mar &amp; June cums.</t>
  </si>
  <si>
    <t>Missing Jul estimated from June &amp; Aug cums.</t>
  </si>
  <si>
    <t>Missing Oct-Dec estimated from Sept 96&amp;Jan 97 cums. No uptime information from MOBIL. Maximum calendar days used.</t>
  </si>
  <si>
    <t>ABURA_008L:6-AB4</t>
  </si>
  <si>
    <t>ABURA-008L:6-AB4</t>
  </si>
  <si>
    <t>ABURA_008S:3-AB4</t>
  </si>
  <si>
    <t>ABURA-008S:3-AB4</t>
  </si>
  <si>
    <t>ABURA_007L:6-AB6</t>
  </si>
  <si>
    <t>ABURA-007L:6-AB6</t>
  </si>
  <si>
    <t>ABURA_009L:5-AB4</t>
  </si>
  <si>
    <t>ABURA-009L:5-AB4</t>
  </si>
  <si>
    <t>ABURA_009S:1-AB4</t>
  </si>
  <si>
    <t>ABURA-009S:1-AB4</t>
  </si>
  <si>
    <t>ABURA_008L:5-AB4</t>
  </si>
  <si>
    <t>ABURA-008L:5-AB4</t>
  </si>
  <si>
    <t>Uptime information not available. Maximum calendar days used.</t>
  </si>
  <si>
    <t>ABURA_011L:3-AB1L</t>
  </si>
  <si>
    <t>ABURA-011L:3-AB1L</t>
  </si>
  <si>
    <t>ABURA_011S:2-AB1</t>
  </si>
  <si>
    <t>ABURA-011S:2-AB1</t>
  </si>
  <si>
    <t>ABURA_012L:6-AB6</t>
  </si>
  <si>
    <t>ABURA-012L:6-AB6</t>
  </si>
  <si>
    <t>ABURA_012S:5-AB6</t>
  </si>
  <si>
    <t>ABURA-012S:5-AB6</t>
  </si>
  <si>
    <t>ABURA_002STL:6-AB6</t>
  </si>
  <si>
    <t>ABURA-002ST2L:6-AB6</t>
  </si>
  <si>
    <t>ABURA_002STS:5-AB6</t>
  </si>
  <si>
    <t>ABURA-002ST2S:5-AB6</t>
  </si>
  <si>
    <t>AJUJU</t>
  </si>
  <si>
    <t>AJUJU_001:E1000E</t>
  </si>
  <si>
    <t>AJUJU-001L:E1000E</t>
  </si>
  <si>
    <t>AJUJU_001:D6000E</t>
  </si>
  <si>
    <t>AJUJU-001S:D6000E</t>
  </si>
  <si>
    <t>AJUJU_005:D3500E</t>
  </si>
  <si>
    <t>AJUJU-005L:D3500E</t>
  </si>
  <si>
    <t>AJUJU_005:B8400E</t>
  </si>
  <si>
    <t>AJUJU-005S:B8400E</t>
  </si>
  <si>
    <t>AJUJU_006:D6000E</t>
  </si>
  <si>
    <t>AJUJU-006ST2T:D6000E</t>
  </si>
  <si>
    <t>BATAN</t>
  </si>
  <si>
    <t>BATAN_002:D8000X</t>
  </si>
  <si>
    <t>BATAN-002L:D8000X</t>
  </si>
  <si>
    <t>BATAN_002:D3100X</t>
  </si>
  <si>
    <t>BATAN-002S:D3100X</t>
  </si>
  <si>
    <t>BATAN_001:D8000X</t>
  </si>
  <si>
    <t>BATAN-001L:D8000X</t>
  </si>
  <si>
    <t>BATAN_001:D3100X</t>
  </si>
  <si>
    <t>BATAN-001S:D3100X</t>
  </si>
  <si>
    <t>BATAN_004:D8000X</t>
  </si>
  <si>
    <t>BATAN-004L:D8000X</t>
  </si>
  <si>
    <t>BATAN_004:D3100X</t>
  </si>
  <si>
    <t>BATAN-004S:D3100X</t>
  </si>
  <si>
    <t>BATAN_005:D3100X</t>
  </si>
  <si>
    <t>BATAN-005T:D3100X</t>
  </si>
  <si>
    <t>BATAN_006:D8000X</t>
  </si>
  <si>
    <t>BATAN-006L:D8000X</t>
  </si>
  <si>
    <t>BATAN_006:D3100X</t>
  </si>
  <si>
    <t>BATAN-006S:D3100X</t>
  </si>
  <si>
    <t>BATAN_003:D8000X</t>
  </si>
  <si>
    <t>BATAN-003L:D8000X</t>
  </si>
  <si>
    <t>BATAN_003:D3100X</t>
  </si>
  <si>
    <t>BATAN-003S:D3100X</t>
  </si>
  <si>
    <t>BATAN_008:D6000X</t>
  </si>
  <si>
    <t>BATAN-008L:D6000X</t>
  </si>
  <si>
    <t>BATAN_008:D3100X</t>
  </si>
  <si>
    <t>BATAN-008S:D3100X</t>
  </si>
  <si>
    <t>BATAN_009:D3100X</t>
  </si>
  <si>
    <t>BATAN-009T:D3100X</t>
  </si>
  <si>
    <t>BATAN_010:D8000X</t>
  </si>
  <si>
    <t>BATAN-010L:D8000X</t>
  </si>
  <si>
    <t>BATAN_010:D3100X</t>
  </si>
  <si>
    <t>BATAN-010S:D3100X</t>
  </si>
  <si>
    <t>BATAN-003T:D3100X</t>
  </si>
  <si>
    <t>BATAN-001T:D3100X</t>
  </si>
  <si>
    <t>BATAN_008:D8000X</t>
  </si>
  <si>
    <t>BATAN-008L:D8000X</t>
  </si>
  <si>
    <t>BATAN_011:D3100X</t>
  </si>
  <si>
    <t>BATAN_012:D3100X</t>
  </si>
  <si>
    <t>BATAN-012T:D3100X</t>
  </si>
  <si>
    <t>BATAN_013:D3100X</t>
  </si>
  <si>
    <t>BATAN-013T:D3100X</t>
  </si>
  <si>
    <t>OREDO</t>
  </si>
  <si>
    <t>OREDO_002:A-8.2</t>
  </si>
  <si>
    <t>OREDO-002L:A-8.2</t>
  </si>
  <si>
    <t>OREDO_004:A-8.2</t>
  </si>
  <si>
    <t>OREDO-004L:A-8.2</t>
  </si>
  <si>
    <t>OREDO_005:A-8.2</t>
  </si>
  <si>
    <t>OREDO-005L:A-8.2</t>
  </si>
  <si>
    <t>OREDO_007:A-8.3</t>
  </si>
  <si>
    <t>OREDO-007L:A-8.3</t>
  </si>
  <si>
    <t>OREDO_009:A-8.2</t>
  </si>
  <si>
    <t>OREDO-009S:A-8.2</t>
  </si>
  <si>
    <t>OREDO_007:A-8.2</t>
  </si>
  <si>
    <t>OREDO-007L:A-8.2</t>
  </si>
  <si>
    <t>OREDO_002:A-8.1</t>
  </si>
  <si>
    <t>OREDO-002S:A-8.1</t>
  </si>
  <si>
    <t>OREDO_004:A-8.1</t>
  </si>
  <si>
    <t>OREDO-004S:A-8.1</t>
  </si>
  <si>
    <t>OREDO_005:A-8.1</t>
  </si>
  <si>
    <t>OREDO-005S:A-8.1</t>
  </si>
  <si>
    <t>OREDO_007:A-8.1</t>
  </si>
  <si>
    <t>OREDO-007S:A-8.1</t>
  </si>
  <si>
    <t>OREDO_008b:B-1.1</t>
  </si>
  <si>
    <t>OREDO-008BL:B-1.1</t>
  </si>
  <si>
    <t>OREDO_008b:A-8.2</t>
  </si>
  <si>
    <t>OREDO-008BS:A-8.2</t>
  </si>
  <si>
    <t>OREDO_010:A-8.1</t>
  </si>
  <si>
    <t>OREDO-010STL:A-8.1</t>
  </si>
  <si>
    <t>OREDO_010:A-7.1</t>
  </si>
  <si>
    <t>OREDO-010STS:A-7.1</t>
  </si>
  <si>
    <t>OREDO_011:B-1.0</t>
  </si>
  <si>
    <t>OREDO-011L:B-1.0</t>
  </si>
  <si>
    <t>OREDO_011:A-8.1</t>
  </si>
  <si>
    <t>OREDO-011S:A-8.1</t>
  </si>
  <si>
    <t>OREDO_012ST:C-2.0</t>
  </si>
  <si>
    <t>OREDO-012STT:C-2.0</t>
  </si>
  <si>
    <t>OREDO_009ST:B-3.0</t>
  </si>
  <si>
    <t>OREDO-009STT:B-3.0</t>
  </si>
  <si>
    <t>OREDO_013:C-2.0</t>
  </si>
  <si>
    <t>OREDO-013L:C-2.0</t>
  </si>
  <si>
    <t>OREDO_013:C-1.0</t>
  </si>
  <si>
    <t>OREDO-013S:C-1.0</t>
  </si>
  <si>
    <t>OREDO_008:A-8.2</t>
  </si>
  <si>
    <t>OREDO_008:B-1.1</t>
  </si>
  <si>
    <t>OREDO_012:C-2.0</t>
  </si>
  <si>
    <t>OREDO-007L:A-8.1</t>
  </si>
  <si>
    <t>OREDO_003:C-1.0</t>
  </si>
  <si>
    <t>OREDO-003L:C-1.0</t>
  </si>
  <si>
    <t>OREDO_003:A-8.0</t>
  </si>
  <si>
    <t>OREDO-003S:A-8.0</t>
  </si>
  <si>
    <t>OREDO_014:C-1.0</t>
  </si>
  <si>
    <t>OREDO-014L:C-1.0</t>
  </si>
  <si>
    <t>OREDO_014:B-3.0</t>
  </si>
  <si>
    <t>OREDO-014S:B-3.0</t>
  </si>
  <si>
    <t>OREDO_015:B-3.0</t>
  </si>
  <si>
    <t>OREDO-015L:B-3.0</t>
  </si>
  <si>
    <t>OREDO_015:A-7.1</t>
  </si>
  <si>
    <t>OREDO-015S:A-7.1</t>
  </si>
  <si>
    <t>UNIQUEID</t>
  </si>
  <si>
    <t>DRAINAGE POINT</t>
  </si>
  <si>
    <t>DURATION</t>
  </si>
  <si>
    <t>CHOKE</t>
  </si>
  <si>
    <t>THP (PSI)</t>
  </si>
  <si>
    <t>THT</t>
  </si>
  <si>
    <t>FLP (PSI)</t>
  </si>
  <si>
    <t>MFP (PSI)</t>
  </si>
  <si>
    <t>SEP_PRES (PSI)</t>
  </si>
  <si>
    <t>SEP_TEMP (F)</t>
  </si>
  <si>
    <t>GROSS (STB/DAY)</t>
  </si>
  <si>
    <t>OIL (STB/Day)</t>
  </si>
  <si>
    <t>WATER (STB/DAY)</t>
  </si>
  <si>
    <t>TOTAL_GAS (SCF/DAY)</t>
  </si>
  <si>
    <t>GAS RATE (MMSCF/DAY)</t>
  </si>
  <si>
    <t>LIFT_GAS</t>
  </si>
  <si>
    <t>BSW (%)</t>
  </si>
  <si>
    <t>OIL SG</t>
  </si>
  <si>
    <t>GASLIFT_PRESS (PSI)</t>
  </si>
  <si>
    <t>PIPE_SIZE</t>
  </si>
  <si>
    <t>ORIFICE_PLATE_SIZE</t>
  </si>
  <si>
    <t>SANDCUT (pptb)</t>
  </si>
  <si>
    <t>REMARK</t>
  </si>
  <si>
    <t>F23</t>
  </si>
  <si>
    <t>GOR</t>
  </si>
  <si>
    <t>CGR</t>
  </si>
  <si>
    <t>WGR (STB/MMscf)</t>
  </si>
  <si>
    <t>CHP</t>
  </si>
  <si>
    <t>ABURA_002:2-AB1</t>
  </si>
  <si>
    <t>1.9</t>
  </si>
  <si>
    <t>2.3</t>
  </si>
  <si>
    <t>5.8</t>
  </si>
  <si>
    <t>7.8</t>
  </si>
  <si>
    <t>2.1</t>
  </si>
  <si>
    <t>5.1</t>
  </si>
  <si>
    <t>5.2</t>
  </si>
  <si>
    <t>9.3</t>
  </si>
  <si>
    <t>5.9</t>
  </si>
  <si>
    <t>8.2</t>
  </si>
  <si>
    <t>15</t>
  </si>
  <si>
    <t>4.3</t>
  </si>
  <si>
    <t>3.5</t>
  </si>
  <si>
    <t>2</t>
  </si>
  <si>
    <t>2.6</t>
  </si>
  <si>
    <t>3.3</t>
  </si>
  <si>
    <t>11</t>
  </si>
  <si>
    <t>6.6</t>
  </si>
  <si>
    <t>7.7</t>
  </si>
  <si>
    <t>12</t>
  </si>
  <si>
    <t>8.3</t>
  </si>
  <si>
    <t>6.1</t>
  </si>
  <si>
    <t>2.5</t>
  </si>
  <si>
    <t>1.4</t>
  </si>
  <si>
    <t>1.5</t>
  </si>
  <si>
    <t>5.5</t>
  </si>
  <si>
    <t>2.9</t>
  </si>
  <si>
    <t>4.2</t>
  </si>
  <si>
    <t>1.3</t>
  </si>
  <si>
    <t>2.4</t>
  </si>
  <si>
    <t>4</t>
  </si>
  <si>
    <t>4.6</t>
  </si>
  <si>
    <t>3.9</t>
  </si>
  <si>
    <t>4.4</t>
  </si>
  <si>
    <t>2.8</t>
  </si>
  <si>
    <t>1.6</t>
  </si>
  <si>
    <t>2.2</t>
  </si>
  <si>
    <t>ABURA_004:2-AB4</t>
  </si>
  <si>
    <t>1.7</t>
  </si>
  <si>
    <t>3</t>
  </si>
  <si>
    <t>3.4</t>
  </si>
  <si>
    <t>8.4</t>
  </si>
  <si>
    <t>8.8</t>
  </si>
  <si>
    <t>4.9</t>
  </si>
  <si>
    <t>3.6</t>
  </si>
  <si>
    <t>3.1</t>
  </si>
  <si>
    <t>4.8</t>
  </si>
  <si>
    <t>5.3</t>
  </si>
  <si>
    <t>1.8</t>
  </si>
  <si>
    <t>7.5</t>
  </si>
  <si>
    <t>1.2</t>
  </si>
  <si>
    <t>4.7</t>
  </si>
  <si>
    <t>3.7</t>
  </si>
  <si>
    <t>3.8</t>
  </si>
  <si>
    <t>2.7</t>
  </si>
  <si>
    <t>0.5</t>
  </si>
  <si>
    <t>ABURA_004:1-AB4</t>
  </si>
  <si>
    <t>7</t>
  </si>
  <si>
    <t>0.7</t>
  </si>
  <si>
    <t>0.1</t>
  </si>
  <si>
    <t>6.5</t>
  </si>
  <si>
    <t>6</t>
  </si>
  <si>
    <t>3.2</t>
  </si>
  <si>
    <t>5.7</t>
  </si>
  <si>
    <t>13</t>
  </si>
  <si>
    <t>4.1</t>
  </si>
  <si>
    <t>4.5</t>
  </si>
  <si>
    <t>ABURA_006:6-AB6</t>
  </si>
  <si>
    <t>9.9</t>
  </si>
  <si>
    <t>7.4</t>
  </si>
  <si>
    <t>9.5</t>
  </si>
  <si>
    <t>9.8</t>
  </si>
  <si>
    <t>16</t>
  </si>
  <si>
    <t>5.6</t>
  </si>
  <si>
    <t>1</t>
  </si>
  <si>
    <t>7.1</t>
  </si>
  <si>
    <t>ABURA_007:3-AB4</t>
  </si>
  <si>
    <t>7.6</t>
  </si>
  <si>
    <t>20</t>
  </si>
  <si>
    <t>7.3</t>
  </si>
  <si>
    <t>5</t>
  </si>
  <si>
    <t>9.4</t>
  </si>
  <si>
    <t>14</t>
  </si>
  <si>
    <t>32</t>
  </si>
  <si>
    <t>10</t>
  </si>
  <si>
    <t>ABURA_007:6-AB6</t>
  </si>
  <si>
    <t>ABURA_007:5-AB6</t>
  </si>
  <si>
    <t>18</t>
  </si>
  <si>
    <t>6.3</t>
  </si>
  <si>
    <t>23</t>
  </si>
  <si>
    <t>6.4</t>
  </si>
  <si>
    <t>7.9</t>
  </si>
  <si>
    <t>6.2</t>
  </si>
  <si>
    <t>5.4</t>
  </si>
  <si>
    <t>ABURA_008:5-AB4</t>
  </si>
  <si>
    <t>ABURA_008:6-AB4</t>
  </si>
  <si>
    <t>1.1</t>
  </si>
  <si>
    <t>0.4</t>
  </si>
  <si>
    <t>0.2</t>
  </si>
  <si>
    <t>8.6</t>
  </si>
  <si>
    <t>ABURA_008:3-AB4</t>
  </si>
  <si>
    <t>ABURA_009:5-AB4</t>
  </si>
  <si>
    <t>ABURA_009:1-AB4</t>
  </si>
  <si>
    <t>ABURA_011:3-AB1</t>
  </si>
  <si>
    <t>ABURA_011:2-AB1</t>
  </si>
  <si>
    <t>ABURA_012:6-AB6</t>
  </si>
  <si>
    <t>ABURA_012:5-AB6</t>
  </si>
  <si>
    <t>1.29</t>
  </si>
  <si>
    <t>1.09</t>
  </si>
  <si>
    <t>1.21</t>
  </si>
  <si>
    <t>1.12</t>
  </si>
  <si>
    <t>0.58</t>
  </si>
  <si>
    <t>0.6</t>
  </si>
  <si>
    <t>0.9</t>
  </si>
  <si>
    <t>VALIDATED</t>
  </si>
  <si>
    <t>NOT VALIDATED</t>
  </si>
  <si>
    <t>0.8</t>
  </si>
  <si>
    <t>0.84</t>
  </si>
  <si>
    <t>0.22</t>
  </si>
  <si>
    <t>0.98</t>
  </si>
  <si>
    <t>0.86</t>
  </si>
  <si>
    <t>1.34</t>
  </si>
  <si>
    <t>1.19</t>
  </si>
  <si>
    <t>0.3</t>
  </si>
  <si>
    <t>1.18</t>
  </si>
  <si>
    <t>NOT  VALIDATED</t>
  </si>
  <si>
    <t>Date</t>
  </si>
  <si>
    <t>BUILD_UP_TIME</t>
  </si>
  <si>
    <t>CPGRAD</t>
  </si>
  <si>
    <t>DATUM DEPTH</t>
  </si>
  <si>
    <t>DOB</t>
  </si>
  <si>
    <t>FBHP</t>
  </si>
  <si>
    <t>FBHT</t>
  </si>
  <si>
    <t>FPGRAD</t>
  </si>
  <si>
    <t>GPI</t>
  </si>
  <si>
    <t>K</t>
  </si>
  <si>
    <t>KH</t>
  </si>
  <si>
    <t>MECH_SKIN</t>
  </si>
  <si>
    <t>MODEL</t>
  </si>
  <si>
    <t>OPI</t>
  </si>
  <si>
    <t>RAD_INV</t>
  </si>
  <si>
    <t>SBHP</t>
  </si>
  <si>
    <t>SBHT</t>
  </si>
  <si>
    <t>SKIN_PD</t>
  </si>
  <si>
    <t>SURVEY_TYPE</t>
  </si>
  <si>
    <t>TOTAL_SKIN</t>
  </si>
  <si>
    <t>WIQI</t>
  </si>
  <si>
    <t>CONDUIT</t>
  </si>
  <si>
    <t>RATE</t>
  </si>
  <si>
    <t>BEAN SIZE</t>
  </si>
  <si>
    <t>BSW</t>
  </si>
  <si>
    <t>FTHP</t>
  </si>
  <si>
    <t>FCHP</t>
  </si>
  <si>
    <t>COMMENT</t>
  </si>
  <si>
    <t>2080</t>
  </si>
  <si>
    <t>28</t>
  </si>
  <si>
    <t>0</t>
  </si>
  <si>
    <t>180</t>
  </si>
  <si>
    <t>587</t>
  </si>
  <si>
    <t>1718</t>
  </si>
  <si>
    <t>24</t>
  </si>
  <si>
    <t>175</t>
  </si>
  <si>
    <t>3180</t>
  </si>
  <si>
    <t>40</t>
  </si>
  <si>
    <t>197</t>
  </si>
  <si>
    <t>458</t>
  </si>
  <si>
    <t>1150</t>
  </si>
  <si>
    <t>200</t>
  </si>
  <si>
    <t>365</t>
  </si>
  <si>
    <t>25</t>
  </si>
  <si>
    <t>375</t>
  </si>
  <si>
    <t>456</t>
  </si>
  <si>
    <t>2401</t>
  </si>
  <si>
    <t>36</t>
  </si>
  <si>
    <t>300</t>
  </si>
  <si>
    <t>366</t>
  </si>
  <si>
    <t>1325</t>
  </si>
  <si>
    <t>35</t>
  </si>
  <si>
    <t>430</t>
  </si>
  <si>
    <t>2280</t>
  </si>
  <si>
    <t>162</t>
  </si>
  <si>
    <t>327</t>
  </si>
  <si>
    <t>3500</t>
  </si>
  <si>
    <t>60</t>
  </si>
  <si>
    <t>306</t>
  </si>
  <si>
    <t>750</t>
  </si>
  <si>
    <t>50</t>
  </si>
  <si>
    <t>250</t>
  </si>
  <si>
    <t>122</t>
  </si>
  <si>
    <t>1000</t>
  </si>
  <si>
    <t>70</t>
  </si>
  <si>
    <t>500</t>
  </si>
  <si>
    <t>179</t>
  </si>
  <si>
    <t>126</t>
  </si>
  <si>
    <t>350</t>
  </si>
  <si>
    <t>121</t>
  </si>
  <si>
    <t>400</t>
  </si>
  <si>
    <t>78</t>
  </si>
  <si>
    <t>211</t>
  </si>
  <si>
    <t>287</t>
  </si>
  <si>
    <t>1200</t>
  </si>
  <si>
    <t>48</t>
  </si>
  <si>
    <t>51</t>
  </si>
  <si>
    <t>337</t>
  </si>
  <si>
    <t>150</t>
  </si>
  <si>
    <t>600</t>
  </si>
  <si>
    <t>2500</t>
  </si>
  <si>
    <t>701</t>
  </si>
  <si>
    <t>316</t>
  </si>
  <si>
    <t>294</t>
  </si>
  <si>
    <t>900</t>
  </si>
  <si>
    <t>42</t>
  </si>
  <si>
    <t>263</t>
  </si>
  <si>
    <t>256</t>
  </si>
  <si>
    <t>45</t>
  </si>
  <si>
    <t>1250</t>
  </si>
  <si>
    <t>184</t>
  </si>
  <si>
    <t>2273</t>
  </si>
  <si>
    <t>410</t>
  </si>
  <si>
    <t>518</t>
  </si>
  <si>
    <t>1465</t>
  </si>
  <si>
    <t>441</t>
  </si>
  <si>
    <t>700</t>
  </si>
  <si>
    <t>1291</t>
  </si>
  <si>
    <t>3419</t>
  </si>
  <si>
    <t>2020</t>
  </si>
  <si>
    <t>1700</t>
  </si>
  <si>
    <t>252</t>
  </si>
  <si>
    <t>2354</t>
  </si>
  <si>
    <t>268</t>
  </si>
  <si>
    <t>498</t>
  </si>
  <si>
    <t>1925</t>
  </si>
  <si>
    <t>222</t>
  </si>
  <si>
    <t>286</t>
  </si>
  <si>
    <t>818</t>
  </si>
  <si>
    <t>9364</t>
  </si>
  <si>
    <t>2207</t>
  </si>
  <si>
    <t>52</t>
  </si>
  <si>
    <t>174</t>
  </si>
  <si>
    <t>954</t>
  </si>
  <si>
    <t>321</t>
  </si>
  <si>
    <t>204</t>
  </si>
  <si>
    <t>2687</t>
  </si>
  <si>
    <t>281</t>
  </si>
  <si>
    <t>338</t>
  </si>
  <si>
    <t>BATAN-008:D8000X</t>
  </si>
  <si>
    <t>489</t>
  </si>
  <si>
    <t>86</t>
  </si>
  <si>
    <t>551</t>
  </si>
  <si>
    <t>526</t>
  </si>
  <si>
    <t>167</t>
  </si>
  <si>
    <t>110</t>
  </si>
  <si>
    <t>1663</t>
  </si>
  <si>
    <t>61</t>
  </si>
  <si>
    <t>262</t>
  </si>
  <si>
    <t>435</t>
  </si>
  <si>
    <t>876</t>
  </si>
  <si>
    <t>80</t>
  </si>
  <si>
    <t>297</t>
  </si>
  <si>
    <t>Value Updated</t>
  </si>
  <si>
    <t>1280</t>
  </si>
  <si>
    <t>1238</t>
  </si>
  <si>
    <t>228</t>
  </si>
  <si>
    <t>305</t>
  </si>
  <si>
    <t>310</t>
  </si>
  <si>
    <t>132</t>
  </si>
  <si>
    <t>284</t>
  </si>
  <si>
    <t>160</t>
  </si>
  <si>
    <t>692</t>
  </si>
  <si>
    <t>241</t>
  </si>
  <si>
    <t>158</t>
  </si>
  <si>
    <t>513</t>
  </si>
  <si>
    <t>22</t>
  </si>
  <si>
    <t>247</t>
  </si>
  <si>
    <t>1450</t>
  </si>
  <si>
    <t>315</t>
  </si>
  <si>
    <t>275</t>
  </si>
  <si>
    <t>1300</t>
  </si>
  <si>
    <t>143</t>
  </si>
  <si>
    <t>650</t>
  </si>
  <si>
    <t>58</t>
  </si>
  <si>
    <t>99</t>
  </si>
  <si>
    <t>9</t>
  </si>
  <si>
    <t>161</t>
  </si>
  <si>
    <t>246</t>
  </si>
  <si>
    <t>1267</t>
  </si>
  <si>
    <t>213</t>
  </si>
  <si>
    <t>615</t>
  </si>
  <si>
    <t>8088</t>
  </si>
  <si>
    <t>1077</t>
  </si>
  <si>
    <t>1023</t>
  </si>
  <si>
    <t>1013</t>
  </si>
  <si>
    <t>1033</t>
  </si>
  <si>
    <t>317</t>
  </si>
  <si>
    <t>502</t>
  </si>
  <si>
    <t>199</t>
  </si>
  <si>
    <t>665</t>
  </si>
  <si>
    <t>696</t>
  </si>
  <si>
    <t>1248</t>
  </si>
  <si>
    <t>274</t>
  </si>
  <si>
    <t>546</t>
  </si>
  <si>
    <t>834</t>
  </si>
  <si>
    <t>201</t>
  </si>
  <si>
    <t>472</t>
  </si>
  <si>
    <t>1407</t>
  </si>
  <si>
    <t>217</t>
  </si>
  <si>
    <t>328</t>
  </si>
  <si>
    <t>312</t>
  </si>
  <si>
    <t>1050</t>
  </si>
  <si>
    <t>614</t>
  </si>
  <si>
    <t>620</t>
  </si>
  <si>
    <t>30</t>
  </si>
  <si>
    <t>1350</t>
  </si>
  <si>
    <t>491</t>
  </si>
  <si>
    <t>800</t>
  </si>
  <si>
    <t>392</t>
  </si>
  <si>
    <t>8</t>
  </si>
  <si>
    <t>547</t>
  </si>
  <si>
    <t>1110</t>
  </si>
  <si>
    <t>334</t>
  </si>
  <si>
    <t>910</t>
  </si>
  <si>
    <t>1100</t>
  </si>
  <si>
    <t>1629</t>
  </si>
  <si>
    <t>37</t>
  </si>
  <si>
    <t>304</t>
  </si>
  <si>
    <t>355</t>
  </si>
  <si>
    <t>1784</t>
  </si>
  <si>
    <t>38</t>
  </si>
  <si>
    <t>261</t>
  </si>
  <si>
    <t>100</t>
  </si>
  <si>
    <t>1586</t>
  </si>
  <si>
    <t>55</t>
  </si>
  <si>
    <t>265</t>
  </si>
  <si>
    <t>242</t>
  </si>
  <si>
    <t>1557</t>
  </si>
  <si>
    <t>30.56</t>
  </si>
  <si>
    <t>415</t>
  </si>
  <si>
    <t>588</t>
  </si>
  <si>
    <t>360</t>
  </si>
  <si>
    <t>632</t>
  </si>
  <si>
    <t>1510</t>
  </si>
  <si>
    <t>290</t>
  </si>
  <si>
    <t>633</t>
  </si>
  <si>
    <t>1958</t>
  </si>
  <si>
    <t>283</t>
  </si>
  <si>
    <t>253</t>
  </si>
  <si>
    <t>542</t>
  </si>
  <si>
    <t>407</t>
  </si>
  <si>
    <t>2400</t>
  </si>
  <si>
    <t>427</t>
  </si>
  <si>
    <t>529</t>
  </si>
  <si>
    <t>1036</t>
  </si>
  <si>
    <t>543</t>
  </si>
  <si>
    <t>2300</t>
  </si>
  <si>
    <t>470</t>
  </si>
  <si>
    <t>467</t>
  </si>
  <si>
    <t>2000</t>
  </si>
  <si>
    <t>450</t>
  </si>
  <si>
    <t>399</t>
  </si>
  <si>
    <t>1371</t>
  </si>
  <si>
    <t>26</t>
  </si>
  <si>
    <t>329</t>
  </si>
  <si>
    <t>2460</t>
  </si>
  <si>
    <t>1469</t>
  </si>
  <si>
    <t>56</t>
  </si>
  <si>
    <t>44</t>
  </si>
  <si>
    <t>780</t>
  </si>
  <si>
    <t>74</t>
  </si>
  <si>
    <t>821</t>
  </si>
  <si>
    <t>251</t>
  </si>
  <si>
    <t>1445</t>
  </si>
  <si>
    <t>84</t>
  </si>
  <si>
    <t>737</t>
  </si>
  <si>
    <t>1481</t>
  </si>
  <si>
    <t>1747</t>
  </si>
  <si>
    <t>659</t>
  </si>
  <si>
    <t>1689</t>
  </si>
  <si>
    <t>243</t>
  </si>
  <si>
    <t>433</t>
  </si>
  <si>
    <t>2001</t>
  </si>
  <si>
    <t>437</t>
  </si>
  <si>
    <t>521</t>
  </si>
  <si>
    <t>279</t>
  </si>
  <si>
    <t>2200</t>
  </si>
  <si>
    <t>779</t>
  </si>
  <si>
    <t>192</t>
  </si>
  <si>
    <t>308</t>
  </si>
  <si>
    <t>314</t>
  </si>
  <si>
    <t>417</t>
  </si>
  <si>
    <t>822</t>
  </si>
  <si>
    <t>266</t>
  </si>
  <si>
    <t>1021</t>
  </si>
  <si>
    <t>73</t>
  </si>
  <si>
    <t>602</t>
  </si>
  <si>
    <t>257</t>
  </si>
  <si>
    <t>390</t>
  </si>
  <si>
    <t>466</t>
  </si>
  <si>
    <t>805</t>
  </si>
  <si>
    <t>352</t>
  </si>
  <si>
    <t>205</t>
  </si>
  <si>
    <t>285</t>
  </si>
  <si>
    <t>802</t>
  </si>
  <si>
    <t>57</t>
  </si>
  <si>
    <t>293</t>
  </si>
  <si>
    <t>ABURA_002:3-AB1</t>
  </si>
  <si>
    <t>ABURA_004:3-AB4</t>
  </si>
  <si>
    <t>ABURA_004:2-AB1</t>
  </si>
  <si>
    <t>ABURA_005:3-AB1</t>
  </si>
  <si>
    <t>ABURA_005:2-AB1</t>
  </si>
  <si>
    <t>ABURA_006:3-AB6</t>
  </si>
  <si>
    <t>ABURA_006:5-AB6</t>
  </si>
  <si>
    <t xml:space="preserve">1     </t>
  </si>
  <si>
    <t>XX</t>
  </si>
  <si>
    <t>AJUJU-005S:D3100E</t>
  </si>
  <si>
    <t>L</t>
  </si>
  <si>
    <t xml:space="preserve">4     </t>
  </si>
  <si>
    <t>S</t>
  </si>
  <si>
    <t xml:space="preserve">6     </t>
  </si>
  <si>
    <t>AJUJU-006T:D6000E</t>
  </si>
  <si>
    <t>T</t>
  </si>
  <si>
    <t>xxx</t>
  </si>
  <si>
    <t>OREDO-010S:A-7.1</t>
  </si>
  <si>
    <t>Value Inserted from SG Interpretation Sheets</t>
  </si>
  <si>
    <t>Value Updated from SG Interpretation Sheets</t>
  </si>
  <si>
    <t>Value corrected after updating the TVSS values in the SG interpretation sheet</t>
  </si>
  <si>
    <t>Value updated from the SG Interpretation Sheet</t>
  </si>
  <si>
    <t>BATAN-011-ST1T:D3100X</t>
  </si>
  <si>
    <t>AJOKPORI</t>
  </si>
  <si>
    <t>AJOKPORI-001T:E1000B</t>
  </si>
  <si>
    <t>AKUBA</t>
  </si>
  <si>
    <t>AKUBA-001L:D1400M</t>
  </si>
  <si>
    <t>AKUBA-001S:D1100M</t>
  </si>
  <si>
    <t>EBUBU</t>
  </si>
  <si>
    <t>EBUBU-001T:F2000B</t>
  </si>
  <si>
    <t>EBUBU-002L:E7000X</t>
  </si>
  <si>
    <t>EBUBU-002S:E3000B</t>
  </si>
  <si>
    <t>EBUBU-002L:E6000B</t>
  </si>
  <si>
    <t>EBUBU-003T:E7000X</t>
  </si>
  <si>
    <t>EBUBU-004T:E7000X</t>
  </si>
  <si>
    <t>EBUBU-005S:E6000B</t>
  </si>
  <si>
    <t>EBUBU-005L:E7000X</t>
  </si>
  <si>
    <t>EBUBU-006L:E7000X</t>
  </si>
  <si>
    <t>EBUBU-006S:E3100A</t>
  </si>
  <si>
    <t>EBUBU-008L:E7000X</t>
  </si>
  <si>
    <t>EBUBU-008S:E2000B</t>
  </si>
  <si>
    <t>EBUBU-009T:E1000B</t>
  </si>
  <si>
    <t>ONNE</t>
  </si>
  <si>
    <t>YORLA</t>
  </si>
  <si>
    <t>YORLA-005L:H9500E</t>
  </si>
  <si>
    <t>YORLA-006S:H8000M</t>
  </si>
  <si>
    <t>YORLA-005S:H6000E</t>
  </si>
  <si>
    <t>YORLA-007L:H6000G</t>
  </si>
  <si>
    <t>YORLA-007T:G5000X</t>
  </si>
  <si>
    <t>YORLA-001L:H6000F</t>
  </si>
  <si>
    <t>YORLA-001S:H5000F</t>
  </si>
  <si>
    <t>YORLA-002L:H6000F</t>
  </si>
  <si>
    <t>YORLA-002S:G5000X</t>
  </si>
  <si>
    <t>YORLA-003L:H8800F</t>
  </si>
  <si>
    <t>YORLA-006L:H8800M</t>
  </si>
  <si>
    <t>YORLA-008S:H6000M</t>
  </si>
  <si>
    <t>YORLA-012L:P1000M</t>
  </si>
  <si>
    <t>YORLA-010L:P3000M</t>
  </si>
  <si>
    <t>YORLA-010S:P2200M</t>
  </si>
  <si>
    <t>YORLA-013L:H8000F</t>
  </si>
  <si>
    <t>YORLA-013S:H5000F</t>
  </si>
  <si>
    <t>YORLA-016L:H9200M</t>
  </si>
  <si>
    <t>YORLA-016S:H8800W</t>
  </si>
  <si>
    <t>YORLA-014L:H5000M</t>
  </si>
  <si>
    <t>YORLA-014S:G5000X</t>
  </si>
  <si>
    <t>YORLA-008L:P1000M</t>
  </si>
  <si>
    <t>YORLA-012S:H8800M</t>
  </si>
  <si>
    <t>YORLA-009L:H7100E</t>
  </si>
  <si>
    <t>YORLA-009L:P1000E</t>
  </si>
  <si>
    <t>YORLA-010L:H6000M</t>
  </si>
  <si>
    <t>YORLA-006S:H7100M</t>
  </si>
  <si>
    <t>YORLA-009L:P4200E</t>
  </si>
  <si>
    <t>OPUAMA</t>
  </si>
  <si>
    <t>OPUAMA-001:D5000X</t>
  </si>
  <si>
    <t>OPUAMA-001S:D5000X</t>
  </si>
  <si>
    <t>OPUAMA-001:E2000X</t>
  </si>
  <si>
    <t>OPUAMA-001L:E2000X</t>
  </si>
  <si>
    <t>OPUAMA-003:D5000X</t>
  </si>
  <si>
    <t>OPUAMA-003S:D5000X</t>
  </si>
  <si>
    <t>OPUAMA-003:E2000X</t>
  </si>
  <si>
    <t>OPUAMA-003L:E2000X</t>
  </si>
  <si>
    <t>OPUAMA-004:D5000X</t>
  </si>
  <si>
    <t>OPUAMA-004S:D5000X</t>
  </si>
  <si>
    <t>OPUAMA-004:E2000X</t>
  </si>
  <si>
    <t>OPUAMA-004L:E2000X</t>
  </si>
  <si>
    <t>OPUAMA-005:E2000X</t>
  </si>
  <si>
    <t>OPUAMA-005T:E2000X</t>
  </si>
  <si>
    <t>OPUAMA-007:D2000X</t>
  </si>
  <si>
    <t>OPUAMA-007T:D2000X</t>
  </si>
  <si>
    <t>OPUAMA-003:D1000X</t>
  </si>
  <si>
    <t>OPUAMA-003L:D1000X</t>
  </si>
  <si>
    <t>OPUAMA-001L:D5000X</t>
  </si>
  <si>
    <t>OPUAMA-003:D2000X</t>
  </si>
  <si>
    <t>OPUAMA-003S:D2000X</t>
  </si>
  <si>
    <t>OPUAMA-007STT:D2000X</t>
  </si>
  <si>
    <t>OPUAMA-008:D3500X</t>
  </si>
  <si>
    <t>OPUAMA-008S:D3500X</t>
  </si>
  <si>
    <t>OPUAMA-008:D4000X</t>
  </si>
  <si>
    <t>OPUAMA-008L:D4000X</t>
  </si>
  <si>
    <t>OPUAMA-009:D1000X</t>
  </si>
  <si>
    <t>OPUAMA-009STS:D1000X</t>
  </si>
  <si>
    <t>OPUAMA-009:D2000X</t>
  </si>
  <si>
    <t>OPUAMA-009STL:D2000X</t>
  </si>
  <si>
    <t>OPUAMA-010:D1000X</t>
  </si>
  <si>
    <t>OPUAMA-010S:D1000X</t>
  </si>
  <si>
    <t>OPUAMA-010:D5000X</t>
  </si>
  <si>
    <t>OPUAMA-010L:D5000X</t>
  </si>
  <si>
    <t>OPUAMA-011:D3500X</t>
  </si>
  <si>
    <t>OPUAMA-011S:D3500X</t>
  </si>
  <si>
    <t>OPUAMA-011:D4000X</t>
  </si>
  <si>
    <t>OPUAMA-011L:D4000X</t>
  </si>
  <si>
    <t>Value Inserted from OREDO BHP Trend file</t>
  </si>
  <si>
    <t>New BHP data from Asset team, corrected using the BHP interpretation sheet template</t>
  </si>
  <si>
    <t>Value Inserted from BHP Trend File</t>
  </si>
  <si>
    <t>New BHP data from Asset Team</t>
  </si>
  <si>
    <t>AJUJU005S:B8400E</t>
  </si>
  <si>
    <t>AJUJU005S:D3100E</t>
  </si>
  <si>
    <t>AJUJU005L:D3500E</t>
  </si>
  <si>
    <t>AJUJU001S:D6000E</t>
  </si>
  <si>
    <t>AJUJU006T:D6000E</t>
  </si>
  <si>
    <t>AJUJU001L:E1000E</t>
  </si>
  <si>
    <t>OREDO009STT:B-3.0</t>
  </si>
  <si>
    <t>OREDO014S:B-3.0</t>
  </si>
  <si>
    <t>OREDO015L:B-3.0</t>
  </si>
  <si>
    <t>OREDO015S:A-7.1</t>
  </si>
  <si>
    <t>OREDO010S:A-7.1</t>
  </si>
  <si>
    <t>OREDO003S:A-8.0</t>
  </si>
  <si>
    <t>OREDO004L:A-8.2</t>
  </si>
  <si>
    <t>OREDO005L:A-8.2</t>
  </si>
  <si>
    <t>OREDO08BS:A-8.2</t>
  </si>
  <si>
    <t>ABURA012S:5-AB6</t>
  </si>
  <si>
    <t>ABURA008S:3-AB4</t>
  </si>
  <si>
    <t>ABURA004L:2-AB4</t>
  </si>
  <si>
    <t>ABURA011S:2-AB1</t>
  </si>
  <si>
    <t>ABURA11L:3-AB1L</t>
  </si>
  <si>
    <t>OREDO012STT:C-2.0</t>
  </si>
  <si>
    <t>GROSS (stb)</t>
  </si>
  <si>
    <t>Liq Rate (stb/d)</t>
  </si>
  <si>
    <t>Oil Rate (stb/d)</t>
  </si>
  <si>
    <t>GOR (scf/stb)</t>
  </si>
  <si>
    <t>OREDO-010L:A-8.1</t>
  </si>
  <si>
    <t>OREDO-002L:A-8.0</t>
  </si>
  <si>
    <t>OREDO-005L:A-8.0</t>
  </si>
  <si>
    <t>BATAN-004T:D3100X</t>
  </si>
  <si>
    <t>BATAN-011ST1T:D3100X</t>
  </si>
  <si>
    <t>OPUAMA-001LS:D5000X</t>
  </si>
  <si>
    <t>OPUAMA-007ST:D1000X</t>
  </si>
  <si>
    <t>OPUAMA-009L:D2000X</t>
  </si>
  <si>
    <t>OPUAMA-009S:D1000X</t>
  </si>
  <si>
    <t>EBUBU-008L:E1000B</t>
  </si>
  <si>
    <t>EBUBU-005L:E6000B</t>
  </si>
  <si>
    <t>EBUBU-005S:E3000B</t>
  </si>
  <si>
    <t>ONNE-001L:D2100W</t>
  </si>
  <si>
    <t>ONNE-001S:D1000X</t>
  </si>
  <si>
    <t>ONNE-002L:C6000X</t>
  </si>
  <si>
    <t>ONNE-002S:C4600E</t>
  </si>
  <si>
    <t>ONNE-003T:D1000X</t>
  </si>
  <si>
    <t>YORLA-006S:P3000M</t>
  </si>
  <si>
    <t>YORLA-005L:H8400E</t>
  </si>
  <si>
    <t>YORLA-003S:H8400F</t>
  </si>
  <si>
    <t>YORLA-009S:H8400E</t>
  </si>
  <si>
    <t>YORLA-014L:G9000M</t>
  </si>
  <si>
    <t>DATUM_PRESSURE (psia)</t>
  </si>
  <si>
    <t>BHP</t>
  </si>
  <si>
    <t>OML 11 Datum Pressure (psig)</t>
  </si>
  <si>
    <t>AJOKPORI-003STT:F2000A</t>
  </si>
  <si>
    <t>YORLA-008L:H8400M</t>
  </si>
  <si>
    <t>YORLA-006L:H8000M</t>
  </si>
  <si>
    <t>YORLA-007S:G5000X</t>
  </si>
  <si>
    <t>AJOKPORI-001S:E1000B</t>
  </si>
  <si>
    <t>EBUBU-005C:E3100E</t>
  </si>
  <si>
    <t>AJOKPORI-001L:E7500A</t>
  </si>
  <si>
    <t>OPUAMA-007STT:D1000X</t>
  </si>
  <si>
    <t>EBUBU-002T:E7000X</t>
  </si>
  <si>
    <t>EBUBU-008T:E7000X</t>
  </si>
  <si>
    <t>EBUBU-008C:E1000B</t>
  </si>
  <si>
    <t>EBUBU-006C:E3100A</t>
  </si>
  <si>
    <t>EBUBU-006T:E7000X</t>
  </si>
  <si>
    <t>YORLA-003S:H8000F</t>
  </si>
  <si>
    <t>EBUBU-009T:E2000B</t>
  </si>
  <si>
    <t>EBUBU-009S:E1000B</t>
  </si>
  <si>
    <t>EBUBU-009C:E1000B</t>
  </si>
  <si>
    <t>ABURA-005ST2L:6-AB6</t>
  </si>
  <si>
    <t>ABURA-005ST2S:1-AB7</t>
  </si>
  <si>
    <t>YORLA-006L:P2200M</t>
  </si>
  <si>
    <t>EBUBU-005T:E7000X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</si>
</sst>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B05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/>
    </xf>
    <xf numFmtId="1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14" fontId="0" fillId="0" borderId="0" xfId="0" applyNumberFormat="1" applyProtection="1">
      <protection locked="0"/>
    </xf>
    <xf numFmtId="0" fontId="0" fillId="0" borderId="0" xfId="0" applyProtection="1">
      <protection locked="0"/>
    </xf>
    <xf numFmtId="14" fontId="1" fillId="0" borderId="0" xfId="0" applyNumberFormat="1" applyFont="1" applyAlignment="1">
      <alignment vertical="center"/>
    </xf>
    <xf numFmtId="0" fontId="4" fillId="0" borderId="0" xfId="0" applyFont="1"/>
    <xf numFmtId="14" fontId="4" fillId="0" borderId="0" xfId="0" applyNumberFormat="1" applyFont="1"/>
    <xf numFmtId="2" fontId="4" fillId="0" borderId="0" xfId="0" applyNumberFormat="1" applyFont="1"/>
    <xf numFmtId="14" fontId="4" fillId="0" borderId="0" xfId="0" applyNumberFormat="1" applyFont="1" applyAlignment="1">
      <alignment vertical="center"/>
    </xf>
    <xf numFmtId="164" fontId="0" fillId="3" borderId="0" xfId="0" applyNumberFormat="1" applyFill="1"/>
    <xf numFmtId="0" fontId="0" fillId="3" borderId="0" xfId="0" applyFill="1"/>
    <xf numFmtId="0" fontId="0" fillId="4" borderId="0" xfId="0" applyFill="1"/>
    <xf numFmtId="1" fontId="0" fillId="3" borderId="0" xfId="0" applyNumberFormat="1" applyFill="1"/>
    <xf numFmtId="1" fontId="0" fillId="5" borderId="0" xfId="0" applyNumberFormat="1" applyFill="1"/>
    <xf numFmtId="0" fontId="0" fillId="5" borderId="0" xfId="0" applyFill="1"/>
    <xf numFmtId="1" fontId="0" fillId="2" borderId="0" xfId="0" applyNumberFormat="1" applyFill="1"/>
    <xf numFmtId="0" fontId="0" fillId="0" borderId="0" xfId="0" applyBorder="1"/>
    <xf numFmtId="0" fontId="1" fillId="0" borderId="0" xfId="0" applyFont="1" applyBorder="1"/>
    <xf numFmtId="2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14" fontId="0" fillId="2" borderId="0" xfId="0" applyNumberFormat="1" applyFill="1"/>
    <xf numFmtId="0" fontId="0" fillId="0" borderId="0" xfId="0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7384D-0AB6-44ED-85BC-0D36E630C24C}">
  <dimension ref="A1:T21972"/>
  <sheetViews>
    <sheetView zoomScaleNormal="100" workbookViewId="0">
      <pane ySplit="1" topLeftCell="A2" activePane="bottomLeft" state="frozen"/>
      <selection pane="bottomLeft" activeCell="R10" sqref="R10"/>
    </sheetView>
  </sheetViews>
  <sheetFormatPr defaultRowHeight="15" x14ac:dyDescent="0.25"/>
  <cols>
    <col min="1" max="1" width="12" customWidth="1"/>
    <col min="2" max="2" width="22.28515625" bestFit="1" customWidth="1"/>
    <col min="3" max="3" width="23.5703125" customWidth="1"/>
    <col min="4" max="4" width="10.7109375" bestFit="1" customWidth="1"/>
    <col min="5" max="6" width="8.85546875" customWidth="1"/>
    <col min="7" max="7" width="16.140625" customWidth="1"/>
    <col min="8" max="11" width="8.85546875" customWidth="1"/>
    <col min="12" max="12" width="8.140625" bestFit="1" customWidth="1"/>
    <col min="13" max="14" width="8.85546875" customWidth="1"/>
    <col min="15" max="16" width="16" customWidth="1"/>
    <col min="17" max="17" width="15.7109375" customWidth="1"/>
    <col min="18" max="18" width="14.28515625" customWidth="1"/>
    <col min="19" max="19" width="14.28515625" bestFit="1" customWidth="1"/>
    <col min="20" max="20" width="12.28515625" bestFit="1" customWidth="1"/>
  </cols>
  <sheetData>
    <row r="1" spans="1:20" x14ac:dyDescent="0.25">
      <c r="A1" s="20" t="s">
        <v>0</v>
      </c>
      <c r="B1" s="20" t="s">
        <v>1</v>
      </c>
      <c r="C1" s="21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t="s">
        <v>753</v>
      </c>
      <c r="Q1" t="s">
        <v>200</v>
      </c>
      <c r="R1" t="s">
        <v>754</v>
      </c>
      <c r="S1" t="s">
        <v>755</v>
      </c>
      <c r="T1" t="s">
        <v>756</v>
      </c>
    </row>
    <row r="2" spans="1:20" x14ac:dyDescent="0.25">
      <c r="A2" t="s">
        <v>15</v>
      </c>
      <c r="B2" t="s">
        <v>16</v>
      </c>
      <c r="C2" t="s">
        <v>17</v>
      </c>
      <c r="D2" s="3">
        <v>28672</v>
      </c>
      <c r="E2">
        <v>31</v>
      </c>
      <c r="F2">
        <v>684</v>
      </c>
      <c r="G2">
        <v>421000</v>
      </c>
      <c r="H2">
        <v>1</v>
      </c>
      <c r="I2" t="s">
        <v>18</v>
      </c>
    </row>
    <row r="3" spans="1:20" x14ac:dyDescent="0.25">
      <c r="A3" t="s">
        <v>15</v>
      </c>
      <c r="B3" t="s">
        <v>16</v>
      </c>
      <c r="C3" t="s">
        <v>17</v>
      </c>
      <c r="D3" s="3">
        <v>28703</v>
      </c>
      <c r="E3">
        <v>31</v>
      </c>
      <c r="F3">
        <v>13263</v>
      </c>
      <c r="G3">
        <v>7274000</v>
      </c>
      <c r="H3">
        <v>27</v>
      </c>
      <c r="I3" t="s">
        <v>18</v>
      </c>
    </row>
    <row r="4" spans="1:20" x14ac:dyDescent="0.25">
      <c r="A4" t="s">
        <v>15</v>
      </c>
      <c r="B4" t="s">
        <v>16</v>
      </c>
      <c r="C4" t="s">
        <v>17</v>
      </c>
      <c r="D4" s="3">
        <v>28734</v>
      </c>
      <c r="E4">
        <v>30</v>
      </c>
      <c r="F4">
        <v>42020</v>
      </c>
      <c r="G4">
        <v>20537000</v>
      </c>
      <c r="H4">
        <v>84</v>
      </c>
    </row>
    <row r="5" spans="1:20" x14ac:dyDescent="0.25">
      <c r="A5" t="s">
        <v>15</v>
      </c>
      <c r="B5" t="s">
        <v>16</v>
      </c>
      <c r="C5" t="s">
        <v>17</v>
      </c>
      <c r="D5" s="3">
        <v>28764</v>
      </c>
      <c r="E5">
        <v>31</v>
      </c>
      <c r="F5">
        <v>70085</v>
      </c>
      <c r="G5">
        <v>36782000</v>
      </c>
      <c r="H5">
        <v>141</v>
      </c>
    </row>
    <row r="6" spans="1:20" x14ac:dyDescent="0.25">
      <c r="A6" t="s">
        <v>15</v>
      </c>
      <c r="B6" t="s">
        <v>16</v>
      </c>
      <c r="C6" t="s">
        <v>17</v>
      </c>
      <c r="D6" s="3">
        <v>28795</v>
      </c>
      <c r="E6">
        <v>30</v>
      </c>
      <c r="F6">
        <v>53661</v>
      </c>
      <c r="G6">
        <v>30200000</v>
      </c>
      <c r="H6">
        <v>107</v>
      </c>
    </row>
    <row r="7" spans="1:20" x14ac:dyDescent="0.25">
      <c r="A7" t="s">
        <v>15</v>
      </c>
      <c r="B7" t="s">
        <v>16</v>
      </c>
      <c r="C7" t="s">
        <v>17</v>
      </c>
      <c r="D7" s="3">
        <v>28825</v>
      </c>
      <c r="E7">
        <v>31</v>
      </c>
      <c r="F7">
        <v>66456</v>
      </c>
      <c r="G7">
        <v>27814000</v>
      </c>
      <c r="H7">
        <v>133</v>
      </c>
    </row>
    <row r="8" spans="1:20" x14ac:dyDescent="0.25">
      <c r="A8" t="s">
        <v>15</v>
      </c>
      <c r="B8" t="s">
        <v>16</v>
      </c>
      <c r="C8" t="s">
        <v>17</v>
      </c>
      <c r="D8" s="3">
        <v>28856</v>
      </c>
      <c r="E8">
        <v>31</v>
      </c>
      <c r="F8">
        <v>92673</v>
      </c>
      <c r="G8">
        <v>45297000</v>
      </c>
      <c r="H8">
        <v>185</v>
      </c>
    </row>
    <row r="9" spans="1:20" x14ac:dyDescent="0.25">
      <c r="A9" t="s">
        <v>15</v>
      </c>
      <c r="B9" t="s">
        <v>16</v>
      </c>
      <c r="C9" t="s">
        <v>17</v>
      </c>
      <c r="D9" s="3">
        <v>28887</v>
      </c>
      <c r="E9">
        <v>28</v>
      </c>
      <c r="F9">
        <v>76398</v>
      </c>
      <c r="G9">
        <v>37913000</v>
      </c>
      <c r="H9">
        <v>152</v>
      </c>
    </row>
    <row r="10" spans="1:20" x14ac:dyDescent="0.25">
      <c r="A10" t="s">
        <v>15</v>
      </c>
      <c r="B10" t="s">
        <v>16</v>
      </c>
      <c r="C10" t="s">
        <v>17</v>
      </c>
      <c r="D10" s="3">
        <v>28915</v>
      </c>
      <c r="E10">
        <v>31</v>
      </c>
      <c r="F10">
        <v>70992</v>
      </c>
      <c r="G10">
        <v>39387000</v>
      </c>
      <c r="H10">
        <v>142</v>
      </c>
    </row>
    <row r="11" spans="1:20" x14ac:dyDescent="0.25">
      <c r="A11" t="s">
        <v>15</v>
      </c>
      <c r="B11" t="s">
        <v>16</v>
      </c>
      <c r="C11" t="s">
        <v>17</v>
      </c>
      <c r="D11" s="3">
        <v>28946</v>
      </c>
      <c r="E11">
        <v>30</v>
      </c>
      <c r="F11">
        <v>53280</v>
      </c>
      <c r="G11">
        <v>30532000</v>
      </c>
      <c r="H11">
        <v>108</v>
      </c>
    </row>
    <row r="12" spans="1:20" x14ac:dyDescent="0.25">
      <c r="A12" t="s">
        <v>15</v>
      </c>
      <c r="B12" t="s">
        <v>16</v>
      </c>
      <c r="C12" t="s">
        <v>17</v>
      </c>
      <c r="D12" s="3">
        <v>28976</v>
      </c>
      <c r="E12">
        <v>31</v>
      </c>
      <c r="F12">
        <v>56212</v>
      </c>
      <c r="G12">
        <v>31254000</v>
      </c>
      <c r="H12">
        <v>113</v>
      </c>
    </row>
    <row r="13" spans="1:20" x14ac:dyDescent="0.25">
      <c r="A13" t="s">
        <v>15</v>
      </c>
      <c r="B13" t="s">
        <v>16</v>
      </c>
      <c r="C13" t="s">
        <v>17</v>
      </c>
      <c r="D13" s="3">
        <v>29007</v>
      </c>
      <c r="E13">
        <v>30</v>
      </c>
      <c r="F13">
        <v>55339</v>
      </c>
      <c r="G13">
        <v>32460000</v>
      </c>
      <c r="H13">
        <v>112</v>
      </c>
    </row>
    <row r="14" spans="1:20" x14ac:dyDescent="0.25">
      <c r="A14" t="s">
        <v>15</v>
      </c>
      <c r="B14" t="s">
        <v>16</v>
      </c>
      <c r="C14" t="s">
        <v>17</v>
      </c>
      <c r="D14" s="3">
        <v>29037</v>
      </c>
      <c r="E14">
        <v>31</v>
      </c>
      <c r="F14">
        <v>57548</v>
      </c>
      <c r="G14">
        <v>34099000</v>
      </c>
      <c r="H14">
        <v>115</v>
      </c>
    </row>
    <row r="15" spans="1:20" x14ac:dyDescent="0.25">
      <c r="A15" t="s">
        <v>15</v>
      </c>
      <c r="B15" t="s">
        <v>16</v>
      </c>
      <c r="C15" t="s">
        <v>17</v>
      </c>
      <c r="D15" s="3">
        <v>29068</v>
      </c>
      <c r="E15">
        <v>31</v>
      </c>
      <c r="F15">
        <v>47039</v>
      </c>
      <c r="G15">
        <v>26796000</v>
      </c>
      <c r="H15">
        <v>95</v>
      </c>
    </row>
    <row r="16" spans="1:20" x14ac:dyDescent="0.25">
      <c r="A16" t="s">
        <v>15</v>
      </c>
      <c r="B16" t="s">
        <v>16</v>
      </c>
      <c r="C16" t="s">
        <v>17</v>
      </c>
      <c r="D16" s="3">
        <v>29099</v>
      </c>
      <c r="E16">
        <v>30</v>
      </c>
      <c r="F16">
        <v>55123</v>
      </c>
      <c r="G16">
        <v>29289000</v>
      </c>
      <c r="H16">
        <v>110</v>
      </c>
    </row>
    <row r="17" spans="1:8" x14ac:dyDescent="0.25">
      <c r="A17" t="s">
        <v>15</v>
      </c>
      <c r="B17" t="s">
        <v>16</v>
      </c>
      <c r="C17" t="s">
        <v>17</v>
      </c>
      <c r="D17" s="3">
        <v>29129</v>
      </c>
      <c r="E17">
        <v>31</v>
      </c>
      <c r="F17">
        <v>65777</v>
      </c>
      <c r="G17">
        <v>39948000</v>
      </c>
      <c r="H17">
        <v>132</v>
      </c>
    </row>
    <row r="18" spans="1:8" x14ac:dyDescent="0.25">
      <c r="A18" t="s">
        <v>15</v>
      </c>
      <c r="B18" t="s">
        <v>16</v>
      </c>
      <c r="C18" t="s">
        <v>17</v>
      </c>
      <c r="D18" s="3">
        <v>29160</v>
      </c>
      <c r="E18">
        <v>30</v>
      </c>
      <c r="F18">
        <v>59986</v>
      </c>
      <c r="G18">
        <v>33582000</v>
      </c>
      <c r="H18">
        <v>119</v>
      </c>
    </row>
    <row r="19" spans="1:8" x14ac:dyDescent="0.25">
      <c r="A19" t="s">
        <v>15</v>
      </c>
      <c r="B19" t="s">
        <v>16</v>
      </c>
      <c r="C19" t="s">
        <v>17</v>
      </c>
      <c r="D19" s="3">
        <v>29190</v>
      </c>
      <c r="E19">
        <v>31</v>
      </c>
      <c r="F19">
        <v>61320</v>
      </c>
      <c r="G19">
        <v>29298000</v>
      </c>
      <c r="H19">
        <v>124</v>
      </c>
    </row>
    <row r="20" spans="1:8" x14ac:dyDescent="0.25">
      <c r="A20" t="s">
        <v>15</v>
      </c>
      <c r="B20" t="s">
        <v>16</v>
      </c>
      <c r="C20" t="s">
        <v>17</v>
      </c>
      <c r="D20" s="3">
        <v>29221</v>
      </c>
      <c r="E20">
        <v>31</v>
      </c>
      <c r="F20">
        <v>65211</v>
      </c>
      <c r="G20">
        <v>32488000</v>
      </c>
      <c r="H20">
        <v>131</v>
      </c>
    </row>
    <row r="21" spans="1:8" x14ac:dyDescent="0.25">
      <c r="A21" t="s">
        <v>15</v>
      </c>
      <c r="B21" t="s">
        <v>16</v>
      </c>
      <c r="C21" t="s">
        <v>17</v>
      </c>
      <c r="D21" s="3">
        <v>29252</v>
      </c>
      <c r="E21">
        <v>29</v>
      </c>
      <c r="F21">
        <v>57309</v>
      </c>
      <c r="G21">
        <v>32738000</v>
      </c>
      <c r="H21">
        <v>116</v>
      </c>
    </row>
    <row r="22" spans="1:8" x14ac:dyDescent="0.25">
      <c r="A22" t="s">
        <v>15</v>
      </c>
      <c r="B22" t="s">
        <v>16</v>
      </c>
      <c r="C22" t="s">
        <v>17</v>
      </c>
      <c r="D22" s="3">
        <v>29281</v>
      </c>
      <c r="E22">
        <v>31</v>
      </c>
      <c r="F22">
        <v>60272</v>
      </c>
      <c r="G22">
        <v>33759000</v>
      </c>
      <c r="H22">
        <v>121</v>
      </c>
    </row>
    <row r="23" spans="1:8" x14ac:dyDescent="0.25">
      <c r="A23" t="s">
        <v>15</v>
      </c>
      <c r="B23" t="s">
        <v>16</v>
      </c>
      <c r="C23" t="s">
        <v>17</v>
      </c>
      <c r="D23" s="3">
        <v>29312</v>
      </c>
      <c r="E23">
        <v>30</v>
      </c>
      <c r="F23">
        <v>56916</v>
      </c>
      <c r="G23">
        <v>29216000</v>
      </c>
      <c r="H23">
        <v>115</v>
      </c>
    </row>
    <row r="24" spans="1:8" x14ac:dyDescent="0.25">
      <c r="A24" t="s">
        <v>15</v>
      </c>
      <c r="B24" t="s">
        <v>16</v>
      </c>
      <c r="C24" t="s">
        <v>17</v>
      </c>
      <c r="D24" s="3">
        <v>29342</v>
      </c>
      <c r="E24">
        <v>31</v>
      </c>
      <c r="F24">
        <v>60759</v>
      </c>
      <c r="G24">
        <v>29269000</v>
      </c>
      <c r="H24">
        <v>122</v>
      </c>
    </row>
    <row r="25" spans="1:8" x14ac:dyDescent="0.25">
      <c r="A25" t="s">
        <v>15</v>
      </c>
      <c r="B25" t="s">
        <v>16</v>
      </c>
      <c r="C25" t="s">
        <v>17</v>
      </c>
      <c r="D25" s="3">
        <v>29373</v>
      </c>
      <c r="E25">
        <v>30</v>
      </c>
      <c r="F25">
        <v>62263</v>
      </c>
      <c r="G25">
        <v>28917000</v>
      </c>
      <c r="H25">
        <v>124</v>
      </c>
    </row>
    <row r="26" spans="1:8" x14ac:dyDescent="0.25">
      <c r="A26" t="s">
        <v>15</v>
      </c>
      <c r="B26" t="s">
        <v>16</v>
      </c>
      <c r="C26" t="s">
        <v>17</v>
      </c>
      <c r="D26" s="3">
        <v>29403</v>
      </c>
      <c r="E26">
        <v>31</v>
      </c>
      <c r="F26">
        <v>64010</v>
      </c>
      <c r="G26">
        <v>32127000.000000004</v>
      </c>
      <c r="H26">
        <v>128</v>
      </c>
    </row>
    <row r="27" spans="1:8" x14ac:dyDescent="0.25">
      <c r="A27" t="s">
        <v>15</v>
      </c>
      <c r="B27" t="s">
        <v>16</v>
      </c>
      <c r="C27" t="s">
        <v>17</v>
      </c>
      <c r="D27" s="3">
        <v>29434</v>
      </c>
      <c r="E27">
        <v>31</v>
      </c>
      <c r="F27">
        <v>65253</v>
      </c>
      <c r="G27">
        <v>31684000</v>
      </c>
      <c r="H27">
        <v>131</v>
      </c>
    </row>
    <row r="28" spans="1:8" x14ac:dyDescent="0.25">
      <c r="A28" t="s">
        <v>15</v>
      </c>
      <c r="B28" t="s">
        <v>16</v>
      </c>
      <c r="C28" t="s">
        <v>17</v>
      </c>
      <c r="D28" s="3">
        <v>29465</v>
      </c>
      <c r="E28">
        <v>30</v>
      </c>
      <c r="F28">
        <v>56647</v>
      </c>
      <c r="G28">
        <v>28546000</v>
      </c>
      <c r="H28">
        <v>113</v>
      </c>
    </row>
    <row r="29" spans="1:8" x14ac:dyDescent="0.25">
      <c r="A29" t="s">
        <v>15</v>
      </c>
      <c r="B29" t="s">
        <v>16</v>
      </c>
      <c r="C29" t="s">
        <v>17</v>
      </c>
      <c r="D29" s="3">
        <v>29495</v>
      </c>
      <c r="E29">
        <v>31</v>
      </c>
      <c r="F29">
        <v>52709</v>
      </c>
      <c r="G29">
        <v>26065000</v>
      </c>
      <c r="H29">
        <v>106</v>
      </c>
    </row>
    <row r="30" spans="1:8" x14ac:dyDescent="0.25">
      <c r="A30" t="s">
        <v>15</v>
      </c>
      <c r="B30" t="s">
        <v>16</v>
      </c>
      <c r="C30" t="s">
        <v>17</v>
      </c>
      <c r="D30" s="3">
        <v>29526</v>
      </c>
      <c r="E30">
        <v>30</v>
      </c>
      <c r="F30">
        <v>58552</v>
      </c>
      <c r="G30">
        <v>29718000</v>
      </c>
      <c r="H30">
        <v>117</v>
      </c>
    </row>
    <row r="31" spans="1:8" x14ac:dyDescent="0.25">
      <c r="A31" t="s">
        <v>15</v>
      </c>
      <c r="B31" t="s">
        <v>16</v>
      </c>
      <c r="C31" t="s">
        <v>17</v>
      </c>
      <c r="D31" s="3">
        <v>29556</v>
      </c>
      <c r="E31">
        <v>31</v>
      </c>
      <c r="F31">
        <v>62835</v>
      </c>
      <c r="G31">
        <v>31428000</v>
      </c>
      <c r="H31">
        <v>53</v>
      </c>
    </row>
    <row r="32" spans="1:8" x14ac:dyDescent="0.25">
      <c r="A32" t="s">
        <v>15</v>
      </c>
      <c r="B32" t="s">
        <v>16</v>
      </c>
      <c r="C32" t="s">
        <v>17</v>
      </c>
      <c r="D32" s="3">
        <v>29587</v>
      </c>
      <c r="E32">
        <v>31</v>
      </c>
      <c r="F32">
        <v>62062</v>
      </c>
      <c r="G32">
        <v>26702000</v>
      </c>
      <c r="H32">
        <v>0</v>
      </c>
    </row>
    <row r="33" spans="1:8" x14ac:dyDescent="0.25">
      <c r="A33" t="s">
        <v>15</v>
      </c>
      <c r="B33" t="s">
        <v>16</v>
      </c>
      <c r="C33" t="s">
        <v>17</v>
      </c>
      <c r="D33" s="3">
        <v>29618</v>
      </c>
      <c r="E33">
        <v>28</v>
      </c>
      <c r="F33">
        <v>54396</v>
      </c>
      <c r="G33">
        <v>28810000</v>
      </c>
      <c r="H33">
        <v>0</v>
      </c>
    </row>
    <row r="34" spans="1:8" x14ac:dyDescent="0.25">
      <c r="A34" t="s">
        <v>15</v>
      </c>
      <c r="B34" t="s">
        <v>16</v>
      </c>
      <c r="C34" t="s">
        <v>17</v>
      </c>
      <c r="D34" s="3">
        <v>29646</v>
      </c>
      <c r="E34">
        <v>31</v>
      </c>
      <c r="F34">
        <v>61777</v>
      </c>
      <c r="G34">
        <v>36159000</v>
      </c>
      <c r="H34">
        <v>0</v>
      </c>
    </row>
    <row r="35" spans="1:8" x14ac:dyDescent="0.25">
      <c r="A35" t="s">
        <v>15</v>
      </c>
      <c r="B35" t="s">
        <v>16</v>
      </c>
      <c r="C35" t="s">
        <v>17</v>
      </c>
      <c r="D35" s="3">
        <v>29677</v>
      </c>
      <c r="E35">
        <v>30</v>
      </c>
      <c r="F35">
        <v>58253</v>
      </c>
      <c r="G35">
        <v>32499000.000000004</v>
      </c>
      <c r="H35">
        <v>0</v>
      </c>
    </row>
    <row r="36" spans="1:8" x14ac:dyDescent="0.25">
      <c r="A36" t="s">
        <v>15</v>
      </c>
      <c r="B36" t="s">
        <v>16</v>
      </c>
      <c r="C36" t="s">
        <v>17</v>
      </c>
      <c r="D36" s="3">
        <v>29707</v>
      </c>
      <c r="E36">
        <v>31</v>
      </c>
      <c r="F36">
        <v>60864</v>
      </c>
      <c r="G36">
        <v>32478000</v>
      </c>
      <c r="H36">
        <v>0</v>
      </c>
    </row>
    <row r="37" spans="1:8" x14ac:dyDescent="0.25">
      <c r="A37" t="s">
        <v>15</v>
      </c>
      <c r="B37" t="s">
        <v>16</v>
      </c>
      <c r="C37" t="s">
        <v>17</v>
      </c>
      <c r="D37" s="3">
        <v>29738</v>
      </c>
      <c r="E37">
        <v>30</v>
      </c>
      <c r="F37">
        <v>60340</v>
      </c>
      <c r="G37">
        <v>34056000</v>
      </c>
      <c r="H37">
        <v>0</v>
      </c>
    </row>
    <row r="38" spans="1:8" x14ac:dyDescent="0.25">
      <c r="A38" t="s">
        <v>15</v>
      </c>
      <c r="B38" t="s">
        <v>16</v>
      </c>
      <c r="C38" t="s">
        <v>17</v>
      </c>
      <c r="D38" s="3">
        <v>29768</v>
      </c>
      <c r="E38">
        <v>31</v>
      </c>
      <c r="F38">
        <v>37683</v>
      </c>
      <c r="G38">
        <v>20830000</v>
      </c>
      <c r="H38">
        <v>0</v>
      </c>
    </row>
    <row r="39" spans="1:8" x14ac:dyDescent="0.25">
      <c r="A39" t="s">
        <v>15</v>
      </c>
      <c r="B39" t="s">
        <v>16</v>
      </c>
      <c r="C39" t="s">
        <v>17</v>
      </c>
      <c r="D39" s="3">
        <v>29860</v>
      </c>
      <c r="E39">
        <v>31</v>
      </c>
      <c r="F39">
        <v>12389</v>
      </c>
      <c r="G39">
        <v>6195000</v>
      </c>
      <c r="H39">
        <v>0</v>
      </c>
    </row>
    <row r="40" spans="1:8" x14ac:dyDescent="0.25">
      <c r="A40" t="s">
        <v>15</v>
      </c>
      <c r="B40" t="s">
        <v>16</v>
      </c>
      <c r="C40" t="s">
        <v>17</v>
      </c>
      <c r="D40" s="3">
        <v>29891</v>
      </c>
      <c r="E40">
        <v>30</v>
      </c>
      <c r="F40">
        <v>44416</v>
      </c>
      <c r="G40">
        <v>23321000</v>
      </c>
      <c r="H40">
        <v>0</v>
      </c>
    </row>
    <row r="41" spans="1:8" x14ac:dyDescent="0.25">
      <c r="A41" t="s">
        <v>15</v>
      </c>
      <c r="B41" t="s">
        <v>16</v>
      </c>
      <c r="C41" t="s">
        <v>17</v>
      </c>
      <c r="D41" s="3">
        <v>29921</v>
      </c>
      <c r="E41">
        <v>31</v>
      </c>
      <c r="F41">
        <v>62345</v>
      </c>
      <c r="G41">
        <v>29312000</v>
      </c>
      <c r="H41">
        <v>0</v>
      </c>
    </row>
    <row r="42" spans="1:8" x14ac:dyDescent="0.25">
      <c r="A42" t="s">
        <v>15</v>
      </c>
      <c r="B42" t="s">
        <v>16</v>
      </c>
      <c r="C42" t="s">
        <v>17</v>
      </c>
      <c r="D42" s="3">
        <v>29952</v>
      </c>
      <c r="E42">
        <v>31</v>
      </c>
      <c r="F42">
        <v>49490</v>
      </c>
      <c r="G42">
        <v>22011000</v>
      </c>
      <c r="H42">
        <v>0</v>
      </c>
    </row>
    <row r="43" spans="1:8" x14ac:dyDescent="0.25">
      <c r="A43" t="s">
        <v>15</v>
      </c>
      <c r="B43" t="s">
        <v>16</v>
      </c>
      <c r="C43" t="s">
        <v>17</v>
      </c>
      <c r="D43" s="3">
        <v>29983</v>
      </c>
      <c r="E43">
        <v>28</v>
      </c>
      <c r="F43">
        <v>23314</v>
      </c>
      <c r="G43">
        <v>9301000</v>
      </c>
      <c r="H43">
        <v>0</v>
      </c>
    </row>
    <row r="44" spans="1:8" x14ac:dyDescent="0.25">
      <c r="A44" t="s">
        <v>15</v>
      </c>
      <c r="B44" t="s">
        <v>16</v>
      </c>
      <c r="C44" t="s">
        <v>17</v>
      </c>
      <c r="D44" s="3">
        <v>30011</v>
      </c>
      <c r="E44">
        <v>31</v>
      </c>
      <c r="F44">
        <v>59036</v>
      </c>
      <c r="G44">
        <v>20830000</v>
      </c>
      <c r="H44">
        <v>0</v>
      </c>
    </row>
    <row r="45" spans="1:8" x14ac:dyDescent="0.25">
      <c r="A45" t="s">
        <v>15</v>
      </c>
      <c r="B45" t="s">
        <v>16</v>
      </c>
      <c r="C45" t="s">
        <v>17</v>
      </c>
      <c r="D45" s="3">
        <v>30042</v>
      </c>
      <c r="E45">
        <v>30</v>
      </c>
      <c r="F45">
        <v>50431</v>
      </c>
      <c r="G45">
        <v>19119000</v>
      </c>
      <c r="H45">
        <v>0</v>
      </c>
    </row>
    <row r="46" spans="1:8" x14ac:dyDescent="0.25">
      <c r="A46" t="s">
        <v>15</v>
      </c>
      <c r="B46" t="s">
        <v>16</v>
      </c>
      <c r="C46" t="s">
        <v>17</v>
      </c>
      <c r="D46" s="3">
        <v>30072</v>
      </c>
      <c r="E46">
        <v>31</v>
      </c>
      <c r="F46">
        <v>69557</v>
      </c>
      <c r="G46">
        <v>24066000</v>
      </c>
      <c r="H46">
        <v>0</v>
      </c>
    </row>
    <row r="47" spans="1:8" x14ac:dyDescent="0.25">
      <c r="A47" t="s">
        <v>15</v>
      </c>
      <c r="B47" t="s">
        <v>16</v>
      </c>
      <c r="C47" t="s">
        <v>17</v>
      </c>
      <c r="D47" s="3">
        <v>30103</v>
      </c>
      <c r="E47">
        <v>30</v>
      </c>
      <c r="F47">
        <v>65645</v>
      </c>
      <c r="G47">
        <v>29769000</v>
      </c>
      <c r="H47">
        <v>0</v>
      </c>
    </row>
    <row r="48" spans="1:8" x14ac:dyDescent="0.25">
      <c r="A48" t="s">
        <v>15</v>
      </c>
      <c r="B48" t="s">
        <v>16</v>
      </c>
      <c r="C48" t="s">
        <v>17</v>
      </c>
      <c r="D48" s="3">
        <v>30133</v>
      </c>
      <c r="E48">
        <v>31</v>
      </c>
      <c r="F48">
        <v>64338</v>
      </c>
      <c r="G48">
        <v>26261000</v>
      </c>
      <c r="H48">
        <v>0</v>
      </c>
    </row>
    <row r="49" spans="1:8" x14ac:dyDescent="0.25">
      <c r="A49" t="s">
        <v>15</v>
      </c>
      <c r="B49" t="s">
        <v>16</v>
      </c>
      <c r="C49" t="s">
        <v>17</v>
      </c>
      <c r="D49" s="3">
        <v>30164</v>
      </c>
      <c r="E49">
        <v>31</v>
      </c>
      <c r="F49">
        <v>66120</v>
      </c>
      <c r="G49">
        <v>31525000</v>
      </c>
      <c r="H49">
        <v>0</v>
      </c>
    </row>
    <row r="50" spans="1:8" x14ac:dyDescent="0.25">
      <c r="A50" t="s">
        <v>15</v>
      </c>
      <c r="B50" t="s">
        <v>16</v>
      </c>
      <c r="C50" t="s">
        <v>17</v>
      </c>
      <c r="D50" s="3">
        <v>30195</v>
      </c>
      <c r="E50">
        <v>30</v>
      </c>
      <c r="F50">
        <v>62890</v>
      </c>
      <c r="G50">
        <v>25280000</v>
      </c>
      <c r="H50">
        <v>0</v>
      </c>
    </row>
    <row r="51" spans="1:8" x14ac:dyDescent="0.25">
      <c r="A51" t="s">
        <v>15</v>
      </c>
      <c r="B51" t="s">
        <v>16</v>
      </c>
      <c r="C51" t="s">
        <v>17</v>
      </c>
      <c r="D51" s="3">
        <v>30225</v>
      </c>
      <c r="E51">
        <v>31</v>
      </c>
      <c r="F51">
        <v>67640</v>
      </c>
      <c r="G51">
        <v>24731000</v>
      </c>
      <c r="H51">
        <v>0</v>
      </c>
    </row>
    <row r="52" spans="1:8" x14ac:dyDescent="0.25">
      <c r="A52" t="s">
        <v>15</v>
      </c>
      <c r="B52" t="s">
        <v>16</v>
      </c>
      <c r="C52" t="s">
        <v>17</v>
      </c>
      <c r="D52" s="3">
        <v>30256</v>
      </c>
      <c r="E52">
        <v>30</v>
      </c>
      <c r="F52">
        <v>61398</v>
      </c>
      <c r="G52">
        <v>18489000</v>
      </c>
      <c r="H52">
        <v>0</v>
      </c>
    </row>
    <row r="53" spans="1:8" x14ac:dyDescent="0.25">
      <c r="A53" t="s">
        <v>15</v>
      </c>
      <c r="B53" t="s">
        <v>16</v>
      </c>
      <c r="C53" t="s">
        <v>17</v>
      </c>
      <c r="D53" s="3">
        <v>30286</v>
      </c>
      <c r="E53">
        <v>31</v>
      </c>
      <c r="F53">
        <v>63466</v>
      </c>
      <c r="G53">
        <v>23465000</v>
      </c>
      <c r="H53">
        <v>0</v>
      </c>
    </row>
    <row r="54" spans="1:8" x14ac:dyDescent="0.25">
      <c r="A54" t="s">
        <v>15</v>
      </c>
      <c r="B54" t="s">
        <v>16</v>
      </c>
      <c r="C54" t="s">
        <v>17</v>
      </c>
      <c r="D54" s="3">
        <v>30317</v>
      </c>
      <c r="E54">
        <v>31</v>
      </c>
      <c r="F54">
        <v>63212</v>
      </c>
      <c r="G54">
        <v>19940000</v>
      </c>
      <c r="H54">
        <v>0</v>
      </c>
    </row>
    <row r="55" spans="1:8" x14ac:dyDescent="0.25">
      <c r="A55" t="s">
        <v>15</v>
      </c>
      <c r="B55" t="s">
        <v>16</v>
      </c>
      <c r="C55" t="s">
        <v>17</v>
      </c>
      <c r="D55" s="3">
        <v>30348</v>
      </c>
      <c r="E55">
        <v>28</v>
      </c>
      <c r="F55">
        <v>56412</v>
      </c>
      <c r="G55">
        <v>18597000</v>
      </c>
      <c r="H55">
        <v>0</v>
      </c>
    </row>
    <row r="56" spans="1:8" x14ac:dyDescent="0.25">
      <c r="A56" t="s">
        <v>15</v>
      </c>
      <c r="B56" t="s">
        <v>16</v>
      </c>
      <c r="C56" t="s">
        <v>17</v>
      </c>
      <c r="D56" s="3">
        <v>30376</v>
      </c>
      <c r="E56">
        <v>31</v>
      </c>
      <c r="F56">
        <v>67480</v>
      </c>
      <c r="G56">
        <v>29567000</v>
      </c>
      <c r="H56">
        <v>0</v>
      </c>
    </row>
    <row r="57" spans="1:8" x14ac:dyDescent="0.25">
      <c r="A57" t="s">
        <v>15</v>
      </c>
      <c r="B57" t="s">
        <v>16</v>
      </c>
      <c r="C57" t="s">
        <v>17</v>
      </c>
      <c r="D57" s="3">
        <v>30407</v>
      </c>
      <c r="E57">
        <v>30</v>
      </c>
      <c r="F57">
        <v>64831</v>
      </c>
      <c r="G57">
        <v>32652000</v>
      </c>
      <c r="H57">
        <v>0</v>
      </c>
    </row>
    <row r="58" spans="1:8" x14ac:dyDescent="0.25">
      <c r="A58" t="s">
        <v>15</v>
      </c>
      <c r="B58" t="s">
        <v>16</v>
      </c>
      <c r="C58" t="s">
        <v>17</v>
      </c>
      <c r="D58" s="3">
        <v>30437</v>
      </c>
      <c r="E58">
        <v>31</v>
      </c>
      <c r="F58">
        <v>66655</v>
      </c>
      <c r="G58">
        <v>33106000</v>
      </c>
      <c r="H58">
        <v>0</v>
      </c>
    </row>
    <row r="59" spans="1:8" x14ac:dyDescent="0.25">
      <c r="A59" t="s">
        <v>15</v>
      </c>
      <c r="B59" t="s">
        <v>16</v>
      </c>
      <c r="C59" t="s">
        <v>17</v>
      </c>
      <c r="D59" s="3">
        <v>30468</v>
      </c>
      <c r="E59">
        <v>30</v>
      </c>
      <c r="F59">
        <v>64963</v>
      </c>
      <c r="G59">
        <v>31356000</v>
      </c>
      <c r="H59">
        <v>0</v>
      </c>
    </row>
    <row r="60" spans="1:8" x14ac:dyDescent="0.25">
      <c r="A60" t="s">
        <v>15</v>
      </c>
      <c r="B60" t="s">
        <v>16</v>
      </c>
      <c r="C60" t="s">
        <v>17</v>
      </c>
      <c r="D60" s="3">
        <v>30498</v>
      </c>
      <c r="E60">
        <v>31</v>
      </c>
      <c r="F60">
        <v>68380</v>
      </c>
      <c r="G60">
        <v>32131000</v>
      </c>
      <c r="H60">
        <v>0</v>
      </c>
    </row>
    <row r="61" spans="1:8" x14ac:dyDescent="0.25">
      <c r="A61" t="s">
        <v>15</v>
      </c>
      <c r="B61" t="s">
        <v>16</v>
      </c>
      <c r="C61" t="s">
        <v>17</v>
      </c>
      <c r="D61" s="3">
        <v>30529</v>
      </c>
      <c r="E61">
        <v>31</v>
      </c>
      <c r="F61">
        <v>55478</v>
      </c>
      <c r="G61">
        <v>27634000</v>
      </c>
      <c r="H61">
        <v>0</v>
      </c>
    </row>
    <row r="62" spans="1:8" x14ac:dyDescent="0.25">
      <c r="A62" t="s">
        <v>15</v>
      </c>
      <c r="B62" t="s">
        <v>16</v>
      </c>
      <c r="C62" t="s">
        <v>17</v>
      </c>
      <c r="D62" s="3">
        <v>30560</v>
      </c>
      <c r="E62">
        <v>30</v>
      </c>
      <c r="F62">
        <v>58140</v>
      </c>
      <c r="G62">
        <v>29928000</v>
      </c>
      <c r="H62">
        <v>0</v>
      </c>
    </row>
    <row r="63" spans="1:8" x14ac:dyDescent="0.25">
      <c r="A63" t="s">
        <v>15</v>
      </c>
      <c r="B63" t="s">
        <v>16</v>
      </c>
      <c r="C63" t="s">
        <v>17</v>
      </c>
      <c r="D63" s="3">
        <v>30590</v>
      </c>
      <c r="E63">
        <v>31</v>
      </c>
      <c r="F63">
        <v>63393</v>
      </c>
      <c r="G63">
        <v>31455000</v>
      </c>
      <c r="H63">
        <v>0</v>
      </c>
    </row>
    <row r="64" spans="1:8" x14ac:dyDescent="0.25">
      <c r="A64" t="s">
        <v>15</v>
      </c>
      <c r="B64" t="s">
        <v>16</v>
      </c>
      <c r="C64" t="s">
        <v>17</v>
      </c>
      <c r="D64" s="3">
        <v>30621</v>
      </c>
      <c r="E64">
        <v>30</v>
      </c>
      <c r="F64">
        <v>61754</v>
      </c>
      <c r="G64">
        <v>26821000</v>
      </c>
      <c r="H64">
        <v>0</v>
      </c>
    </row>
    <row r="65" spans="1:8" x14ac:dyDescent="0.25">
      <c r="A65" t="s">
        <v>15</v>
      </c>
      <c r="B65" t="s">
        <v>16</v>
      </c>
      <c r="C65" t="s">
        <v>17</v>
      </c>
      <c r="D65" s="3">
        <v>30651</v>
      </c>
      <c r="E65">
        <v>31</v>
      </c>
      <c r="F65">
        <v>64018</v>
      </c>
      <c r="G65">
        <v>28219000</v>
      </c>
      <c r="H65">
        <v>0</v>
      </c>
    </row>
    <row r="66" spans="1:8" x14ac:dyDescent="0.25">
      <c r="A66" t="s">
        <v>15</v>
      </c>
      <c r="B66" t="s">
        <v>16</v>
      </c>
      <c r="C66" t="s">
        <v>17</v>
      </c>
      <c r="D66" s="3">
        <v>30682</v>
      </c>
      <c r="E66">
        <v>31</v>
      </c>
      <c r="F66">
        <v>62038</v>
      </c>
      <c r="G66">
        <v>27979000</v>
      </c>
      <c r="H66">
        <v>0</v>
      </c>
    </row>
    <row r="67" spans="1:8" x14ac:dyDescent="0.25">
      <c r="A67" t="s">
        <v>15</v>
      </c>
      <c r="B67" t="s">
        <v>16</v>
      </c>
      <c r="C67" t="s">
        <v>17</v>
      </c>
      <c r="D67" s="3">
        <v>30713</v>
      </c>
      <c r="E67">
        <v>29</v>
      </c>
      <c r="F67">
        <v>58376</v>
      </c>
      <c r="G67">
        <v>24821000</v>
      </c>
      <c r="H67">
        <v>0</v>
      </c>
    </row>
    <row r="68" spans="1:8" x14ac:dyDescent="0.25">
      <c r="A68" t="s">
        <v>15</v>
      </c>
      <c r="B68" t="s">
        <v>16</v>
      </c>
      <c r="C68" t="s">
        <v>17</v>
      </c>
      <c r="D68" s="3">
        <v>30742</v>
      </c>
      <c r="E68">
        <v>31</v>
      </c>
      <c r="F68">
        <v>56467</v>
      </c>
      <c r="G68">
        <v>24229000</v>
      </c>
      <c r="H68">
        <v>0</v>
      </c>
    </row>
    <row r="69" spans="1:8" x14ac:dyDescent="0.25">
      <c r="A69" t="s">
        <v>15</v>
      </c>
      <c r="B69" t="s">
        <v>16</v>
      </c>
      <c r="C69" t="s">
        <v>17</v>
      </c>
      <c r="D69" s="3">
        <v>30773</v>
      </c>
      <c r="E69">
        <v>30</v>
      </c>
      <c r="F69">
        <v>59198</v>
      </c>
      <c r="G69">
        <v>25783000</v>
      </c>
      <c r="H69">
        <v>0</v>
      </c>
    </row>
    <row r="70" spans="1:8" x14ac:dyDescent="0.25">
      <c r="A70" t="s">
        <v>15</v>
      </c>
      <c r="B70" t="s">
        <v>16</v>
      </c>
      <c r="C70" t="s">
        <v>17</v>
      </c>
      <c r="D70" s="3">
        <v>30803</v>
      </c>
      <c r="E70">
        <v>31</v>
      </c>
      <c r="F70">
        <v>62973</v>
      </c>
      <c r="G70">
        <v>26009000</v>
      </c>
      <c r="H70">
        <v>0</v>
      </c>
    </row>
    <row r="71" spans="1:8" x14ac:dyDescent="0.25">
      <c r="A71" t="s">
        <v>15</v>
      </c>
      <c r="B71" t="s">
        <v>16</v>
      </c>
      <c r="C71" t="s">
        <v>17</v>
      </c>
      <c r="D71" s="3">
        <v>30834</v>
      </c>
      <c r="E71">
        <v>30</v>
      </c>
      <c r="F71">
        <v>61833</v>
      </c>
      <c r="G71">
        <v>27813000</v>
      </c>
      <c r="H71">
        <v>0</v>
      </c>
    </row>
    <row r="72" spans="1:8" x14ac:dyDescent="0.25">
      <c r="A72" t="s">
        <v>15</v>
      </c>
      <c r="B72" t="s">
        <v>16</v>
      </c>
      <c r="C72" t="s">
        <v>17</v>
      </c>
      <c r="D72" s="3">
        <v>30864</v>
      </c>
      <c r="E72">
        <v>31</v>
      </c>
      <c r="F72">
        <v>46945</v>
      </c>
      <c r="G72">
        <v>21336000</v>
      </c>
      <c r="H72">
        <v>0</v>
      </c>
    </row>
    <row r="73" spans="1:8" x14ac:dyDescent="0.25">
      <c r="A73" t="s">
        <v>15</v>
      </c>
      <c r="B73" t="s">
        <v>16</v>
      </c>
      <c r="C73" t="s">
        <v>17</v>
      </c>
      <c r="D73" s="3">
        <v>30895</v>
      </c>
      <c r="E73">
        <v>31</v>
      </c>
      <c r="F73">
        <v>36398</v>
      </c>
      <c r="G73">
        <v>16768999.999999998</v>
      </c>
      <c r="H73">
        <v>0</v>
      </c>
    </row>
    <row r="74" spans="1:8" x14ac:dyDescent="0.25">
      <c r="A74" t="s">
        <v>15</v>
      </c>
      <c r="B74" t="s">
        <v>16</v>
      </c>
      <c r="C74" t="s">
        <v>17</v>
      </c>
      <c r="D74" s="3">
        <v>30926</v>
      </c>
      <c r="E74">
        <v>30</v>
      </c>
      <c r="F74">
        <v>63940</v>
      </c>
      <c r="G74">
        <v>27716000</v>
      </c>
      <c r="H74">
        <v>0</v>
      </c>
    </row>
    <row r="75" spans="1:8" x14ac:dyDescent="0.25">
      <c r="A75" t="s">
        <v>15</v>
      </c>
      <c r="B75" t="s">
        <v>16</v>
      </c>
      <c r="C75" t="s">
        <v>17</v>
      </c>
      <c r="D75" s="3">
        <v>30956</v>
      </c>
      <c r="E75">
        <v>31</v>
      </c>
      <c r="F75">
        <v>67801</v>
      </c>
      <c r="G75">
        <v>31345000</v>
      </c>
      <c r="H75">
        <v>0</v>
      </c>
    </row>
    <row r="76" spans="1:8" x14ac:dyDescent="0.25">
      <c r="A76" t="s">
        <v>15</v>
      </c>
      <c r="B76" t="s">
        <v>16</v>
      </c>
      <c r="C76" t="s">
        <v>17</v>
      </c>
      <c r="D76" s="3">
        <v>30987</v>
      </c>
      <c r="E76">
        <v>30</v>
      </c>
      <c r="F76">
        <v>66895</v>
      </c>
      <c r="G76">
        <v>31371000</v>
      </c>
      <c r="H76">
        <v>0</v>
      </c>
    </row>
    <row r="77" spans="1:8" x14ac:dyDescent="0.25">
      <c r="A77" t="s">
        <v>15</v>
      </c>
      <c r="B77" t="s">
        <v>16</v>
      </c>
      <c r="C77" t="s">
        <v>17</v>
      </c>
      <c r="D77" s="3">
        <v>31017</v>
      </c>
      <c r="E77">
        <v>31</v>
      </c>
      <c r="F77">
        <v>68942</v>
      </c>
      <c r="G77">
        <v>30635000</v>
      </c>
      <c r="H77">
        <v>0</v>
      </c>
    </row>
    <row r="78" spans="1:8" x14ac:dyDescent="0.25">
      <c r="A78" t="s">
        <v>15</v>
      </c>
      <c r="B78" t="s">
        <v>16</v>
      </c>
      <c r="C78" t="s">
        <v>17</v>
      </c>
      <c r="D78" s="3">
        <v>31048</v>
      </c>
      <c r="E78">
        <v>31</v>
      </c>
      <c r="F78">
        <v>62535</v>
      </c>
      <c r="G78">
        <v>28684000</v>
      </c>
      <c r="H78">
        <v>0</v>
      </c>
    </row>
    <row r="79" spans="1:8" x14ac:dyDescent="0.25">
      <c r="A79" t="s">
        <v>15</v>
      </c>
      <c r="B79" t="s">
        <v>16</v>
      </c>
      <c r="C79" t="s">
        <v>17</v>
      </c>
      <c r="D79" s="3">
        <v>31079</v>
      </c>
      <c r="E79">
        <v>28</v>
      </c>
      <c r="F79">
        <v>57453</v>
      </c>
      <c r="G79">
        <v>26009000</v>
      </c>
      <c r="H79">
        <v>857</v>
      </c>
    </row>
    <row r="80" spans="1:8" x14ac:dyDescent="0.25">
      <c r="A80" t="s">
        <v>15</v>
      </c>
      <c r="B80" t="s">
        <v>16</v>
      </c>
      <c r="C80" t="s">
        <v>17</v>
      </c>
      <c r="D80" s="3">
        <v>31107</v>
      </c>
      <c r="E80">
        <v>31</v>
      </c>
      <c r="F80">
        <v>63414</v>
      </c>
      <c r="G80">
        <v>28126000</v>
      </c>
      <c r="H80">
        <v>1295</v>
      </c>
    </row>
    <row r="81" spans="1:8" x14ac:dyDescent="0.25">
      <c r="A81" t="s">
        <v>15</v>
      </c>
      <c r="B81" t="s">
        <v>16</v>
      </c>
      <c r="C81" t="s">
        <v>17</v>
      </c>
      <c r="D81" s="3">
        <v>31138</v>
      </c>
      <c r="E81">
        <v>30</v>
      </c>
      <c r="F81">
        <v>57144</v>
      </c>
      <c r="G81">
        <v>24992000</v>
      </c>
      <c r="H81">
        <v>519</v>
      </c>
    </row>
    <row r="82" spans="1:8" x14ac:dyDescent="0.25">
      <c r="A82" t="s">
        <v>15</v>
      </c>
      <c r="B82" t="s">
        <v>16</v>
      </c>
      <c r="C82" t="s">
        <v>17</v>
      </c>
      <c r="D82" s="3">
        <v>31168</v>
      </c>
      <c r="E82">
        <v>31</v>
      </c>
      <c r="F82">
        <v>61121</v>
      </c>
      <c r="G82">
        <v>27756000</v>
      </c>
      <c r="H82">
        <v>1215</v>
      </c>
    </row>
    <row r="83" spans="1:8" x14ac:dyDescent="0.25">
      <c r="A83" t="s">
        <v>15</v>
      </c>
      <c r="B83" t="s">
        <v>16</v>
      </c>
      <c r="C83" t="s">
        <v>17</v>
      </c>
      <c r="D83" s="3">
        <v>31199</v>
      </c>
      <c r="E83">
        <v>30</v>
      </c>
      <c r="F83">
        <v>59631</v>
      </c>
      <c r="G83">
        <v>27306000</v>
      </c>
      <c r="H83">
        <v>1215</v>
      </c>
    </row>
    <row r="84" spans="1:8" x14ac:dyDescent="0.25">
      <c r="A84" t="s">
        <v>15</v>
      </c>
      <c r="B84" t="s">
        <v>16</v>
      </c>
      <c r="C84" t="s">
        <v>17</v>
      </c>
      <c r="D84" s="3">
        <v>31229</v>
      </c>
      <c r="E84">
        <v>31</v>
      </c>
      <c r="F84">
        <v>62445</v>
      </c>
      <c r="G84">
        <v>28515000</v>
      </c>
      <c r="H84">
        <v>1275</v>
      </c>
    </row>
    <row r="85" spans="1:8" x14ac:dyDescent="0.25">
      <c r="A85" t="s">
        <v>15</v>
      </c>
      <c r="B85" t="s">
        <v>16</v>
      </c>
      <c r="C85" t="s">
        <v>17</v>
      </c>
      <c r="D85" s="3">
        <v>31260</v>
      </c>
      <c r="E85">
        <v>31</v>
      </c>
      <c r="F85">
        <v>64143</v>
      </c>
      <c r="G85">
        <v>29004000</v>
      </c>
      <c r="H85">
        <v>1310</v>
      </c>
    </row>
    <row r="86" spans="1:8" x14ac:dyDescent="0.25">
      <c r="A86" t="s">
        <v>15</v>
      </c>
      <c r="B86" t="s">
        <v>16</v>
      </c>
      <c r="C86" t="s">
        <v>17</v>
      </c>
      <c r="D86" s="3">
        <v>31291</v>
      </c>
      <c r="E86">
        <v>30</v>
      </c>
      <c r="F86">
        <v>62107</v>
      </c>
      <c r="G86">
        <v>27995000</v>
      </c>
      <c r="H86">
        <v>1268</v>
      </c>
    </row>
    <row r="87" spans="1:8" x14ac:dyDescent="0.25">
      <c r="A87" t="s">
        <v>15</v>
      </c>
      <c r="B87" t="s">
        <v>16</v>
      </c>
      <c r="C87" t="s">
        <v>17</v>
      </c>
      <c r="D87" s="3">
        <v>31321</v>
      </c>
      <c r="E87">
        <v>31</v>
      </c>
      <c r="F87">
        <v>62204</v>
      </c>
      <c r="G87">
        <v>27929000</v>
      </c>
      <c r="H87">
        <v>2524</v>
      </c>
    </row>
    <row r="88" spans="1:8" x14ac:dyDescent="0.25">
      <c r="A88" t="s">
        <v>15</v>
      </c>
      <c r="B88" t="s">
        <v>16</v>
      </c>
      <c r="C88" t="s">
        <v>17</v>
      </c>
      <c r="D88" s="3">
        <v>31352</v>
      </c>
      <c r="E88">
        <v>30</v>
      </c>
      <c r="F88">
        <v>59747</v>
      </c>
      <c r="G88">
        <v>27509000</v>
      </c>
      <c r="H88">
        <v>3144</v>
      </c>
    </row>
    <row r="89" spans="1:8" x14ac:dyDescent="0.25">
      <c r="A89" t="s">
        <v>15</v>
      </c>
      <c r="B89" t="s">
        <v>16</v>
      </c>
      <c r="C89" t="s">
        <v>17</v>
      </c>
      <c r="D89" s="3">
        <v>31382</v>
      </c>
      <c r="E89">
        <v>31</v>
      </c>
      <c r="F89">
        <v>61289</v>
      </c>
      <c r="G89">
        <v>27792000</v>
      </c>
      <c r="H89">
        <v>4326</v>
      </c>
    </row>
    <row r="90" spans="1:8" x14ac:dyDescent="0.25">
      <c r="A90" t="s">
        <v>15</v>
      </c>
      <c r="B90" t="s">
        <v>16</v>
      </c>
      <c r="C90" t="s">
        <v>17</v>
      </c>
      <c r="D90" s="3">
        <v>31413</v>
      </c>
      <c r="E90">
        <v>31</v>
      </c>
      <c r="F90">
        <v>23345</v>
      </c>
      <c r="G90">
        <v>9999000</v>
      </c>
      <c r="H90">
        <v>1757</v>
      </c>
    </row>
    <row r="91" spans="1:8" x14ac:dyDescent="0.25">
      <c r="A91" t="s">
        <v>15</v>
      </c>
      <c r="B91" t="s">
        <v>16</v>
      </c>
      <c r="C91" t="s">
        <v>17</v>
      </c>
      <c r="D91" s="3">
        <v>31444</v>
      </c>
      <c r="E91">
        <v>28</v>
      </c>
      <c r="F91">
        <v>49449</v>
      </c>
      <c r="G91">
        <v>23075000</v>
      </c>
      <c r="H91">
        <v>4686</v>
      </c>
    </row>
    <row r="92" spans="1:8" x14ac:dyDescent="0.25">
      <c r="A92" t="s">
        <v>15</v>
      </c>
      <c r="B92" t="s">
        <v>16</v>
      </c>
      <c r="C92" t="s">
        <v>17</v>
      </c>
      <c r="D92" s="3">
        <v>31472</v>
      </c>
      <c r="E92">
        <v>31</v>
      </c>
      <c r="F92">
        <v>61616</v>
      </c>
      <c r="G92">
        <v>28653000</v>
      </c>
      <c r="H92">
        <v>6093</v>
      </c>
    </row>
    <row r="93" spans="1:8" x14ac:dyDescent="0.25">
      <c r="A93" t="s">
        <v>15</v>
      </c>
      <c r="B93" t="s">
        <v>16</v>
      </c>
      <c r="C93" t="s">
        <v>17</v>
      </c>
      <c r="D93" s="3">
        <v>31503</v>
      </c>
      <c r="E93">
        <v>30</v>
      </c>
      <c r="F93">
        <v>56703</v>
      </c>
      <c r="G93">
        <v>24526000</v>
      </c>
      <c r="H93">
        <v>5608</v>
      </c>
    </row>
    <row r="94" spans="1:8" x14ac:dyDescent="0.25">
      <c r="A94" t="s">
        <v>15</v>
      </c>
      <c r="B94" t="s">
        <v>16</v>
      </c>
      <c r="C94" t="s">
        <v>17</v>
      </c>
      <c r="D94" s="3">
        <v>31533</v>
      </c>
      <c r="E94">
        <v>31</v>
      </c>
      <c r="F94">
        <v>57834</v>
      </c>
      <c r="G94">
        <v>24886000</v>
      </c>
      <c r="H94">
        <v>5719</v>
      </c>
    </row>
    <row r="95" spans="1:8" x14ac:dyDescent="0.25">
      <c r="A95" t="s">
        <v>15</v>
      </c>
      <c r="B95" t="s">
        <v>16</v>
      </c>
      <c r="C95" t="s">
        <v>17</v>
      </c>
      <c r="D95" s="3">
        <v>31564</v>
      </c>
      <c r="E95">
        <v>30</v>
      </c>
      <c r="F95">
        <v>57615</v>
      </c>
      <c r="G95">
        <v>24774000</v>
      </c>
      <c r="H95">
        <v>5698</v>
      </c>
    </row>
    <row r="96" spans="1:8" x14ac:dyDescent="0.25">
      <c r="A96" t="s">
        <v>15</v>
      </c>
      <c r="B96" t="s">
        <v>16</v>
      </c>
      <c r="C96" t="s">
        <v>17</v>
      </c>
      <c r="D96" s="3">
        <v>31594</v>
      </c>
      <c r="E96">
        <v>31</v>
      </c>
      <c r="F96">
        <v>50805</v>
      </c>
      <c r="G96">
        <v>24161000</v>
      </c>
      <c r="H96">
        <v>10842</v>
      </c>
    </row>
    <row r="97" spans="1:8" x14ac:dyDescent="0.25">
      <c r="A97" t="s">
        <v>15</v>
      </c>
      <c r="B97" t="s">
        <v>16</v>
      </c>
      <c r="C97" t="s">
        <v>17</v>
      </c>
      <c r="D97" s="3">
        <v>31625</v>
      </c>
      <c r="E97">
        <v>31</v>
      </c>
      <c r="F97">
        <v>53349</v>
      </c>
      <c r="G97">
        <v>25068000</v>
      </c>
      <c r="H97">
        <v>11711</v>
      </c>
    </row>
    <row r="98" spans="1:8" x14ac:dyDescent="0.25">
      <c r="A98" t="s">
        <v>15</v>
      </c>
      <c r="B98" t="s">
        <v>16</v>
      </c>
      <c r="C98" t="s">
        <v>17</v>
      </c>
      <c r="D98" s="3">
        <v>31656</v>
      </c>
      <c r="E98">
        <v>30</v>
      </c>
      <c r="F98">
        <v>1986</v>
      </c>
      <c r="G98">
        <v>876000</v>
      </c>
      <c r="H98">
        <v>436</v>
      </c>
    </row>
    <row r="99" spans="1:8" x14ac:dyDescent="0.25">
      <c r="A99" t="s">
        <v>15</v>
      </c>
      <c r="B99" t="s">
        <v>16</v>
      </c>
      <c r="C99" t="s">
        <v>17</v>
      </c>
      <c r="D99" s="3">
        <v>31686</v>
      </c>
      <c r="E99">
        <v>31</v>
      </c>
      <c r="F99">
        <v>42767</v>
      </c>
      <c r="G99">
        <v>18378000</v>
      </c>
      <c r="H99">
        <v>10420</v>
      </c>
    </row>
    <row r="100" spans="1:8" x14ac:dyDescent="0.25">
      <c r="A100" t="s">
        <v>15</v>
      </c>
      <c r="B100" t="s">
        <v>16</v>
      </c>
      <c r="C100" t="s">
        <v>17</v>
      </c>
      <c r="D100" s="3">
        <v>31717</v>
      </c>
      <c r="E100">
        <v>30</v>
      </c>
      <c r="F100">
        <v>48154</v>
      </c>
      <c r="G100">
        <v>17664000</v>
      </c>
      <c r="H100">
        <v>12040</v>
      </c>
    </row>
    <row r="101" spans="1:8" x14ac:dyDescent="0.25">
      <c r="A101" t="s">
        <v>15</v>
      </c>
      <c r="B101" t="s">
        <v>16</v>
      </c>
      <c r="C101" t="s">
        <v>17</v>
      </c>
      <c r="D101" s="3">
        <v>31747</v>
      </c>
      <c r="E101">
        <v>31</v>
      </c>
      <c r="F101">
        <v>49048</v>
      </c>
      <c r="G101">
        <v>16004000.000000002</v>
      </c>
      <c r="H101">
        <v>12262</v>
      </c>
    </row>
    <row r="102" spans="1:8" x14ac:dyDescent="0.25">
      <c r="A102" t="s">
        <v>15</v>
      </c>
      <c r="B102" t="s">
        <v>16</v>
      </c>
      <c r="C102" t="s">
        <v>17</v>
      </c>
      <c r="D102" s="3">
        <v>31778</v>
      </c>
      <c r="E102">
        <v>31</v>
      </c>
      <c r="F102">
        <v>49117</v>
      </c>
      <c r="G102">
        <v>16175000</v>
      </c>
      <c r="H102">
        <v>12280</v>
      </c>
    </row>
    <row r="103" spans="1:8" x14ac:dyDescent="0.25">
      <c r="A103" t="s">
        <v>15</v>
      </c>
      <c r="B103" t="s">
        <v>16</v>
      </c>
      <c r="C103" t="s">
        <v>17</v>
      </c>
      <c r="D103" s="3">
        <v>31809</v>
      </c>
      <c r="E103">
        <v>28</v>
      </c>
      <c r="F103">
        <v>39153</v>
      </c>
      <c r="G103">
        <v>14680000</v>
      </c>
      <c r="H103">
        <v>15542</v>
      </c>
    </row>
    <row r="104" spans="1:8" x14ac:dyDescent="0.25">
      <c r="A104" t="s">
        <v>15</v>
      </c>
      <c r="B104" t="s">
        <v>16</v>
      </c>
      <c r="C104" t="s">
        <v>17</v>
      </c>
      <c r="D104" s="3">
        <v>31837</v>
      </c>
      <c r="E104">
        <v>31</v>
      </c>
      <c r="F104">
        <v>33856</v>
      </c>
      <c r="G104">
        <v>11614000</v>
      </c>
      <c r="H104">
        <v>14510</v>
      </c>
    </row>
    <row r="105" spans="1:8" x14ac:dyDescent="0.25">
      <c r="A105" t="s">
        <v>15</v>
      </c>
      <c r="B105" t="s">
        <v>16</v>
      </c>
      <c r="C105" t="s">
        <v>17</v>
      </c>
      <c r="D105" s="3">
        <v>31868</v>
      </c>
      <c r="E105">
        <v>30</v>
      </c>
      <c r="F105">
        <v>35687</v>
      </c>
      <c r="G105">
        <v>6678000</v>
      </c>
      <c r="H105">
        <v>5269</v>
      </c>
    </row>
    <row r="106" spans="1:8" x14ac:dyDescent="0.25">
      <c r="A106" t="s">
        <v>15</v>
      </c>
      <c r="B106" t="s">
        <v>16</v>
      </c>
      <c r="C106" t="s">
        <v>17</v>
      </c>
      <c r="D106" s="3">
        <v>31898</v>
      </c>
      <c r="E106">
        <v>31</v>
      </c>
      <c r="F106">
        <v>31914</v>
      </c>
      <c r="G106">
        <v>4918000</v>
      </c>
      <c r="H106">
        <v>5200</v>
      </c>
    </row>
    <row r="107" spans="1:8" x14ac:dyDescent="0.25">
      <c r="A107" t="s">
        <v>15</v>
      </c>
      <c r="B107" t="s">
        <v>16</v>
      </c>
      <c r="C107" t="s">
        <v>17</v>
      </c>
      <c r="D107" s="3">
        <v>31929</v>
      </c>
      <c r="E107">
        <v>30</v>
      </c>
      <c r="F107">
        <v>35325</v>
      </c>
      <c r="G107">
        <v>5350000</v>
      </c>
      <c r="H107">
        <v>6234</v>
      </c>
    </row>
    <row r="108" spans="1:8" x14ac:dyDescent="0.25">
      <c r="A108" t="s">
        <v>15</v>
      </c>
      <c r="B108" t="s">
        <v>16</v>
      </c>
      <c r="C108" t="s">
        <v>17</v>
      </c>
      <c r="D108" s="3">
        <v>31959</v>
      </c>
      <c r="E108">
        <v>31</v>
      </c>
      <c r="F108">
        <v>36457</v>
      </c>
      <c r="G108">
        <v>5892000</v>
      </c>
      <c r="H108">
        <v>6434</v>
      </c>
    </row>
    <row r="109" spans="1:8" x14ac:dyDescent="0.25">
      <c r="A109" t="s">
        <v>15</v>
      </c>
      <c r="B109" t="s">
        <v>16</v>
      </c>
      <c r="C109" t="s">
        <v>17</v>
      </c>
      <c r="D109" s="3">
        <v>31990</v>
      </c>
      <c r="E109">
        <v>31</v>
      </c>
      <c r="F109">
        <v>39032</v>
      </c>
      <c r="G109">
        <v>6161000</v>
      </c>
      <c r="H109">
        <v>6887</v>
      </c>
    </row>
    <row r="110" spans="1:8" x14ac:dyDescent="0.25">
      <c r="A110" t="s">
        <v>15</v>
      </c>
      <c r="B110" t="s">
        <v>16</v>
      </c>
      <c r="C110" t="s">
        <v>17</v>
      </c>
      <c r="D110" s="3">
        <v>32021</v>
      </c>
      <c r="E110">
        <v>30</v>
      </c>
      <c r="F110">
        <v>38599</v>
      </c>
      <c r="G110">
        <v>6895000</v>
      </c>
      <c r="H110">
        <v>6812</v>
      </c>
    </row>
    <row r="111" spans="1:8" x14ac:dyDescent="0.25">
      <c r="A111" t="s">
        <v>15</v>
      </c>
      <c r="B111" t="s">
        <v>16</v>
      </c>
      <c r="C111" t="s">
        <v>17</v>
      </c>
      <c r="D111" s="3">
        <v>32051</v>
      </c>
      <c r="E111">
        <v>31</v>
      </c>
      <c r="F111">
        <v>22231</v>
      </c>
      <c r="G111">
        <v>4673000</v>
      </c>
      <c r="H111">
        <v>3923</v>
      </c>
    </row>
    <row r="112" spans="1:8" x14ac:dyDescent="0.25">
      <c r="A112" t="s">
        <v>15</v>
      </c>
      <c r="B112" t="s">
        <v>16</v>
      </c>
      <c r="C112" t="s">
        <v>17</v>
      </c>
      <c r="D112" s="3">
        <v>32264</v>
      </c>
      <c r="E112">
        <v>31</v>
      </c>
      <c r="F112">
        <v>2164</v>
      </c>
      <c r="G112">
        <v>439000</v>
      </c>
      <c r="H112">
        <v>382</v>
      </c>
    </row>
    <row r="113" spans="1:8" x14ac:dyDescent="0.25">
      <c r="A113" t="s">
        <v>15</v>
      </c>
      <c r="B113" t="s">
        <v>16</v>
      </c>
      <c r="C113" t="s">
        <v>17</v>
      </c>
      <c r="D113" s="3">
        <v>32295</v>
      </c>
      <c r="E113">
        <v>30</v>
      </c>
      <c r="F113">
        <v>37765</v>
      </c>
      <c r="G113">
        <v>18471000</v>
      </c>
      <c r="H113">
        <v>6665</v>
      </c>
    </row>
    <row r="114" spans="1:8" x14ac:dyDescent="0.25">
      <c r="A114" t="s">
        <v>15</v>
      </c>
      <c r="B114" t="s">
        <v>16</v>
      </c>
      <c r="C114" t="s">
        <v>17</v>
      </c>
      <c r="D114" s="3">
        <v>32325</v>
      </c>
      <c r="E114">
        <v>31</v>
      </c>
      <c r="F114">
        <v>34045</v>
      </c>
      <c r="G114">
        <v>14810000</v>
      </c>
      <c r="H114">
        <v>6376</v>
      </c>
    </row>
    <row r="115" spans="1:8" x14ac:dyDescent="0.25">
      <c r="A115" t="s">
        <v>15</v>
      </c>
      <c r="B115" t="s">
        <v>16</v>
      </c>
      <c r="C115" t="s">
        <v>17</v>
      </c>
      <c r="D115" s="3">
        <v>32356</v>
      </c>
      <c r="E115">
        <v>31</v>
      </c>
      <c r="F115">
        <v>35782</v>
      </c>
      <c r="G115">
        <v>14391000</v>
      </c>
      <c r="H115">
        <v>6815</v>
      </c>
    </row>
    <row r="116" spans="1:8" x14ac:dyDescent="0.25">
      <c r="A116" t="s">
        <v>15</v>
      </c>
      <c r="B116" t="s">
        <v>16</v>
      </c>
      <c r="C116" t="s">
        <v>17</v>
      </c>
      <c r="D116" s="3">
        <v>32387</v>
      </c>
      <c r="E116">
        <v>30</v>
      </c>
      <c r="F116">
        <v>37120</v>
      </c>
      <c r="G116">
        <v>12626000</v>
      </c>
      <c r="H116">
        <v>3144</v>
      </c>
    </row>
    <row r="117" spans="1:8" x14ac:dyDescent="0.25">
      <c r="A117" t="s">
        <v>15</v>
      </c>
      <c r="B117" t="s">
        <v>16</v>
      </c>
      <c r="C117" t="s">
        <v>17</v>
      </c>
      <c r="D117" s="3">
        <v>32417</v>
      </c>
      <c r="E117">
        <v>31</v>
      </c>
      <c r="F117">
        <v>37476</v>
      </c>
      <c r="G117">
        <v>13125000</v>
      </c>
      <c r="H117">
        <v>3136</v>
      </c>
    </row>
    <row r="118" spans="1:8" x14ac:dyDescent="0.25">
      <c r="A118" t="s">
        <v>15</v>
      </c>
      <c r="B118" t="s">
        <v>16</v>
      </c>
      <c r="C118" t="s">
        <v>17</v>
      </c>
      <c r="D118" s="3">
        <v>32448</v>
      </c>
      <c r="E118">
        <v>30</v>
      </c>
      <c r="F118">
        <v>35730</v>
      </c>
      <c r="G118">
        <v>15358000</v>
      </c>
      <c r="H118">
        <v>3789</v>
      </c>
    </row>
    <row r="119" spans="1:8" x14ac:dyDescent="0.25">
      <c r="A119" t="s">
        <v>15</v>
      </c>
      <c r="B119" t="s">
        <v>16</v>
      </c>
      <c r="C119" t="s">
        <v>17</v>
      </c>
      <c r="D119" s="3">
        <v>32478</v>
      </c>
      <c r="E119">
        <v>29.8</v>
      </c>
      <c r="F119">
        <v>28608</v>
      </c>
      <c r="G119">
        <v>13587000</v>
      </c>
      <c r="H119">
        <v>10165</v>
      </c>
    </row>
    <row r="120" spans="1:8" x14ac:dyDescent="0.25">
      <c r="A120" t="s">
        <v>15</v>
      </c>
      <c r="B120" t="s">
        <v>16</v>
      </c>
      <c r="C120" t="s">
        <v>17</v>
      </c>
      <c r="D120" s="3">
        <v>32509</v>
      </c>
      <c r="E120">
        <v>31</v>
      </c>
      <c r="F120">
        <v>25838</v>
      </c>
      <c r="G120">
        <v>10376000</v>
      </c>
      <c r="H120">
        <v>13051</v>
      </c>
    </row>
    <row r="121" spans="1:8" x14ac:dyDescent="0.25">
      <c r="A121" t="s">
        <v>15</v>
      </c>
      <c r="B121" t="s">
        <v>16</v>
      </c>
      <c r="C121" t="s">
        <v>17</v>
      </c>
      <c r="D121" s="3">
        <v>32540</v>
      </c>
      <c r="E121">
        <v>28</v>
      </c>
      <c r="F121">
        <v>21074</v>
      </c>
      <c r="G121">
        <v>7834000</v>
      </c>
      <c r="H121">
        <v>13406</v>
      </c>
    </row>
    <row r="122" spans="1:8" x14ac:dyDescent="0.25">
      <c r="A122" t="s">
        <v>15</v>
      </c>
      <c r="B122" t="s">
        <v>16</v>
      </c>
      <c r="C122" t="s">
        <v>17</v>
      </c>
      <c r="D122" s="3">
        <v>32568</v>
      </c>
      <c r="E122">
        <v>31</v>
      </c>
      <c r="F122">
        <v>23165</v>
      </c>
      <c r="G122">
        <v>8729000</v>
      </c>
      <c r="H122">
        <v>15444</v>
      </c>
    </row>
    <row r="123" spans="1:8" x14ac:dyDescent="0.25">
      <c r="A123" t="s">
        <v>15</v>
      </c>
      <c r="B123" t="s">
        <v>16</v>
      </c>
      <c r="C123" t="s">
        <v>17</v>
      </c>
      <c r="D123" s="3">
        <v>32599</v>
      </c>
      <c r="E123">
        <v>28.6</v>
      </c>
      <c r="F123">
        <v>23382</v>
      </c>
      <c r="G123">
        <v>9816000</v>
      </c>
      <c r="H123">
        <v>15589</v>
      </c>
    </row>
    <row r="124" spans="1:8" x14ac:dyDescent="0.25">
      <c r="A124" t="s">
        <v>15</v>
      </c>
      <c r="B124" t="s">
        <v>16</v>
      </c>
      <c r="C124" t="s">
        <v>17</v>
      </c>
      <c r="D124" s="3">
        <v>32629</v>
      </c>
      <c r="E124">
        <v>31</v>
      </c>
      <c r="F124">
        <v>22841</v>
      </c>
      <c r="G124">
        <v>20711000</v>
      </c>
      <c r="H124">
        <v>18192</v>
      </c>
    </row>
    <row r="125" spans="1:8" x14ac:dyDescent="0.25">
      <c r="A125" t="s">
        <v>15</v>
      </c>
      <c r="B125" t="s">
        <v>16</v>
      </c>
      <c r="C125" t="s">
        <v>17</v>
      </c>
      <c r="D125" s="3">
        <v>32660</v>
      </c>
      <c r="E125">
        <v>30</v>
      </c>
      <c r="F125">
        <v>20344</v>
      </c>
      <c r="G125">
        <v>21399000</v>
      </c>
      <c r="H125">
        <v>20115</v>
      </c>
    </row>
    <row r="126" spans="1:8" x14ac:dyDescent="0.25">
      <c r="A126" t="s">
        <v>15</v>
      </c>
      <c r="B126" t="s">
        <v>16</v>
      </c>
      <c r="C126" t="s">
        <v>17</v>
      </c>
      <c r="D126" s="3">
        <v>32690</v>
      </c>
      <c r="E126">
        <v>31</v>
      </c>
      <c r="F126">
        <v>21824</v>
      </c>
      <c r="G126">
        <v>23797000</v>
      </c>
      <c r="H126">
        <v>19013</v>
      </c>
    </row>
    <row r="127" spans="1:8" x14ac:dyDescent="0.25">
      <c r="A127" t="s">
        <v>15</v>
      </c>
      <c r="B127" t="s">
        <v>16</v>
      </c>
      <c r="C127" t="s">
        <v>17</v>
      </c>
      <c r="D127" s="3">
        <v>32721</v>
      </c>
      <c r="E127">
        <v>30.9</v>
      </c>
      <c r="F127">
        <v>22092</v>
      </c>
      <c r="G127">
        <v>26104000</v>
      </c>
      <c r="H127">
        <v>19605</v>
      </c>
    </row>
    <row r="128" spans="1:8" x14ac:dyDescent="0.25">
      <c r="A128" t="s">
        <v>15</v>
      </c>
      <c r="B128" t="s">
        <v>16</v>
      </c>
      <c r="C128" t="s">
        <v>17</v>
      </c>
      <c r="D128" s="3">
        <v>32752</v>
      </c>
      <c r="E128">
        <v>30</v>
      </c>
      <c r="F128">
        <v>19434</v>
      </c>
      <c r="G128">
        <v>10861000</v>
      </c>
      <c r="H128">
        <v>19243</v>
      </c>
    </row>
    <row r="129" spans="1:9" x14ac:dyDescent="0.25">
      <c r="A129" t="s">
        <v>15</v>
      </c>
      <c r="B129" t="s">
        <v>16</v>
      </c>
      <c r="C129" t="s">
        <v>17</v>
      </c>
      <c r="D129" s="3">
        <v>32782</v>
      </c>
      <c r="E129">
        <v>31</v>
      </c>
      <c r="F129">
        <v>18310</v>
      </c>
      <c r="G129">
        <v>4576000</v>
      </c>
      <c r="H129">
        <v>20384</v>
      </c>
    </row>
    <row r="130" spans="1:9" x14ac:dyDescent="0.25">
      <c r="A130" t="s">
        <v>15</v>
      </c>
      <c r="B130" t="s">
        <v>16</v>
      </c>
      <c r="C130" t="s">
        <v>17</v>
      </c>
      <c r="D130" s="3">
        <v>32813</v>
      </c>
      <c r="E130">
        <v>5.5</v>
      </c>
      <c r="F130">
        <v>3392</v>
      </c>
      <c r="G130">
        <v>969000</v>
      </c>
      <c r="H130">
        <v>3825</v>
      </c>
    </row>
    <row r="131" spans="1:9" x14ac:dyDescent="0.25">
      <c r="A131" t="s">
        <v>15</v>
      </c>
      <c r="B131" t="s">
        <v>16</v>
      </c>
      <c r="C131" t="s">
        <v>17</v>
      </c>
      <c r="D131" s="3">
        <v>32843</v>
      </c>
      <c r="E131">
        <v>1</v>
      </c>
      <c r="F131">
        <v>721</v>
      </c>
      <c r="G131">
        <v>8000</v>
      </c>
      <c r="H131">
        <v>46</v>
      </c>
      <c r="I131" t="s">
        <v>18</v>
      </c>
    </row>
    <row r="132" spans="1:9" x14ac:dyDescent="0.25">
      <c r="A132" t="s">
        <v>15</v>
      </c>
      <c r="B132" t="s">
        <v>16</v>
      </c>
      <c r="C132" t="s">
        <v>17</v>
      </c>
      <c r="D132" s="3">
        <v>32874</v>
      </c>
      <c r="E132">
        <v>31</v>
      </c>
      <c r="F132">
        <v>528</v>
      </c>
      <c r="G132">
        <v>184000</v>
      </c>
      <c r="H132">
        <v>528</v>
      </c>
    </row>
    <row r="133" spans="1:9" x14ac:dyDescent="0.25">
      <c r="A133" t="s">
        <v>15</v>
      </c>
      <c r="B133" t="s">
        <v>16</v>
      </c>
      <c r="C133" t="s">
        <v>17</v>
      </c>
      <c r="D133" s="3">
        <v>32905</v>
      </c>
      <c r="E133">
        <v>26.7</v>
      </c>
      <c r="F133">
        <v>38148</v>
      </c>
      <c r="G133">
        <v>12917000</v>
      </c>
      <c r="H133">
        <v>10810</v>
      </c>
    </row>
    <row r="134" spans="1:9" x14ac:dyDescent="0.25">
      <c r="A134" t="s">
        <v>15</v>
      </c>
      <c r="B134" t="s">
        <v>16</v>
      </c>
      <c r="C134" t="s">
        <v>17</v>
      </c>
      <c r="D134" s="3">
        <v>32933</v>
      </c>
      <c r="E134">
        <v>31</v>
      </c>
      <c r="F134">
        <v>24242</v>
      </c>
      <c r="G134">
        <v>7065000</v>
      </c>
      <c r="H134">
        <v>19818</v>
      </c>
    </row>
    <row r="135" spans="1:9" x14ac:dyDescent="0.25">
      <c r="A135" t="s">
        <v>15</v>
      </c>
      <c r="B135" t="s">
        <v>16</v>
      </c>
      <c r="C135" t="s">
        <v>17</v>
      </c>
      <c r="D135" s="3">
        <v>32964</v>
      </c>
      <c r="E135">
        <v>30</v>
      </c>
      <c r="F135">
        <v>19208</v>
      </c>
      <c r="G135">
        <v>5394000</v>
      </c>
      <c r="H135">
        <v>18318</v>
      </c>
    </row>
    <row r="136" spans="1:9" x14ac:dyDescent="0.25">
      <c r="A136" t="s">
        <v>15</v>
      </c>
      <c r="B136" t="s">
        <v>16</v>
      </c>
      <c r="C136" t="s">
        <v>17</v>
      </c>
      <c r="D136" s="3">
        <v>32994</v>
      </c>
      <c r="E136">
        <v>31</v>
      </c>
      <c r="F136">
        <v>15855</v>
      </c>
      <c r="G136">
        <v>6105000</v>
      </c>
      <c r="H136">
        <v>14636</v>
      </c>
    </row>
    <row r="137" spans="1:9" x14ac:dyDescent="0.25">
      <c r="A137" t="s">
        <v>15</v>
      </c>
      <c r="B137" t="s">
        <v>16</v>
      </c>
      <c r="C137" t="s">
        <v>17</v>
      </c>
      <c r="D137" s="3">
        <v>33025</v>
      </c>
      <c r="E137">
        <v>29.9</v>
      </c>
      <c r="F137">
        <v>12932</v>
      </c>
      <c r="G137">
        <v>6906000</v>
      </c>
      <c r="H137">
        <v>11937</v>
      </c>
    </row>
    <row r="138" spans="1:9" x14ac:dyDescent="0.25">
      <c r="A138" t="s">
        <v>15</v>
      </c>
      <c r="B138" t="s">
        <v>16</v>
      </c>
      <c r="C138" t="s">
        <v>17</v>
      </c>
      <c r="D138" s="3">
        <v>33055</v>
      </c>
      <c r="E138">
        <v>31</v>
      </c>
      <c r="F138">
        <v>13739</v>
      </c>
      <c r="G138">
        <v>6899000</v>
      </c>
      <c r="H138">
        <v>11726</v>
      </c>
    </row>
    <row r="139" spans="1:9" x14ac:dyDescent="0.25">
      <c r="A139" t="s">
        <v>15</v>
      </c>
      <c r="B139" t="s">
        <v>16</v>
      </c>
      <c r="C139" t="s">
        <v>17</v>
      </c>
      <c r="D139" s="3">
        <v>33086</v>
      </c>
      <c r="E139">
        <v>30.9</v>
      </c>
      <c r="F139">
        <v>13793</v>
      </c>
      <c r="G139">
        <v>6497000</v>
      </c>
      <c r="H139">
        <v>10837</v>
      </c>
    </row>
    <row r="140" spans="1:9" x14ac:dyDescent="0.25">
      <c r="A140" t="s">
        <v>15</v>
      </c>
      <c r="B140" t="s">
        <v>16</v>
      </c>
      <c r="C140" t="s">
        <v>17</v>
      </c>
      <c r="D140" s="3">
        <v>33117</v>
      </c>
      <c r="E140">
        <v>30</v>
      </c>
      <c r="F140">
        <v>13807</v>
      </c>
      <c r="G140">
        <v>6652000</v>
      </c>
      <c r="H140">
        <v>11545</v>
      </c>
    </row>
    <row r="141" spans="1:9" x14ac:dyDescent="0.25">
      <c r="A141" t="s">
        <v>15</v>
      </c>
      <c r="B141" t="s">
        <v>16</v>
      </c>
      <c r="C141" t="s">
        <v>17</v>
      </c>
      <c r="D141" s="3">
        <v>33147</v>
      </c>
      <c r="E141">
        <v>31</v>
      </c>
      <c r="F141">
        <v>15496</v>
      </c>
      <c r="G141">
        <v>10694000</v>
      </c>
      <c r="H141">
        <v>17259</v>
      </c>
    </row>
    <row r="142" spans="1:9" x14ac:dyDescent="0.25">
      <c r="A142" t="s">
        <v>15</v>
      </c>
      <c r="B142" t="s">
        <v>16</v>
      </c>
      <c r="C142" t="s">
        <v>17</v>
      </c>
      <c r="D142" s="3">
        <v>33178</v>
      </c>
      <c r="E142">
        <v>30</v>
      </c>
      <c r="F142">
        <v>14430</v>
      </c>
      <c r="G142">
        <v>8106999.9999999991</v>
      </c>
      <c r="H142">
        <v>15878</v>
      </c>
    </row>
    <row r="143" spans="1:9" x14ac:dyDescent="0.25">
      <c r="A143" t="s">
        <v>15</v>
      </c>
      <c r="B143" t="s">
        <v>16</v>
      </c>
      <c r="C143" t="s">
        <v>17</v>
      </c>
      <c r="D143" s="3">
        <v>33208</v>
      </c>
      <c r="E143">
        <v>30.1</v>
      </c>
      <c r="F143">
        <v>15072</v>
      </c>
      <c r="G143">
        <v>9221000</v>
      </c>
      <c r="H143">
        <v>20293</v>
      </c>
    </row>
    <row r="144" spans="1:9" x14ac:dyDescent="0.25">
      <c r="A144" t="s">
        <v>15</v>
      </c>
      <c r="B144" t="s">
        <v>16</v>
      </c>
      <c r="C144" t="s">
        <v>17</v>
      </c>
      <c r="D144" s="3">
        <v>33239</v>
      </c>
      <c r="E144">
        <v>31</v>
      </c>
      <c r="F144">
        <v>16257</v>
      </c>
      <c r="G144">
        <v>11904000</v>
      </c>
      <c r="H144">
        <v>18760</v>
      </c>
    </row>
    <row r="145" spans="1:8" x14ac:dyDescent="0.25">
      <c r="A145" t="s">
        <v>15</v>
      </c>
      <c r="B145" t="s">
        <v>16</v>
      </c>
      <c r="C145" t="s">
        <v>17</v>
      </c>
      <c r="D145" s="3">
        <v>33270</v>
      </c>
      <c r="E145">
        <v>28</v>
      </c>
      <c r="F145">
        <v>15202</v>
      </c>
      <c r="G145">
        <v>10806000</v>
      </c>
      <c r="H145">
        <v>19872</v>
      </c>
    </row>
    <row r="146" spans="1:8" x14ac:dyDescent="0.25">
      <c r="A146" t="s">
        <v>15</v>
      </c>
      <c r="B146" t="s">
        <v>16</v>
      </c>
      <c r="C146" t="s">
        <v>17</v>
      </c>
      <c r="D146" s="3">
        <v>33298</v>
      </c>
      <c r="E146">
        <v>31</v>
      </c>
      <c r="F146">
        <v>17597</v>
      </c>
      <c r="G146">
        <v>9054000</v>
      </c>
      <c r="H146">
        <v>25535</v>
      </c>
    </row>
    <row r="147" spans="1:8" x14ac:dyDescent="0.25">
      <c r="A147" t="s">
        <v>15</v>
      </c>
      <c r="B147" t="s">
        <v>16</v>
      </c>
      <c r="C147" t="s">
        <v>17</v>
      </c>
      <c r="D147" s="3">
        <v>33329</v>
      </c>
      <c r="E147">
        <v>30</v>
      </c>
      <c r="F147">
        <v>17381</v>
      </c>
      <c r="G147">
        <v>11048000</v>
      </c>
      <c r="H147">
        <v>25674</v>
      </c>
    </row>
    <row r="148" spans="1:8" x14ac:dyDescent="0.25">
      <c r="A148" t="s">
        <v>15</v>
      </c>
      <c r="B148" t="s">
        <v>16</v>
      </c>
      <c r="C148" t="s">
        <v>17</v>
      </c>
      <c r="D148" s="3">
        <v>33359</v>
      </c>
      <c r="E148">
        <v>31</v>
      </c>
      <c r="F148">
        <v>16343</v>
      </c>
      <c r="G148">
        <v>8877000</v>
      </c>
      <c r="H148">
        <v>22357</v>
      </c>
    </row>
    <row r="149" spans="1:8" x14ac:dyDescent="0.25">
      <c r="A149" t="s">
        <v>15</v>
      </c>
      <c r="B149" t="s">
        <v>16</v>
      </c>
      <c r="C149" t="s">
        <v>17</v>
      </c>
      <c r="D149" s="3">
        <v>33390</v>
      </c>
      <c r="E149">
        <v>27.2</v>
      </c>
      <c r="F149">
        <v>13787</v>
      </c>
      <c r="G149">
        <v>7458000</v>
      </c>
      <c r="H149">
        <v>19968</v>
      </c>
    </row>
    <row r="150" spans="1:8" x14ac:dyDescent="0.25">
      <c r="A150" t="s">
        <v>15</v>
      </c>
      <c r="B150" t="s">
        <v>16</v>
      </c>
      <c r="C150" t="s">
        <v>17</v>
      </c>
      <c r="D150" s="3">
        <v>33420</v>
      </c>
      <c r="E150">
        <v>30.4</v>
      </c>
      <c r="F150">
        <v>12189</v>
      </c>
      <c r="G150">
        <v>11517000</v>
      </c>
      <c r="H150">
        <v>20133</v>
      </c>
    </row>
    <row r="151" spans="1:8" x14ac:dyDescent="0.25">
      <c r="A151" t="s">
        <v>15</v>
      </c>
      <c r="B151" t="s">
        <v>16</v>
      </c>
      <c r="C151" t="s">
        <v>17</v>
      </c>
      <c r="D151" s="3">
        <v>33451</v>
      </c>
      <c r="E151">
        <v>30.9</v>
      </c>
      <c r="F151">
        <v>16166</v>
      </c>
      <c r="G151">
        <v>8002000.0000000009</v>
      </c>
      <c r="H151">
        <v>24359</v>
      </c>
    </row>
    <row r="152" spans="1:8" x14ac:dyDescent="0.25">
      <c r="A152" t="s">
        <v>15</v>
      </c>
      <c r="B152" t="s">
        <v>16</v>
      </c>
      <c r="C152" t="s">
        <v>17</v>
      </c>
      <c r="D152" s="3">
        <v>33482</v>
      </c>
      <c r="E152">
        <v>30</v>
      </c>
      <c r="F152">
        <v>13201</v>
      </c>
      <c r="G152">
        <v>8082000.0000000009</v>
      </c>
      <c r="H152">
        <v>24401</v>
      </c>
    </row>
    <row r="153" spans="1:8" x14ac:dyDescent="0.25">
      <c r="A153" t="s">
        <v>15</v>
      </c>
      <c r="B153" t="s">
        <v>16</v>
      </c>
      <c r="C153" t="s">
        <v>17</v>
      </c>
      <c r="D153" s="3">
        <v>33512</v>
      </c>
      <c r="E153">
        <v>31</v>
      </c>
      <c r="F153">
        <v>12545</v>
      </c>
      <c r="G153">
        <v>7634000</v>
      </c>
      <c r="H153">
        <v>19275</v>
      </c>
    </row>
    <row r="154" spans="1:8" x14ac:dyDescent="0.25">
      <c r="A154" t="s">
        <v>15</v>
      </c>
      <c r="B154" t="s">
        <v>16</v>
      </c>
      <c r="C154" t="s">
        <v>17</v>
      </c>
      <c r="D154" s="3">
        <v>33543</v>
      </c>
      <c r="E154">
        <v>29.8</v>
      </c>
      <c r="F154">
        <v>10912</v>
      </c>
      <c r="G154">
        <v>7647000</v>
      </c>
      <c r="H154">
        <v>17849</v>
      </c>
    </row>
    <row r="155" spans="1:8" x14ac:dyDescent="0.25">
      <c r="A155" t="s">
        <v>15</v>
      </c>
      <c r="B155" t="s">
        <v>16</v>
      </c>
      <c r="C155" t="s">
        <v>17</v>
      </c>
      <c r="D155" s="3">
        <v>33573</v>
      </c>
      <c r="E155">
        <v>29</v>
      </c>
      <c r="F155">
        <v>9533</v>
      </c>
      <c r="G155">
        <v>6269000</v>
      </c>
      <c r="H155">
        <v>19635</v>
      </c>
    </row>
    <row r="156" spans="1:8" x14ac:dyDescent="0.25">
      <c r="A156" t="s">
        <v>15</v>
      </c>
      <c r="B156" t="s">
        <v>16</v>
      </c>
      <c r="C156" t="s">
        <v>17</v>
      </c>
      <c r="D156" s="3">
        <v>33604</v>
      </c>
      <c r="E156">
        <v>31</v>
      </c>
      <c r="F156">
        <v>9197</v>
      </c>
      <c r="G156">
        <v>6630000</v>
      </c>
      <c r="H156">
        <v>22819</v>
      </c>
    </row>
    <row r="157" spans="1:8" x14ac:dyDescent="0.25">
      <c r="A157" t="s">
        <v>15</v>
      </c>
      <c r="B157" t="s">
        <v>16</v>
      </c>
      <c r="C157" t="s">
        <v>17</v>
      </c>
      <c r="D157" s="3">
        <v>33635</v>
      </c>
      <c r="E157">
        <v>29</v>
      </c>
      <c r="F157">
        <v>10042</v>
      </c>
      <c r="G157">
        <v>5836000</v>
      </c>
      <c r="H157">
        <v>19305</v>
      </c>
    </row>
    <row r="158" spans="1:8" x14ac:dyDescent="0.25">
      <c r="A158" t="s">
        <v>15</v>
      </c>
      <c r="B158" t="s">
        <v>16</v>
      </c>
      <c r="C158" t="s">
        <v>17</v>
      </c>
      <c r="D158" s="3">
        <v>33664</v>
      </c>
      <c r="E158">
        <v>30.8</v>
      </c>
      <c r="F158">
        <v>15188</v>
      </c>
      <c r="G158">
        <v>5500000</v>
      </c>
      <c r="H158">
        <v>24619</v>
      </c>
    </row>
    <row r="159" spans="1:8" x14ac:dyDescent="0.25">
      <c r="A159" t="s">
        <v>15</v>
      </c>
      <c r="B159" t="s">
        <v>16</v>
      </c>
      <c r="C159" t="s">
        <v>17</v>
      </c>
      <c r="D159" s="3">
        <v>33695</v>
      </c>
      <c r="E159">
        <v>28.6</v>
      </c>
      <c r="F159">
        <v>13207</v>
      </c>
      <c r="G159">
        <v>8151999.9999999991</v>
      </c>
      <c r="H159">
        <v>29226</v>
      </c>
    </row>
    <row r="160" spans="1:8" x14ac:dyDescent="0.25">
      <c r="A160" t="s">
        <v>15</v>
      </c>
      <c r="B160" t="s">
        <v>16</v>
      </c>
      <c r="C160" t="s">
        <v>17</v>
      </c>
      <c r="D160" s="3">
        <v>33725</v>
      </c>
      <c r="E160">
        <v>30</v>
      </c>
      <c r="F160">
        <v>14059</v>
      </c>
      <c r="G160">
        <v>15977000</v>
      </c>
      <c r="H160">
        <v>31655</v>
      </c>
    </row>
    <row r="161" spans="1:9" x14ac:dyDescent="0.25">
      <c r="A161" t="s">
        <v>15</v>
      </c>
      <c r="B161" t="s">
        <v>16</v>
      </c>
      <c r="C161" t="s">
        <v>17</v>
      </c>
      <c r="D161" s="3">
        <v>33756</v>
      </c>
      <c r="E161">
        <v>29.1</v>
      </c>
      <c r="F161">
        <v>12996</v>
      </c>
      <c r="G161">
        <v>10098000</v>
      </c>
      <c r="H161">
        <v>29066</v>
      </c>
    </row>
    <row r="162" spans="1:9" x14ac:dyDescent="0.25">
      <c r="A162" t="s">
        <v>15</v>
      </c>
      <c r="B162" t="s">
        <v>16</v>
      </c>
      <c r="C162" t="s">
        <v>17</v>
      </c>
      <c r="D162" s="3">
        <v>33786</v>
      </c>
      <c r="E162">
        <v>30.5</v>
      </c>
      <c r="F162">
        <v>16407</v>
      </c>
      <c r="G162">
        <v>14201000</v>
      </c>
      <c r="H162">
        <v>26661</v>
      </c>
    </row>
    <row r="163" spans="1:9" x14ac:dyDescent="0.25">
      <c r="A163" t="s">
        <v>15</v>
      </c>
      <c r="B163" t="s">
        <v>16</v>
      </c>
      <c r="C163" t="s">
        <v>17</v>
      </c>
      <c r="D163" s="3">
        <v>33817</v>
      </c>
      <c r="E163">
        <v>30.5</v>
      </c>
      <c r="F163">
        <v>16167</v>
      </c>
      <c r="G163">
        <v>14901000</v>
      </c>
      <c r="H163">
        <v>27678</v>
      </c>
    </row>
    <row r="164" spans="1:9" x14ac:dyDescent="0.25">
      <c r="A164" t="s">
        <v>15</v>
      </c>
      <c r="B164" t="s">
        <v>16</v>
      </c>
      <c r="C164" t="s">
        <v>17</v>
      </c>
      <c r="D164" s="3">
        <v>33848</v>
      </c>
      <c r="E164">
        <v>26.4</v>
      </c>
      <c r="F164">
        <v>11957</v>
      </c>
      <c r="G164">
        <v>7027000</v>
      </c>
      <c r="H164">
        <v>7352</v>
      </c>
    </row>
    <row r="165" spans="1:9" x14ac:dyDescent="0.25">
      <c r="A165" t="s">
        <v>15</v>
      </c>
      <c r="B165" t="s">
        <v>16</v>
      </c>
      <c r="C165" t="s">
        <v>17</v>
      </c>
      <c r="D165" s="3">
        <v>33878</v>
      </c>
      <c r="E165">
        <v>31</v>
      </c>
      <c r="F165">
        <v>10171</v>
      </c>
      <c r="G165">
        <v>8534000</v>
      </c>
      <c r="H165">
        <v>9596</v>
      </c>
    </row>
    <row r="166" spans="1:9" x14ac:dyDescent="0.25">
      <c r="A166" t="s">
        <v>15</v>
      </c>
      <c r="B166" t="s">
        <v>16</v>
      </c>
      <c r="C166" t="s">
        <v>17</v>
      </c>
      <c r="D166" s="3">
        <v>33909</v>
      </c>
      <c r="E166">
        <v>26.1</v>
      </c>
      <c r="F166">
        <v>11112</v>
      </c>
      <c r="G166">
        <v>5745000</v>
      </c>
      <c r="H166">
        <v>11487</v>
      </c>
    </row>
    <row r="167" spans="1:9" x14ac:dyDescent="0.25">
      <c r="A167" t="s">
        <v>15</v>
      </c>
      <c r="B167" t="s">
        <v>16</v>
      </c>
      <c r="C167" t="s">
        <v>17</v>
      </c>
      <c r="D167" s="3">
        <v>33939</v>
      </c>
      <c r="E167">
        <v>31</v>
      </c>
      <c r="F167">
        <v>12188</v>
      </c>
      <c r="G167">
        <v>4563000</v>
      </c>
      <c r="H167">
        <v>13613</v>
      </c>
      <c r="I167" t="s">
        <v>18</v>
      </c>
    </row>
    <row r="168" spans="1:9" x14ac:dyDescent="0.25">
      <c r="A168" t="s">
        <v>15</v>
      </c>
      <c r="B168" t="s">
        <v>16</v>
      </c>
      <c r="C168" t="s">
        <v>17</v>
      </c>
      <c r="D168" s="3">
        <v>33970</v>
      </c>
      <c r="E168">
        <v>31</v>
      </c>
      <c r="F168">
        <v>10458</v>
      </c>
      <c r="G168">
        <v>3230000</v>
      </c>
      <c r="H168">
        <v>20704</v>
      </c>
    </row>
    <row r="169" spans="1:9" x14ac:dyDescent="0.25">
      <c r="A169" t="s">
        <v>15</v>
      </c>
      <c r="B169" t="s">
        <v>16</v>
      </c>
      <c r="C169" t="s">
        <v>17</v>
      </c>
      <c r="D169" s="3">
        <v>34001</v>
      </c>
      <c r="E169">
        <v>28</v>
      </c>
      <c r="F169">
        <v>7839</v>
      </c>
      <c r="G169">
        <v>4628000</v>
      </c>
      <c r="H169">
        <v>19471</v>
      </c>
    </row>
    <row r="170" spans="1:9" x14ac:dyDescent="0.25">
      <c r="A170" t="s">
        <v>15</v>
      </c>
      <c r="B170" t="s">
        <v>16</v>
      </c>
      <c r="C170" t="s">
        <v>17</v>
      </c>
      <c r="D170" s="3">
        <v>34029</v>
      </c>
      <c r="E170">
        <v>26.5</v>
      </c>
      <c r="F170">
        <v>6241</v>
      </c>
      <c r="G170">
        <v>5375000</v>
      </c>
      <c r="H170">
        <v>2290</v>
      </c>
    </row>
    <row r="171" spans="1:9" x14ac:dyDescent="0.25">
      <c r="A171" t="s">
        <v>15</v>
      </c>
      <c r="B171" t="s">
        <v>19</v>
      </c>
      <c r="C171" t="s">
        <v>20</v>
      </c>
      <c r="D171" s="3">
        <v>28703</v>
      </c>
      <c r="E171">
        <v>31</v>
      </c>
      <c r="F171">
        <v>13263</v>
      </c>
      <c r="G171">
        <v>7274000</v>
      </c>
      <c r="H171">
        <v>27</v>
      </c>
    </row>
    <row r="172" spans="1:9" x14ac:dyDescent="0.25">
      <c r="A172" t="s">
        <v>15</v>
      </c>
      <c r="B172" t="s">
        <v>19</v>
      </c>
      <c r="C172" t="s">
        <v>20</v>
      </c>
      <c r="D172" s="3">
        <v>28734</v>
      </c>
      <c r="E172">
        <v>30</v>
      </c>
      <c r="F172">
        <v>34650</v>
      </c>
      <c r="G172">
        <v>21427000</v>
      </c>
      <c r="H172">
        <v>70</v>
      </c>
    </row>
    <row r="173" spans="1:9" x14ac:dyDescent="0.25">
      <c r="A173" t="s">
        <v>15</v>
      </c>
      <c r="B173" t="s">
        <v>19</v>
      </c>
      <c r="C173" t="s">
        <v>20</v>
      </c>
      <c r="D173" s="3">
        <v>28764</v>
      </c>
      <c r="E173">
        <v>31</v>
      </c>
      <c r="F173">
        <v>83956</v>
      </c>
      <c r="G173">
        <v>60497000</v>
      </c>
      <c r="H173">
        <v>169</v>
      </c>
    </row>
    <row r="174" spans="1:9" x14ac:dyDescent="0.25">
      <c r="A174" t="s">
        <v>15</v>
      </c>
      <c r="B174" t="s">
        <v>19</v>
      </c>
      <c r="C174" t="s">
        <v>20</v>
      </c>
      <c r="D174" s="3">
        <v>28795</v>
      </c>
      <c r="E174">
        <v>30</v>
      </c>
      <c r="F174">
        <v>87647</v>
      </c>
      <c r="G174">
        <v>68937000</v>
      </c>
      <c r="H174">
        <v>175</v>
      </c>
    </row>
    <row r="175" spans="1:9" x14ac:dyDescent="0.25">
      <c r="A175" t="s">
        <v>15</v>
      </c>
      <c r="B175" t="s">
        <v>19</v>
      </c>
      <c r="C175" t="s">
        <v>20</v>
      </c>
      <c r="D175" s="3">
        <v>28825</v>
      </c>
      <c r="E175">
        <v>31</v>
      </c>
      <c r="F175">
        <v>84978</v>
      </c>
      <c r="G175">
        <v>65498999.999999993</v>
      </c>
      <c r="H175">
        <v>170</v>
      </c>
    </row>
    <row r="176" spans="1:9" x14ac:dyDescent="0.25">
      <c r="A176" t="s">
        <v>15</v>
      </c>
      <c r="B176" t="s">
        <v>19</v>
      </c>
      <c r="C176" t="s">
        <v>20</v>
      </c>
      <c r="D176" s="3">
        <v>28856</v>
      </c>
      <c r="E176">
        <v>31</v>
      </c>
      <c r="F176">
        <v>118052</v>
      </c>
      <c r="G176">
        <v>83999000</v>
      </c>
      <c r="H176">
        <v>236</v>
      </c>
    </row>
    <row r="177" spans="1:8" x14ac:dyDescent="0.25">
      <c r="A177" t="s">
        <v>15</v>
      </c>
      <c r="B177" t="s">
        <v>19</v>
      </c>
      <c r="C177" t="s">
        <v>20</v>
      </c>
      <c r="D177" s="3">
        <v>28887</v>
      </c>
      <c r="E177">
        <v>28</v>
      </c>
      <c r="F177">
        <v>97128</v>
      </c>
      <c r="G177">
        <v>62580000</v>
      </c>
      <c r="H177">
        <v>195</v>
      </c>
    </row>
    <row r="178" spans="1:8" x14ac:dyDescent="0.25">
      <c r="A178" t="s">
        <v>15</v>
      </c>
      <c r="B178" t="s">
        <v>19</v>
      </c>
      <c r="C178" t="s">
        <v>20</v>
      </c>
      <c r="D178" s="3">
        <v>28915</v>
      </c>
      <c r="E178">
        <v>31</v>
      </c>
      <c r="F178">
        <v>90249</v>
      </c>
      <c r="G178">
        <v>54033000</v>
      </c>
      <c r="H178">
        <v>181</v>
      </c>
    </row>
    <row r="179" spans="1:8" x14ac:dyDescent="0.25">
      <c r="A179" t="s">
        <v>15</v>
      </c>
      <c r="B179" t="s">
        <v>19</v>
      </c>
      <c r="C179" t="s">
        <v>20</v>
      </c>
      <c r="D179" s="3">
        <v>28946</v>
      </c>
      <c r="E179">
        <v>30</v>
      </c>
      <c r="F179">
        <v>61815</v>
      </c>
      <c r="G179">
        <v>39768000</v>
      </c>
      <c r="H179">
        <v>123</v>
      </c>
    </row>
    <row r="180" spans="1:8" x14ac:dyDescent="0.25">
      <c r="A180" t="s">
        <v>15</v>
      </c>
      <c r="B180" t="s">
        <v>19</v>
      </c>
      <c r="C180" t="s">
        <v>20</v>
      </c>
      <c r="D180" s="3">
        <v>28976</v>
      </c>
      <c r="E180">
        <v>31</v>
      </c>
      <c r="F180">
        <v>64521</v>
      </c>
      <c r="G180">
        <v>40406000</v>
      </c>
      <c r="H180">
        <v>129</v>
      </c>
    </row>
    <row r="181" spans="1:8" x14ac:dyDescent="0.25">
      <c r="A181" t="s">
        <v>15</v>
      </c>
      <c r="B181" t="s">
        <v>19</v>
      </c>
      <c r="C181" t="s">
        <v>20</v>
      </c>
      <c r="D181" s="3">
        <v>29007</v>
      </c>
      <c r="E181">
        <v>30</v>
      </c>
      <c r="F181">
        <v>64295</v>
      </c>
      <c r="G181">
        <v>43217000</v>
      </c>
      <c r="H181">
        <v>129</v>
      </c>
    </row>
    <row r="182" spans="1:8" x14ac:dyDescent="0.25">
      <c r="A182" t="s">
        <v>15</v>
      </c>
      <c r="B182" t="s">
        <v>19</v>
      </c>
      <c r="C182" t="s">
        <v>20</v>
      </c>
      <c r="D182" s="3">
        <v>29037</v>
      </c>
      <c r="E182">
        <v>31</v>
      </c>
      <c r="F182">
        <v>67683</v>
      </c>
      <c r="G182">
        <v>53093000</v>
      </c>
      <c r="H182">
        <v>136</v>
      </c>
    </row>
    <row r="183" spans="1:8" x14ac:dyDescent="0.25">
      <c r="A183" t="s">
        <v>15</v>
      </c>
      <c r="B183" t="s">
        <v>19</v>
      </c>
      <c r="C183" t="s">
        <v>20</v>
      </c>
      <c r="D183" s="3">
        <v>29068</v>
      </c>
      <c r="E183">
        <v>31</v>
      </c>
      <c r="F183">
        <v>53539</v>
      </c>
      <c r="G183">
        <v>34230000</v>
      </c>
      <c r="H183">
        <v>106</v>
      </c>
    </row>
    <row r="184" spans="1:8" x14ac:dyDescent="0.25">
      <c r="A184" t="s">
        <v>15</v>
      </c>
      <c r="B184" t="s">
        <v>19</v>
      </c>
      <c r="C184" t="s">
        <v>20</v>
      </c>
      <c r="D184" s="3">
        <v>29099</v>
      </c>
      <c r="E184">
        <v>30</v>
      </c>
      <c r="F184">
        <v>62450</v>
      </c>
      <c r="G184">
        <v>36721000</v>
      </c>
      <c r="H184">
        <v>124</v>
      </c>
    </row>
    <row r="185" spans="1:8" x14ac:dyDescent="0.25">
      <c r="A185" t="s">
        <v>15</v>
      </c>
      <c r="B185" t="s">
        <v>19</v>
      </c>
      <c r="C185" t="s">
        <v>20</v>
      </c>
      <c r="D185" s="3">
        <v>29129</v>
      </c>
      <c r="E185">
        <v>31</v>
      </c>
      <c r="F185">
        <v>75433</v>
      </c>
      <c r="G185">
        <v>51936000</v>
      </c>
      <c r="H185">
        <v>152</v>
      </c>
    </row>
    <row r="186" spans="1:8" x14ac:dyDescent="0.25">
      <c r="A186" t="s">
        <v>15</v>
      </c>
      <c r="B186" t="s">
        <v>19</v>
      </c>
      <c r="C186" t="s">
        <v>20</v>
      </c>
      <c r="D186" s="3">
        <v>29160</v>
      </c>
      <c r="E186">
        <v>30</v>
      </c>
      <c r="F186">
        <v>71908</v>
      </c>
      <c r="G186">
        <v>55560000</v>
      </c>
      <c r="H186">
        <v>144</v>
      </c>
    </row>
    <row r="187" spans="1:8" x14ac:dyDescent="0.25">
      <c r="A187" t="s">
        <v>15</v>
      </c>
      <c r="B187" t="s">
        <v>19</v>
      </c>
      <c r="C187" t="s">
        <v>20</v>
      </c>
      <c r="D187" s="3">
        <v>29190</v>
      </c>
      <c r="E187">
        <v>31</v>
      </c>
      <c r="F187">
        <v>71694</v>
      </c>
      <c r="G187">
        <v>54928000</v>
      </c>
      <c r="H187">
        <v>144</v>
      </c>
    </row>
    <row r="188" spans="1:8" x14ac:dyDescent="0.25">
      <c r="A188" t="s">
        <v>15</v>
      </c>
      <c r="B188" t="s">
        <v>19</v>
      </c>
      <c r="C188" t="s">
        <v>20</v>
      </c>
      <c r="D188" s="3">
        <v>29221</v>
      </c>
      <c r="E188">
        <v>31</v>
      </c>
      <c r="F188">
        <v>76346</v>
      </c>
      <c r="G188">
        <v>60025000</v>
      </c>
      <c r="H188">
        <v>153</v>
      </c>
    </row>
    <row r="189" spans="1:8" x14ac:dyDescent="0.25">
      <c r="A189" t="s">
        <v>15</v>
      </c>
      <c r="B189" t="s">
        <v>19</v>
      </c>
      <c r="C189" t="s">
        <v>20</v>
      </c>
      <c r="D189" s="3">
        <v>29252</v>
      </c>
      <c r="E189">
        <v>29</v>
      </c>
      <c r="F189">
        <v>67556</v>
      </c>
      <c r="G189">
        <v>54371000</v>
      </c>
      <c r="H189">
        <v>135</v>
      </c>
    </row>
    <row r="190" spans="1:8" x14ac:dyDescent="0.25">
      <c r="A190" t="s">
        <v>15</v>
      </c>
      <c r="B190" t="s">
        <v>19</v>
      </c>
      <c r="C190" t="s">
        <v>20</v>
      </c>
      <c r="D190" s="3">
        <v>29281</v>
      </c>
      <c r="E190">
        <v>31</v>
      </c>
      <c r="F190">
        <v>70910</v>
      </c>
      <c r="G190">
        <v>51468000</v>
      </c>
      <c r="H190">
        <v>142</v>
      </c>
    </row>
    <row r="191" spans="1:8" x14ac:dyDescent="0.25">
      <c r="A191" t="s">
        <v>15</v>
      </c>
      <c r="B191" t="s">
        <v>19</v>
      </c>
      <c r="C191" t="s">
        <v>20</v>
      </c>
      <c r="D191" s="3">
        <v>29312</v>
      </c>
      <c r="E191">
        <v>30</v>
      </c>
      <c r="F191">
        <v>64426</v>
      </c>
      <c r="G191">
        <v>48274000</v>
      </c>
      <c r="H191">
        <v>130</v>
      </c>
    </row>
    <row r="192" spans="1:8" x14ac:dyDescent="0.25">
      <c r="A192" t="s">
        <v>15</v>
      </c>
      <c r="B192" t="s">
        <v>19</v>
      </c>
      <c r="C192" t="s">
        <v>20</v>
      </c>
      <c r="D192" s="3">
        <v>29342</v>
      </c>
      <c r="E192">
        <v>31</v>
      </c>
      <c r="F192">
        <v>70729</v>
      </c>
      <c r="G192">
        <v>57403000</v>
      </c>
      <c r="H192">
        <v>142</v>
      </c>
    </row>
    <row r="193" spans="1:8" x14ac:dyDescent="0.25">
      <c r="A193" t="s">
        <v>15</v>
      </c>
      <c r="B193" t="s">
        <v>19</v>
      </c>
      <c r="C193" t="s">
        <v>20</v>
      </c>
      <c r="D193" s="3">
        <v>29373</v>
      </c>
      <c r="E193">
        <v>30</v>
      </c>
      <c r="F193">
        <v>72983</v>
      </c>
      <c r="G193">
        <v>48807000</v>
      </c>
      <c r="H193">
        <v>147</v>
      </c>
    </row>
    <row r="194" spans="1:8" x14ac:dyDescent="0.25">
      <c r="A194" t="s">
        <v>15</v>
      </c>
      <c r="B194" t="s">
        <v>19</v>
      </c>
      <c r="C194" t="s">
        <v>20</v>
      </c>
      <c r="D194" s="3">
        <v>29403</v>
      </c>
      <c r="E194">
        <v>31</v>
      </c>
      <c r="F194">
        <v>75771</v>
      </c>
      <c r="G194">
        <v>61556000</v>
      </c>
      <c r="H194">
        <v>152</v>
      </c>
    </row>
    <row r="195" spans="1:8" x14ac:dyDescent="0.25">
      <c r="A195" t="s">
        <v>15</v>
      </c>
      <c r="B195" t="s">
        <v>19</v>
      </c>
      <c r="C195" t="s">
        <v>20</v>
      </c>
      <c r="D195" s="3">
        <v>29434</v>
      </c>
      <c r="E195">
        <v>31</v>
      </c>
      <c r="F195">
        <v>75305</v>
      </c>
      <c r="G195">
        <v>62821000</v>
      </c>
      <c r="H195">
        <v>151</v>
      </c>
    </row>
    <row r="196" spans="1:8" x14ac:dyDescent="0.25">
      <c r="A196" t="s">
        <v>15</v>
      </c>
      <c r="B196" t="s">
        <v>19</v>
      </c>
      <c r="C196" t="s">
        <v>20</v>
      </c>
      <c r="D196" s="3">
        <v>29465</v>
      </c>
      <c r="E196">
        <v>30</v>
      </c>
      <c r="F196">
        <v>66169</v>
      </c>
      <c r="G196">
        <v>56755000</v>
      </c>
      <c r="H196">
        <v>132</v>
      </c>
    </row>
    <row r="197" spans="1:8" x14ac:dyDescent="0.25">
      <c r="A197" t="s">
        <v>15</v>
      </c>
      <c r="B197" t="s">
        <v>19</v>
      </c>
      <c r="C197" t="s">
        <v>20</v>
      </c>
      <c r="D197" s="3">
        <v>29495</v>
      </c>
      <c r="E197">
        <v>31</v>
      </c>
      <c r="F197">
        <v>61728</v>
      </c>
      <c r="G197">
        <v>53050000</v>
      </c>
      <c r="H197">
        <v>124</v>
      </c>
    </row>
    <row r="198" spans="1:8" x14ac:dyDescent="0.25">
      <c r="A198" t="s">
        <v>15</v>
      </c>
      <c r="B198" t="s">
        <v>19</v>
      </c>
      <c r="C198" t="s">
        <v>20</v>
      </c>
      <c r="D198" s="3">
        <v>29526</v>
      </c>
      <c r="E198">
        <v>30</v>
      </c>
      <c r="F198">
        <v>69814</v>
      </c>
      <c r="G198">
        <v>56988000</v>
      </c>
      <c r="H198">
        <v>140</v>
      </c>
    </row>
    <row r="199" spans="1:8" x14ac:dyDescent="0.25">
      <c r="A199" t="s">
        <v>15</v>
      </c>
      <c r="B199" t="s">
        <v>19</v>
      </c>
      <c r="C199" t="s">
        <v>20</v>
      </c>
      <c r="D199" s="3">
        <v>29556</v>
      </c>
      <c r="E199">
        <v>31</v>
      </c>
      <c r="F199">
        <v>73328</v>
      </c>
      <c r="G199">
        <v>62216000</v>
      </c>
      <c r="H199">
        <v>68</v>
      </c>
    </row>
    <row r="200" spans="1:8" x14ac:dyDescent="0.25">
      <c r="A200" t="s">
        <v>15</v>
      </c>
      <c r="B200" t="s">
        <v>19</v>
      </c>
      <c r="C200" t="s">
        <v>20</v>
      </c>
      <c r="D200" s="3">
        <v>29587</v>
      </c>
      <c r="E200">
        <v>31</v>
      </c>
      <c r="F200">
        <v>72922</v>
      </c>
      <c r="G200">
        <v>72858000</v>
      </c>
      <c r="H200">
        <v>0</v>
      </c>
    </row>
    <row r="201" spans="1:8" x14ac:dyDescent="0.25">
      <c r="A201" t="s">
        <v>15</v>
      </c>
      <c r="B201" t="s">
        <v>19</v>
      </c>
      <c r="C201" t="s">
        <v>20</v>
      </c>
      <c r="D201" s="3">
        <v>29618</v>
      </c>
      <c r="E201">
        <v>28</v>
      </c>
      <c r="F201">
        <v>65973</v>
      </c>
      <c r="G201">
        <v>62044000</v>
      </c>
      <c r="H201">
        <v>0</v>
      </c>
    </row>
    <row r="202" spans="1:8" x14ac:dyDescent="0.25">
      <c r="A202" t="s">
        <v>15</v>
      </c>
      <c r="B202" t="s">
        <v>19</v>
      </c>
      <c r="C202" t="s">
        <v>20</v>
      </c>
      <c r="D202" s="3">
        <v>29646</v>
      </c>
      <c r="E202">
        <v>31</v>
      </c>
      <c r="F202">
        <v>76727</v>
      </c>
      <c r="G202">
        <v>67513000</v>
      </c>
      <c r="H202">
        <v>0</v>
      </c>
    </row>
    <row r="203" spans="1:8" x14ac:dyDescent="0.25">
      <c r="A203" t="s">
        <v>15</v>
      </c>
      <c r="B203" t="s">
        <v>19</v>
      </c>
      <c r="C203" t="s">
        <v>20</v>
      </c>
      <c r="D203" s="3">
        <v>29677</v>
      </c>
      <c r="E203">
        <v>30</v>
      </c>
      <c r="F203">
        <v>70532</v>
      </c>
      <c r="G203">
        <v>60572000</v>
      </c>
      <c r="H203">
        <v>0</v>
      </c>
    </row>
    <row r="204" spans="1:8" x14ac:dyDescent="0.25">
      <c r="A204" t="s">
        <v>15</v>
      </c>
      <c r="B204" t="s">
        <v>19</v>
      </c>
      <c r="C204" t="s">
        <v>20</v>
      </c>
      <c r="D204" s="3">
        <v>29707</v>
      </c>
      <c r="E204">
        <v>31</v>
      </c>
      <c r="F204">
        <v>70682</v>
      </c>
      <c r="G204">
        <v>63184000</v>
      </c>
      <c r="H204">
        <v>0</v>
      </c>
    </row>
    <row r="205" spans="1:8" x14ac:dyDescent="0.25">
      <c r="A205" t="s">
        <v>15</v>
      </c>
      <c r="B205" t="s">
        <v>19</v>
      </c>
      <c r="C205" t="s">
        <v>20</v>
      </c>
      <c r="D205" s="3">
        <v>29738</v>
      </c>
      <c r="E205">
        <v>30</v>
      </c>
      <c r="F205">
        <v>72778</v>
      </c>
      <c r="G205">
        <v>63898000</v>
      </c>
      <c r="H205">
        <v>0</v>
      </c>
    </row>
    <row r="206" spans="1:8" x14ac:dyDescent="0.25">
      <c r="A206" t="s">
        <v>15</v>
      </c>
      <c r="B206" t="s">
        <v>19</v>
      </c>
      <c r="C206" t="s">
        <v>20</v>
      </c>
      <c r="D206" s="3">
        <v>29768</v>
      </c>
      <c r="E206">
        <v>31</v>
      </c>
      <c r="F206">
        <v>49034</v>
      </c>
      <c r="G206">
        <v>44661000</v>
      </c>
      <c r="H206">
        <v>0</v>
      </c>
    </row>
    <row r="207" spans="1:8" x14ac:dyDescent="0.25">
      <c r="A207" t="s">
        <v>15</v>
      </c>
      <c r="B207" t="s">
        <v>19</v>
      </c>
      <c r="C207" t="s">
        <v>20</v>
      </c>
      <c r="D207" s="3">
        <v>29860</v>
      </c>
      <c r="E207">
        <v>31</v>
      </c>
      <c r="F207">
        <v>10987</v>
      </c>
      <c r="G207">
        <v>8790000</v>
      </c>
      <c r="H207">
        <v>0</v>
      </c>
    </row>
    <row r="208" spans="1:8" x14ac:dyDescent="0.25">
      <c r="A208" t="s">
        <v>15</v>
      </c>
      <c r="B208" t="s">
        <v>19</v>
      </c>
      <c r="C208" t="s">
        <v>20</v>
      </c>
      <c r="D208" s="3">
        <v>29891</v>
      </c>
      <c r="E208">
        <v>30</v>
      </c>
      <c r="F208">
        <v>54660</v>
      </c>
      <c r="G208">
        <v>42576000</v>
      </c>
      <c r="H208">
        <v>0</v>
      </c>
    </row>
    <row r="209" spans="1:8" x14ac:dyDescent="0.25">
      <c r="A209" t="s">
        <v>15</v>
      </c>
      <c r="B209" t="s">
        <v>19</v>
      </c>
      <c r="C209" t="s">
        <v>20</v>
      </c>
      <c r="D209" s="3">
        <v>29921</v>
      </c>
      <c r="E209">
        <v>31</v>
      </c>
      <c r="F209">
        <v>74254</v>
      </c>
      <c r="G209">
        <v>36375000</v>
      </c>
      <c r="H209">
        <v>0</v>
      </c>
    </row>
    <row r="210" spans="1:8" x14ac:dyDescent="0.25">
      <c r="A210" t="s">
        <v>15</v>
      </c>
      <c r="B210" t="s">
        <v>19</v>
      </c>
      <c r="C210" t="s">
        <v>20</v>
      </c>
      <c r="D210" s="3">
        <v>29952</v>
      </c>
      <c r="E210">
        <v>31</v>
      </c>
      <c r="F210">
        <v>25230</v>
      </c>
      <c r="G210">
        <v>14847000</v>
      </c>
      <c r="H210">
        <v>0</v>
      </c>
    </row>
    <row r="211" spans="1:8" x14ac:dyDescent="0.25">
      <c r="A211" t="s">
        <v>15</v>
      </c>
      <c r="B211" t="s">
        <v>19</v>
      </c>
      <c r="C211" t="s">
        <v>20</v>
      </c>
      <c r="D211" s="3">
        <v>29983</v>
      </c>
      <c r="E211">
        <v>28</v>
      </c>
      <c r="F211">
        <v>18673</v>
      </c>
      <c r="G211">
        <v>11194000</v>
      </c>
      <c r="H211">
        <v>0</v>
      </c>
    </row>
    <row r="212" spans="1:8" x14ac:dyDescent="0.25">
      <c r="A212" t="s">
        <v>15</v>
      </c>
      <c r="B212" t="s">
        <v>19</v>
      </c>
      <c r="C212" t="s">
        <v>20</v>
      </c>
      <c r="D212" s="3">
        <v>30011</v>
      </c>
      <c r="E212">
        <v>31</v>
      </c>
      <c r="F212">
        <v>36216</v>
      </c>
      <c r="G212">
        <v>21351000</v>
      </c>
      <c r="H212">
        <v>0</v>
      </c>
    </row>
    <row r="213" spans="1:8" x14ac:dyDescent="0.25">
      <c r="A213" t="s">
        <v>15</v>
      </c>
      <c r="B213" t="s">
        <v>19</v>
      </c>
      <c r="C213" t="s">
        <v>20</v>
      </c>
      <c r="D213" s="3">
        <v>30103</v>
      </c>
      <c r="E213">
        <v>30</v>
      </c>
      <c r="F213">
        <v>60521</v>
      </c>
      <c r="G213">
        <v>41026000</v>
      </c>
      <c r="H213">
        <v>0</v>
      </c>
    </row>
    <row r="214" spans="1:8" x14ac:dyDescent="0.25">
      <c r="A214" t="s">
        <v>15</v>
      </c>
      <c r="B214" t="s">
        <v>19</v>
      </c>
      <c r="C214" t="s">
        <v>20</v>
      </c>
      <c r="D214" s="3">
        <v>30133</v>
      </c>
      <c r="E214">
        <v>31</v>
      </c>
      <c r="F214">
        <v>61581</v>
      </c>
      <c r="G214">
        <v>40658000</v>
      </c>
      <c r="H214">
        <v>0</v>
      </c>
    </row>
    <row r="215" spans="1:8" x14ac:dyDescent="0.25">
      <c r="A215" t="s">
        <v>15</v>
      </c>
      <c r="B215" t="s">
        <v>19</v>
      </c>
      <c r="C215" t="s">
        <v>20</v>
      </c>
      <c r="D215" s="3">
        <v>30164</v>
      </c>
      <c r="E215">
        <v>31</v>
      </c>
      <c r="F215">
        <v>63833</v>
      </c>
      <c r="G215">
        <v>42834000</v>
      </c>
      <c r="H215">
        <v>0</v>
      </c>
    </row>
    <row r="216" spans="1:8" x14ac:dyDescent="0.25">
      <c r="A216" t="s">
        <v>15</v>
      </c>
      <c r="B216" t="s">
        <v>19</v>
      </c>
      <c r="C216" t="s">
        <v>20</v>
      </c>
      <c r="D216" s="3">
        <v>30195</v>
      </c>
      <c r="E216">
        <v>30</v>
      </c>
      <c r="F216">
        <v>61697</v>
      </c>
      <c r="G216">
        <v>37501000</v>
      </c>
      <c r="H216">
        <v>0</v>
      </c>
    </row>
    <row r="217" spans="1:8" x14ac:dyDescent="0.25">
      <c r="A217" t="s">
        <v>15</v>
      </c>
      <c r="B217" t="s">
        <v>19</v>
      </c>
      <c r="C217" t="s">
        <v>20</v>
      </c>
      <c r="D217" s="3">
        <v>30225</v>
      </c>
      <c r="E217">
        <v>31</v>
      </c>
      <c r="F217">
        <v>66603</v>
      </c>
      <c r="G217">
        <v>38969000</v>
      </c>
      <c r="H217">
        <v>0</v>
      </c>
    </row>
    <row r="218" spans="1:8" x14ac:dyDescent="0.25">
      <c r="A218" t="s">
        <v>15</v>
      </c>
      <c r="B218" t="s">
        <v>19</v>
      </c>
      <c r="C218" t="s">
        <v>20</v>
      </c>
      <c r="D218" s="3">
        <v>30256</v>
      </c>
      <c r="E218">
        <v>30</v>
      </c>
      <c r="F218">
        <v>61954</v>
      </c>
      <c r="G218">
        <v>36055000</v>
      </c>
      <c r="H218">
        <v>0</v>
      </c>
    </row>
    <row r="219" spans="1:8" x14ac:dyDescent="0.25">
      <c r="A219" t="s">
        <v>15</v>
      </c>
      <c r="B219" t="s">
        <v>19</v>
      </c>
      <c r="C219" t="s">
        <v>20</v>
      </c>
      <c r="D219" s="3">
        <v>30286</v>
      </c>
      <c r="E219">
        <v>31</v>
      </c>
      <c r="F219">
        <v>60730</v>
      </c>
      <c r="G219">
        <v>31198000</v>
      </c>
      <c r="H219">
        <v>0</v>
      </c>
    </row>
    <row r="220" spans="1:8" x14ac:dyDescent="0.25">
      <c r="A220" t="s">
        <v>15</v>
      </c>
      <c r="B220" t="s">
        <v>19</v>
      </c>
      <c r="C220" t="s">
        <v>20</v>
      </c>
      <c r="D220" s="3">
        <v>30317</v>
      </c>
      <c r="E220">
        <v>31</v>
      </c>
      <c r="F220">
        <v>62743</v>
      </c>
      <c r="G220">
        <v>29749000</v>
      </c>
      <c r="H220">
        <v>0</v>
      </c>
    </row>
    <row r="221" spans="1:8" x14ac:dyDescent="0.25">
      <c r="A221" t="s">
        <v>15</v>
      </c>
      <c r="B221" t="s">
        <v>19</v>
      </c>
      <c r="C221" t="s">
        <v>20</v>
      </c>
      <c r="D221" s="3">
        <v>30348</v>
      </c>
      <c r="E221">
        <v>28</v>
      </c>
      <c r="F221">
        <v>55146</v>
      </c>
      <c r="G221">
        <v>27683000</v>
      </c>
      <c r="H221">
        <v>1683</v>
      </c>
    </row>
    <row r="222" spans="1:8" x14ac:dyDescent="0.25">
      <c r="A222" t="s">
        <v>15</v>
      </c>
      <c r="B222" t="s">
        <v>19</v>
      </c>
      <c r="C222" t="s">
        <v>20</v>
      </c>
      <c r="D222" s="3">
        <v>30376</v>
      </c>
      <c r="E222">
        <v>31</v>
      </c>
      <c r="F222">
        <v>61677</v>
      </c>
      <c r="G222">
        <v>37863000</v>
      </c>
      <c r="H222">
        <v>5941</v>
      </c>
    </row>
    <row r="223" spans="1:8" x14ac:dyDescent="0.25">
      <c r="A223" t="s">
        <v>15</v>
      </c>
      <c r="B223" t="s">
        <v>19</v>
      </c>
      <c r="C223" t="s">
        <v>20</v>
      </c>
      <c r="D223" s="3">
        <v>30407</v>
      </c>
      <c r="E223">
        <v>30</v>
      </c>
      <c r="F223">
        <v>57246</v>
      </c>
      <c r="G223">
        <v>42395000</v>
      </c>
      <c r="H223">
        <v>8554</v>
      </c>
    </row>
    <row r="224" spans="1:8" x14ac:dyDescent="0.25">
      <c r="A224" t="s">
        <v>15</v>
      </c>
      <c r="B224" t="s">
        <v>19</v>
      </c>
      <c r="C224" t="s">
        <v>20</v>
      </c>
      <c r="D224" s="3">
        <v>30437</v>
      </c>
      <c r="E224">
        <v>31</v>
      </c>
      <c r="F224">
        <v>54753</v>
      </c>
      <c r="G224">
        <v>42830000</v>
      </c>
      <c r="H224">
        <v>14121</v>
      </c>
    </row>
    <row r="225" spans="1:8" x14ac:dyDescent="0.25">
      <c r="A225" t="s">
        <v>15</v>
      </c>
      <c r="B225" t="s">
        <v>19</v>
      </c>
      <c r="C225" t="s">
        <v>20</v>
      </c>
      <c r="D225" s="3">
        <v>30468</v>
      </c>
      <c r="E225">
        <v>30</v>
      </c>
      <c r="F225">
        <v>49636</v>
      </c>
      <c r="G225">
        <v>39744000</v>
      </c>
      <c r="H225">
        <v>14000</v>
      </c>
    </row>
    <row r="226" spans="1:8" x14ac:dyDescent="0.25">
      <c r="A226" t="s">
        <v>15</v>
      </c>
      <c r="B226" t="s">
        <v>19</v>
      </c>
      <c r="C226" t="s">
        <v>20</v>
      </c>
      <c r="D226" s="3">
        <v>30498</v>
      </c>
      <c r="E226">
        <v>31</v>
      </c>
      <c r="F226">
        <v>48189</v>
      </c>
      <c r="G226">
        <v>34190000</v>
      </c>
      <c r="H226">
        <v>13591</v>
      </c>
    </row>
    <row r="227" spans="1:8" x14ac:dyDescent="0.25">
      <c r="A227" t="s">
        <v>15</v>
      </c>
      <c r="B227" t="s">
        <v>19</v>
      </c>
      <c r="C227" t="s">
        <v>20</v>
      </c>
      <c r="D227" s="3">
        <v>30529</v>
      </c>
      <c r="E227">
        <v>31</v>
      </c>
      <c r="F227">
        <v>40879</v>
      </c>
      <c r="G227">
        <v>34967000</v>
      </c>
      <c r="H227">
        <v>15012</v>
      </c>
    </row>
    <row r="228" spans="1:8" x14ac:dyDescent="0.25">
      <c r="A228" t="s">
        <v>15</v>
      </c>
      <c r="B228" t="s">
        <v>19</v>
      </c>
      <c r="C228" t="s">
        <v>20</v>
      </c>
      <c r="D228" s="3">
        <v>30560</v>
      </c>
      <c r="E228">
        <v>30</v>
      </c>
      <c r="F228">
        <v>43092</v>
      </c>
      <c r="G228">
        <v>37026000</v>
      </c>
      <c r="H228">
        <v>18239</v>
      </c>
    </row>
    <row r="229" spans="1:8" x14ac:dyDescent="0.25">
      <c r="A229" t="s">
        <v>15</v>
      </c>
      <c r="B229" t="s">
        <v>19</v>
      </c>
      <c r="C229" t="s">
        <v>20</v>
      </c>
      <c r="D229" s="3">
        <v>30590</v>
      </c>
      <c r="E229">
        <v>31</v>
      </c>
      <c r="F229">
        <v>46154</v>
      </c>
      <c r="G229">
        <v>40615000</v>
      </c>
      <c r="H229">
        <v>23465</v>
      </c>
    </row>
    <row r="230" spans="1:8" x14ac:dyDescent="0.25">
      <c r="A230" t="s">
        <v>15</v>
      </c>
      <c r="B230" t="s">
        <v>19</v>
      </c>
      <c r="C230" t="s">
        <v>20</v>
      </c>
      <c r="D230" s="3">
        <v>30621</v>
      </c>
      <c r="E230">
        <v>30</v>
      </c>
      <c r="F230">
        <v>43670</v>
      </c>
      <c r="G230">
        <v>36466000</v>
      </c>
      <c r="H230">
        <v>25980</v>
      </c>
    </row>
    <row r="231" spans="1:8" x14ac:dyDescent="0.25">
      <c r="A231" t="s">
        <v>15</v>
      </c>
      <c r="B231" t="s">
        <v>19</v>
      </c>
      <c r="C231" t="s">
        <v>20</v>
      </c>
      <c r="D231" s="3">
        <v>30651</v>
      </c>
      <c r="E231">
        <v>31</v>
      </c>
      <c r="F231">
        <v>46440</v>
      </c>
      <c r="G231">
        <v>37160000</v>
      </c>
      <c r="H231">
        <v>29241</v>
      </c>
    </row>
    <row r="232" spans="1:8" x14ac:dyDescent="0.25">
      <c r="A232" t="s">
        <v>15</v>
      </c>
      <c r="B232" t="s">
        <v>19</v>
      </c>
      <c r="C232" t="s">
        <v>20</v>
      </c>
      <c r="D232" s="3">
        <v>30682</v>
      </c>
      <c r="E232">
        <v>31</v>
      </c>
      <c r="F232">
        <v>44930</v>
      </c>
      <c r="G232">
        <v>34731000</v>
      </c>
      <c r="H232">
        <v>28726</v>
      </c>
    </row>
    <row r="233" spans="1:8" x14ac:dyDescent="0.25">
      <c r="A233" t="s">
        <v>15</v>
      </c>
      <c r="B233" t="s">
        <v>19</v>
      </c>
      <c r="C233" t="s">
        <v>20</v>
      </c>
      <c r="D233" s="3">
        <v>30713</v>
      </c>
      <c r="E233">
        <v>29</v>
      </c>
      <c r="F233">
        <v>43279</v>
      </c>
      <c r="G233">
        <v>32369000</v>
      </c>
      <c r="H233">
        <v>28477</v>
      </c>
    </row>
    <row r="234" spans="1:8" x14ac:dyDescent="0.25">
      <c r="A234" t="s">
        <v>15</v>
      </c>
      <c r="B234" t="s">
        <v>19</v>
      </c>
      <c r="C234" t="s">
        <v>20</v>
      </c>
      <c r="D234" s="3">
        <v>30742</v>
      </c>
      <c r="E234">
        <v>31</v>
      </c>
      <c r="F234">
        <v>42303</v>
      </c>
      <c r="G234">
        <v>30153000</v>
      </c>
      <c r="H234">
        <v>28202</v>
      </c>
    </row>
    <row r="235" spans="1:8" x14ac:dyDescent="0.25">
      <c r="A235" t="s">
        <v>15</v>
      </c>
      <c r="B235" t="s">
        <v>19</v>
      </c>
      <c r="C235" t="s">
        <v>20</v>
      </c>
      <c r="D235" s="3">
        <v>30773</v>
      </c>
      <c r="E235">
        <v>30</v>
      </c>
      <c r="F235">
        <v>40763</v>
      </c>
      <c r="G235">
        <v>29773000</v>
      </c>
      <c r="H235">
        <v>27176</v>
      </c>
    </row>
    <row r="236" spans="1:8" x14ac:dyDescent="0.25">
      <c r="A236" t="s">
        <v>15</v>
      </c>
      <c r="B236" t="s">
        <v>19</v>
      </c>
      <c r="C236" t="s">
        <v>20</v>
      </c>
      <c r="D236" s="3">
        <v>30803</v>
      </c>
      <c r="E236">
        <v>31</v>
      </c>
      <c r="F236">
        <v>39659</v>
      </c>
      <c r="G236">
        <v>28858000</v>
      </c>
      <c r="H236">
        <v>27295</v>
      </c>
    </row>
    <row r="237" spans="1:8" x14ac:dyDescent="0.25">
      <c r="A237" t="s">
        <v>15</v>
      </c>
      <c r="B237" t="s">
        <v>19</v>
      </c>
      <c r="C237" t="s">
        <v>20</v>
      </c>
      <c r="D237" s="3">
        <v>30834</v>
      </c>
      <c r="E237">
        <v>30</v>
      </c>
      <c r="F237">
        <v>39933</v>
      </c>
      <c r="G237">
        <v>30979000</v>
      </c>
      <c r="H237">
        <v>27749</v>
      </c>
    </row>
    <row r="238" spans="1:8" x14ac:dyDescent="0.25">
      <c r="A238" t="s">
        <v>15</v>
      </c>
      <c r="B238" t="s">
        <v>19</v>
      </c>
      <c r="C238" t="s">
        <v>20</v>
      </c>
      <c r="D238" s="3">
        <v>30864</v>
      </c>
      <c r="E238">
        <v>31</v>
      </c>
      <c r="F238">
        <v>29984</v>
      </c>
      <c r="G238">
        <v>21048000</v>
      </c>
      <c r="H238">
        <v>20836</v>
      </c>
    </row>
    <row r="239" spans="1:8" x14ac:dyDescent="0.25">
      <c r="A239" t="s">
        <v>15</v>
      </c>
      <c r="B239" t="s">
        <v>19</v>
      </c>
      <c r="C239" t="s">
        <v>20</v>
      </c>
      <c r="D239" s="3">
        <v>30895</v>
      </c>
      <c r="E239">
        <v>31</v>
      </c>
      <c r="F239">
        <v>20573</v>
      </c>
      <c r="G239">
        <v>16719000.000000002</v>
      </c>
      <c r="H239">
        <v>16335</v>
      </c>
    </row>
    <row r="240" spans="1:8" x14ac:dyDescent="0.25">
      <c r="A240" t="s">
        <v>15</v>
      </c>
      <c r="B240" t="s">
        <v>19</v>
      </c>
      <c r="C240" t="s">
        <v>20</v>
      </c>
      <c r="D240" s="3">
        <v>30926</v>
      </c>
      <c r="E240">
        <v>30</v>
      </c>
      <c r="F240">
        <v>36783</v>
      </c>
      <c r="G240">
        <v>30262000</v>
      </c>
      <c r="H240">
        <v>30096</v>
      </c>
    </row>
    <row r="241" spans="1:8" x14ac:dyDescent="0.25">
      <c r="A241" t="s">
        <v>15</v>
      </c>
      <c r="B241" t="s">
        <v>19</v>
      </c>
      <c r="C241" t="s">
        <v>20</v>
      </c>
      <c r="D241" s="3">
        <v>30956</v>
      </c>
      <c r="E241">
        <v>31</v>
      </c>
      <c r="F241">
        <v>40570</v>
      </c>
      <c r="G241">
        <v>31204000</v>
      </c>
      <c r="H241">
        <v>33194</v>
      </c>
    </row>
    <row r="242" spans="1:8" x14ac:dyDescent="0.25">
      <c r="A242" t="s">
        <v>15</v>
      </c>
      <c r="B242" t="s">
        <v>19</v>
      </c>
      <c r="C242" t="s">
        <v>20</v>
      </c>
      <c r="D242" s="3">
        <v>30987</v>
      </c>
      <c r="E242">
        <v>30</v>
      </c>
      <c r="F242">
        <v>45832</v>
      </c>
      <c r="G242">
        <v>30943000</v>
      </c>
      <c r="H242">
        <v>33647</v>
      </c>
    </row>
    <row r="243" spans="1:8" x14ac:dyDescent="0.25">
      <c r="A243" t="s">
        <v>15</v>
      </c>
      <c r="B243" t="s">
        <v>19</v>
      </c>
      <c r="C243" t="s">
        <v>20</v>
      </c>
      <c r="D243" s="3">
        <v>31017</v>
      </c>
      <c r="E243">
        <v>31</v>
      </c>
      <c r="F243">
        <v>49925</v>
      </c>
      <c r="G243">
        <v>34231000</v>
      </c>
      <c r="H243">
        <v>36153</v>
      </c>
    </row>
    <row r="244" spans="1:8" x14ac:dyDescent="0.25">
      <c r="A244" t="s">
        <v>15</v>
      </c>
      <c r="B244" t="s">
        <v>19</v>
      </c>
      <c r="C244" t="s">
        <v>20</v>
      </c>
      <c r="D244" s="3">
        <v>31048</v>
      </c>
      <c r="E244">
        <v>31</v>
      </c>
      <c r="F244">
        <v>45412</v>
      </c>
      <c r="G244">
        <v>30215000</v>
      </c>
      <c r="H244">
        <v>32885</v>
      </c>
    </row>
    <row r="245" spans="1:8" x14ac:dyDescent="0.25">
      <c r="A245" t="s">
        <v>15</v>
      </c>
      <c r="B245" t="s">
        <v>19</v>
      </c>
      <c r="C245" t="s">
        <v>20</v>
      </c>
      <c r="D245" s="3">
        <v>31079</v>
      </c>
      <c r="E245">
        <v>28</v>
      </c>
      <c r="F245">
        <v>36014</v>
      </c>
      <c r="G245">
        <v>22819000</v>
      </c>
      <c r="H245">
        <v>26079</v>
      </c>
    </row>
    <row r="246" spans="1:8" x14ac:dyDescent="0.25">
      <c r="A246" t="s">
        <v>15</v>
      </c>
      <c r="B246" t="s">
        <v>19</v>
      </c>
      <c r="C246" t="s">
        <v>20</v>
      </c>
      <c r="D246" s="3">
        <v>31107</v>
      </c>
      <c r="E246">
        <v>31</v>
      </c>
      <c r="F246">
        <v>39719</v>
      </c>
      <c r="G246">
        <v>23949000</v>
      </c>
      <c r="H246">
        <v>28761</v>
      </c>
    </row>
    <row r="247" spans="1:8" x14ac:dyDescent="0.25">
      <c r="A247" t="s">
        <v>15</v>
      </c>
      <c r="B247" t="s">
        <v>19</v>
      </c>
      <c r="C247" t="s">
        <v>20</v>
      </c>
      <c r="D247" s="3">
        <v>31138</v>
      </c>
      <c r="E247">
        <v>30</v>
      </c>
      <c r="F247">
        <v>39900</v>
      </c>
      <c r="G247">
        <v>25179000</v>
      </c>
      <c r="H247">
        <v>28894</v>
      </c>
    </row>
    <row r="248" spans="1:8" x14ac:dyDescent="0.25">
      <c r="A248" t="s">
        <v>15</v>
      </c>
      <c r="B248" t="s">
        <v>19</v>
      </c>
      <c r="C248" t="s">
        <v>20</v>
      </c>
      <c r="D248" s="3">
        <v>31168</v>
      </c>
      <c r="E248">
        <v>31</v>
      </c>
      <c r="F248">
        <v>39017</v>
      </c>
      <c r="G248">
        <v>24626000</v>
      </c>
      <c r="H248">
        <v>28254</v>
      </c>
    </row>
    <row r="249" spans="1:8" x14ac:dyDescent="0.25">
      <c r="A249" t="s">
        <v>15</v>
      </c>
      <c r="B249" t="s">
        <v>19</v>
      </c>
      <c r="C249" t="s">
        <v>20</v>
      </c>
      <c r="D249" s="3">
        <v>31199</v>
      </c>
      <c r="E249">
        <v>30</v>
      </c>
      <c r="F249">
        <v>35398</v>
      </c>
      <c r="G249">
        <v>23818000</v>
      </c>
      <c r="H249">
        <v>26379</v>
      </c>
    </row>
    <row r="250" spans="1:8" x14ac:dyDescent="0.25">
      <c r="A250" t="s">
        <v>15</v>
      </c>
      <c r="B250" t="s">
        <v>19</v>
      </c>
      <c r="C250" t="s">
        <v>20</v>
      </c>
      <c r="D250" s="3">
        <v>31229</v>
      </c>
      <c r="E250">
        <v>31</v>
      </c>
      <c r="F250">
        <v>37095</v>
      </c>
      <c r="G250">
        <v>25507000</v>
      </c>
      <c r="H250">
        <v>27984</v>
      </c>
    </row>
    <row r="251" spans="1:8" x14ac:dyDescent="0.25">
      <c r="A251" t="s">
        <v>15</v>
      </c>
      <c r="B251" t="s">
        <v>19</v>
      </c>
      <c r="C251" t="s">
        <v>20</v>
      </c>
      <c r="D251" s="3">
        <v>31260</v>
      </c>
      <c r="E251">
        <v>31</v>
      </c>
      <c r="F251">
        <v>37970</v>
      </c>
      <c r="G251">
        <v>26035000</v>
      </c>
      <c r="H251">
        <v>28643</v>
      </c>
    </row>
    <row r="252" spans="1:8" x14ac:dyDescent="0.25">
      <c r="A252" t="s">
        <v>15</v>
      </c>
      <c r="B252" t="s">
        <v>19</v>
      </c>
      <c r="C252" t="s">
        <v>20</v>
      </c>
      <c r="D252" s="3">
        <v>31291</v>
      </c>
      <c r="E252">
        <v>30</v>
      </c>
      <c r="F252">
        <v>37565</v>
      </c>
      <c r="G252">
        <v>25329000</v>
      </c>
      <c r="H252">
        <v>28339</v>
      </c>
    </row>
    <row r="253" spans="1:8" x14ac:dyDescent="0.25">
      <c r="A253" t="s">
        <v>15</v>
      </c>
      <c r="B253" t="s">
        <v>19</v>
      </c>
      <c r="C253" t="s">
        <v>20</v>
      </c>
      <c r="D253" s="3">
        <v>31321</v>
      </c>
      <c r="E253">
        <v>31</v>
      </c>
      <c r="F253">
        <v>38887</v>
      </c>
      <c r="G253">
        <v>26303000</v>
      </c>
      <c r="H253">
        <v>29336</v>
      </c>
    </row>
    <row r="254" spans="1:8" x14ac:dyDescent="0.25">
      <c r="A254" t="s">
        <v>15</v>
      </c>
      <c r="B254" t="s">
        <v>19</v>
      </c>
      <c r="C254" t="s">
        <v>20</v>
      </c>
      <c r="D254" s="3">
        <v>31352</v>
      </c>
      <c r="E254">
        <v>30</v>
      </c>
      <c r="F254">
        <v>38597</v>
      </c>
      <c r="G254">
        <v>24638000</v>
      </c>
      <c r="H254">
        <v>29117</v>
      </c>
    </row>
    <row r="255" spans="1:8" x14ac:dyDescent="0.25">
      <c r="A255" t="s">
        <v>15</v>
      </c>
      <c r="B255" t="s">
        <v>19</v>
      </c>
      <c r="C255" t="s">
        <v>20</v>
      </c>
      <c r="D255" s="3">
        <v>31382</v>
      </c>
      <c r="E255">
        <v>31</v>
      </c>
      <c r="F255">
        <v>40806</v>
      </c>
      <c r="G255">
        <v>28335000</v>
      </c>
      <c r="H255">
        <v>33024</v>
      </c>
    </row>
    <row r="256" spans="1:8" x14ac:dyDescent="0.25">
      <c r="A256" t="s">
        <v>15</v>
      </c>
      <c r="B256" t="s">
        <v>19</v>
      </c>
      <c r="C256" t="s">
        <v>20</v>
      </c>
      <c r="D256" s="3">
        <v>31413</v>
      </c>
      <c r="E256">
        <v>31</v>
      </c>
      <c r="F256">
        <v>15824</v>
      </c>
      <c r="G256">
        <v>11045000</v>
      </c>
      <c r="H256">
        <v>12948</v>
      </c>
    </row>
    <row r="257" spans="1:8" x14ac:dyDescent="0.25">
      <c r="A257" t="s">
        <v>15</v>
      </c>
      <c r="B257" t="s">
        <v>19</v>
      </c>
      <c r="C257" t="s">
        <v>20</v>
      </c>
      <c r="D257" s="3">
        <v>31444</v>
      </c>
      <c r="E257">
        <v>28</v>
      </c>
      <c r="F257">
        <v>29190</v>
      </c>
      <c r="G257">
        <v>19998000</v>
      </c>
      <c r="H257">
        <v>25595</v>
      </c>
    </row>
    <row r="258" spans="1:8" x14ac:dyDescent="0.25">
      <c r="A258" t="s">
        <v>15</v>
      </c>
      <c r="B258" t="s">
        <v>19</v>
      </c>
      <c r="C258" t="s">
        <v>20</v>
      </c>
      <c r="D258" s="3">
        <v>31472</v>
      </c>
      <c r="E258">
        <v>31</v>
      </c>
      <c r="F258">
        <v>33822</v>
      </c>
      <c r="G258">
        <v>23751000</v>
      </c>
      <c r="H258">
        <v>29992</v>
      </c>
    </row>
    <row r="259" spans="1:8" x14ac:dyDescent="0.25">
      <c r="A259" t="s">
        <v>15</v>
      </c>
      <c r="B259" t="s">
        <v>19</v>
      </c>
      <c r="C259" t="s">
        <v>20</v>
      </c>
      <c r="D259" s="3">
        <v>31503</v>
      </c>
      <c r="E259">
        <v>30</v>
      </c>
      <c r="F259">
        <v>33969</v>
      </c>
      <c r="G259">
        <v>23670000</v>
      </c>
      <c r="H259">
        <v>30123</v>
      </c>
    </row>
    <row r="260" spans="1:8" x14ac:dyDescent="0.25">
      <c r="A260" t="s">
        <v>15</v>
      </c>
      <c r="B260" t="s">
        <v>19</v>
      </c>
      <c r="C260" t="s">
        <v>20</v>
      </c>
      <c r="D260" s="3">
        <v>31533</v>
      </c>
      <c r="E260">
        <v>31</v>
      </c>
      <c r="F260">
        <v>26005</v>
      </c>
      <c r="G260">
        <v>17842000</v>
      </c>
      <c r="H260">
        <v>23060</v>
      </c>
    </row>
    <row r="261" spans="1:8" x14ac:dyDescent="0.25">
      <c r="A261" t="s">
        <v>15</v>
      </c>
      <c r="B261" t="s">
        <v>19</v>
      </c>
      <c r="C261" t="s">
        <v>20</v>
      </c>
      <c r="D261" s="3">
        <v>31564</v>
      </c>
      <c r="E261">
        <v>30</v>
      </c>
      <c r="F261">
        <v>17416</v>
      </c>
      <c r="G261">
        <v>11843000</v>
      </c>
      <c r="H261">
        <v>15444</v>
      </c>
    </row>
    <row r="262" spans="1:8" x14ac:dyDescent="0.25">
      <c r="A262" t="s">
        <v>15</v>
      </c>
      <c r="B262" t="s">
        <v>19</v>
      </c>
      <c r="C262" t="s">
        <v>20</v>
      </c>
      <c r="D262" s="3">
        <v>31594</v>
      </c>
      <c r="E262">
        <v>31</v>
      </c>
      <c r="F262">
        <v>34378</v>
      </c>
      <c r="G262">
        <v>23377000</v>
      </c>
      <c r="H262">
        <v>30486</v>
      </c>
    </row>
    <row r="263" spans="1:8" x14ac:dyDescent="0.25">
      <c r="A263" t="s">
        <v>15</v>
      </c>
      <c r="B263" t="s">
        <v>19</v>
      </c>
      <c r="C263" t="s">
        <v>20</v>
      </c>
      <c r="D263" s="3">
        <v>31625</v>
      </c>
      <c r="E263">
        <v>31</v>
      </c>
      <c r="F263">
        <v>36874</v>
      </c>
      <c r="G263">
        <v>23765000</v>
      </c>
      <c r="H263">
        <v>32700</v>
      </c>
    </row>
    <row r="264" spans="1:8" x14ac:dyDescent="0.25">
      <c r="A264" t="s">
        <v>15</v>
      </c>
      <c r="B264" t="s">
        <v>19</v>
      </c>
      <c r="C264" t="s">
        <v>20</v>
      </c>
      <c r="D264" s="3">
        <v>31656</v>
      </c>
      <c r="E264">
        <v>30</v>
      </c>
      <c r="F264">
        <v>16082</v>
      </c>
      <c r="G264">
        <v>8366000</v>
      </c>
      <c r="H264">
        <v>14263</v>
      </c>
    </row>
    <row r="265" spans="1:8" x14ac:dyDescent="0.25">
      <c r="A265" t="s">
        <v>15</v>
      </c>
      <c r="B265" t="s">
        <v>19</v>
      </c>
      <c r="C265" t="s">
        <v>20</v>
      </c>
      <c r="D265" s="3">
        <v>31717</v>
      </c>
      <c r="E265">
        <v>30</v>
      </c>
      <c r="F265">
        <v>2830</v>
      </c>
      <c r="G265">
        <v>954000</v>
      </c>
      <c r="H265">
        <v>2509</v>
      </c>
    </row>
    <row r="266" spans="1:8" x14ac:dyDescent="0.25">
      <c r="A266" t="s">
        <v>15</v>
      </c>
      <c r="B266" t="s">
        <v>19</v>
      </c>
      <c r="C266" t="s">
        <v>20</v>
      </c>
      <c r="D266" s="3">
        <v>31747</v>
      </c>
      <c r="E266">
        <v>31</v>
      </c>
      <c r="F266">
        <v>9302</v>
      </c>
      <c r="G266">
        <v>1303000</v>
      </c>
      <c r="H266">
        <v>8249</v>
      </c>
    </row>
    <row r="267" spans="1:8" x14ac:dyDescent="0.25">
      <c r="A267" t="s">
        <v>15</v>
      </c>
      <c r="B267" t="s">
        <v>19</v>
      </c>
      <c r="C267" t="s">
        <v>20</v>
      </c>
      <c r="D267" s="3">
        <v>31778</v>
      </c>
      <c r="E267">
        <v>31</v>
      </c>
      <c r="F267">
        <v>32456</v>
      </c>
      <c r="G267">
        <v>5496000</v>
      </c>
      <c r="H267">
        <v>6007</v>
      </c>
    </row>
    <row r="268" spans="1:8" x14ac:dyDescent="0.25">
      <c r="A268" t="s">
        <v>15</v>
      </c>
      <c r="B268" t="s">
        <v>19</v>
      </c>
      <c r="C268" t="s">
        <v>20</v>
      </c>
      <c r="D268" s="3">
        <v>31809</v>
      </c>
      <c r="E268">
        <v>28</v>
      </c>
      <c r="F268">
        <v>28619</v>
      </c>
      <c r="G268">
        <v>8196999.9999999991</v>
      </c>
      <c r="H268">
        <v>10916</v>
      </c>
    </row>
    <row r="269" spans="1:8" x14ac:dyDescent="0.25">
      <c r="A269" t="s">
        <v>15</v>
      </c>
      <c r="B269" t="s">
        <v>19</v>
      </c>
      <c r="C269" t="s">
        <v>20</v>
      </c>
      <c r="D269" s="3">
        <v>31837</v>
      </c>
      <c r="E269">
        <v>31</v>
      </c>
      <c r="F269">
        <v>17529</v>
      </c>
      <c r="G269">
        <v>4035999.9999999995</v>
      </c>
      <c r="H269">
        <v>11686</v>
      </c>
    </row>
    <row r="270" spans="1:8" x14ac:dyDescent="0.25">
      <c r="A270" t="s">
        <v>15</v>
      </c>
      <c r="B270" t="s">
        <v>19</v>
      </c>
      <c r="C270" t="s">
        <v>20</v>
      </c>
      <c r="D270" s="3">
        <v>31868</v>
      </c>
      <c r="E270">
        <v>30</v>
      </c>
      <c r="F270">
        <v>4481</v>
      </c>
      <c r="G270">
        <v>621000</v>
      </c>
      <c r="H270">
        <v>3144</v>
      </c>
    </row>
    <row r="271" spans="1:8" x14ac:dyDescent="0.25">
      <c r="A271" t="s">
        <v>15</v>
      </c>
      <c r="B271" t="s">
        <v>19</v>
      </c>
      <c r="C271" t="s">
        <v>20</v>
      </c>
      <c r="D271" s="3">
        <v>31929</v>
      </c>
      <c r="E271">
        <v>30</v>
      </c>
      <c r="F271">
        <v>2064</v>
      </c>
      <c r="G271">
        <v>568000</v>
      </c>
      <c r="H271">
        <v>1376</v>
      </c>
    </row>
    <row r="272" spans="1:8" x14ac:dyDescent="0.25">
      <c r="A272" t="s">
        <v>15</v>
      </c>
      <c r="B272" t="s">
        <v>19</v>
      </c>
      <c r="C272" t="s">
        <v>20</v>
      </c>
      <c r="D272" s="3">
        <v>31959</v>
      </c>
      <c r="E272">
        <v>31</v>
      </c>
      <c r="F272">
        <v>14489</v>
      </c>
      <c r="G272">
        <v>2607000</v>
      </c>
      <c r="H272">
        <v>9660</v>
      </c>
    </row>
    <row r="273" spans="1:8" x14ac:dyDescent="0.25">
      <c r="A273" t="s">
        <v>15</v>
      </c>
      <c r="B273" t="s">
        <v>19</v>
      </c>
      <c r="C273" t="s">
        <v>20</v>
      </c>
      <c r="D273" s="3">
        <v>31990</v>
      </c>
      <c r="E273">
        <v>31</v>
      </c>
      <c r="F273">
        <v>17255</v>
      </c>
      <c r="G273">
        <v>1549000</v>
      </c>
      <c r="H273">
        <v>11504</v>
      </c>
    </row>
    <row r="274" spans="1:8" x14ac:dyDescent="0.25">
      <c r="A274" t="s">
        <v>15</v>
      </c>
      <c r="B274" t="s">
        <v>19</v>
      </c>
      <c r="C274" t="s">
        <v>20</v>
      </c>
      <c r="D274" s="3">
        <v>32021</v>
      </c>
      <c r="E274">
        <v>30</v>
      </c>
      <c r="F274">
        <v>16548</v>
      </c>
      <c r="G274">
        <v>4500000</v>
      </c>
      <c r="H274">
        <v>13035</v>
      </c>
    </row>
    <row r="275" spans="1:8" x14ac:dyDescent="0.25">
      <c r="A275" t="s">
        <v>15</v>
      </c>
      <c r="B275" t="s">
        <v>19</v>
      </c>
      <c r="C275" t="s">
        <v>20</v>
      </c>
      <c r="D275" s="3">
        <v>32051</v>
      </c>
      <c r="E275">
        <v>31</v>
      </c>
      <c r="F275">
        <v>11874</v>
      </c>
      <c r="G275">
        <v>3963000</v>
      </c>
      <c r="H275">
        <v>9972</v>
      </c>
    </row>
    <row r="276" spans="1:8" x14ac:dyDescent="0.25">
      <c r="A276" t="s">
        <v>15</v>
      </c>
      <c r="B276" t="s">
        <v>19</v>
      </c>
      <c r="C276" t="s">
        <v>20</v>
      </c>
      <c r="D276" s="3">
        <v>32112</v>
      </c>
      <c r="E276">
        <v>31</v>
      </c>
      <c r="F276">
        <v>14298</v>
      </c>
      <c r="G276">
        <v>3453000</v>
      </c>
      <c r="H276">
        <v>12179</v>
      </c>
    </row>
    <row r="277" spans="1:8" x14ac:dyDescent="0.25">
      <c r="A277" t="s">
        <v>15</v>
      </c>
      <c r="B277" t="s">
        <v>19</v>
      </c>
      <c r="C277" t="s">
        <v>20</v>
      </c>
      <c r="D277" s="3">
        <v>32143</v>
      </c>
      <c r="E277">
        <v>31</v>
      </c>
      <c r="F277">
        <v>15532</v>
      </c>
      <c r="G277">
        <v>2650000</v>
      </c>
      <c r="H277">
        <v>13230</v>
      </c>
    </row>
    <row r="278" spans="1:8" x14ac:dyDescent="0.25">
      <c r="A278" t="s">
        <v>15</v>
      </c>
      <c r="B278" t="s">
        <v>19</v>
      </c>
      <c r="C278" t="s">
        <v>20</v>
      </c>
      <c r="D278" s="3">
        <v>32174</v>
      </c>
      <c r="E278">
        <v>29</v>
      </c>
      <c r="F278">
        <v>14031</v>
      </c>
      <c r="G278">
        <v>3351000</v>
      </c>
      <c r="H278">
        <v>13922</v>
      </c>
    </row>
    <row r="279" spans="1:8" x14ac:dyDescent="0.25">
      <c r="A279" t="s">
        <v>15</v>
      </c>
      <c r="B279" t="s">
        <v>19</v>
      </c>
      <c r="C279" t="s">
        <v>20</v>
      </c>
      <c r="D279" s="3">
        <v>32203</v>
      </c>
      <c r="E279">
        <v>31</v>
      </c>
      <c r="F279">
        <v>9534</v>
      </c>
      <c r="G279">
        <v>3108000</v>
      </c>
      <c r="H279">
        <v>9534</v>
      </c>
    </row>
    <row r="280" spans="1:8" x14ac:dyDescent="0.25">
      <c r="A280" t="s">
        <v>15</v>
      </c>
      <c r="B280" t="s">
        <v>19</v>
      </c>
      <c r="C280" t="s">
        <v>20</v>
      </c>
      <c r="D280" s="3">
        <v>32234</v>
      </c>
      <c r="E280">
        <v>30</v>
      </c>
      <c r="F280">
        <v>9638</v>
      </c>
      <c r="G280">
        <v>2595000</v>
      </c>
      <c r="H280">
        <v>8272</v>
      </c>
    </row>
    <row r="281" spans="1:8" x14ac:dyDescent="0.25">
      <c r="A281" t="s">
        <v>15</v>
      </c>
      <c r="B281" t="s">
        <v>19</v>
      </c>
      <c r="C281" t="s">
        <v>20</v>
      </c>
      <c r="D281" s="3">
        <v>32264</v>
      </c>
      <c r="E281">
        <v>31</v>
      </c>
      <c r="F281">
        <v>12413</v>
      </c>
      <c r="G281">
        <v>2233000</v>
      </c>
      <c r="H281">
        <v>10574</v>
      </c>
    </row>
    <row r="282" spans="1:8" x14ac:dyDescent="0.25">
      <c r="A282" t="s">
        <v>15</v>
      </c>
      <c r="B282" t="s">
        <v>19</v>
      </c>
      <c r="C282" t="s">
        <v>20</v>
      </c>
      <c r="D282" s="3">
        <v>32295</v>
      </c>
      <c r="E282">
        <v>30</v>
      </c>
      <c r="F282">
        <v>12541</v>
      </c>
      <c r="G282">
        <v>5342000</v>
      </c>
      <c r="H282">
        <v>10683</v>
      </c>
    </row>
    <row r="283" spans="1:8" x14ac:dyDescent="0.25">
      <c r="A283" t="s">
        <v>15</v>
      </c>
      <c r="B283" t="s">
        <v>19</v>
      </c>
      <c r="C283" t="s">
        <v>20</v>
      </c>
      <c r="D283" s="3">
        <v>32325</v>
      </c>
      <c r="E283">
        <v>31</v>
      </c>
      <c r="F283">
        <v>10114</v>
      </c>
      <c r="G283">
        <v>4989000</v>
      </c>
      <c r="H283">
        <v>8615</v>
      </c>
    </row>
    <row r="284" spans="1:8" x14ac:dyDescent="0.25">
      <c r="A284" t="s">
        <v>15</v>
      </c>
      <c r="B284" t="s">
        <v>19</v>
      </c>
      <c r="C284" t="s">
        <v>20</v>
      </c>
      <c r="D284" s="3">
        <v>32874</v>
      </c>
      <c r="E284">
        <v>31</v>
      </c>
      <c r="F284">
        <v>173</v>
      </c>
      <c r="G284">
        <v>12000</v>
      </c>
      <c r="H284">
        <v>125</v>
      </c>
    </row>
    <row r="285" spans="1:8" x14ac:dyDescent="0.25">
      <c r="A285" t="s">
        <v>15</v>
      </c>
      <c r="B285" t="s">
        <v>19</v>
      </c>
      <c r="C285" t="s">
        <v>20</v>
      </c>
      <c r="D285" s="3">
        <v>32905</v>
      </c>
      <c r="E285">
        <v>28</v>
      </c>
      <c r="F285">
        <v>13115</v>
      </c>
      <c r="G285">
        <v>190000</v>
      </c>
      <c r="H285">
        <v>2529</v>
      </c>
    </row>
    <row r="286" spans="1:8" x14ac:dyDescent="0.25">
      <c r="A286" t="s">
        <v>15</v>
      </c>
      <c r="B286" t="s">
        <v>19</v>
      </c>
      <c r="C286" t="s">
        <v>20</v>
      </c>
      <c r="D286" s="3">
        <v>32933</v>
      </c>
      <c r="E286">
        <v>30</v>
      </c>
      <c r="F286">
        <v>17270</v>
      </c>
      <c r="G286">
        <v>2490000</v>
      </c>
      <c r="H286">
        <v>9556</v>
      </c>
    </row>
    <row r="287" spans="1:8" x14ac:dyDescent="0.25">
      <c r="A287" t="s">
        <v>15</v>
      </c>
      <c r="B287" t="s">
        <v>19</v>
      </c>
      <c r="C287" t="s">
        <v>20</v>
      </c>
      <c r="D287" s="3">
        <v>32964</v>
      </c>
      <c r="E287">
        <v>30</v>
      </c>
      <c r="F287">
        <v>19215</v>
      </c>
      <c r="G287">
        <v>7360000</v>
      </c>
      <c r="H287">
        <v>12127</v>
      </c>
    </row>
    <row r="288" spans="1:8" x14ac:dyDescent="0.25">
      <c r="A288" t="s">
        <v>15</v>
      </c>
      <c r="B288" t="s">
        <v>19</v>
      </c>
      <c r="C288" t="s">
        <v>20</v>
      </c>
      <c r="D288" s="3">
        <v>32994</v>
      </c>
      <c r="E288">
        <v>29.8</v>
      </c>
      <c r="F288">
        <v>18629</v>
      </c>
      <c r="G288">
        <v>7005000</v>
      </c>
      <c r="H288">
        <v>11910</v>
      </c>
    </row>
    <row r="289" spans="1:8" x14ac:dyDescent="0.25">
      <c r="A289" t="s">
        <v>15</v>
      </c>
      <c r="B289" t="s">
        <v>19</v>
      </c>
      <c r="C289" t="s">
        <v>20</v>
      </c>
      <c r="D289" s="3">
        <v>33025</v>
      </c>
      <c r="E289">
        <v>29.8</v>
      </c>
      <c r="F289">
        <v>18363</v>
      </c>
      <c r="G289">
        <v>6904000</v>
      </c>
      <c r="H289">
        <v>11740</v>
      </c>
    </row>
    <row r="290" spans="1:8" x14ac:dyDescent="0.25">
      <c r="A290" t="s">
        <v>15</v>
      </c>
      <c r="B290" t="s">
        <v>19</v>
      </c>
      <c r="C290" t="s">
        <v>20</v>
      </c>
      <c r="D290" s="3">
        <v>33055</v>
      </c>
      <c r="E290">
        <v>27.7</v>
      </c>
      <c r="F290">
        <v>18363</v>
      </c>
      <c r="G290">
        <v>6642000</v>
      </c>
      <c r="H290">
        <v>11740</v>
      </c>
    </row>
    <row r="291" spans="1:8" x14ac:dyDescent="0.25">
      <c r="A291" t="s">
        <v>15</v>
      </c>
      <c r="B291" t="s">
        <v>19</v>
      </c>
      <c r="C291" t="s">
        <v>20</v>
      </c>
      <c r="D291" s="3">
        <v>33086</v>
      </c>
      <c r="E291">
        <v>20.100000000000001</v>
      </c>
      <c r="F291">
        <v>10348</v>
      </c>
      <c r="G291">
        <v>4954000</v>
      </c>
      <c r="H291">
        <v>1217</v>
      </c>
    </row>
    <row r="292" spans="1:8" x14ac:dyDescent="0.25">
      <c r="A292" t="s">
        <v>15</v>
      </c>
      <c r="B292" t="s">
        <v>19</v>
      </c>
      <c r="C292" t="s">
        <v>20</v>
      </c>
      <c r="D292" s="3">
        <v>33117</v>
      </c>
      <c r="E292">
        <v>30</v>
      </c>
      <c r="F292">
        <v>17468</v>
      </c>
      <c r="G292">
        <v>7386000</v>
      </c>
      <c r="H292">
        <v>5516</v>
      </c>
    </row>
    <row r="293" spans="1:8" x14ac:dyDescent="0.25">
      <c r="A293" t="s">
        <v>15</v>
      </c>
      <c r="B293" t="s">
        <v>19</v>
      </c>
      <c r="C293" t="s">
        <v>20</v>
      </c>
      <c r="D293" s="3">
        <v>33147</v>
      </c>
      <c r="E293">
        <v>31</v>
      </c>
      <c r="F293">
        <v>17124</v>
      </c>
      <c r="G293">
        <v>10607000</v>
      </c>
      <c r="H293">
        <v>11838</v>
      </c>
    </row>
    <row r="294" spans="1:8" x14ac:dyDescent="0.25">
      <c r="A294" t="s">
        <v>15</v>
      </c>
      <c r="B294" t="s">
        <v>19</v>
      </c>
      <c r="C294" t="s">
        <v>20</v>
      </c>
      <c r="D294" s="3">
        <v>33178</v>
      </c>
      <c r="E294">
        <v>30</v>
      </c>
      <c r="F294">
        <v>16247</v>
      </c>
      <c r="G294">
        <v>10253000</v>
      </c>
      <c r="H294">
        <v>13036</v>
      </c>
    </row>
    <row r="295" spans="1:8" x14ac:dyDescent="0.25">
      <c r="A295" t="s">
        <v>15</v>
      </c>
      <c r="B295" t="s">
        <v>19</v>
      </c>
      <c r="C295" t="s">
        <v>20</v>
      </c>
      <c r="D295" s="3">
        <v>33208</v>
      </c>
      <c r="E295">
        <v>30.1</v>
      </c>
      <c r="F295">
        <v>18161</v>
      </c>
      <c r="G295">
        <v>11444000</v>
      </c>
      <c r="H295">
        <v>14888</v>
      </c>
    </row>
    <row r="296" spans="1:8" x14ac:dyDescent="0.25">
      <c r="A296" t="s">
        <v>15</v>
      </c>
      <c r="B296" t="s">
        <v>19</v>
      </c>
      <c r="C296" t="s">
        <v>20</v>
      </c>
      <c r="D296" s="3">
        <v>33239</v>
      </c>
      <c r="E296">
        <v>31</v>
      </c>
      <c r="F296">
        <v>24757</v>
      </c>
      <c r="G296">
        <v>14957000</v>
      </c>
      <c r="H296">
        <v>19110</v>
      </c>
    </row>
    <row r="297" spans="1:8" x14ac:dyDescent="0.25">
      <c r="A297" t="s">
        <v>15</v>
      </c>
      <c r="B297" t="s">
        <v>19</v>
      </c>
      <c r="C297" t="s">
        <v>20</v>
      </c>
      <c r="D297" s="3">
        <v>33270</v>
      </c>
      <c r="E297">
        <v>28</v>
      </c>
      <c r="F297">
        <v>23244</v>
      </c>
      <c r="G297">
        <v>14743000</v>
      </c>
      <c r="H297">
        <v>16834</v>
      </c>
    </row>
    <row r="298" spans="1:8" x14ac:dyDescent="0.25">
      <c r="A298" t="s">
        <v>15</v>
      </c>
      <c r="B298" t="s">
        <v>19</v>
      </c>
      <c r="C298" t="s">
        <v>20</v>
      </c>
      <c r="D298" s="3">
        <v>33298</v>
      </c>
      <c r="E298">
        <v>31</v>
      </c>
      <c r="F298">
        <v>28127</v>
      </c>
      <c r="G298">
        <v>12272000</v>
      </c>
      <c r="H298">
        <v>21351</v>
      </c>
    </row>
    <row r="299" spans="1:8" x14ac:dyDescent="0.25">
      <c r="A299" t="s">
        <v>15</v>
      </c>
      <c r="B299" t="s">
        <v>19</v>
      </c>
      <c r="C299" t="s">
        <v>20</v>
      </c>
      <c r="D299" s="3">
        <v>33329</v>
      </c>
      <c r="E299">
        <v>30</v>
      </c>
      <c r="F299">
        <v>26466</v>
      </c>
      <c r="G299">
        <v>12974000</v>
      </c>
      <c r="H299">
        <v>22761</v>
      </c>
    </row>
    <row r="300" spans="1:8" x14ac:dyDescent="0.25">
      <c r="A300" t="s">
        <v>15</v>
      </c>
      <c r="B300" t="s">
        <v>19</v>
      </c>
      <c r="C300" t="s">
        <v>20</v>
      </c>
      <c r="D300" s="3">
        <v>33359</v>
      </c>
      <c r="E300">
        <v>31</v>
      </c>
      <c r="F300">
        <v>27259</v>
      </c>
      <c r="G300">
        <v>13971000</v>
      </c>
      <c r="H300">
        <v>20951</v>
      </c>
    </row>
    <row r="301" spans="1:8" x14ac:dyDescent="0.25">
      <c r="A301" t="s">
        <v>15</v>
      </c>
      <c r="B301" t="s">
        <v>19</v>
      </c>
      <c r="C301" t="s">
        <v>20</v>
      </c>
      <c r="D301" s="3">
        <v>33390</v>
      </c>
      <c r="E301">
        <v>27.7</v>
      </c>
      <c r="F301">
        <v>20290</v>
      </c>
      <c r="G301">
        <v>9307000</v>
      </c>
      <c r="H301">
        <v>22384</v>
      </c>
    </row>
    <row r="302" spans="1:8" x14ac:dyDescent="0.25">
      <c r="A302" t="s">
        <v>15</v>
      </c>
      <c r="B302" t="s">
        <v>19</v>
      </c>
      <c r="C302" t="s">
        <v>20</v>
      </c>
      <c r="D302" s="3">
        <v>33420</v>
      </c>
      <c r="E302">
        <v>30.4</v>
      </c>
      <c r="F302">
        <v>25975</v>
      </c>
      <c r="G302">
        <v>20257000</v>
      </c>
      <c r="H302">
        <v>23345</v>
      </c>
    </row>
    <row r="303" spans="1:8" x14ac:dyDescent="0.25">
      <c r="A303" t="s">
        <v>15</v>
      </c>
      <c r="B303" t="s">
        <v>19</v>
      </c>
      <c r="C303" t="s">
        <v>20</v>
      </c>
      <c r="D303" s="3">
        <v>33451</v>
      </c>
      <c r="E303">
        <v>30.9</v>
      </c>
      <c r="F303">
        <v>20930</v>
      </c>
      <c r="G303">
        <v>16216999.999999998</v>
      </c>
      <c r="H303">
        <v>17263</v>
      </c>
    </row>
    <row r="304" spans="1:8" x14ac:dyDescent="0.25">
      <c r="A304" t="s">
        <v>15</v>
      </c>
      <c r="B304" t="s">
        <v>19</v>
      </c>
      <c r="C304" t="s">
        <v>20</v>
      </c>
      <c r="D304" s="3">
        <v>33482</v>
      </c>
      <c r="E304">
        <v>30</v>
      </c>
      <c r="F304">
        <v>24897</v>
      </c>
      <c r="G304">
        <v>20741000</v>
      </c>
      <c r="H304">
        <v>24020</v>
      </c>
    </row>
    <row r="305" spans="1:9" x14ac:dyDescent="0.25">
      <c r="A305" t="s">
        <v>15</v>
      </c>
      <c r="B305" t="s">
        <v>19</v>
      </c>
      <c r="C305" t="s">
        <v>20</v>
      </c>
      <c r="D305" s="3">
        <v>33512</v>
      </c>
      <c r="E305">
        <v>31</v>
      </c>
      <c r="F305">
        <v>13356</v>
      </c>
      <c r="G305">
        <v>9473000</v>
      </c>
      <c r="H305">
        <v>20883</v>
      </c>
    </row>
    <row r="306" spans="1:9" x14ac:dyDescent="0.25">
      <c r="A306" t="s">
        <v>15</v>
      </c>
      <c r="B306" t="s">
        <v>19</v>
      </c>
      <c r="C306" t="s">
        <v>20</v>
      </c>
      <c r="D306" s="3">
        <v>33543</v>
      </c>
      <c r="E306">
        <v>29.8</v>
      </c>
      <c r="F306">
        <v>24382</v>
      </c>
      <c r="G306">
        <v>16090000</v>
      </c>
      <c r="H306">
        <v>24788</v>
      </c>
    </row>
    <row r="307" spans="1:9" x14ac:dyDescent="0.25">
      <c r="A307" t="s">
        <v>15</v>
      </c>
      <c r="B307" t="s">
        <v>19</v>
      </c>
      <c r="C307" t="s">
        <v>20</v>
      </c>
      <c r="D307" s="3">
        <v>33573</v>
      </c>
      <c r="E307">
        <v>29.2</v>
      </c>
      <c r="F307">
        <v>19666</v>
      </c>
      <c r="G307">
        <v>10967000</v>
      </c>
      <c r="H307">
        <v>21291</v>
      </c>
    </row>
    <row r="308" spans="1:9" x14ac:dyDescent="0.25">
      <c r="A308" t="s">
        <v>15</v>
      </c>
      <c r="B308" t="s">
        <v>19</v>
      </c>
      <c r="C308" t="s">
        <v>20</v>
      </c>
      <c r="D308" s="3">
        <v>33604</v>
      </c>
      <c r="E308">
        <v>31</v>
      </c>
      <c r="F308">
        <v>20285</v>
      </c>
      <c r="G308">
        <v>22023000</v>
      </c>
      <c r="H308">
        <v>31463</v>
      </c>
    </row>
    <row r="309" spans="1:9" x14ac:dyDescent="0.25">
      <c r="A309" t="s">
        <v>15</v>
      </c>
      <c r="B309" t="s">
        <v>19</v>
      </c>
      <c r="C309" t="s">
        <v>20</v>
      </c>
      <c r="D309" s="3">
        <v>33635</v>
      </c>
      <c r="E309">
        <v>29</v>
      </c>
      <c r="F309">
        <v>24025</v>
      </c>
      <c r="G309">
        <v>18256000</v>
      </c>
      <c r="H309">
        <v>28874</v>
      </c>
    </row>
    <row r="310" spans="1:9" x14ac:dyDescent="0.25">
      <c r="A310" t="s">
        <v>15</v>
      </c>
      <c r="B310" t="s">
        <v>19</v>
      </c>
      <c r="C310" t="s">
        <v>20</v>
      </c>
      <c r="D310" s="3">
        <v>33664</v>
      </c>
      <c r="E310">
        <v>30.8</v>
      </c>
      <c r="F310">
        <v>27603</v>
      </c>
      <c r="G310">
        <v>19007000</v>
      </c>
      <c r="H310">
        <v>27969</v>
      </c>
    </row>
    <row r="311" spans="1:9" x14ac:dyDescent="0.25">
      <c r="A311" t="s">
        <v>15</v>
      </c>
      <c r="B311" t="s">
        <v>19</v>
      </c>
      <c r="C311" t="s">
        <v>20</v>
      </c>
      <c r="D311" s="3">
        <v>33695</v>
      </c>
      <c r="E311">
        <v>28.6</v>
      </c>
      <c r="F311">
        <v>26909</v>
      </c>
      <c r="G311">
        <v>14098000</v>
      </c>
      <c r="H311">
        <v>33235</v>
      </c>
    </row>
    <row r="312" spans="1:9" x14ac:dyDescent="0.25">
      <c r="A312" t="s">
        <v>15</v>
      </c>
      <c r="B312" t="s">
        <v>19</v>
      </c>
      <c r="C312" t="s">
        <v>20</v>
      </c>
      <c r="D312" s="3">
        <v>33725</v>
      </c>
      <c r="E312">
        <v>31</v>
      </c>
      <c r="F312">
        <v>23811</v>
      </c>
      <c r="G312">
        <v>21303000</v>
      </c>
      <c r="H312">
        <v>29920</v>
      </c>
    </row>
    <row r="313" spans="1:9" x14ac:dyDescent="0.25">
      <c r="A313" t="s">
        <v>15</v>
      </c>
      <c r="B313" t="s">
        <v>19</v>
      </c>
      <c r="C313" t="s">
        <v>20</v>
      </c>
      <c r="D313" s="3">
        <v>33756</v>
      </c>
      <c r="E313">
        <v>30</v>
      </c>
      <c r="F313">
        <v>21940</v>
      </c>
      <c r="G313">
        <v>13428000</v>
      </c>
      <c r="H313">
        <v>27383</v>
      </c>
    </row>
    <row r="314" spans="1:9" x14ac:dyDescent="0.25">
      <c r="A314" t="s">
        <v>15</v>
      </c>
      <c r="B314" t="s">
        <v>19</v>
      </c>
      <c r="C314" t="s">
        <v>20</v>
      </c>
      <c r="D314" s="3">
        <v>33786</v>
      </c>
      <c r="E314">
        <v>30.5</v>
      </c>
      <c r="F314">
        <v>20401</v>
      </c>
      <c r="G314">
        <v>14957000</v>
      </c>
      <c r="H314">
        <v>19879</v>
      </c>
    </row>
    <row r="315" spans="1:9" x14ac:dyDescent="0.25">
      <c r="A315" t="s">
        <v>15</v>
      </c>
      <c r="B315" t="s">
        <v>19</v>
      </c>
      <c r="C315" t="s">
        <v>20</v>
      </c>
      <c r="D315" s="3">
        <v>33817</v>
      </c>
      <c r="E315">
        <v>30.5</v>
      </c>
      <c r="F315">
        <v>11615</v>
      </c>
      <c r="G315">
        <v>8763000</v>
      </c>
      <c r="H315">
        <v>21511</v>
      </c>
    </row>
    <row r="316" spans="1:9" x14ac:dyDescent="0.25">
      <c r="A316" t="s">
        <v>15</v>
      </c>
      <c r="B316" t="s">
        <v>19</v>
      </c>
      <c r="C316" t="s">
        <v>20</v>
      </c>
      <c r="D316" s="3">
        <v>33848</v>
      </c>
      <c r="E316">
        <v>28</v>
      </c>
      <c r="F316">
        <v>17902</v>
      </c>
      <c r="G316">
        <v>12799000</v>
      </c>
      <c r="H316">
        <v>19041</v>
      </c>
    </row>
    <row r="317" spans="1:9" x14ac:dyDescent="0.25">
      <c r="A317" t="s">
        <v>15</v>
      </c>
      <c r="B317" t="s">
        <v>19</v>
      </c>
      <c r="C317" t="s">
        <v>20</v>
      </c>
      <c r="D317" s="3">
        <v>33878</v>
      </c>
      <c r="E317">
        <v>31</v>
      </c>
      <c r="F317">
        <v>9030</v>
      </c>
      <c r="G317">
        <v>7809000</v>
      </c>
      <c r="H317">
        <v>9884</v>
      </c>
    </row>
    <row r="318" spans="1:9" x14ac:dyDescent="0.25">
      <c r="A318" t="s">
        <v>15</v>
      </c>
      <c r="B318" t="s">
        <v>19</v>
      </c>
      <c r="C318" t="s">
        <v>20</v>
      </c>
      <c r="D318" s="3">
        <v>33909</v>
      </c>
      <c r="E318">
        <v>15.1</v>
      </c>
      <c r="F318">
        <v>4895</v>
      </c>
      <c r="G318">
        <v>3053000</v>
      </c>
      <c r="H318">
        <v>6486</v>
      </c>
    </row>
    <row r="319" spans="1:9" x14ac:dyDescent="0.25">
      <c r="A319" t="s">
        <v>15</v>
      </c>
      <c r="B319" t="s">
        <v>19</v>
      </c>
      <c r="C319" t="s">
        <v>20</v>
      </c>
      <c r="D319" s="3">
        <v>33939</v>
      </c>
      <c r="E319">
        <v>31</v>
      </c>
      <c r="F319">
        <v>8762</v>
      </c>
      <c r="G319">
        <v>3035000</v>
      </c>
      <c r="H319">
        <v>13741</v>
      </c>
      <c r="I319" t="s">
        <v>18</v>
      </c>
    </row>
    <row r="320" spans="1:9" x14ac:dyDescent="0.25">
      <c r="A320" t="s">
        <v>15</v>
      </c>
      <c r="B320" t="s">
        <v>19</v>
      </c>
      <c r="C320" t="s">
        <v>20</v>
      </c>
      <c r="D320" s="3">
        <v>33970</v>
      </c>
      <c r="E320">
        <v>31</v>
      </c>
      <c r="F320">
        <v>12040</v>
      </c>
      <c r="G320">
        <v>10581000</v>
      </c>
      <c r="H320">
        <v>15806</v>
      </c>
    </row>
    <row r="321" spans="1:8" x14ac:dyDescent="0.25">
      <c r="A321" t="s">
        <v>15</v>
      </c>
      <c r="B321" t="s">
        <v>19</v>
      </c>
      <c r="C321" t="s">
        <v>20</v>
      </c>
      <c r="D321" s="3">
        <v>34001</v>
      </c>
      <c r="E321">
        <v>28</v>
      </c>
      <c r="F321">
        <v>10050</v>
      </c>
      <c r="G321">
        <v>13388000</v>
      </c>
      <c r="H321">
        <v>18636</v>
      </c>
    </row>
    <row r="322" spans="1:8" x14ac:dyDescent="0.25">
      <c r="A322" t="s">
        <v>15</v>
      </c>
      <c r="B322" t="s">
        <v>19</v>
      </c>
      <c r="C322" t="s">
        <v>20</v>
      </c>
      <c r="D322" s="3">
        <v>34029</v>
      </c>
      <c r="E322">
        <v>26.5</v>
      </c>
      <c r="F322">
        <v>9150</v>
      </c>
      <c r="G322">
        <v>15081000</v>
      </c>
      <c r="H322">
        <v>24362</v>
      </c>
    </row>
    <row r="323" spans="1:8" x14ac:dyDescent="0.25">
      <c r="A323" t="s">
        <v>15</v>
      </c>
      <c r="B323" t="s">
        <v>19</v>
      </c>
      <c r="C323" t="s">
        <v>20</v>
      </c>
      <c r="D323" s="3">
        <v>34060</v>
      </c>
      <c r="E323">
        <v>29</v>
      </c>
      <c r="F323">
        <v>24475</v>
      </c>
      <c r="G323">
        <v>17299000</v>
      </c>
      <c r="H323">
        <v>13900</v>
      </c>
    </row>
    <row r="324" spans="1:8" x14ac:dyDescent="0.25">
      <c r="A324" t="s">
        <v>15</v>
      </c>
      <c r="B324" t="s">
        <v>19</v>
      </c>
      <c r="C324" t="s">
        <v>20</v>
      </c>
      <c r="D324" s="3">
        <v>34090</v>
      </c>
      <c r="E324">
        <v>30.9</v>
      </c>
      <c r="F324">
        <v>13315</v>
      </c>
      <c r="G324">
        <v>13615000</v>
      </c>
      <c r="H324">
        <v>22350</v>
      </c>
    </row>
    <row r="325" spans="1:8" x14ac:dyDescent="0.25">
      <c r="A325" t="s">
        <v>15</v>
      </c>
      <c r="B325" t="s">
        <v>19</v>
      </c>
      <c r="C325" t="s">
        <v>20</v>
      </c>
      <c r="D325" s="3">
        <v>34121</v>
      </c>
      <c r="E325">
        <v>28.9</v>
      </c>
      <c r="F325">
        <v>11161</v>
      </c>
      <c r="G325">
        <v>34375000</v>
      </c>
      <c r="H325">
        <v>19426</v>
      </c>
    </row>
    <row r="326" spans="1:8" x14ac:dyDescent="0.25">
      <c r="A326" t="s">
        <v>15</v>
      </c>
      <c r="B326" t="s">
        <v>19</v>
      </c>
      <c r="C326" t="s">
        <v>20</v>
      </c>
      <c r="D326" s="3">
        <v>34151</v>
      </c>
      <c r="E326">
        <v>31</v>
      </c>
      <c r="F326">
        <v>13972</v>
      </c>
      <c r="G326">
        <v>28773000</v>
      </c>
      <c r="H326">
        <v>20928</v>
      </c>
    </row>
    <row r="327" spans="1:8" x14ac:dyDescent="0.25">
      <c r="A327" t="s">
        <v>15</v>
      </c>
      <c r="B327" t="s">
        <v>19</v>
      </c>
      <c r="C327" t="s">
        <v>20</v>
      </c>
      <c r="D327" s="3">
        <v>34182</v>
      </c>
      <c r="E327">
        <v>31</v>
      </c>
      <c r="F327">
        <v>14105</v>
      </c>
      <c r="G327">
        <v>24698000</v>
      </c>
      <c r="H327">
        <v>17741</v>
      </c>
    </row>
    <row r="328" spans="1:8" x14ac:dyDescent="0.25">
      <c r="A328" t="s">
        <v>15</v>
      </c>
      <c r="B328" t="s">
        <v>19</v>
      </c>
      <c r="C328" t="s">
        <v>20</v>
      </c>
      <c r="D328" s="3">
        <v>34213</v>
      </c>
      <c r="E328">
        <v>30</v>
      </c>
      <c r="F328">
        <v>14435</v>
      </c>
      <c r="G328">
        <v>20575000</v>
      </c>
      <c r="H328">
        <v>19985</v>
      </c>
    </row>
    <row r="329" spans="1:8" x14ac:dyDescent="0.25">
      <c r="A329" t="s">
        <v>15</v>
      </c>
      <c r="B329" t="s">
        <v>19</v>
      </c>
      <c r="C329" t="s">
        <v>20</v>
      </c>
      <c r="D329" s="3">
        <v>34243</v>
      </c>
      <c r="E329">
        <v>31</v>
      </c>
      <c r="F329">
        <v>13372</v>
      </c>
      <c r="G329">
        <v>20923000</v>
      </c>
      <c r="H329">
        <v>20772</v>
      </c>
    </row>
    <row r="330" spans="1:8" x14ac:dyDescent="0.25">
      <c r="A330" t="s">
        <v>15</v>
      </c>
      <c r="B330" t="s">
        <v>19</v>
      </c>
      <c r="C330" t="s">
        <v>20</v>
      </c>
      <c r="D330" s="3">
        <v>34274</v>
      </c>
      <c r="E330">
        <v>29.3</v>
      </c>
      <c r="F330">
        <v>11456</v>
      </c>
      <c r="G330">
        <v>35860000</v>
      </c>
      <c r="H330">
        <v>19147</v>
      </c>
    </row>
    <row r="331" spans="1:8" x14ac:dyDescent="0.25">
      <c r="A331" t="s">
        <v>15</v>
      </c>
      <c r="B331" t="s">
        <v>19</v>
      </c>
      <c r="C331" t="s">
        <v>20</v>
      </c>
      <c r="D331" s="3">
        <v>34304</v>
      </c>
      <c r="E331">
        <v>28.8</v>
      </c>
      <c r="F331">
        <v>10559</v>
      </c>
      <c r="G331">
        <v>14222000</v>
      </c>
      <c r="H331">
        <v>11495</v>
      </c>
    </row>
    <row r="332" spans="1:8" x14ac:dyDescent="0.25">
      <c r="A332" t="s">
        <v>15</v>
      </c>
      <c r="B332" t="s">
        <v>19</v>
      </c>
      <c r="C332" t="s">
        <v>20</v>
      </c>
      <c r="D332" s="3">
        <v>34335</v>
      </c>
      <c r="E332">
        <v>31</v>
      </c>
      <c r="F332">
        <v>12419</v>
      </c>
      <c r="G332">
        <v>22805000</v>
      </c>
      <c r="H332">
        <v>18936</v>
      </c>
    </row>
    <row r="333" spans="1:8" x14ac:dyDescent="0.25">
      <c r="A333" t="s">
        <v>15</v>
      </c>
      <c r="B333" t="s">
        <v>19</v>
      </c>
      <c r="C333" t="s">
        <v>20</v>
      </c>
      <c r="D333" s="3">
        <v>34366</v>
      </c>
      <c r="E333">
        <v>28</v>
      </c>
      <c r="F333">
        <v>11110</v>
      </c>
      <c r="G333">
        <v>111109000</v>
      </c>
      <c r="H333">
        <v>18767</v>
      </c>
    </row>
    <row r="334" spans="1:8" x14ac:dyDescent="0.25">
      <c r="A334" t="s">
        <v>15</v>
      </c>
      <c r="B334" t="s">
        <v>19</v>
      </c>
      <c r="C334" t="s">
        <v>20</v>
      </c>
      <c r="D334" s="3">
        <v>34394</v>
      </c>
      <c r="E334">
        <v>31</v>
      </c>
      <c r="F334">
        <v>12059</v>
      </c>
      <c r="G334">
        <v>106262000</v>
      </c>
      <c r="H334">
        <v>23148</v>
      </c>
    </row>
    <row r="335" spans="1:8" x14ac:dyDescent="0.25">
      <c r="A335" t="s">
        <v>15</v>
      </c>
      <c r="B335" t="s">
        <v>19</v>
      </c>
      <c r="C335" t="s">
        <v>20</v>
      </c>
      <c r="D335" s="3">
        <v>34425</v>
      </c>
      <c r="E335">
        <v>30</v>
      </c>
      <c r="F335">
        <v>16333</v>
      </c>
      <c r="G335">
        <v>88757000</v>
      </c>
      <c r="H335">
        <v>27634</v>
      </c>
    </row>
    <row r="336" spans="1:8" x14ac:dyDescent="0.25">
      <c r="A336" t="s">
        <v>15</v>
      </c>
      <c r="B336" t="s">
        <v>19</v>
      </c>
      <c r="C336" t="s">
        <v>20</v>
      </c>
      <c r="D336" s="3">
        <v>34455</v>
      </c>
      <c r="E336">
        <v>31</v>
      </c>
      <c r="F336">
        <v>18216</v>
      </c>
      <c r="G336">
        <v>199306000</v>
      </c>
      <c r="H336">
        <v>18497</v>
      </c>
    </row>
    <row r="337" spans="1:9" x14ac:dyDescent="0.25">
      <c r="A337" t="s">
        <v>15</v>
      </c>
      <c r="B337" t="s">
        <v>19</v>
      </c>
      <c r="C337" t="s">
        <v>20</v>
      </c>
      <c r="D337" s="3">
        <v>34486</v>
      </c>
      <c r="E337">
        <v>25.5</v>
      </c>
      <c r="F337">
        <v>13767</v>
      </c>
      <c r="G337">
        <v>130351000</v>
      </c>
      <c r="H337">
        <v>13845</v>
      </c>
    </row>
    <row r="338" spans="1:9" x14ac:dyDescent="0.25">
      <c r="A338" t="s">
        <v>15</v>
      </c>
      <c r="B338" t="s">
        <v>19</v>
      </c>
      <c r="C338" t="s">
        <v>20</v>
      </c>
      <c r="D338" s="3">
        <v>34516</v>
      </c>
      <c r="E338">
        <v>26</v>
      </c>
      <c r="F338">
        <v>15845</v>
      </c>
      <c r="G338">
        <v>123102000</v>
      </c>
      <c r="H338">
        <v>16124</v>
      </c>
    </row>
    <row r="339" spans="1:9" x14ac:dyDescent="0.25">
      <c r="A339" t="s">
        <v>15</v>
      </c>
      <c r="B339" t="s">
        <v>19</v>
      </c>
      <c r="C339" t="s">
        <v>20</v>
      </c>
      <c r="D339" s="3">
        <v>34578</v>
      </c>
      <c r="E339">
        <v>24.5</v>
      </c>
      <c r="F339">
        <v>14609</v>
      </c>
      <c r="G339">
        <v>70557000</v>
      </c>
      <c r="H339">
        <v>12847</v>
      </c>
    </row>
    <row r="340" spans="1:9" x14ac:dyDescent="0.25">
      <c r="A340" t="s">
        <v>15</v>
      </c>
      <c r="B340" t="s">
        <v>19</v>
      </c>
      <c r="C340" t="s">
        <v>20</v>
      </c>
      <c r="D340" s="3">
        <v>34608</v>
      </c>
      <c r="E340">
        <v>31</v>
      </c>
      <c r="F340">
        <v>18960</v>
      </c>
      <c r="G340">
        <v>96080000</v>
      </c>
      <c r="H340">
        <v>21765</v>
      </c>
    </row>
    <row r="341" spans="1:9" x14ac:dyDescent="0.25">
      <c r="A341" t="s">
        <v>15</v>
      </c>
      <c r="B341" t="s">
        <v>19</v>
      </c>
      <c r="C341" t="s">
        <v>20</v>
      </c>
      <c r="D341" s="3">
        <v>34639</v>
      </c>
      <c r="E341">
        <v>30</v>
      </c>
      <c r="F341">
        <v>10828</v>
      </c>
      <c r="G341">
        <v>72375000</v>
      </c>
      <c r="H341">
        <v>31688</v>
      </c>
    </row>
    <row r="342" spans="1:9" x14ac:dyDescent="0.25">
      <c r="A342" t="s">
        <v>15</v>
      </c>
      <c r="B342" t="s">
        <v>19</v>
      </c>
      <c r="C342" t="s">
        <v>20</v>
      </c>
      <c r="D342" s="3">
        <v>34669</v>
      </c>
      <c r="E342">
        <v>30.1</v>
      </c>
      <c r="F342">
        <v>13303</v>
      </c>
      <c r="G342">
        <v>38613000</v>
      </c>
      <c r="H342">
        <v>29950</v>
      </c>
    </row>
    <row r="343" spans="1:9" x14ac:dyDescent="0.25">
      <c r="A343" t="s">
        <v>15</v>
      </c>
      <c r="B343" t="s">
        <v>19</v>
      </c>
      <c r="C343" t="s">
        <v>20</v>
      </c>
      <c r="D343" s="3">
        <v>34700</v>
      </c>
      <c r="E343">
        <v>31</v>
      </c>
      <c r="F343">
        <v>9061</v>
      </c>
      <c r="G343">
        <v>14364000</v>
      </c>
      <c r="H343">
        <v>30160</v>
      </c>
    </row>
    <row r="344" spans="1:9" x14ac:dyDescent="0.25">
      <c r="A344" t="s">
        <v>15</v>
      </c>
      <c r="B344" t="s">
        <v>19</v>
      </c>
      <c r="C344" t="s">
        <v>20</v>
      </c>
      <c r="D344" s="3">
        <v>34731</v>
      </c>
      <c r="E344">
        <v>27.2</v>
      </c>
      <c r="F344">
        <v>8622</v>
      </c>
      <c r="G344">
        <v>8243000</v>
      </c>
      <c r="H344">
        <v>30615</v>
      </c>
    </row>
    <row r="345" spans="1:9" x14ac:dyDescent="0.25">
      <c r="A345" t="s">
        <v>15</v>
      </c>
      <c r="B345" t="s">
        <v>19</v>
      </c>
      <c r="C345" t="s">
        <v>20</v>
      </c>
      <c r="D345" s="3">
        <v>34759</v>
      </c>
      <c r="E345">
        <v>31</v>
      </c>
      <c r="F345">
        <v>8186</v>
      </c>
      <c r="G345">
        <v>43167000</v>
      </c>
      <c r="H345">
        <v>29024</v>
      </c>
    </row>
    <row r="346" spans="1:9" x14ac:dyDescent="0.25">
      <c r="A346" t="s">
        <v>15</v>
      </c>
      <c r="B346" t="s">
        <v>19</v>
      </c>
      <c r="C346" t="s">
        <v>20</v>
      </c>
      <c r="D346" s="3">
        <v>34790</v>
      </c>
      <c r="E346">
        <v>30</v>
      </c>
      <c r="F346">
        <v>8561</v>
      </c>
      <c r="G346">
        <v>39806000</v>
      </c>
      <c r="H346">
        <v>30350</v>
      </c>
    </row>
    <row r="347" spans="1:9" x14ac:dyDescent="0.25">
      <c r="A347" t="s">
        <v>15</v>
      </c>
      <c r="B347" t="s">
        <v>19</v>
      </c>
      <c r="C347" t="s">
        <v>20</v>
      </c>
      <c r="D347" s="3">
        <v>34820</v>
      </c>
      <c r="E347">
        <v>30</v>
      </c>
      <c r="F347">
        <v>8246</v>
      </c>
      <c r="G347">
        <v>39822000</v>
      </c>
      <c r="H347">
        <v>30288</v>
      </c>
    </row>
    <row r="348" spans="1:9" x14ac:dyDescent="0.25">
      <c r="A348" t="s">
        <v>15</v>
      </c>
      <c r="B348" t="s">
        <v>19</v>
      </c>
      <c r="C348" t="s">
        <v>20</v>
      </c>
      <c r="D348" s="3">
        <v>34851</v>
      </c>
      <c r="E348">
        <v>27.7</v>
      </c>
      <c r="F348">
        <v>8877</v>
      </c>
      <c r="G348">
        <v>36769000</v>
      </c>
      <c r="H348">
        <v>24876</v>
      </c>
    </row>
    <row r="349" spans="1:9" x14ac:dyDescent="0.25">
      <c r="A349" t="s">
        <v>15</v>
      </c>
      <c r="B349" t="s">
        <v>19</v>
      </c>
      <c r="C349" t="s">
        <v>20</v>
      </c>
      <c r="D349" s="3">
        <v>34881</v>
      </c>
      <c r="E349">
        <v>30.2</v>
      </c>
      <c r="F349">
        <v>11375</v>
      </c>
      <c r="G349">
        <v>40001000</v>
      </c>
      <c r="H349">
        <v>31876</v>
      </c>
    </row>
    <row r="350" spans="1:9" x14ac:dyDescent="0.25">
      <c r="A350" t="s">
        <v>15</v>
      </c>
      <c r="B350" t="s">
        <v>19</v>
      </c>
      <c r="C350" t="s">
        <v>20</v>
      </c>
      <c r="D350" s="3">
        <v>34912</v>
      </c>
      <c r="E350">
        <v>30.7</v>
      </c>
      <c r="F350">
        <v>8780</v>
      </c>
      <c r="G350">
        <v>40845000</v>
      </c>
      <c r="H350">
        <v>28257</v>
      </c>
    </row>
    <row r="351" spans="1:9" x14ac:dyDescent="0.25">
      <c r="A351" t="s">
        <v>15</v>
      </c>
      <c r="B351" t="s">
        <v>19</v>
      </c>
      <c r="C351" t="s">
        <v>20</v>
      </c>
      <c r="D351" s="3">
        <v>34943</v>
      </c>
      <c r="E351">
        <v>30</v>
      </c>
      <c r="F351">
        <v>8977</v>
      </c>
      <c r="G351">
        <v>39700000</v>
      </c>
      <c r="H351">
        <v>28902</v>
      </c>
      <c r="I351" t="s">
        <v>18</v>
      </c>
    </row>
    <row r="352" spans="1:9" x14ac:dyDescent="0.25">
      <c r="A352" t="s">
        <v>15</v>
      </c>
      <c r="B352" t="s">
        <v>19</v>
      </c>
      <c r="C352" t="s">
        <v>20</v>
      </c>
      <c r="D352" s="3">
        <v>34973</v>
      </c>
      <c r="E352">
        <v>30.9</v>
      </c>
      <c r="F352">
        <v>10445</v>
      </c>
      <c r="G352">
        <v>31774000</v>
      </c>
      <c r="H352">
        <v>30999</v>
      </c>
    </row>
    <row r="353" spans="1:9" x14ac:dyDescent="0.25">
      <c r="A353" t="s">
        <v>15</v>
      </c>
      <c r="B353" t="s">
        <v>19</v>
      </c>
      <c r="C353" t="s">
        <v>20</v>
      </c>
      <c r="D353" s="3">
        <v>35004</v>
      </c>
      <c r="E353">
        <v>30</v>
      </c>
      <c r="F353">
        <v>10819</v>
      </c>
      <c r="G353">
        <v>30870000</v>
      </c>
      <c r="H353">
        <v>32285</v>
      </c>
    </row>
    <row r="354" spans="1:9" x14ac:dyDescent="0.25">
      <c r="A354" t="s">
        <v>15</v>
      </c>
      <c r="B354" t="s">
        <v>19</v>
      </c>
      <c r="C354" t="s">
        <v>20</v>
      </c>
      <c r="D354" s="3">
        <v>35034</v>
      </c>
      <c r="E354">
        <v>26.5</v>
      </c>
      <c r="F354">
        <v>7614</v>
      </c>
      <c r="G354">
        <v>27269000</v>
      </c>
      <c r="H354">
        <v>26839</v>
      </c>
    </row>
    <row r="355" spans="1:9" x14ac:dyDescent="0.25">
      <c r="A355" t="s">
        <v>15</v>
      </c>
      <c r="B355" t="s">
        <v>19</v>
      </c>
      <c r="C355" t="s">
        <v>20</v>
      </c>
      <c r="D355" s="3">
        <v>35065</v>
      </c>
      <c r="E355">
        <v>31</v>
      </c>
      <c r="F355">
        <v>10044</v>
      </c>
      <c r="G355">
        <v>31589300</v>
      </c>
      <c r="H355">
        <v>28292</v>
      </c>
    </row>
    <row r="356" spans="1:9" x14ac:dyDescent="0.25">
      <c r="A356" t="s">
        <v>15</v>
      </c>
      <c r="B356" t="s">
        <v>19</v>
      </c>
      <c r="C356" t="s">
        <v>20</v>
      </c>
      <c r="D356" s="3">
        <v>35096</v>
      </c>
      <c r="E356">
        <v>29</v>
      </c>
      <c r="F356">
        <v>7655</v>
      </c>
      <c r="G356">
        <v>29841000</v>
      </c>
      <c r="H356">
        <v>27949</v>
      </c>
    </row>
    <row r="357" spans="1:9" x14ac:dyDescent="0.25">
      <c r="A357" t="s">
        <v>15</v>
      </c>
      <c r="B357" t="s">
        <v>19</v>
      </c>
      <c r="C357" t="s">
        <v>20</v>
      </c>
      <c r="D357" s="3">
        <v>35125</v>
      </c>
      <c r="E357">
        <v>29.8</v>
      </c>
      <c r="F357">
        <v>7362</v>
      </c>
      <c r="G357">
        <v>31025000</v>
      </c>
      <c r="H357">
        <v>25325</v>
      </c>
    </row>
    <row r="358" spans="1:9" x14ac:dyDescent="0.25">
      <c r="A358" t="s">
        <v>15</v>
      </c>
      <c r="B358" t="s">
        <v>19</v>
      </c>
      <c r="C358" t="s">
        <v>20</v>
      </c>
      <c r="D358" s="3">
        <v>35156</v>
      </c>
      <c r="E358">
        <v>30</v>
      </c>
      <c r="F358">
        <v>7030</v>
      </c>
      <c r="G358">
        <v>35323000</v>
      </c>
      <c r="H358">
        <v>30803</v>
      </c>
      <c r="I358" t="s">
        <v>18</v>
      </c>
    </row>
    <row r="359" spans="1:9" x14ac:dyDescent="0.25">
      <c r="A359" t="s">
        <v>15</v>
      </c>
      <c r="B359" t="s">
        <v>19</v>
      </c>
      <c r="C359" t="s">
        <v>20</v>
      </c>
      <c r="D359" s="3">
        <v>35186</v>
      </c>
      <c r="E359">
        <v>31</v>
      </c>
      <c r="F359">
        <v>7030</v>
      </c>
      <c r="G359">
        <v>35323000.000000298</v>
      </c>
      <c r="H359">
        <v>30803</v>
      </c>
      <c r="I359" t="s">
        <v>18</v>
      </c>
    </row>
    <row r="360" spans="1:9" x14ac:dyDescent="0.25">
      <c r="A360" t="s">
        <v>15</v>
      </c>
      <c r="B360" t="s">
        <v>19</v>
      </c>
      <c r="C360" t="s">
        <v>20</v>
      </c>
      <c r="D360" s="3">
        <v>35217</v>
      </c>
      <c r="E360">
        <v>30</v>
      </c>
      <c r="F360">
        <v>7223</v>
      </c>
      <c r="G360">
        <v>19191000</v>
      </c>
      <c r="H360">
        <v>29887</v>
      </c>
    </row>
    <row r="361" spans="1:9" x14ac:dyDescent="0.25">
      <c r="A361" t="s">
        <v>15</v>
      </c>
      <c r="B361" t="s">
        <v>19</v>
      </c>
      <c r="C361" t="s">
        <v>20</v>
      </c>
      <c r="D361" s="3">
        <v>35247</v>
      </c>
      <c r="E361">
        <v>31</v>
      </c>
      <c r="F361">
        <v>14804</v>
      </c>
      <c r="G361">
        <v>74430000.000000298</v>
      </c>
      <c r="H361">
        <v>30834</v>
      </c>
      <c r="I361" t="s">
        <v>18</v>
      </c>
    </row>
    <row r="362" spans="1:9" x14ac:dyDescent="0.25">
      <c r="A362" t="s">
        <v>15</v>
      </c>
      <c r="B362" t="s">
        <v>19</v>
      </c>
      <c r="C362" t="s">
        <v>20</v>
      </c>
      <c r="D362" s="3">
        <v>35278</v>
      </c>
      <c r="E362">
        <v>31</v>
      </c>
      <c r="F362">
        <v>11065</v>
      </c>
      <c r="G362">
        <v>6460000</v>
      </c>
      <c r="H362">
        <v>26495</v>
      </c>
    </row>
    <row r="363" spans="1:9" x14ac:dyDescent="0.25">
      <c r="A363" t="s">
        <v>15</v>
      </c>
      <c r="B363" t="s">
        <v>19</v>
      </c>
      <c r="C363" t="s">
        <v>20</v>
      </c>
      <c r="D363" s="3">
        <v>35309</v>
      </c>
      <c r="E363">
        <v>23.3</v>
      </c>
      <c r="F363">
        <v>8128</v>
      </c>
      <c r="G363">
        <v>11692000</v>
      </c>
      <c r="H363">
        <v>23655</v>
      </c>
    </row>
    <row r="364" spans="1:9" x14ac:dyDescent="0.25">
      <c r="A364" t="s">
        <v>15</v>
      </c>
      <c r="B364" t="s">
        <v>19</v>
      </c>
      <c r="C364" t="s">
        <v>20</v>
      </c>
      <c r="D364" s="3">
        <v>35339</v>
      </c>
      <c r="E364">
        <v>31</v>
      </c>
      <c r="F364">
        <v>18497</v>
      </c>
      <c r="G364">
        <v>18900000</v>
      </c>
      <c r="H364">
        <v>22972</v>
      </c>
      <c r="I364" t="s">
        <v>48</v>
      </c>
    </row>
    <row r="365" spans="1:9" x14ac:dyDescent="0.25">
      <c r="A365" t="s">
        <v>15</v>
      </c>
      <c r="B365" t="s">
        <v>19</v>
      </c>
      <c r="C365" t="s">
        <v>20</v>
      </c>
      <c r="D365" s="3">
        <v>35370</v>
      </c>
      <c r="E365">
        <v>30</v>
      </c>
      <c r="F365">
        <v>18497</v>
      </c>
      <c r="G365">
        <v>18900000</v>
      </c>
      <c r="H365">
        <v>22972</v>
      </c>
      <c r="I365" t="s">
        <v>48</v>
      </c>
    </row>
    <row r="366" spans="1:9" x14ac:dyDescent="0.25">
      <c r="A366" t="s">
        <v>15</v>
      </c>
      <c r="B366" t="s">
        <v>19</v>
      </c>
      <c r="C366" t="s">
        <v>20</v>
      </c>
      <c r="D366" s="3">
        <v>35400</v>
      </c>
      <c r="E366">
        <v>31</v>
      </c>
      <c r="F366">
        <v>18497</v>
      </c>
      <c r="G366">
        <v>18900000</v>
      </c>
      <c r="H366">
        <v>22972</v>
      </c>
      <c r="I366" t="s">
        <v>48</v>
      </c>
    </row>
    <row r="367" spans="1:9" x14ac:dyDescent="0.25">
      <c r="A367" t="s">
        <v>15</v>
      </c>
      <c r="B367" t="s">
        <v>19</v>
      </c>
      <c r="C367" t="s">
        <v>20</v>
      </c>
      <c r="D367" s="3">
        <v>35431</v>
      </c>
      <c r="E367">
        <v>31</v>
      </c>
      <c r="F367">
        <v>16692</v>
      </c>
      <c r="G367">
        <v>16398000</v>
      </c>
      <c r="H367">
        <v>20953</v>
      </c>
    </row>
    <row r="368" spans="1:9" x14ac:dyDescent="0.25">
      <c r="A368" t="s">
        <v>15</v>
      </c>
      <c r="B368" t="s">
        <v>19</v>
      </c>
      <c r="C368" t="s">
        <v>20</v>
      </c>
      <c r="D368" s="3">
        <v>35462</v>
      </c>
      <c r="E368">
        <v>17.670000000000002</v>
      </c>
      <c r="F368">
        <v>9753</v>
      </c>
      <c r="G368">
        <v>13401000</v>
      </c>
      <c r="H368">
        <v>11968</v>
      </c>
    </row>
    <row r="369" spans="1:8" x14ac:dyDescent="0.25">
      <c r="A369" t="s">
        <v>15</v>
      </c>
      <c r="B369" t="s">
        <v>19</v>
      </c>
      <c r="C369" t="s">
        <v>20</v>
      </c>
      <c r="D369" s="3">
        <v>35551</v>
      </c>
      <c r="E369">
        <v>3.61</v>
      </c>
      <c r="F369">
        <v>1980</v>
      </c>
      <c r="G369">
        <v>1867000</v>
      </c>
      <c r="H369">
        <v>2457</v>
      </c>
    </row>
    <row r="370" spans="1:8" x14ac:dyDescent="0.25">
      <c r="A370" t="s">
        <v>15</v>
      </c>
      <c r="B370" t="s">
        <v>19</v>
      </c>
      <c r="C370" t="s">
        <v>20</v>
      </c>
      <c r="D370" s="3">
        <v>35582</v>
      </c>
      <c r="E370">
        <v>30</v>
      </c>
      <c r="F370">
        <v>19333</v>
      </c>
      <c r="G370">
        <v>27228000</v>
      </c>
      <c r="H370">
        <v>17532</v>
      </c>
    </row>
    <row r="371" spans="1:8" x14ac:dyDescent="0.25">
      <c r="A371" t="s">
        <v>15</v>
      </c>
      <c r="B371" t="s">
        <v>19</v>
      </c>
      <c r="C371" t="s">
        <v>20</v>
      </c>
      <c r="D371" s="3">
        <v>35612</v>
      </c>
      <c r="E371">
        <v>31</v>
      </c>
      <c r="F371">
        <v>18387</v>
      </c>
      <c r="G371">
        <v>27346000</v>
      </c>
      <c r="H371">
        <v>22747</v>
      </c>
    </row>
    <row r="372" spans="1:8" x14ac:dyDescent="0.25">
      <c r="A372" t="s">
        <v>15</v>
      </c>
      <c r="B372" t="s">
        <v>19</v>
      </c>
      <c r="C372" t="s">
        <v>20</v>
      </c>
      <c r="D372" s="3">
        <v>35643</v>
      </c>
      <c r="E372">
        <v>28.16</v>
      </c>
      <c r="F372">
        <v>15929</v>
      </c>
      <c r="G372">
        <v>21785000</v>
      </c>
      <c r="H372">
        <v>24501</v>
      </c>
    </row>
    <row r="373" spans="1:8" x14ac:dyDescent="0.25">
      <c r="A373" t="s">
        <v>15</v>
      </c>
      <c r="B373" t="s">
        <v>19</v>
      </c>
      <c r="C373" t="s">
        <v>20</v>
      </c>
      <c r="D373" s="3">
        <v>35674</v>
      </c>
      <c r="E373">
        <v>30</v>
      </c>
      <c r="F373">
        <v>16812</v>
      </c>
      <c r="G373">
        <v>23146000</v>
      </c>
      <c r="H373">
        <v>23217</v>
      </c>
    </row>
    <row r="374" spans="1:8" x14ac:dyDescent="0.25">
      <c r="A374" t="s">
        <v>15</v>
      </c>
      <c r="B374" t="s">
        <v>19</v>
      </c>
      <c r="C374" t="s">
        <v>20</v>
      </c>
      <c r="D374" s="3">
        <v>35704</v>
      </c>
      <c r="E374">
        <v>22.03</v>
      </c>
      <c r="F374">
        <v>11340</v>
      </c>
      <c r="G374">
        <v>12199000</v>
      </c>
      <c r="H374">
        <v>16283</v>
      </c>
    </row>
    <row r="375" spans="1:8" x14ac:dyDescent="0.25">
      <c r="A375" t="s">
        <v>15</v>
      </c>
      <c r="B375" t="s">
        <v>19</v>
      </c>
      <c r="C375" t="s">
        <v>20</v>
      </c>
      <c r="D375" s="3">
        <v>35735</v>
      </c>
      <c r="E375">
        <v>29.88</v>
      </c>
      <c r="F375">
        <v>14533</v>
      </c>
      <c r="G375">
        <v>16329999.999999998</v>
      </c>
      <c r="H375">
        <v>25523</v>
      </c>
    </row>
    <row r="376" spans="1:8" x14ac:dyDescent="0.25">
      <c r="A376" t="s">
        <v>15</v>
      </c>
      <c r="B376" t="s">
        <v>19</v>
      </c>
      <c r="C376" t="s">
        <v>20</v>
      </c>
      <c r="D376" s="3">
        <v>35765</v>
      </c>
      <c r="E376">
        <v>24.83</v>
      </c>
      <c r="F376">
        <v>8523</v>
      </c>
      <c r="G376">
        <v>10985000</v>
      </c>
      <c r="H376">
        <v>30677</v>
      </c>
    </row>
    <row r="377" spans="1:8" x14ac:dyDescent="0.25">
      <c r="A377" t="s">
        <v>15</v>
      </c>
      <c r="B377" t="s">
        <v>19</v>
      </c>
      <c r="C377" t="s">
        <v>20</v>
      </c>
      <c r="D377" s="3">
        <v>35796</v>
      </c>
      <c r="E377">
        <v>30.98</v>
      </c>
      <c r="F377">
        <v>8488</v>
      </c>
      <c r="G377">
        <v>15251000</v>
      </c>
      <c r="H377">
        <v>19587</v>
      </c>
    </row>
    <row r="378" spans="1:8" x14ac:dyDescent="0.25">
      <c r="A378" t="s">
        <v>15</v>
      </c>
      <c r="B378" t="s">
        <v>19</v>
      </c>
      <c r="C378" t="s">
        <v>20</v>
      </c>
      <c r="D378" s="3">
        <v>35827</v>
      </c>
      <c r="E378">
        <v>26</v>
      </c>
      <c r="F378">
        <v>6308</v>
      </c>
      <c r="G378">
        <v>15588000</v>
      </c>
      <c r="H378">
        <v>14022</v>
      </c>
    </row>
    <row r="379" spans="1:8" x14ac:dyDescent="0.25">
      <c r="A379" t="s">
        <v>15</v>
      </c>
      <c r="B379" t="s">
        <v>19</v>
      </c>
      <c r="C379" t="s">
        <v>20</v>
      </c>
      <c r="D379" s="3">
        <v>35855</v>
      </c>
      <c r="E379">
        <v>31</v>
      </c>
      <c r="F379">
        <v>9341</v>
      </c>
      <c r="G379">
        <v>35640000</v>
      </c>
      <c r="H379">
        <v>20477</v>
      </c>
    </row>
    <row r="380" spans="1:8" x14ac:dyDescent="0.25">
      <c r="A380" t="s">
        <v>15</v>
      </c>
      <c r="B380" t="s">
        <v>19</v>
      </c>
      <c r="C380" t="s">
        <v>20</v>
      </c>
      <c r="D380" s="3">
        <v>35886</v>
      </c>
      <c r="E380">
        <v>30</v>
      </c>
      <c r="F380">
        <v>19325</v>
      </c>
      <c r="G380">
        <v>14783000</v>
      </c>
      <c r="H380">
        <v>21458</v>
      </c>
    </row>
    <row r="381" spans="1:8" x14ac:dyDescent="0.25">
      <c r="A381" t="s">
        <v>15</v>
      </c>
      <c r="B381" t="s">
        <v>19</v>
      </c>
      <c r="C381" t="s">
        <v>20</v>
      </c>
      <c r="D381" s="3">
        <v>35916</v>
      </c>
      <c r="E381">
        <v>27.71</v>
      </c>
      <c r="F381">
        <v>8625</v>
      </c>
      <c r="G381">
        <v>21953000</v>
      </c>
      <c r="H381">
        <v>18795</v>
      </c>
    </row>
    <row r="382" spans="1:8" x14ac:dyDescent="0.25">
      <c r="A382" t="s">
        <v>15</v>
      </c>
      <c r="B382" t="s">
        <v>19</v>
      </c>
      <c r="C382" t="s">
        <v>20</v>
      </c>
      <c r="D382" s="3">
        <v>35947</v>
      </c>
      <c r="E382">
        <v>30</v>
      </c>
      <c r="F382">
        <v>8823</v>
      </c>
      <c r="G382">
        <v>22142000</v>
      </c>
      <c r="H382">
        <v>18040</v>
      </c>
    </row>
    <row r="383" spans="1:8" x14ac:dyDescent="0.25">
      <c r="A383" t="s">
        <v>15</v>
      </c>
      <c r="B383" t="s">
        <v>19</v>
      </c>
      <c r="C383" t="s">
        <v>20</v>
      </c>
      <c r="D383" s="3">
        <v>35977</v>
      </c>
      <c r="E383">
        <v>31</v>
      </c>
      <c r="F383">
        <v>8807</v>
      </c>
      <c r="G383">
        <v>22504000</v>
      </c>
      <c r="H383">
        <v>18755</v>
      </c>
    </row>
    <row r="384" spans="1:8" x14ac:dyDescent="0.25">
      <c r="A384" t="s">
        <v>15</v>
      </c>
      <c r="B384" t="s">
        <v>19</v>
      </c>
      <c r="C384" t="s">
        <v>20</v>
      </c>
      <c r="D384" s="3">
        <v>36008</v>
      </c>
      <c r="E384">
        <v>28.79</v>
      </c>
      <c r="F384">
        <v>15289</v>
      </c>
      <c r="G384">
        <v>50097000</v>
      </c>
      <c r="H384">
        <v>9539</v>
      </c>
    </row>
    <row r="385" spans="1:8" x14ac:dyDescent="0.25">
      <c r="A385" t="s">
        <v>15</v>
      </c>
      <c r="B385" t="s">
        <v>19</v>
      </c>
      <c r="C385" t="s">
        <v>20</v>
      </c>
      <c r="D385" s="3">
        <v>36039</v>
      </c>
      <c r="E385">
        <v>30</v>
      </c>
      <c r="F385">
        <v>16579</v>
      </c>
      <c r="G385">
        <v>46463000</v>
      </c>
      <c r="H385">
        <v>11538</v>
      </c>
    </row>
    <row r="386" spans="1:8" x14ac:dyDescent="0.25">
      <c r="A386" t="s">
        <v>15</v>
      </c>
      <c r="B386" t="s">
        <v>19</v>
      </c>
      <c r="C386" t="s">
        <v>20</v>
      </c>
      <c r="D386" s="3">
        <v>36069</v>
      </c>
      <c r="E386">
        <v>28.04</v>
      </c>
      <c r="F386">
        <v>8097</v>
      </c>
      <c r="G386">
        <v>37910000</v>
      </c>
      <c r="H386">
        <v>8519</v>
      </c>
    </row>
    <row r="387" spans="1:8" x14ac:dyDescent="0.25">
      <c r="A387" t="s">
        <v>15</v>
      </c>
      <c r="B387" t="s">
        <v>19</v>
      </c>
      <c r="C387" t="s">
        <v>20</v>
      </c>
      <c r="D387" s="3">
        <v>36100</v>
      </c>
      <c r="E387">
        <v>21.87</v>
      </c>
      <c r="F387">
        <v>7121</v>
      </c>
      <c r="G387">
        <v>14993000</v>
      </c>
      <c r="H387">
        <v>6403</v>
      </c>
    </row>
    <row r="388" spans="1:8" x14ac:dyDescent="0.25">
      <c r="A388" t="s">
        <v>15</v>
      </c>
      <c r="B388" t="s">
        <v>19</v>
      </c>
      <c r="C388" t="s">
        <v>20</v>
      </c>
      <c r="D388" s="3">
        <v>36130</v>
      </c>
      <c r="E388">
        <v>31</v>
      </c>
      <c r="F388">
        <v>12080</v>
      </c>
      <c r="G388">
        <v>23017000</v>
      </c>
      <c r="H388">
        <v>11768</v>
      </c>
    </row>
    <row r="389" spans="1:8" x14ac:dyDescent="0.25">
      <c r="A389" t="s">
        <v>15</v>
      </c>
      <c r="B389" t="s">
        <v>19</v>
      </c>
      <c r="C389" t="s">
        <v>20</v>
      </c>
      <c r="D389" s="3">
        <v>36161</v>
      </c>
      <c r="E389">
        <v>31</v>
      </c>
      <c r="F389">
        <v>11725</v>
      </c>
      <c r="G389">
        <v>12120000</v>
      </c>
      <c r="H389">
        <v>11759</v>
      </c>
    </row>
    <row r="390" spans="1:8" x14ac:dyDescent="0.25">
      <c r="A390" t="s">
        <v>15</v>
      </c>
      <c r="B390" t="s">
        <v>19</v>
      </c>
      <c r="C390" t="s">
        <v>20</v>
      </c>
      <c r="D390" s="3">
        <v>36192</v>
      </c>
      <c r="E390">
        <v>27.49</v>
      </c>
      <c r="F390">
        <v>10752</v>
      </c>
      <c r="G390">
        <v>14889000</v>
      </c>
      <c r="H390">
        <v>10543</v>
      </c>
    </row>
    <row r="391" spans="1:8" x14ac:dyDescent="0.25">
      <c r="A391" t="s">
        <v>15</v>
      </c>
      <c r="B391" t="s">
        <v>19</v>
      </c>
      <c r="C391" t="s">
        <v>20</v>
      </c>
      <c r="D391" s="3">
        <v>36220</v>
      </c>
      <c r="E391">
        <v>27.37</v>
      </c>
      <c r="F391">
        <v>11726</v>
      </c>
      <c r="G391">
        <v>16684000.000000002</v>
      </c>
      <c r="H391">
        <v>10067</v>
      </c>
    </row>
    <row r="392" spans="1:8" x14ac:dyDescent="0.25">
      <c r="A392" t="s">
        <v>15</v>
      </c>
      <c r="B392" t="s">
        <v>19</v>
      </c>
      <c r="C392" t="s">
        <v>20</v>
      </c>
      <c r="D392" s="3">
        <v>36251</v>
      </c>
      <c r="E392">
        <v>23.92</v>
      </c>
      <c r="F392">
        <v>8693</v>
      </c>
      <c r="G392">
        <v>18201000</v>
      </c>
      <c r="H392">
        <v>8327</v>
      </c>
    </row>
    <row r="393" spans="1:8" x14ac:dyDescent="0.25">
      <c r="A393" t="s">
        <v>15</v>
      </c>
      <c r="B393" t="s">
        <v>19</v>
      </c>
      <c r="C393" t="s">
        <v>20</v>
      </c>
      <c r="D393" s="3">
        <v>36281</v>
      </c>
      <c r="E393">
        <v>29.3</v>
      </c>
      <c r="F393">
        <v>9386</v>
      </c>
      <c r="G393">
        <v>18461000</v>
      </c>
      <c r="H393">
        <v>8450</v>
      </c>
    </row>
    <row r="394" spans="1:8" x14ac:dyDescent="0.25">
      <c r="A394" t="s">
        <v>15</v>
      </c>
      <c r="B394" t="s">
        <v>19</v>
      </c>
      <c r="C394" t="s">
        <v>20</v>
      </c>
      <c r="D394" s="3">
        <v>36312</v>
      </c>
      <c r="E394">
        <v>18.3</v>
      </c>
      <c r="F394">
        <v>6779</v>
      </c>
      <c r="G394">
        <v>8204000.0000000009</v>
      </c>
      <c r="H394">
        <v>6115</v>
      </c>
    </row>
    <row r="395" spans="1:8" x14ac:dyDescent="0.25">
      <c r="A395" t="s">
        <v>15</v>
      </c>
      <c r="B395" t="s">
        <v>19</v>
      </c>
      <c r="C395" t="s">
        <v>20</v>
      </c>
      <c r="D395" s="3">
        <v>36342</v>
      </c>
      <c r="E395">
        <v>29.2</v>
      </c>
      <c r="F395">
        <v>11973</v>
      </c>
      <c r="G395">
        <v>12106000</v>
      </c>
      <c r="H395">
        <v>10830</v>
      </c>
    </row>
    <row r="396" spans="1:8" x14ac:dyDescent="0.25">
      <c r="A396" t="s">
        <v>15</v>
      </c>
      <c r="B396" t="s">
        <v>19</v>
      </c>
      <c r="C396" t="s">
        <v>20</v>
      </c>
      <c r="D396" s="3">
        <v>36373</v>
      </c>
      <c r="E396">
        <v>23</v>
      </c>
      <c r="F396">
        <v>11304</v>
      </c>
      <c r="G396">
        <v>21359000</v>
      </c>
      <c r="H396">
        <v>9279</v>
      </c>
    </row>
    <row r="397" spans="1:8" x14ac:dyDescent="0.25">
      <c r="A397" t="s">
        <v>15</v>
      </c>
      <c r="B397" t="s">
        <v>19</v>
      </c>
      <c r="C397" t="s">
        <v>20</v>
      </c>
      <c r="D397" s="3">
        <v>36404</v>
      </c>
      <c r="E397">
        <v>27.7</v>
      </c>
      <c r="F397">
        <v>7499</v>
      </c>
      <c r="G397">
        <v>17224000</v>
      </c>
      <c r="H397">
        <v>9061</v>
      </c>
    </row>
    <row r="398" spans="1:8" x14ac:dyDescent="0.25">
      <c r="A398" t="s">
        <v>15</v>
      </c>
      <c r="B398" t="s">
        <v>19</v>
      </c>
      <c r="C398" t="s">
        <v>20</v>
      </c>
      <c r="D398" s="3">
        <v>36800</v>
      </c>
      <c r="E398">
        <v>13.7</v>
      </c>
      <c r="F398">
        <v>3549</v>
      </c>
      <c r="G398">
        <v>4548000</v>
      </c>
      <c r="H398">
        <v>7728</v>
      </c>
    </row>
    <row r="399" spans="1:8" x14ac:dyDescent="0.25">
      <c r="A399" t="s">
        <v>15</v>
      </c>
      <c r="B399" t="s">
        <v>19</v>
      </c>
      <c r="C399" t="s">
        <v>20</v>
      </c>
      <c r="D399" s="3">
        <v>36831</v>
      </c>
      <c r="E399">
        <v>16.100000000000001</v>
      </c>
      <c r="F399">
        <v>3852</v>
      </c>
      <c r="G399">
        <v>4581000</v>
      </c>
      <c r="H399">
        <v>6938</v>
      </c>
    </row>
    <row r="400" spans="1:8" x14ac:dyDescent="0.25">
      <c r="A400" t="s">
        <v>15</v>
      </c>
      <c r="B400" t="s">
        <v>19</v>
      </c>
      <c r="C400" t="s">
        <v>20</v>
      </c>
      <c r="D400" s="3">
        <v>36923</v>
      </c>
      <c r="E400">
        <v>23.7</v>
      </c>
      <c r="F400">
        <v>5189</v>
      </c>
      <c r="G400">
        <v>6701000</v>
      </c>
      <c r="H400">
        <v>11674</v>
      </c>
    </row>
    <row r="401" spans="1:8" x14ac:dyDescent="0.25">
      <c r="A401" t="s">
        <v>15</v>
      </c>
      <c r="B401" t="s">
        <v>19</v>
      </c>
      <c r="C401" t="s">
        <v>20</v>
      </c>
      <c r="D401" s="3">
        <v>36951</v>
      </c>
      <c r="E401">
        <v>31</v>
      </c>
      <c r="F401">
        <v>6421</v>
      </c>
      <c r="G401">
        <v>10022000</v>
      </c>
      <c r="H401">
        <v>14970</v>
      </c>
    </row>
    <row r="402" spans="1:8" x14ac:dyDescent="0.25">
      <c r="A402" t="s">
        <v>15</v>
      </c>
      <c r="B402" t="s">
        <v>19</v>
      </c>
      <c r="C402" t="s">
        <v>20</v>
      </c>
      <c r="D402" s="3">
        <v>36982</v>
      </c>
      <c r="E402">
        <v>30</v>
      </c>
      <c r="F402">
        <v>6376</v>
      </c>
      <c r="G402">
        <v>10620000</v>
      </c>
      <c r="H402">
        <v>9980</v>
      </c>
    </row>
    <row r="403" spans="1:8" x14ac:dyDescent="0.25">
      <c r="A403" t="s">
        <v>15</v>
      </c>
      <c r="B403" t="s">
        <v>19</v>
      </c>
      <c r="C403" t="s">
        <v>20</v>
      </c>
      <c r="D403" s="3">
        <v>37012</v>
      </c>
      <c r="E403">
        <v>31</v>
      </c>
      <c r="F403">
        <v>5585</v>
      </c>
      <c r="G403">
        <v>9089000</v>
      </c>
      <c r="H403">
        <v>12706</v>
      </c>
    </row>
    <row r="404" spans="1:8" x14ac:dyDescent="0.25">
      <c r="A404" t="s">
        <v>15</v>
      </c>
      <c r="B404" t="s">
        <v>19</v>
      </c>
      <c r="C404" t="s">
        <v>20</v>
      </c>
      <c r="D404" s="3">
        <v>37043</v>
      </c>
      <c r="E404">
        <v>19.399999999999999</v>
      </c>
      <c r="F404">
        <v>3350</v>
      </c>
      <c r="G404">
        <v>5297000</v>
      </c>
      <c r="H404">
        <v>10062</v>
      </c>
    </row>
    <row r="405" spans="1:8" x14ac:dyDescent="0.25">
      <c r="A405" t="s">
        <v>15</v>
      </c>
      <c r="B405" t="s">
        <v>19</v>
      </c>
      <c r="C405" t="s">
        <v>20</v>
      </c>
      <c r="D405" s="3">
        <v>37073</v>
      </c>
      <c r="E405">
        <v>29.1</v>
      </c>
      <c r="F405">
        <v>5335</v>
      </c>
      <c r="G405">
        <v>21233000</v>
      </c>
      <c r="H405">
        <v>12936</v>
      </c>
    </row>
    <row r="406" spans="1:8" x14ac:dyDescent="0.25">
      <c r="A406" t="s">
        <v>15</v>
      </c>
      <c r="B406" t="s">
        <v>19</v>
      </c>
      <c r="C406" t="s">
        <v>20</v>
      </c>
      <c r="D406" s="3">
        <v>37104</v>
      </c>
      <c r="E406">
        <v>30.6</v>
      </c>
      <c r="F406">
        <v>6373</v>
      </c>
      <c r="G406">
        <v>10715000</v>
      </c>
      <c r="H406">
        <v>11036</v>
      </c>
    </row>
    <row r="407" spans="1:8" x14ac:dyDescent="0.25">
      <c r="A407" t="s">
        <v>15</v>
      </c>
      <c r="B407" t="s">
        <v>19</v>
      </c>
      <c r="C407" t="s">
        <v>20</v>
      </c>
      <c r="D407" s="3">
        <v>37135</v>
      </c>
      <c r="E407">
        <v>30</v>
      </c>
      <c r="F407">
        <v>5739</v>
      </c>
      <c r="G407">
        <v>7809000</v>
      </c>
      <c r="H407">
        <v>13189</v>
      </c>
    </row>
    <row r="408" spans="1:8" x14ac:dyDescent="0.25">
      <c r="A408" t="s">
        <v>15</v>
      </c>
      <c r="B408" t="s">
        <v>19</v>
      </c>
      <c r="C408" t="s">
        <v>20</v>
      </c>
      <c r="D408" s="3">
        <v>37165</v>
      </c>
      <c r="E408">
        <v>31</v>
      </c>
      <c r="F408">
        <v>5782</v>
      </c>
      <c r="G408">
        <v>6643000</v>
      </c>
      <c r="H408">
        <v>11972</v>
      </c>
    </row>
    <row r="409" spans="1:8" x14ac:dyDescent="0.25">
      <c r="A409" t="s">
        <v>15</v>
      </c>
      <c r="B409" t="s">
        <v>19</v>
      </c>
      <c r="C409" t="s">
        <v>20</v>
      </c>
      <c r="D409" s="3">
        <v>37196</v>
      </c>
      <c r="E409">
        <v>30</v>
      </c>
      <c r="F409">
        <v>5424</v>
      </c>
      <c r="G409">
        <v>14512000</v>
      </c>
      <c r="H409">
        <v>14106</v>
      </c>
    </row>
    <row r="410" spans="1:8" x14ac:dyDescent="0.25">
      <c r="A410" t="s">
        <v>15</v>
      </c>
      <c r="B410" t="s">
        <v>19</v>
      </c>
      <c r="C410" t="s">
        <v>20</v>
      </c>
      <c r="D410" s="3">
        <v>37226</v>
      </c>
      <c r="E410">
        <v>30.2</v>
      </c>
      <c r="F410">
        <v>5905</v>
      </c>
      <c r="G410">
        <v>20714000</v>
      </c>
      <c r="H410">
        <v>15153</v>
      </c>
    </row>
    <row r="411" spans="1:8" x14ac:dyDescent="0.25">
      <c r="A411" t="s">
        <v>15</v>
      </c>
      <c r="B411" t="s">
        <v>19</v>
      </c>
      <c r="C411" t="s">
        <v>20</v>
      </c>
      <c r="D411" s="3">
        <v>37257</v>
      </c>
      <c r="E411">
        <v>31</v>
      </c>
      <c r="F411">
        <v>6215</v>
      </c>
      <c r="G411">
        <v>8298000</v>
      </c>
      <c r="H411">
        <v>15764</v>
      </c>
    </row>
    <row r="412" spans="1:8" x14ac:dyDescent="0.25">
      <c r="A412" t="s">
        <v>15</v>
      </c>
      <c r="B412" t="s">
        <v>19</v>
      </c>
      <c r="C412" t="s">
        <v>20</v>
      </c>
      <c r="D412" s="3">
        <v>37288</v>
      </c>
      <c r="E412">
        <v>26.2</v>
      </c>
      <c r="F412">
        <v>6524</v>
      </c>
      <c r="G412">
        <v>12745000</v>
      </c>
      <c r="H412">
        <v>13973</v>
      </c>
    </row>
    <row r="413" spans="1:8" x14ac:dyDescent="0.25">
      <c r="A413" t="s">
        <v>15</v>
      </c>
      <c r="B413" t="s">
        <v>19</v>
      </c>
      <c r="C413" t="s">
        <v>20</v>
      </c>
      <c r="D413" s="3">
        <v>37316</v>
      </c>
      <c r="E413">
        <v>24.9</v>
      </c>
      <c r="F413">
        <v>5467</v>
      </c>
      <c r="G413">
        <v>3814000</v>
      </c>
      <c r="H413">
        <v>13640</v>
      </c>
    </row>
    <row r="414" spans="1:8" x14ac:dyDescent="0.25">
      <c r="A414" t="s">
        <v>15</v>
      </c>
      <c r="B414" t="s">
        <v>19</v>
      </c>
      <c r="C414" t="s">
        <v>20</v>
      </c>
      <c r="D414" s="3">
        <v>37347</v>
      </c>
      <c r="E414">
        <v>30</v>
      </c>
      <c r="F414">
        <v>6108</v>
      </c>
      <c r="G414">
        <v>7430000</v>
      </c>
      <c r="H414">
        <v>14749</v>
      </c>
    </row>
    <row r="415" spans="1:8" x14ac:dyDescent="0.25">
      <c r="A415" t="s">
        <v>15</v>
      </c>
      <c r="B415" t="s">
        <v>19</v>
      </c>
      <c r="C415" t="s">
        <v>20</v>
      </c>
      <c r="D415" s="3">
        <v>37377</v>
      </c>
      <c r="E415">
        <v>9.1999999999999993</v>
      </c>
      <c r="F415">
        <v>1879</v>
      </c>
      <c r="G415">
        <v>2073000</v>
      </c>
      <c r="H415">
        <v>4793</v>
      </c>
    </row>
    <row r="416" spans="1:8" x14ac:dyDescent="0.25">
      <c r="A416" t="s">
        <v>15</v>
      </c>
      <c r="B416" t="s">
        <v>19</v>
      </c>
      <c r="C416" t="s">
        <v>20</v>
      </c>
      <c r="D416" s="3">
        <v>37408</v>
      </c>
      <c r="E416">
        <v>1.6</v>
      </c>
      <c r="F416">
        <v>314</v>
      </c>
      <c r="G416">
        <v>290000</v>
      </c>
      <c r="H416">
        <v>761</v>
      </c>
    </row>
    <row r="417" spans="1:8" x14ac:dyDescent="0.25">
      <c r="A417" t="s">
        <v>15</v>
      </c>
      <c r="B417" t="s">
        <v>19</v>
      </c>
      <c r="C417" t="s">
        <v>20</v>
      </c>
      <c r="D417" s="3">
        <v>37438</v>
      </c>
      <c r="E417">
        <v>5.7</v>
      </c>
      <c r="F417">
        <v>1174</v>
      </c>
      <c r="G417">
        <v>1022999.9999999999</v>
      </c>
      <c r="H417">
        <v>2599</v>
      </c>
    </row>
    <row r="418" spans="1:8" x14ac:dyDescent="0.25">
      <c r="A418" t="s">
        <v>15</v>
      </c>
      <c r="B418" t="s">
        <v>19</v>
      </c>
      <c r="C418" t="s">
        <v>20</v>
      </c>
      <c r="D418" s="3">
        <v>37469</v>
      </c>
      <c r="E418">
        <v>30.1</v>
      </c>
      <c r="F418">
        <v>6467</v>
      </c>
      <c r="G418">
        <v>3420000</v>
      </c>
      <c r="H418">
        <v>14533</v>
      </c>
    </row>
    <row r="419" spans="1:8" x14ac:dyDescent="0.25">
      <c r="A419" t="s">
        <v>15</v>
      </c>
      <c r="B419" t="s">
        <v>19</v>
      </c>
      <c r="C419" t="s">
        <v>20</v>
      </c>
      <c r="D419" s="3">
        <v>37500</v>
      </c>
      <c r="E419">
        <v>30</v>
      </c>
      <c r="F419">
        <v>5374</v>
      </c>
      <c r="G419">
        <v>1575000</v>
      </c>
      <c r="H419">
        <v>13193</v>
      </c>
    </row>
    <row r="420" spans="1:8" x14ac:dyDescent="0.25">
      <c r="A420" t="s">
        <v>15</v>
      </c>
      <c r="B420" t="s">
        <v>19</v>
      </c>
      <c r="C420" t="s">
        <v>20</v>
      </c>
      <c r="D420" s="3">
        <v>37530</v>
      </c>
      <c r="E420">
        <v>25</v>
      </c>
      <c r="F420">
        <v>5656</v>
      </c>
      <c r="G420">
        <v>2659000</v>
      </c>
      <c r="H420">
        <v>10016</v>
      </c>
    </row>
    <row r="421" spans="1:8" x14ac:dyDescent="0.25">
      <c r="A421" t="s">
        <v>15</v>
      </c>
      <c r="B421" t="s">
        <v>19</v>
      </c>
      <c r="C421" t="s">
        <v>20</v>
      </c>
      <c r="D421" s="3">
        <v>37561</v>
      </c>
      <c r="E421">
        <v>30</v>
      </c>
      <c r="F421">
        <v>7738</v>
      </c>
      <c r="G421">
        <v>9884000</v>
      </c>
      <c r="H421">
        <v>12750</v>
      </c>
    </row>
    <row r="422" spans="1:8" x14ac:dyDescent="0.25">
      <c r="A422" t="s">
        <v>15</v>
      </c>
      <c r="B422" t="s">
        <v>19</v>
      </c>
      <c r="C422" t="s">
        <v>20</v>
      </c>
      <c r="D422" s="3">
        <v>37591</v>
      </c>
      <c r="E422">
        <v>31</v>
      </c>
      <c r="F422">
        <v>9268</v>
      </c>
      <c r="G422">
        <v>12974000</v>
      </c>
      <c r="H422">
        <v>10169</v>
      </c>
    </row>
    <row r="423" spans="1:8" x14ac:dyDescent="0.25">
      <c r="A423" t="s">
        <v>15</v>
      </c>
      <c r="B423" t="s">
        <v>19</v>
      </c>
      <c r="C423" t="s">
        <v>20</v>
      </c>
      <c r="D423" s="3">
        <v>37622</v>
      </c>
      <c r="E423">
        <v>31</v>
      </c>
      <c r="F423">
        <v>9269</v>
      </c>
      <c r="G423">
        <v>4632000</v>
      </c>
      <c r="H423">
        <v>14507</v>
      </c>
    </row>
    <row r="424" spans="1:8" x14ac:dyDescent="0.25">
      <c r="A424" t="s">
        <v>15</v>
      </c>
      <c r="B424" t="s">
        <v>19</v>
      </c>
      <c r="C424" t="s">
        <v>20</v>
      </c>
      <c r="D424" s="3">
        <v>37653</v>
      </c>
      <c r="E424">
        <v>23.9</v>
      </c>
      <c r="F424">
        <v>6064</v>
      </c>
      <c r="G424">
        <v>7436000</v>
      </c>
      <c r="H424">
        <v>8914</v>
      </c>
    </row>
    <row r="425" spans="1:8" x14ac:dyDescent="0.25">
      <c r="A425" t="s">
        <v>15</v>
      </c>
      <c r="B425" t="s">
        <v>19</v>
      </c>
      <c r="C425" t="s">
        <v>20</v>
      </c>
      <c r="D425" s="3">
        <v>37681</v>
      </c>
      <c r="E425">
        <v>31</v>
      </c>
      <c r="F425">
        <v>8201</v>
      </c>
      <c r="G425">
        <v>14456000</v>
      </c>
      <c r="H425">
        <v>12218</v>
      </c>
    </row>
    <row r="426" spans="1:8" x14ac:dyDescent="0.25">
      <c r="A426" t="s">
        <v>15</v>
      </c>
      <c r="B426" t="s">
        <v>19</v>
      </c>
      <c r="C426" t="s">
        <v>20</v>
      </c>
      <c r="D426" s="3">
        <v>37712</v>
      </c>
      <c r="E426">
        <v>30</v>
      </c>
      <c r="F426">
        <v>9993</v>
      </c>
      <c r="G426">
        <v>5392000</v>
      </c>
      <c r="H426">
        <v>12847</v>
      </c>
    </row>
    <row r="427" spans="1:8" x14ac:dyDescent="0.25">
      <c r="A427" t="s">
        <v>15</v>
      </c>
      <c r="B427" t="s">
        <v>19</v>
      </c>
      <c r="C427" t="s">
        <v>20</v>
      </c>
      <c r="D427" s="3">
        <v>37742</v>
      </c>
      <c r="E427">
        <v>25.9</v>
      </c>
      <c r="F427">
        <v>6390</v>
      </c>
      <c r="G427">
        <v>5761000</v>
      </c>
      <c r="H427">
        <v>11758</v>
      </c>
    </row>
    <row r="428" spans="1:8" x14ac:dyDescent="0.25">
      <c r="A428" t="s">
        <v>15</v>
      </c>
      <c r="B428" t="s">
        <v>19</v>
      </c>
      <c r="C428" t="s">
        <v>20</v>
      </c>
      <c r="D428" s="3">
        <v>37773</v>
      </c>
      <c r="E428">
        <v>30</v>
      </c>
      <c r="F428">
        <v>8459</v>
      </c>
      <c r="G428">
        <v>10648000</v>
      </c>
      <c r="H428">
        <v>14029</v>
      </c>
    </row>
    <row r="429" spans="1:8" x14ac:dyDescent="0.25">
      <c r="A429" t="s">
        <v>15</v>
      </c>
      <c r="B429" t="s">
        <v>19</v>
      </c>
      <c r="C429" t="s">
        <v>20</v>
      </c>
      <c r="D429" s="3">
        <v>37803</v>
      </c>
      <c r="E429">
        <v>30.1</v>
      </c>
      <c r="F429">
        <v>8051</v>
      </c>
      <c r="G429">
        <v>7416000</v>
      </c>
      <c r="H429">
        <v>14029</v>
      </c>
    </row>
    <row r="430" spans="1:8" x14ac:dyDescent="0.25">
      <c r="A430" t="s">
        <v>15</v>
      </c>
      <c r="B430" t="s">
        <v>19</v>
      </c>
      <c r="C430" t="s">
        <v>20</v>
      </c>
      <c r="D430" s="3">
        <v>37834</v>
      </c>
      <c r="E430">
        <v>29.9</v>
      </c>
      <c r="F430">
        <v>8106</v>
      </c>
      <c r="G430">
        <v>8769000</v>
      </c>
      <c r="H430">
        <v>13455</v>
      </c>
    </row>
    <row r="431" spans="1:8" x14ac:dyDescent="0.25">
      <c r="A431" t="s">
        <v>15</v>
      </c>
      <c r="B431" t="s">
        <v>19</v>
      </c>
      <c r="C431" t="s">
        <v>20</v>
      </c>
      <c r="D431" s="3">
        <v>37865</v>
      </c>
      <c r="E431">
        <v>30</v>
      </c>
      <c r="F431">
        <v>7115</v>
      </c>
      <c r="G431">
        <v>8036000</v>
      </c>
      <c r="H431">
        <v>15184</v>
      </c>
    </row>
    <row r="432" spans="1:8" x14ac:dyDescent="0.25">
      <c r="A432" t="s">
        <v>15</v>
      </c>
      <c r="B432" t="s">
        <v>19</v>
      </c>
      <c r="C432" t="s">
        <v>20</v>
      </c>
      <c r="D432" s="3">
        <v>37895</v>
      </c>
      <c r="E432">
        <v>29</v>
      </c>
      <c r="F432">
        <v>8183</v>
      </c>
      <c r="G432">
        <v>9161000</v>
      </c>
      <c r="H432">
        <v>13808</v>
      </c>
    </row>
    <row r="433" spans="1:9" x14ac:dyDescent="0.25">
      <c r="A433" t="s">
        <v>15</v>
      </c>
      <c r="B433" t="s">
        <v>19</v>
      </c>
      <c r="C433" t="s">
        <v>20</v>
      </c>
      <c r="D433" s="3">
        <v>37926</v>
      </c>
      <c r="E433">
        <v>30</v>
      </c>
      <c r="F433">
        <v>6613</v>
      </c>
      <c r="G433">
        <v>10194000</v>
      </c>
      <c r="H433">
        <v>10995</v>
      </c>
    </row>
    <row r="434" spans="1:9" x14ac:dyDescent="0.25">
      <c r="A434" t="s">
        <v>15</v>
      </c>
      <c r="B434" t="s">
        <v>19</v>
      </c>
      <c r="C434" t="s">
        <v>20</v>
      </c>
      <c r="D434" s="3">
        <v>37956</v>
      </c>
      <c r="E434">
        <v>28.6</v>
      </c>
      <c r="F434">
        <v>9507</v>
      </c>
      <c r="G434">
        <v>13208000</v>
      </c>
      <c r="H434">
        <v>15094</v>
      </c>
    </row>
    <row r="435" spans="1:9" x14ac:dyDescent="0.25">
      <c r="A435" t="s">
        <v>15</v>
      </c>
      <c r="B435" t="s">
        <v>19</v>
      </c>
      <c r="C435" t="s">
        <v>20</v>
      </c>
      <c r="D435" s="3">
        <v>37987</v>
      </c>
      <c r="E435">
        <v>31</v>
      </c>
      <c r="F435">
        <v>8924</v>
      </c>
      <c r="G435">
        <v>9471000</v>
      </c>
      <c r="H435">
        <v>14774</v>
      </c>
    </row>
    <row r="436" spans="1:9" x14ac:dyDescent="0.25">
      <c r="A436" t="s">
        <v>15</v>
      </c>
      <c r="B436" t="s">
        <v>19</v>
      </c>
      <c r="C436" t="s">
        <v>20</v>
      </c>
      <c r="D436" s="3">
        <v>38018</v>
      </c>
      <c r="E436">
        <v>29</v>
      </c>
      <c r="F436">
        <v>8382</v>
      </c>
      <c r="G436">
        <v>11864000</v>
      </c>
      <c r="H436">
        <v>11632</v>
      </c>
    </row>
    <row r="437" spans="1:9" x14ac:dyDescent="0.25">
      <c r="A437" t="s">
        <v>15</v>
      </c>
      <c r="B437" t="s">
        <v>19</v>
      </c>
      <c r="C437" t="s">
        <v>20</v>
      </c>
      <c r="D437" s="3">
        <v>38047</v>
      </c>
      <c r="E437">
        <v>27</v>
      </c>
      <c r="F437">
        <v>8035</v>
      </c>
      <c r="G437">
        <v>10828000</v>
      </c>
      <c r="H437">
        <v>14768</v>
      </c>
    </row>
    <row r="438" spans="1:9" x14ac:dyDescent="0.25">
      <c r="A438" t="s">
        <v>15</v>
      </c>
      <c r="B438" t="s">
        <v>19</v>
      </c>
      <c r="C438" t="s">
        <v>20</v>
      </c>
      <c r="D438" s="3">
        <v>38078</v>
      </c>
      <c r="E438">
        <v>28.6</v>
      </c>
      <c r="F438">
        <v>6854</v>
      </c>
      <c r="G438">
        <v>10652000</v>
      </c>
      <c r="H438">
        <v>11325</v>
      </c>
    </row>
    <row r="439" spans="1:9" x14ac:dyDescent="0.25">
      <c r="A439" t="s">
        <v>15</v>
      </c>
      <c r="B439" t="s">
        <v>19</v>
      </c>
      <c r="C439" t="s">
        <v>20</v>
      </c>
      <c r="D439" s="3">
        <v>38108</v>
      </c>
      <c r="E439">
        <v>31</v>
      </c>
      <c r="F439">
        <v>5368</v>
      </c>
      <c r="G439">
        <v>11255000</v>
      </c>
      <c r="H439">
        <v>8952</v>
      </c>
    </row>
    <row r="440" spans="1:9" x14ac:dyDescent="0.25">
      <c r="A440" t="s">
        <v>15</v>
      </c>
      <c r="B440" t="s">
        <v>19</v>
      </c>
      <c r="C440" t="s">
        <v>20</v>
      </c>
      <c r="D440" s="3">
        <v>38139</v>
      </c>
      <c r="E440">
        <v>29.9</v>
      </c>
      <c r="F440">
        <v>4772</v>
      </c>
      <c r="G440">
        <v>8794000</v>
      </c>
      <c r="H440">
        <v>9166</v>
      </c>
    </row>
    <row r="441" spans="1:9" x14ac:dyDescent="0.25">
      <c r="A441" t="s">
        <v>15</v>
      </c>
      <c r="B441" t="s">
        <v>19</v>
      </c>
      <c r="C441" t="s">
        <v>20</v>
      </c>
      <c r="D441" s="3">
        <v>38169</v>
      </c>
      <c r="E441">
        <v>31</v>
      </c>
      <c r="F441">
        <v>5550</v>
      </c>
      <c r="G441">
        <v>8082000.0000000009</v>
      </c>
      <c r="H441">
        <v>8048</v>
      </c>
    </row>
    <row r="442" spans="1:9" x14ac:dyDescent="0.25">
      <c r="A442" t="s">
        <v>15</v>
      </c>
      <c r="B442" t="s">
        <v>19</v>
      </c>
      <c r="C442" t="s">
        <v>20</v>
      </c>
      <c r="D442" s="3">
        <v>38200</v>
      </c>
      <c r="E442">
        <v>30.3</v>
      </c>
      <c r="F442">
        <v>6197</v>
      </c>
      <c r="G442">
        <v>5947000</v>
      </c>
      <c r="H442">
        <v>9148</v>
      </c>
    </row>
    <row r="443" spans="1:9" x14ac:dyDescent="0.25">
      <c r="A443" t="s">
        <v>15</v>
      </c>
      <c r="B443" t="s">
        <v>19</v>
      </c>
      <c r="C443" t="s">
        <v>20</v>
      </c>
      <c r="D443" s="3">
        <v>38231</v>
      </c>
      <c r="E443">
        <v>2.48</v>
      </c>
      <c r="F443">
        <v>512</v>
      </c>
      <c r="G443">
        <v>869000</v>
      </c>
      <c r="H443">
        <v>746</v>
      </c>
    </row>
    <row r="444" spans="1:9" x14ac:dyDescent="0.25">
      <c r="A444" t="s">
        <v>15</v>
      </c>
      <c r="B444" t="s">
        <v>19</v>
      </c>
      <c r="C444" t="s">
        <v>20</v>
      </c>
      <c r="D444" s="3">
        <v>38473</v>
      </c>
      <c r="E444">
        <v>31</v>
      </c>
      <c r="F444">
        <v>1946</v>
      </c>
      <c r="G444">
        <v>3072000</v>
      </c>
      <c r="H444">
        <v>3246</v>
      </c>
      <c r="I444" t="s">
        <v>18</v>
      </c>
    </row>
    <row r="445" spans="1:9" x14ac:dyDescent="0.25">
      <c r="A445" t="s">
        <v>15</v>
      </c>
      <c r="B445" t="s">
        <v>19</v>
      </c>
      <c r="C445" t="s">
        <v>20</v>
      </c>
      <c r="D445" s="3">
        <v>38504</v>
      </c>
      <c r="E445">
        <v>30</v>
      </c>
      <c r="F445">
        <v>4699</v>
      </c>
      <c r="G445">
        <v>3394000</v>
      </c>
      <c r="H445">
        <v>11142</v>
      </c>
      <c r="I445" t="s">
        <v>18</v>
      </c>
    </row>
    <row r="446" spans="1:9" x14ac:dyDescent="0.25">
      <c r="A446" t="s">
        <v>15</v>
      </c>
      <c r="B446" t="s">
        <v>19</v>
      </c>
      <c r="C446" t="s">
        <v>20</v>
      </c>
      <c r="D446" s="3">
        <v>38534</v>
      </c>
      <c r="E446">
        <v>31</v>
      </c>
      <c r="F446">
        <v>4056</v>
      </c>
      <c r="G446">
        <v>2871000</v>
      </c>
      <c r="H446">
        <v>9729</v>
      </c>
      <c r="I446" t="s">
        <v>18</v>
      </c>
    </row>
    <row r="447" spans="1:9" x14ac:dyDescent="0.25">
      <c r="A447" t="s">
        <v>15</v>
      </c>
      <c r="B447" t="s">
        <v>19</v>
      </c>
      <c r="C447" t="s">
        <v>20</v>
      </c>
      <c r="D447" s="3">
        <v>38565</v>
      </c>
      <c r="E447">
        <v>31</v>
      </c>
      <c r="F447">
        <v>4694</v>
      </c>
      <c r="G447">
        <v>2651000</v>
      </c>
      <c r="H447">
        <v>9432</v>
      </c>
      <c r="I447" t="s">
        <v>18</v>
      </c>
    </row>
    <row r="448" spans="1:9" x14ac:dyDescent="0.25">
      <c r="A448" t="s">
        <v>15</v>
      </c>
      <c r="B448" t="s">
        <v>19</v>
      </c>
      <c r="C448" t="s">
        <v>20</v>
      </c>
      <c r="D448" s="3">
        <v>38596</v>
      </c>
      <c r="E448">
        <v>30</v>
      </c>
      <c r="F448">
        <v>1167</v>
      </c>
      <c r="G448">
        <v>2149000</v>
      </c>
      <c r="H448">
        <v>2164</v>
      </c>
      <c r="I448" t="s">
        <v>18</v>
      </c>
    </row>
    <row r="449" spans="1:9" x14ac:dyDescent="0.25">
      <c r="A449" t="s">
        <v>15</v>
      </c>
      <c r="B449" t="s">
        <v>19</v>
      </c>
      <c r="C449" t="s">
        <v>20</v>
      </c>
      <c r="D449" s="3">
        <v>38626</v>
      </c>
      <c r="E449">
        <v>31</v>
      </c>
      <c r="F449">
        <v>2464</v>
      </c>
      <c r="G449">
        <v>1080000</v>
      </c>
      <c r="H449">
        <v>5304</v>
      </c>
      <c r="I449" t="s">
        <v>18</v>
      </c>
    </row>
    <row r="450" spans="1:9" x14ac:dyDescent="0.25">
      <c r="A450" t="s">
        <v>15</v>
      </c>
      <c r="B450" t="s">
        <v>19</v>
      </c>
      <c r="C450" t="s">
        <v>20</v>
      </c>
      <c r="D450" s="3">
        <v>38657</v>
      </c>
      <c r="E450">
        <v>30</v>
      </c>
      <c r="F450">
        <v>3950</v>
      </c>
      <c r="G450">
        <v>3854000</v>
      </c>
      <c r="H450">
        <v>9015</v>
      </c>
      <c r="I450" t="s">
        <v>18</v>
      </c>
    </row>
    <row r="451" spans="1:9" x14ac:dyDescent="0.25">
      <c r="A451" t="s">
        <v>15</v>
      </c>
      <c r="B451" t="s">
        <v>19</v>
      </c>
      <c r="C451" t="s">
        <v>20</v>
      </c>
      <c r="D451" s="3">
        <v>38687</v>
      </c>
      <c r="E451">
        <v>31</v>
      </c>
      <c r="F451">
        <v>4205</v>
      </c>
      <c r="G451">
        <v>4866000</v>
      </c>
      <c r="H451">
        <v>10240</v>
      </c>
      <c r="I451" t="s">
        <v>18</v>
      </c>
    </row>
    <row r="452" spans="1:9" x14ac:dyDescent="0.25">
      <c r="A452" t="s">
        <v>15</v>
      </c>
      <c r="B452" t="s">
        <v>19</v>
      </c>
      <c r="C452" t="s">
        <v>20</v>
      </c>
      <c r="D452" s="3">
        <v>38718</v>
      </c>
      <c r="E452">
        <v>31</v>
      </c>
      <c r="F452">
        <v>3662</v>
      </c>
      <c r="G452">
        <v>3635000</v>
      </c>
      <c r="H452">
        <v>8240</v>
      </c>
      <c r="I452" t="s">
        <v>18</v>
      </c>
    </row>
    <row r="453" spans="1:9" x14ac:dyDescent="0.25">
      <c r="A453" t="s">
        <v>15</v>
      </c>
      <c r="B453" t="s">
        <v>19</v>
      </c>
      <c r="C453" t="s">
        <v>20</v>
      </c>
      <c r="D453" s="3">
        <v>38749</v>
      </c>
      <c r="E453">
        <v>28</v>
      </c>
      <c r="F453">
        <v>2124</v>
      </c>
      <c r="G453">
        <v>2981000</v>
      </c>
      <c r="H453">
        <v>5011</v>
      </c>
      <c r="I453" t="s">
        <v>18</v>
      </c>
    </row>
    <row r="454" spans="1:9" x14ac:dyDescent="0.25">
      <c r="A454" t="s">
        <v>15</v>
      </c>
      <c r="B454" t="s">
        <v>19</v>
      </c>
      <c r="C454" t="s">
        <v>20</v>
      </c>
      <c r="D454" s="3">
        <v>39600</v>
      </c>
      <c r="E454">
        <v>29.5</v>
      </c>
      <c r="F454">
        <v>7329</v>
      </c>
      <c r="G454">
        <v>7174000</v>
      </c>
      <c r="H454">
        <v>5920</v>
      </c>
    </row>
    <row r="455" spans="1:9" x14ac:dyDescent="0.25">
      <c r="A455" t="s">
        <v>15</v>
      </c>
      <c r="B455" t="s">
        <v>19</v>
      </c>
      <c r="C455" t="s">
        <v>20</v>
      </c>
      <c r="D455" s="3">
        <v>39630</v>
      </c>
      <c r="E455">
        <v>13.92</v>
      </c>
      <c r="F455">
        <v>4291</v>
      </c>
      <c r="G455">
        <v>1170000</v>
      </c>
      <c r="H455">
        <v>351</v>
      </c>
    </row>
    <row r="456" spans="1:9" x14ac:dyDescent="0.25">
      <c r="A456" t="s">
        <v>15</v>
      </c>
      <c r="B456" t="s">
        <v>19</v>
      </c>
      <c r="C456" t="s">
        <v>20</v>
      </c>
      <c r="D456" s="3">
        <v>39661</v>
      </c>
      <c r="E456">
        <v>30.58</v>
      </c>
      <c r="F456">
        <v>12804</v>
      </c>
      <c r="G456">
        <v>2778400</v>
      </c>
      <c r="H456">
        <v>1403</v>
      </c>
    </row>
    <row r="457" spans="1:9" x14ac:dyDescent="0.25">
      <c r="A457" t="s">
        <v>15</v>
      </c>
      <c r="B457" t="s">
        <v>19</v>
      </c>
      <c r="C457" t="s">
        <v>20</v>
      </c>
      <c r="D457" s="3">
        <v>39692</v>
      </c>
      <c r="E457">
        <v>27.5</v>
      </c>
      <c r="F457">
        <v>9323</v>
      </c>
      <c r="G457">
        <v>2725900</v>
      </c>
      <c r="H457">
        <v>4409</v>
      </c>
    </row>
    <row r="458" spans="1:9" x14ac:dyDescent="0.25">
      <c r="A458" t="s">
        <v>15</v>
      </c>
      <c r="B458" t="s">
        <v>19</v>
      </c>
      <c r="C458" t="s">
        <v>20</v>
      </c>
      <c r="D458" s="3">
        <v>39722</v>
      </c>
      <c r="E458">
        <v>31</v>
      </c>
      <c r="F458">
        <v>10171</v>
      </c>
      <c r="G458">
        <v>2815900</v>
      </c>
      <c r="H458">
        <v>4895</v>
      </c>
    </row>
    <row r="459" spans="1:9" x14ac:dyDescent="0.25">
      <c r="A459" t="s">
        <v>15</v>
      </c>
      <c r="B459" t="s">
        <v>19</v>
      </c>
      <c r="C459" t="s">
        <v>20</v>
      </c>
      <c r="D459" s="3">
        <v>39753</v>
      </c>
      <c r="E459">
        <v>23.33</v>
      </c>
      <c r="F459">
        <v>7910</v>
      </c>
      <c r="G459">
        <v>2725900</v>
      </c>
      <c r="H459">
        <v>6670</v>
      </c>
    </row>
    <row r="460" spans="1:9" x14ac:dyDescent="0.25">
      <c r="A460" t="s">
        <v>15</v>
      </c>
      <c r="B460" t="s">
        <v>19</v>
      </c>
      <c r="C460" t="s">
        <v>20</v>
      </c>
      <c r="D460" s="3">
        <v>39814</v>
      </c>
      <c r="E460">
        <v>28.04</v>
      </c>
      <c r="F460">
        <v>4009</v>
      </c>
      <c r="G460">
        <v>2103000</v>
      </c>
      <c r="H460">
        <v>9622</v>
      </c>
    </row>
    <row r="461" spans="1:9" x14ac:dyDescent="0.25">
      <c r="A461" t="s">
        <v>15</v>
      </c>
      <c r="B461" t="s">
        <v>19</v>
      </c>
      <c r="C461" t="s">
        <v>20</v>
      </c>
      <c r="D461" s="3">
        <v>39845</v>
      </c>
      <c r="E461">
        <v>21.75</v>
      </c>
      <c r="F461">
        <v>2716</v>
      </c>
      <c r="G461">
        <v>1630000</v>
      </c>
      <c r="H461">
        <v>7849</v>
      </c>
    </row>
    <row r="462" spans="1:9" x14ac:dyDescent="0.25">
      <c r="A462" t="s">
        <v>15</v>
      </c>
      <c r="B462" t="s">
        <v>19</v>
      </c>
      <c r="C462" t="s">
        <v>20</v>
      </c>
      <c r="D462" s="3">
        <v>39873</v>
      </c>
      <c r="E462">
        <v>29</v>
      </c>
      <c r="F462">
        <v>4045</v>
      </c>
      <c r="G462">
        <v>5114000</v>
      </c>
      <c r="H462">
        <v>10857</v>
      </c>
    </row>
    <row r="463" spans="1:9" x14ac:dyDescent="0.25">
      <c r="A463" t="s">
        <v>15</v>
      </c>
      <c r="B463" t="s">
        <v>19</v>
      </c>
      <c r="C463" t="s">
        <v>20</v>
      </c>
      <c r="D463" s="3">
        <v>39904</v>
      </c>
      <c r="E463">
        <v>23.83</v>
      </c>
      <c r="F463">
        <v>3000</v>
      </c>
      <c r="G463">
        <v>11724000</v>
      </c>
      <c r="H463">
        <v>8072</v>
      </c>
    </row>
    <row r="464" spans="1:9" x14ac:dyDescent="0.25">
      <c r="A464" t="s">
        <v>15</v>
      </c>
      <c r="B464" t="s">
        <v>19</v>
      </c>
      <c r="C464" t="s">
        <v>20</v>
      </c>
      <c r="D464" s="3">
        <v>39934</v>
      </c>
      <c r="E464">
        <v>27.92</v>
      </c>
      <c r="F464">
        <v>3772</v>
      </c>
      <c r="G464">
        <v>6464000</v>
      </c>
      <c r="H464">
        <v>10158</v>
      </c>
    </row>
    <row r="465" spans="1:8" x14ac:dyDescent="0.25">
      <c r="A465" t="s">
        <v>15</v>
      </c>
      <c r="B465" t="s">
        <v>19</v>
      </c>
      <c r="C465" t="s">
        <v>20</v>
      </c>
      <c r="D465" s="3">
        <v>39965</v>
      </c>
      <c r="E465">
        <v>14.46</v>
      </c>
      <c r="F465">
        <v>1981</v>
      </c>
      <c r="G465">
        <v>2631000</v>
      </c>
      <c r="H465">
        <v>5335</v>
      </c>
    </row>
    <row r="466" spans="1:8" x14ac:dyDescent="0.25">
      <c r="A466" t="s">
        <v>15</v>
      </c>
      <c r="B466" t="s">
        <v>19</v>
      </c>
      <c r="C466" t="s">
        <v>20</v>
      </c>
      <c r="D466" s="3">
        <v>40422</v>
      </c>
      <c r="E466">
        <v>8.92</v>
      </c>
      <c r="F466">
        <v>1245</v>
      </c>
      <c r="G466">
        <v>1552300</v>
      </c>
      <c r="H466">
        <v>3354</v>
      </c>
    </row>
    <row r="467" spans="1:8" x14ac:dyDescent="0.25">
      <c r="A467" t="s">
        <v>15</v>
      </c>
      <c r="B467" t="s">
        <v>19</v>
      </c>
      <c r="C467" t="s">
        <v>20</v>
      </c>
      <c r="D467" s="3">
        <v>40452</v>
      </c>
      <c r="E467">
        <v>9</v>
      </c>
      <c r="F467">
        <v>1260</v>
      </c>
      <c r="G467">
        <v>1570500</v>
      </c>
      <c r="H467">
        <v>3393</v>
      </c>
    </row>
    <row r="468" spans="1:8" x14ac:dyDescent="0.25">
      <c r="A468" t="s">
        <v>15</v>
      </c>
      <c r="B468" t="s">
        <v>19</v>
      </c>
      <c r="C468" t="s">
        <v>20</v>
      </c>
      <c r="D468" s="3">
        <v>40483</v>
      </c>
      <c r="E468">
        <v>15.17</v>
      </c>
      <c r="F468">
        <v>2124</v>
      </c>
      <c r="G468">
        <v>2472900</v>
      </c>
      <c r="H468">
        <v>5720</v>
      </c>
    </row>
    <row r="469" spans="1:8" x14ac:dyDescent="0.25">
      <c r="A469" t="s">
        <v>15</v>
      </c>
      <c r="B469" t="s">
        <v>19</v>
      </c>
      <c r="C469" t="s">
        <v>20</v>
      </c>
      <c r="D469" s="3">
        <v>40513</v>
      </c>
      <c r="E469">
        <v>9</v>
      </c>
      <c r="F469">
        <v>1260</v>
      </c>
      <c r="G469">
        <v>1570500</v>
      </c>
      <c r="H469">
        <v>3393</v>
      </c>
    </row>
    <row r="470" spans="1:8" x14ac:dyDescent="0.25">
      <c r="A470" t="s">
        <v>15</v>
      </c>
      <c r="B470" t="s">
        <v>70</v>
      </c>
      <c r="C470" t="s">
        <v>71</v>
      </c>
      <c r="D470" s="3">
        <v>43586</v>
      </c>
      <c r="E470">
        <v>3.8333333333333299</v>
      </c>
      <c r="F470">
        <v>7808.26</v>
      </c>
      <c r="G470">
        <v>3068646.18</v>
      </c>
      <c r="H470">
        <v>3.90999999999985</v>
      </c>
    </row>
    <row r="471" spans="1:8" x14ac:dyDescent="0.25">
      <c r="A471" t="s">
        <v>15</v>
      </c>
      <c r="B471" t="s">
        <v>70</v>
      </c>
      <c r="C471" t="s">
        <v>71</v>
      </c>
      <c r="D471" s="3">
        <v>43617</v>
      </c>
      <c r="E471">
        <v>26.125</v>
      </c>
      <c r="F471">
        <v>35647.97</v>
      </c>
      <c r="G471">
        <v>14009652.210000001</v>
      </c>
      <c r="H471">
        <v>161.13999999999899</v>
      </c>
    </row>
    <row r="472" spans="1:8" x14ac:dyDescent="0.25">
      <c r="A472" t="s">
        <v>15</v>
      </c>
      <c r="B472" t="s">
        <v>70</v>
      </c>
      <c r="C472" t="s">
        <v>71</v>
      </c>
      <c r="D472" s="3">
        <v>43647</v>
      </c>
      <c r="E472">
        <v>11.625</v>
      </c>
      <c r="F472">
        <v>13636.66</v>
      </c>
      <c r="G472">
        <v>5359207.38</v>
      </c>
      <c r="H472">
        <v>61.642610000000801</v>
      </c>
    </row>
    <row r="473" spans="1:8" x14ac:dyDescent="0.25">
      <c r="A473" t="s">
        <v>15</v>
      </c>
      <c r="B473" t="s">
        <v>70</v>
      </c>
      <c r="C473" t="s">
        <v>71</v>
      </c>
      <c r="D473" s="3">
        <v>43678</v>
      </c>
      <c r="E473">
        <v>12.3333333333333</v>
      </c>
      <c r="F473">
        <v>15350.7</v>
      </c>
      <c r="G473">
        <v>6032825.1000000006</v>
      </c>
      <c r="H473">
        <v>21.523659999998898</v>
      </c>
    </row>
    <row r="474" spans="1:8" x14ac:dyDescent="0.25">
      <c r="A474" t="s">
        <v>15</v>
      </c>
      <c r="B474" t="s">
        <v>70</v>
      </c>
      <c r="C474" t="s">
        <v>71</v>
      </c>
      <c r="D474" s="3">
        <v>43739</v>
      </c>
      <c r="E474">
        <v>6.9566666666666697</v>
      </c>
      <c r="F474">
        <v>8307</v>
      </c>
      <c r="G474">
        <v>3264651</v>
      </c>
      <c r="H474">
        <v>11.641556000000501</v>
      </c>
    </row>
    <row r="475" spans="1:8" x14ac:dyDescent="0.25">
      <c r="A475" t="s">
        <v>15</v>
      </c>
      <c r="B475" t="s">
        <v>70</v>
      </c>
      <c r="C475" t="s">
        <v>71</v>
      </c>
      <c r="D475" s="3">
        <v>43770</v>
      </c>
      <c r="E475">
        <v>1.9583333333333299</v>
      </c>
      <c r="F475">
        <v>2704.6</v>
      </c>
      <c r="G475">
        <v>1062907.8</v>
      </c>
      <c r="H475">
        <v>3.7902840000001601</v>
      </c>
    </row>
    <row r="476" spans="1:8" x14ac:dyDescent="0.25">
      <c r="A476" t="s">
        <v>15</v>
      </c>
      <c r="B476" t="s">
        <v>70</v>
      </c>
      <c r="C476" t="s">
        <v>71</v>
      </c>
      <c r="D476" s="3">
        <v>43800</v>
      </c>
      <c r="E476">
        <v>14.53875</v>
      </c>
      <c r="F476">
        <v>19525.509999999998</v>
      </c>
      <c r="G476">
        <v>7673525.4299999997</v>
      </c>
      <c r="H476">
        <v>27.370790000000898</v>
      </c>
    </row>
    <row r="477" spans="1:8" x14ac:dyDescent="0.25">
      <c r="A477" t="s">
        <v>15</v>
      </c>
      <c r="B477" t="s">
        <v>72</v>
      </c>
      <c r="C477" t="s">
        <v>73</v>
      </c>
      <c r="D477" s="3">
        <v>43586</v>
      </c>
      <c r="E477">
        <v>3.5416666666666701</v>
      </c>
      <c r="F477">
        <v>5846.64</v>
      </c>
      <c r="G477">
        <v>2017090.8</v>
      </c>
      <c r="H477">
        <v>2.9299999999993802</v>
      </c>
    </row>
    <row r="478" spans="1:8" x14ac:dyDescent="0.25">
      <c r="A478" t="s">
        <v>15</v>
      </c>
      <c r="B478" t="s">
        <v>72</v>
      </c>
      <c r="C478" t="s">
        <v>73</v>
      </c>
      <c r="D478" s="3">
        <v>43617</v>
      </c>
      <c r="E478">
        <v>26.125</v>
      </c>
      <c r="F478">
        <v>34727.230000000003</v>
      </c>
      <c r="G478">
        <v>11980894.35</v>
      </c>
      <c r="H478">
        <v>66.109999999993306</v>
      </c>
    </row>
    <row r="479" spans="1:8" x14ac:dyDescent="0.25">
      <c r="A479" t="s">
        <v>15</v>
      </c>
      <c r="B479" t="s">
        <v>72</v>
      </c>
      <c r="C479" t="s">
        <v>73</v>
      </c>
      <c r="D479" s="3">
        <v>43647</v>
      </c>
      <c r="E479">
        <v>11.625</v>
      </c>
      <c r="F479">
        <v>13284.45</v>
      </c>
      <c r="G479">
        <v>4583135.25</v>
      </c>
      <c r="H479">
        <v>25.284069999999701</v>
      </c>
    </row>
    <row r="480" spans="1:8" x14ac:dyDescent="0.25">
      <c r="A480" t="s">
        <v>15</v>
      </c>
      <c r="B480" t="s">
        <v>72</v>
      </c>
      <c r="C480" t="s">
        <v>73</v>
      </c>
      <c r="D480" s="3">
        <v>43678</v>
      </c>
      <c r="E480">
        <v>12.375</v>
      </c>
      <c r="F480">
        <v>14934.88</v>
      </c>
      <c r="G480">
        <v>5152533.5999999996</v>
      </c>
      <c r="H480">
        <v>49.451759999999901</v>
      </c>
    </row>
    <row r="481" spans="1:8" x14ac:dyDescent="0.25">
      <c r="A481" t="s">
        <v>15</v>
      </c>
      <c r="B481" t="s">
        <v>72</v>
      </c>
      <c r="C481" t="s">
        <v>73</v>
      </c>
      <c r="D481" s="3">
        <v>43739</v>
      </c>
      <c r="E481">
        <v>6.9554166666666699</v>
      </c>
      <c r="F481">
        <v>8051.23</v>
      </c>
      <c r="G481">
        <v>2777674.3499999996</v>
      </c>
      <c r="H481">
        <v>26.6548510000002</v>
      </c>
    </row>
    <row r="482" spans="1:8" x14ac:dyDescent="0.25">
      <c r="A482" t="s">
        <v>15</v>
      </c>
      <c r="B482" t="s">
        <v>72</v>
      </c>
      <c r="C482" t="s">
        <v>73</v>
      </c>
      <c r="D482" s="3">
        <v>43770</v>
      </c>
      <c r="E482">
        <v>1.9583333333333299</v>
      </c>
      <c r="F482">
        <v>2622.88</v>
      </c>
      <c r="G482">
        <v>904893.6</v>
      </c>
      <c r="H482">
        <v>8.6835929999997497</v>
      </c>
    </row>
    <row r="483" spans="1:8" x14ac:dyDescent="0.25">
      <c r="A483" t="s">
        <v>15</v>
      </c>
      <c r="B483" t="s">
        <v>72</v>
      </c>
      <c r="C483" t="s">
        <v>73</v>
      </c>
      <c r="D483" s="3">
        <v>43800</v>
      </c>
      <c r="E483">
        <v>14.5354166666667</v>
      </c>
      <c r="F483">
        <v>18930.34</v>
      </c>
      <c r="G483">
        <v>6530967.3000000007</v>
      </c>
      <c r="H483">
        <v>62.676159999999101</v>
      </c>
    </row>
    <row r="484" spans="1:8" x14ac:dyDescent="0.25">
      <c r="A484" t="s">
        <v>15</v>
      </c>
      <c r="B484" t="s">
        <v>23</v>
      </c>
      <c r="C484" t="s">
        <v>24</v>
      </c>
      <c r="D484" s="3">
        <v>29434</v>
      </c>
      <c r="E484">
        <v>31</v>
      </c>
      <c r="F484">
        <v>592</v>
      </c>
      <c r="G484">
        <v>592000</v>
      </c>
      <c r="H484">
        <v>0</v>
      </c>
    </row>
    <row r="485" spans="1:8" x14ac:dyDescent="0.25">
      <c r="A485" t="s">
        <v>15</v>
      </c>
      <c r="B485" t="s">
        <v>23</v>
      </c>
      <c r="C485" t="s">
        <v>24</v>
      </c>
      <c r="D485" s="3">
        <v>29465</v>
      </c>
      <c r="E485">
        <v>30</v>
      </c>
      <c r="F485">
        <v>4080</v>
      </c>
      <c r="G485">
        <v>2998000</v>
      </c>
      <c r="H485">
        <v>0</v>
      </c>
    </row>
    <row r="486" spans="1:8" x14ac:dyDescent="0.25">
      <c r="A486" t="s">
        <v>15</v>
      </c>
      <c r="B486" t="s">
        <v>23</v>
      </c>
      <c r="C486" t="s">
        <v>24</v>
      </c>
      <c r="D486" s="3">
        <v>29495</v>
      </c>
      <c r="E486">
        <v>31</v>
      </c>
      <c r="F486">
        <v>10081</v>
      </c>
      <c r="G486">
        <v>6489000</v>
      </c>
      <c r="H486">
        <v>0</v>
      </c>
    </row>
    <row r="487" spans="1:8" x14ac:dyDescent="0.25">
      <c r="A487" t="s">
        <v>15</v>
      </c>
      <c r="B487" t="s">
        <v>23</v>
      </c>
      <c r="C487" t="s">
        <v>24</v>
      </c>
      <c r="D487" s="3">
        <v>29526</v>
      </c>
      <c r="E487">
        <v>30</v>
      </c>
      <c r="F487">
        <v>28703</v>
      </c>
      <c r="G487">
        <v>22391000</v>
      </c>
      <c r="H487">
        <v>0</v>
      </c>
    </row>
    <row r="488" spans="1:8" x14ac:dyDescent="0.25">
      <c r="A488" t="s">
        <v>15</v>
      </c>
      <c r="B488" t="s">
        <v>23</v>
      </c>
      <c r="C488" t="s">
        <v>24</v>
      </c>
      <c r="D488" s="3">
        <v>29556</v>
      </c>
      <c r="E488">
        <v>31</v>
      </c>
      <c r="F488">
        <v>34598</v>
      </c>
      <c r="G488">
        <v>25542000</v>
      </c>
      <c r="H488">
        <v>412</v>
      </c>
    </row>
    <row r="489" spans="1:8" x14ac:dyDescent="0.25">
      <c r="A489" t="s">
        <v>15</v>
      </c>
      <c r="B489" t="s">
        <v>23</v>
      </c>
      <c r="C489" t="s">
        <v>24</v>
      </c>
      <c r="D489" s="3">
        <v>29587</v>
      </c>
      <c r="E489">
        <v>31</v>
      </c>
      <c r="F489">
        <v>18548</v>
      </c>
      <c r="G489">
        <v>16952000</v>
      </c>
      <c r="H489">
        <v>4360</v>
      </c>
    </row>
    <row r="490" spans="1:8" x14ac:dyDescent="0.25">
      <c r="A490" t="s">
        <v>15</v>
      </c>
      <c r="B490" t="s">
        <v>23</v>
      </c>
      <c r="C490" t="s">
        <v>24</v>
      </c>
      <c r="D490" s="3">
        <v>29618</v>
      </c>
      <c r="E490">
        <v>28</v>
      </c>
      <c r="F490">
        <v>14600</v>
      </c>
      <c r="G490">
        <v>15231000</v>
      </c>
      <c r="H490">
        <v>3974</v>
      </c>
    </row>
    <row r="491" spans="1:8" x14ac:dyDescent="0.25">
      <c r="A491" t="s">
        <v>15</v>
      </c>
      <c r="B491" t="s">
        <v>23</v>
      </c>
      <c r="C491" t="s">
        <v>24</v>
      </c>
      <c r="D491" s="3">
        <v>29646</v>
      </c>
      <c r="E491">
        <v>31</v>
      </c>
      <c r="F491">
        <v>19382</v>
      </c>
      <c r="G491">
        <v>17660000</v>
      </c>
      <c r="H491">
        <v>3125</v>
      </c>
    </row>
    <row r="492" spans="1:8" x14ac:dyDescent="0.25">
      <c r="A492" t="s">
        <v>15</v>
      </c>
      <c r="B492" t="s">
        <v>23</v>
      </c>
      <c r="C492" t="s">
        <v>24</v>
      </c>
      <c r="D492" s="3">
        <v>29677</v>
      </c>
      <c r="E492">
        <v>30</v>
      </c>
      <c r="F492">
        <v>19372</v>
      </c>
      <c r="G492">
        <v>15720000</v>
      </c>
      <c r="H492">
        <v>2018</v>
      </c>
    </row>
    <row r="493" spans="1:8" x14ac:dyDescent="0.25">
      <c r="A493" t="s">
        <v>15</v>
      </c>
      <c r="B493" t="s">
        <v>23</v>
      </c>
      <c r="C493" t="s">
        <v>24</v>
      </c>
      <c r="D493" s="3">
        <v>29707</v>
      </c>
      <c r="E493">
        <v>31</v>
      </c>
      <c r="F493">
        <v>23099</v>
      </c>
      <c r="G493">
        <v>15222000</v>
      </c>
      <c r="H493">
        <v>1474</v>
      </c>
    </row>
    <row r="494" spans="1:8" x14ac:dyDescent="0.25">
      <c r="A494" t="s">
        <v>15</v>
      </c>
      <c r="B494" t="s">
        <v>23</v>
      </c>
      <c r="C494" t="s">
        <v>24</v>
      </c>
      <c r="D494" s="3">
        <v>29738</v>
      </c>
      <c r="E494">
        <v>30</v>
      </c>
      <c r="F494">
        <v>22759</v>
      </c>
      <c r="G494">
        <v>15083000</v>
      </c>
      <c r="H494">
        <v>1583</v>
      </c>
    </row>
    <row r="495" spans="1:8" x14ac:dyDescent="0.25">
      <c r="A495" t="s">
        <v>15</v>
      </c>
      <c r="B495" t="s">
        <v>23</v>
      </c>
      <c r="C495" t="s">
        <v>24</v>
      </c>
      <c r="D495" s="3">
        <v>29768</v>
      </c>
      <c r="E495">
        <v>31</v>
      </c>
      <c r="F495">
        <v>13834</v>
      </c>
      <c r="G495">
        <v>10009000</v>
      </c>
      <c r="H495">
        <v>1537</v>
      </c>
    </row>
    <row r="496" spans="1:8" x14ac:dyDescent="0.25">
      <c r="A496" t="s">
        <v>15</v>
      </c>
      <c r="B496" t="s">
        <v>23</v>
      </c>
      <c r="C496" t="s">
        <v>24</v>
      </c>
      <c r="D496" s="3">
        <v>29860</v>
      </c>
      <c r="E496">
        <v>31</v>
      </c>
      <c r="F496">
        <v>8173</v>
      </c>
      <c r="G496">
        <v>5722000</v>
      </c>
      <c r="H496">
        <v>1443</v>
      </c>
    </row>
    <row r="497" spans="1:8" x14ac:dyDescent="0.25">
      <c r="A497" t="s">
        <v>15</v>
      </c>
      <c r="B497" t="s">
        <v>23</v>
      </c>
      <c r="C497" t="s">
        <v>24</v>
      </c>
      <c r="D497" s="3">
        <v>29891</v>
      </c>
      <c r="E497">
        <v>30</v>
      </c>
      <c r="F497">
        <v>18724</v>
      </c>
      <c r="G497">
        <v>11953000</v>
      </c>
      <c r="H497">
        <v>3304</v>
      </c>
    </row>
    <row r="498" spans="1:8" x14ac:dyDescent="0.25">
      <c r="A498" t="s">
        <v>15</v>
      </c>
      <c r="B498" t="s">
        <v>23</v>
      </c>
      <c r="C498" t="s">
        <v>24</v>
      </c>
      <c r="D498" s="3">
        <v>29921</v>
      </c>
      <c r="E498">
        <v>31</v>
      </c>
      <c r="F498">
        <v>20124</v>
      </c>
      <c r="G498">
        <v>8754000</v>
      </c>
      <c r="H498">
        <v>817</v>
      </c>
    </row>
    <row r="499" spans="1:8" x14ac:dyDescent="0.25">
      <c r="A499" t="s">
        <v>15</v>
      </c>
      <c r="B499" t="s">
        <v>23</v>
      </c>
      <c r="C499" t="s">
        <v>24</v>
      </c>
      <c r="D499" s="3">
        <v>29952</v>
      </c>
      <c r="E499">
        <v>31</v>
      </c>
      <c r="F499">
        <v>17496</v>
      </c>
      <c r="G499">
        <v>7329000</v>
      </c>
      <c r="H499">
        <v>358</v>
      </c>
    </row>
    <row r="500" spans="1:8" x14ac:dyDescent="0.25">
      <c r="A500" t="s">
        <v>15</v>
      </c>
      <c r="B500" t="s">
        <v>23</v>
      </c>
      <c r="C500" t="s">
        <v>24</v>
      </c>
      <c r="D500" s="3">
        <v>29983</v>
      </c>
      <c r="E500">
        <v>28</v>
      </c>
      <c r="F500">
        <v>6352</v>
      </c>
      <c r="G500">
        <v>3088000</v>
      </c>
      <c r="H500">
        <v>249</v>
      </c>
    </row>
    <row r="501" spans="1:8" x14ac:dyDescent="0.25">
      <c r="A501" t="s">
        <v>15</v>
      </c>
      <c r="B501" t="s">
        <v>23</v>
      </c>
      <c r="C501" t="s">
        <v>24</v>
      </c>
      <c r="D501" s="3">
        <v>30011</v>
      </c>
      <c r="E501">
        <v>31</v>
      </c>
      <c r="F501">
        <v>21103</v>
      </c>
      <c r="G501">
        <v>8637000</v>
      </c>
      <c r="H501">
        <v>878</v>
      </c>
    </row>
    <row r="502" spans="1:8" x14ac:dyDescent="0.25">
      <c r="A502" t="s">
        <v>15</v>
      </c>
      <c r="B502" t="s">
        <v>23</v>
      </c>
      <c r="C502" t="s">
        <v>24</v>
      </c>
      <c r="D502" s="3">
        <v>30042</v>
      </c>
      <c r="E502">
        <v>30</v>
      </c>
      <c r="F502">
        <v>15862</v>
      </c>
      <c r="G502">
        <v>6365000</v>
      </c>
      <c r="H502">
        <v>661</v>
      </c>
    </row>
    <row r="503" spans="1:8" x14ac:dyDescent="0.25">
      <c r="A503" t="s">
        <v>15</v>
      </c>
      <c r="B503" t="s">
        <v>23</v>
      </c>
      <c r="C503" t="s">
        <v>24</v>
      </c>
      <c r="D503" s="3">
        <v>30072</v>
      </c>
      <c r="E503">
        <v>31</v>
      </c>
      <c r="F503">
        <v>23103</v>
      </c>
      <c r="G503">
        <v>8895000</v>
      </c>
      <c r="H503">
        <v>963</v>
      </c>
    </row>
    <row r="504" spans="1:8" x14ac:dyDescent="0.25">
      <c r="A504" t="s">
        <v>15</v>
      </c>
      <c r="B504" t="s">
        <v>23</v>
      </c>
      <c r="C504" t="s">
        <v>24</v>
      </c>
      <c r="D504" s="3">
        <v>30103</v>
      </c>
      <c r="E504">
        <v>30</v>
      </c>
      <c r="F504">
        <v>24959</v>
      </c>
      <c r="G504">
        <v>10531000</v>
      </c>
      <c r="H504">
        <v>2135</v>
      </c>
    </row>
    <row r="505" spans="1:8" x14ac:dyDescent="0.25">
      <c r="A505" t="s">
        <v>15</v>
      </c>
      <c r="B505" t="s">
        <v>23</v>
      </c>
      <c r="C505" t="s">
        <v>24</v>
      </c>
      <c r="D505" s="3">
        <v>30133</v>
      </c>
      <c r="E505">
        <v>31</v>
      </c>
      <c r="F505">
        <v>23639</v>
      </c>
      <c r="G505">
        <v>9292000</v>
      </c>
      <c r="H505">
        <v>3225</v>
      </c>
    </row>
    <row r="506" spans="1:8" x14ac:dyDescent="0.25">
      <c r="A506" t="s">
        <v>15</v>
      </c>
      <c r="B506" t="s">
        <v>23</v>
      </c>
      <c r="C506" t="s">
        <v>24</v>
      </c>
      <c r="D506" s="3">
        <v>30164</v>
      </c>
      <c r="E506">
        <v>31</v>
      </c>
      <c r="F506">
        <v>21123</v>
      </c>
      <c r="G506">
        <v>9864000</v>
      </c>
      <c r="H506">
        <v>6827</v>
      </c>
    </row>
    <row r="507" spans="1:8" x14ac:dyDescent="0.25">
      <c r="A507" t="s">
        <v>15</v>
      </c>
      <c r="B507" t="s">
        <v>23</v>
      </c>
      <c r="C507" t="s">
        <v>24</v>
      </c>
      <c r="D507" s="3">
        <v>30195</v>
      </c>
      <c r="E507">
        <v>30</v>
      </c>
      <c r="F507">
        <v>19807</v>
      </c>
      <c r="G507">
        <v>7703000</v>
      </c>
      <c r="H507">
        <v>6603</v>
      </c>
    </row>
    <row r="508" spans="1:8" x14ac:dyDescent="0.25">
      <c r="A508" t="s">
        <v>15</v>
      </c>
      <c r="B508" t="s">
        <v>23</v>
      </c>
      <c r="C508" t="s">
        <v>24</v>
      </c>
      <c r="D508" s="3">
        <v>30225</v>
      </c>
      <c r="E508">
        <v>31</v>
      </c>
      <c r="F508">
        <v>21973</v>
      </c>
      <c r="G508">
        <v>7217000</v>
      </c>
      <c r="H508">
        <v>7325</v>
      </c>
    </row>
    <row r="509" spans="1:8" x14ac:dyDescent="0.25">
      <c r="A509" t="s">
        <v>15</v>
      </c>
      <c r="B509" t="s">
        <v>23</v>
      </c>
      <c r="C509" t="s">
        <v>24</v>
      </c>
      <c r="D509" s="3">
        <v>30256</v>
      </c>
      <c r="E509">
        <v>30</v>
      </c>
      <c r="F509">
        <v>18798</v>
      </c>
      <c r="G509">
        <v>5849000</v>
      </c>
      <c r="H509">
        <v>7836</v>
      </c>
    </row>
    <row r="510" spans="1:8" x14ac:dyDescent="0.25">
      <c r="A510" t="s">
        <v>15</v>
      </c>
      <c r="B510" t="s">
        <v>23</v>
      </c>
      <c r="C510" t="s">
        <v>24</v>
      </c>
      <c r="D510" s="3">
        <v>30286</v>
      </c>
      <c r="E510">
        <v>31</v>
      </c>
      <c r="F510">
        <v>5086</v>
      </c>
      <c r="G510">
        <v>1843000</v>
      </c>
      <c r="H510">
        <v>2180</v>
      </c>
    </row>
    <row r="511" spans="1:8" x14ac:dyDescent="0.25">
      <c r="A511" t="s">
        <v>15</v>
      </c>
      <c r="B511" t="s">
        <v>23</v>
      </c>
      <c r="C511" t="s">
        <v>24</v>
      </c>
      <c r="D511" s="3">
        <v>30317</v>
      </c>
      <c r="E511">
        <v>31</v>
      </c>
      <c r="F511">
        <v>5861</v>
      </c>
      <c r="G511">
        <v>2081999.9999999998</v>
      </c>
      <c r="H511">
        <v>2512</v>
      </c>
    </row>
    <row r="512" spans="1:8" x14ac:dyDescent="0.25">
      <c r="A512" t="s">
        <v>15</v>
      </c>
      <c r="B512" t="s">
        <v>23</v>
      </c>
      <c r="C512" t="s">
        <v>24</v>
      </c>
      <c r="D512" s="3">
        <v>30348</v>
      </c>
      <c r="E512">
        <v>28</v>
      </c>
      <c r="F512">
        <v>3822</v>
      </c>
      <c r="G512">
        <v>1917000</v>
      </c>
      <c r="H512">
        <v>2397</v>
      </c>
    </row>
    <row r="513" spans="1:8" x14ac:dyDescent="0.25">
      <c r="A513" t="s">
        <v>15</v>
      </c>
      <c r="B513" t="s">
        <v>23</v>
      </c>
      <c r="C513" t="s">
        <v>24</v>
      </c>
      <c r="D513" s="3">
        <v>30376</v>
      </c>
      <c r="E513">
        <v>31</v>
      </c>
      <c r="F513">
        <v>3723</v>
      </c>
      <c r="G513">
        <v>3658000</v>
      </c>
      <c r="H513">
        <v>3047</v>
      </c>
    </row>
    <row r="514" spans="1:8" x14ac:dyDescent="0.25">
      <c r="A514" t="s">
        <v>15</v>
      </c>
      <c r="B514" t="s">
        <v>23</v>
      </c>
      <c r="C514" t="s">
        <v>24</v>
      </c>
      <c r="D514" s="3">
        <v>30407</v>
      </c>
      <c r="E514">
        <v>30</v>
      </c>
      <c r="F514">
        <v>2777</v>
      </c>
      <c r="G514">
        <v>5997000</v>
      </c>
      <c r="H514">
        <v>2271</v>
      </c>
    </row>
    <row r="515" spans="1:8" x14ac:dyDescent="0.25">
      <c r="A515" t="s">
        <v>15</v>
      </c>
      <c r="B515" t="s">
        <v>23</v>
      </c>
      <c r="C515" t="s">
        <v>24</v>
      </c>
      <c r="D515" s="3">
        <v>30437</v>
      </c>
      <c r="E515">
        <v>31</v>
      </c>
      <c r="F515">
        <v>819</v>
      </c>
      <c r="G515">
        <v>1632000</v>
      </c>
      <c r="H515">
        <v>670</v>
      </c>
    </row>
    <row r="516" spans="1:8" x14ac:dyDescent="0.25">
      <c r="A516" t="s">
        <v>15</v>
      </c>
      <c r="B516" t="s">
        <v>23</v>
      </c>
      <c r="C516" t="s">
        <v>24</v>
      </c>
      <c r="D516" s="3">
        <v>30468</v>
      </c>
      <c r="E516">
        <v>30</v>
      </c>
      <c r="F516">
        <v>16833</v>
      </c>
      <c r="G516">
        <v>10803000</v>
      </c>
      <c r="H516">
        <v>5361</v>
      </c>
    </row>
    <row r="517" spans="1:8" x14ac:dyDescent="0.25">
      <c r="A517" t="s">
        <v>15</v>
      </c>
      <c r="B517" t="s">
        <v>23</v>
      </c>
      <c r="C517" t="s">
        <v>24</v>
      </c>
      <c r="D517" s="3">
        <v>30498</v>
      </c>
      <c r="E517">
        <v>31</v>
      </c>
      <c r="F517">
        <v>21467</v>
      </c>
      <c r="G517">
        <v>11334000</v>
      </c>
      <c r="H517">
        <v>6779</v>
      </c>
    </row>
    <row r="518" spans="1:8" x14ac:dyDescent="0.25">
      <c r="A518" t="s">
        <v>15</v>
      </c>
      <c r="B518" t="s">
        <v>23</v>
      </c>
      <c r="C518" t="s">
        <v>24</v>
      </c>
      <c r="D518" s="3">
        <v>30529</v>
      </c>
      <c r="E518">
        <v>31</v>
      </c>
      <c r="F518">
        <v>9519</v>
      </c>
      <c r="G518">
        <v>5283000</v>
      </c>
      <c r="H518">
        <v>3006</v>
      </c>
    </row>
    <row r="519" spans="1:8" x14ac:dyDescent="0.25">
      <c r="A519" t="s">
        <v>15</v>
      </c>
      <c r="B519" t="s">
        <v>23</v>
      </c>
      <c r="C519" t="s">
        <v>24</v>
      </c>
      <c r="D519" s="3">
        <v>30621</v>
      </c>
      <c r="E519">
        <v>30</v>
      </c>
      <c r="F519">
        <v>417</v>
      </c>
      <c r="G519">
        <v>112000</v>
      </c>
      <c r="H519">
        <v>0</v>
      </c>
    </row>
    <row r="520" spans="1:8" x14ac:dyDescent="0.25">
      <c r="A520" t="s">
        <v>15</v>
      </c>
      <c r="B520" t="s">
        <v>38</v>
      </c>
      <c r="C520" t="s">
        <v>39</v>
      </c>
      <c r="D520" s="3">
        <v>33543</v>
      </c>
      <c r="E520">
        <v>15.8</v>
      </c>
      <c r="F520">
        <v>9364</v>
      </c>
      <c r="G520">
        <v>6610500</v>
      </c>
      <c r="H520">
        <v>2397</v>
      </c>
    </row>
    <row r="521" spans="1:8" x14ac:dyDescent="0.25">
      <c r="A521" t="s">
        <v>15</v>
      </c>
      <c r="B521" t="s">
        <v>38</v>
      </c>
      <c r="C521" t="s">
        <v>39</v>
      </c>
      <c r="D521" s="3">
        <v>33573</v>
      </c>
      <c r="E521">
        <v>30.3</v>
      </c>
      <c r="F521">
        <v>9364</v>
      </c>
      <c r="G521">
        <v>6610500</v>
      </c>
      <c r="H521">
        <v>2397</v>
      </c>
    </row>
    <row r="522" spans="1:8" x14ac:dyDescent="0.25">
      <c r="A522" t="s">
        <v>15</v>
      </c>
      <c r="B522" t="s">
        <v>38</v>
      </c>
      <c r="C522" t="s">
        <v>39</v>
      </c>
      <c r="D522" s="3">
        <v>33604</v>
      </c>
      <c r="E522">
        <v>31</v>
      </c>
      <c r="F522">
        <v>12622</v>
      </c>
      <c r="G522">
        <v>9621000</v>
      </c>
      <c r="H522">
        <v>4054</v>
      </c>
    </row>
    <row r="523" spans="1:8" x14ac:dyDescent="0.25">
      <c r="A523" t="s">
        <v>15</v>
      </c>
      <c r="B523" t="s">
        <v>38</v>
      </c>
      <c r="C523" t="s">
        <v>39</v>
      </c>
      <c r="D523" s="3">
        <v>33635</v>
      </c>
      <c r="E523">
        <v>29</v>
      </c>
      <c r="F523">
        <v>13959</v>
      </c>
      <c r="G523">
        <v>7935000</v>
      </c>
      <c r="H523">
        <v>3474</v>
      </c>
    </row>
    <row r="524" spans="1:8" x14ac:dyDescent="0.25">
      <c r="A524" t="s">
        <v>15</v>
      </c>
      <c r="B524" t="s">
        <v>38</v>
      </c>
      <c r="C524" t="s">
        <v>39</v>
      </c>
      <c r="D524" s="3">
        <v>33664</v>
      </c>
      <c r="E524">
        <v>30.8</v>
      </c>
      <c r="F524">
        <v>15307</v>
      </c>
      <c r="G524">
        <v>8098000.0000000009</v>
      </c>
      <c r="H524">
        <v>3212</v>
      </c>
    </row>
    <row r="525" spans="1:8" x14ac:dyDescent="0.25">
      <c r="A525" t="s">
        <v>15</v>
      </c>
      <c r="B525" t="s">
        <v>38</v>
      </c>
      <c r="C525" t="s">
        <v>39</v>
      </c>
      <c r="D525" s="3">
        <v>33695</v>
      </c>
      <c r="E525">
        <v>28.6</v>
      </c>
      <c r="F525">
        <v>13963</v>
      </c>
      <c r="G525">
        <v>10352000</v>
      </c>
      <c r="H525">
        <v>6822</v>
      </c>
    </row>
    <row r="526" spans="1:8" x14ac:dyDescent="0.25">
      <c r="A526" t="s">
        <v>15</v>
      </c>
      <c r="B526" t="s">
        <v>38</v>
      </c>
      <c r="C526" t="s">
        <v>39</v>
      </c>
      <c r="D526" s="3">
        <v>33725</v>
      </c>
      <c r="E526">
        <v>31</v>
      </c>
      <c r="F526">
        <v>14137</v>
      </c>
      <c r="G526">
        <v>15196300</v>
      </c>
      <c r="H526">
        <v>5557</v>
      </c>
    </row>
    <row r="527" spans="1:8" x14ac:dyDescent="0.25">
      <c r="A527" t="s">
        <v>15</v>
      </c>
      <c r="B527" t="s">
        <v>38</v>
      </c>
      <c r="C527" t="s">
        <v>39</v>
      </c>
      <c r="D527" s="3">
        <v>33756</v>
      </c>
      <c r="E527">
        <v>30</v>
      </c>
      <c r="F527">
        <v>14137</v>
      </c>
      <c r="G527">
        <v>15196300</v>
      </c>
      <c r="H527">
        <v>5557</v>
      </c>
    </row>
    <row r="528" spans="1:8" x14ac:dyDescent="0.25">
      <c r="A528" t="s">
        <v>15</v>
      </c>
      <c r="B528" t="s">
        <v>38</v>
      </c>
      <c r="C528" t="s">
        <v>39</v>
      </c>
      <c r="D528" s="3">
        <v>33786</v>
      </c>
      <c r="E528">
        <v>30.5</v>
      </c>
      <c r="F528">
        <v>14137</v>
      </c>
      <c r="G528">
        <v>15196300</v>
      </c>
      <c r="H528">
        <v>5558</v>
      </c>
    </row>
    <row r="529" spans="1:8" x14ac:dyDescent="0.25">
      <c r="A529" t="s">
        <v>15</v>
      </c>
      <c r="B529" t="s">
        <v>38</v>
      </c>
      <c r="C529" t="s">
        <v>39</v>
      </c>
      <c r="D529" s="3">
        <v>33817</v>
      </c>
      <c r="E529">
        <v>30.5</v>
      </c>
      <c r="F529">
        <v>13354</v>
      </c>
      <c r="G529">
        <v>10123000</v>
      </c>
      <c r="H529">
        <v>3425</v>
      </c>
    </row>
    <row r="530" spans="1:8" x14ac:dyDescent="0.25">
      <c r="A530" t="s">
        <v>15</v>
      </c>
      <c r="B530" t="s">
        <v>38</v>
      </c>
      <c r="C530" t="s">
        <v>39</v>
      </c>
      <c r="D530" s="3">
        <v>33848</v>
      </c>
      <c r="E530">
        <v>28</v>
      </c>
      <c r="F530">
        <v>12596</v>
      </c>
      <c r="G530">
        <v>12748000</v>
      </c>
      <c r="H530">
        <v>6841</v>
      </c>
    </row>
    <row r="531" spans="1:8" x14ac:dyDescent="0.25">
      <c r="A531" t="s">
        <v>15</v>
      </c>
      <c r="B531" t="s">
        <v>38</v>
      </c>
      <c r="C531" t="s">
        <v>39</v>
      </c>
      <c r="D531" s="3">
        <v>33878</v>
      </c>
      <c r="E531">
        <v>31</v>
      </c>
      <c r="F531">
        <v>15554</v>
      </c>
      <c r="G531">
        <v>18190000</v>
      </c>
      <c r="H531">
        <v>4466</v>
      </c>
    </row>
    <row r="532" spans="1:8" x14ac:dyDescent="0.25">
      <c r="A532" t="s">
        <v>15</v>
      </c>
      <c r="B532" t="s">
        <v>38</v>
      </c>
      <c r="C532" t="s">
        <v>39</v>
      </c>
      <c r="D532" s="3">
        <v>33909</v>
      </c>
      <c r="E532">
        <v>8.1999999999999993</v>
      </c>
      <c r="F532">
        <v>4064</v>
      </c>
      <c r="G532">
        <v>2308000</v>
      </c>
      <c r="H532">
        <v>1507</v>
      </c>
    </row>
    <row r="533" spans="1:8" x14ac:dyDescent="0.25">
      <c r="A533" t="s">
        <v>15</v>
      </c>
      <c r="B533" t="s">
        <v>38</v>
      </c>
      <c r="C533" t="s">
        <v>39</v>
      </c>
      <c r="D533" s="3">
        <v>33939</v>
      </c>
      <c r="E533">
        <v>30.2</v>
      </c>
      <c r="F533">
        <v>19040</v>
      </c>
      <c r="G533">
        <v>11190700</v>
      </c>
      <c r="H533">
        <v>3988</v>
      </c>
    </row>
    <row r="534" spans="1:8" x14ac:dyDescent="0.25">
      <c r="A534" t="s">
        <v>15</v>
      </c>
      <c r="B534" t="s">
        <v>38</v>
      </c>
      <c r="C534" t="s">
        <v>39</v>
      </c>
      <c r="D534" s="3">
        <v>33970</v>
      </c>
      <c r="E534">
        <v>31</v>
      </c>
      <c r="F534">
        <v>19604</v>
      </c>
      <c r="G534">
        <v>11010000</v>
      </c>
      <c r="H534">
        <v>5931</v>
      </c>
    </row>
    <row r="535" spans="1:8" x14ac:dyDescent="0.25">
      <c r="A535" t="s">
        <v>15</v>
      </c>
      <c r="B535" t="s">
        <v>38</v>
      </c>
      <c r="C535" t="s">
        <v>39</v>
      </c>
      <c r="D535" s="3">
        <v>34001</v>
      </c>
      <c r="E535">
        <v>28</v>
      </c>
      <c r="F535">
        <v>14061.5</v>
      </c>
      <c r="G535">
        <v>11190600</v>
      </c>
      <c r="H535">
        <v>7936</v>
      </c>
    </row>
    <row r="536" spans="1:8" x14ac:dyDescent="0.25">
      <c r="A536" t="s">
        <v>15</v>
      </c>
      <c r="B536" t="s">
        <v>38</v>
      </c>
      <c r="C536" t="s">
        <v>39</v>
      </c>
      <c r="D536" s="3">
        <v>34029</v>
      </c>
      <c r="E536">
        <v>31</v>
      </c>
      <c r="F536">
        <v>14061.5</v>
      </c>
      <c r="G536">
        <v>11190600</v>
      </c>
      <c r="H536">
        <v>7936</v>
      </c>
    </row>
    <row r="537" spans="1:8" x14ac:dyDescent="0.25">
      <c r="A537" t="s">
        <v>15</v>
      </c>
      <c r="B537" t="s">
        <v>38</v>
      </c>
      <c r="C537" t="s">
        <v>39</v>
      </c>
      <c r="D537" s="3">
        <v>34060</v>
      </c>
      <c r="E537">
        <v>28.9</v>
      </c>
      <c r="F537">
        <v>13212</v>
      </c>
      <c r="G537">
        <v>3452000</v>
      </c>
      <c r="H537">
        <v>5512</v>
      </c>
    </row>
    <row r="538" spans="1:8" x14ac:dyDescent="0.25">
      <c r="A538" t="s">
        <v>15</v>
      </c>
      <c r="B538" t="s">
        <v>38</v>
      </c>
      <c r="C538" t="s">
        <v>39</v>
      </c>
      <c r="D538" s="3">
        <v>34090</v>
      </c>
      <c r="E538">
        <v>30.9</v>
      </c>
      <c r="F538">
        <v>15673</v>
      </c>
      <c r="G538">
        <v>10943000</v>
      </c>
      <c r="H538">
        <v>7399</v>
      </c>
    </row>
    <row r="539" spans="1:8" x14ac:dyDescent="0.25">
      <c r="A539" t="s">
        <v>15</v>
      </c>
      <c r="B539" t="s">
        <v>38</v>
      </c>
      <c r="C539" t="s">
        <v>39</v>
      </c>
      <c r="D539" s="3">
        <v>34121</v>
      </c>
      <c r="E539">
        <v>29</v>
      </c>
      <c r="F539">
        <v>10571</v>
      </c>
      <c r="G539">
        <v>8431000</v>
      </c>
      <c r="H539">
        <v>6658</v>
      </c>
    </row>
    <row r="540" spans="1:8" x14ac:dyDescent="0.25">
      <c r="A540" t="s">
        <v>15</v>
      </c>
      <c r="B540" t="s">
        <v>38</v>
      </c>
      <c r="C540" t="s">
        <v>39</v>
      </c>
      <c r="D540" s="3">
        <v>34151</v>
      </c>
      <c r="E540">
        <v>31</v>
      </c>
      <c r="F540">
        <v>11087</v>
      </c>
      <c r="G540">
        <v>8911000</v>
      </c>
      <c r="H540">
        <v>6549</v>
      </c>
    </row>
    <row r="541" spans="1:8" x14ac:dyDescent="0.25">
      <c r="A541" t="s">
        <v>15</v>
      </c>
      <c r="B541" t="s">
        <v>38</v>
      </c>
      <c r="C541" t="s">
        <v>39</v>
      </c>
      <c r="D541" s="3">
        <v>34182</v>
      </c>
      <c r="E541">
        <v>31</v>
      </c>
      <c r="F541">
        <v>10092</v>
      </c>
      <c r="G541">
        <v>7645000</v>
      </c>
      <c r="H541">
        <v>10558</v>
      </c>
    </row>
    <row r="542" spans="1:8" x14ac:dyDescent="0.25">
      <c r="A542" t="s">
        <v>15</v>
      </c>
      <c r="B542" t="s">
        <v>38</v>
      </c>
      <c r="C542" t="s">
        <v>39</v>
      </c>
      <c r="D542" s="3">
        <v>34213</v>
      </c>
      <c r="E542">
        <v>30</v>
      </c>
      <c r="F542">
        <v>10361</v>
      </c>
      <c r="G542">
        <v>6944000</v>
      </c>
      <c r="H542">
        <v>7362</v>
      </c>
    </row>
    <row r="543" spans="1:8" x14ac:dyDescent="0.25">
      <c r="A543" t="s">
        <v>15</v>
      </c>
      <c r="B543" t="s">
        <v>38</v>
      </c>
      <c r="C543" t="s">
        <v>39</v>
      </c>
      <c r="D543" s="3">
        <v>34243</v>
      </c>
      <c r="E543">
        <v>31</v>
      </c>
      <c r="F543">
        <v>13762</v>
      </c>
      <c r="G543">
        <v>7234000</v>
      </c>
      <c r="H543">
        <v>4223</v>
      </c>
    </row>
    <row r="544" spans="1:8" x14ac:dyDescent="0.25">
      <c r="A544" t="s">
        <v>15</v>
      </c>
      <c r="B544" t="s">
        <v>38</v>
      </c>
      <c r="C544" t="s">
        <v>39</v>
      </c>
      <c r="D544" s="3">
        <v>34274</v>
      </c>
      <c r="E544">
        <v>28.6</v>
      </c>
      <c r="F544">
        <v>11440</v>
      </c>
      <c r="G544">
        <v>11405000</v>
      </c>
      <c r="H544">
        <v>3597</v>
      </c>
    </row>
    <row r="545" spans="1:8" x14ac:dyDescent="0.25">
      <c r="A545" t="s">
        <v>15</v>
      </c>
      <c r="B545" t="s">
        <v>38</v>
      </c>
      <c r="C545" t="s">
        <v>39</v>
      </c>
      <c r="D545" s="3">
        <v>34304</v>
      </c>
      <c r="E545">
        <v>21.9</v>
      </c>
      <c r="F545">
        <v>12222</v>
      </c>
      <c r="G545">
        <v>12004000</v>
      </c>
      <c r="H545">
        <v>1853</v>
      </c>
    </row>
    <row r="546" spans="1:8" x14ac:dyDescent="0.25">
      <c r="A546" t="s">
        <v>15</v>
      </c>
      <c r="B546" t="s">
        <v>38</v>
      </c>
      <c r="C546" t="s">
        <v>39</v>
      </c>
      <c r="D546" s="3">
        <v>34335</v>
      </c>
      <c r="E546">
        <v>31</v>
      </c>
      <c r="F546">
        <v>11225</v>
      </c>
      <c r="G546">
        <v>10119000</v>
      </c>
      <c r="H546">
        <v>4950</v>
      </c>
    </row>
    <row r="547" spans="1:8" x14ac:dyDescent="0.25">
      <c r="A547" t="s">
        <v>15</v>
      </c>
      <c r="B547" t="s">
        <v>38</v>
      </c>
      <c r="C547" t="s">
        <v>39</v>
      </c>
      <c r="D547" s="3">
        <v>34366</v>
      </c>
      <c r="E547">
        <v>28</v>
      </c>
      <c r="F547">
        <v>9121</v>
      </c>
      <c r="G547">
        <v>25449000</v>
      </c>
      <c r="H547">
        <v>4822</v>
      </c>
    </row>
    <row r="548" spans="1:8" x14ac:dyDescent="0.25">
      <c r="A548" t="s">
        <v>15</v>
      </c>
      <c r="B548" t="s">
        <v>38</v>
      </c>
      <c r="C548" t="s">
        <v>39</v>
      </c>
      <c r="D548" s="3">
        <v>34394</v>
      </c>
      <c r="E548">
        <v>31</v>
      </c>
      <c r="F548">
        <v>10273</v>
      </c>
      <c r="G548">
        <v>26416000</v>
      </c>
      <c r="H548">
        <v>6172</v>
      </c>
    </row>
    <row r="549" spans="1:8" x14ac:dyDescent="0.25">
      <c r="A549" t="s">
        <v>15</v>
      </c>
      <c r="B549" t="s">
        <v>38</v>
      </c>
      <c r="C549" t="s">
        <v>39</v>
      </c>
      <c r="D549" s="3">
        <v>34425</v>
      </c>
      <c r="E549">
        <v>30</v>
      </c>
      <c r="F549">
        <v>10982</v>
      </c>
      <c r="G549">
        <v>17395000</v>
      </c>
      <c r="H549">
        <v>9236</v>
      </c>
    </row>
    <row r="550" spans="1:8" x14ac:dyDescent="0.25">
      <c r="A550" t="s">
        <v>15</v>
      </c>
      <c r="B550" t="s">
        <v>38</v>
      </c>
      <c r="C550" t="s">
        <v>39</v>
      </c>
      <c r="D550" s="3">
        <v>34455</v>
      </c>
      <c r="E550">
        <v>31</v>
      </c>
      <c r="F550">
        <v>13201</v>
      </c>
      <c r="G550">
        <v>53700000</v>
      </c>
      <c r="H550">
        <v>7228</v>
      </c>
    </row>
    <row r="551" spans="1:8" x14ac:dyDescent="0.25">
      <c r="A551" t="s">
        <v>15</v>
      </c>
      <c r="B551" t="s">
        <v>38</v>
      </c>
      <c r="C551" t="s">
        <v>39</v>
      </c>
      <c r="D551" s="3">
        <v>34486</v>
      </c>
      <c r="E551">
        <v>25.5</v>
      </c>
      <c r="F551">
        <v>9485</v>
      </c>
      <c r="G551">
        <v>28158000</v>
      </c>
      <c r="H551">
        <v>5144</v>
      </c>
    </row>
    <row r="552" spans="1:8" x14ac:dyDescent="0.25">
      <c r="A552" t="s">
        <v>15</v>
      </c>
      <c r="B552" t="s">
        <v>38</v>
      </c>
      <c r="C552" t="s">
        <v>39</v>
      </c>
      <c r="D552" s="3">
        <v>34516</v>
      </c>
      <c r="E552">
        <v>26</v>
      </c>
      <c r="F552">
        <v>9960</v>
      </c>
      <c r="G552">
        <v>15469000</v>
      </c>
      <c r="H552">
        <v>5465</v>
      </c>
    </row>
    <row r="553" spans="1:8" x14ac:dyDescent="0.25">
      <c r="A553" t="s">
        <v>15</v>
      </c>
      <c r="B553" t="s">
        <v>38</v>
      </c>
      <c r="C553" t="s">
        <v>39</v>
      </c>
      <c r="D553" s="3">
        <v>34578</v>
      </c>
      <c r="E553">
        <v>24.5</v>
      </c>
      <c r="F553">
        <v>9801</v>
      </c>
      <c r="G553">
        <v>18632000</v>
      </c>
      <c r="H553">
        <v>4648</v>
      </c>
    </row>
    <row r="554" spans="1:8" x14ac:dyDescent="0.25">
      <c r="A554" t="s">
        <v>15</v>
      </c>
      <c r="B554" t="s">
        <v>38</v>
      </c>
      <c r="C554" t="s">
        <v>39</v>
      </c>
      <c r="D554" s="3">
        <v>34608</v>
      </c>
      <c r="E554">
        <v>31</v>
      </c>
      <c r="F554">
        <v>13403</v>
      </c>
      <c r="G554">
        <v>31255000</v>
      </c>
      <c r="H554">
        <v>8286</v>
      </c>
    </row>
    <row r="555" spans="1:8" x14ac:dyDescent="0.25">
      <c r="A555" t="s">
        <v>15</v>
      </c>
      <c r="B555" t="s">
        <v>38</v>
      </c>
      <c r="C555" t="s">
        <v>39</v>
      </c>
      <c r="D555" s="3">
        <v>34639</v>
      </c>
      <c r="E555">
        <v>30</v>
      </c>
      <c r="F555">
        <v>8737</v>
      </c>
      <c r="G555">
        <v>30772000</v>
      </c>
      <c r="H555">
        <v>7929</v>
      </c>
    </row>
    <row r="556" spans="1:8" x14ac:dyDescent="0.25">
      <c r="A556" t="s">
        <v>15</v>
      </c>
      <c r="B556" t="s">
        <v>38</v>
      </c>
      <c r="C556" t="s">
        <v>39</v>
      </c>
      <c r="D556" s="3">
        <v>34669</v>
      </c>
      <c r="E556">
        <v>30.1</v>
      </c>
      <c r="F556">
        <v>12411</v>
      </c>
      <c r="G556">
        <v>38016000</v>
      </c>
      <c r="H556">
        <v>9638</v>
      </c>
    </row>
    <row r="557" spans="1:8" x14ac:dyDescent="0.25">
      <c r="A557" t="s">
        <v>15</v>
      </c>
      <c r="B557" t="s">
        <v>38</v>
      </c>
      <c r="C557" t="s">
        <v>39</v>
      </c>
      <c r="D557" s="3">
        <v>34700</v>
      </c>
      <c r="E557">
        <v>31</v>
      </c>
      <c r="F557">
        <v>9727</v>
      </c>
      <c r="G557">
        <v>20115000</v>
      </c>
      <c r="H557">
        <v>11053</v>
      </c>
    </row>
    <row r="558" spans="1:8" x14ac:dyDescent="0.25">
      <c r="A558" t="s">
        <v>15</v>
      </c>
      <c r="B558" t="s">
        <v>38</v>
      </c>
      <c r="C558" t="s">
        <v>39</v>
      </c>
      <c r="D558" s="3">
        <v>34731</v>
      </c>
      <c r="E558">
        <v>27.2</v>
      </c>
      <c r="F558">
        <v>8984</v>
      </c>
      <c r="G558">
        <v>14721000</v>
      </c>
      <c r="H558">
        <v>9175</v>
      </c>
    </row>
    <row r="559" spans="1:8" x14ac:dyDescent="0.25">
      <c r="A559" t="s">
        <v>15</v>
      </c>
      <c r="B559" t="s">
        <v>38</v>
      </c>
      <c r="C559" t="s">
        <v>39</v>
      </c>
      <c r="D559" s="3">
        <v>34759</v>
      </c>
      <c r="E559">
        <v>31</v>
      </c>
      <c r="F559">
        <v>10934</v>
      </c>
      <c r="G559">
        <v>3286000</v>
      </c>
      <c r="H559">
        <v>2946</v>
      </c>
    </row>
    <row r="560" spans="1:8" x14ac:dyDescent="0.25">
      <c r="A560" t="s">
        <v>15</v>
      </c>
      <c r="B560" t="s">
        <v>38</v>
      </c>
      <c r="C560" t="s">
        <v>39</v>
      </c>
      <c r="D560" s="3">
        <v>34790</v>
      </c>
      <c r="E560">
        <v>30</v>
      </c>
      <c r="F560">
        <v>9702</v>
      </c>
      <c r="G560">
        <v>3132000</v>
      </c>
      <c r="H560">
        <v>7938</v>
      </c>
    </row>
    <row r="561" spans="1:9" x14ac:dyDescent="0.25">
      <c r="A561" t="s">
        <v>15</v>
      </c>
      <c r="B561" t="s">
        <v>38</v>
      </c>
      <c r="C561" t="s">
        <v>39</v>
      </c>
      <c r="D561" s="3">
        <v>34820</v>
      </c>
      <c r="E561">
        <v>30</v>
      </c>
      <c r="F561">
        <v>10454</v>
      </c>
      <c r="G561">
        <v>3179000</v>
      </c>
      <c r="H561">
        <v>8649</v>
      </c>
    </row>
    <row r="562" spans="1:9" x14ac:dyDescent="0.25">
      <c r="A562" t="s">
        <v>15</v>
      </c>
      <c r="B562" t="s">
        <v>38</v>
      </c>
      <c r="C562" t="s">
        <v>39</v>
      </c>
      <c r="D562" s="3">
        <v>34851</v>
      </c>
      <c r="E562">
        <v>27.7</v>
      </c>
      <c r="F562">
        <v>8368</v>
      </c>
      <c r="G562">
        <v>2929000</v>
      </c>
      <c r="H562">
        <v>8535</v>
      </c>
    </row>
    <row r="563" spans="1:9" x14ac:dyDescent="0.25">
      <c r="A563" t="s">
        <v>15</v>
      </c>
      <c r="B563" t="s">
        <v>38</v>
      </c>
      <c r="C563" t="s">
        <v>39</v>
      </c>
      <c r="D563" s="3">
        <v>34881</v>
      </c>
      <c r="E563">
        <v>31</v>
      </c>
      <c r="F563">
        <v>12115</v>
      </c>
      <c r="G563">
        <v>3286000</v>
      </c>
      <c r="H563">
        <v>12609</v>
      </c>
    </row>
    <row r="564" spans="1:9" x14ac:dyDescent="0.25">
      <c r="A564" t="s">
        <v>15</v>
      </c>
      <c r="B564" t="s">
        <v>38</v>
      </c>
      <c r="C564" t="s">
        <v>39</v>
      </c>
      <c r="D564" s="3">
        <v>34912</v>
      </c>
      <c r="E564">
        <v>30.7</v>
      </c>
      <c r="F564">
        <v>9992</v>
      </c>
      <c r="G564">
        <v>3259000</v>
      </c>
      <c r="H564">
        <v>10610</v>
      </c>
    </row>
    <row r="565" spans="1:9" x14ac:dyDescent="0.25">
      <c r="A565" t="s">
        <v>15</v>
      </c>
      <c r="B565" t="s">
        <v>38</v>
      </c>
      <c r="C565" t="s">
        <v>39</v>
      </c>
      <c r="D565" s="3">
        <v>34943</v>
      </c>
      <c r="E565">
        <v>30</v>
      </c>
      <c r="F565">
        <v>9428</v>
      </c>
      <c r="G565">
        <v>3180000</v>
      </c>
      <c r="H565">
        <v>10213</v>
      </c>
    </row>
    <row r="566" spans="1:9" x14ac:dyDescent="0.25">
      <c r="A566" t="s">
        <v>15</v>
      </c>
      <c r="B566" t="s">
        <v>38</v>
      </c>
      <c r="C566" t="s">
        <v>39</v>
      </c>
      <c r="D566" s="3">
        <v>34973</v>
      </c>
      <c r="E566">
        <v>30.9</v>
      </c>
      <c r="F566">
        <v>10445</v>
      </c>
      <c r="G566">
        <v>3272000</v>
      </c>
      <c r="H566">
        <v>9188</v>
      </c>
    </row>
    <row r="567" spans="1:9" x14ac:dyDescent="0.25">
      <c r="A567" t="s">
        <v>15</v>
      </c>
      <c r="B567" t="s">
        <v>38</v>
      </c>
      <c r="C567" t="s">
        <v>39</v>
      </c>
      <c r="D567" s="3">
        <v>35004</v>
      </c>
      <c r="E567">
        <v>30</v>
      </c>
      <c r="F567">
        <v>10218</v>
      </c>
      <c r="G567">
        <v>3180000</v>
      </c>
      <c r="H567">
        <v>9545</v>
      </c>
    </row>
    <row r="568" spans="1:9" x14ac:dyDescent="0.25">
      <c r="A568" t="s">
        <v>15</v>
      </c>
      <c r="B568" t="s">
        <v>38</v>
      </c>
      <c r="C568" t="s">
        <v>39</v>
      </c>
      <c r="D568" s="3">
        <v>35034</v>
      </c>
      <c r="E568">
        <v>29.4</v>
      </c>
      <c r="F568">
        <v>8715</v>
      </c>
      <c r="G568">
        <v>3118000</v>
      </c>
      <c r="H568">
        <v>8820</v>
      </c>
    </row>
    <row r="569" spans="1:9" x14ac:dyDescent="0.25">
      <c r="A569" t="s">
        <v>15</v>
      </c>
      <c r="B569" t="s">
        <v>38</v>
      </c>
      <c r="C569" t="s">
        <v>39</v>
      </c>
      <c r="D569" s="3">
        <v>35065</v>
      </c>
      <c r="E569">
        <v>31</v>
      </c>
      <c r="F569">
        <v>8827</v>
      </c>
      <c r="G569">
        <v>3255000</v>
      </c>
      <c r="H569">
        <v>8481</v>
      </c>
    </row>
    <row r="570" spans="1:9" x14ac:dyDescent="0.25">
      <c r="A570" t="s">
        <v>15</v>
      </c>
      <c r="B570" t="s">
        <v>38</v>
      </c>
      <c r="C570" t="s">
        <v>39</v>
      </c>
      <c r="D570" s="3">
        <v>35096</v>
      </c>
      <c r="E570">
        <v>29</v>
      </c>
      <c r="F570">
        <v>8823</v>
      </c>
      <c r="G570">
        <v>3052000</v>
      </c>
      <c r="H570">
        <v>7185</v>
      </c>
    </row>
    <row r="571" spans="1:9" x14ac:dyDescent="0.25">
      <c r="A571" t="s">
        <v>15</v>
      </c>
      <c r="B571" t="s">
        <v>38</v>
      </c>
      <c r="C571" t="s">
        <v>39</v>
      </c>
      <c r="D571" s="3">
        <v>35125</v>
      </c>
      <c r="E571">
        <v>29.8</v>
      </c>
      <c r="F571">
        <v>10355</v>
      </c>
      <c r="G571">
        <v>3156000</v>
      </c>
      <c r="H571">
        <v>5334</v>
      </c>
    </row>
    <row r="572" spans="1:9" x14ac:dyDescent="0.25">
      <c r="A572" t="s">
        <v>15</v>
      </c>
      <c r="B572" t="s">
        <v>38</v>
      </c>
      <c r="C572" t="s">
        <v>39</v>
      </c>
      <c r="D572" s="3">
        <v>35156</v>
      </c>
      <c r="E572">
        <v>30</v>
      </c>
      <c r="F572">
        <v>9648</v>
      </c>
      <c r="G572">
        <v>7966000</v>
      </c>
      <c r="H572">
        <v>6579</v>
      </c>
      <c r="I572" t="s">
        <v>46</v>
      </c>
    </row>
    <row r="573" spans="1:9" x14ac:dyDescent="0.25">
      <c r="A573" t="s">
        <v>15</v>
      </c>
      <c r="B573" t="s">
        <v>38</v>
      </c>
      <c r="C573" t="s">
        <v>39</v>
      </c>
      <c r="D573" s="3">
        <v>35186</v>
      </c>
      <c r="E573">
        <v>27.7</v>
      </c>
      <c r="F573">
        <v>9648</v>
      </c>
      <c r="G573">
        <v>7966000</v>
      </c>
      <c r="H573">
        <v>6579</v>
      </c>
      <c r="I573" t="s">
        <v>46</v>
      </c>
    </row>
    <row r="574" spans="1:9" x14ac:dyDescent="0.25">
      <c r="A574" t="s">
        <v>15</v>
      </c>
      <c r="B574" t="s">
        <v>38</v>
      </c>
      <c r="C574" t="s">
        <v>39</v>
      </c>
      <c r="D574" s="3">
        <v>35217</v>
      </c>
      <c r="E574">
        <v>30</v>
      </c>
      <c r="F574">
        <v>9316</v>
      </c>
      <c r="G574">
        <v>14186000</v>
      </c>
      <c r="H574">
        <v>5931</v>
      </c>
    </row>
    <row r="575" spans="1:9" x14ac:dyDescent="0.25">
      <c r="A575" t="s">
        <v>15</v>
      </c>
      <c r="B575" t="s">
        <v>38</v>
      </c>
      <c r="C575" t="s">
        <v>39</v>
      </c>
      <c r="D575" s="3">
        <v>35247</v>
      </c>
      <c r="E575">
        <v>31</v>
      </c>
      <c r="F575">
        <v>12177</v>
      </c>
      <c r="G575">
        <v>39729000</v>
      </c>
      <c r="H575">
        <v>9185</v>
      </c>
      <c r="I575" t="s">
        <v>47</v>
      </c>
    </row>
    <row r="576" spans="1:9" x14ac:dyDescent="0.25">
      <c r="A576" t="s">
        <v>15</v>
      </c>
      <c r="B576" t="s">
        <v>38</v>
      </c>
      <c r="C576" t="s">
        <v>39</v>
      </c>
      <c r="D576" s="3">
        <v>35278</v>
      </c>
      <c r="E576">
        <v>31</v>
      </c>
      <c r="F576">
        <v>9948</v>
      </c>
      <c r="G576">
        <v>3892000</v>
      </c>
      <c r="H576">
        <v>8394</v>
      </c>
    </row>
    <row r="577" spans="1:9" x14ac:dyDescent="0.25">
      <c r="A577" t="s">
        <v>15</v>
      </c>
      <c r="B577" t="s">
        <v>38</v>
      </c>
      <c r="C577" t="s">
        <v>39</v>
      </c>
      <c r="D577" s="3">
        <v>35309</v>
      </c>
      <c r="E577">
        <v>23.3</v>
      </c>
      <c r="F577">
        <v>10342</v>
      </c>
      <c r="G577">
        <v>12515000</v>
      </c>
      <c r="H577">
        <v>5668</v>
      </c>
    </row>
    <row r="578" spans="1:9" x14ac:dyDescent="0.25">
      <c r="A578" t="s">
        <v>15</v>
      </c>
      <c r="B578" t="s">
        <v>38</v>
      </c>
      <c r="C578" t="s">
        <v>39</v>
      </c>
      <c r="D578" s="3">
        <v>35339</v>
      </c>
      <c r="E578">
        <v>31</v>
      </c>
      <c r="F578">
        <v>10152</v>
      </c>
      <c r="G578">
        <v>16716000.000000002</v>
      </c>
      <c r="H578">
        <v>6448</v>
      </c>
      <c r="I578" t="s">
        <v>48</v>
      </c>
    </row>
    <row r="579" spans="1:9" x14ac:dyDescent="0.25">
      <c r="A579" t="s">
        <v>15</v>
      </c>
      <c r="B579" t="s">
        <v>38</v>
      </c>
      <c r="C579" t="s">
        <v>39</v>
      </c>
      <c r="D579" s="3">
        <v>35370</v>
      </c>
      <c r="E579">
        <v>30</v>
      </c>
      <c r="F579">
        <v>10152</v>
      </c>
      <c r="G579">
        <v>16716000.000000002</v>
      </c>
      <c r="H579">
        <v>6448</v>
      </c>
      <c r="I579" t="s">
        <v>48</v>
      </c>
    </row>
    <row r="580" spans="1:9" x14ac:dyDescent="0.25">
      <c r="A580" t="s">
        <v>15</v>
      </c>
      <c r="B580" t="s">
        <v>38</v>
      </c>
      <c r="C580" t="s">
        <v>39</v>
      </c>
      <c r="D580" s="3">
        <v>35400</v>
      </c>
      <c r="E580">
        <v>31</v>
      </c>
      <c r="F580">
        <v>10152</v>
      </c>
      <c r="G580">
        <v>16716000.000000002</v>
      </c>
      <c r="H580">
        <v>6448</v>
      </c>
      <c r="I580" t="s">
        <v>48</v>
      </c>
    </row>
    <row r="581" spans="1:9" x14ac:dyDescent="0.25">
      <c r="A581" t="s">
        <v>15</v>
      </c>
      <c r="B581" t="s">
        <v>38</v>
      </c>
      <c r="C581" t="s">
        <v>39</v>
      </c>
      <c r="D581" s="3">
        <v>35431</v>
      </c>
      <c r="E581">
        <v>31</v>
      </c>
      <c r="F581">
        <v>10252</v>
      </c>
      <c r="G581">
        <v>16044000</v>
      </c>
      <c r="H581">
        <v>7937</v>
      </c>
    </row>
    <row r="582" spans="1:9" x14ac:dyDescent="0.25">
      <c r="A582" t="s">
        <v>15</v>
      </c>
      <c r="B582" t="s">
        <v>38</v>
      </c>
      <c r="C582" t="s">
        <v>39</v>
      </c>
      <c r="D582" s="3">
        <v>35462</v>
      </c>
      <c r="E582">
        <v>27.4</v>
      </c>
      <c r="F582">
        <v>9292</v>
      </c>
      <c r="G582">
        <v>20339000</v>
      </c>
      <c r="H582">
        <v>7031</v>
      </c>
    </row>
    <row r="583" spans="1:9" x14ac:dyDescent="0.25">
      <c r="A583" t="s">
        <v>15</v>
      </c>
      <c r="B583" t="s">
        <v>38</v>
      </c>
      <c r="C583" t="s">
        <v>39</v>
      </c>
      <c r="D583" s="3">
        <v>35490</v>
      </c>
      <c r="E583">
        <v>28.8</v>
      </c>
      <c r="F583">
        <v>9279</v>
      </c>
      <c r="G583">
        <v>28985000</v>
      </c>
      <c r="H583">
        <v>7181</v>
      </c>
    </row>
    <row r="584" spans="1:9" x14ac:dyDescent="0.25">
      <c r="A584" t="s">
        <v>15</v>
      </c>
      <c r="B584" t="s">
        <v>38</v>
      </c>
      <c r="C584" t="s">
        <v>39</v>
      </c>
      <c r="D584" s="3">
        <v>35521</v>
      </c>
      <c r="E584">
        <v>30</v>
      </c>
      <c r="F584">
        <v>9804</v>
      </c>
      <c r="G584">
        <v>11384000</v>
      </c>
      <c r="H584">
        <v>8354</v>
      </c>
    </row>
    <row r="585" spans="1:9" x14ac:dyDescent="0.25">
      <c r="A585" t="s">
        <v>15</v>
      </c>
      <c r="B585" t="s">
        <v>38</v>
      </c>
      <c r="C585" t="s">
        <v>39</v>
      </c>
      <c r="D585" s="3">
        <v>35551</v>
      </c>
      <c r="E585">
        <v>30.9</v>
      </c>
      <c r="F585">
        <v>8176</v>
      </c>
      <c r="G585">
        <v>14102000</v>
      </c>
      <c r="H585">
        <v>6237</v>
      </c>
    </row>
    <row r="586" spans="1:9" x14ac:dyDescent="0.25">
      <c r="A586" t="s">
        <v>15</v>
      </c>
      <c r="B586" t="s">
        <v>38</v>
      </c>
      <c r="C586" t="s">
        <v>39</v>
      </c>
      <c r="D586" s="3">
        <v>35582</v>
      </c>
      <c r="E586">
        <v>30</v>
      </c>
      <c r="F586">
        <v>9090</v>
      </c>
      <c r="G586">
        <v>30878000</v>
      </c>
      <c r="H586">
        <v>4761</v>
      </c>
    </row>
    <row r="587" spans="1:9" x14ac:dyDescent="0.25">
      <c r="A587" t="s">
        <v>15</v>
      </c>
      <c r="B587" t="s">
        <v>38</v>
      </c>
      <c r="C587" t="s">
        <v>39</v>
      </c>
      <c r="D587" s="3">
        <v>35612</v>
      </c>
      <c r="E587">
        <v>31</v>
      </c>
      <c r="F587">
        <v>10102</v>
      </c>
      <c r="G587">
        <v>12197000</v>
      </c>
      <c r="H587">
        <v>7620</v>
      </c>
    </row>
    <row r="588" spans="1:9" x14ac:dyDescent="0.25">
      <c r="A588" t="s">
        <v>15</v>
      </c>
      <c r="B588" t="s">
        <v>38</v>
      </c>
      <c r="C588" t="s">
        <v>39</v>
      </c>
      <c r="D588" s="3">
        <v>35643</v>
      </c>
      <c r="E588">
        <v>28.6</v>
      </c>
      <c r="F588">
        <v>9255</v>
      </c>
      <c r="G588">
        <v>15849000</v>
      </c>
      <c r="H588">
        <v>8963</v>
      </c>
    </row>
    <row r="589" spans="1:9" x14ac:dyDescent="0.25">
      <c r="A589" t="s">
        <v>15</v>
      </c>
      <c r="B589" t="s">
        <v>38</v>
      </c>
      <c r="C589" t="s">
        <v>39</v>
      </c>
      <c r="D589" s="3">
        <v>35674</v>
      </c>
      <c r="E589">
        <v>30</v>
      </c>
      <c r="F589">
        <v>11111</v>
      </c>
      <c r="G589">
        <v>10669000</v>
      </c>
      <c r="H589">
        <v>10053</v>
      </c>
    </row>
    <row r="590" spans="1:9" x14ac:dyDescent="0.25">
      <c r="A590" t="s">
        <v>15</v>
      </c>
      <c r="B590" t="s">
        <v>38</v>
      </c>
      <c r="C590" t="s">
        <v>39</v>
      </c>
      <c r="D590" s="3">
        <v>35704</v>
      </c>
      <c r="E590">
        <v>22</v>
      </c>
      <c r="F590">
        <v>6069</v>
      </c>
      <c r="G590">
        <v>5424000</v>
      </c>
      <c r="H590">
        <v>5239</v>
      </c>
    </row>
    <row r="591" spans="1:9" x14ac:dyDescent="0.25">
      <c r="A591" t="s">
        <v>15</v>
      </c>
      <c r="B591" t="s">
        <v>38</v>
      </c>
      <c r="C591" t="s">
        <v>39</v>
      </c>
      <c r="D591" s="3">
        <v>35735</v>
      </c>
      <c r="E591">
        <v>29.9</v>
      </c>
      <c r="F591">
        <v>15941</v>
      </c>
      <c r="G591">
        <v>7392000</v>
      </c>
      <c r="H591">
        <v>3966</v>
      </c>
    </row>
    <row r="592" spans="1:9" x14ac:dyDescent="0.25">
      <c r="A592" t="s">
        <v>15</v>
      </c>
      <c r="B592" t="s">
        <v>38</v>
      </c>
      <c r="C592" t="s">
        <v>39</v>
      </c>
      <c r="D592" s="3">
        <v>35765</v>
      </c>
      <c r="E592">
        <v>24.8</v>
      </c>
      <c r="F592">
        <v>10125</v>
      </c>
      <c r="G592">
        <v>6168000</v>
      </c>
      <c r="H592">
        <v>5195</v>
      </c>
    </row>
    <row r="593" spans="1:8" x14ac:dyDescent="0.25">
      <c r="A593" t="s">
        <v>15</v>
      </c>
      <c r="B593" t="s">
        <v>38</v>
      </c>
      <c r="C593" t="s">
        <v>39</v>
      </c>
      <c r="D593" s="3">
        <v>35796</v>
      </c>
      <c r="E593">
        <v>31</v>
      </c>
      <c r="F593">
        <v>11628</v>
      </c>
      <c r="G593">
        <v>11197000</v>
      </c>
      <c r="H593">
        <v>3825</v>
      </c>
    </row>
    <row r="594" spans="1:8" x14ac:dyDescent="0.25">
      <c r="A594" t="s">
        <v>15</v>
      </c>
      <c r="B594" t="s">
        <v>38</v>
      </c>
      <c r="C594" t="s">
        <v>39</v>
      </c>
      <c r="D594" s="3">
        <v>35827</v>
      </c>
      <c r="E594">
        <v>26.1</v>
      </c>
      <c r="F594">
        <v>8110</v>
      </c>
      <c r="G594">
        <v>11149000</v>
      </c>
      <c r="H594">
        <v>2570</v>
      </c>
    </row>
    <row r="595" spans="1:8" x14ac:dyDescent="0.25">
      <c r="A595" t="s">
        <v>15</v>
      </c>
      <c r="B595" t="s">
        <v>38</v>
      </c>
      <c r="C595" t="s">
        <v>39</v>
      </c>
      <c r="D595" s="3">
        <v>35855</v>
      </c>
      <c r="E595">
        <v>31</v>
      </c>
      <c r="F595">
        <v>7809</v>
      </c>
      <c r="G595">
        <v>16585999.999999998</v>
      </c>
      <c r="H595">
        <v>5414</v>
      </c>
    </row>
    <row r="596" spans="1:8" x14ac:dyDescent="0.25">
      <c r="A596" t="s">
        <v>15</v>
      </c>
      <c r="B596" t="s">
        <v>38</v>
      </c>
      <c r="C596" t="s">
        <v>39</v>
      </c>
      <c r="D596" s="3">
        <v>35886</v>
      </c>
      <c r="E596">
        <v>30</v>
      </c>
      <c r="F596">
        <v>8343</v>
      </c>
      <c r="G596">
        <v>9428000</v>
      </c>
      <c r="H596">
        <v>7224</v>
      </c>
    </row>
    <row r="597" spans="1:8" x14ac:dyDescent="0.25">
      <c r="A597" t="s">
        <v>15</v>
      </c>
      <c r="B597" t="s">
        <v>38</v>
      </c>
      <c r="C597" t="s">
        <v>39</v>
      </c>
      <c r="D597" s="3">
        <v>35916</v>
      </c>
      <c r="E597">
        <v>27.7</v>
      </c>
      <c r="F597">
        <v>8634</v>
      </c>
      <c r="G597">
        <v>18236000</v>
      </c>
      <c r="H597">
        <v>7079</v>
      </c>
    </row>
    <row r="598" spans="1:8" x14ac:dyDescent="0.25">
      <c r="A598" t="s">
        <v>15</v>
      </c>
      <c r="B598" t="s">
        <v>38</v>
      </c>
      <c r="C598" t="s">
        <v>39</v>
      </c>
      <c r="D598" s="3">
        <v>35947</v>
      </c>
      <c r="E598">
        <v>30</v>
      </c>
      <c r="F598">
        <v>9510</v>
      </c>
      <c r="G598">
        <v>19395000</v>
      </c>
      <c r="H598">
        <v>6705</v>
      </c>
    </row>
    <row r="599" spans="1:8" x14ac:dyDescent="0.25">
      <c r="A599" t="s">
        <v>15</v>
      </c>
      <c r="B599" t="s">
        <v>38</v>
      </c>
      <c r="C599" t="s">
        <v>39</v>
      </c>
      <c r="D599" s="3">
        <v>35977</v>
      </c>
      <c r="E599">
        <v>30</v>
      </c>
      <c r="F599">
        <v>7430</v>
      </c>
      <c r="G599">
        <v>12409000</v>
      </c>
      <c r="H599">
        <v>4884</v>
      </c>
    </row>
    <row r="600" spans="1:8" x14ac:dyDescent="0.25">
      <c r="A600" t="s">
        <v>15</v>
      </c>
      <c r="B600" t="s">
        <v>38</v>
      </c>
      <c r="C600" t="s">
        <v>39</v>
      </c>
      <c r="D600" s="3">
        <v>36008</v>
      </c>
      <c r="E600">
        <v>28</v>
      </c>
      <c r="F600">
        <v>6425</v>
      </c>
      <c r="G600">
        <v>11325000</v>
      </c>
      <c r="H600">
        <v>4989</v>
      </c>
    </row>
    <row r="601" spans="1:8" x14ac:dyDescent="0.25">
      <c r="A601" t="s">
        <v>15</v>
      </c>
      <c r="B601" t="s">
        <v>38</v>
      </c>
      <c r="C601" t="s">
        <v>39</v>
      </c>
      <c r="D601" s="3">
        <v>36039</v>
      </c>
      <c r="E601">
        <v>30</v>
      </c>
      <c r="F601">
        <v>8500</v>
      </c>
      <c r="G601">
        <v>12814000</v>
      </c>
      <c r="H601">
        <v>4537</v>
      </c>
    </row>
    <row r="602" spans="1:8" x14ac:dyDescent="0.25">
      <c r="A602" t="s">
        <v>15</v>
      </c>
      <c r="B602" t="s">
        <v>38</v>
      </c>
      <c r="C602" t="s">
        <v>39</v>
      </c>
      <c r="D602" s="3">
        <v>36069</v>
      </c>
      <c r="E602">
        <v>28</v>
      </c>
      <c r="F602">
        <v>5390</v>
      </c>
      <c r="G602">
        <v>16854000</v>
      </c>
      <c r="H602">
        <v>3508</v>
      </c>
    </row>
    <row r="603" spans="1:8" x14ac:dyDescent="0.25">
      <c r="A603" t="s">
        <v>15</v>
      </c>
      <c r="B603" t="s">
        <v>38</v>
      </c>
      <c r="C603" t="s">
        <v>39</v>
      </c>
      <c r="D603" s="3">
        <v>36100</v>
      </c>
      <c r="E603">
        <v>21.9</v>
      </c>
      <c r="F603">
        <v>5538</v>
      </c>
      <c r="G603">
        <v>2971000</v>
      </c>
      <c r="H603">
        <v>1540</v>
      </c>
    </row>
    <row r="604" spans="1:8" x14ac:dyDescent="0.25">
      <c r="A604" t="s">
        <v>15</v>
      </c>
      <c r="B604" t="s">
        <v>38</v>
      </c>
      <c r="C604" t="s">
        <v>39</v>
      </c>
      <c r="D604" s="3">
        <v>36130</v>
      </c>
      <c r="E604">
        <v>31</v>
      </c>
      <c r="F604">
        <v>7515</v>
      </c>
      <c r="G604">
        <v>4936000</v>
      </c>
      <c r="H604">
        <v>2265</v>
      </c>
    </row>
    <row r="605" spans="1:8" x14ac:dyDescent="0.25">
      <c r="A605" t="s">
        <v>15</v>
      </c>
      <c r="B605" t="s">
        <v>38</v>
      </c>
      <c r="C605" t="s">
        <v>39</v>
      </c>
      <c r="D605" s="3">
        <v>36161</v>
      </c>
      <c r="E605">
        <v>27.1</v>
      </c>
      <c r="F605">
        <v>7572</v>
      </c>
      <c r="G605">
        <v>3146000</v>
      </c>
      <c r="H605">
        <v>2349</v>
      </c>
    </row>
    <row r="606" spans="1:8" x14ac:dyDescent="0.25">
      <c r="A606" t="s">
        <v>15</v>
      </c>
      <c r="B606" t="s">
        <v>38</v>
      </c>
      <c r="C606" t="s">
        <v>39</v>
      </c>
      <c r="D606" s="3">
        <v>36192</v>
      </c>
      <c r="E606">
        <v>26.3</v>
      </c>
      <c r="F606">
        <v>5682</v>
      </c>
      <c r="G606">
        <v>3311000</v>
      </c>
      <c r="H606">
        <v>1957</v>
      </c>
    </row>
    <row r="607" spans="1:8" x14ac:dyDescent="0.25">
      <c r="A607" t="s">
        <v>15</v>
      </c>
      <c r="B607" t="s">
        <v>38</v>
      </c>
      <c r="C607" t="s">
        <v>39</v>
      </c>
      <c r="D607" s="3">
        <v>36220</v>
      </c>
      <c r="E607">
        <v>27.4</v>
      </c>
      <c r="F607">
        <v>6002</v>
      </c>
      <c r="G607">
        <v>3433600</v>
      </c>
      <c r="H607">
        <v>1811</v>
      </c>
    </row>
    <row r="608" spans="1:8" x14ac:dyDescent="0.25">
      <c r="A608" t="s">
        <v>15</v>
      </c>
      <c r="B608" t="s">
        <v>38</v>
      </c>
      <c r="C608" t="s">
        <v>39</v>
      </c>
      <c r="D608" s="3">
        <v>36251</v>
      </c>
      <c r="E608">
        <v>16.100000000000001</v>
      </c>
      <c r="F608">
        <v>2927</v>
      </c>
      <c r="G608">
        <v>2250000</v>
      </c>
      <c r="H608">
        <v>1345</v>
      </c>
    </row>
    <row r="609" spans="1:8" x14ac:dyDescent="0.25">
      <c r="A609" t="s">
        <v>15</v>
      </c>
      <c r="B609" t="s">
        <v>38</v>
      </c>
      <c r="C609" t="s">
        <v>39</v>
      </c>
      <c r="D609" s="3">
        <v>36281</v>
      </c>
      <c r="E609">
        <v>12.9</v>
      </c>
      <c r="F609">
        <v>2581</v>
      </c>
      <c r="G609">
        <v>3185000</v>
      </c>
      <c r="H609">
        <v>1115</v>
      </c>
    </row>
    <row r="610" spans="1:8" x14ac:dyDescent="0.25">
      <c r="A610" t="s">
        <v>15</v>
      </c>
      <c r="B610" t="s">
        <v>38</v>
      </c>
      <c r="C610" t="s">
        <v>39</v>
      </c>
      <c r="D610" s="3">
        <v>36373</v>
      </c>
      <c r="E610">
        <v>17.399999999999999</v>
      </c>
      <c r="F610">
        <v>4822</v>
      </c>
      <c r="G610">
        <v>1820000</v>
      </c>
      <c r="H610">
        <v>1342</v>
      </c>
    </row>
    <row r="611" spans="1:8" x14ac:dyDescent="0.25">
      <c r="A611" t="s">
        <v>15</v>
      </c>
      <c r="B611" t="s">
        <v>38</v>
      </c>
      <c r="C611" t="s">
        <v>39</v>
      </c>
      <c r="D611" s="3">
        <v>36404</v>
      </c>
      <c r="E611">
        <v>27.7</v>
      </c>
      <c r="F611">
        <v>6515</v>
      </c>
      <c r="G611">
        <v>2882000</v>
      </c>
      <c r="H611">
        <v>2756</v>
      </c>
    </row>
    <row r="612" spans="1:8" x14ac:dyDescent="0.25">
      <c r="A612" t="s">
        <v>15</v>
      </c>
      <c r="B612" t="s">
        <v>38</v>
      </c>
      <c r="C612" t="s">
        <v>39</v>
      </c>
      <c r="D612" s="3">
        <v>36678</v>
      </c>
      <c r="E612">
        <v>0.7</v>
      </c>
      <c r="F612">
        <v>207</v>
      </c>
      <c r="G612">
        <v>84000</v>
      </c>
      <c r="H612">
        <v>41</v>
      </c>
    </row>
    <row r="613" spans="1:8" x14ac:dyDescent="0.25">
      <c r="A613" t="s">
        <v>15</v>
      </c>
      <c r="B613" t="s">
        <v>38</v>
      </c>
      <c r="C613" t="s">
        <v>39</v>
      </c>
      <c r="D613" s="3">
        <v>36708</v>
      </c>
      <c r="E613">
        <v>31</v>
      </c>
      <c r="F613">
        <v>8739</v>
      </c>
      <c r="G613">
        <v>6397000</v>
      </c>
      <c r="H613">
        <v>1912</v>
      </c>
    </row>
    <row r="614" spans="1:8" x14ac:dyDescent="0.25">
      <c r="A614" t="s">
        <v>15</v>
      </c>
      <c r="B614" t="s">
        <v>38</v>
      </c>
      <c r="C614" t="s">
        <v>39</v>
      </c>
      <c r="D614" s="3">
        <v>36739</v>
      </c>
      <c r="E614">
        <v>25.2</v>
      </c>
      <c r="F614">
        <v>7410</v>
      </c>
      <c r="G614">
        <v>6256000</v>
      </c>
      <c r="H614">
        <v>1381</v>
      </c>
    </row>
    <row r="615" spans="1:8" x14ac:dyDescent="0.25">
      <c r="A615" t="s">
        <v>15</v>
      </c>
      <c r="B615" t="s">
        <v>38</v>
      </c>
      <c r="C615" t="s">
        <v>39</v>
      </c>
      <c r="D615" s="3">
        <v>36770</v>
      </c>
      <c r="E615">
        <v>12.5</v>
      </c>
      <c r="F615">
        <v>3781</v>
      </c>
      <c r="G615">
        <v>4503000</v>
      </c>
      <c r="H615">
        <v>634</v>
      </c>
    </row>
    <row r="616" spans="1:8" x14ac:dyDescent="0.25">
      <c r="A616" t="s">
        <v>15</v>
      </c>
      <c r="B616" t="s">
        <v>38</v>
      </c>
      <c r="C616" t="s">
        <v>39</v>
      </c>
      <c r="D616" s="3">
        <v>36800</v>
      </c>
      <c r="E616">
        <v>31</v>
      </c>
      <c r="F616">
        <v>9582</v>
      </c>
      <c r="G616">
        <v>10073000</v>
      </c>
      <c r="H616">
        <v>1581</v>
      </c>
    </row>
    <row r="617" spans="1:8" x14ac:dyDescent="0.25">
      <c r="A617" t="s">
        <v>15</v>
      </c>
      <c r="B617" t="s">
        <v>38</v>
      </c>
      <c r="C617" t="s">
        <v>39</v>
      </c>
      <c r="D617" s="3">
        <v>36831</v>
      </c>
      <c r="E617">
        <v>28.7</v>
      </c>
      <c r="F617">
        <v>9536</v>
      </c>
      <c r="G617">
        <v>9492000</v>
      </c>
      <c r="H617">
        <v>1436</v>
      </c>
    </row>
    <row r="618" spans="1:8" x14ac:dyDescent="0.25">
      <c r="A618" t="s">
        <v>15</v>
      </c>
      <c r="B618" t="s">
        <v>38</v>
      </c>
      <c r="C618" t="s">
        <v>39</v>
      </c>
      <c r="D618" s="3">
        <v>36861</v>
      </c>
      <c r="E618">
        <v>31</v>
      </c>
      <c r="F618">
        <v>5613</v>
      </c>
      <c r="G618">
        <v>9728000</v>
      </c>
      <c r="H618">
        <v>6994</v>
      </c>
    </row>
    <row r="619" spans="1:8" x14ac:dyDescent="0.25">
      <c r="A619" t="s">
        <v>15</v>
      </c>
      <c r="B619" t="s">
        <v>38</v>
      </c>
      <c r="C619" t="s">
        <v>39</v>
      </c>
      <c r="D619" s="3">
        <v>36892</v>
      </c>
      <c r="E619">
        <v>31</v>
      </c>
      <c r="F619">
        <v>8551</v>
      </c>
      <c r="G619">
        <v>10670000</v>
      </c>
      <c r="H619">
        <v>3364</v>
      </c>
    </row>
    <row r="620" spans="1:8" x14ac:dyDescent="0.25">
      <c r="A620" t="s">
        <v>15</v>
      </c>
      <c r="B620" t="s">
        <v>38</v>
      </c>
      <c r="C620" t="s">
        <v>39</v>
      </c>
      <c r="D620" s="3">
        <v>36923</v>
      </c>
      <c r="E620">
        <v>27</v>
      </c>
      <c r="F620">
        <v>7766</v>
      </c>
      <c r="G620">
        <v>9790000</v>
      </c>
      <c r="H620">
        <v>3426</v>
      </c>
    </row>
    <row r="621" spans="1:8" x14ac:dyDescent="0.25">
      <c r="A621" t="s">
        <v>15</v>
      </c>
      <c r="B621" t="s">
        <v>38</v>
      </c>
      <c r="C621" t="s">
        <v>39</v>
      </c>
      <c r="D621" s="3">
        <v>36951</v>
      </c>
      <c r="E621">
        <v>31</v>
      </c>
      <c r="F621">
        <v>6137</v>
      </c>
      <c r="G621">
        <v>11491000</v>
      </c>
      <c r="H621">
        <v>7488</v>
      </c>
    </row>
    <row r="622" spans="1:8" x14ac:dyDescent="0.25">
      <c r="A622" t="s">
        <v>15</v>
      </c>
      <c r="B622" t="s">
        <v>38</v>
      </c>
      <c r="C622" t="s">
        <v>39</v>
      </c>
      <c r="D622" s="3">
        <v>36982</v>
      </c>
      <c r="E622">
        <v>30</v>
      </c>
      <c r="F622">
        <v>6077</v>
      </c>
      <c r="G622">
        <v>10327000</v>
      </c>
      <c r="H622">
        <v>4979</v>
      </c>
    </row>
    <row r="623" spans="1:8" x14ac:dyDescent="0.25">
      <c r="A623" t="s">
        <v>15</v>
      </c>
      <c r="B623" t="s">
        <v>38</v>
      </c>
      <c r="C623" t="s">
        <v>39</v>
      </c>
      <c r="D623" s="3">
        <v>37012</v>
      </c>
      <c r="E623">
        <v>25.3</v>
      </c>
      <c r="F623">
        <v>4421</v>
      </c>
      <c r="G623">
        <v>7899000</v>
      </c>
      <c r="H623">
        <v>5404</v>
      </c>
    </row>
    <row r="624" spans="1:8" x14ac:dyDescent="0.25">
      <c r="A624" t="s">
        <v>15</v>
      </c>
      <c r="B624" t="s">
        <v>38</v>
      </c>
      <c r="C624" t="s">
        <v>39</v>
      </c>
      <c r="D624" s="3">
        <v>37043</v>
      </c>
      <c r="E624">
        <v>19.399999999999999</v>
      </c>
      <c r="F624">
        <v>4408</v>
      </c>
      <c r="G624">
        <v>5392000</v>
      </c>
      <c r="H624">
        <v>4365</v>
      </c>
    </row>
    <row r="625" spans="1:8" x14ac:dyDescent="0.25">
      <c r="A625" t="s">
        <v>15</v>
      </c>
      <c r="B625" t="s">
        <v>38</v>
      </c>
      <c r="C625" t="s">
        <v>39</v>
      </c>
      <c r="D625" s="3">
        <v>37073</v>
      </c>
      <c r="E625">
        <v>31</v>
      </c>
      <c r="F625">
        <v>7053</v>
      </c>
      <c r="G625">
        <v>21915000</v>
      </c>
      <c r="H625">
        <v>6512</v>
      </c>
    </row>
    <row r="626" spans="1:8" x14ac:dyDescent="0.25">
      <c r="A626" t="s">
        <v>15</v>
      </c>
      <c r="B626" t="s">
        <v>38</v>
      </c>
      <c r="C626" t="s">
        <v>39</v>
      </c>
      <c r="D626" s="3">
        <v>37104</v>
      </c>
      <c r="E626">
        <v>28.3</v>
      </c>
      <c r="F626">
        <v>5106</v>
      </c>
      <c r="G626">
        <v>9608000</v>
      </c>
      <c r="H626">
        <v>6697</v>
      </c>
    </row>
    <row r="627" spans="1:8" x14ac:dyDescent="0.25">
      <c r="A627" t="s">
        <v>15</v>
      </c>
      <c r="B627" t="s">
        <v>38</v>
      </c>
      <c r="C627" t="s">
        <v>39</v>
      </c>
      <c r="D627" s="3">
        <v>37135</v>
      </c>
      <c r="E627">
        <v>31</v>
      </c>
      <c r="F627">
        <v>4215</v>
      </c>
      <c r="G627">
        <v>15113000</v>
      </c>
      <c r="H627">
        <v>8414</v>
      </c>
    </row>
    <row r="628" spans="1:8" x14ac:dyDescent="0.25">
      <c r="A628" t="s">
        <v>15</v>
      </c>
      <c r="B628" t="s">
        <v>38</v>
      </c>
      <c r="C628" t="s">
        <v>39</v>
      </c>
      <c r="D628" s="3">
        <v>37165</v>
      </c>
      <c r="E628">
        <v>31</v>
      </c>
      <c r="F628">
        <v>4534</v>
      </c>
      <c r="G628">
        <v>15056000</v>
      </c>
      <c r="H628">
        <v>7855</v>
      </c>
    </row>
    <row r="629" spans="1:8" x14ac:dyDescent="0.25">
      <c r="A629" t="s">
        <v>15</v>
      </c>
      <c r="B629" t="s">
        <v>38</v>
      </c>
      <c r="C629" t="s">
        <v>39</v>
      </c>
      <c r="D629" s="3">
        <v>37196</v>
      </c>
      <c r="E629">
        <v>30</v>
      </c>
      <c r="F629">
        <v>3470</v>
      </c>
      <c r="G629">
        <v>14867000</v>
      </c>
      <c r="H629">
        <v>8943</v>
      </c>
    </row>
    <row r="630" spans="1:8" x14ac:dyDescent="0.25">
      <c r="A630" t="s">
        <v>15</v>
      </c>
      <c r="B630" t="s">
        <v>38</v>
      </c>
      <c r="C630" t="s">
        <v>39</v>
      </c>
      <c r="D630" s="3">
        <v>37226</v>
      </c>
      <c r="E630">
        <v>30.3</v>
      </c>
      <c r="F630">
        <v>4204</v>
      </c>
      <c r="G630">
        <v>11703000</v>
      </c>
      <c r="H630">
        <v>8740</v>
      </c>
    </row>
    <row r="631" spans="1:8" x14ac:dyDescent="0.25">
      <c r="A631" t="s">
        <v>15</v>
      </c>
      <c r="B631" t="s">
        <v>38</v>
      </c>
      <c r="C631" t="s">
        <v>39</v>
      </c>
      <c r="D631" s="3">
        <v>37257</v>
      </c>
      <c r="E631">
        <v>31</v>
      </c>
      <c r="F631">
        <v>4192</v>
      </c>
      <c r="G631">
        <v>9493000</v>
      </c>
      <c r="H631">
        <v>9144</v>
      </c>
    </row>
    <row r="632" spans="1:8" x14ac:dyDescent="0.25">
      <c r="A632" t="s">
        <v>15</v>
      </c>
      <c r="B632" t="s">
        <v>38</v>
      </c>
      <c r="C632" t="s">
        <v>39</v>
      </c>
      <c r="D632" s="3">
        <v>37288</v>
      </c>
      <c r="E632">
        <v>26.2</v>
      </c>
      <c r="F632">
        <v>3931</v>
      </c>
      <c r="G632">
        <v>8527000</v>
      </c>
      <c r="H632">
        <v>6632</v>
      </c>
    </row>
    <row r="633" spans="1:8" x14ac:dyDescent="0.25">
      <c r="A633" t="s">
        <v>15</v>
      </c>
      <c r="B633" t="s">
        <v>38</v>
      </c>
      <c r="C633" t="s">
        <v>39</v>
      </c>
      <c r="D633" s="3">
        <v>37316</v>
      </c>
      <c r="E633">
        <v>24.9</v>
      </c>
      <c r="F633">
        <v>3217</v>
      </c>
      <c r="G633">
        <v>4333000</v>
      </c>
      <c r="H633">
        <v>6831</v>
      </c>
    </row>
    <row r="634" spans="1:8" x14ac:dyDescent="0.25">
      <c r="A634" t="s">
        <v>15</v>
      </c>
      <c r="B634" t="s">
        <v>38</v>
      </c>
      <c r="C634" t="s">
        <v>39</v>
      </c>
      <c r="D634" s="3">
        <v>37347</v>
      </c>
      <c r="E634">
        <v>30</v>
      </c>
      <c r="F634">
        <v>3851</v>
      </c>
      <c r="G634">
        <v>9303000</v>
      </c>
      <c r="H634">
        <v>6719</v>
      </c>
    </row>
    <row r="635" spans="1:8" x14ac:dyDescent="0.25">
      <c r="A635" t="s">
        <v>15</v>
      </c>
      <c r="B635" t="s">
        <v>38</v>
      </c>
      <c r="C635" t="s">
        <v>39</v>
      </c>
      <c r="D635" s="3">
        <v>37377</v>
      </c>
      <c r="E635">
        <v>9.1999999999999993</v>
      </c>
      <c r="F635">
        <v>1237</v>
      </c>
      <c r="G635">
        <v>3082000</v>
      </c>
      <c r="H635">
        <v>2079</v>
      </c>
    </row>
    <row r="636" spans="1:8" x14ac:dyDescent="0.25">
      <c r="A636" t="s">
        <v>15</v>
      </c>
      <c r="B636" t="s">
        <v>38</v>
      </c>
      <c r="C636" t="s">
        <v>39</v>
      </c>
      <c r="D636" s="3">
        <v>37408</v>
      </c>
      <c r="E636">
        <v>1.6</v>
      </c>
      <c r="F636">
        <v>204</v>
      </c>
      <c r="G636">
        <v>481000</v>
      </c>
      <c r="H636">
        <v>327</v>
      </c>
    </row>
    <row r="637" spans="1:8" x14ac:dyDescent="0.25">
      <c r="A637" t="s">
        <v>15</v>
      </c>
      <c r="B637" t="s">
        <v>38</v>
      </c>
      <c r="C637" t="s">
        <v>39</v>
      </c>
      <c r="D637" s="3">
        <v>37438</v>
      </c>
      <c r="E637">
        <v>5.7</v>
      </c>
      <c r="F637">
        <v>759</v>
      </c>
      <c r="G637">
        <v>1682000</v>
      </c>
      <c r="H637">
        <v>1106</v>
      </c>
    </row>
    <row r="638" spans="1:8" x14ac:dyDescent="0.25">
      <c r="A638" t="s">
        <v>15</v>
      </c>
      <c r="B638" t="s">
        <v>38</v>
      </c>
      <c r="C638" t="s">
        <v>39</v>
      </c>
      <c r="D638" s="3">
        <v>37469</v>
      </c>
      <c r="E638">
        <v>30.3</v>
      </c>
      <c r="F638">
        <v>4027</v>
      </c>
      <c r="G638">
        <v>5626000</v>
      </c>
      <c r="H638">
        <v>5645</v>
      </c>
    </row>
    <row r="639" spans="1:8" x14ac:dyDescent="0.25">
      <c r="A639" t="s">
        <v>15</v>
      </c>
      <c r="B639" t="s">
        <v>38</v>
      </c>
      <c r="C639" t="s">
        <v>39</v>
      </c>
      <c r="D639" s="3">
        <v>37500</v>
      </c>
      <c r="E639">
        <v>30</v>
      </c>
      <c r="F639">
        <v>4280</v>
      </c>
      <c r="G639">
        <v>1776000</v>
      </c>
      <c r="H639">
        <v>6700</v>
      </c>
    </row>
    <row r="640" spans="1:8" x14ac:dyDescent="0.25">
      <c r="A640" t="s">
        <v>15</v>
      </c>
      <c r="B640" t="s">
        <v>38</v>
      </c>
      <c r="C640" t="s">
        <v>39</v>
      </c>
      <c r="D640" s="3">
        <v>37530</v>
      </c>
      <c r="E640">
        <v>28.2</v>
      </c>
      <c r="F640">
        <v>3499</v>
      </c>
      <c r="G640">
        <v>2140000</v>
      </c>
      <c r="H640">
        <v>6908</v>
      </c>
    </row>
    <row r="641" spans="1:8" x14ac:dyDescent="0.25">
      <c r="A641" t="s">
        <v>15</v>
      </c>
      <c r="B641" t="s">
        <v>38</v>
      </c>
      <c r="C641" t="s">
        <v>39</v>
      </c>
      <c r="D641" s="3">
        <v>37561</v>
      </c>
      <c r="E641">
        <v>30</v>
      </c>
      <c r="F641">
        <v>5846</v>
      </c>
      <c r="G641">
        <v>8848000</v>
      </c>
      <c r="H641">
        <v>7507</v>
      </c>
    </row>
    <row r="642" spans="1:8" x14ac:dyDescent="0.25">
      <c r="A642" t="s">
        <v>15</v>
      </c>
      <c r="B642" t="s">
        <v>38</v>
      </c>
      <c r="C642" t="s">
        <v>39</v>
      </c>
      <c r="D642" s="3">
        <v>37591</v>
      </c>
      <c r="E642">
        <v>31</v>
      </c>
      <c r="F642">
        <v>4738</v>
      </c>
      <c r="G642">
        <v>11799000</v>
      </c>
      <c r="H642">
        <v>10571</v>
      </c>
    </row>
    <row r="643" spans="1:8" x14ac:dyDescent="0.25">
      <c r="A643" t="s">
        <v>15</v>
      </c>
      <c r="B643" t="s">
        <v>38</v>
      </c>
      <c r="C643" t="s">
        <v>39</v>
      </c>
      <c r="D643" s="3">
        <v>37622</v>
      </c>
      <c r="E643">
        <v>31</v>
      </c>
      <c r="F643">
        <v>6344</v>
      </c>
      <c r="G643">
        <v>4557000</v>
      </c>
      <c r="H643">
        <v>11744</v>
      </c>
    </row>
    <row r="644" spans="1:8" x14ac:dyDescent="0.25">
      <c r="A644" t="s">
        <v>15</v>
      </c>
      <c r="B644" t="s">
        <v>38</v>
      </c>
      <c r="C644" t="s">
        <v>39</v>
      </c>
      <c r="D644" s="3">
        <v>37653</v>
      </c>
      <c r="E644">
        <v>23</v>
      </c>
      <c r="F644">
        <v>4722</v>
      </c>
      <c r="G644">
        <v>4351000</v>
      </c>
      <c r="H644">
        <v>5364</v>
      </c>
    </row>
    <row r="645" spans="1:8" x14ac:dyDescent="0.25">
      <c r="A645" t="s">
        <v>15</v>
      </c>
      <c r="B645" t="s">
        <v>38</v>
      </c>
      <c r="C645" t="s">
        <v>39</v>
      </c>
      <c r="D645" s="3">
        <v>37681</v>
      </c>
      <c r="E645">
        <v>31</v>
      </c>
      <c r="F645">
        <v>5088</v>
      </c>
      <c r="G645">
        <v>8843000</v>
      </c>
      <c r="H645">
        <v>10209</v>
      </c>
    </row>
    <row r="646" spans="1:8" x14ac:dyDescent="0.25">
      <c r="A646" t="s">
        <v>15</v>
      </c>
      <c r="B646" t="s">
        <v>38</v>
      </c>
      <c r="C646" t="s">
        <v>39</v>
      </c>
      <c r="D646" s="3">
        <v>37712</v>
      </c>
      <c r="E646">
        <v>30</v>
      </c>
      <c r="F646">
        <v>4514</v>
      </c>
      <c r="G646">
        <v>3818000</v>
      </c>
      <c r="H646">
        <v>10834</v>
      </c>
    </row>
    <row r="647" spans="1:8" x14ac:dyDescent="0.25">
      <c r="A647" t="s">
        <v>15</v>
      </c>
      <c r="B647" t="s">
        <v>38</v>
      </c>
      <c r="C647" t="s">
        <v>39</v>
      </c>
      <c r="D647" s="3">
        <v>37742</v>
      </c>
      <c r="E647">
        <v>25.9</v>
      </c>
      <c r="F647">
        <v>4313</v>
      </c>
      <c r="G647">
        <v>3797000</v>
      </c>
      <c r="H647">
        <v>9953</v>
      </c>
    </row>
    <row r="648" spans="1:8" x14ac:dyDescent="0.25">
      <c r="A648" t="s">
        <v>15</v>
      </c>
      <c r="B648" t="s">
        <v>38</v>
      </c>
      <c r="C648" t="s">
        <v>39</v>
      </c>
      <c r="D648" s="3">
        <v>37773</v>
      </c>
      <c r="E648">
        <v>30</v>
      </c>
      <c r="F648">
        <v>4693</v>
      </c>
      <c r="G648">
        <v>7611000</v>
      </c>
      <c r="H648">
        <v>11556</v>
      </c>
    </row>
    <row r="649" spans="1:8" x14ac:dyDescent="0.25">
      <c r="A649" t="s">
        <v>15</v>
      </c>
      <c r="B649" t="s">
        <v>38</v>
      </c>
      <c r="C649" t="s">
        <v>39</v>
      </c>
      <c r="D649" s="3">
        <v>37803</v>
      </c>
      <c r="E649">
        <v>31</v>
      </c>
      <c r="F649">
        <v>5134</v>
      </c>
      <c r="G649">
        <v>5504000</v>
      </c>
      <c r="H649">
        <v>10979</v>
      </c>
    </row>
    <row r="650" spans="1:8" x14ac:dyDescent="0.25">
      <c r="A650" t="s">
        <v>15</v>
      </c>
      <c r="B650" t="s">
        <v>38</v>
      </c>
      <c r="C650" t="s">
        <v>39</v>
      </c>
      <c r="D650" s="3">
        <v>37834</v>
      </c>
      <c r="E650">
        <v>31</v>
      </c>
      <c r="F650">
        <v>5355</v>
      </c>
      <c r="G650">
        <v>6831000</v>
      </c>
      <c r="H650">
        <v>10910</v>
      </c>
    </row>
    <row r="651" spans="1:8" x14ac:dyDescent="0.25">
      <c r="A651" t="s">
        <v>15</v>
      </c>
      <c r="B651" t="s">
        <v>38</v>
      </c>
      <c r="C651" t="s">
        <v>39</v>
      </c>
      <c r="D651" s="3">
        <v>37865</v>
      </c>
      <c r="E651">
        <v>30</v>
      </c>
      <c r="F651">
        <v>5562</v>
      </c>
      <c r="G651">
        <v>5787000</v>
      </c>
      <c r="H651">
        <v>10407</v>
      </c>
    </row>
    <row r="652" spans="1:8" x14ac:dyDescent="0.25">
      <c r="A652" t="s">
        <v>15</v>
      </c>
      <c r="B652" t="s">
        <v>38</v>
      </c>
      <c r="C652" t="s">
        <v>39</v>
      </c>
      <c r="D652" s="3">
        <v>37895</v>
      </c>
      <c r="E652">
        <v>29</v>
      </c>
      <c r="F652">
        <v>5194</v>
      </c>
      <c r="G652">
        <v>7368000</v>
      </c>
      <c r="H652">
        <v>9326</v>
      </c>
    </row>
    <row r="653" spans="1:8" x14ac:dyDescent="0.25">
      <c r="A653" t="s">
        <v>15</v>
      </c>
      <c r="B653" t="s">
        <v>38</v>
      </c>
      <c r="C653" t="s">
        <v>39</v>
      </c>
      <c r="D653" s="3">
        <v>37926</v>
      </c>
      <c r="E653">
        <v>30</v>
      </c>
      <c r="F653">
        <v>4152</v>
      </c>
      <c r="G653">
        <v>8909000</v>
      </c>
      <c r="H653">
        <v>7246</v>
      </c>
    </row>
    <row r="654" spans="1:8" x14ac:dyDescent="0.25">
      <c r="A654" t="s">
        <v>15</v>
      </c>
      <c r="B654" t="s">
        <v>38</v>
      </c>
      <c r="C654" t="s">
        <v>39</v>
      </c>
      <c r="D654" s="3">
        <v>37956</v>
      </c>
      <c r="E654">
        <v>28.6</v>
      </c>
      <c r="F654">
        <v>4723</v>
      </c>
      <c r="G654">
        <v>9180000</v>
      </c>
      <c r="H654">
        <v>9152</v>
      </c>
    </row>
    <row r="655" spans="1:8" x14ac:dyDescent="0.25">
      <c r="A655" t="s">
        <v>15</v>
      </c>
      <c r="B655" t="s">
        <v>38</v>
      </c>
      <c r="C655" t="s">
        <v>39</v>
      </c>
      <c r="D655" s="3">
        <v>37987</v>
      </c>
      <c r="E655">
        <v>31</v>
      </c>
      <c r="F655">
        <v>4855</v>
      </c>
      <c r="G655">
        <v>6436000</v>
      </c>
      <c r="H655">
        <v>9172</v>
      </c>
    </row>
    <row r="656" spans="1:8" x14ac:dyDescent="0.25">
      <c r="A656" t="s">
        <v>15</v>
      </c>
      <c r="B656" t="s">
        <v>38</v>
      </c>
      <c r="C656" t="s">
        <v>39</v>
      </c>
      <c r="D656" s="3">
        <v>38018</v>
      </c>
      <c r="E656">
        <v>29</v>
      </c>
      <c r="F656">
        <v>4217</v>
      </c>
      <c r="G656">
        <v>7345000</v>
      </c>
      <c r="H656">
        <v>8104</v>
      </c>
    </row>
    <row r="657" spans="1:8" x14ac:dyDescent="0.25">
      <c r="A657" t="s">
        <v>15</v>
      </c>
      <c r="B657" t="s">
        <v>38</v>
      </c>
      <c r="C657" t="s">
        <v>39</v>
      </c>
      <c r="D657" s="3">
        <v>38047</v>
      </c>
      <c r="E657">
        <v>31</v>
      </c>
      <c r="F657">
        <v>4586</v>
      </c>
      <c r="G657">
        <v>8273999.9999999991</v>
      </c>
      <c r="H657">
        <v>9195</v>
      </c>
    </row>
    <row r="658" spans="1:8" x14ac:dyDescent="0.25">
      <c r="A658" t="s">
        <v>15</v>
      </c>
      <c r="B658" t="s">
        <v>38</v>
      </c>
      <c r="C658" t="s">
        <v>39</v>
      </c>
      <c r="D658" s="3">
        <v>38078</v>
      </c>
      <c r="E658">
        <v>15.3</v>
      </c>
      <c r="F658">
        <v>2591</v>
      </c>
      <c r="G658">
        <v>4708000</v>
      </c>
      <c r="H658">
        <v>4670</v>
      </c>
    </row>
    <row r="659" spans="1:8" x14ac:dyDescent="0.25">
      <c r="A659" t="s">
        <v>15</v>
      </c>
      <c r="B659" t="s">
        <v>38</v>
      </c>
      <c r="C659" t="s">
        <v>39</v>
      </c>
      <c r="D659" s="3">
        <v>39600</v>
      </c>
      <c r="E659">
        <v>19.600000000000001</v>
      </c>
      <c r="F659">
        <v>5249</v>
      </c>
      <c r="G659">
        <v>5003000</v>
      </c>
      <c r="H659">
        <v>2861</v>
      </c>
    </row>
    <row r="660" spans="1:8" x14ac:dyDescent="0.25">
      <c r="A660" t="s">
        <v>15</v>
      </c>
      <c r="B660" t="s">
        <v>38</v>
      </c>
      <c r="C660" t="s">
        <v>39</v>
      </c>
      <c r="D660" s="3">
        <v>39630</v>
      </c>
      <c r="E660">
        <v>13.9166666666667</v>
      </c>
      <c r="F660">
        <v>5845</v>
      </c>
      <c r="G660">
        <v>11141000</v>
      </c>
      <c r="H660">
        <v>2624</v>
      </c>
    </row>
    <row r="661" spans="1:8" x14ac:dyDescent="0.25">
      <c r="A661" t="s">
        <v>15</v>
      </c>
      <c r="B661" t="s">
        <v>38</v>
      </c>
      <c r="C661" t="s">
        <v>39</v>
      </c>
      <c r="D661" s="3">
        <v>39661</v>
      </c>
      <c r="E661">
        <v>30.5833333333333</v>
      </c>
      <c r="F661">
        <v>17444</v>
      </c>
      <c r="G661">
        <v>26661000</v>
      </c>
      <c r="H661">
        <v>8032</v>
      </c>
    </row>
    <row r="662" spans="1:8" x14ac:dyDescent="0.25">
      <c r="A662" t="s">
        <v>15</v>
      </c>
      <c r="B662" t="s">
        <v>38</v>
      </c>
      <c r="C662" t="s">
        <v>39</v>
      </c>
      <c r="D662" s="3">
        <v>39692</v>
      </c>
      <c r="E662">
        <v>27.5</v>
      </c>
      <c r="F662">
        <v>9350</v>
      </c>
      <c r="G662">
        <v>26137600</v>
      </c>
      <c r="H662">
        <v>11730</v>
      </c>
    </row>
    <row r="663" spans="1:8" x14ac:dyDescent="0.25">
      <c r="A663" t="s">
        <v>15</v>
      </c>
      <c r="B663" t="s">
        <v>38</v>
      </c>
      <c r="C663" t="s">
        <v>39</v>
      </c>
      <c r="D663" s="3">
        <v>39722</v>
      </c>
      <c r="E663">
        <v>31</v>
      </c>
      <c r="F663">
        <v>10540</v>
      </c>
      <c r="G663">
        <v>27034900</v>
      </c>
      <c r="H663">
        <v>12121</v>
      </c>
    </row>
    <row r="664" spans="1:8" x14ac:dyDescent="0.25">
      <c r="A664" t="s">
        <v>15</v>
      </c>
      <c r="B664" t="s">
        <v>38</v>
      </c>
      <c r="C664" t="s">
        <v>39</v>
      </c>
      <c r="D664" s="3">
        <v>39753</v>
      </c>
      <c r="E664">
        <v>23.3333333333333</v>
      </c>
      <c r="F664">
        <v>7933</v>
      </c>
      <c r="G664">
        <v>26137600</v>
      </c>
      <c r="H664">
        <v>9124</v>
      </c>
    </row>
    <row r="665" spans="1:8" x14ac:dyDescent="0.25">
      <c r="A665" t="s">
        <v>15</v>
      </c>
      <c r="B665" t="s">
        <v>38</v>
      </c>
      <c r="C665" t="s">
        <v>39</v>
      </c>
      <c r="D665" s="3">
        <v>39814</v>
      </c>
      <c r="E665">
        <v>23.3958333333333</v>
      </c>
      <c r="F665">
        <v>11370</v>
      </c>
      <c r="G665">
        <v>1956000</v>
      </c>
      <c r="H665">
        <v>5732</v>
      </c>
    </row>
    <row r="666" spans="1:8" x14ac:dyDescent="0.25">
      <c r="A666" t="s">
        <v>15</v>
      </c>
      <c r="B666" t="s">
        <v>38</v>
      </c>
      <c r="C666" t="s">
        <v>39</v>
      </c>
      <c r="D666" s="3">
        <v>39845</v>
      </c>
      <c r="E666">
        <v>21.75</v>
      </c>
      <c r="F666">
        <v>10561</v>
      </c>
      <c r="G666">
        <v>1817000</v>
      </c>
      <c r="H666">
        <v>5323</v>
      </c>
    </row>
    <row r="667" spans="1:8" x14ac:dyDescent="0.25">
      <c r="A667" t="s">
        <v>15</v>
      </c>
      <c r="B667" t="s">
        <v>38</v>
      </c>
      <c r="C667" t="s">
        <v>39</v>
      </c>
      <c r="D667" s="3">
        <v>39873</v>
      </c>
      <c r="E667">
        <v>28.9791666666667</v>
      </c>
      <c r="F667">
        <v>12043</v>
      </c>
      <c r="G667">
        <v>2233000</v>
      </c>
      <c r="H667">
        <v>7575</v>
      </c>
    </row>
    <row r="668" spans="1:8" x14ac:dyDescent="0.25">
      <c r="A668" t="s">
        <v>15</v>
      </c>
      <c r="B668" t="s">
        <v>38</v>
      </c>
      <c r="C668" t="s">
        <v>39</v>
      </c>
      <c r="D668" s="3">
        <v>39904</v>
      </c>
      <c r="E668">
        <v>23.8333333333333</v>
      </c>
      <c r="F668">
        <v>8474</v>
      </c>
      <c r="G668">
        <v>7750000</v>
      </c>
      <c r="H668">
        <v>6946</v>
      </c>
    </row>
    <row r="669" spans="1:8" x14ac:dyDescent="0.25">
      <c r="A669" t="s">
        <v>15</v>
      </c>
      <c r="B669" t="s">
        <v>38</v>
      </c>
      <c r="C669" t="s">
        <v>39</v>
      </c>
      <c r="D669" s="3">
        <v>39934</v>
      </c>
      <c r="E669">
        <v>28.4166666666667</v>
      </c>
      <c r="F669">
        <v>9303</v>
      </c>
      <c r="G669">
        <v>6581000</v>
      </c>
      <c r="H669">
        <v>9976</v>
      </c>
    </row>
    <row r="670" spans="1:8" x14ac:dyDescent="0.25">
      <c r="A670" t="s">
        <v>15</v>
      </c>
      <c r="B670" t="s">
        <v>38</v>
      </c>
      <c r="C670" t="s">
        <v>39</v>
      </c>
      <c r="D670" s="3">
        <v>39965</v>
      </c>
      <c r="E670">
        <v>14.4583333333333</v>
      </c>
      <c r="F670">
        <v>4395</v>
      </c>
      <c r="G670">
        <v>2631400</v>
      </c>
      <c r="H670">
        <v>4945</v>
      </c>
    </row>
    <row r="671" spans="1:8" x14ac:dyDescent="0.25">
      <c r="A671" t="s">
        <v>15</v>
      </c>
      <c r="B671" t="s">
        <v>38</v>
      </c>
      <c r="C671" t="s">
        <v>39</v>
      </c>
      <c r="D671" s="3">
        <v>40269</v>
      </c>
      <c r="E671">
        <v>17</v>
      </c>
      <c r="F671">
        <v>8806</v>
      </c>
      <c r="G671">
        <v>2905300</v>
      </c>
      <c r="H671">
        <v>2193</v>
      </c>
    </row>
    <row r="672" spans="1:8" x14ac:dyDescent="0.25">
      <c r="A672" t="s">
        <v>15</v>
      </c>
      <c r="B672" t="s">
        <v>38</v>
      </c>
      <c r="C672" t="s">
        <v>39</v>
      </c>
      <c r="D672" s="3">
        <v>40299</v>
      </c>
      <c r="E672">
        <v>27.5</v>
      </c>
      <c r="F672">
        <v>11755</v>
      </c>
      <c r="G672">
        <v>4245300</v>
      </c>
      <c r="H672">
        <v>6613</v>
      </c>
    </row>
    <row r="673" spans="1:8" x14ac:dyDescent="0.25">
      <c r="A673" t="s">
        <v>15</v>
      </c>
      <c r="B673" t="s">
        <v>38</v>
      </c>
      <c r="C673" t="s">
        <v>39</v>
      </c>
      <c r="D673" s="3">
        <v>40330</v>
      </c>
      <c r="E673">
        <v>30</v>
      </c>
      <c r="F673">
        <v>13068</v>
      </c>
      <c r="G673">
        <v>4094999.9999999995</v>
      </c>
      <c r="H673">
        <v>8024</v>
      </c>
    </row>
    <row r="674" spans="1:8" x14ac:dyDescent="0.25">
      <c r="A674" t="s">
        <v>15</v>
      </c>
      <c r="B674" t="s">
        <v>38</v>
      </c>
      <c r="C674" t="s">
        <v>39</v>
      </c>
      <c r="D674" s="3">
        <v>40360</v>
      </c>
      <c r="E674">
        <v>23</v>
      </c>
      <c r="F674">
        <v>10097</v>
      </c>
      <c r="G674">
        <v>3473000</v>
      </c>
      <c r="H674">
        <v>5865</v>
      </c>
    </row>
    <row r="675" spans="1:8" x14ac:dyDescent="0.25">
      <c r="A675" t="s">
        <v>15</v>
      </c>
      <c r="B675" t="s">
        <v>38</v>
      </c>
      <c r="C675" t="s">
        <v>39</v>
      </c>
      <c r="D675" s="3">
        <v>40391</v>
      </c>
      <c r="E675">
        <v>1.25</v>
      </c>
      <c r="F675">
        <v>439</v>
      </c>
      <c r="G675">
        <v>146100</v>
      </c>
      <c r="H675">
        <v>233</v>
      </c>
    </row>
    <row r="676" spans="1:8" x14ac:dyDescent="0.25">
      <c r="A676" t="s">
        <v>15</v>
      </c>
      <c r="B676" t="s">
        <v>38</v>
      </c>
      <c r="C676" t="s">
        <v>39</v>
      </c>
      <c r="D676" s="3">
        <v>40422</v>
      </c>
      <c r="E676">
        <v>20.9166666666667</v>
      </c>
      <c r="F676">
        <v>9183</v>
      </c>
      <c r="G676">
        <v>3007400</v>
      </c>
      <c r="H676">
        <v>5333</v>
      </c>
    </row>
    <row r="677" spans="1:8" x14ac:dyDescent="0.25">
      <c r="A677" t="s">
        <v>15</v>
      </c>
      <c r="B677" t="s">
        <v>38</v>
      </c>
      <c r="C677" t="s">
        <v>39</v>
      </c>
      <c r="D677" s="3">
        <v>40452</v>
      </c>
      <c r="E677">
        <v>30</v>
      </c>
      <c r="F677">
        <v>13174</v>
      </c>
      <c r="G677">
        <v>4531600</v>
      </c>
      <c r="H677">
        <v>7653</v>
      </c>
    </row>
    <row r="678" spans="1:8" x14ac:dyDescent="0.25">
      <c r="A678" t="s">
        <v>15</v>
      </c>
      <c r="B678" t="s">
        <v>38</v>
      </c>
      <c r="C678" t="s">
        <v>39</v>
      </c>
      <c r="D678" s="3">
        <v>40483</v>
      </c>
      <c r="E678">
        <v>15.1666666666667</v>
      </c>
      <c r="F678">
        <v>6081</v>
      </c>
      <c r="G678">
        <v>2139900</v>
      </c>
      <c r="H678">
        <v>4504</v>
      </c>
    </row>
    <row r="679" spans="1:8" x14ac:dyDescent="0.25">
      <c r="A679" t="s">
        <v>15</v>
      </c>
      <c r="B679" t="s">
        <v>38</v>
      </c>
      <c r="C679" t="s">
        <v>39</v>
      </c>
      <c r="D679" s="3">
        <v>40513</v>
      </c>
      <c r="E679">
        <v>25</v>
      </c>
      <c r="F679">
        <v>7344</v>
      </c>
      <c r="G679">
        <v>3772000</v>
      </c>
      <c r="H679">
        <v>10342</v>
      </c>
    </row>
    <row r="680" spans="1:8" x14ac:dyDescent="0.25">
      <c r="A680" t="s">
        <v>15</v>
      </c>
      <c r="B680" t="s">
        <v>38</v>
      </c>
      <c r="C680" t="s">
        <v>39</v>
      </c>
      <c r="D680" s="3">
        <v>40544</v>
      </c>
      <c r="E680">
        <v>27</v>
      </c>
      <c r="F680">
        <v>7938</v>
      </c>
      <c r="G680">
        <v>4077000</v>
      </c>
      <c r="H680">
        <v>11189</v>
      </c>
    </row>
    <row r="681" spans="1:8" x14ac:dyDescent="0.25">
      <c r="A681" t="s">
        <v>15</v>
      </c>
      <c r="B681" t="s">
        <v>38</v>
      </c>
      <c r="C681" t="s">
        <v>39</v>
      </c>
      <c r="D681" s="3">
        <v>40575</v>
      </c>
      <c r="E681">
        <v>25</v>
      </c>
      <c r="F681">
        <v>8225</v>
      </c>
      <c r="G681">
        <v>5280000</v>
      </c>
      <c r="H681">
        <v>10215</v>
      </c>
    </row>
    <row r="682" spans="1:8" x14ac:dyDescent="0.25">
      <c r="A682" t="s">
        <v>15</v>
      </c>
      <c r="B682" t="s">
        <v>38</v>
      </c>
      <c r="C682" t="s">
        <v>39</v>
      </c>
      <c r="D682" s="3">
        <v>40603</v>
      </c>
      <c r="E682">
        <v>29.2604166666667</v>
      </c>
      <c r="F682">
        <v>8509</v>
      </c>
      <c r="G682">
        <v>3453000</v>
      </c>
      <c r="H682">
        <v>11818</v>
      </c>
    </row>
    <row r="683" spans="1:8" x14ac:dyDescent="0.25">
      <c r="A683" t="s">
        <v>15</v>
      </c>
      <c r="B683" t="s">
        <v>38</v>
      </c>
      <c r="C683" t="s">
        <v>39</v>
      </c>
      <c r="D683" s="3">
        <v>40634</v>
      </c>
      <c r="E683">
        <v>30</v>
      </c>
      <c r="F683">
        <v>8070</v>
      </c>
      <c r="G683">
        <v>3120000</v>
      </c>
      <c r="H683">
        <v>11250</v>
      </c>
    </row>
    <row r="684" spans="1:8" x14ac:dyDescent="0.25">
      <c r="A684" t="s">
        <v>15</v>
      </c>
      <c r="B684" t="s">
        <v>38</v>
      </c>
      <c r="C684" t="s">
        <v>39</v>
      </c>
      <c r="D684" s="3">
        <v>40664</v>
      </c>
      <c r="E684">
        <v>31</v>
      </c>
      <c r="F684">
        <v>8308</v>
      </c>
      <c r="G684">
        <v>3317000</v>
      </c>
      <c r="H684">
        <v>11532</v>
      </c>
    </row>
    <row r="685" spans="1:8" x14ac:dyDescent="0.25">
      <c r="A685" t="s">
        <v>15</v>
      </c>
      <c r="B685" t="s">
        <v>38</v>
      </c>
      <c r="C685" t="s">
        <v>39</v>
      </c>
      <c r="D685" s="3">
        <v>40695</v>
      </c>
      <c r="E685">
        <v>20.25</v>
      </c>
      <c r="F685">
        <v>5329</v>
      </c>
      <c r="G685">
        <v>1824000</v>
      </c>
      <c r="H685">
        <v>7436</v>
      </c>
    </row>
    <row r="686" spans="1:8" x14ac:dyDescent="0.25">
      <c r="A686" t="s">
        <v>15</v>
      </c>
      <c r="B686" t="s">
        <v>38</v>
      </c>
      <c r="C686" t="s">
        <v>39</v>
      </c>
      <c r="D686" s="3">
        <v>40725</v>
      </c>
      <c r="E686">
        <v>30.6041666666667</v>
      </c>
      <c r="F686">
        <v>8049</v>
      </c>
      <c r="G686">
        <v>2009000</v>
      </c>
      <c r="H686">
        <v>11232</v>
      </c>
    </row>
    <row r="687" spans="1:8" x14ac:dyDescent="0.25">
      <c r="A687" t="s">
        <v>15</v>
      </c>
      <c r="B687" t="s">
        <v>38</v>
      </c>
      <c r="C687" t="s">
        <v>39</v>
      </c>
      <c r="D687" s="3">
        <v>40756</v>
      </c>
      <c r="E687">
        <v>19.0833333333333</v>
      </c>
      <c r="F687">
        <v>5095</v>
      </c>
      <c r="G687">
        <v>1784000</v>
      </c>
      <c r="H687">
        <v>7099</v>
      </c>
    </row>
    <row r="688" spans="1:8" x14ac:dyDescent="0.25">
      <c r="A688" t="s">
        <v>15</v>
      </c>
      <c r="B688" t="s">
        <v>38</v>
      </c>
      <c r="C688" t="s">
        <v>39</v>
      </c>
      <c r="D688" s="3">
        <v>40787</v>
      </c>
      <c r="E688">
        <v>26.8333333333333</v>
      </c>
      <c r="F688">
        <v>7057</v>
      </c>
      <c r="G688">
        <v>2496000</v>
      </c>
      <c r="H688">
        <v>9848</v>
      </c>
    </row>
    <row r="689" spans="1:8" x14ac:dyDescent="0.25">
      <c r="A689" t="s">
        <v>15</v>
      </c>
      <c r="B689" t="s">
        <v>38</v>
      </c>
      <c r="C689" t="s">
        <v>39</v>
      </c>
      <c r="D689" s="3">
        <v>40817</v>
      </c>
      <c r="E689">
        <v>6.1666666666666696</v>
      </c>
      <c r="F689">
        <v>1666</v>
      </c>
      <c r="G689">
        <v>578000</v>
      </c>
      <c r="H689">
        <v>2378</v>
      </c>
    </row>
    <row r="690" spans="1:8" x14ac:dyDescent="0.25">
      <c r="A690" t="s">
        <v>15</v>
      </c>
      <c r="B690" t="s">
        <v>38</v>
      </c>
      <c r="C690" t="s">
        <v>39</v>
      </c>
      <c r="D690" s="3">
        <v>40848</v>
      </c>
      <c r="E690">
        <v>22.7916666666667</v>
      </c>
      <c r="F690">
        <v>6176</v>
      </c>
      <c r="G690">
        <v>2143000</v>
      </c>
      <c r="H690">
        <v>8821</v>
      </c>
    </row>
    <row r="691" spans="1:8" x14ac:dyDescent="0.25">
      <c r="A691" t="s">
        <v>15</v>
      </c>
      <c r="B691" t="s">
        <v>38</v>
      </c>
      <c r="C691" t="s">
        <v>39</v>
      </c>
      <c r="D691" s="3">
        <v>40878</v>
      </c>
      <c r="E691">
        <v>28.0833333333333</v>
      </c>
      <c r="F691">
        <v>7605</v>
      </c>
      <c r="G691">
        <v>2638000</v>
      </c>
      <c r="H691">
        <v>10860</v>
      </c>
    </row>
    <row r="692" spans="1:8" x14ac:dyDescent="0.25">
      <c r="A692" t="s">
        <v>15</v>
      </c>
      <c r="B692" t="s">
        <v>38</v>
      </c>
      <c r="C692" t="s">
        <v>39</v>
      </c>
      <c r="D692" s="3">
        <v>40909</v>
      </c>
      <c r="E692">
        <v>31</v>
      </c>
      <c r="F692">
        <v>8742</v>
      </c>
      <c r="G692">
        <v>2914000</v>
      </c>
      <c r="H692">
        <v>11656</v>
      </c>
    </row>
    <row r="693" spans="1:8" x14ac:dyDescent="0.25">
      <c r="A693" t="s">
        <v>15</v>
      </c>
      <c r="B693" t="s">
        <v>38</v>
      </c>
      <c r="C693" t="s">
        <v>39</v>
      </c>
      <c r="D693" s="3">
        <v>40940</v>
      </c>
      <c r="E693">
        <v>14.4583333333333</v>
      </c>
      <c r="F693">
        <v>4077</v>
      </c>
      <c r="G693">
        <v>1360000</v>
      </c>
      <c r="H693">
        <v>5437</v>
      </c>
    </row>
    <row r="694" spans="1:8" x14ac:dyDescent="0.25">
      <c r="A694" t="s">
        <v>15</v>
      </c>
      <c r="B694" t="s">
        <v>38</v>
      </c>
      <c r="C694" t="s">
        <v>39</v>
      </c>
      <c r="D694" s="3">
        <v>40969</v>
      </c>
      <c r="E694">
        <v>20.008333333333301</v>
      </c>
      <c r="F694">
        <v>5642</v>
      </c>
      <c r="G694">
        <v>2621000</v>
      </c>
      <c r="H694">
        <v>7523</v>
      </c>
    </row>
    <row r="695" spans="1:8" x14ac:dyDescent="0.25">
      <c r="A695" t="s">
        <v>15</v>
      </c>
      <c r="B695" t="s">
        <v>38</v>
      </c>
      <c r="C695" t="s">
        <v>39</v>
      </c>
      <c r="D695" s="3">
        <v>41000</v>
      </c>
      <c r="E695">
        <v>16.8333333333333</v>
      </c>
      <c r="F695">
        <v>4747</v>
      </c>
      <c r="G695">
        <v>1520000</v>
      </c>
      <c r="H695">
        <v>6329</v>
      </c>
    </row>
    <row r="696" spans="1:8" x14ac:dyDescent="0.25">
      <c r="A696" t="s">
        <v>15</v>
      </c>
      <c r="B696" t="s">
        <v>38</v>
      </c>
      <c r="C696" t="s">
        <v>39</v>
      </c>
      <c r="D696" s="3">
        <v>41030</v>
      </c>
      <c r="E696">
        <v>31</v>
      </c>
      <c r="F696">
        <v>9269</v>
      </c>
      <c r="G696">
        <v>1860000</v>
      </c>
      <c r="H696">
        <v>11842</v>
      </c>
    </row>
    <row r="697" spans="1:8" x14ac:dyDescent="0.25">
      <c r="A697" t="s">
        <v>15</v>
      </c>
      <c r="B697" t="s">
        <v>38</v>
      </c>
      <c r="C697" t="s">
        <v>39</v>
      </c>
      <c r="D697" s="3">
        <v>41061</v>
      </c>
      <c r="E697">
        <v>30</v>
      </c>
      <c r="F697">
        <v>9210</v>
      </c>
      <c r="G697">
        <v>1650000</v>
      </c>
      <c r="H697">
        <v>11700</v>
      </c>
    </row>
    <row r="698" spans="1:8" x14ac:dyDescent="0.25">
      <c r="A698" t="s">
        <v>15</v>
      </c>
      <c r="B698" t="s">
        <v>38</v>
      </c>
      <c r="C698" t="s">
        <v>39</v>
      </c>
      <c r="D698" s="3">
        <v>41091</v>
      </c>
      <c r="E698">
        <v>31</v>
      </c>
      <c r="F698">
        <v>7595</v>
      </c>
      <c r="G698">
        <v>1457000</v>
      </c>
      <c r="H698">
        <v>9672</v>
      </c>
    </row>
    <row r="699" spans="1:8" x14ac:dyDescent="0.25">
      <c r="A699" t="s">
        <v>15</v>
      </c>
      <c r="B699" t="s">
        <v>38</v>
      </c>
      <c r="C699" t="s">
        <v>39</v>
      </c>
      <c r="D699" s="3">
        <v>41122</v>
      </c>
      <c r="E699">
        <v>31</v>
      </c>
      <c r="F699">
        <v>7502</v>
      </c>
      <c r="G699">
        <v>1104000</v>
      </c>
      <c r="H699">
        <v>9517</v>
      </c>
    </row>
    <row r="700" spans="1:8" x14ac:dyDescent="0.25">
      <c r="A700" t="s">
        <v>15</v>
      </c>
      <c r="B700" t="s">
        <v>38</v>
      </c>
      <c r="C700" t="s">
        <v>39</v>
      </c>
      <c r="D700" s="3">
        <v>41153</v>
      </c>
      <c r="E700">
        <v>28.3333333333333</v>
      </c>
      <c r="F700">
        <v>6855</v>
      </c>
      <c r="G700">
        <v>1008000</v>
      </c>
      <c r="H700">
        <v>8697</v>
      </c>
    </row>
    <row r="701" spans="1:8" x14ac:dyDescent="0.25">
      <c r="A701" t="s">
        <v>15</v>
      </c>
      <c r="B701" t="s">
        <v>38</v>
      </c>
      <c r="C701" t="s">
        <v>39</v>
      </c>
      <c r="D701" s="3">
        <v>41183</v>
      </c>
      <c r="E701">
        <v>6.3333333333333304</v>
      </c>
      <c r="F701">
        <v>1533</v>
      </c>
      <c r="G701">
        <v>226000</v>
      </c>
      <c r="H701">
        <v>1944</v>
      </c>
    </row>
    <row r="702" spans="1:8" x14ac:dyDescent="0.25">
      <c r="A702" t="s">
        <v>15</v>
      </c>
      <c r="B702" t="s">
        <v>38</v>
      </c>
      <c r="C702" t="s">
        <v>39</v>
      </c>
      <c r="D702" s="3">
        <v>41214</v>
      </c>
      <c r="E702">
        <v>1.625</v>
      </c>
      <c r="F702">
        <v>389</v>
      </c>
      <c r="G702">
        <v>78000</v>
      </c>
      <c r="H702">
        <v>495</v>
      </c>
    </row>
    <row r="703" spans="1:8" x14ac:dyDescent="0.25">
      <c r="A703" t="s">
        <v>15</v>
      </c>
      <c r="B703" t="s">
        <v>38</v>
      </c>
      <c r="C703" t="s">
        <v>39</v>
      </c>
      <c r="D703" s="3">
        <v>41244</v>
      </c>
      <c r="E703">
        <v>18.0416666666667</v>
      </c>
      <c r="F703">
        <v>4056</v>
      </c>
      <c r="G703">
        <v>866000</v>
      </c>
      <c r="H703">
        <v>5759</v>
      </c>
    </row>
    <row r="704" spans="1:8" x14ac:dyDescent="0.25">
      <c r="A704" t="s">
        <v>15</v>
      </c>
      <c r="B704" t="s">
        <v>38</v>
      </c>
      <c r="C704" t="s">
        <v>39</v>
      </c>
      <c r="D704" s="3">
        <v>41275</v>
      </c>
      <c r="E704">
        <v>20.6666666666667</v>
      </c>
      <c r="F704">
        <v>4940</v>
      </c>
      <c r="G704">
        <v>992000</v>
      </c>
      <c r="H704">
        <v>6303</v>
      </c>
    </row>
    <row r="705" spans="1:8" x14ac:dyDescent="0.25">
      <c r="A705" t="s">
        <v>15</v>
      </c>
      <c r="B705" t="s">
        <v>38</v>
      </c>
      <c r="C705" t="s">
        <v>39</v>
      </c>
      <c r="D705" s="3">
        <v>41306</v>
      </c>
      <c r="E705">
        <v>28</v>
      </c>
      <c r="F705">
        <v>6692</v>
      </c>
      <c r="G705">
        <v>1790000</v>
      </c>
      <c r="H705">
        <v>8504</v>
      </c>
    </row>
    <row r="706" spans="1:8" x14ac:dyDescent="0.25">
      <c r="A706" t="s">
        <v>15</v>
      </c>
      <c r="B706" t="s">
        <v>38</v>
      </c>
      <c r="C706" t="s">
        <v>39</v>
      </c>
      <c r="D706" s="3">
        <v>41334</v>
      </c>
      <c r="E706">
        <v>31</v>
      </c>
      <c r="F706">
        <v>7409</v>
      </c>
      <c r="G706">
        <v>2449000</v>
      </c>
      <c r="H706">
        <v>9424</v>
      </c>
    </row>
    <row r="707" spans="1:8" x14ac:dyDescent="0.25">
      <c r="A707" t="s">
        <v>15</v>
      </c>
      <c r="B707" t="s">
        <v>38</v>
      </c>
      <c r="C707" t="s">
        <v>39</v>
      </c>
      <c r="D707" s="3">
        <v>41365</v>
      </c>
      <c r="E707">
        <v>30</v>
      </c>
      <c r="F707">
        <v>6870</v>
      </c>
      <c r="G707">
        <v>2100000</v>
      </c>
      <c r="H707">
        <v>8824</v>
      </c>
    </row>
    <row r="708" spans="1:8" x14ac:dyDescent="0.25">
      <c r="A708" t="s">
        <v>15</v>
      </c>
      <c r="B708" t="s">
        <v>38</v>
      </c>
      <c r="C708" t="s">
        <v>39</v>
      </c>
      <c r="D708" s="3">
        <v>41395</v>
      </c>
      <c r="E708">
        <v>31</v>
      </c>
      <c r="F708">
        <v>7533</v>
      </c>
      <c r="G708">
        <v>2108000</v>
      </c>
      <c r="H708">
        <v>8804</v>
      </c>
    </row>
    <row r="709" spans="1:8" x14ac:dyDescent="0.25">
      <c r="A709" t="s">
        <v>15</v>
      </c>
      <c r="B709" t="s">
        <v>38</v>
      </c>
      <c r="C709" t="s">
        <v>39</v>
      </c>
      <c r="D709" s="3">
        <v>41426</v>
      </c>
      <c r="E709">
        <v>30</v>
      </c>
      <c r="F709">
        <v>7320</v>
      </c>
      <c r="G709">
        <v>1890000</v>
      </c>
      <c r="H709">
        <v>8580</v>
      </c>
    </row>
    <row r="710" spans="1:8" x14ac:dyDescent="0.25">
      <c r="A710" t="s">
        <v>15</v>
      </c>
      <c r="B710" t="s">
        <v>38</v>
      </c>
      <c r="C710" t="s">
        <v>39</v>
      </c>
      <c r="D710" s="3">
        <v>41456</v>
      </c>
      <c r="E710">
        <v>31</v>
      </c>
      <c r="F710">
        <v>7564</v>
      </c>
      <c r="G710">
        <v>1953000</v>
      </c>
      <c r="H710">
        <v>8866</v>
      </c>
    </row>
    <row r="711" spans="1:8" x14ac:dyDescent="0.25">
      <c r="A711" t="s">
        <v>15</v>
      </c>
      <c r="B711" t="s">
        <v>38</v>
      </c>
      <c r="C711" t="s">
        <v>39</v>
      </c>
      <c r="D711" s="3">
        <v>41487</v>
      </c>
      <c r="E711">
        <v>2.1666666666666701</v>
      </c>
      <c r="F711">
        <v>373</v>
      </c>
      <c r="G711">
        <v>95000</v>
      </c>
      <c r="H711">
        <v>433</v>
      </c>
    </row>
    <row r="712" spans="1:8" x14ac:dyDescent="0.25">
      <c r="A712" t="s">
        <v>15</v>
      </c>
      <c r="B712" t="s">
        <v>38</v>
      </c>
      <c r="C712" t="s">
        <v>39</v>
      </c>
      <c r="D712" s="3">
        <v>41730</v>
      </c>
      <c r="E712">
        <v>8.875</v>
      </c>
      <c r="F712">
        <v>1580</v>
      </c>
      <c r="G712">
        <v>385000</v>
      </c>
      <c r="H712">
        <v>1855</v>
      </c>
    </row>
    <row r="713" spans="1:8" x14ac:dyDescent="0.25">
      <c r="A713" t="s">
        <v>15</v>
      </c>
      <c r="B713" t="s">
        <v>38</v>
      </c>
      <c r="C713" t="s">
        <v>39</v>
      </c>
      <c r="D713" s="3">
        <v>41760</v>
      </c>
      <c r="E713">
        <v>31</v>
      </c>
      <c r="F713">
        <v>12883</v>
      </c>
      <c r="G713">
        <v>2080000</v>
      </c>
      <c r="H713">
        <v>11638</v>
      </c>
    </row>
    <row r="714" spans="1:8" x14ac:dyDescent="0.25">
      <c r="A714" t="s">
        <v>15</v>
      </c>
      <c r="B714" t="s">
        <v>38</v>
      </c>
      <c r="C714" t="s">
        <v>39</v>
      </c>
      <c r="D714" s="3">
        <v>41791</v>
      </c>
      <c r="E714">
        <v>27</v>
      </c>
      <c r="F714">
        <v>13374</v>
      </c>
      <c r="G714">
        <v>3218000</v>
      </c>
      <c r="H714">
        <v>5310</v>
      </c>
    </row>
    <row r="715" spans="1:8" x14ac:dyDescent="0.25">
      <c r="A715" t="s">
        <v>15</v>
      </c>
      <c r="B715" t="s">
        <v>38</v>
      </c>
      <c r="C715" t="s">
        <v>39</v>
      </c>
      <c r="D715" s="3">
        <v>41821</v>
      </c>
      <c r="E715">
        <v>31</v>
      </c>
      <c r="F715">
        <v>18014</v>
      </c>
      <c r="G715">
        <v>3695000</v>
      </c>
      <c r="H715">
        <v>3438</v>
      </c>
    </row>
    <row r="716" spans="1:8" x14ac:dyDescent="0.25">
      <c r="A716" t="s">
        <v>15</v>
      </c>
      <c r="B716" t="s">
        <v>38</v>
      </c>
      <c r="C716" t="s">
        <v>39</v>
      </c>
      <c r="D716" s="3">
        <v>41852</v>
      </c>
      <c r="E716">
        <v>31</v>
      </c>
      <c r="F716">
        <v>14787</v>
      </c>
      <c r="G716">
        <v>3695000</v>
      </c>
      <c r="H716">
        <v>6665</v>
      </c>
    </row>
    <row r="717" spans="1:8" x14ac:dyDescent="0.25">
      <c r="A717" t="s">
        <v>15</v>
      </c>
      <c r="B717" t="s">
        <v>38</v>
      </c>
      <c r="C717" t="s">
        <v>39</v>
      </c>
      <c r="D717" s="3">
        <v>41883</v>
      </c>
      <c r="E717">
        <v>30</v>
      </c>
      <c r="F717">
        <v>13980</v>
      </c>
      <c r="G717">
        <v>2376000</v>
      </c>
      <c r="H717">
        <v>6300</v>
      </c>
    </row>
    <row r="718" spans="1:8" x14ac:dyDescent="0.25">
      <c r="A718" t="s">
        <v>15</v>
      </c>
      <c r="B718" t="s">
        <v>38</v>
      </c>
      <c r="C718" t="s">
        <v>39</v>
      </c>
      <c r="D718" s="3">
        <v>41913</v>
      </c>
      <c r="E718">
        <v>9</v>
      </c>
      <c r="F718">
        <v>4194</v>
      </c>
      <c r="G718">
        <v>713000</v>
      </c>
      <c r="H718">
        <v>1890</v>
      </c>
    </row>
    <row r="719" spans="1:8" x14ac:dyDescent="0.25">
      <c r="A719" t="s">
        <v>15</v>
      </c>
      <c r="B719" t="s">
        <v>38</v>
      </c>
      <c r="C719" t="s">
        <v>39</v>
      </c>
      <c r="D719" s="3">
        <v>41944</v>
      </c>
      <c r="E719">
        <v>19.8333333333333</v>
      </c>
      <c r="F719">
        <v>8052</v>
      </c>
      <c r="G719">
        <v>1571000</v>
      </c>
      <c r="H719">
        <v>5355</v>
      </c>
    </row>
    <row r="720" spans="1:8" x14ac:dyDescent="0.25">
      <c r="A720" t="s">
        <v>15</v>
      </c>
      <c r="B720" t="s">
        <v>38</v>
      </c>
      <c r="C720" t="s">
        <v>39</v>
      </c>
      <c r="D720" s="3">
        <v>41974</v>
      </c>
      <c r="E720">
        <v>30.8333333333333</v>
      </c>
      <c r="F720">
        <v>12586</v>
      </c>
      <c r="G720">
        <v>2443000</v>
      </c>
      <c r="H720">
        <v>8370</v>
      </c>
    </row>
    <row r="721" spans="1:8" x14ac:dyDescent="0.25">
      <c r="A721" t="s">
        <v>15</v>
      </c>
      <c r="B721" t="s">
        <v>38</v>
      </c>
      <c r="C721" t="s">
        <v>39</v>
      </c>
      <c r="D721" s="3">
        <v>42005</v>
      </c>
      <c r="E721">
        <v>25</v>
      </c>
      <c r="F721">
        <v>1264</v>
      </c>
      <c r="G721">
        <v>2225000</v>
      </c>
      <c r="H721">
        <v>6436</v>
      </c>
    </row>
    <row r="722" spans="1:8" x14ac:dyDescent="0.25">
      <c r="A722" t="s">
        <v>15</v>
      </c>
      <c r="B722" t="s">
        <v>38</v>
      </c>
      <c r="C722" t="s">
        <v>39</v>
      </c>
      <c r="D722" s="3">
        <v>42036</v>
      </c>
      <c r="E722">
        <v>24.25</v>
      </c>
      <c r="F722">
        <v>1118</v>
      </c>
      <c r="G722">
        <v>1490000</v>
      </c>
      <c r="H722">
        <v>5634</v>
      </c>
    </row>
    <row r="723" spans="1:8" x14ac:dyDescent="0.25">
      <c r="A723" t="s">
        <v>15</v>
      </c>
      <c r="B723" t="s">
        <v>38</v>
      </c>
      <c r="C723" t="s">
        <v>39</v>
      </c>
      <c r="D723" s="3">
        <v>42064</v>
      </c>
      <c r="E723">
        <v>31</v>
      </c>
      <c r="F723">
        <v>1174</v>
      </c>
      <c r="G723">
        <v>2372000</v>
      </c>
      <c r="H723">
        <v>5879</v>
      </c>
    </row>
    <row r="724" spans="1:8" x14ac:dyDescent="0.25">
      <c r="A724" t="s">
        <v>15</v>
      </c>
      <c r="B724" t="s">
        <v>38</v>
      </c>
      <c r="C724" t="s">
        <v>39</v>
      </c>
      <c r="D724" s="3">
        <v>42095</v>
      </c>
      <c r="E724">
        <v>15.125</v>
      </c>
      <c r="F724">
        <v>663</v>
      </c>
      <c r="G724">
        <v>1157000</v>
      </c>
      <c r="H724">
        <v>3320</v>
      </c>
    </row>
    <row r="725" spans="1:8" x14ac:dyDescent="0.25">
      <c r="A725" t="s">
        <v>15</v>
      </c>
      <c r="B725" t="s">
        <v>38</v>
      </c>
      <c r="C725" t="s">
        <v>39</v>
      </c>
      <c r="D725" s="3">
        <v>42125</v>
      </c>
      <c r="E725">
        <v>1.73125</v>
      </c>
      <c r="F725">
        <v>100</v>
      </c>
      <c r="G725">
        <v>132000</v>
      </c>
      <c r="H725">
        <v>501</v>
      </c>
    </row>
    <row r="726" spans="1:8" x14ac:dyDescent="0.25">
      <c r="A726" t="s">
        <v>15</v>
      </c>
      <c r="B726" t="s">
        <v>38</v>
      </c>
      <c r="C726" t="s">
        <v>39</v>
      </c>
      <c r="D726" s="3">
        <v>42156</v>
      </c>
      <c r="E726">
        <v>0.8</v>
      </c>
      <c r="F726">
        <v>50</v>
      </c>
      <c r="G726">
        <v>58000</v>
      </c>
      <c r="H726">
        <v>249</v>
      </c>
    </row>
    <row r="727" spans="1:8" x14ac:dyDescent="0.25">
      <c r="A727" t="s">
        <v>15</v>
      </c>
      <c r="B727" t="s">
        <v>38</v>
      </c>
      <c r="C727" t="s">
        <v>39</v>
      </c>
      <c r="D727" s="3">
        <v>42675</v>
      </c>
      <c r="E727">
        <v>0.875</v>
      </c>
      <c r="F727">
        <v>19</v>
      </c>
      <c r="G727">
        <v>69000</v>
      </c>
      <c r="H727">
        <v>92</v>
      </c>
    </row>
    <row r="728" spans="1:8" x14ac:dyDescent="0.25">
      <c r="A728" t="s">
        <v>15</v>
      </c>
      <c r="B728" t="s">
        <v>38</v>
      </c>
      <c r="C728" t="s">
        <v>39</v>
      </c>
      <c r="D728" s="3">
        <v>42887</v>
      </c>
      <c r="E728">
        <v>17.866666666666699</v>
      </c>
      <c r="F728">
        <v>1132</v>
      </c>
      <c r="G728">
        <v>1322000</v>
      </c>
      <c r="H728">
        <v>5989</v>
      </c>
    </row>
    <row r="729" spans="1:8" x14ac:dyDescent="0.25">
      <c r="A729" t="s">
        <v>15</v>
      </c>
      <c r="B729" t="s">
        <v>38</v>
      </c>
      <c r="C729" t="s">
        <v>39</v>
      </c>
      <c r="D729" s="3">
        <v>42917</v>
      </c>
      <c r="E729">
        <v>22.154166666666701</v>
      </c>
      <c r="F729">
        <v>1404</v>
      </c>
      <c r="G729">
        <v>1640000</v>
      </c>
      <c r="H729">
        <v>7428</v>
      </c>
    </row>
    <row r="730" spans="1:8" x14ac:dyDescent="0.25">
      <c r="A730" t="s">
        <v>15</v>
      </c>
      <c r="B730" t="s">
        <v>38</v>
      </c>
      <c r="C730" t="s">
        <v>39</v>
      </c>
      <c r="D730" s="3">
        <v>42948</v>
      </c>
      <c r="E730">
        <v>25.754166666666698</v>
      </c>
      <c r="F730">
        <v>2132</v>
      </c>
      <c r="G730">
        <v>2166000</v>
      </c>
      <c r="H730">
        <v>8086</v>
      </c>
    </row>
    <row r="731" spans="1:8" x14ac:dyDescent="0.25">
      <c r="A731" t="s">
        <v>15</v>
      </c>
      <c r="B731" t="s">
        <v>38</v>
      </c>
      <c r="C731" t="s">
        <v>39</v>
      </c>
      <c r="D731" s="3">
        <v>42979</v>
      </c>
      <c r="E731">
        <v>22.274999999999999</v>
      </c>
      <c r="F731">
        <v>2344</v>
      </c>
      <c r="G731">
        <v>2322000</v>
      </c>
      <c r="H731">
        <v>5838</v>
      </c>
    </row>
    <row r="732" spans="1:8" x14ac:dyDescent="0.25">
      <c r="A732" t="s">
        <v>15</v>
      </c>
      <c r="B732" t="s">
        <v>38</v>
      </c>
      <c r="C732" t="s">
        <v>39</v>
      </c>
      <c r="D732" s="3">
        <v>43009</v>
      </c>
      <c r="E732">
        <v>20.862500000000001</v>
      </c>
      <c r="F732">
        <v>1986</v>
      </c>
      <c r="G732">
        <v>2203000</v>
      </c>
      <c r="H732">
        <v>5253</v>
      </c>
    </row>
    <row r="733" spans="1:8" x14ac:dyDescent="0.25">
      <c r="A733" t="s">
        <v>15</v>
      </c>
      <c r="B733" t="s">
        <v>38</v>
      </c>
      <c r="C733" t="s">
        <v>39</v>
      </c>
      <c r="D733" s="3">
        <v>43040</v>
      </c>
      <c r="E733">
        <v>22.225000000000001</v>
      </c>
      <c r="F733">
        <v>2116</v>
      </c>
      <c r="G733">
        <v>2347000</v>
      </c>
      <c r="H733">
        <v>5597</v>
      </c>
    </row>
    <row r="734" spans="1:8" x14ac:dyDescent="0.25">
      <c r="A734" t="s">
        <v>15</v>
      </c>
      <c r="B734" t="s">
        <v>38</v>
      </c>
      <c r="C734" t="s">
        <v>39</v>
      </c>
      <c r="D734" s="3">
        <v>43070</v>
      </c>
      <c r="E734">
        <v>17.850000000000001</v>
      </c>
      <c r="F734">
        <v>1699</v>
      </c>
      <c r="G734">
        <v>1885000</v>
      </c>
      <c r="H734">
        <v>4496</v>
      </c>
    </row>
    <row r="735" spans="1:8" x14ac:dyDescent="0.25">
      <c r="A735" t="s">
        <v>15</v>
      </c>
      <c r="B735" t="s">
        <v>38</v>
      </c>
      <c r="C735" t="s">
        <v>39</v>
      </c>
      <c r="D735" s="3">
        <v>43101</v>
      </c>
      <c r="E735">
        <v>17.940000000000001</v>
      </c>
      <c r="F735">
        <v>3074.74419990761</v>
      </c>
      <c r="G735">
        <v>14081000</v>
      </c>
      <c r="H735">
        <v>3281.9731867113901</v>
      </c>
    </row>
    <row r="736" spans="1:8" x14ac:dyDescent="0.25">
      <c r="A736" t="s">
        <v>15</v>
      </c>
      <c r="B736" t="s">
        <v>38</v>
      </c>
      <c r="C736" t="s">
        <v>39</v>
      </c>
      <c r="D736" s="3">
        <v>43132</v>
      </c>
      <c r="E736">
        <v>20.5833333333333</v>
      </c>
      <c r="F736">
        <v>1548.54</v>
      </c>
      <c r="G736">
        <v>2922000</v>
      </c>
      <c r="H736">
        <v>1653</v>
      </c>
    </row>
    <row r="737" spans="1:8" x14ac:dyDescent="0.25">
      <c r="A737" t="s">
        <v>15</v>
      </c>
      <c r="B737" t="s">
        <v>38</v>
      </c>
      <c r="C737" t="s">
        <v>39</v>
      </c>
      <c r="D737" s="3">
        <v>43160</v>
      </c>
      <c r="E737">
        <v>20.4166666666667</v>
      </c>
      <c r="F737">
        <v>1673.37</v>
      </c>
      <c r="G737">
        <v>16887000</v>
      </c>
      <c r="H737">
        <v>1786</v>
      </c>
    </row>
    <row r="738" spans="1:8" x14ac:dyDescent="0.25">
      <c r="A738" t="s">
        <v>15</v>
      </c>
      <c r="B738" t="s">
        <v>38</v>
      </c>
      <c r="C738" t="s">
        <v>39</v>
      </c>
      <c r="D738" s="3">
        <v>43191</v>
      </c>
      <c r="E738">
        <v>23.7916666666667</v>
      </c>
      <c r="F738">
        <v>2911.76</v>
      </c>
      <c r="G738">
        <v>7267000</v>
      </c>
      <c r="H738">
        <v>1130</v>
      </c>
    </row>
    <row r="739" spans="1:8" x14ac:dyDescent="0.25">
      <c r="A739" t="s">
        <v>15</v>
      </c>
      <c r="B739" t="s">
        <v>38</v>
      </c>
      <c r="C739" t="s">
        <v>39</v>
      </c>
      <c r="D739" s="3">
        <v>43221</v>
      </c>
      <c r="E739">
        <v>10</v>
      </c>
      <c r="F739">
        <v>1296.76</v>
      </c>
      <c r="G739">
        <v>3396000</v>
      </c>
      <c r="H739">
        <v>378</v>
      </c>
    </row>
    <row r="740" spans="1:8" x14ac:dyDescent="0.25">
      <c r="A740" t="s">
        <v>15</v>
      </c>
      <c r="B740" t="s">
        <v>38</v>
      </c>
      <c r="C740" t="s">
        <v>39</v>
      </c>
      <c r="D740" s="3">
        <v>43252</v>
      </c>
      <c r="E740">
        <v>17</v>
      </c>
      <c r="F740">
        <v>1939.44</v>
      </c>
      <c r="G740">
        <v>5507000</v>
      </c>
      <c r="H740">
        <v>565</v>
      </c>
    </row>
    <row r="741" spans="1:8" x14ac:dyDescent="0.25">
      <c r="A741" t="s">
        <v>15</v>
      </c>
      <c r="B741" t="s">
        <v>38</v>
      </c>
      <c r="C741" t="s">
        <v>39</v>
      </c>
      <c r="D741" s="3">
        <v>43282</v>
      </c>
      <c r="E741">
        <v>19.125</v>
      </c>
      <c r="F741">
        <v>1378.37</v>
      </c>
      <c r="G741">
        <v>5388000</v>
      </c>
      <c r="H741">
        <v>1607</v>
      </c>
    </row>
    <row r="742" spans="1:8" x14ac:dyDescent="0.25">
      <c r="A742" t="s">
        <v>15</v>
      </c>
      <c r="B742" t="s">
        <v>38</v>
      </c>
      <c r="C742" t="s">
        <v>39</v>
      </c>
      <c r="D742" s="3">
        <v>43313</v>
      </c>
      <c r="E742">
        <v>11.9583333333333</v>
      </c>
      <c r="F742">
        <v>833.3</v>
      </c>
      <c r="G742">
        <v>3664000</v>
      </c>
      <c r="H742">
        <v>972</v>
      </c>
    </row>
    <row r="743" spans="1:8" x14ac:dyDescent="0.25">
      <c r="A743" t="s">
        <v>15</v>
      </c>
      <c r="B743" t="s">
        <v>38</v>
      </c>
      <c r="C743" t="s">
        <v>39</v>
      </c>
      <c r="D743" s="3">
        <v>43344</v>
      </c>
      <c r="E743">
        <v>30</v>
      </c>
      <c r="F743">
        <v>2707.31</v>
      </c>
      <c r="G743">
        <v>9168000</v>
      </c>
      <c r="H743">
        <v>2245</v>
      </c>
    </row>
    <row r="744" spans="1:8" x14ac:dyDescent="0.25">
      <c r="A744" t="s">
        <v>15</v>
      </c>
      <c r="B744" t="s">
        <v>38</v>
      </c>
      <c r="C744" t="s">
        <v>39</v>
      </c>
      <c r="D744" s="3">
        <v>43374</v>
      </c>
      <c r="E744">
        <v>30.0416666666667</v>
      </c>
      <c r="F744">
        <v>2255.2600000000002</v>
      </c>
      <c r="G744">
        <v>8880000</v>
      </c>
      <c r="H744">
        <v>2598</v>
      </c>
    </row>
    <row r="745" spans="1:8" x14ac:dyDescent="0.25">
      <c r="A745" t="s">
        <v>15</v>
      </c>
      <c r="B745" t="s">
        <v>38</v>
      </c>
      <c r="C745" t="s">
        <v>39</v>
      </c>
      <c r="D745" s="3">
        <v>43405</v>
      </c>
      <c r="E745">
        <v>29.2916666666667</v>
      </c>
      <c r="F745">
        <v>2109.06</v>
      </c>
      <c r="G745">
        <v>8778000</v>
      </c>
      <c r="H745">
        <v>2891</v>
      </c>
    </row>
    <row r="746" spans="1:8" x14ac:dyDescent="0.25">
      <c r="A746" t="s">
        <v>15</v>
      </c>
      <c r="B746" t="s">
        <v>38</v>
      </c>
      <c r="C746" t="s">
        <v>39</v>
      </c>
      <c r="D746" s="3">
        <v>43435</v>
      </c>
      <c r="E746">
        <v>22.9583333333333</v>
      </c>
      <c r="F746">
        <v>1637.01</v>
      </c>
      <c r="G746">
        <v>9452000</v>
      </c>
      <c r="H746">
        <v>2491</v>
      </c>
    </row>
    <row r="747" spans="1:8" x14ac:dyDescent="0.25">
      <c r="A747" t="s">
        <v>15</v>
      </c>
      <c r="B747" t="s">
        <v>38</v>
      </c>
      <c r="C747" t="s">
        <v>39</v>
      </c>
      <c r="D747" s="3">
        <v>43466</v>
      </c>
      <c r="E747">
        <v>17.2083333333333</v>
      </c>
      <c r="F747">
        <v>1679.89</v>
      </c>
      <c r="G747">
        <v>11956093.84</v>
      </c>
      <c r="H747">
        <v>1847.81</v>
      </c>
    </row>
    <row r="748" spans="1:8" x14ac:dyDescent="0.25">
      <c r="A748" t="s">
        <v>15</v>
      </c>
      <c r="B748" t="s">
        <v>29</v>
      </c>
      <c r="C748" t="s">
        <v>30</v>
      </c>
      <c r="D748" s="3">
        <v>31594</v>
      </c>
      <c r="E748">
        <v>31</v>
      </c>
      <c r="F748">
        <v>19960</v>
      </c>
      <c r="G748">
        <v>6931000</v>
      </c>
      <c r="H748">
        <v>0</v>
      </c>
    </row>
    <row r="749" spans="1:8" x14ac:dyDescent="0.25">
      <c r="A749" t="s">
        <v>15</v>
      </c>
      <c r="B749" t="s">
        <v>29</v>
      </c>
      <c r="C749" t="s">
        <v>30</v>
      </c>
      <c r="D749" s="3">
        <v>31625</v>
      </c>
      <c r="E749">
        <v>31</v>
      </c>
      <c r="F749">
        <v>55437</v>
      </c>
      <c r="G749">
        <v>19392000</v>
      </c>
      <c r="H749">
        <v>0</v>
      </c>
    </row>
    <row r="750" spans="1:8" x14ac:dyDescent="0.25">
      <c r="A750" t="s">
        <v>15</v>
      </c>
      <c r="B750" t="s">
        <v>29</v>
      </c>
      <c r="C750" t="s">
        <v>30</v>
      </c>
      <c r="D750" s="3">
        <v>31656</v>
      </c>
      <c r="E750">
        <v>30</v>
      </c>
      <c r="F750">
        <v>54124</v>
      </c>
      <c r="G750">
        <v>18282000</v>
      </c>
      <c r="H750">
        <v>0</v>
      </c>
    </row>
    <row r="751" spans="1:8" x14ac:dyDescent="0.25">
      <c r="A751" t="s">
        <v>15</v>
      </c>
      <c r="B751" t="s">
        <v>29</v>
      </c>
      <c r="C751" t="s">
        <v>30</v>
      </c>
      <c r="D751" s="3">
        <v>31686</v>
      </c>
      <c r="E751">
        <v>31</v>
      </c>
      <c r="F751">
        <v>35289</v>
      </c>
      <c r="G751">
        <v>12579000</v>
      </c>
      <c r="H751">
        <v>0</v>
      </c>
    </row>
    <row r="752" spans="1:8" x14ac:dyDescent="0.25">
      <c r="A752" t="s">
        <v>15</v>
      </c>
      <c r="B752" t="s">
        <v>29</v>
      </c>
      <c r="C752" t="s">
        <v>30</v>
      </c>
      <c r="D752" s="3">
        <v>31717</v>
      </c>
      <c r="E752">
        <v>30</v>
      </c>
      <c r="F752">
        <v>49906</v>
      </c>
      <c r="G752">
        <v>18140000</v>
      </c>
      <c r="H752">
        <v>0</v>
      </c>
    </row>
    <row r="753" spans="1:8" x14ac:dyDescent="0.25">
      <c r="A753" t="s">
        <v>15</v>
      </c>
      <c r="B753" t="s">
        <v>29</v>
      </c>
      <c r="C753" t="s">
        <v>30</v>
      </c>
      <c r="D753" s="3">
        <v>31747</v>
      </c>
      <c r="E753">
        <v>31</v>
      </c>
      <c r="F753">
        <v>40495</v>
      </c>
      <c r="G753">
        <v>18670000</v>
      </c>
      <c r="H753">
        <v>19045</v>
      </c>
    </row>
    <row r="754" spans="1:8" x14ac:dyDescent="0.25">
      <c r="A754" t="s">
        <v>15</v>
      </c>
      <c r="B754" t="s">
        <v>29</v>
      </c>
      <c r="C754" t="s">
        <v>30</v>
      </c>
      <c r="D754" s="3">
        <v>31778</v>
      </c>
      <c r="E754">
        <v>31</v>
      </c>
      <c r="F754">
        <v>37466</v>
      </c>
      <c r="G754">
        <v>16675000</v>
      </c>
      <c r="H754">
        <v>10842</v>
      </c>
    </row>
    <row r="755" spans="1:8" x14ac:dyDescent="0.25">
      <c r="A755" t="s">
        <v>15</v>
      </c>
      <c r="B755" t="s">
        <v>29</v>
      </c>
      <c r="C755" t="s">
        <v>30</v>
      </c>
      <c r="D755" s="3">
        <v>31809</v>
      </c>
      <c r="E755">
        <v>28</v>
      </c>
      <c r="F755">
        <v>37742</v>
      </c>
      <c r="G755">
        <v>16713999.999999998</v>
      </c>
      <c r="H755">
        <v>6380</v>
      </c>
    </row>
    <row r="756" spans="1:8" x14ac:dyDescent="0.25">
      <c r="A756" t="s">
        <v>15</v>
      </c>
      <c r="B756" t="s">
        <v>29</v>
      </c>
      <c r="C756" t="s">
        <v>30</v>
      </c>
      <c r="D756" s="3">
        <v>31837</v>
      </c>
      <c r="E756">
        <v>31</v>
      </c>
      <c r="F756">
        <v>33957</v>
      </c>
      <c r="G756">
        <v>14602000</v>
      </c>
      <c r="H756">
        <v>3985</v>
      </c>
    </row>
    <row r="757" spans="1:8" x14ac:dyDescent="0.25">
      <c r="A757" t="s">
        <v>15</v>
      </c>
      <c r="B757" t="s">
        <v>29</v>
      </c>
      <c r="C757" t="s">
        <v>30</v>
      </c>
      <c r="D757" s="3">
        <v>31868</v>
      </c>
      <c r="E757">
        <v>30</v>
      </c>
      <c r="F757">
        <v>32327</v>
      </c>
      <c r="G757">
        <v>15038000</v>
      </c>
      <c r="H757">
        <v>8082</v>
      </c>
    </row>
    <row r="758" spans="1:8" x14ac:dyDescent="0.25">
      <c r="A758" t="s">
        <v>15</v>
      </c>
      <c r="B758" t="s">
        <v>29</v>
      </c>
      <c r="C758" t="s">
        <v>30</v>
      </c>
      <c r="D758" s="3">
        <v>31898</v>
      </c>
      <c r="E758">
        <v>31</v>
      </c>
      <c r="F758">
        <v>33359</v>
      </c>
      <c r="G758">
        <v>14933000</v>
      </c>
      <c r="H758">
        <v>8340</v>
      </c>
    </row>
    <row r="759" spans="1:8" x14ac:dyDescent="0.25">
      <c r="A759" t="s">
        <v>15</v>
      </c>
      <c r="B759" t="s">
        <v>29</v>
      </c>
      <c r="C759" t="s">
        <v>30</v>
      </c>
      <c r="D759" s="3">
        <v>31929</v>
      </c>
      <c r="E759">
        <v>30</v>
      </c>
      <c r="F759">
        <v>13296</v>
      </c>
      <c r="G759">
        <v>5828000</v>
      </c>
      <c r="H759">
        <v>3325</v>
      </c>
    </row>
    <row r="760" spans="1:8" x14ac:dyDescent="0.25">
      <c r="A760" t="s">
        <v>15</v>
      </c>
      <c r="B760" t="s">
        <v>29</v>
      </c>
      <c r="C760" t="s">
        <v>30</v>
      </c>
      <c r="D760" s="3">
        <v>31959</v>
      </c>
      <c r="E760">
        <v>31</v>
      </c>
      <c r="F760">
        <v>31196</v>
      </c>
      <c r="G760">
        <v>15116000</v>
      </c>
      <c r="H760">
        <v>7799</v>
      </c>
    </row>
    <row r="761" spans="1:8" x14ac:dyDescent="0.25">
      <c r="A761" t="s">
        <v>15</v>
      </c>
      <c r="B761" t="s">
        <v>29</v>
      </c>
      <c r="C761" t="s">
        <v>30</v>
      </c>
      <c r="D761" s="3">
        <v>31990</v>
      </c>
      <c r="E761">
        <v>31</v>
      </c>
      <c r="F761">
        <v>37913</v>
      </c>
      <c r="G761">
        <v>17639000</v>
      </c>
      <c r="H761">
        <v>9479</v>
      </c>
    </row>
    <row r="762" spans="1:8" x14ac:dyDescent="0.25">
      <c r="A762" t="s">
        <v>15</v>
      </c>
      <c r="B762" t="s">
        <v>29</v>
      </c>
      <c r="C762" t="s">
        <v>30</v>
      </c>
      <c r="D762" s="3">
        <v>32021</v>
      </c>
      <c r="E762">
        <v>30</v>
      </c>
      <c r="F762">
        <v>33236</v>
      </c>
      <c r="G762">
        <v>12269000</v>
      </c>
      <c r="H762">
        <v>8309</v>
      </c>
    </row>
    <row r="763" spans="1:8" x14ac:dyDescent="0.25">
      <c r="A763" t="s">
        <v>15</v>
      </c>
      <c r="B763" t="s">
        <v>29</v>
      </c>
      <c r="C763" t="s">
        <v>30</v>
      </c>
      <c r="D763" s="3">
        <v>32051</v>
      </c>
      <c r="E763">
        <v>31</v>
      </c>
      <c r="F763">
        <v>19020</v>
      </c>
      <c r="G763">
        <v>6853000</v>
      </c>
      <c r="H763">
        <v>4755</v>
      </c>
    </row>
    <row r="764" spans="1:8" x14ac:dyDescent="0.25">
      <c r="A764" t="s">
        <v>15</v>
      </c>
      <c r="B764" t="s">
        <v>29</v>
      </c>
      <c r="C764" t="s">
        <v>30</v>
      </c>
      <c r="D764" s="3">
        <v>32295</v>
      </c>
      <c r="E764">
        <v>30</v>
      </c>
      <c r="F764">
        <v>22031</v>
      </c>
      <c r="G764">
        <v>11162000</v>
      </c>
      <c r="H764">
        <v>5508</v>
      </c>
    </row>
    <row r="765" spans="1:8" x14ac:dyDescent="0.25">
      <c r="A765" t="s">
        <v>15</v>
      </c>
      <c r="B765" t="s">
        <v>29</v>
      </c>
      <c r="C765" t="s">
        <v>30</v>
      </c>
      <c r="D765" s="3">
        <v>32325</v>
      </c>
      <c r="E765">
        <v>31</v>
      </c>
      <c r="F765">
        <v>26908</v>
      </c>
      <c r="G765">
        <v>13025000</v>
      </c>
      <c r="H765">
        <v>7007</v>
      </c>
    </row>
    <row r="766" spans="1:8" x14ac:dyDescent="0.25">
      <c r="A766" t="s">
        <v>15</v>
      </c>
      <c r="B766" t="s">
        <v>29</v>
      </c>
      <c r="C766" t="s">
        <v>30</v>
      </c>
      <c r="D766" s="3">
        <v>32356</v>
      </c>
      <c r="E766">
        <v>31</v>
      </c>
      <c r="F766">
        <v>21931</v>
      </c>
      <c r="G766">
        <v>13324000</v>
      </c>
      <c r="H766">
        <v>7706</v>
      </c>
    </row>
    <row r="767" spans="1:8" x14ac:dyDescent="0.25">
      <c r="A767" t="s">
        <v>15</v>
      </c>
      <c r="B767" t="s">
        <v>29</v>
      </c>
      <c r="C767" t="s">
        <v>30</v>
      </c>
      <c r="D767" s="3">
        <v>32387</v>
      </c>
      <c r="E767">
        <v>30</v>
      </c>
      <c r="F767">
        <v>30281</v>
      </c>
      <c r="G767">
        <v>13674000</v>
      </c>
      <c r="H767">
        <v>1492</v>
      </c>
    </row>
    <row r="768" spans="1:8" x14ac:dyDescent="0.25">
      <c r="A768" t="s">
        <v>15</v>
      </c>
      <c r="B768" t="s">
        <v>29</v>
      </c>
      <c r="C768" t="s">
        <v>30</v>
      </c>
      <c r="D768" s="3">
        <v>32417</v>
      </c>
      <c r="E768">
        <v>31</v>
      </c>
      <c r="F768">
        <v>30404</v>
      </c>
      <c r="G768">
        <v>13392000</v>
      </c>
      <c r="H768">
        <v>1267</v>
      </c>
    </row>
    <row r="769" spans="1:8" x14ac:dyDescent="0.25">
      <c r="A769" t="s">
        <v>15</v>
      </c>
      <c r="B769" t="s">
        <v>29</v>
      </c>
      <c r="C769" t="s">
        <v>30</v>
      </c>
      <c r="D769" s="3">
        <v>32448</v>
      </c>
      <c r="E769">
        <v>30</v>
      </c>
      <c r="F769">
        <v>27993</v>
      </c>
      <c r="G769">
        <v>12579000</v>
      </c>
      <c r="H769">
        <v>1167</v>
      </c>
    </row>
    <row r="770" spans="1:8" x14ac:dyDescent="0.25">
      <c r="A770" t="s">
        <v>15</v>
      </c>
      <c r="B770" t="s">
        <v>29</v>
      </c>
      <c r="C770" t="s">
        <v>30</v>
      </c>
      <c r="D770" s="3">
        <v>32478</v>
      </c>
      <c r="E770">
        <v>29.8</v>
      </c>
      <c r="F770">
        <v>27193</v>
      </c>
      <c r="G770">
        <v>12548000</v>
      </c>
      <c r="H770">
        <v>1645</v>
      </c>
    </row>
    <row r="771" spans="1:8" x14ac:dyDescent="0.25">
      <c r="A771" t="s">
        <v>15</v>
      </c>
      <c r="B771" t="s">
        <v>29</v>
      </c>
      <c r="C771" t="s">
        <v>30</v>
      </c>
      <c r="D771" s="3">
        <v>32509</v>
      </c>
      <c r="E771">
        <v>31</v>
      </c>
      <c r="F771">
        <v>29510</v>
      </c>
      <c r="G771">
        <v>13272000</v>
      </c>
      <c r="H771">
        <v>1883</v>
      </c>
    </row>
    <row r="772" spans="1:8" x14ac:dyDescent="0.25">
      <c r="A772" t="s">
        <v>15</v>
      </c>
      <c r="B772" t="s">
        <v>29</v>
      </c>
      <c r="C772" t="s">
        <v>30</v>
      </c>
      <c r="D772" s="3">
        <v>32540</v>
      </c>
      <c r="E772">
        <v>28</v>
      </c>
      <c r="F772">
        <v>25314</v>
      </c>
      <c r="G772">
        <v>11766000</v>
      </c>
      <c r="H772">
        <v>2534</v>
      </c>
    </row>
    <row r="773" spans="1:8" x14ac:dyDescent="0.25">
      <c r="A773" t="s">
        <v>15</v>
      </c>
      <c r="B773" t="s">
        <v>29</v>
      </c>
      <c r="C773" t="s">
        <v>30</v>
      </c>
      <c r="D773" s="3">
        <v>32568</v>
      </c>
      <c r="E773">
        <v>31</v>
      </c>
      <c r="F773">
        <v>24975</v>
      </c>
      <c r="G773">
        <v>13127000</v>
      </c>
      <c r="H773">
        <v>5340</v>
      </c>
    </row>
    <row r="774" spans="1:8" x14ac:dyDescent="0.25">
      <c r="A774" t="s">
        <v>15</v>
      </c>
      <c r="B774" t="s">
        <v>29</v>
      </c>
      <c r="C774" t="s">
        <v>30</v>
      </c>
      <c r="D774" s="3">
        <v>32599</v>
      </c>
      <c r="E774">
        <v>30</v>
      </c>
      <c r="F774">
        <v>25023</v>
      </c>
      <c r="G774">
        <v>13711000</v>
      </c>
      <c r="H774">
        <v>5776</v>
      </c>
    </row>
    <row r="775" spans="1:8" x14ac:dyDescent="0.25">
      <c r="A775" t="s">
        <v>15</v>
      </c>
      <c r="B775" t="s">
        <v>29</v>
      </c>
      <c r="C775" t="s">
        <v>30</v>
      </c>
      <c r="D775" s="3">
        <v>32629</v>
      </c>
      <c r="E775">
        <v>31</v>
      </c>
      <c r="F775">
        <v>23665</v>
      </c>
      <c r="G775">
        <v>30223000</v>
      </c>
      <c r="H775">
        <v>8314</v>
      </c>
    </row>
    <row r="776" spans="1:8" x14ac:dyDescent="0.25">
      <c r="A776" t="s">
        <v>15</v>
      </c>
      <c r="B776" t="s">
        <v>29</v>
      </c>
      <c r="C776" t="s">
        <v>30</v>
      </c>
      <c r="D776" s="3">
        <v>32660</v>
      </c>
      <c r="E776">
        <v>29</v>
      </c>
      <c r="F776">
        <v>23571</v>
      </c>
      <c r="G776">
        <v>19014000</v>
      </c>
      <c r="H776">
        <v>6381</v>
      </c>
    </row>
    <row r="777" spans="1:8" x14ac:dyDescent="0.25">
      <c r="A777" t="s">
        <v>15</v>
      </c>
      <c r="B777" t="s">
        <v>29</v>
      </c>
      <c r="C777" t="s">
        <v>30</v>
      </c>
      <c r="D777" s="3">
        <v>32690</v>
      </c>
      <c r="E777">
        <v>31</v>
      </c>
      <c r="F777">
        <v>23704</v>
      </c>
      <c r="G777">
        <v>25800000</v>
      </c>
      <c r="H777">
        <v>7746</v>
      </c>
    </row>
    <row r="778" spans="1:8" x14ac:dyDescent="0.25">
      <c r="A778" t="s">
        <v>15</v>
      </c>
      <c r="B778" t="s">
        <v>29</v>
      </c>
      <c r="C778" t="s">
        <v>30</v>
      </c>
      <c r="D778" s="3">
        <v>32721</v>
      </c>
      <c r="E778">
        <v>30.3</v>
      </c>
      <c r="F778">
        <v>19162</v>
      </c>
      <c r="G778">
        <v>30401000</v>
      </c>
      <c r="H778">
        <v>12431</v>
      </c>
    </row>
    <row r="779" spans="1:8" x14ac:dyDescent="0.25">
      <c r="A779" t="s">
        <v>15</v>
      </c>
      <c r="B779" t="s">
        <v>29</v>
      </c>
      <c r="C779" t="s">
        <v>30</v>
      </c>
      <c r="D779" s="3">
        <v>32752</v>
      </c>
      <c r="E779">
        <v>30</v>
      </c>
      <c r="F779">
        <v>23335</v>
      </c>
      <c r="G779">
        <v>11056000</v>
      </c>
      <c r="H779">
        <v>7208</v>
      </c>
    </row>
    <row r="780" spans="1:8" x14ac:dyDescent="0.25">
      <c r="A780" t="s">
        <v>15</v>
      </c>
      <c r="B780" t="s">
        <v>29</v>
      </c>
      <c r="C780" t="s">
        <v>30</v>
      </c>
      <c r="D780" s="3">
        <v>32782</v>
      </c>
      <c r="E780">
        <v>31</v>
      </c>
      <c r="F780">
        <v>21001</v>
      </c>
      <c r="G780">
        <v>10412000</v>
      </c>
      <c r="H780">
        <v>9641</v>
      </c>
    </row>
    <row r="781" spans="1:8" x14ac:dyDescent="0.25">
      <c r="A781" t="s">
        <v>15</v>
      </c>
      <c r="B781" t="s">
        <v>29</v>
      </c>
      <c r="C781" t="s">
        <v>30</v>
      </c>
      <c r="D781" s="3">
        <v>32813</v>
      </c>
      <c r="E781">
        <v>5.8</v>
      </c>
      <c r="F781">
        <v>3952</v>
      </c>
      <c r="G781">
        <v>1908000</v>
      </c>
      <c r="H781">
        <v>1860</v>
      </c>
    </row>
    <row r="782" spans="1:8" x14ac:dyDescent="0.25">
      <c r="A782" t="s">
        <v>15</v>
      </c>
      <c r="B782" t="s">
        <v>29</v>
      </c>
      <c r="C782" t="s">
        <v>30</v>
      </c>
      <c r="D782" s="3">
        <v>32994</v>
      </c>
      <c r="E782">
        <v>28.9</v>
      </c>
      <c r="F782">
        <v>4859</v>
      </c>
      <c r="G782">
        <v>6339000</v>
      </c>
      <c r="H782">
        <v>0</v>
      </c>
    </row>
    <row r="783" spans="1:8" x14ac:dyDescent="0.25">
      <c r="A783" t="s">
        <v>15</v>
      </c>
      <c r="B783" t="s">
        <v>29</v>
      </c>
      <c r="C783" t="s">
        <v>30</v>
      </c>
      <c r="D783" s="3">
        <v>33025</v>
      </c>
      <c r="E783">
        <v>29.9</v>
      </c>
      <c r="F783">
        <v>4295</v>
      </c>
      <c r="G783">
        <v>6082000</v>
      </c>
      <c r="H783">
        <v>0</v>
      </c>
    </row>
    <row r="784" spans="1:8" x14ac:dyDescent="0.25">
      <c r="A784" t="s">
        <v>15</v>
      </c>
      <c r="B784" t="s">
        <v>29</v>
      </c>
      <c r="C784" t="s">
        <v>30</v>
      </c>
      <c r="D784" s="3">
        <v>33055</v>
      </c>
      <c r="E784">
        <v>21.6</v>
      </c>
      <c r="F784">
        <v>4654</v>
      </c>
      <c r="G784">
        <v>4073000.0000000005</v>
      </c>
      <c r="H784">
        <v>0</v>
      </c>
    </row>
    <row r="785" spans="1:9" x14ac:dyDescent="0.25">
      <c r="A785" t="s">
        <v>15</v>
      </c>
      <c r="B785" t="s">
        <v>29</v>
      </c>
      <c r="C785" t="s">
        <v>30</v>
      </c>
      <c r="D785" s="3">
        <v>33086</v>
      </c>
      <c r="E785">
        <v>31</v>
      </c>
      <c r="F785">
        <v>8135</v>
      </c>
      <c r="G785">
        <v>5353000</v>
      </c>
      <c r="H785">
        <v>0</v>
      </c>
    </row>
    <row r="786" spans="1:9" x14ac:dyDescent="0.25">
      <c r="A786" t="s">
        <v>15</v>
      </c>
      <c r="B786" t="s">
        <v>29</v>
      </c>
      <c r="C786" t="s">
        <v>30</v>
      </c>
      <c r="D786" s="3">
        <v>33117</v>
      </c>
      <c r="E786">
        <v>30</v>
      </c>
      <c r="F786">
        <v>7269</v>
      </c>
      <c r="G786">
        <v>4788000</v>
      </c>
      <c r="H786">
        <v>0</v>
      </c>
      <c r="I786" t="s">
        <v>18</v>
      </c>
    </row>
    <row r="787" spans="1:9" x14ac:dyDescent="0.25">
      <c r="A787" t="s">
        <v>15</v>
      </c>
      <c r="B787" t="s">
        <v>29</v>
      </c>
      <c r="C787" t="s">
        <v>30</v>
      </c>
      <c r="D787" s="3">
        <v>33147</v>
      </c>
      <c r="E787">
        <v>29.7</v>
      </c>
      <c r="F787">
        <v>5689</v>
      </c>
      <c r="G787">
        <v>3855000</v>
      </c>
      <c r="H787">
        <v>0</v>
      </c>
    </row>
    <row r="788" spans="1:9" x14ac:dyDescent="0.25">
      <c r="A788" t="s">
        <v>15</v>
      </c>
      <c r="B788" t="s">
        <v>29</v>
      </c>
      <c r="C788" t="s">
        <v>30</v>
      </c>
      <c r="D788" s="3">
        <v>33178</v>
      </c>
      <c r="E788">
        <v>30</v>
      </c>
      <c r="F788">
        <v>6903</v>
      </c>
      <c r="G788">
        <v>3011000</v>
      </c>
      <c r="H788">
        <v>0</v>
      </c>
    </row>
    <row r="789" spans="1:9" x14ac:dyDescent="0.25">
      <c r="A789" t="s">
        <v>15</v>
      </c>
      <c r="B789" t="s">
        <v>29</v>
      </c>
      <c r="C789" t="s">
        <v>30</v>
      </c>
      <c r="D789" s="3">
        <v>33208</v>
      </c>
      <c r="E789">
        <v>30.9</v>
      </c>
      <c r="F789">
        <v>5438</v>
      </c>
      <c r="G789">
        <v>3179000</v>
      </c>
      <c r="H789">
        <v>0</v>
      </c>
    </row>
    <row r="790" spans="1:9" x14ac:dyDescent="0.25">
      <c r="A790" t="s">
        <v>15</v>
      </c>
      <c r="B790" t="s">
        <v>29</v>
      </c>
      <c r="C790" t="s">
        <v>30</v>
      </c>
      <c r="D790" s="3">
        <v>33239</v>
      </c>
      <c r="E790">
        <v>31</v>
      </c>
      <c r="F790">
        <v>6474</v>
      </c>
      <c r="G790">
        <v>3460000</v>
      </c>
      <c r="H790">
        <v>0</v>
      </c>
      <c r="I790" t="s">
        <v>18</v>
      </c>
    </row>
    <row r="791" spans="1:9" x14ac:dyDescent="0.25">
      <c r="A791" t="s">
        <v>15</v>
      </c>
      <c r="B791" t="s">
        <v>29</v>
      </c>
      <c r="C791" t="s">
        <v>30</v>
      </c>
      <c r="D791" s="3">
        <v>33270</v>
      </c>
      <c r="E791">
        <v>28</v>
      </c>
      <c r="F791">
        <v>5244</v>
      </c>
      <c r="G791">
        <v>3664000</v>
      </c>
      <c r="H791">
        <v>198</v>
      </c>
    </row>
    <row r="792" spans="1:9" x14ac:dyDescent="0.25">
      <c r="A792" t="s">
        <v>15</v>
      </c>
      <c r="B792" t="s">
        <v>29</v>
      </c>
      <c r="C792" t="s">
        <v>30</v>
      </c>
      <c r="D792" s="3">
        <v>33298</v>
      </c>
      <c r="E792">
        <v>31</v>
      </c>
      <c r="F792">
        <v>13187</v>
      </c>
      <c r="G792">
        <v>4197000</v>
      </c>
      <c r="H792">
        <v>0</v>
      </c>
    </row>
    <row r="793" spans="1:9" x14ac:dyDescent="0.25">
      <c r="A793" t="s">
        <v>15</v>
      </c>
      <c r="B793" t="s">
        <v>29</v>
      </c>
      <c r="C793" t="s">
        <v>30</v>
      </c>
      <c r="D793" s="3">
        <v>33329</v>
      </c>
      <c r="E793">
        <v>30</v>
      </c>
      <c r="F793">
        <v>6399</v>
      </c>
      <c r="G793">
        <v>4556000</v>
      </c>
      <c r="H793">
        <v>0</v>
      </c>
    </row>
    <row r="794" spans="1:9" x14ac:dyDescent="0.25">
      <c r="A794" t="s">
        <v>15</v>
      </c>
      <c r="B794" t="s">
        <v>29</v>
      </c>
      <c r="C794" t="s">
        <v>30</v>
      </c>
      <c r="D794" s="3">
        <v>33359</v>
      </c>
      <c r="E794">
        <v>31</v>
      </c>
      <c r="F794">
        <v>5291</v>
      </c>
      <c r="G794">
        <v>5089000</v>
      </c>
      <c r="H794">
        <v>0</v>
      </c>
    </row>
    <row r="795" spans="1:9" x14ac:dyDescent="0.25">
      <c r="A795" t="s">
        <v>15</v>
      </c>
      <c r="B795" t="s">
        <v>29</v>
      </c>
      <c r="C795" t="s">
        <v>30</v>
      </c>
      <c r="D795" s="3">
        <v>33390</v>
      </c>
      <c r="E795">
        <v>28</v>
      </c>
      <c r="F795">
        <v>2980</v>
      </c>
      <c r="G795">
        <v>1766000</v>
      </c>
      <c r="H795">
        <v>0</v>
      </c>
    </row>
    <row r="796" spans="1:9" x14ac:dyDescent="0.25">
      <c r="A796" t="s">
        <v>15</v>
      </c>
      <c r="B796" t="s">
        <v>29</v>
      </c>
      <c r="C796" t="s">
        <v>30</v>
      </c>
      <c r="D796" s="3">
        <v>33420</v>
      </c>
      <c r="E796">
        <v>30.5</v>
      </c>
      <c r="F796">
        <v>8837</v>
      </c>
      <c r="G796">
        <v>2686000</v>
      </c>
      <c r="H796">
        <v>0</v>
      </c>
    </row>
    <row r="797" spans="1:9" x14ac:dyDescent="0.25">
      <c r="A797" t="s">
        <v>15</v>
      </c>
      <c r="B797" t="s">
        <v>29</v>
      </c>
      <c r="C797" t="s">
        <v>30</v>
      </c>
      <c r="D797" s="3">
        <v>33451</v>
      </c>
      <c r="E797">
        <v>30.9</v>
      </c>
      <c r="F797">
        <v>1735</v>
      </c>
      <c r="G797">
        <v>9687000</v>
      </c>
      <c r="H797">
        <v>0</v>
      </c>
    </row>
    <row r="798" spans="1:9" x14ac:dyDescent="0.25">
      <c r="A798" t="s">
        <v>15</v>
      </c>
      <c r="B798" t="s">
        <v>29</v>
      </c>
      <c r="C798" t="s">
        <v>30</v>
      </c>
      <c r="D798" s="3">
        <v>33482</v>
      </c>
      <c r="E798">
        <v>30</v>
      </c>
      <c r="F798">
        <v>1735</v>
      </c>
      <c r="G798">
        <v>341000</v>
      </c>
      <c r="H798">
        <v>0</v>
      </c>
    </row>
    <row r="799" spans="1:9" x14ac:dyDescent="0.25">
      <c r="A799" t="s">
        <v>15</v>
      </c>
      <c r="B799" t="s">
        <v>29</v>
      </c>
      <c r="C799" t="s">
        <v>30</v>
      </c>
      <c r="D799" s="3">
        <v>33512</v>
      </c>
      <c r="E799">
        <v>30.2</v>
      </c>
      <c r="F799">
        <v>4574</v>
      </c>
      <c r="G799">
        <v>3663000</v>
      </c>
      <c r="H799">
        <v>0</v>
      </c>
    </row>
    <row r="800" spans="1:9" x14ac:dyDescent="0.25">
      <c r="A800" t="s">
        <v>15</v>
      </c>
      <c r="B800" t="s">
        <v>29</v>
      </c>
      <c r="C800" t="s">
        <v>30</v>
      </c>
      <c r="D800" s="3">
        <v>33543</v>
      </c>
      <c r="E800">
        <v>12.9</v>
      </c>
      <c r="F800">
        <v>1765</v>
      </c>
      <c r="G800">
        <v>1628000</v>
      </c>
      <c r="H800">
        <v>0</v>
      </c>
    </row>
    <row r="801" spans="1:8" x14ac:dyDescent="0.25">
      <c r="A801" t="s">
        <v>15</v>
      </c>
      <c r="B801" t="s">
        <v>31</v>
      </c>
      <c r="C801" t="s">
        <v>32</v>
      </c>
      <c r="D801" s="3">
        <v>31594</v>
      </c>
      <c r="E801">
        <v>31</v>
      </c>
      <c r="F801">
        <v>4326</v>
      </c>
      <c r="G801">
        <v>2007000.0000000002</v>
      </c>
      <c r="H801">
        <v>0</v>
      </c>
    </row>
    <row r="802" spans="1:8" x14ac:dyDescent="0.25">
      <c r="A802" t="s">
        <v>15</v>
      </c>
      <c r="B802" t="s">
        <v>31</v>
      </c>
      <c r="C802" t="s">
        <v>32</v>
      </c>
      <c r="D802" s="3">
        <v>31625</v>
      </c>
      <c r="E802">
        <v>31</v>
      </c>
      <c r="F802">
        <v>20683</v>
      </c>
      <c r="G802">
        <v>8055999.9999999991</v>
      </c>
      <c r="H802">
        <v>0</v>
      </c>
    </row>
    <row r="803" spans="1:8" x14ac:dyDescent="0.25">
      <c r="A803" t="s">
        <v>15</v>
      </c>
      <c r="B803" t="s">
        <v>31</v>
      </c>
      <c r="C803" t="s">
        <v>32</v>
      </c>
      <c r="D803" s="3">
        <v>31656</v>
      </c>
      <c r="E803">
        <v>30</v>
      </c>
      <c r="F803">
        <v>29220</v>
      </c>
      <c r="G803">
        <v>10026000</v>
      </c>
      <c r="H803">
        <v>5618</v>
      </c>
    </row>
    <row r="804" spans="1:8" x14ac:dyDescent="0.25">
      <c r="A804" t="s">
        <v>15</v>
      </c>
      <c r="B804" t="s">
        <v>31</v>
      </c>
      <c r="C804" t="s">
        <v>32</v>
      </c>
      <c r="D804" s="3">
        <v>31686</v>
      </c>
      <c r="E804">
        <v>31</v>
      </c>
      <c r="F804">
        <v>30756</v>
      </c>
      <c r="G804">
        <v>10430000</v>
      </c>
      <c r="H804">
        <v>7214</v>
      </c>
    </row>
    <row r="805" spans="1:8" x14ac:dyDescent="0.25">
      <c r="A805" t="s">
        <v>15</v>
      </c>
      <c r="B805" t="s">
        <v>31</v>
      </c>
      <c r="C805" t="s">
        <v>32</v>
      </c>
      <c r="D805" s="3">
        <v>31717</v>
      </c>
      <c r="E805">
        <v>30</v>
      </c>
      <c r="F805">
        <v>4255</v>
      </c>
      <c r="G805">
        <v>853000</v>
      </c>
      <c r="H805">
        <v>998</v>
      </c>
    </row>
    <row r="806" spans="1:8" x14ac:dyDescent="0.25">
      <c r="A806" t="s">
        <v>15</v>
      </c>
      <c r="B806" t="s">
        <v>31</v>
      </c>
      <c r="C806" t="s">
        <v>32</v>
      </c>
      <c r="D806" s="3">
        <v>31809</v>
      </c>
      <c r="E806">
        <v>28</v>
      </c>
      <c r="F806">
        <v>18139</v>
      </c>
      <c r="G806">
        <v>10709000</v>
      </c>
      <c r="H806">
        <v>21349</v>
      </c>
    </row>
    <row r="807" spans="1:8" x14ac:dyDescent="0.25">
      <c r="A807" t="s">
        <v>15</v>
      </c>
      <c r="B807" t="s">
        <v>31</v>
      </c>
      <c r="C807" t="s">
        <v>32</v>
      </c>
      <c r="D807" s="3">
        <v>31837</v>
      </c>
      <c r="E807">
        <v>31</v>
      </c>
      <c r="F807">
        <v>9607</v>
      </c>
      <c r="G807">
        <v>6737000</v>
      </c>
      <c r="H807">
        <v>11982</v>
      </c>
    </row>
    <row r="808" spans="1:8" x14ac:dyDescent="0.25">
      <c r="A808" t="s">
        <v>15</v>
      </c>
      <c r="B808" t="s">
        <v>31</v>
      </c>
      <c r="C808" t="s">
        <v>32</v>
      </c>
      <c r="D808" s="3">
        <v>31959</v>
      </c>
      <c r="E808">
        <v>31</v>
      </c>
      <c r="F808">
        <v>4326</v>
      </c>
      <c r="G808">
        <v>2007000.0000000002</v>
      </c>
      <c r="H808">
        <v>20970</v>
      </c>
    </row>
    <row r="809" spans="1:8" x14ac:dyDescent="0.25">
      <c r="A809" t="s">
        <v>15</v>
      </c>
      <c r="B809" t="s">
        <v>31</v>
      </c>
      <c r="C809" t="s">
        <v>32</v>
      </c>
      <c r="D809" s="3">
        <v>31990</v>
      </c>
      <c r="E809">
        <v>31</v>
      </c>
      <c r="F809">
        <v>8153</v>
      </c>
      <c r="G809">
        <v>4419000</v>
      </c>
      <c r="H809">
        <v>10168</v>
      </c>
    </row>
    <row r="810" spans="1:8" x14ac:dyDescent="0.25">
      <c r="A810" t="s">
        <v>15</v>
      </c>
      <c r="B810" t="s">
        <v>31</v>
      </c>
      <c r="C810" t="s">
        <v>32</v>
      </c>
      <c r="D810" s="3">
        <v>32994</v>
      </c>
      <c r="E810">
        <v>15</v>
      </c>
      <c r="F810">
        <v>17274</v>
      </c>
      <c r="G810">
        <v>9726000</v>
      </c>
      <c r="H810">
        <v>0</v>
      </c>
    </row>
    <row r="811" spans="1:8" x14ac:dyDescent="0.25">
      <c r="A811" t="s">
        <v>15</v>
      </c>
      <c r="B811" t="s">
        <v>31</v>
      </c>
      <c r="C811" t="s">
        <v>32</v>
      </c>
      <c r="D811" s="3">
        <v>33025</v>
      </c>
      <c r="E811">
        <v>29.8</v>
      </c>
      <c r="F811">
        <v>18692</v>
      </c>
      <c r="G811">
        <v>8598000</v>
      </c>
      <c r="H811">
        <v>0</v>
      </c>
    </row>
    <row r="812" spans="1:8" x14ac:dyDescent="0.25">
      <c r="A812" t="s">
        <v>15</v>
      </c>
      <c r="B812" t="s">
        <v>31</v>
      </c>
      <c r="C812" t="s">
        <v>32</v>
      </c>
      <c r="D812" s="3">
        <v>33055</v>
      </c>
      <c r="E812">
        <v>29.7</v>
      </c>
      <c r="F812">
        <v>23134</v>
      </c>
      <c r="G812">
        <v>10702000</v>
      </c>
      <c r="H812">
        <v>0</v>
      </c>
    </row>
    <row r="813" spans="1:8" x14ac:dyDescent="0.25">
      <c r="A813" t="s">
        <v>15</v>
      </c>
      <c r="B813" t="s">
        <v>31</v>
      </c>
      <c r="C813" t="s">
        <v>32</v>
      </c>
      <c r="D813" s="3">
        <v>33086</v>
      </c>
      <c r="E813">
        <v>31</v>
      </c>
      <c r="F813">
        <v>26256</v>
      </c>
      <c r="G813">
        <v>12918000</v>
      </c>
      <c r="H813">
        <v>0</v>
      </c>
    </row>
    <row r="814" spans="1:8" x14ac:dyDescent="0.25">
      <c r="A814" t="s">
        <v>15</v>
      </c>
      <c r="B814" t="s">
        <v>31</v>
      </c>
      <c r="C814" t="s">
        <v>32</v>
      </c>
      <c r="D814" s="3">
        <v>33117</v>
      </c>
      <c r="E814">
        <v>30</v>
      </c>
      <c r="F814">
        <v>24521</v>
      </c>
      <c r="G814">
        <v>12064000</v>
      </c>
      <c r="H814">
        <v>0</v>
      </c>
    </row>
    <row r="815" spans="1:8" x14ac:dyDescent="0.25">
      <c r="A815" t="s">
        <v>15</v>
      </c>
      <c r="B815" t="s">
        <v>31</v>
      </c>
      <c r="C815" t="s">
        <v>32</v>
      </c>
      <c r="D815" s="3">
        <v>33147</v>
      </c>
      <c r="E815">
        <v>30</v>
      </c>
      <c r="F815">
        <v>26589</v>
      </c>
      <c r="G815">
        <v>11698000</v>
      </c>
      <c r="H815">
        <v>1051</v>
      </c>
    </row>
    <row r="816" spans="1:8" x14ac:dyDescent="0.25">
      <c r="A816" t="s">
        <v>15</v>
      </c>
      <c r="B816" t="s">
        <v>31</v>
      </c>
      <c r="C816" t="s">
        <v>32</v>
      </c>
      <c r="D816" s="3">
        <v>33178</v>
      </c>
      <c r="E816">
        <v>30</v>
      </c>
      <c r="F816">
        <v>24452</v>
      </c>
      <c r="G816">
        <v>9761000</v>
      </c>
      <c r="H816">
        <v>1702</v>
      </c>
    </row>
    <row r="817" spans="1:8" x14ac:dyDescent="0.25">
      <c r="A817" t="s">
        <v>15</v>
      </c>
      <c r="B817" t="s">
        <v>31</v>
      </c>
      <c r="C817" t="s">
        <v>32</v>
      </c>
      <c r="D817" s="3">
        <v>33208</v>
      </c>
      <c r="E817">
        <v>30.1</v>
      </c>
      <c r="F817">
        <v>23011</v>
      </c>
      <c r="G817">
        <v>9960000</v>
      </c>
      <c r="H817">
        <v>1978</v>
      </c>
    </row>
    <row r="818" spans="1:8" x14ac:dyDescent="0.25">
      <c r="A818" t="s">
        <v>15</v>
      </c>
      <c r="B818" t="s">
        <v>31</v>
      </c>
      <c r="C818" t="s">
        <v>32</v>
      </c>
      <c r="D818" s="3">
        <v>33239</v>
      </c>
      <c r="E818">
        <v>28.9</v>
      </c>
      <c r="F818">
        <v>26226</v>
      </c>
      <c r="G818">
        <v>10311000</v>
      </c>
      <c r="H818">
        <v>4009</v>
      </c>
    </row>
    <row r="819" spans="1:8" x14ac:dyDescent="0.25">
      <c r="A819" t="s">
        <v>15</v>
      </c>
      <c r="B819" t="s">
        <v>31</v>
      </c>
      <c r="C819" t="s">
        <v>32</v>
      </c>
      <c r="D819" s="3">
        <v>33270</v>
      </c>
      <c r="E819">
        <v>28</v>
      </c>
      <c r="F819">
        <v>23085</v>
      </c>
      <c r="G819">
        <v>12256000</v>
      </c>
      <c r="H819">
        <v>2339</v>
      </c>
    </row>
    <row r="820" spans="1:8" x14ac:dyDescent="0.25">
      <c r="A820" t="s">
        <v>15</v>
      </c>
      <c r="B820" t="s">
        <v>31</v>
      </c>
      <c r="C820" t="s">
        <v>32</v>
      </c>
      <c r="D820" s="3">
        <v>33298</v>
      </c>
      <c r="E820">
        <v>31</v>
      </c>
      <c r="F820">
        <v>25635</v>
      </c>
      <c r="G820">
        <v>13190000</v>
      </c>
      <c r="H820">
        <v>3762</v>
      </c>
    </row>
    <row r="821" spans="1:8" x14ac:dyDescent="0.25">
      <c r="A821" t="s">
        <v>15</v>
      </c>
      <c r="B821" t="s">
        <v>31</v>
      </c>
      <c r="C821" t="s">
        <v>32</v>
      </c>
      <c r="D821" s="3">
        <v>33329</v>
      </c>
      <c r="E821">
        <v>30</v>
      </c>
      <c r="F821">
        <v>22545</v>
      </c>
      <c r="G821">
        <v>13033000</v>
      </c>
      <c r="H821">
        <v>6654</v>
      </c>
    </row>
    <row r="822" spans="1:8" x14ac:dyDescent="0.25">
      <c r="A822" t="s">
        <v>15</v>
      </c>
      <c r="B822" t="s">
        <v>31</v>
      </c>
      <c r="C822" t="s">
        <v>32</v>
      </c>
      <c r="D822" s="3">
        <v>33359</v>
      </c>
      <c r="E822">
        <v>31</v>
      </c>
      <c r="F822">
        <v>22339</v>
      </c>
      <c r="G822">
        <v>13501000</v>
      </c>
      <c r="H822">
        <v>7081</v>
      </c>
    </row>
    <row r="823" spans="1:8" x14ac:dyDescent="0.25">
      <c r="A823" t="s">
        <v>15</v>
      </c>
      <c r="B823" t="s">
        <v>31</v>
      </c>
      <c r="C823" t="s">
        <v>32</v>
      </c>
      <c r="D823" s="3">
        <v>33390</v>
      </c>
      <c r="E823">
        <v>27</v>
      </c>
      <c r="F823">
        <v>18091</v>
      </c>
      <c r="G823">
        <v>9786000</v>
      </c>
      <c r="H823">
        <v>6223</v>
      </c>
    </row>
    <row r="824" spans="1:8" x14ac:dyDescent="0.25">
      <c r="A824" t="s">
        <v>15</v>
      </c>
      <c r="B824" t="s">
        <v>31</v>
      </c>
      <c r="C824" t="s">
        <v>32</v>
      </c>
      <c r="D824" s="3">
        <v>33420</v>
      </c>
      <c r="E824">
        <v>30.4</v>
      </c>
      <c r="F824">
        <v>18079</v>
      </c>
      <c r="G824">
        <v>3428000</v>
      </c>
      <c r="H824">
        <v>5480</v>
      </c>
    </row>
    <row r="825" spans="1:8" x14ac:dyDescent="0.25">
      <c r="A825" t="s">
        <v>15</v>
      </c>
      <c r="B825" t="s">
        <v>31</v>
      </c>
      <c r="C825" t="s">
        <v>32</v>
      </c>
      <c r="D825" s="3">
        <v>33451</v>
      </c>
      <c r="E825">
        <v>30.9</v>
      </c>
      <c r="F825">
        <v>23533</v>
      </c>
      <c r="G825">
        <v>13033000</v>
      </c>
      <c r="H825">
        <v>6551</v>
      </c>
    </row>
    <row r="826" spans="1:8" x14ac:dyDescent="0.25">
      <c r="A826" t="s">
        <v>15</v>
      </c>
      <c r="B826" t="s">
        <v>31</v>
      </c>
      <c r="C826" t="s">
        <v>32</v>
      </c>
      <c r="D826" s="3">
        <v>33482</v>
      </c>
      <c r="E826">
        <v>30</v>
      </c>
      <c r="F826">
        <v>15624</v>
      </c>
      <c r="G826">
        <v>3485000</v>
      </c>
      <c r="H826">
        <v>3521</v>
      </c>
    </row>
    <row r="827" spans="1:8" x14ac:dyDescent="0.25">
      <c r="A827" t="s">
        <v>15</v>
      </c>
      <c r="B827" t="s">
        <v>31</v>
      </c>
      <c r="C827" t="s">
        <v>32</v>
      </c>
      <c r="D827" s="3">
        <v>33512</v>
      </c>
      <c r="E827">
        <v>31</v>
      </c>
      <c r="F827">
        <v>17342</v>
      </c>
      <c r="G827">
        <v>10554000</v>
      </c>
      <c r="H827">
        <v>5023</v>
      </c>
    </row>
    <row r="828" spans="1:8" x14ac:dyDescent="0.25">
      <c r="A828" t="s">
        <v>15</v>
      </c>
      <c r="B828" t="s">
        <v>31</v>
      </c>
      <c r="C828" t="s">
        <v>32</v>
      </c>
      <c r="D828" s="3">
        <v>33543</v>
      </c>
      <c r="E828">
        <v>29.8</v>
      </c>
      <c r="F828">
        <v>15086</v>
      </c>
      <c r="G828">
        <v>10571000</v>
      </c>
      <c r="H828">
        <v>4905</v>
      </c>
    </row>
    <row r="829" spans="1:8" x14ac:dyDescent="0.25">
      <c r="A829" t="s">
        <v>15</v>
      </c>
      <c r="B829" t="s">
        <v>31</v>
      </c>
      <c r="C829" t="s">
        <v>32</v>
      </c>
      <c r="D829" s="3">
        <v>33573</v>
      </c>
      <c r="E829">
        <v>30</v>
      </c>
      <c r="F829">
        <v>16613</v>
      </c>
      <c r="G829">
        <v>9132000</v>
      </c>
      <c r="H829">
        <v>4824</v>
      </c>
    </row>
    <row r="830" spans="1:8" x14ac:dyDescent="0.25">
      <c r="A830" t="s">
        <v>15</v>
      </c>
      <c r="B830" t="s">
        <v>31</v>
      </c>
      <c r="C830" t="s">
        <v>32</v>
      </c>
      <c r="D830" s="3">
        <v>33604</v>
      </c>
      <c r="E830">
        <v>31</v>
      </c>
      <c r="F830">
        <v>16017</v>
      </c>
      <c r="G830">
        <v>11546000</v>
      </c>
      <c r="H830">
        <v>4483</v>
      </c>
    </row>
    <row r="831" spans="1:8" x14ac:dyDescent="0.25">
      <c r="A831" t="s">
        <v>15</v>
      </c>
      <c r="B831" t="s">
        <v>31</v>
      </c>
      <c r="C831" t="s">
        <v>32</v>
      </c>
      <c r="D831" s="3">
        <v>33635</v>
      </c>
      <c r="E831">
        <v>29</v>
      </c>
      <c r="F831">
        <v>17969</v>
      </c>
      <c r="G831">
        <v>8615000</v>
      </c>
      <c r="H831">
        <v>3877</v>
      </c>
    </row>
    <row r="832" spans="1:8" x14ac:dyDescent="0.25">
      <c r="A832" t="s">
        <v>15</v>
      </c>
      <c r="B832" t="s">
        <v>31</v>
      </c>
      <c r="C832" t="s">
        <v>32</v>
      </c>
      <c r="D832" s="3">
        <v>33664</v>
      </c>
      <c r="E832">
        <v>30.8</v>
      </c>
      <c r="F832">
        <v>20608</v>
      </c>
      <c r="G832">
        <v>8898000</v>
      </c>
      <c r="H832">
        <v>3788</v>
      </c>
    </row>
    <row r="833" spans="1:8" x14ac:dyDescent="0.25">
      <c r="A833" t="s">
        <v>15</v>
      </c>
      <c r="B833" t="s">
        <v>31</v>
      </c>
      <c r="C833" t="s">
        <v>32</v>
      </c>
      <c r="D833" s="3">
        <v>33695</v>
      </c>
      <c r="E833">
        <v>28.6</v>
      </c>
      <c r="F833">
        <v>22503</v>
      </c>
      <c r="G833">
        <v>13903000</v>
      </c>
      <c r="H833">
        <v>1350</v>
      </c>
    </row>
    <row r="834" spans="1:8" x14ac:dyDescent="0.25">
      <c r="A834" t="s">
        <v>15</v>
      </c>
      <c r="B834" t="s">
        <v>31</v>
      </c>
      <c r="C834" t="s">
        <v>32</v>
      </c>
      <c r="D834" s="3">
        <v>33725</v>
      </c>
      <c r="E834">
        <v>31</v>
      </c>
      <c r="F834">
        <v>24635</v>
      </c>
      <c r="G834">
        <v>27981000</v>
      </c>
      <c r="H834">
        <v>1504</v>
      </c>
    </row>
    <row r="835" spans="1:8" x14ac:dyDescent="0.25">
      <c r="A835" t="s">
        <v>15</v>
      </c>
      <c r="B835" t="s">
        <v>31</v>
      </c>
      <c r="C835" t="s">
        <v>32</v>
      </c>
      <c r="D835" s="3">
        <v>33756</v>
      </c>
      <c r="E835">
        <v>30</v>
      </c>
      <c r="F835">
        <v>19205</v>
      </c>
      <c r="G835">
        <v>12265000</v>
      </c>
      <c r="H835">
        <v>1165</v>
      </c>
    </row>
    <row r="836" spans="1:8" x14ac:dyDescent="0.25">
      <c r="A836" t="s">
        <v>15</v>
      </c>
      <c r="B836" t="s">
        <v>31</v>
      </c>
      <c r="C836" t="s">
        <v>32</v>
      </c>
      <c r="D836" s="3">
        <v>33786</v>
      </c>
      <c r="E836">
        <v>30.5</v>
      </c>
      <c r="F836">
        <v>20425</v>
      </c>
      <c r="G836">
        <v>16155000.000000002</v>
      </c>
      <c r="H836">
        <v>997</v>
      </c>
    </row>
    <row r="837" spans="1:8" x14ac:dyDescent="0.25">
      <c r="A837" t="s">
        <v>15</v>
      </c>
      <c r="B837" t="s">
        <v>31</v>
      </c>
      <c r="C837" t="s">
        <v>32</v>
      </c>
      <c r="D837" s="3">
        <v>33817</v>
      </c>
      <c r="E837">
        <v>30.5</v>
      </c>
      <c r="F837">
        <v>21785</v>
      </c>
      <c r="G837">
        <v>14334000</v>
      </c>
      <c r="H837">
        <v>354</v>
      </c>
    </row>
    <row r="838" spans="1:8" x14ac:dyDescent="0.25">
      <c r="A838" t="s">
        <v>15</v>
      </c>
      <c r="B838" t="s">
        <v>31</v>
      </c>
      <c r="C838" t="s">
        <v>32</v>
      </c>
      <c r="D838" s="3">
        <v>33848</v>
      </c>
      <c r="E838">
        <v>28</v>
      </c>
      <c r="F838">
        <v>20103</v>
      </c>
      <c r="G838">
        <v>13966000</v>
      </c>
      <c r="H838">
        <v>1361</v>
      </c>
    </row>
    <row r="839" spans="1:8" x14ac:dyDescent="0.25">
      <c r="A839" t="s">
        <v>15</v>
      </c>
      <c r="B839" t="s">
        <v>31</v>
      </c>
      <c r="C839" t="s">
        <v>32</v>
      </c>
      <c r="D839" s="3">
        <v>33878</v>
      </c>
      <c r="E839">
        <v>31</v>
      </c>
      <c r="F839">
        <v>21018</v>
      </c>
      <c r="G839">
        <v>16626000.000000002</v>
      </c>
      <c r="H839">
        <v>298</v>
      </c>
    </row>
    <row r="840" spans="1:8" x14ac:dyDescent="0.25">
      <c r="A840" t="s">
        <v>15</v>
      </c>
      <c r="B840" t="s">
        <v>31</v>
      </c>
      <c r="C840" t="s">
        <v>32</v>
      </c>
      <c r="D840" s="3">
        <v>33909</v>
      </c>
      <c r="E840">
        <v>27.5</v>
      </c>
      <c r="F840">
        <v>21285</v>
      </c>
      <c r="G840">
        <v>11039000</v>
      </c>
      <c r="H840">
        <v>4256</v>
      </c>
    </row>
    <row r="841" spans="1:8" x14ac:dyDescent="0.25">
      <c r="A841" t="s">
        <v>15</v>
      </c>
      <c r="B841" t="s">
        <v>31</v>
      </c>
      <c r="C841" t="s">
        <v>32</v>
      </c>
      <c r="D841" s="3">
        <v>33939</v>
      </c>
      <c r="E841">
        <v>31</v>
      </c>
      <c r="F841">
        <v>26659</v>
      </c>
      <c r="G841">
        <v>15014300</v>
      </c>
      <c r="H841">
        <v>695</v>
      </c>
    </row>
    <row r="842" spans="1:8" x14ac:dyDescent="0.25">
      <c r="A842" t="s">
        <v>15</v>
      </c>
      <c r="B842" t="s">
        <v>31</v>
      </c>
      <c r="C842" t="s">
        <v>32</v>
      </c>
      <c r="D842" s="3">
        <v>33970</v>
      </c>
      <c r="E842">
        <v>31</v>
      </c>
      <c r="F842">
        <v>29855</v>
      </c>
      <c r="G842">
        <v>10809000</v>
      </c>
      <c r="H842">
        <v>0</v>
      </c>
    </row>
    <row r="843" spans="1:8" x14ac:dyDescent="0.25">
      <c r="A843" t="s">
        <v>15</v>
      </c>
      <c r="B843" t="s">
        <v>31</v>
      </c>
      <c r="C843" t="s">
        <v>32</v>
      </c>
      <c r="D843" s="3">
        <v>34001</v>
      </c>
      <c r="E843">
        <v>27.1</v>
      </c>
      <c r="F843">
        <v>22652</v>
      </c>
      <c r="G843">
        <v>15014300</v>
      </c>
      <c r="H843">
        <v>389.5</v>
      </c>
    </row>
    <row r="844" spans="1:8" x14ac:dyDescent="0.25">
      <c r="A844" t="s">
        <v>15</v>
      </c>
      <c r="B844" t="s">
        <v>31</v>
      </c>
      <c r="C844" t="s">
        <v>32</v>
      </c>
      <c r="D844" s="3">
        <v>34029</v>
      </c>
      <c r="E844">
        <v>31</v>
      </c>
      <c r="F844">
        <v>22651</v>
      </c>
      <c r="G844">
        <v>15014300</v>
      </c>
      <c r="H844">
        <v>389.5</v>
      </c>
    </row>
    <row r="845" spans="1:8" x14ac:dyDescent="0.25">
      <c r="A845" t="s">
        <v>15</v>
      </c>
      <c r="B845" t="s">
        <v>31</v>
      </c>
      <c r="C845" t="s">
        <v>32</v>
      </c>
      <c r="D845" s="3">
        <v>34060</v>
      </c>
      <c r="E845">
        <v>29</v>
      </c>
      <c r="F845">
        <v>22640</v>
      </c>
      <c r="G845">
        <v>16181999.999999998</v>
      </c>
      <c r="H845">
        <v>375</v>
      </c>
    </row>
    <row r="846" spans="1:8" x14ac:dyDescent="0.25">
      <c r="A846" t="s">
        <v>15</v>
      </c>
      <c r="B846" t="s">
        <v>31</v>
      </c>
      <c r="C846" t="s">
        <v>32</v>
      </c>
      <c r="D846" s="3">
        <v>34090</v>
      </c>
      <c r="E846">
        <v>30.9</v>
      </c>
      <c r="F846">
        <v>21450</v>
      </c>
      <c r="G846">
        <v>12817000</v>
      </c>
      <c r="H846">
        <v>688</v>
      </c>
    </row>
    <row r="847" spans="1:8" x14ac:dyDescent="0.25">
      <c r="A847" t="s">
        <v>15</v>
      </c>
      <c r="B847" t="s">
        <v>31</v>
      </c>
      <c r="C847" t="s">
        <v>32</v>
      </c>
      <c r="D847" s="3">
        <v>34121</v>
      </c>
      <c r="E847">
        <v>29</v>
      </c>
      <c r="F847">
        <v>22021</v>
      </c>
      <c r="G847">
        <v>14853000</v>
      </c>
      <c r="H847">
        <v>883</v>
      </c>
    </row>
    <row r="848" spans="1:8" x14ac:dyDescent="0.25">
      <c r="A848" t="s">
        <v>15</v>
      </c>
      <c r="B848" t="s">
        <v>31</v>
      </c>
      <c r="C848" t="s">
        <v>32</v>
      </c>
      <c r="D848" s="3">
        <v>34151</v>
      </c>
      <c r="E848">
        <v>31</v>
      </c>
      <c r="F848">
        <v>25462</v>
      </c>
      <c r="G848">
        <v>3088000</v>
      </c>
      <c r="H848">
        <v>957</v>
      </c>
    </row>
    <row r="849" spans="1:8" x14ac:dyDescent="0.25">
      <c r="A849" t="s">
        <v>15</v>
      </c>
      <c r="B849" t="s">
        <v>31</v>
      </c>
      <c r="C849" t="s">
        <v>32</v>
      </c>
      <c r="D849" s="3">
        <v>34182</v>
      </c>
      <c r="E849">
        <v>31</v>
      </c>
      <c r="F849">
        <v>24450</v>
      </c>
      <c r="G849">
        <v>14375000</v>
      </c>
      <c r="H849">
        <v>969</v>
      </c>
    </row>
    <row r="850" spans="1:8" x14ac:dyDescent="0.25">
      <c r="A850" t="s">
        <v>15</v>
      </c>
      <c r="B850" t="s">
        <v>31</v>
      </c>
      <c r="C850" t="s">
        <v>32</v>
      </c>
      <c r="D850" s="3">
        <v>34213</v>
      </c>
      <c r="E850">
        <v>30</v>
      </c>
      <c r="F850">
        <v>25697</v>
      </c>
      <c r="G850">
        <v>11920000</v>
      </c>
      <c r="H850">
        <v>1279</v>
      </c>
    </row>
    <row r="851" spans="1:8" x14ac:dyDescent="0.25">
      <c r="A851" t="s">
        <v>15</v>
      </c>
      <c r="B851" t="s">
        <v>31</v>
      </c>
      <c r="C851" t="s">
        <v>32</v>
      </c>
      <c r="D851" s="3">
        <v>34243</v>
      </c>
      <c r="E851">
        <v>31</v>
      </c>
      <c r="F851">
        <v>25486</v>
      </c>
      <c r="G851">
        <v>12155000</v>
      </c>
      <c r="H851">
        <v>753</v>
      </c>
    </row>
    <row r="852" spans="1:8" x14ac:dyDescent="0.25">
      <c r="A852" t="s">
        <v>15</v>
      </c>
      <c r="B852" t="s">
        <v>31</v>
      </c>
      <c r="C852" t="s">
        <v>32</v>
      </c>
      <c r="D852" s="3">
        <v>34274</v>
      </c>
      <c r="E852">
        <v>28.6</v>
      </c>
      <c r="F852">
        <v>22021</v>
      </c>
      <c r="G852">
        <v>17329000</v>
      </c>
      <c r="H852">
        <v>700</v>
      </c>
    </row>
    <row r="853" spans="1:8" x14ac:dyDescent="0.25">
      <c r="A853" t="s">
        <v>15</v>
      </c>
      <c r="B853" t="s">
        <v>31</v>
      </c>
      <c r="C853" t="s">
        <v>32</v>
      </c>
      <c r="D853" s="3">
        <v>34304</v>
      </c>
      <c r="E853">
        <v>21.9</v>
      </c>
      <c r="F853">
        <v>14558</v>
      </c>
      <c r="G853">
        <v>13005000</v>
      </c>
      <c r="H853">
        <v>12</v>
      </c>
    </row>
    <row r="854" spans="1:8" x14ac:dyDescent="0.25">
      <c r="A854" t="s">
        <v>15</v>
      </c>
      <c r="B854" t="s">
        <v>31</v>
      </c>
      <c r="C854" t="s">
        <v>32</v>
      </c>
      <c r="D854" s="3">
        <v>34335</v>
      </c>
      <c r="E854">
        <v>31</v>
      </c>
      <c r="F854">
        <v>21237</v>
      </c>
      <c r="G854">
        <v>11659000</v>
      </c>
      <c r="H854">
        <v>417</v>
      </c>
    </row>
    <row r="855" spans="1:8" x14ac:dyDescent="0.25">
      <c r="A855" t="s">
        <v>15</v>
      </c>
      <c r="B855" t="s">
        <v>31</v>
      </c>
      <c r="C855" t="s">
        <v>32</v>
      </c>
      <c r="D855" s="3">
        <v>34366</v>
      </c>
      <c r="E855">
        <v>28</v>
      </c>
      <c r="F855">
        <v>21758</v>
      </c>
      <c r="G855">
        <v>41929000</v>
      </c>
      <c r="H855">
        <v>1082</v>
      </c>
    </row>
    <row r="856" spans="1:8" x14ac:dyDescent="0.25">
      <c r="A856" t="s">
        <v>15</v>
      </c>
      <c r="B856" t="s">
        <v>31</v>
      </c>
      <c r="C856" t="s">
        <v>32</v>
      </c>
      <c r="D856" s="3">
        <v>34394</v>
      </c>
      <c r="E856">
        <v>31</v>
      </c>
      <c r="F856">
        <v>23392</v>
      </c>
      <c r="G856">
        <v>36896000</v>
      </c>
      <c r="H856">
        <v>1322</v>
      </c>
    </row>
    <row r="857" spans="1:8" x14ac:dyDescent="0.25">
      <c r="A857" t="s">
        <v>15</v>
      </c>
      <c r="B857" t="s">
        <v>31</v>
      </c>
      <c r="C857" t="s">
        <v>32</v>
      </c>
      <c r="D857" s="3">
        <v>34425</v>
      </c>
      <c r="E857">
        <v>30</v>
      </c>
      <c r="F857">
        <v>24737</v>
      </c>
      <c r="G857">
        <v>26826000</v>
      </c>
      <c r="H857">
        <v>990</v>
      </c>
    </row>
    <row r="858" spans="1:8" x14ac:dyDescent="0.25">
      <c r="A858" t="s">
        <v>15</v>
      </c>
      <c r="B858" t="s">
        <v>31</v>
      </c>
      <c r="C858" t="s">
        <v>32</v>
      </c>
      <c r="D858" s="3">
        <v>34455</v>
      </c>
      <c r="E858">
        <v>31</v>
      </c>
      <c r="F858">
        <v>25343</v>
      </c>
      <c r="G858">
        <v>40886000</v>
      </c>
      <c r="H858">
        <v>835</v>
      </c>
    </row>
    <row r="859" spans="1:8" x14ac:dyDescent="0.25">
      <c r="A859" t="s">
        <v>15</v>
      </c>
      <c r="B859" t="s">
        <v>31</v>
      </c>
      <c r="C859" t="s">
        <v>32</v>
      </c>
      <c r="D859" s="3">
        <v>34486</v>
      </c>
      <c r="E859">
        <v>25.5</v>
      </c>
      <c r="F859">
        <v>19153</v>
      </c>
      <c r="G859">
        <v>26741000</v>
      </c>
      <c r="H859">
        <v>625</v>
      </c>
    </row>
    <row r="860" spans="1:8" x14ac:dyDescent="0.25">
      <c r="A860" t="s">
        <v>15</v>
      </c>
      <c r="B860" t="s">
        <v>31</v>
      </c>
      <c r="C860" t="s">
        <v>32</v>
      </c>
      <c r="D860" s="3">
        <v>34516</v>
      </c>
      <c r="E860">
        <v>26</v>
      </c>
      <c r="F860">
        <v>22045</v>
      </c>
      <c r="G860">
        <v>25253000</v>
      </c>
      <c r="H860">
        <v>728</v>
      </c>
    </row>
    <row r="861" spans="1:8" x14ac:dyDescent="0.25">
      <c r="A861" t="s">
        <v>15</v>
      </c>
      <c r="B861" t="s">
        <v>31</v>
      </c>
      <c r="C861" t="s">
        <v>32</v>
      </c>
      <c r="D861" s="3">
        <v>34578</v>
      </c>
      <c r="E861">
        <v>23.7</v>
      </c>
      <c r="F861">
        <v>18297</v>
      </c>
      <c r="G861">
        <v>13899000</v>
      </c>
      <c r="H861">
        <v>522</v>
      </c>
    </row>
    <row r="862" spans="1:8" x14ac:dyDescent="0.25">
      <c r="A862" t="s">
        <v>15</v>
      </c>
      <c r="B862" t="s">
        <v>31</v>
      </c>
      <c r="C862" t="s">
        <v>32</v>
      </c>
      <c r="D862" s="3">
        <v>34608</v>
      </c>
      <c r="E862">
        <v>31</v>
      </c>
      <c r="F862">
        <v>24725</v>
      </c>
      <c r="G862">
        <v>19574000</v>
      </c>
      <c r="H862">
        <v>920</v>
      </c>
    </row>
    <row r="863" spans="1:8" x14ac:dyDescent="0.25">
      <c r="A863" t="s">
        <v>15</v>
      </c>
      <c r="B863" t="s">
        <v>31</v>
      </c>
      <c r="C863" t="s">
        <v>32</v>
      </c>
      <c r="D863" s="3">
        <v>34639</v>
      </c>
      <c r="E863">
        <v>30</v>
      </c>
      <c r="F863">
        <v>22030</v>
      </c>
      <c r="G863">
        <v>16997000</v>
      </c>
      <c r="H863">
        <v>298</v>
      </c>
    </row>
    <row r="864" spans="1:8" x14ac:dyDescent="0.25">
      <c r="A864" t="s">
        <v>15</v>
      </c>
      <c r="B864" t="s">
        <v>31</v>
      </c>
      <c r="C864" t="s">
        <v>32</v>
      </c>
      <c r="D864" s="3">
        <v>34669</v>
      </c>
      <c r="E864">
        <v>31</v>
      </c>
      <c r="F864">
        <v>25485</v>
      </c>
      <c r="G864">
        <v>34076000</v>
      </c>
      <c r="H864">
        <v>444</v>
      </c>
    </row>
    <row r="865" spans="1:8" x14ac:dyDescent="0.25">
      <c r="A865" t="s">
        <v>15</v>
      </c>
      <c r="B865" t="s">
        <v>31</v>
      </c>
      <c r="C865" t="s">
        <v>32</v>
      </c>
      <c r="D865" s="3">
        <v>34700</v>
      </c>
      <c r="E865">
        <v>31</v>
      </c>
      <c r="F865">
        <v>24970</v>
      </c>
      <c r="G865">
        <v>19730000</v>
      </c>
      <c r="H865">
        <v>468</v>
      </c>
    </row>
    <row r="866" spans="1:8" x14ac:dyDescent="0.25">
      <c r="A866" t="s">
        <v>15</v>
      </c>
      <c r="B866" t="s">
        <v>31</v>
      </c>
      <c r="C866" t="s">
        <v>32</v>
      </c>
      <c r="D866" s="3">
        <v>34731</v>
      </c>
      <c r="E866">
        <v>27</v>
      </c>
      <c r="F866">
        <v>21915</v>
      </c>
      <c r="G866">
        <v>12799000</v>
      </c>
      <c r="H866">
        <v>558</v>
      </c>
    </row>
    <row r="867" spans="1:8" x14ac:dyDescent="0.25">
      <c r="A867" t="s">
        <v>15</v>
      </c>
      <c r="B867" t="s">
        <v>31</v>
      </c>
      <c r="C867" t="s">
        <v>32</v>
      </c>
      <c r="D867" s="3">
        <v>34759</v>
      </c>
      <c r="E867">
        <v>31</v>
      </c>
      <c r="F867">
        <v>23867</v>
      </c>
      <c r="G867">
        <v>20398000</v>
      </c>
      <c r="H867">
        <v>487</v>
      </c>
    </row>
    <row r="868" spans="1:8" x14ac:dyDescent="0.25">
      <c r="A868" t="s">
        <v>15</v>
      </c>
      <c r="B868" t="s">
        <v>31</v>
      </c>
      <c r="C868" t="s">
        <v>32</v>
      </c>
      <c r="D868" s="3">
        <v>34790</v>
      </c>
      <c r="E868">
        <v>30</v>
      </c>
      <c r="F868">
        <v>23594</v>
      </c>
      <c r="G868">
        <v>19719000</v>
      </c>
      <c r="H868">
        <v>482</v>
      </c>
    </row>
    <row r="869" spans="1:8" x14ac:dyDescent="0.25">
      <c r="A869" t="s">
        <v>15</v>
      </c>
      <c r="B869" t="s">
        <v>31</v>
      </c>
      <c r="C869" t="s">
        <v>32</v>
      </c>
      <c r="D869" s="3">
        <v>34820</v>
      </c>
      <c r="E869">
        <v>30</v>
      </c>
      <c r="F869">
        <v>22333</v>
      </c>
      <c r="G869">
        <v>19731000</v>
      </c>
      <c r="H869">
        <v>667</v>
      </c>
    </row>
    <row r="870" spans="1:8" x14ac:dyDescent="0.25">
      <c r="A870" t="s">
        <v>15</v>
      </c>
      <c r="B870" t="s">
        <v>31</v>
      </c>
      <c r="C870" t="s">
        <v>32</v>
      </c>
      <c r="D870" s="3">
        <v>34851</v>
      </c>
      <c r="E870">
        <v>27.7</v>
      </c>
      <c r="F870">
        <v>16037</v>
      </c>
      <c r="G870">
        <v>18218000</v>
      </c>
      <c r="H870">
        <v>4110</v>
      </c>
    </row>
    <row r="871" spans="1:8" x14ac:dyDescent="0.25">
      <c r="A871" t="s">
        <v>15</v>
      </c>
      <c r="B871" t="s">
        <v>31</v>
      </c>
      <c r="C871" t="s">
        <v>32</v>
      </c>
      <c r="D871" s="3">
        <v>34881</v>
      </c>
      <c r="E871">
        <v>29.2</v>
      </c>
      <c r="F871">
        <v>19864</v>
      </c>
      <c r="G871">
        <v>19160000</v>
      </c>
      <c r="H871">
        <v>5091</v>
      </c>
    </row>
    <row r="872" spans="1:8" x14ac:dyDescent="0.25">
      <c r="A872" t="s">
        <v>15</v>
      </c>
      <c r="B872" t="s">
        <v>31</v>
      </c>
      <c r="C872" t="s">
        <v>32</v>
      </c>
      <c r="D872" s="3">
        <v>34912</v>
      </c>
      <c r="E872">
        <v>30.7</v>
      </c>
      <c r="F872">
        <v>21261</v>
      </c>
      <c r="G872">
        <v>20233000</v>
      </c>
      <c r="H872">
        <v>6677</v>
      </c>
    </row>
    <row r="873" spans="1:8" x14ac:dyDescent="0.25">
      <c r="A873" t="s">
        <v>15</v>
      </c>
      <c r="B873" t="s">
        <v>31</v>
      </c>
      <c r="C873" t="s">
        <v>32</v>
      </c>
      <c r="D873" s="3">
        <v>34943</v>
      </c>
      <c r="E873">
        <v>30</v>
      </c>
      <c r="F873">
        <v>23447</v>
      </c>
      <c r="G873">
        <v>19770000</v>
      </c>
      <c r="H873">
        <v>6252</v>
      </c>
    </row>
    <row r="874" spans="1:8" x14ac:dyDescent="0.25">
      <c r="A874" t="s">
        <v>15</v>
      </c>
      <c r="B874" t="s">
        <v>31</v>
      </c>
      <c r="C874" t="s">
        <v>32</v>
      </c>
      <c r="D874" s="3">
        <v>34973</v>
      </c>
      <c r="E874">
        <v>31</v>
      </c>
      <c r="F874">
        <v>20077</v>
      </c>
      <c r="G874">
        <v>20477000</v>
      </c>
      <c r="H874">
        <v>11278</v>
      </c>
    </row>
    <row r="875" spans="1:8" x14ac:dyDescent="0.25">
      <c r="A875" t="s">
        <v>15</v>
      </c>
      <c r="B875" t="s">
        <v>31</v>
      </c>
      <c r="C875" t="s">
        <v>32</v>
      </c>
      <c r="D875" s="3">
        <v>35004</v>
      </c>
      <c r="E875">
        <v>30</v>
      </c>
      <c r="F875">
        <v>17125</v>
      </c>
      <c r="G875">
        <v>7218000</v>
      </c>
      <c r="H875">
        <v>14529</v>
      </c>
    </row>
    <row r="876" spans="1:8" x14ac:dyDescent="0.25">
      <c r="A876" t="s">
        <v>15</v>
      </c>
      <c r="B876" t="s">
        <v>31</v>
      </c>
      <c r="C876" t="s">
        <v>32</v>
      </c>
      <c r="D876" s="3">
        <v>35034</v>
      </c>
      <c r="E876">
        <v>29.4</v>
      </c>
      <c r="F876">
        <v>13790</v>
      </c>
      <c r="G876">
        <v>6424000</v>
      </c>
      <c r="H876">
        <v>14296</v>
      </c>
    </row>
    <row r="877" spans="1:8" x14ac:dyDescent="0.25">
      <c r="A877" t="s">
        <v>15</v>
      </c>
      <c r="B877" t="s">
        <v>31</v>
      </c>
      <c r="C877" t="s">
        <v>32</v>
      </c>
      <c r="D877" s="3">
        <v>35065</v>
      </c>
      <c r="E877">
        <v>31</v>
      </c>
      <c r="F877">
        <v>15348</v>
      </c>
      <c r="G877">
        <v>15306000</v>
      </c>
      <c r="H877">
        <v>16131</v>
      </c>
    </row>
    <row r="878" spans="1:8" x14ac:dyDescent="0.25">
      <c r="A878" t="s">
        <v>15</v>
      </c>
      <c r="B878" t="s">
        <v>31</v>
      </c>
      <c r="C878" t="s">
        <v>32</v>
      </c>
      <c r="D878" s="3">
        <v>35096</v>
      </c>
      <c r="E878">
        <v>29</v>
      </c>
      <c r="F878">
        <v>27644</v>
      </c>
      <c r="G878">
        <v>15544000</v>
      </c>
      <c r="H878">
        <v>2049</v>
      </c>
    </row>
    <row r="879" spans="1:8" x14ac:dyDescent="0.25">
      <c r="A879" t="s">
        <v>15</v>
      </c>
      <c r="B879" t="s">
        <v>31</v>
      </c>
      <c r="C879" t="s">
        <v>32</v>
      </c>
      <c r="D879" s="3">
        <v>35125</v>
      </c>
      <c r="E879">
        <v>29.8</v>
      </c>
      <c r="F879">
        <v>19370</v>
      </c>
      <c r="G879">
        <v>15961000</v>
      </c>
      <c r="H879">
        <v>10112</v>
      </c>
    </row>
    <row r="880" spans="1:8" x14ac:dyDescent="0.25">
      <c r="A880" t="s">
        <v>15</v>
      </c>
      <c r="B880" t="s">
        <v>31</v>
      </c>
      <c r="C880" t="s">
        <v>32</v>
      </c>
      <c r="D880" s="3">
        <v>35156</v>
      </c>
      <c r="E880">
        <v>30</v>
      </c>
      <c r="F880">
        <v>15768</v>
      </c>
      <c r="G880">
        <v>26847000</v>
      </c>
      <c r="H880">
        <v>13550</v>
      </c>
    </row>
    <row r="881" spans="1:8" x14ac:dyDescent="0.25">
      <c r="A881" t="s">
        <v>15</v>
      </c>
      <c r="B881" t="s">
        <v>31</v>
      </c>
      <c r="C881" t="s">
        <v>32</v>
      </c>
      <c r="D881" s="3">
        <v>35186</v>
      </c>
      <c r="E881">
        <v>31</v>
      </c>
      <c r="F881">
        <v>15768</v>
      </c>
      <c r="G881">
        <v>26847000</v>
      </c>
      <c r="H881">
        <v>13550</v>
      </c>
    </row>
    <row r="882" spans="1:8" x14ac:dyDescent="0.25">
      <c r="A882" t="s">
        <v>15</v>
      </c>
      <c r="B882" t="s">
        <v>31</v>
      </c>
      <c r="C882" t="s">
        <v>32</v>
      </c>
      <c r="D882" s="3">
        <v>35217</v>
      </c>
      <c r="E882">
        <v>30</v>
      </c>
      <c r="F882">
        <v>15295</v>
      </c>
      <c r="G882">
        <v>20022000</v>
      </c>
      <c r="H882">
        <v>11698</v>
      </c>
    </row>
    <row r="883" spans="1:8" x14ac:dyDescent="0.25">
      <c r="A883" t="s">
        <v>15</v>
      </c>
      <c r="B883" t="s">
        <v>31</v>
      </c>
      <c r="C883" t="s">
        <v>32</v>
      </c>
      <c r="D883" s="3">
        <v>35247</v>
      </c>
      <c r="E883">
        <v>29.2</v>
      </c>
      <c r="F883">
        <v>20343</v>
      </c>
      <c r="G883">
        <v>63811000</v>
      </c>
      <c r="H883">
        <v>21320</v>
      </c>
    </row>
    <row r="884" spans="1:8" x14ac:dyDescent="0.25">
      <c r="A884" t="s">
        <v>15</v>
      </c>
      <c r="B884" t="s">
        <v>31</v>
      </c>
      <c r="C884" t="s">
        <v>32</v>
      </c>
      <c r="D884" s="3">
        <v>35278</v>
      </c>
      <c r="E884">
        <v>31</v>
      </c>
      <c r="F884">
        <v>16087</v>
      </c>
      <c r="G884">
        <v>6720000</v>
      </c>
      <c r="H884">
        <v>18350</v>
      </c>
    </row>
    <row r="885" spans="1:8" x14ac:dyDescent="0.25">
      <c r="A885" t="s">
        <v>15</v>
      </c>
      <c r="B885" t="s">
        <v>31</v>
      </c>
      <c r="C885" t="s">
        <v>32</v>
      </c>
      <c r="D885" s="3">
        <v>35309</v>
      </c>
      <c r="E885">
        <v>23.3</v>
      </c>
      <c r="F885">
        <v>13862</v>
      </c>
      <c r="G885">
        <v>11880000</v>
      </c>
      <c r="H885">
        <v>15423</v>
      </c>
    </row>
    <row r="886" spans="1:8" x14ac:dyDescent="0.25">
      <c r="A886" t="s">
        <v>15</v>
      </c>
      <c r="B886" t="s">
        <v>31</v>
      </c>
      <c r="C886" t="s">
        <v>32</v>
      </c>
      <c r="D886" s="3">
        <v>35339</v>
      </c>
      <c r="E886">
        <v>31</v>
      </c>
      <c r="F886">
        <v>17519</v>
      </c>
      <c r="G886">
        <v>19315000</v>
      </c>
      <c r="H886">
        <v>20065</v>
      </c>
    </row>
    <row r="887" spans="1:8" x14ac:dyDescent="0.25">
      <c r="A887" t="s">
        <v>15</v>
      </c>
      <c r="B887" t="s">
        <v>31</v>
      </c>
      <c r="C887" t="s">
        <v>32</v>
      </c>
      <c r="D887" s="3">
        <v>35370</v>
      </c>
      <c r="E887">
        <v>30</v>
      </c>
      <c r="F887">
        <v>17519</v>
      </c>
      <c r="G887">
        <v>19315000</v>
      </c>
      <c r="H887">
        <v>20065</v>
      </c>
    </row>
    <row r="888" spans="1:8" x14ac:dyDescent="0.25">
      <c r="A888" t="s">
        <v>15</v>
      </c>
      <c r="B888" t="s">
        <v>31</v>
      </c>
      <c r="C888" t="s">
        <v>32</v>
      </c>
      <c r="D888" s="3">
        <v>35400</v>
      </c>
      <c r="E888">
        <v>31</v>
      </c>
      <c r="F888">
        <v>17519</v>
      </c>
      <c r="G888">
        <v>19315000</v>
      </c>
      <c r="H888">
        <v>20065</v>
      </c>
    </row>
    <row r="889" spans="1:8" x14ac:dyDescent="0.25">
      <c r="A889" t="s">
        <v>15</v>
      </c>
      <c r="B889" t="s">
        <v>31</v>
      </c>
      <c r="C889" t="s">
        <v>32</v>
      </c>
      <c r="D889" s="3">
        <v>35431</v>
      </c>
      <c r="E889">
        <v>31</v>
      </c>
      <c r="F889">
        <v>21646</v>
      </c>
      <c r="G889">
        <v>16823000</v>
      </c>
      <c r="H889">
        <v>11643</v>
      </c>
    </row>
    <row r="890" spans="1:8" x14ac:dyDescent="0.25">
      <c r="A890" t="s">
        <v>15</v>
      </c>
      <c r="B890" t="s">
        <v>31</v>
      </c>
      <c r="C890" t="s">
        <v>32</v>
      </c>
      <c r="D890" s="3">
        <v>35462</v>
      </c>
      <c r="E890">
        <v>27.4</v>
      </c>
      <c r="F890">
        <v>19219</v>
      </c>
      <c r="G890">
        <v>15382000</v>
      </c>
      <c r="H890">
        <v>10105</v>
      </c>
    </row>
    <row r="891" spans="1:8" x14ac:dyDescent="0.25">
      <c r="A891" t="s">
        <v>15</v>
      </c>
      <c r="B891" t="s">
        <v>31</v>
      </c>
      <c r="C891" t="s">
        <v>32</v>
      </c>
      <c r="D891" s="3">
        <v>35490</v>
      </c>
      <c r="E891">
        <v>28.8</v>
      </c>
      <c r="F891">
        <v>20059</v>
      </c>
      <c r="G891">
        <v>21967000</v>
      </c>
      <c r="H891">
        <v>10768</v>
      </c>
    </row>
    <row r="892" spans="1:8" x14ac:dyDescent="0.25">
      <c r="A892" t="s">
        <v>15</v>
      </c>
      <c r="B892" t="s">
        <v>31</v>
      </c>
      <c r="C892" t="s">
        <v>32</v>
      </c>
      <c r="D892" s="3">
        <v>35521</v>
      </c>
      <c r="E892">
        <v>30</v>
      </c>
      <c r="F892">
        <v>23502</v>
      </c>
      <c r="G892">
        <v>23220000</v>
      </c>
      <c r="H892">
        <v>19108</v>
      </c>
    </row>
    <row r="893" spans="1:8" x14ac:dyDescent="0.25">
      <c r="A893" t="s">
        <v>15</v>
      </c>
      <c r="B893" t="s">
        <v>31</v>
      </c>
      <c r="C893" t="s">
        <v>32</v>
      </c>
      <c r="D893" s="3">
        <v>35551</v>
      </c>
      <c r="E893">
        <v>30.9</v>
      </c>
      <c r="F893">
        <v>21972</v>
      </c>
      <c r="G893">
        <v>25660000</v>
      </c>
      <c r="H893">
        <v>11684</v>
      </c>
    </row>
    <row r="894" spans="1:8" x14ac:dyDescent="0.25">
      <c r="A894" t="s">
        <v>15</v>
      </c>
      <c r="B894" t="s">
        <v>31</v>
      </c>
      <c r="C894" t="s">
        <v>32</v>
      </c>
      <c r="D894" s="3">
        <v>35582</v>
      </c>
      <c r="E894">
        <v>30</v>
      </c>
      <c r="F894">
        <v>13414</v>
      </c>
      <c r="G894">
        <v>26542000</v>
      </c>
      <c r="H894">
        <v>14804</v>
      </c>
    </row>
    <row r="895" spans="1:8" x14ac:dyDescent="0.25">
      <c r="A895" t="s">
        <v>15</v>
      </c>
      <c r="B895" t="s">
        <v>31</v>
      </c>
      <c r="C895" t="s">
        <v>32</v>
      </c>
      <c r="D895" s="3">
        <v>35612</v>
      </c>
      <c r="E895">
        <v>31</v>
      </c>
      <c r="F895">
        <v>15118</v>
      </c>
      <c r="G895">
        <v>19766000</v>
      </c>
      <c r="H895">
        <v>16709</v>
      </c>
    </row>
    <row r="896" spans="1:8" x14ac:dyDescent="0.25">
      <c r="A896" t="s">
        <v>15</v>
      </c>
      <c r="B896" t="s">
        <v>31</v>
      </c>
      <c r="C896" t="s">
        <v>32</v>
      </c>
      <c r="D896" s="3">
        <v>35643</v>
      </c>
      <c r="E896">
        <v>28.6</v>
      </c>
      <c r="F896">
        <v>15112</v>
      </c>
      <c r="G896">
        <v>17568000</v>
      </c>
      <c r="H896">
        <v>17598</v>
      </c>
    </row>
    <row r="897" spans="1:8" x14ac:dyDescent="0.25">
      <c r="A897" t="s">
        <v>15</v>
      </c>
      <c r="B897" t="s">
        <v>31</v>
      </c>
      <c r="C897" t="s">
        <v>32</v>
      </c>
      <c r="D897" s="3">
        <v>35674</v>
      </c>
      <c r="E897">
        <v>30</v>
      </c>
      <c r="F897">
        <v>17450</v>
      </c>
      <c r="G897">
        <v>20087000</v>
      </c>
      <c r="H897">
        <v>20157</v>
      </c>
    </row>
    <row r="898" spans="1:8" x14ac:dyDescent="0.25">
      <c r="A898" t="s">
        <v>15</v>
      </c>
      <c r="B898" t="s">
        <v>31</v>
      </c>
      <c r="C898" t="s">
        <v>32</v>
      </c>
      <c r="D898" s="3">
        <v>35704</v>
      </c>
      <c r="E898">
        <v>22</v>
      </c>
      <c r="F898">
        <v>10865</v>
      </c>
      <c r="G898">
        <v>10729000</v>
      </c>
      <c r="H898">
        <v>14530</v>
      </c>
    </row>
    <row r="899" spans="1:8" x14ac:dyDescent="0.25">
      <c r="A899" t="s">
        <v>15</v>
      </c>
      <c r="B899" t="s">
        <v>31</v>
      </c>
      <c r="C899" t="s">
        <v>32</v>
      </c>
      <c r="D899" s="3">
        <v>35735</v>
      </c>
      <c r="E899">
        <v>29.9</v>
      </c>
      <c r="F899">
        <v>24878</v>
      </c>
      <c r="G899">
        <v>13948000</v>
      </c>
      <c r="H899">
        <v>10537</v>
      </c>
    </row>
    <row r="900" spans="1:8" x14ac:dyDescent="0.25">
      <c r="A900" t="s">
        <v>15</v>
      </c>
      <c r="B900" t="s">
        <v>31</v>
      </c>
      <c r="C900" t="s">
        <v>32</v>
      </c>
      <c r="D900" s="3">
        <v>35765</v>
      </c>
      <c r="E900">
        <v>24.8</v>
      </c>
      <c r="F900">
        <v>7726</v>
      </c>
      <c r="G900">
        <v>12823000</v>
      </c>
      <c r="H900">
        <v>11230</v>
      </c>
    </row>
    <row r="901" spans="1:8" x14ac:dyDescent="0.25">
      <c r="A901" t="s">
        <v>15</v>
      </c>
      <c r="B901" t="s">
        <v>31</v>
      </c>
      <c r="C901" t="s">
        <v>32</v>
      </c>
      <c r="D901" s="3">
        <v>35796</v>
      </c>
      <c r="E901">
        <v>31</v>
      </c>
      <c r="F901">
        <v>7417</v>
      </c>
      <c r="G901">
        <v>24774000</v>
      </c>
      <c r="H901">
        <v>4128</v>
      </c>
    </row>
    <row r="902" spans="1:8" x14ac:dyDescent="0.25">
      <c r="A902" t="s">
        <v>15</v>
      </c>
      <c r="B902" t="s">
        <v>31</v>
      </c>
      <c r="C902" t="s">
        <v>32</v>
      </c>
      <c r="D902" s="3">
        <v>35827</v>
      </c>
      <c r="E902">
        <v>26.1</v>
      </c>
      <c r="F902">
        <v>7902</v>
      </c>
      <c r="G902">
        <v>21089000</v>
      </c>
      <c r="H902">
        <v>4236</v>
      </c>
    </row>
    <row r="903" spans="1:8" x14ac:dyDescent="0.25">
      <c r="A903" t="s">
        <v>15</v>
      </c>
      <c r="B903" t="s">
        <v>31</v>
      </c>
      <c r="C903" t="s">
        <v>32</v>
      </c>
      <c r="D903" s="3">
        <v>35855</v>
      </c>
      <c r="E903">
        <v>31</v>
      </c>
      <c r="F903">
        <v>12175</v>
      </c>
      <c r="G903">
        <v>27158000</v>
      </c>
      <c r="H903">
        <v>10022</v>
      </c>
    </row>
    <row r="904" spans="1:8" x14ac:dyDescent="0.25">
      <c r="A904" t="s">
        <v>15</v>
      </c>
      <c r="B904" t="s">
        <v>31</v>
      </c>
      <c r="C904" t="s">
        <v>32</v>
      </c>
      <c r="D904" s="3">
        <v>35886</v>
      </c>
      <c r="E904">
        <v>30</v>
      </c>
      <c r="F904">
        <v>10928</v>
      </c>
      <c r="G904">
        <v>12382000</v>
      </c>
      <c r="H904">
        <v>12838</v>
      </c>
    </row>
    <row r="905" spans="1:8" x14ac:dyDescent="0.25">
      <c r="A905" t="s">
        <v>15</v>
      </c>
      <c r="B905" t="s">
        <v>31</v>
      </c>
      <c r="C905" t="s">
        <v>32</v>
      </c>
      <c r="D905" s="3">
        <v>35916</v>
      </c>
      <c r="E905">
        <v>27.7</v>
      </c>
      <c r="F905">
        <v>9642</v>
      </c>
      <c r="G905">
        <v>18929000</v>
      </c>
      <c r="H905">
        <v>10721</v>
      </c>
    </row>
    <row r="906" spans="1:8" x14ac:dyDescent="0.25">
      <c r="A906" t="s">
        <v>15</v>
      </c>
      <c r="B906" t="s">
        <v>31</v>
      </c>
      <c r="C906" t="s">
        <v>32</v>
      </c>
      <c r="D906" s="3">
        <v>35947</v>
      </c>
      <c r="E906">
        <v>30</v>
      </c>
      <c r="F906">
        <v>11422</v>
      </c>
      <c r="G906">
        <v>17597000</v>
      </c>
      <c r="H906">
        <v>11682</v>
      </c>
    </row>
    <row r="907" spans="1:8" x14ac:dyDescent="0.25">
      <c r="A907" t="s">
        <v>15</v>
      </c>
      <c r="B907" t="s">
        <v>31</v>
      </c>
      <c r="C907" t="s">
        <v>32</v>
      </c>
      <c r="D907" s="3">
        <v>35977</v>
      </c>
      <c r="E907">
        <v>30.9</v>
      </c>
      <c r="F907">
        <v>13735</v>
      </c>
      <c r="G907">
        <v>11500000</v>
      </c>
      <c r="H907">
        <v>14923</v>
      </c>
    </row>
    <row r="908" spans="1:8" x14ac:dyDescent="0.25">
      <c r="A908" t="s">
        <v>15</v>
      </c>
      <c r="B908" t="s">
        <v>31</v>
      </c>
      <c r="C908" t="s">
        <v>32</v>
      </c>
      <c r="D908" s="3">
        <v>36008</v>
      </c>
      <c r="E908">
        <v>28.8</v>
      </c>
      <c r="F908">
        <v>12627</v>
      </c>
      <c r="G908">
        <v>10502000</v>
      </c>
      <c r="H908">
        <v>14185</v>
      </c>
    </row>
    <row r="909" spans="1:8" x14ac:dyDescent="0.25">
      <c r="A909" t="s">
        <v>15</v>
      </c>
      <c r="B909" t="s">
        <v>31</v>
      </c>
      <c r="C909" t="s">
        <v>32</v>
      </c>
      <c r="D909" s="3">
        <v>36039</v>
      </c>
      <c r="E909">
        <v>30</v>
      </c>
      <c r="F909">
        <v>14264</v>
      </c>
      <c r="G909">
        <v>11113000</v>
      </c>
      <c r="H909">
        <v>15820</v>
      </c>
    </row>
    <row r="910" spans="1:8" x14ac:dyDescent="0.25">
      <c r="A910" t="s">
        <v>15</v>
      </c>
      <c r="B910" t="s">
        <v>31</v>
      </c>
      <c r="C910" t="s">
        <v>32</v>
      </c>
      <c r="D910" s="3">
        <v>36069</v>
      </c>
      <c r="E910">
        <v>28</v>
      </c>
      <c r="F910">
        <v>10841</v>
      </c>
      <c r="G910">
        <v>19380000</v>
      </c>
      <c r="H910">
        <v>16697</v>
      </c>
    </row>
    <row r="911" spans="1:8" x14ac:dyDescent="0.25">
      <c r="A911" t="s">
        <v>15</v>
      </c>
      <c r="B911" t="s">
        <v>31</v>
      </c>
      <c r="C911" t="s">
        <v>32</v>
      </c>
      <c r="D911" s="3">
        <v>36100</v>
      </c>
      <c r="E911">
        <v>21.9</v>
      </c>
      <c r="F911">
        <v>9941</v>
      </c>
      <c r="G911">
        <v>11446000</v>
      </c>
      <c r="H911">
        <v>10618</v>
      </c>
    </row>
    <row r="912" spans="1:8" x14ac:dyDescent="0.25">
      <c r="A912" t="s">
        <v>15</v>
      </c>
      <c r="B912" t="s">
        <v>31</v>
      </c>
      <c r="C912" t="s">
        <v>32</v>
      </c>
      <c r="D912" s="3">
        <v>36130</v>
      </c>
      <c r="E912">
        <v>31</v>
      </c>
      <c r="F912">
        <v>14964</v>
      </c>
      <c r="G912">
        <v>12568000</v>
      </c>
      <c r="H912">
        <v>17316</v>
      </c>
    </row>
    <row r="913" spans="1:8" x14ac:dyDescent="0.25">
      <c r="A913" t="s">
        <v>15</v>
      </c>
      <c r="B913" t="s">
        <v>31</v>
      </c>
      <c r="C913" t="s">
        <v>32</v>
      </c>
      <c r="D913" s="3">
        <v>36161</v>
      </c>
      <c r="E913">
        <v>30.9</v>
      </c>
      <c r="F913">
        <v>15195</v>
      </c>
      <c r="G913">
        <v>8768000</v>
      </c>
      <c r="H913">
        <v>18101</v>
      </c>
    </row>
    <row r="914" spans="1:8" x14ac:dyDescent="0.25">
      <c r="A914" t="s">
        <v>15</v>
      </c>
      <c r="B914" t="s">
        <v>31</v>
      </c>
      <c r="C914" t="s">
        <v>32</v>
      </c>
      <c r="D914" s="3">
        <v>36192</v>
      </c>
      <c r="E914">
        <v>27.5</v>
      </c>
      <c r="F914">
        <v>12670</v>
      </c>
      <c r="G914">
        <v>8343999.9999999991</v>
      </c>
      <c r="H914">
        <v>11167</v>
      </c>
    </row>
    <row r="915" spans="1:8" x14ac:dyDescent="0.25">
      <c r="A915" t="s">
        <v>15</v>
      </c>
      <c r="B915" t="s">
        <v>31</v>
      </c>
      <c r="C915" t="s">
        <v>32</v>
      </c>
      <c r="D915" s="3">
        <v>36220</v>
      </c>
      <c r="E915">
        <v>27.4</v>
      </c>
      <c r="F915">
        <v>10512</v>
      </c>
      <c r="G915">
        <v>7973000</v>
      </c>
      <c r="H915">
        <v>9308</v>
      </c>
    </row>
    <row r="916" spans="1:8" x14ac:dyDescent="0.25">
      <c r="A916" t="s">
        <v>15</v>
      </c>
      <c r="B916" t="s">
        <v>31</v>
      </c>
      <c r="C916" t="s">
        <v>32</v>
      </c>
      <c r="D916" s="3">
        <v>36251</v>
      </c>
      <c r="E916">
        <v>23.9</v>
      </c>
      <c r="F916">
        <v>8216</v>
      </c>
      <c r="G916">
        <v>10078000</v>
      </c>
      <c r="H916">
        <v>10480</v>
      </c>
    </row>
    <row r="917" spans="1:8" x14ac:dyDescent="0.25">
      <c r="A917" t="s">
        <v>15</v>
      </c>
      <c r="B917" t="s">
        <v>31</v>
      </c>
      <c r="C917" t="s">
        <v>32</v>
      </c>
      <c r="D917" s="3">
        <v>36281</v>
      </c>
      <c r="E917">
        <v>29.3</v>
      </c>
      <c r="F917">
        <v>9310</v>
      </c>
      <c r="G917">
        <v>10524000</v>
      </c>
      <c r="H917">
        <v>11161</v>
      </c>
    </row>
    <row r="918" spans="1:8" x14ac:dyDescent="0.25">
      <c r="A918" t="s">
        <v>15</v>
      </c>
      <c r="B918" t="s">
        <v>31</v>
      </c>
      <c r="C918" t="s">
        <v>32</v>
      </c>
      <c r="D918" s="3">
        <v>36312</v>
      </c>
      <c r="E918">
        <v>18.3</v>
      </c>
      <c r="F918">
        <v>7585</v>
      </c>
      <c r="G918">
        <v>6182000</v>
      </c>
      <c r="H918">
        <v>9111</v>
      </c>
    </row>
    <row r="919" spans="1:8" x14ac:dyDescent="0.25">
      <c r="A919" t="s">
        <v>15</v>
      </c>
      <c r="B919" t="s">
        <v>31</v>
      </c>
      <c r="C919" t="s">
        <v>32</v>
      </c>
      <c r="D919" s="3">
        <v>36342</v>
      </c>
      <c r="E919">
        <v>28.9</v>
      </c>
      <c r="F919">
        <v>13529</v>
      </c>
      <c r="G919">
        <v>7307000</v>
      </c>
      <c r="H919">
        <v>16296</v>
      </c>
    </row>
    <row r="920" spans="1:8" x14ac:dyDescent="0.25">
      <c r="A920" t="s">
        <v>15</v>
      </c>
      <c r="B920" t="s">
        <v>31</v>
      </c>
      <c r="C920" t="s">
        <v>32</v>
      </c>
      <c r="D920" s="3">
        <v>36373</v>
      </c>
      <c r="E920">
        <v>17.5</v>
      </c>
      <c r="F920">
        <v>11402</v>
      </c>
      <c r="G920">
        <v>6211000</v>
      </c>
      <c r="H920">
        <v>5908</v>
      </c>
    </row>
    <row r="921" spans="1:8" x14ac:dyDescent="0.25">
      <c r="A921" t="s">
        <v>15</v>
      </c>
      <c r="B921" t="s">
        <v>31</v>
      </c>
      <c r="C921" t="s">
        <v>32</v>
      </c>
      <c r="D921" s="3">
        <v>36404</v>
      </c>
      <c r="E921">
        <v>27.7</v>
      </c>
      <c r="F921">
        <v>11935</v>
      </c>
      <c r="G921">
        <v>8529000</v>
      </c>
      <c r="H921">
        <v>14654</v>
      </c>
    </row>
    <row r="922" spans="1:8" x14ac:dyDescent="0.25">
      <c r="A922" t="s">
        <v>15</v>
      </c>
      <c r="B922" t="s">
        <v>31</v>
      </c>
      <c r="C922" t="s">
        <v>32</v>
      </c>
      <c r="D922" s="3">
        <v>36678</v>
      </c>
      <c r="E922">
        <v>0.6</v>
      </c>
      <c r="F922">
        <v>414</v>
      </c>
      <c r="G922">
        <v>177000</v>
      </c>
      <c r="H922">
        <v>286</v>
      </c>
    </row>
    <row r="923" spans="1:8" x14ac:dyDescent="0.25">
      <c r="A923" t="s">
        <v>15</v>
      </c>
      <c r="B923" t="s">
        <v>31</v>
      </c>
      <c r="C923" t="s">
        <v>32</v>
      </c>
      <c r="D923" s="3">
        <v>36708</v>
      </c>
      <c r="E923">
        <v>17</v>
      </c>
      <c r="F923">
        <v>19992</v>
      </c>
      <c r="G923">
        <v>12556000</v>
      </c>
      <c r="H923">
        <v>17855</v>
      </c>
    </row>
    <row r="924" spans="1:8" x14ac:dyDescent="0.25">
      <c r="A924" t="s">
        <v>15</v>
      </c>
      <c r="B924" t="s">
        <v>31</v>
      </c>
      <c r="C924" t="s">
        <v>32</v>
      </c>
      <c r="D924" s="3">
        <v>36739</v>
      </c>
      <c r="E924">
        <v>25.2</v>
      </c>
      <c r="F924">
        <v>14361</v>
      </c>
      <c r="G924">
        <v>9606000</v>
      </c>
      <c r="H924">
        <v>15701</v>
      </c>
    </row>
    <row r="925" spans="1:8" x14ac:dyDescent="0.25">
      <c r="A925" t="s">
        <v>15</v>
      </c>
      <c r="B925" t="s">
        <v>31</v>
      </c>
      <c r="C925" t="s">
        <v>32</v>
      </c>
      <c r="D925" s="3">
        <v>36770</v>
      </c>
      <c r="E925">
        <v>12.1</v>
      </c>
      <c r="F925">
        <v>7519</v>
      </c>
      <c r="G925">
        <v>7427000</v>
      </c>
      <c r="H925">
        <v>8352</v>
      </c>
    </row>
    <row r="926" spans="1:8" x14ac:dyDescent="0.25">
      <c r="A926" t="s">
        <v>15</v>
      </c>
      <c r="B926" t="s">
        <v>31</v>
      </c>
      <c r="C926" t="s">
        <v>32</v>
      </c>
      <c r="D926" s="3">
        <v>36800</v>
      </c>
      <c r="E926">
        <v>31</v>
      </c>
      <c r="F926">
        <v>18544</v>
      </c>
      <c r="G926">
        <v>13493000</v>
      </c>
      <c r="H926">
        <v>20250</v>
      </c>
    </row>
    <row r="927" spans="1:8" x14ac:dyDescent="0.25">
      <c r="A927" t="s">
        <v>15</v>
      </c>
      <c r="B927" t="s">
        <v>31</v>
      </c>
      <c r="C927" t="s">
        <v>32</v>
      </c>
      <c r="D927" s="3">
        <v>36831</v>
      </c>
      <c r="E927">
        <v>28.7</v>
      </c>
      <c r="F927">
        <v>15159</v>
      </c>
      <c r="G927">
        <v>9970000</v>
      </c>
      <c r="H927">
        <v>19646</v>
      </c>
    </row>
    <row r="928" spans="1:8" x14ac:dyDescent="0.25">
      <c r="A928" t="s">
        <v>15</v>
      </c>
      <c r="B928" t="s">
        <v>31</v>
      </c>
      <c r="C928" t="s">
        <v>32</v>
      </c>
      <c r="D928" s="3">
        <v>36861</v>
      </c>
      <c r="E928">
        <v>31</v>
      </c>
      <c r="F928">
        <v>15213</v>
      </c>
      <c r="G928">
        <v>12470000</v>
      </c>
      <c r="H928">
        <v>24142</v>
      </c>
    </row>
    <row r="929" spans="1:8" x14ac:dyDescent="0.25">
      <c r="A929" t="s">
        <v>15</v>
      </c>
      <c r="B929" t="s">
        <v>31</v>
      </c>
      <c r="C929" t="s">
        <v>32</v>
      </c>
      <c r="D929" s="3">
        <v>36892</v>
      </c>
      <c r="E929">
        <v>31</v>
      </c>
      <c r="F929">
        <v>14530</v>
      </c>
      <c r="G929">
        <v>10893000</v>
      </c>
      <c r="H929">
        <v>23202</v>
      </c>
    </row>
    <row r="930" spans="1:8" x14ac:dyDescent="0.25">
      <c r="A930" t="s">
        <v>15</v>
      </c>
      <c r="B930" t="s">
        <v>31</v>
      </c>
      <c r="C930" t="s">
        <v>32</v>
      </c>
      <c r="D930" s="3">
        <v>36923</v>
      </c>
      <c r="E930">
        <v>27</v>
      </c>
      <c r="F930">
        <v>13463</v>
      </c>
      <c r="G930">
        <v>10064000</v>
      </c>
      <c r="H930">
        <v>25168</v>
      </c>
    </row>
    <row r="931" spans="1:8" x14ac:dyDescent="0.25">
      <c r="A931" t="s">
        <v>15</v>
      </c>
      <c r="B931" t="s">
        <v>31</v>
      </c>
      <c r="C931" t="s">
        <v>32</v>
      </c>
      <c r="D931" s="3">
        <v>36951</v>
      </c>
      <c r="E931">
        <v>31</v>
      </c>
      <c r="F931">
        <v>15148</v>
      </c>
      <c r="G931">
        <v>10541000</v>
      </c>
      <c r="H931">
        <v>27770</v>
      </c>
    </row>
    <row r="932" spans="1:8" x14ac:dyDescent="0.25">
      <c r="A932" t="s">
        <v>15</v>
      </c>
      <c r="B932" t="s">
        <v>31</v>
      </c>
      <c r="C932" t="s">
        <v>32</v>
      </c>
      <c r="D932" s="3">
        <v>36982</v>
      </c>
      <c r="E932">
        <v>30</v>
      </c>
      <c r="F932">
        <v>15412</v>
      </c>
      <c r="G932">
        <v>11808000</v>
      </c>
      <c r="H932">
        <v>18968</v>
      </c>
    </row>
    <row r="933" spans="1:8" x14ac:dyDescent="0.25">
      <c r="A933" t="s">
        <v>15</v>
      </c>
      <c r="B933" t="s">
        <v>31</v>
      </c>
      <c r="C933" t="s">
        <v>32</v>
      </c>
      <c r="D933" s="3">
        <v>37012</v>
      </c>
      <c r="E933">
        <v>25.3</v>
      </c>
      <c r="F933">
        <v>11130</v>
      </c>
      <c r="G933">
        <v>9205000</v>
      </c>
      <c r="H933">
        <v>20735</v>
      </c>
    </row>
    <row r="934" spans="1:8" x14ac:dyDescent="0.25">
      <c r="A934" t="s">
        <v>15</v>
      </c>
      <c r="B934" t="s">
        <v>31</v>
      </c>
      <c r="C934" t="s">
        <v>32</v>
      </c>
      <c r="D934" s="3">
        <v>37043</v>
      </c>
      <c r="E934">
        <v>19.399999999999999</v>
      </c>
      <c r="F934">
        <v>8936</v>
      </c>
      <c r="G934">
        <v>6740000</v>
      </c>
      <c r="H934">
        <v>19078</v>
      </c>
    </row>
    <row r="935" spans="1:8" x14ac:dyDescent="0.25">
      <c r="A935" t="s">
        <v>15</v>
      </c>
      <c r="B935" t="s">
        <v>31</v>
      </c>
      <c r="C935" t="s">
        <v>32</v>
      </c>
      <c r="D935" s="3">
        <v>37073</v>
      </c>
      <c r="E935">
        <v>31</v>
      </c>
      <c r="F935">
        <v>13381</v>
      </c>
      <c r="G935">
        <v>24156000</v>
      </c>
      <c r="H935">
        <v>32449</v>
      </c>
    </row>
    <row r="936" spans="1:8" x14ac:dyDescent="0.25">
      <c r="A936" t="s">
        <v>15</v>
      </c>
      <c r="B936" t="s">
        <v>31</v>
      </c>
      <c r="C936" t="s">
        <v>32</v>
      </c>
      <c r="D936" s="3">
        <v>37104</v>
      </c>
      <c r="E936">
        <v>28.3</v>
      </c>
      <c r="F936">
        <v>17113</v>
      </c>
      <c r="G936">
        <v>10589000</v>
      </c>
      <c r="H936">
        <v>20386</v>
      </c>
    </row>
    <row r="937" spans="1:8" x14ac:dyDescent="0.25">
      <c r="A937" t="s">
        <v>15</v>
      </c>
      <c r="B937" t="s">
        <v>31</v>
      </c>
      <c r="C937" t="s">
        <v>32</v>
      </c>
      <c r="D937" s="3">
        <v>37135</v>
      </c>
      <c r="E937">
        <v>30</v>
      </c>
      <c r="F937">
        <v>18750</v>
      </c>
      <c r="G937">
        <v>10714000</v>
      </c>
      <c r="H937">
        <v>20867</v>
      </c>
    </row>
    <row r="938" spans="1:8" x14ac:dyDescent="0.25">
      <c r="A938" t="s">
        <v>15</v>
      </c>
      <c r="B938" t="s">
        <v>31</v>
      </c>
      <c r="C938" t="s">
        <v>32</v>
      </c>
      <c r="D938" s="3">
        <v>37165</v>
      </c>
      <c r="E938">
        <v>31</v>
      </c>
      <c r="F938">
        <v>16641</v>
      </c>
      <c r="G938">
        <v>9259000</v>
      </c>
      <c r="H938">
        <v>23348</v>
      </c>
    </row>
    <row r="939" spans="1:8" x14ac:dyDescent="0.25">
      <c r="A939" t="s">
        <v>15</v>
      </c>
      <c r="B939" t="s">
        <v>31</v>
      </c>
      <c r="C939" t="s">
        <v>32</v>
      </c>
      <c r="D939" s="3">
        <v>37196</v>
      </c>
      <c r="E939">
        <v>30</v>
      </c>
      <c r="F939">
        <v>11907</v>
      </c>
      <c r="G939">
        <v>21281000</v>
      </c>
      <c r="H939">
        <v>18051</v>
      </c>
    </row>
    <row r="940" spans="1:8" x14ac:dyDescent="0.25">
      <c r="A940" t="s">
        <v>15</v>
      </c>
      <c r="B940" t="s">
        <v>31</v>
      </c>
      <c r="C940" t="s">
        <v>32</v>
      </c>
      <c r="D940" s="3">
        <v>37226</v>
      </c>
      <c r="E940">
        <v>15.5</v>
      </c>
      <c r="F940">
        <v>5721</v>
      </c>
      <c r="G940">
        <v>9673000</v>
      </c>
      <c r="H940">
        <v>8991</v>
      </c>
    </row>
    <row r="941" spans="1:8" x14ac:dyDescent="0.25">
      <c r="A941" t="s">
        <v>15</v>
      </c>
      <c r="B941" t="s">
        <v>31</v>
      </c>
      <c r="C941" t="s">
        <v>32</v>
      </c>
      <c r="D941" s="3">
        <v>37257</v>
      </c>
      <c r="E941">
        <v>31</v>
      </c>
      <c r="F941">
        <v>12305</v>
      </c>
      <c r="G941">
        <v>18441000</v>
      </c>
      <c r="H941">
        <v>19063</v>
      </c>
    </row>
    <row r="942" spans="1:8" x14ac:dyDescent="0.25">
      <c r="A942" t="s">
        <v>15</v>
      </c>
      <c r="B942" t="s">
        <v>31</v>
      </c>
      <c r="C942" t="s">
        <v>32</v>
      </c>
      <c r="D942" s="3">
        <v>37288</v>
      </c>
      <c r="E942">
        <v>26.2</v>
      </c>
      <c r="F942">
        <v>12208</v>
      </c>
      <c r="G942">
        <v>19146000</v>
      </c>
      <c r="H942">
        <v>13999</v>
      </c>
    </row>
    <row r="943" spans="1:8" x14ac:dyDescent="0.25">
      <c r="A943" t="s">
        <v>15</v>
      </c>
      <c r="B943" t="s">
        <v>31</v>
      </c>
      <c r="C943" t="s">
        <v>32</v>
      </c>
      <c r="D943" s="3">
        <v>37316</v>
      </c>
      <c r="E943">
        <v>24.9</v>
      </c>
      <c r="F943">
        <v>10027</v>
      </c>
      <c r="G943">
        <v>9955000</v>
      </c>
      <c r="H943">
        <v>14059</v>
      </c>
    </row>
    <row r="944" spans="1:8" x14ac:dyDescent="0.25">
      <c r="A944" t="s">
        <v>15</v>
      </c>
      <c r="B944" t="s">
        <v>31</v>
      </c>
      <c r="C944" t="s">
        <v>32</v>
      </c>
      <c r="D944" s="3">
        <v>37347</v>
      </c>
      <c r="E944">
        <v>30</v>
      </c>
      <c r="F944">
        <v>12214</v>
      </c>
      <c r="G944">
        <v>15535000</v>
      </c>
      <c r="H944">
        <v>14597</v>
      </c>
    </row>
    <row r="945" spans="1:8" x14ac:dyDescent="0.25">
      <c r="A945" t="s">
        <v>15</v>
      </c>
      <c r="B945" t="s">
        <v>31</v>
      </c>
      <c r="C945" t="s">
        <v>32</v>
      </c>
      <c r="D945" s="3">
        <v>37377</v>
      </c>
      <c r="E945">
        <v>9.1999999999999993</v>
      </c>
      <c r="F945">
        <v>3207</v>
      </c>
      <c r="G945">
        <v>2973000</v>
      </c>
      <c r="H945">
        <v>5081</v>
      </c>
    </row>
    <row r="946" spans="1:8" x14ac:dyDescent="0.25">
      <c r="A946" t="s">
        <v>15</v>
      </c>
      <c r="B946" t="s">
        <v>31</v>
      </c>
      <c r="C946" t="s">
        <v>32</v>
      </c>
      <c r="D946" s="3">
        <v>37408</v>
      </c>
      <c r="E946">
        <v>0.8</v>
      </c>
      <c r="F946">
        <v>260</v>
      </c>
      <c r="G946">
        <v>203000</v>
      </c>
      <c r="H946">
        <v>392</v>
      </c>
    </row>
    <row r="947" spans="1:8" x14ac:dyDescent="0.25">
      <c r="A947" t="s">
        <v>15</v>
      </c>
      <c r="B947" t="s">
        <v>31</v>
      </c>
      <c r="C947" t="s">
        <v>32</v>
      </c>
      <c r="D947" s="3">
        <v>37438</v>
      </c>
      <c r="E947">
        <v>5.7</v>
      </c>
      <c r="F947">
        <v>1963</v>
      </c>
      <c r="G947">
        <v>1445000</v>
      </c>
      <c r="H947">
        <v>2697</v>
      </c>
    </row>
    <row r="948" spans="1:8" x14ac:dyDescent="0.25">
      <c r="A948" t="s">
        <v>15</v>
      </c>
      <c r="B948" t="s">
        <v>31</v>
      </c>
      <c r="C948" t="s">
        <v>32</v>
      </c>
      <c r="D948" s="3">
        <v>37469</v>
      </c>
      <c r="E948">
        <v>24.8</v>
      </c>
      <c r="F948">
        <v>8321</v>
      </c>
      <c r="G948">
        <v>3668000</v>
      </c>
      <c r="H948">
        <v>12063</v>
      </c>
    </row>
    <row r="949" spans="1:8" x14ac:dyDescent="0.25">
      <c r="A949" t="s">
        <v>15</v>
      </c>
      <c r="B949" t="s">
        <v>31</v>
      </c>
      <c r="C949" t="s">
        <v>32</v>
      </c>
      <c r="D949" s="3">
        <v>37500</v>
      </c>
      <c r="E949">
        <v>25.1</v>
      </c>
      <c r="F949">
        <v>8248</v>
      </c>
      <c r="G949">
        <v>1376000</v>
      </c>
      <c r="H949">
        <v>11461</v>
      </c>
    </row>
    <row r="950" spans="1:8" x14ac:dyDescent="0.25">
      <c r="A950" t="s">
        <v>15</v>
      </c>
      <c r="B950" t="s">
        <v>31</v>
      </c>
      <c r="C950" t="s">
        <v>32</v>
      </c>
      <c r="D950" s="3">
        <v>37530</v>
      </c>
      <c r="E950">
        <v>23.2</v>
      </c>
      <c r="F950">
        <v>9470</v>
      </c>
      <c r="G950">
        <v>650000</v>
      </c>
      <c r="H950">
        <v>8259</v>
      </c>
    </row>
    <row r="951" spans="1:8" x14ac:dyDescent="0.25">
      <c r="A951" t="s">
        <v>15</v>
      </c>
      <c r="B951" t="s">
        <v>31</v>
      </c>
      <c r="C951" t="s">
        <v>32</v>
      </c>
      <c r="D951" s="3">
        <v>37561</v>
      </c>
      <c r="E951">
        <v>30</v>
      </c>
      <c r="F951">
        <v>13842</v>
      </c>
      <c r="G951">
        <v>9441000</v>
      </c>
      <c r="H951">
        <v>8715</v>
      </c>
    </row>
    <row r="952" spans="1:8" x14ac:dyDescent="0.25">
      <c r="A952" t="s">
        <v>15</v>
      </c>
      <c r="B952" t="s">
        <v>31</v>
      </c>
      <c r="C952" t="s">
        <v>32</v>
      </c>
      <c r="D952" s="3">
        <v>37591</v>
      </c>
      <c r="E952">
        <v>31</v>
      </c>
      <c r="F952">
        <v>15700</v>
      </c>
      <c r="G952">
        <v>20076000</v>
      </c>
      <c r="H952">
        <v>9549</v>
      </c>
    </row>
    <row r="953" spans="1:8" x14ac:dyDescent="0.25">
      <c r="A953" t="s">
        <v>15</v>
      </c>
      <c r="B953" t="s">
        <v>31</v>
      </c>
      <c r="C953" t="s">
        <v>32</v>
      </c>
      <c r="D953" s="3">
        <v>37622</v>
      </c>
      <c r="E953">
        <v>31</v>
      </c>
      <c r="F953">
        <v>18509</v>
      </c>
      <c r="G953">
        <v>8541000</v>
      </c>
      <c r="H953">
        <v>11774</v>
      </c>
    </row>
    <row r="954" spans="1:8" x14ac:dyDescent="0.25">
      <c r="A954" t="s">
        <v>15</v>
      </c>
      <c r="B954" t="s">
        <v>31</v>
      </c>
      <c r="C954" t="s">
        <v>32</v>
      </c>
      <c r="D954" s="3">
        <v>37653</v>
      </c>
      <c r="E954">
        <v>16.600000000000001</v>
      </c>
      <c r="F954">
        <v>8620</v>
      </c>
      <c r="G954">
        <v>8515000</v>
      </c>
      <c r="H954">
        <v>3733</v>
      </c>
    </row>
    <row r="955" spans="1:8" x14ac:dyDescent="0.25">
      <c r="A955" t="s">
        <v>15</v>
      </c>
      <c r="B955" t="s">
        <v>31</v>
      </c>
      <c r="C955" t="s">
        <v>32</v>
      </c>
      <c r="D955" s="3">
        <v>37681</v>
      </c>
      <c r="E955">
        <v>31</v>
      </c>
      <c r="F955">
        <v>17343</v>
      </c>
      <c r="G955">
        <v>16789000</v>
      </c>
      <c r="H955">
        <v>7236</v>
      </c>
    </row>
    <row r="956" spans="1:8" x14ac:dyDescent="0.25">
      <c r="A956" t="s">
        <v>15</v>
      </c>
      <c r="B956" t="s">
        <v>31</v>
      </c>
      <c r="C956" t="s">
        <v>32</v>
      </c>
      <c r="D956" s="3">
        <v>37712</v>
      </c>
      <c r="E956">
        <v>30</v>
      </c>
      <c r="F956">
        <v>17463</v>
      </c>
      <c r="G956">
        <v>7103000</v>
      </c>
      <c r="H956">
        <v>10906</v>
      </c>
    </row>
    <row r="957" spans="1:8" x14ac:dyDescent="0.25">
      <c r="A957" t="s">
        <v>15</v>
      </c>
      <c r="B957" t="s">
        <v>31</v>
      </c>
      <c r="C957" t="s">
        <v>32</v>
      </c>
      <c r="D957" s="3">
        <v>37742</v>
      </c>
      <c r="E957">
        <v>22.9</v>
      </c>
      <c r="F957">
        <v>12993</v>
      </c>
      <c r="G957">
        <v>18315000</v>
      </c>
      <c r="H957">
        <v>6363</v>
      </c>
    </row>
    <row r="958" spans="1:8" x14ac:dyDescent="0.25">
      <c r="A958" t="s">
        <v>15</v>
      </c>
      <c r="B958" t="s">
        <v>31</v>
      </c>
      <c r="C958" t="s">
        <v>32</v>
      </c>
      <c r="D958" s="3">
        <v>37773</v>
      </c>
      <c r="E958">
        <v>30</v>
      </c>
      <c r="F958">
        <v>16017</v>
      </c>
      <c r="G958">
        <v>10058000</v>
      </c>
      <c r="H958">
        <v>10173</v>
      </c>
    </row>
    <row r="959" spans="1:8" x14ac:dyDescent="0.25">
      <c r="A959" t="s">
        <v>15</v>
      </c>
      <c r="B959" t="s">
        <v>31</v>
      </c>
      <c r="C959" t="s">
        <v>32</v>
      </c>
      <c r="D959" s="3">
        <v>37803</v>
      </c>
      <c r="E959">
        <v>28.7</v>
      </c>
      <c r="F959">
        <v>15787</v>
      </c>
      <c r="G959">
        <v>7720000</v>
      </c>
      <c r="H959">
        <v>8593</v>
      </c>
    </row>
    <row r="960" spans="1:8" x14ac:dyDescent="0.25">
      <c r="A960" t="s">
        <v>15</v>
      </c>
      <c r="B960" t="s">
        <v>31</v>
      </c>
      <c r="C960" t="s">
        <v>32</v>
      </c>
      <c r="D960" s="3">
        <v>37834</v>
      </c>
      <c r="E960">
        <v>31</v>
      </c>
      <c r="F960">
        <v>18189</v>
      </c>
      <c r="G960">
        <v>10673000</v>
      </c>
      <c r="H960">
        <v>9431</v>
      </c>
    </row>
    <row r="961" spans="1:8" x14ac:dyDescent="0.25">
      <c r="A961" t="s">
        <v>15</v>
      </c>
      <c r="B961" t="s">
        <v>31</v>
      </c>
      <c r="C961" t="s">
        <v>32</v>
      </c>
      <c r="D961" s="3">
        <v>37865</v>
      </c>
      <c r="E961">
        <v>30</v>
      </c>
      <c r="F961">
        <v>15730</v>
      </c>
      <c r="G961">
        <v>9067000</v>
      </c>
      <c r="H961">
        <v>11351</v>
      </c>
    </row>
    <row r="962" spans="1:8" x14ac:dyDescent="0.25">
      <c r="A962" t="s">
        <v>15</v>
      </c>
      <c r="B962" t="s">
        <v>31</v>
      </c>
      <c r="C962" t="s">
        <v>32</v>
      </c>
      <c r="D962" s="3">
        <v>37895</v>
      </c>
      <c r="E962">
        <v>29</v>
      </c>
      <c r="F962">
        <v>14000</v>
      </c>
      <c r="G962">
        <v>11743000</v>
      </c>
      <c r="H962">
        <v>10790</v>
      </c>
    </row>
    <row r="963" spans="1:8" x14ac:dyDescent="0.25">
      <c r="A963" t="s">
        <v>15</v>
      </c>
      <c r="B963" t="s">
        <v>31</v>
      </c>
      <c r="C963" t="s">
        <v>32</v>
      </c>
      <c r="D963" s="3">
        <v>37926</v>
      </c>
      <c r="E963">
        <v>30</v>
      </c>
      <c r="F963">
        <v>8514</v>
      </c>
      <c r="G963">
        <v>11349000</v>
      </c>
      <c r="H963">
        <v>10010</v>
      </c>
    </row>
    <row r="964" spans="1:8" x14ac:dyDescent="0.25">
      <c r="A964" t="s">
        <v>15</v>
      </c>
      <c r="B964" t="s">
        <v>31</v>
      </c>
      <c r="C964" t="s">
        <v>32</v>
      </c>
      <c r="D964" s="3">
        <v>37956</v>
      </c>
      <c r="E964">
        <v>28.6</v>
      </c>
      <c r="F964">
        <v>12556</v>
      </c>
      <c r="G964">
        <v>28019000</v>
      </c>
      <c r="H964">
        <v>13012</v>
      </c>
    </row>
    <row r="965" spans="1:8" x14ac:dyDescent="0.25">
      <c r="A965" t="s">
        <v>15</v>
      </c>
      <c r="B965" t="s">
        <v>31</v>
      </c>
      <c r="C965" t="s">
        <v>32</v>
      </c>
      <c r="D965" s="3">
        <v>37987</v>
      </c>
      <c r="E965">
        <v>31</v>
      </c>
      <c r="F965">
        <v>14587</v>
      </c>
      <c r="G965">
        <v>19144000</v>
      </c>
      <c r="H965">
        <v>10783</v>
      </c>
    </row>
    <row r="966" spans="1:8" x14ac:dyDescent="0.25">
      <c r="A966" t="s">
        <v>15</v>
      </c>
      <c r="B966" t="s">
        <v>31</v>
      </c>
      <c r="C966" t="s">
        <v>32</v>
      </c>
      <c r="D966" s="3">
        <v>38018</v>
      </c>
      <c r="E966">
        <v>29</v>
      </c>
      <c r="F966">
        <v>14684</v>
      </c>
      <c r="G966">
        <v>23064000</v>
      </c>
      <c r="H966">
        <v>7895</v>
      </c>
    </row>
    <row r="967" spans="1:8" x14ac:dyDescent="0.25">
      <c r="A967" t="s">
        <v>15</v>
      </c>
      <c r="B967" t="s">
        <v>31</v>
      </c>
      <c r="C967" t="s">
        <v>32</v>
      </c>
      <c r="D967" s="3">
        <v>38047</v>
      </c>
      <c r="E967">
        <v>31</v>
      </c>
      <c r="F967">
        <v>15682</v>
      </c>
      <c r="G967">
        <v>23171000</v>
      </c>
      <c r="H967">
        <v>10249</v>
      </c>
    </row>
    <row r="968" spans="1:8" x14ac:dyDescent="0.25">
      <c r="A968" t="s">
        <v>15</v>
      </c>
      <c r="B968" t="s">
        <v>31</v>
      </c>
      <c r="C968" t="s">
        <v>32</v>
      </c>
      <c r="D968" s="3">
        <v>38078</v>
      </c>
      <c r="E968">
        <v>15.5</v>
      </c>
      <c r="F968">
        <v>8548</v>
      </c>
      <c r="G968">
        <v>12959000</v>
      </c>
      <c r="H968">
        <v>5023</v>
      </c>
    </row>
    <row r="969" spans="1:8" x14ac:dyDescent="0.25">
      <c r="A969" t="s">
        <v>15</v>
      </c>
      <c r="B969" t="s">
        <v>31</v>
      </c>
      <c r="C969" t="s">
        <v>32</v>
      </c>
      <c r="D969" s="3">
        <v>39600</v>
      </c>
      <c r="E969">
        <v>27.5833333333333</v>
      </c>
      <c r="F969">
        <v>11092</v>
      </c>
      <c r="G969">
        <v>9600000</v>
      </c>
      <c r="H969">
        <v>10445</v>
      </c>
    </row>
    <row r="970" spans="1:8" x14ac:dyDescent="0.25">
      <c r="A970" t="s">
        <v>15</v>
      </c>
      <c r="B970" t="s">
        <v>31</v>
      </c>
      <c r="C970" t="s">
        <v>32</v>
      </c>
      <c r="D970" s="3">
        <v>39630</v>
      </c>
      <c r="E970">
        <v>13.9166666666667</v>
      </c>
      <c r="F970">
        <v>7910</v>
      </c>
      <c r="G970">
        <v>3631900</v>
      </c>
      <c r="H970">
        <v>6141</v>
      </c>
    </row>
    <row r="971" spans="1:8" x14ac:dyDescent="0.25">
      <c r="A971" t="s">
        <v>15</v>
      </c>
      <c r="B971" t="s">
        <v>31</v>
      </c>
      <c r="C971" t="s">
        <v>32</v>
      </c>
      <c r="D971" s="3">
        <v>39661</v>
      </c>
      <c r="E971">
        <v>30.5833333333333</v>
      </c>
      <c r="F971">
        <v>23605</v>
      </c>
      <c r="G971">
        <v>3564300</v>
      </c>
      <c r="H971">
        <v>18661</v>
      </c>
    </row>
    <row r="972" spans="1:8" x14ac:dyDescent="0.25">
      <c r="A972" t="s">
        <v>15</v>
      </c>
      <c r="B972" t="s">
        <v>31</v>
      </c>
      <c r="C972" t="s">
        <v>32</v>
      </c>
      <c r="D972" s="3">
        <v>39692</v>
      </c>
      <c r="E972">
        <v>27.5</v>
      </c>
      <c r="F972">
        <v>15840</v>
      </c>
      <c r="G972">
        <v>3680200</v>
      </c>
      <c r="H972">
        <v>17700</v>
      </c>
    </row>
    <row r="973" spans="1:8" x14ac:dyDescent="0.25">
      <c r="A973" t="s">
        <v>15</v>
      </c>
      <c r="B973" t="s">
        <v>31</v>
      </c>
      <c r="C973" t="s">
        <v>32</v>
      </c>
      <c r="D973" s="3">
        <v>39722</v>
      </c>
      <c r="E973">
        <v>31</v>
      </c>
      <c r="F973">
        <v>17856</v>
      </c>
      <c r="G973">
        <v>3564300</v>
      </c>
      <c r="H973">
        <v>18290</v>
      </c>
    </row>
    <row r="974" spans="1:8" x14ac:dyDescent="0.25">
      <c r="A974" t="s">
        <v>15</v>
      </c>
      <c r="B974" t="s">
        <v>31</v>
      </c>
      <c r="C974" t="s">
        <v>32</v>
      </c>
      <c r="D974" s="3">
        <v>39753</v>
      </c>
      <c r="E974">
        <v>23.3333333333333</v>
      </c>
      <c r="F974">
        <v>13440</v>
      </c>
      <c r="G974">
        <v>3680200</v>
      </c>
      <c r="H974">
        <v>21540</v>
      </c>
    </row>
    <row r="975" spans="1:8" x14ac:dyDescent="0.25">
      <c r="A975" t="s">
        <v>15</v>
      </c>
      <c r="B975" t="s">
        <v>31</v>
      </c>
      <c r="C975" t="s">
        <v>32</v>
      </c>
      <c r="D975" s="3">
        <v>39814</v>
      </c>
      <c r="E975">
        <v>28.0416666666667</v>
      </c>
      <c r="F975">
        <v>17862</v>
      </c>
      <c r="G975">
        <v>3951100</v>
      </c>
      <c r="H975">
        <v>14835</v>
      </c>
    </row>
    <row r="976" spans="1:8" x14ac:dyDescent="0.25">
      <c r="A976" t="s">
        <v>15</v>
      </c>
      <c r="B976" t="s">
        <v>31</v>
      </c>
      <c r="C976" t="s">
        <v>32</v>
      </c>
      <c r="D976" s="3">
        <v>39845</v>
      </c>
      <c r="E976">
        <v>21.75</v>
      </c>
      <c r="F976">
        <v>12625</v>
      </c>
      <c r="G976">
        <v>3062000</v>
      </c>
      <c r="H976">
        <v>12711</v>
      </c>
    </row>
    <row r="977" spans="1:8" x14ac:dyDescent="0.25">
      <c r="A977" t="s">
        <v>15</v>
      </c>
      <c r="B977" t="s">
        <v>31</v>
      </c>
      <c r="C977" t="s">
        <v>32</v>
      </c>
      <c r="D977" s="3">
        <v>39873</v>
      </c>
      <c r="E977">
        <v>28.9791666666667</v>
      </c>
      <c r="F977">
        <v>18500</v>
      </c>
      <c r="G977">
        <v>7419000</v>
      </c>
      <c r="H977">
        <v>15266</v>
      </c>
    </row>
    <row r="978" spans="1:8" x14ac:dyDescent="0.25">
      <c r="A978" t="s">
        <v>15</v>
      </c>
      <c r="B978" t="s">
        <v>31</v>
      </c>
      <c r="C978" t="s">
        <v>32</v>
      </c>
      <c r="D978" s="3">
        <v>39904</v>
      </c>
      <c r="E978">
        <v>23.8333333333333</v>
      </c>
      <c r="F978">
        <v>15471</v>
      </c>
      <c r="G978">
        <v>14489200</v>
      </c>
      <c r="H978">
        <v>12655</v>
      </c>
    </row>
    <row r="979" spans="1:8" x14ac:dyDescent="0.25">
      <c r="A979" t="s">
        <v>15</v>
      </c>
      <c r="B979" t="s">
        <v>31</v>
      </c>
      <c r="C979" t="s">
        <v>32</v>
      </c>
      <c r="D979" s="3">
        <v>39934</v>
      </c>
      <c r="E979">
        <v>28.7083333333333</v>
      </c>
      <c r="F979">
        <v>18329</v>
      </c>
      <c r="G979">
        <v>10515000</v>
      </c>
      <c r="H979">
        <v>16545</v>
      </c>
    </row>
    <row r="980" spans="1:8" x14ac:dyDescent="0.25">
      <c r="A980" t="s">
        <v>15</v>
      </c>
      <c r="B980" t="s">
        <v>31</v>
      </c>
      <c r="C980" t="s">
        <v>32</v>
      </c>
      <c r="D980" s="3">
        <v>39965</v>
      </c>
      <c r="E980">
        <v>14.4583333333333</v>
      </c>
      <c r="F980">
        <v>9167</v>
      </c>
      <c r="G980">
        <v>3571200</v>
      </c>
      <c r="H980">
        <v>8472</v>
      </c>
    </row>
    <row r="981" spans="1:8" x14ac:dyDescent="0.25">
      <c r="A981" t="s">
        <v>15</v>
      </c>
      <c r="B981" t="s">
        <v>31</v>
      </c>
      <c r="C981" t="s">
        <v>32</v>
      </c>
      <c r="D981" s="3">
        <v>40299</v>
      </c>
      <c r="E981">
        <v>18.8333333333333</v>
      </c>
      <c r="F981">
        <v>9706</v>
      </c>
      <c r="G981">
        <v>4314700</v>
      </c>
      <c r="H981">
        <v>13670</v>
      </c>
    </row>
    <row r="982" spans="1:8" x14ac:dyDescent="0.25">
      <c r="A982" t="s">
        <v>15</v>
      </c>
      <c r="B982" t="s">
        <v>31</v>
      </c>
      <c r="C982" t="s">
        <v>32</v>
      </c>
      <c r="D982" s="3">
        <v>40330</v>
      </c>
      <c r="E982">
        <v>21</v>
      </c>
      <c r="F982">
        <v>11151</v>
      </c>
      <c r="G982">
        <v>3280000</v>
      </c>
      <c r="H982">
        <v>15918</v>
      </c>
    </row>
    <row r="983" spans="1:8" x14ac:dyDescent="0.25">
      <c r="A983" t="s">
        <v>15</v>
      </c>
      <c r="B983" t="s">
        <v>31</v>
      </c>
      <c r="C983" t="s">
        <v>32</v>
      </c>
      <c r="D983" s="3">
        <v>40360</v>
      </c>
      <c r="E983">
        <v>13</v>
      </c>
      <c r="F983">
        <v>6903</v>
      </c>
      <c r="G983">
        <v>2132000</v>
      </c>
      <c r="H983">
        <v>9854</v>
      </c>
    </row>
    <row r="984" spans="1:8" x14ac:dyDescent="0.25">
      <c r="A984" t="s">
        <v>15</v>
      </c>
      <c r="B984" t="s">
        <v>31</v>
      </c>
      <c r="C984" t="s">
        <v>32</v>
      </c>
      <c r="D984" s="3">
        <v>40391</v>
      </c>
      <c r="E984">
        <v>27.9166666666667</v>
      </c>
      <c r="F984">
        <v>14824</v>
      </c>
      <c r="G984">
        <v>4578000</v>
      </c>
      <c r="H984">
        <v>21161</v>
      </c>
    </row>
    <row r="985" spans="1:8" x14ac:dyDescent="0.25">
      <c r="A985" t="s">
        <v>15</v>
      </c>
      <c r="B985" t="s">
        <v>31</v>
      </c>
      <c r="C985" t="s">
        <v>32</v>
      </c>
      <c r="D985" s="3">
        <v>40422</v>
      </c>
      <c r="E985">
        <v>20.9166666666667</v>
      </c>
      <c r="F985">
        <v>17227</v>
      </c>
      <c r="G985">
        <v>3266400</v>
      </c>
      <c r="H985">
        <v>9798</v>
      </c>
    </row>
    <row r="986" spans="1:8" x14ac:dyDescent="0.25">
      <c r="A986" t="s">
        <v>15</v>
      </c>
      <c r="B986" t="s">
        <v>31</v>
      </c>
      <c r="C986" t="s">
        <v>32</v>
      </c>
      <c r="D986" s="3">
        <v>40452</v>
      </c>
      <c r="E986">
        <v>30.6666666666667</v>
      </c>
      <c r="F986">
        <v>39755</v>
      </c>
      <c r="G986">
        <v>5030700</v>
      </c>
      <c r="H986">
        <v>30</v>
      </c>
    </row>
    <row r="987" spans="1:8" x14ac:dyDescent="0.25">
      <c r="A987" t="s">
        <v>15</v>
      </c>
      <c r="B987" t="s">
        <v>31</v>
      </c>
      <c r="C987" t="s">
        <v>32</v>
      </c>
      <c r="D987" s="3">
        <v>40483</v>
      </c>
      <c r="E987">
        <v>15.1666666666667</v>
      </c>
      <c r="F987">
        <v>15822</v>
      </c>
      <c r="G987">
        <v>2324200</v>
      </c>
      <c r="H987">
        <v>3586</v>
      </c>
    </row>
    <row r="988" spans="1:8" x14ac:dyDescent="0.25">
      <c r="A988" t="s">
        <v>15</v>
      </c>
      <c r="B988" t="s">
        <v>31</v>
      </c>
      <c r="C988" t="s">
        <v>32</v>
      </c>
      <c r="D988" s="3">
        <v>40513</v>
      </c>
      <c r="E988">
        <v>31</v>
      </c>
      <c r="F988">
        <v>16317</v>
      </c>
      <c r="G988">
        <v>5084000</v>
      </c>
      <c r="H988">
        <v>22093</v>
      </c>
    </row>
    <row r="989" spans="1:8" x14ac:dyDescent="0.25">
      <c r="A989" t="s">
        <v>15</v>
      </c>
      <c r="B989" t="s">
        <v>31</v>
      </c>
      <c r="C989" t="s">
        <v>32</v>
      </c>
      <c r="D989" s="3">
        <v>40544</v>
      </c>
      <c r="E989">
        <v>31</v>
      </c>
      <c r="F989">
        <v>15841</v>
      </c>
      <c r="G989">
        <v>5084000</v>
      </c>
      <c r="H989">
        <v>21414</v>
      </c>
    </row>
    <row r="990" spans="1:8" x14ac:dyDescent="0.25">
      <c r="A990" t="s">
        <v>15</v>
      </c>
      <c r="B990" t="s">
        <v>31</v>
      </c>
      <c r="C990" t="s">
        <v>32</v>
      </c>
      <c r="D990" s="3">
        <v>40575</v>
      </c>
      <c r="E990">
        <v>28</v>
      </c>
      <c r="F990">
        <v>14364</v>
      </c>
      <c r="G990">
        <v>8199999.9999999991</v>
      </c>
      <c r="H990">
        <v>18816</v>
      </c>
    </row>
    <row r="991" spans="1:8" x14ac:dyDescent="0.25">
      <c r="A991" t="s">
        <v>15</v>
      </c>
      <c r="B991" t="s">
        <v>31</v>
      </c>
      <c r="C991" t="s">
        <v>32</v>
      </c>
      <c r="D991" s="3">
        <v>40603</v>
      </c>
      <c r="E991">
        <v>29.25</v>
      </c>
      <c r="F991">
        <v>14484</v>
      </c>
      <c r="G991">
        <v>3453000</v>
      </c>
      <c r="H991">
        <v>19663</v>
      </c>
    </row>
    <row r="992" spans="1:8" x14ac:dyDescent="0.25">
      <c r="A992" t="s">
        <v>15</v>
      </c>
      <c r="B992" t="s">
        <v>31</v>
      </c>
      <c r="C992" t="s">
        <v>32</v>
      </c>
      <c r="D992" s="3">
        <v>40634</v>
      </c>
      <c r="E992">
        <v>30</v>
      </c>
      <c r="F992">
        <v>15330</v>
      </c>
      <c r="G992">
        <v>4800000</v>
      </c>
      <c r="H992">
        <v>19740</v>
      </c>
    </row>
    <row r="993" spans="1:8" x14ac:dyDescent="0.25">
      <c r="A993" t="s">
        <v>15</v>
      </c>
      <c r="B993" t="s">
        <v>31</v>
      </c>
      <c r="C993" t="s">
        <v>32</v>
      </c>
      <c r="D993" s="3">
        <v>40664</v>
      </c>
      <c r="E993">
        <v>31</v>
      </c>
      <c r="F993">
        <v>15562</v>
      </c>
      <c r="G993">
        <v>4960000</v>
      </c>
      <c r="H993">
        <v>20677</v>
      </c>
    </row>
    <row r="994" spans="1:8" x14ac:dyDescent="0.25">
      <c r="A994" t="s">
        <v>15</v>
      </c>
      <c r="B994" t="s">
        <v>31</v>
      </c>
      <c r="C994" t="s">
        <v>32</v>
      </c>
      <c r="D994" s="3">
        <v>40695</v>
      </c>
      <c r="E994">
        <v>20.25</v>
      </c>
      <c r="F994">
        <v>10435</v>
      </c>
      <c r="G994">
        <v>2655000</v>
      </c>
      <c r="H994">
        <v>13434</v>
      </c>
    </row>
    <row r="995" spans="1:8" x14ac:dyDescent="0.25">
      <c r="A995" t="s">
        <v>15</v>
      </c>
      <c r="B995" t="s">
        <v>31</v>
      </c>
      <c r="C995" t="s">
        <v>32</v>
      </c>
      <c r="D995" s="3">
        <v>40725</v>
      </c>
      <c r="E995">
        <v>30.625</v>
      </c>
      <c r="F995">
        <v>16037</v>
      </c>
      <c r="G995">
        <v>3382000</v>
      </c>
      <c r="H995">
        <v>20015</v>
      </c>
    </row>
    <row r="996" spans="1:8" x14ac:dyDescent="0.25">
      <c r="A996" t="s">
        <v>15</v>
      </c>
      <c r="B996" t="s">
        <v>31</v>
      </c>
      <c r="C996" t="s">
        <v>32</v>
      </c>
      <c r="D996" s="3">
        <v>40756</v>
      </c>
      <c r="E996">
        <v>19.0833333333333</v>
      </c>
      <c r="F996">
        <v>10000</v>
      </c>
      <c r="G996">
        <v>4538000</v>
      </c>
      <c r="H996">
        <v>12480</v>
      </c>
    </row>
    <row r="997" spans="1:8" x14ac:dyDescent="0.25">
      <c r="A997" t="s">
        <v>15</v>
      </c>
      <c r="B997" t="s">
        <v>31</v>
      </c>
      <c r="C997" t="s">
        <v>32</v>
      </c>
      <c r="D997" s="3">
        <v>40787</v>
      </c>
      <c r="E997">
        <v>26.8333333333333</v>
      </c>
      <c r="F997">
        <v>14087</v>
      </c>
      <c r="G997">
        <v>6386000</v>
      </c>
      <c r="H997">
        <v>17549</v>
      </c>
    </row>
    <row r="998" spans="1:8" x14ac:dyDescent="0.25">
      <c r="A998" t="s">
        <v>15</v>
      </c>
      <c r="B998" t="s">
        <v>31</v>
      </c>
      <c r="C998" t="s">
        <v>32</v>
      </c>
      <c r="D998" s="3">
        <v>40817</v>
      </c>
      <c r="E998">
        <v>6.1666666666666696</v>
      </c>
      <c r="F998">
        <v>3257</v>
      </c>
      <c r="G998">
        <v>805000</v>
      </c>
      <c r="H998">
        <v>4063</v>
      </c>
    </row>
    <row r="999" spans="1:8" x14ac:dyDescent="0.25">
      <c r="A999" t="s">
        <v>15</v>
      </c>
      <c r="B999" t="s">
        <v>31</v>
      </c>
      <c r="C999" t="s">
        <v>32</v>
      </c>
      <c r="D999" s="3">
        <v>40848</v>
      </c>
      <c r="E999">
        <v>22.7916666666667</v>
      </c>
      <c r="F999">
        <v>12080</v>
      </c>
      <c r="G999">
        <v>2986000</v>
      </c>
      <c r="H999">
        <v>15065</v>
      </c>
    </row>
    <row r="1000" spans="1:8" x14ac:dyDescent="0.25">
      <c r="A1000" t="s">
        <v>15</v>
      </c>
      <c r="B1000" t="s">
        <v>31</v>
      </c>
      <c r="C1000" t="s">
        <v>32</v>
      </c>
      <c r="D1000" s="3">
        <v>40878</v>
      </c>
      <c r="E1000">
        <v>28.2083333333333</v>
      </c>
      <c r="F1000">
        <v>14951</v>
      </c>
      <c r="G1000">
        <v>3695000</v>
      </c>
      <c r="H1000">
        <v>18645</v>
      </c>
    </row>
    <row r="1001" spans="1:8" x14ac:dyDescent="0.25">
      <c r="A1001" t="s">
        <v>15</v>
      </c>
      <c r="B1001" t="s">
        <v>31</v>
      </c>
      <c r="C1001" t="s">
        <v>32</v>
      </c>
      <c r="D1001" s="3">
        <v>40909</v>
      </c>
      <c r="E1001">
        <v>31</v>
      </c>
      <c r="F1001">
        <v>16399</v>
      </c>
      <c r="G1001">
        <v>4061000</v>
      </c>
      <c r="H1001">
        <v>20522</v>
      </c>
    </row>
    <row r="1002" spans="1:8" x14ac:dyDescent="0.25">
      <c r="A1002" t="s">
        <v>15</v>
      </c>
      <c r="B1002" t="s">
        <v>31</v>
      </c>
      <c r="C1002" t="s">
        <v>32</v>
      </c>
      <c r="D1002" s="3">
        <v>40940</v>
      </c>
      <c r="E1002">
        <v>14.4583333333333</v>
      </c>
      <c r="F1002">
        <v>7649</v>
      </c>
      <c r="G1002">
        <v>1890000</v>
      </c>
      <c r="H1002">
        <v>9571</v>
      </c>
    </row>
    <row r="1003" spans="1:8" x14ac:dyDescent="0.25">
      <c r="A1003" t="s">
        <v>15</v>
      </c>
      <c r="B1003" t="s">
        <v>31</v>
      </c>
      <c r="C1003" t="s">
        <v>32</v>
      </c>
      <c r="D1003" s="3">
        <v>40969</v>
      </c>
      <c r="E1003">
        <v>20</v>
      </c>
      <c r="F1003">
        <v>10585</v>
      </c>
      <c r="G1003">
        <v>2621000</v>
      </c>
      <c r="H1003">
        <v>13245</v>
      </c>
    </row>
    <row r="1004" spans="1:8" x14ac:dyDescent="0.25">
      <c r="A1004" t="s">
        <v>15</v>
      </c>
      <c r="B1004" t="s">
        <v>31</v>
      </c>
      <c r="C1004" t="s">
        <v>32</v>
      </c>
      <c r="D1004" s="3">
        <v>41000</v>
      </c>
      <c r="E1004">
        <v>16.8333333333333</v>
      </c>
      <c r="F1004">
        <v>8905</v>
      </c>
      <c r="G1004">
        <v>2190000</v>
      </c>
      <c r="H1004">
        <v>11144</v>
      </c>
    </row>
    <row r="1005" spans="1:8" x14ac:dyDescent="0.25">
      <c r="A1005" t="s">
        <v>15</v>
      </c>
      <c r="B1005" t="s">
        <v>31</v>
      </c>
      <c r="C1005" t="s">
        <v>32</v>
      </c>
      <c r="D1005" s="3">
        <v>41030</v>
      </c>
      <c r="E1005">
        <v>31</v>
      </c>
      <c r="F1005">
        <v>15407</v>
      </c>
      <c r="G1005">
        <v>1519000</v>
      </c>
      <c r="H1005">
        <v>19220</v>
      </c>
    </row>
    <row r="1006" spans="1:8" x14ac:dyDescent="0.25">
      <c r="A1006" t="s">
        <v>15</v>
      </c>
      <c r="B1006" t="s">
        <v>31</v>
      </c>
      <c r="C1006" t="s">
        <v>32</v>
      </c>
      <c r="D1006" s="3">
        <v>41061</v>
      </c>
      <c r="E1006">
        <v>30</v>
      </c>
      <c r="F1006">
        <v>16920</v>
      </c>
      <c r="G1006">
        <v>2790000</v>
      </c>
      <c r="H1006">
        <v>16890</v>
      </c>
    </row>
    <row r="1007" spans="1:8" x14ac:dyDescent="0.25">
      <c r="A1007" t="s">
        <v>15</v>
      </c>
      <c r="B1007" t="s">
        <v>31</v>
      </c>
      <c r="C1007" t="s">
        <v>32</v>
      </c>
      <c r="D1007" s="3">
        <v>41091</v>
      </c>
      <c r="E1007">
        <v>31</v>
      </c>
      <c r="F1007">
        <v>16616</v>
      </c>
      <c r="G1007">
        <v>2449000</v>
      </c>
      <c r="H1007">
        <v>16585</v>
      </c>
    </row>
    <row r="1008" spans="1:8" x14ac:dyDescent="0.25">
      <c r="A1008" t="s">
        <v>15</v>
      </c>
      <c r="B1008" t="s">
        <v>31</v>
      </c>
      <c r="C1008" t="s">
        <v>32</v>
      </c>
      <c r="D1008" s="3">
        <v>41122</v>
      </c>
      <c r="E1008">
        <v>31</v>
      </c>
      <c r="F1008">
        <v>16895</v>
      </c>
      <c r="G1008">
        <v>2114000</v>
      </c>
      <c r="H1008">
        <v>16864</v>
      </c>
    </row>
    <row r="1009" spans="1:8" x14ac:dyDescent="0.25">
      <c r="A1009" t="s">
        <v>15</v>
      </c>
      <c r="B1009" t="s">
        <v>31</v>
      </c>
      <c r="C1009" t="s">
        <v>32</v>
      </c>
      <c r="D1009" s="3">
        <v>41153</v>
      </c>
      <c r="E1009">
        <v>28.2083333333333</v>
      </c>
      <c r="F1009">
        <v>15368</v>
      </c>
      <c r="G1009">
        <v>1923000</v>
      </c>
      <c r="H1009">
        <v>15341</v>
      </c>
    </row>
    <row r="1010" spans="1:8" x14ac:dyDescent="0.25">
      <c r="A1010" t="s">
        <v>15</v>
      </c>
      <c r="B1010" t="s">
        <v>31</v>
      </c>
      <c r="C1010" t="s">
        <v>32</v>
      </c>
      <c r="D1010" s="3">
        <v>41183</v>
      </c>
      <c r="E1010">
        <v>6.3333333333333304</v>
      </c>
      <c r="F1010">
        <v>3452</v>
      </c>
      <c r="G1010">
        <v>432000</v>
      </c>
      <c r="H1010">
        <v>3445</v>
      </c>
    </row>
    <row r="1011" spans="1:8" x14ac:dyDescent="0.25">
      <c r="A1011" t="s">
        <v>15</v>
      </c>
      <c r="B1011" t="s">
        <v>31</v>
      </c>
      <c r="C1011" t="s">
        <v>32</v>
      </c>
      <c r="D1011" s="3">
        <v>41214</v>
      </c>
      <c r="E1011">
        <v>1.625</v>
      </c>
      <c r="F1011">
        <v>868</v>
      </c>
      <c r="G1011">
        <v>117000</v>
      </c>
      <c r="H1011">
        <v>866</v>
      </c>
    </row>
    <row r="1012" spans="1:8" x14ac:dyDescent="0.25">
      <c r="A1012" t="s">
        <v>15</v>
      </c>
      <c r="B1012" t="s">
        <v>31</v>
      </c>
      <c r="C1012" t="s">
        <v>32</v>
      </c>
      <c r="D1012" s="3">
        <v>41244</v>
      </c>
      <c r="E1012">
        <v>18.0416666666667</v>
      </c>
      <c r="F1012">
        <v>8629</v>
      </c>
      <c r="G1012">
        <v>1299000</v>
      </c>
      <c r="H1012">
        <v>10621</v>
      </c>
    </row>
    <row r="1013" spans="1:8" x14ac:dyDescent="0.25">
      <c r="A1013" t="s">
        <v>15</v>
      </c>
      <c r="B1013" t="s">
        <v>31</v>
      </c>
      <c r="C1013" t="s">
        <v>32</v>
      </c>
      <c r="D1013" s="3">
        <v>41275</v>
      </c>
      <c r="E1013">
        <v>20.6666666666667</v>
      </c>
      <c r="F1013">
        <v>11036</v>
      </c>
      <c r="G1013">
        <v>1488000</v>
      </c>
      <c r="H1013">
        <v>11015</v>
      </c>
    </row>
    <row r="1014" spans="1:8" x14ac:dyDescent="0.25">
      <c r="A1014" t="s">
        <v>15</v>
      </c>
      <c r="B1014" t="s">
        <v>31</v>
      </c>
      <c r="C1014" t="s">
        <v>32</v>
      </c>
      <c r="D1014" s="3">
        <v>41306</v>
      </c>
      <c r="E1014">
        <v>28</v>
      </c>
      <c r="F1014">
        <v>15624</v>
      </c>
      <c r="G1014">
        <v>2210000</v>
      </c>
      <c r="H1014">
        <v>15624</v>
      </c>
    </row>
    <row r="1015" spans="1:8" x14ac:dyDescent="0.25">
      <c r="A1015" t="s">
        <v>15</v>
      </c>
      <c r="B1015" t="s">
        <v>31</v>
      </c>
      <c r="C1015" t="s">
        <v>32</v>
      </c>
      <c r="D1015" s="3">
        <v>41334</v>
      </c>
      <c r="E1015">
        <v>31</v>
      </c>
      <c r="F1015">
        <v>16740</v>
      </c>
      <c r="G1015">
        <v>2449000</v>
      </c>
      <c r="H1015">
        <v>16740</v>
      </c>
    </row>
    <row r="1016" spans="1:8" x14ac:dyDescent="0.25">
      <c r="A1016" t="s">
        <v>15</v>
      </c>
      <c r="B1016" t="s">
        <v>31</v>
      </c>
      <c r="C1016" t="s">
        <v>32</v>
      </c>
      <c r="D1016" s="3">
        <v>41365</v>
      </c>
      <c r="E1016">
        <v>30</v>
      </c>
      <c r="F1016">
        <v>15900</v>
      </c>
      <c r="G1016">
        <v>2700000</v>
      </c>
      <c r="H1016">
        <v>15900</v>
      </c>
    </row>
    <row r="1017" spans="1:8" x14ac:dyDescent="0.25">
      <c r="A1017" t="s">
        <v>15</v>
      </c>
      <c r="B1017" t="s">
        <v>31</v>
      </c>
      <c r="C1017" t="s">
        <v>32</v>
      </c>
      <c r="D1017" s="3">
        <v>41395</v>
      </c>
      <c r="E1017">
        <v>31</v>
      </c>
      <c r="F1017">
        <v>17763</v>
      </c>
      <c r="G1017">
        <v>2201000</v>
      </c>
      <c r="H1017">
        <v>14849</v>
      </c>
    </row>
    <row r="1018" spans="1:8" x14ac:dyDescent="0.25">
      <c r="A1018" t="s">
        <v>15</v>
      </c>
      <c r="B1018" t="s">
        <v>31</v>
      </c>
      <c r="C1018" t="s">
        <v>32</v>
      </c>
      <c r="D1018" s="3">
        <v>41426</v>
      </c>
      <c r="E1018">
        <v>30</v>
      </c>
      <c r="F1018">
        <v>17250</v>
      </c>
      <c r="G1018">
        <v>2280000</v>
      </c>
      <c r="H1018">
        <v>14460</v>
      </c>
    </row>
    <row r="1019" spans="1:8" x14ac:dyDescent="0.25">
      <c r="A1019" t="s">
        <v>15</v>
      </c>
      <c r="B1019" t="s">
        <v>31</v>
      </c>
      <c r="C1019" t="s">
        <v>32</v>
      </c>
      <c r="D1019" s="3">
        <v>41456</v>
      </c>
      <c r="E1019">
        <v>31</v>
      </c>
      <c r="F1019">
        <v>17887</v>
      </c>
      <c r="G1019">
        <v>2325000</v>
      </c>
      <c r="H1019">
        <v>14973</v>
      </c>
    </row>
    <row r="1020" spans="1:8" x14ac:dyDescent="0.25">
      <c r="A1020" t="s">
        <v>15</v>
      </c>
      <c r="B1020" t="s">
        <v>31</v>
      </c>
      <c r="C1020" t="s">
        <v>32</v>
      </c>
      <c r="D1020" s="3">
        <v>41487</v>
      </c>
      <c r="E1020">
        <v>9</v>
      </c>
      <c r="F1020">
        <v>5040</v>
      </c>
      <c r="G1020">
        <v>684000</v>
      </c>
      <c r="H1020">
        <v>4212</v>
      </c>
    </row>
    <row r="1021" spans="1:8" x14ac:dyDescent="0.25">
      <c r="A1021" t="s">
        <v>15</v>
      </c>
      <c r="B1021" t="s">
        <v>31</v>
      </c>
      <c r="C1021" t="s">
        <v>32</v>
      </c>
      <c r="D1021" s="3">
        <v>41518</v>
      </c>
      <c r="E1021">
        <v>26.2083333333333</v>
      </c>
      <c r="F1021">
        <v>14676</v>
      </c>
      <c r="G1021">
        <v>2000000</v>
      </c>
      <c r="H1021">
        <v>12266</v>
      </c>
    </row>
    <row r="1022" spans="1:8" x14ac:dyDescent="0.25">
      <c r="A1022" t="s">
        <v>15</v>
      </c>
      <c r="B1022" t="s">
        <v>31</v>
      </c>
      <c r="C1022" t="s">
        <v>32</v>
      </c>
      <c r="D1022" s="3">
        <v>41548</v>
      </c>
      <c r="E1022">
        <v>25.7083333333333</v>
      </c>
      <c r="F1022">
        <v>11596</v>
      </c>
      <c r="G1022">
        <v>1580000</v>
      </c>
      <c r="H1022">
        <v>9692</v>
      </c>
    </row>
    <row r="1023" spans="1:8" x14ac:dyDescent="0.25">
      <c r="A1023" t="s">
        <v>15</v>
      </c>
      <c r="B1023" t="s">
        <v>31</v>
      </c>
      <c r="C1023" t="s">
        <v>32</v>
      </c>
      <c r="D1023" s="3">
        <v>41579</v>
      </c>
      <c r="E1023">
        <v>29</v>
      </c>
      <c r="F1023">
        <v>16240</v>
      </c>
      <c r="G1023">
        <v>2213000</v>
      </c>
      <c r="H1023">
        <v>13572</v>
      </c>
    </row>
    <row r="1024" spans="1:8" x14ac:dyDescent="0.25">
      <c r="A1024" t="s">
        <v>15</v>
      </c>
      <c r="B1024" t="s">
        <v>31</v>
      </c>
      <c r="C1024" t="s">
        <v>32</v>
      </c>
      <c r="D1024" s="3">
        <v>41609</v>
      </c>
      <c r="E1024">
        <v>28.4166666666667</v>
      </c>
      <c r="F1024">
        <v>16565</v>
      </c>
      <c r="G1024">
        <v>2169000</v>
      </c>
      <c r="H1024">
        <v>14251</v>
      </c>
    </row>
    <row r="1025" spans="1:8" x14ac:dyDescent="0.25">
      <c r="A1025" t="s">
        <v>15</v>
      </c>
      <c r="B1025" t="s">
        <v>31</v>
      </c>
      <c r="C1025" t="s">
        <v>32</v>
      </c>
      <c r="D1025" s="3">
        <v>41640</v>
      </c>
      <c r="E1025">
        <v>30.0833333333333</v>
      </c>
      <c r="F1025">
        <v>18468</v>
      </c>
      <c r="G1025">
        <v>2133000</v>
      </c>
      <c r="H1025">
        <v>16453</v>
      </c>
    </row>
    <row r="1026" spans="1:8" x14ac:dyDescent="0.25">
      <c r="A1026" t="s">
        <v>15</v>
      </c>
      <c r="B1026" t="s">
        <v>31</v>
      </c>
      <c r="C1026" t="s">
        <v>32</v>
      </c>
      <c r="D1026" s="3">
        <v>41671</v>
      </c>
      <c r="E1026">
        <v>26.5</v>
      </c>
      <c r="F1026">
        <v>16306</v>
      </c>
      <c r="G1026">
        <v>2332000</v>
      </c>
      <c r="H1026">
        <v>14116</v>
      </c>
    </row>
    <row r="1027" spans="1:8" x14ac:dyDescent="0.25">
      <c r="A1027" t="s">
        <v>15</v>
      </c>
      <c r="B1027" t="s">
        <v>31</v>
      </c>
      <c r="C1027" t="s">
        <v>32</v>
      </c>
      <c r="D1027" s="3">
        <v>41699</v>
      </c>
      <c r="E1027">
        <v>5.3333333333333304</v>
      </c>
      <c r="F1027">
        <v>3439</v>
      </c>
      <c r="G1027">
        <v>526000</v>
      </c>
      <c r="H1027">
        <v>2722</v>
      </c>
    </row>
    <row r="1028" spans="1:8" x14ac:dyDescent="0.25">
      <c r="A1028" t="s">
        <v>15</v>
      </c>
      <c r="B1028" t="s">
        <v>31</v>
      </c>
      <c r="C1028" t="s">
        <v>32</v>
      </c>
      <c r="D1028" s="3">
        <v>41913</v>
      </c>
      <c r="E1028">
        <v>10.7916666666667</v>
      </c>
      <c r="F1028">
        <v>6926</v>
      </c>
      <c r="G1028">
        <v>1060000</v>
      </c>
      <c r="H1028">
        <v>5482</v>
      </c>
    </row>
    <row r="1029" spans="1:8" x14ac:dyDescent="0.25">
      <c r="A1029" t="s">
        <v>15</v>
      </c>
      <c r="B1029" t="s">
        <v>31</v>
      </c>
      <c r="C1029" t="s">
        <v>32</v>
      </c>
      <c r="D1029" s="3">
        <v>41944</v>
      </c>
      <c r="E1029">
        <v>29</v>
      </c>
      <c r="F1029">
        <v>19156</v>
      </c>
      <c r="G1029">
        <v>2854000</v>
      </c>
      <c r="H1029">
        <v>14252</v>
      </c>
    </row>
    <row r="1030" spans="1:8" x14ac:dyDescent="0.25">
      <c r="A1030" t="s">
        <v>15</v>
      </c>
      <c r="B1030" t="s">
        <v>31</v>
      </c>
      <c r="C1030" t="s">
        <v>32</v>
      </c>
      <c r="D1030" s="3">
        <v>41974</v>
      </c>
      <c r="E1030">
        <v>30.8333333333333</v>
      </c>
      <c r="F1030">
        <v>19933</v>
      </c>
      <c r="G1030">
        <v>3035000</v>
      </c>
      <c r="H1030">
        <v>15779</v>
      </c>
    </row>
    <row r="1031" spans="1:8" x14ac:dyDescent="0.25">
      <c r="A1031" t="s">
        <v>15</v>
      </c>
      <c r="B1031" t="s">
        <v>31</v>
      </c>
      <c r="C1031" t="s">
        <v>32</v>
      </c>
      <c r="D1031" s="3">
        <v>42005</v>
      </c>
      <c r="E1031">
        <v>25</v>
      </c>
      <c r="F1031">
        <v>8685</v>
      </c>
      <c r="G1031">
        <v>2200000</v>
      </c>
      <c r="H1031">
        <v>11867</v>
      </c>
    </row>
    <row r="1032" spans="1:8" x14ac:dyDescent="0.25">
      <c r="A1032" t="s">
        <v>15</v>
      </c>
      <c r="B1032" t="s">
        <v>31</v>
      </c>
      <c r="C1032" t="s">
        <v>32</v>
      </c>
      <c r="D1032" s="3">
        <v>42036</v>
      </c>
      <c r="E1032">
        <v>24.25</v>
      </c>
      <c r="F1032">
        <v>7206</v>
      </c>
      <c r="G1032">
        <v>1684000</v>
      </c>
      <c r="H1032">
        <v>9926</v>
      </c>
    </row>
    <row r="1033" spans="1:8" x14ac:dyDescent="0.25">
      <c r="A1033" t="s">
        <v>15</v>
      </c>
      <c r="B1033" t="s">
        <v>31</v>
      </c>
      <c r="C1033" t="s">
        <v>32</v>
      </c>
      <c r="D1033" s="3">
        <v>42064</v>
      </c>
      <c r="E1033">
        <v>31</v>
      </c>
      <c r="F1033">
        <v>8665</v>
      </c>
      <c r="G1033">
        <v>2930000</v>
      </c>
      <c r="H1033">
        <v>10673</v>
      </c>
    </row>
    <row r="1034" spans="1:8" x14ac:dyDescent="0.25">
      <c r="A1034" t="s">
        <v>15</v>
      </c>
      <c r="B1034" t="s">
        <v>31</v>
      </c>
      <c r="C1034" t="s">
        <v>32</v>
      </c>
      <c r="D1034" s="3">
        <v>42095</v>
      </c>
      <c r="E1034">
        <v>15.125</v>
      </c>
      <c r="F1034">
        <v>4894</v>
      </c>
      <c r="G1034">
        <v>1429000</v>
      </c>
      <c r="H1034">
        <v>6028</v>
      </c>
    </row>
    <row r="1035" spans="1:8" x14ac:dyDescent="0.25">
      <c r="A1035" t="s">
        <v>15</v>
      </c>
      <c r="B1035" t="s">
        <v>31</v>
      </c>
      <c r="C1035" t="s">
        <v>32</v>
      </c>
      <c r="D1035" s="3">
        <v>42675</v>
      </c>
      <c r="E1035">
        <v>0.91666666666666696</v>
      </c>
      <c r="F1035">
        <v>143</v>
      </c>
      <c r="G1035">
        <v>85000</v>
      </c>
      <c r="H1035">
        <v>176</v>
      </c>
    </row>
    <row r="1036" spans="1:8" x14ac:dyDescent="0.25">
      <c r="A1036" t="s">
        <v>15</v>
      </c>
      <c r="B1036" t="s">
        <v>31</v>
      </c>
      <c r="C1036" t="s">
        <v>32</v>
      </c>
      <c r="D1036" s="3">
        <v>42887</v>
      </c>
      <c r="E1036">
        <v>17.866666666666699</v>
      </c>
      <c r="F1036">
        <v>8668</v>
      </c>
      <c r="G1036">
        <v>1688000</v>
      </c>
      <c r="H1036">
        <v>10681</v>
      </c>
    </row>
    <row r="1037" spans="1:8" x14ac:dyDescent="0.25">
      <c r="A1037" t="s">
        <v>15</v>
      </c>
      <c r="B1037" t="s">
        <v>31</v>
      </c>
      <c r="C1037" t="s">
        <v>32</v>
      </c>
      <c r="D1037" s="3">
        <v>42917</v>
      </c>
      <c r="E1037">
        <v>22.154166666666701</v>
      </c>
      <c r="F1037">
        <v>10749</v>
      </c>
      <c r="G1037">
        <v>2093000</v>
      </c>
      <c r="H1037">
        <v>13244</v>
      </c>
    </row>
    <row r="1038" spans="1:8" x14ac:dyDescent="0.25">
      <c r="A1038" t="s">
        <v>15</v>
      </c>
      <c r="B1038" t="s">
        <v>31</v>
      </c>
      <c r="C1038" t="s">
        <v>32</v>
      </c>
      <c r="D1038" s="3">
        <v>42948</v>
      </c>
      <c r="E1038">
        <v>25.754166666666698</v>
      </c>
      <c r="F1038">
        <v>13190</v>
      </c>
      <c r="G1038">
        <v>3369000</v>
      </c>
      <c r="H1038">
        <v>16154</v>
      </c>
    </row>
    <row r="1039" spans="1:8" x14ac:dyDescent="0.25">
      <c r="A1039" t="s">
        <v>15</v>
      </c>
      <c r="B1039" t="s">
        <v>31</v>
      </c>
      <c r="C1039" t="s">
        <v>32</v>
      </c>
      <c r="D1039" s="3">
        <v>42979</v>
      </c>
      <c r="E1039">
        <v>22.274999999999999</v>
      </c>
      <c r="F1039">
        <v>11648</v>
      </c>
      <c r="G1039">
        <v>4589000</v>
      </c>
      <c r="H1039">
        <v>16185</v>
      </c>
    </row>
    <row r="1040" spans="1:8" x14ac:dyDescent="0.25">
      <c r="A1040" t="s">
        <v>15</v>
      </c>
      <c r="B1040" t="s">
        <v>31</v>
      </c>
      <c r="C1040" t="s">
        <v>32</v>
      </c>
      <c r="D1040" s="3">
        <v>43009</v>
      </c>
      <c r="E1040">
        <v>20.862500000000001</v>
      </c>
      <c r="F1040">
        <v>9979</v>
      </c>
      <c r="G1040">
        <v>4229000</v>
      </c>
      <c r="H1040">
        <v>15852</v>
      </c>
    </row>
    <row r="1041" spans="1:8" x14ac:dyDescent="0.25">
      <c r="A1041" t="s">
        <v>15</v>
      </c>
      <c r="B1041" t="s">
        <v>31</v>
      </c>
      <c r="C1041" t="s">
        <v>32</v>
      </c>
      <c r="D1041" s="3">
        <v>43040</v>
      </c>
      <c r="E1041">
        <v>22.225000000000001</v>
      </c>
      <c r="F1041">
        <v>10632</v>
      </c>
      <c r="G1041">
        <v>4505000</v>
      </c>
      <c r="H1041">
        <v>16889</v>
      </c>
    </row>
    <row r="1042" spans="1:8" x14ac:dyDescent="0.25">
      <c r="A1042" t="s">
        <v>15</v>
      </c>
      <c r="B1042" t="s">
        <v>31</v>
      </c>
      <c r="C1042" t="s">
        <v>32</v>
      </c>
      <c r="D1042" s="3">
        <v>43070</v>
      </c>
      <c r="E1042">
        <v>17.683333333333302</v>
      </c>
      <c r="F1042">
        <v>8459</v>
      </c>
      <c r="G1042">
        <v>3585000</v>
      </c>
      <c r="H1042">
        <v>13438</v>
      </c>
    </row>
    <row r="1043" spans="1:8" x14ac:dyDescent="0.25">
      <c r="A1043" t="s">
        <v>15</v>
      </c>
      <c r="B1043" t="s">
        <v>31</v>
      </c>
      <c r="C1043" t="s">
        <v>32</v>
      </c>
      <c r="D1043" s="3">
        <v>43101</v>
      </c>
      <c r="E1043">
        <v>17.940000000000001</v>
      </c>
      <c r="F1043">
        <v>10287.365372151</v>
      </c>
      <c r="G1043">
        <v>5507000</v>
      </c>
      <c r="H1043">
        <v>9935.4877282048601</v>
      </c>
    </row>
    <row r="1044" spans="1:8" x14ac:dyDescent="0.25">
      <c r="A1044" t="s">
        <v>15</v>
      </c>
      <c r="B1044" t="s">
        <v>31</v>
      </c>
      <c r="C1044" t="s">
        <v>32</v>
      </c>
      <c r="D1044" s="3">
        <v>43132</v>
      </c>
      <c r="E1044">
        <v>22.4166666666667</v>
      </c>
      <c r="F1044">
        <v>11262.02</v>
      </c>
      <c r="G1044">
        <v>1028000</v>
      </c>
      <c r="H1044">
        <v>10877</v>
      </c>
    </row>
    <row r="1045" spans="1:8" x14ac:dyDescent="0.25">
      <c r="A1045" t="s">
        <v>15</v>
      </c>
      <c r="B1045" t="s">
        <v>31</v>
      </c>
      <c r="C1045" t="s">
        <v>32</v>
      </c>
      <c r="D1045" s="3">
        <v>43160</v>
      </c>
      <c r="E1045">
        <v>19.5416666666667</v>
      </c>
      <c r="F1045">
        <v>10694.17</v>
      </c>
      <c r="G1045">
        <v>7080000</v>
      </c>
      <c r="H1045">
        <v>10328</v>
      </c>
    </row>
    <row r="1046" spans="1:8" x14ac:dyDescent="0.25">
      <c r="A1046" t="s">
        <v>15</v>
      </c>
      <c r="B1046" t="s">
        <v>31</v>
      </c>
      <c r="C1046" t="s">
        <v>32</v>
      </c>
      <c r="D1046" s="3">
        <v>43191</v>
      </c>
      <c r="E1046">
        <v>23.7916666666667</v>
      </c>
      <c r="F1046">
        <v>17195.48</v>
      </c>
      <c r="G1046">
        <v>11134000</v>
      </c>
      <c r="H1046">
        <v>8462</v>
      </c>
    </row>
    <row r="1047" spans="1:8" x14ac:dyDescent="0.25">
      <c r="A1047" t="s">
        <v>15</v>
      </c>
      <c r="B1047" t="s">
        <v>31</v>
      </c>
      <c r="C1047" t="s">
        <v>32</v>
      </c>
      <c r="D1047" s="3">
        <v>43221</v>
      </c>
      <c r="E1047">
        <v>9.9583333333333304</v>
      </c>
      <c r="F1047">
        <v>6098.21</v>
      </c>
      <c r="G1047">
        <v>3365000</v>
      </c>
      <c r="H1047">
        <v>4515</v>
      </c>
    </row>
    <row r="1048" spans="1:8" x14ac:dyDescent="0.25">
      <c r="A1048" t="s">
        <v>15</v>
      </c>
      <c r="B1048" t="s">
        <v>31</v>
      </c>
      <c r="C1048" t="s">
        <v>32</v>
      </c>
      <c r="D1048" s="3">
        <v>43252</v>
      </c>
      <c r="E1048">
        <v>16.0416666666667</v>
      </c>
      <c r="F1048">
        <v>8638.25</v>
      </c>
      <c r="G1048">
        <v>6784000</v>
      </c>
      <c r="H1048">
        <v>6395</v>
      </c>
    </row>
    <row r="1049" spans="1:8" x14ac:dyDescent="0.25">
      <c r="A1049" t="s">
        <v>15</v>
      </c>
      <c r="B1049" t="s">
        <v>31</v>
      </c>
      <c r="C1049" t="s">
        <v>32</v>
      </c>
      <c r="D1049" s="3">
        <v>43282</v>
      </c>
      <c r="E1049">
        <v>19.125</v>
      </c>
      <c r="F1049">
        <v>10511.12</v>
      </c>
      <c r="G1049">
        <v>9483000</v>
      </c>
      <c r="H1049">
        <v>8438</v>
      </c>
    </row>
    <row r="1050" spans="1:8" x14ac:dyDescent="0.25">
      <c r="A1050" t="s">
        <v>15</v>
      </c>
      <c r="B1050" t="s">
        <v>31</v>
      </c>
      <c r="C1050" t="s">
        <v>32</v>
      </c>
      <c r="D1050" s="3">
        <v>43313</v>
      </c>
      <c r="E1050">
        <v>11.9583333333333</v>
      </c>
      <c r="F1050">
        <v>6357.86</v>
      </c>
      <c r="G1050">
        <v>11634000</v>
      </c>
      <c r="H1050">
        <v>5104</v>
      </c>
    </row>
    <row r="1051" spans="1:8" x14ac:dyDescent="0.25">
      <c r="A1051" t="s">
        <v>15</v>
      </c>
      <c r="B1051" t="s">
        <v>31</v>
      </c>
      <c r="C1051" t="s">
        <v>32</v>
      </c>
      <c r="D1051" s="3">
        <v>43344</v>
      </c>
      <c r="E1051">
        <v>30</v>
      </c>
      <c r="F1051">
        <v>14475.74</v>
      </c>
      <c r="G1051">
        <v>11289000</v>
      </c>
      <c r="H1051">
        <v>16973</v>
      </c>
    </row>
    <row r="1052" spans="1:8" x14ac:dyDescent="0.25">
      <c r="A1052" t="s">
        <v>15</v>
      </c>
      <c r="B1052" t="s">
        <v>31</v>
      </c>
      <c r="C1052" t="s">
        <v>32</v>
      </c>
      <c r="D1052" s="3">
        <v>43374</v>
      </c>
      <c r="E1052">
        <v>30.0416666666667</v>
      </c>
      <c r="F1052">
        <v>11993.92</v>
      </c>
      <c r="G1052">
        <v>11318000</v>
      </c>
      <c r="H1052">
        <v>18847</v>
      </c>
    </row>
    <row r="1053" spans="1:8" x14ac:dyDescent="0.25">
      <c r="A1053" t="s">
        <v>15</v>
      </c>
      <c r="B1053" t="s">
        <v>31</v>
      </c>
      <c r="C1053" t="s">
        <v>32</v>
      </c>
      <c r="D1053" s="3">
        <v>43405</v>
      </c>
      <c r="E1053">
        <v>29.2916666666667</v>
      </c>
      <c r="F1053">
        <v>9199</v>
      </c>
      <c r="G1053">
        <v>11052000</v>
      </c>
      <c r="H1053">
        <v>22555</v>
      </c>
    </row>
    <row r="1054" spans="1:8" x14ac:dyDescent="0.25">
      <c r="A1054" t="s">
        <v>15</v>
      </c>
      <c r="B1054" t="s">
        <v>31</v>
      </c>
      <c r="C1054" t="s">
        <v>32</v>
      </c>
      <c r="D1054" s="3">
        <v>43435</v>
      </c>
      <c r="E1054">
        <v>30.2083333333333</v>
      </c>
      <c r="F1054">
        <v>9897.66</v>
      </c>
      <c r="G1054">
        <v>11665000</v>
      </c>
      <c r="H1054">
        <v>19951</v>
      </c>
    </row>
    <row r="1055" spans="1:8" x14ac:dyDescent="0.25">
      <c r="A1055" t="s">
        <v>15</v>
      </c>
      <c r="B1055" t="s">
        <v>31</v>
      </c>
      <c r="C1055" t="s">
        <v>32</v>
      </c>
      <c r="D1055" s="3">
        <v>43466</v>
      </c>
      <c r="E1055">
        <v>31</v>
      </c>
      <c r="F1055">
        <v>13254.23</v>
      </c>
      <c r="G1055">
        <v>15074413.440000001</v>
      </c>
      <c r="H1055">
        <v>24953.41</v>
      </c>
    </row>
    <row r="1056" spans="1:8" x14ac:dyDescent="0.25">
      <c r="A1056" t="s">
        <v>15</v>
      </c>
      <c r="B1056" t="s">
        <v>31</v>
      </c>
      <c r="C1056" t="s">
        <v>32</v>
      </c>
      <c r="D1056" s="3">
        <v>43497</v>
      </c>
      <c r="E1056">
        <v>12.5</v>
      </c>
      <c r="F1056">
        <v>5263.82</v>
      </c>
      <c r="G1056">
        <v>11610356.48</v>
      </c>
      <c r="H1056">
        <v>9975.9500000000007</v>
      </c>
    </row>
    <row r="1057" spans="1:8" x14ac:dyDescent="0.25">
      <c r="A1057" t="s">
        <v>15</v>
      </c>
      <c r="B1057" t="s">
        <v>25</v>
      </c>
      <c r="C1057" t="s">
        <v>26</v>
      </c>
      <c r="D1057" s="3">
        <v>29434</v>
      </c>
      <c r="E1057">
        <v>31</v>
      </c>
      <c r="F1057">
        <v>1480</v>
      </c>
      <c r="G1057">
        <v>1480000</v>
      </c>
      <c r="H1057">
        <v>0</v>
      </c>
    </row>
    <row r="1058" spans="1:8" x14ac:dyDescent="0.25">
      <c r="A1058" t="s">
        <v>15</v>
      </c>
      <c r="B1058" t="s">
        <v>25</v>
      </c>
      <c r="C1058" t="s">
        <v>26</v>
      </c>
      <c r="D1058" s="3">
        <v>29465</v>
      </c>
      <c r="E1058">
        <v>30</v>
      </c>
      <c r="F1058">
        <v>37750</v>
      </c>
      <c r="G1058">
        <v>13268000</v>
      </c>
      <c r="H1058">
        <v>0</v>
      </c>
    </row>
    <row r="1059" spans="1:8" x14ac:dyDescent="0.25">
      <c r="A1059" t="s">
        <v>15</v>
      </c>
      <c r="B1059" t="s">
        <v>25</v>
      </c>
      <c r="C1059" t="s">
        <v>26</v>
      </c>
      <c r="D1059" s="3">
        <v>29495</v>
      </c>
      <c r="E1059">
        <v>31</v>
      </c>
      <c r="F1059">
        <v>51187</v>
      </c>
      <c r="G1059">
        <v>16329000</v>
      </c>
      <c r="H1059">
        <v>0</v>
      </c>
    </row>
    <row r="1060" spans="1:8" x14ac:dyDescent="0.25">
      <c r="A1060" t="s">
        <v>15</v>
      </c>
      <c r="B1060" t="s">
        <v>25</v>
      </c>
      <c r="C1060" t="s">
        <v>26</v>
      </c>
      <c r="D1060" s="3">
        <v>29526</v>
      </c>
      <c r="E1060">
        <v>30</v>
      </c>
      <c r="F1060">
        <v>60520</v>
      </c>
      <c r="G1060">
        <v>18796000</v>
      </c>
      <c r="H1060">
        <v>0</v>
      </c>
    </row>
    <row r="1061" spans="1:8" x14ac:dyDescent="0.25">
      <c r="A1061" t="s">
        <v>15</v>
      </c>
      <c r="B1061" t="s">
        <v>25</v>
      </c>
      <c r="C1061" t="s">
        <v>26</v>
      </c>
      <c r="D1061" s="3">
        <v>29556</v>
      </c>
      <c r="E1061">
        <v>31</v>
      </c>
      <c r="F1061">
        <v>54036</v>
      </c>
      <c r="G1061">
        <v>13953000</v>
      </c>
      <c r="H1061">
        <v>427</v>
      </c>
    </row>
    <row r="1062" spans="1:8" x14ac:dyDescent="0.25">
      <c r="A1062" t="s">
        <v>15</v>
      </c>
      <c r="B1062" t="s">
        <v>25</v>
      </c>
      <c r="C1062" t="s">
        <v>26</v>
      </c>
      <c r="D1062" s="3">
        <v>29587</v>
      </c>
      <c r="E1062">
        <v>31</v>
      </c>
      <c r="F1062">
        <v>76802</v>
      </c>
      <c r="G1062">
        <v>28330000</v>
      </c>
      <c r="H1062">
        <v>0</v>
      </c>
    </row>
    <row r="1063" spans="1:8" x14ac:dyDescent="0.25">
      <c r="A1063" t="s">
        <v>15</v>
      </c>
      <c r="B1063" t="s">
        <v>25</v>
      </c>
      <c r="C1063" t="s">
        <v>26</v>
      </c>
      <c r="D1063" s="3">
        <v>29618</v>
      </c>
      <c r="E1063">
        <v>28</v>
      </c>
      <c r="F1063">
        <v>62554</v>
      </c>
      <c r="G1063">
        <v>37454000</v>
      </c>
      <c r="H1063">
        <v>0</v>
      </c>
    </row>
    <row r="1064" spans="1:8" x14ac:dyDescent="0.25">
      <c r="A1064" t="s">
        <v>15</v>
      </c>
      <c r="B1064" t="s">
        <v>25</v>
      </c>
      <c r="C1064" t="s">
        <v>26</v>
      </c>
      <c r="D1064" s="3">
        <v>29646</v>
      </c>
      <c r="E1064">
        <v>31</v>
      </c>
      <c r="F1064">
        <v>65132</v>
      </c>
      <c r="G1064">
        <v>40651000</v>
      </c>
      <c r="H1064">
        <v>0</v>
      </c>
    </row>
    <row r="1065" spans="1:8" x14ac:dyDescent="0.25">
      <c r="A1065" t="s">
        <v>15</v>
      </c>
      <c r="B1065" t="s">
        <v>25</v>
      </c>
      <c r="C1065" t="s">
        <v>26</v>
      </c>
      <c r="D1065" s="3">
        <v>29677</v>
      </c>
      <c r="E1065">
        <v>30</v>
      </c>
      <c r="F1065">
        <v>57623</v>
      </c>
      <c r="G1065">
        <v>36944000</v>
      </c>
      <c r="H1065">
        <v>0</v>
      </c>
    </row>
    <row r="1066" spans="1:8" x14ac:dyDescent="0.25">
      <c r="A1066" t="s">
        <v>15</v>
      </c>
      <c r="B1066" t="s">
        <v>25</v>
      </c>
      <c r="C1066" t="s">
        <v>26</v>
      </c>
      <c r="D1066" s="3">
        <v>29707</v>
      </c>
      <c r="E1066">
        <v>31</v>
      </c>
      <c r="F1066">
        <v>60837</v>
      </c>
      <c r="G1066">
        <v>35685000</v>
      </c>
      <c r="H1066">
        <v>0</v>
      </c>
    </row>
    <row r="1067" spans="1:8" x14ac:dyDescent="0.25">
      <c r="A1067" t="s">
        <v>15</v>
      </c>
      <c r="B1067" t="s">
        <v>25</v>
      </c>
      <c r="C1067" t="s">
        <v>26</v>
      </c>
      <c r="D1067" s="3">
        <v>29738</v>
      </c>
      <c r="E1067">
        <v>30</v>
      </c>
      <c r="F1067">
        <v>52658</v>
      </c>
      <c r="G1067">
        <v>29436000</v>
      </c>
      <c r="H1067">
        <v>0</v>
      </c>
    </row>
    <row r="1068" spans="1:8" x14ac:dyDescent="0.25">
      <c r="A1068" t="s">
        <v>15</v>
      </c>
      <c r="B1068" t="s">
        <v>25</v>
      </c>
      <c r="C1068" t="s">
        <v>26</v>
      </c>
      <c r="D1068" s="3">
        <v>29768</v>
      </c>
      <c r="E1068">
        <v>31</v>
      </c>
      <c r="F1068">
        <v>33359</v>
      </c>
      <c r="G1068">
        <v>18908000</v>
      </c>
      <c r="H1068">
        <v>0</v>
      </c>
    </row>
    <row r="1069" spans="1:8" x14ac:dyDescent="0.25">
      <c r="A1069" t="s">
        <v>15</v>
      </c>
      <c r="B1069" t="s">
        <v>25</v>
      </c>
      <c r="C1069" t="s">
        <v>26</v>
      </c>
      <c r="D1069" s="3">
        <v>29860</v>
      </c>
      <c r="E1069">
        <v>31</v>
      </c>
      <c r="F1069">
        <v>10806</v>
      </c>
      <c r="G1069">
        <v>5403000</v>
      </c>
      <c r="H1069">
        <v>0</v>
      </c>
    </row>
    <row r="1070" spans="1:8" x14ac:dyDescent="0.25">
      <c r="A1070" t="s">
        <v>15</v>
      </c>
      <c r="B1070" t="s">
        <v>25</v>
      </c>
      <c r="C1070" t="s">
        <v>26</v>
      </c>
      <c r="D1070" s="3">
        <v>29891</v>
      </c>
      <c r="E1070">
        <v>30</v>
      </c>
      <c r="F1070">
        <v>27035</v>
      </c>
      <c r="G1070">
        <v>12299000</v>
      </c>
      <c r="H1070">
        <v>0</v>
      </c>
    </row>
    <row r="1071" spans="1:8" x14ac:dyDescent="0.25">
      <c r="A1071" t="s">
        <v>15</v>
      </c>
      <c r="B1071" t="s">
        <v>25</v>
      </c>
      <c r="C1071" t="s">
        <v>26</v>
      </c>
      <c r="D1071" s="3">
        <v>29921</v>
      </c>
      <c r="E1071">
        <v>31</v>
      </c>
      <c r="F1071">
        <v>61478</v>
      </c>
      <c r="G1071">
        <v>15892000</v>
      </c>
      <c r="H1071">
        <v>0</v>
      </c>
    </row>
    <row r="1072" spans="1:8" x14ac:dyDescent="0.25">
      <c r="A1072" t="s">
        <v>15</v>
      </c>
      <c r="B1072" t="s">
        <v>25</v>
      </c>
      <c r="C1072" t="s">
        <v>26</v>
      </c>
      <c r="D1072" s="3">
        <v>29952</v>
      </c>
      <c r="E1072">
        <v>31</v>
      </c>
      <c r="F1072">
        <v>35773</v>
      </c>
      <c r="G1072">
        <v>7244000</v>
      </c>
      <c r="H1072">
        <v>0</v>
      </c>
    </row>
    <row r="1073" spans="1:8" x14ac:dyDescent="0.25">
      <c r="A1073" t="s">
        <v>15</v>
      </c>
      <c r="B1073" t="s">
        <v>25</v>
      </c>
      <c r="C1073" t="s">
        <v>26</v>
      </c>
      <c r="D1073" s="3">
        <v>29983</v>
      </c>
      <c r="E1073">
        <v>28</v>
      </c>
      <c r="F1073">
        <v>18097</v>
      </c>
      <c r="G1073">
        <v>4201000</v>
      </c>
      <c r="H1073">
        <v>0</v>
      </c>
    </row>
    <row r="1074" spans="1:8" x14ac:dyDescent="0.25">
      <c r="A1074" t="s">
        <v>15</v>
      </c>
      <c r="B1074" t="s">
        <v>25</v>
      </c>
      <c r="C1074" t="s">
        <v>26</v>
      </c>
      <c r="D1074" s="3">
        <v>30011</v>
      </c>
      <c r="E1074">
        <v>31</v>
      </c>
      <c r="F1074">
        <v>43966</v>
      </c>
      <c r="G1074">
        <v>11972000</v>
      </c>
      <c r="H1074">
        <v>0</v>
      </c>
    </row>
    <row r="1075" spans="1:8" x14ac:dyDescent="0.25">
      <c r="A1075" t="s">
        <v>15</v>
      </c>
      <c r="B1075" t="s">
        <v>25</v>
      </c>
      <c r="C1075" t="s">
        <v>26</v>
      </c>
      <c r="D1075" s="3">
        <v>30042</v>
      </c>
      <c r="E1075">
        <v>30</v>
      </c>
      <c r="F1075">
        <v>32497</v>
      </c>
      <c r="G1075">
        <v>8896000</v>
      </c>
      <c r="H1075">
        <v>0</v>
      </c>
    </row>
    <row r="1076" spans="1:8" x14ac:dyDescent="0.25">
      <c r="A1076" t="s">
        <v>15</v>
      </c>
      <c r="B1076" t="s">
        <v>25</v>
      </c>
      <c r="C1076" t="s">
        <v>26</v>
      </c>
      <c r="D1076" s="3">
        <v>30072</v>
      </c>
      <c r="E1076">
        <v>31</v>
      </c>
      <c r="F1076">
        <v>49997</v>
      </c>
      <c r="G1076">
        <v>13170000</v>
      </c>
      <c r="H1076">
        <v>0</v>
      </c>
    </row>
    <row r="1077" spans="1:8" x14ac:dyDescent="0.25">
      <c r="A1077" t="s">
        <v>15</v>
      </c>
      <c r="B1077" t="s">
        <v>25</v>
      </c>
      <c r="C1077" t="s">
        <v>26</v>
      </c>
      <c r="D1077" s="3">
        <v>30103</v>
      </c>
      <c r="E1077">
        <v>30</v>
      </c>
      <c r="F1077">
        <v>51827</v>
      </c>
      <c r="G1077">
        <v>14666000</v>
      </c>
      <c r="H1077">
        <v>0</v>
      </c>
    </row>
    <row r="1078" spans="1:8" x14ac:dyDescent="0.25">
      <c r="A1078" t="s">
        <v>15</v>
      </c>
      <c r="B1078" t="s">
        <v>25</v>
      </c>
      <c r="C1078" t="s">
        <v>26</v>
      </c>
      <c r="D1078" s="3">
        <v>30133</v>
      </c>
      <c r="E1078">
        <v>31</v>
      </c>
      <c r="F1078">
        <v>42640</v>
      </c>
      <c r="G1078">
        <v>13571000</v>
      </c>
      <c r="H1078">
        <v>0</v>
      </c>
    </row>
    <row r="1079" spans="1:8" x14ac:dyDescent="0.25">
      <c r="A1079" t="s">
        <v>15</v>
      </c>
      <c r="B1079" t="s">
        <v>25</v>
      </c>
      <c r="C1079" t="s">
        <v>26</v>
      </c>
      <c r="D1079" s="3">
        <v>30164</v>
      </c>
      <c r="E1079">
        <v>31</v>
      </c>
      <c r="F1079">
        <v>36537</v>
      </c>
      <c r="G1079">
        <v>11506000</v>
      </c>
      <c r="H1079">
        <v>0</v>
      </c>
    </row>
    <row r="1080" spans="1:8" x14ac:dyDescent="0.25">
      <c r="A1080" t="s">
        <v>15</v>
      </c>
      <c r="B1080" t="s">
        <v>25</v>
      </c>
      <c r="C1080" t="s">
        <v>26</v>
      </c>
      <c r="D1080" s="3">
        <v>30195</v>
      </c>
      <c r="E1080">
        <v>30</v>
      </c>
      <c r="F1080">
        <v>36494</v>
      </c>
      <c r="G1080">
        <v>9496000</v>
      </c>
      <c r="H1080">
        <v>0</v>
      </c>
    </row>
    <row r="1081" spans="1:8" x14ac:dyDescent="0.25">
      <c r="A1081" t="s">
        <v>15</v>
      </c>
      <c r="B1081" t="s">
        <v>25</v>
      </c>
      <c r="C1081" t="s">
        <v>26</v>
      </c>
      <c r="D1081" s="3">
        <v>30225</v>
      </c>
      <c r="E1081">
        <v>31</v>
      </c>
      <c r="F1081">
        <v>30992</v>
      </c>
      <c r="G1081">
        <v>7396000</v>
      </c>
      <c r="H1081">
        <v>0</v>
      </c>
    </row>
    <row r="1082" spans="1:8" x14ac:dyDescent="0.25">
      <c r="A1082" t="s">
        <v>15</v>
      </c>
      <c r="B1082" t="s">
        <v>25</v>
      </c>
      <c r="C1082" t="s">
        <v>26</v>
      </c>
      <c r="D1082" s="3">
        <v>30256</v>
      </c>
      <c r="E1082">
        <v>30</v>
      </c>
      <c r="F1082">
        <v>22102</v>
      </c>
      <c r="G1082">
        <v>4720000</v>
      </c>
      <c r="H1082">
        <v>0</v>
      </c>
    </row>
    <row r="1083" spans="1:8" x14ac:dyDescent="0.25">
      <c r="A1083" t="s">
        <v>15</v>
      </c>
      <c r="B1083" t="s">
        <v>25</v>
      </c>
      <c r="C1083" t="s">
        <v>26</v>
      </c>
      <c r="D1083" s="3">
        <v>30286</v>
      </c>
      <c r="E1083">
        <v>31</v>
      </c>
      <c r="F1083">
        <v>27098</v>
      </c>
      <c r="G1083">
        <v>3092000</v>
      </c>
      <c r="H1083">
        <v>0</v>
      </c>
    </row>
    <row r="1084" spans="1:8" x14ac:dyDescent="0.25">
      <c r="A1084" t="s">
        <v>15</v>
      </c>
      <c r="B1084" t="s">
        <v>25</v>
      </c>
      <c r="C1084" t="s">
        <v>26</v>
      </c>
      <c r="D1084" s="3">
        <v>30317</v>
      </c>
      <c r="E1084">
        <v>31</v>
      </c>
      <c r="F1084">
        <v>24380</v>
      </c>
      <c r="G1084">
        <v>3014000</v>
      </c>
      <c r="H1084">
        <v>0</v>
      </c>
    </row>
    <row r="1085" spans="1:8" x14ac:dyDescent="0.25">
      <c r="A1085" t="s">
        <v>15</v>
      </c>
      <c r="B1085" t="s">
        <v>25</v>
      </c>
      <c r="C1085" t="s">
        <v>26</v>
      </c>
      <c r="D1085" s="3">
        <v>30348</v>
      </c>
      <c r="E1085">
        <v>28</v>
      </c>
      <c r="F1085">
        <v>15299</v>
      </c>
      <c r="G1085">
        <v>2876000</v>
      </c>
      <c r="H1085">
        <v>0</v>
      </c>
    </row>
    <row r="1086" spans="1:8" x14ac:dyDescent="0.25">
      <c r="A1086" t="s">
        <v>15</v>
      </c>
      <c r="B1086" t="s">
        <v>25</v>
      </c>
      <c r="C1086" t="s">
        <v>26</v>
      </c>
      <c r="D1086" s="3">
        <v>30376</v>
      </c>
      <c r="E1086">
        <v>31</v>
      </c>
      <c r="F1086">
        <v>37603</v>
      </c>
      <c r="G1086">
        <v>12061000</v>
      </c>
      <c r="H1086">
        <v>0</v>
      </c>
    </row>
    <row r="1087" spans="1:8" x14ac:dyDescent="0.25">
      <c r="A1087" t="s">
        <v>15</v>
      </c>
      <c r="B1087" t="s">
        <v>25</v>
      </c>
      <c r="C1087" t="s">
        <v>26</v>
      </c>
      <c r="D1087" s="3">
        <v>30407</v>
      </c>
      <c r="E1087">
        <v>30</v>
      </c>
      <c r="F1087">
        <v>40462</v>
      </c>
      <c r="G1087">
        <v>13021000</v>
      </c>
      <c r="H1087">
        <v>0</v>
      </c>
    </row>
    <row r="1088" spans="1:8" x14ac:dyDescent="0.25">
      <c r="A1088" t="s">
        <v>15</v>
      </c>
      <c r="B1088" t="s">
        <v>25</v>
      </c>
      <c r="C1088" t="s">
        <v>26</v>
      </c>
      <c r="D1088" s="3">
        <v>30437</v>
      </c>
      <c r="E1088">
        <v>31</v>
      </c>
      <c r="F1088">
        <v>38635</v>
      </c>
      <c r="G1088">
        <v>14517000</v>
      </c>
      <c r="H1088">
        <v>0</v>
      </c>
    </row>
    <row r="1089" spans="1:8" x14ac:dyDescent="0.25">
      <c r="A1089" t="s">
        <v>15</v>
      </c>
      <c r="B1089" t="s">
        <v>25</v>
      </c>
      <c r="C1089" t="s">
        <v>26</v>
      </c>
      <c r="D1089" s="3">
        <v>30468</v>
      </c>
      <c r="E1089">
        <v>30</v>
      </c>
      <c r="F1089">
        <v>38692</v>
      </c>
      <c r="G1089">
        <v>15045000</v>
      </c>
      <c r="H1089">
        <v>0</v>
      </c>
    </row>
    <row r="1090" spans="1:8" x14ac:dyDescent="0.25">
      <c r="A1090" t="s">
        <v>15</v>
      </c>
      <c r="B1090" t="s">
        <v>25</v>
      </c>
      <c r="C1090" t="s">
        <v>26</v>
      </c>
      <c r="D1090" s="3">
        <v>30498</v>
      </c>
      <c r="E1090">
        <v>31</v>
      </c>
      <c r="F1090">
        <v>35954</v>
      </c>
      <c r="G1090">
        <v>15093000</v>
      </c>
      <c r="H1090">
        <v>0</v>
      </c>
    </row>
    <row r="1091" spans="1:8" x14ac:dyDescent="0.25">
      <c r="A1091" t="s">
        <v>15</v>
      </c>
      <c r="B1091" t="s">
        <v>25</v>
      </c>
      <c r="C1091" t="s">
        <v>26</v>
      </c>
      <c r="D1091" s="3">
        <v>30529</v>
      </c>
      <c r="E1091">
        <v>31</v>
      </c>
      <c r="F1091">
        <v>26764</v>
      </c>
      <c r="G1091">
        <v>12204000</v>
      </c>
      <c r="H1091">
        <v>0</v>
      </c>
    </row>
    <row r="1092" spans="1:8" x14ac:dyDescent="0.25">
      <c r="A1092" t="s">
        <v>15</v>
      </c>
      <c r="B1092" t="s">
        <v>25</v>
      </c>
      <c r="C1092" t="s">
        <v>26</v>
      </c>
      <c r="D1092" s="3">
        <v>30560</v>
      </c>
      <c r="E1092">
        <v>30</v>
      </c>
      <c r="F1092">
        <v>45202</v>
      </c>
      <c r="G1092">
        <v>21648000</v>
      </c>
      <c r="H1092">
        <v>0</v>
      </c>
    </row>
    <row r="1093" spans="1:8" x14ac:dyDescent="0.25">
      <c r="A1093" t="s">
        <v>15</v>
      </c>
      <c r="B1093" t="s">
        <v>25</v>
      </c>
      <c r="C1093" t="s">
        <v>26</v>
      </c>
      <c r="D1093" s="3">
        <v>30590</v>
      </c>
      <c r="E1093">
        <v>31</v>
      </c>
      <c r="F1093">
        <v>37204</v>
      </c>
      <c r="G1093">
        <v>17570000</v>
      </c>
      <c r="H1093">
        <v>0</v>
      </c>
    </row>
    <row r="1094" spans="1:8" x14ac:dyDescent="0.25">
      <c r="A1094" t="s">
        <v>15</v>
      </c>
      <c r="B1094" t="s">
        <v>25</v>
      </c>
      <c r="C1094" t="s">
        <v>26</v>
      </c>
      <c r="D1094" s="3">
        <v>30621</v>
      </c>
      <c r="E1094">
        <v>30</v>
      </c>
      <c r="F1094">
        <v>27996</v>
      </c>
      <c r="G1094">
        <v>12246000</v>
      </c>
      <c r="H1094">
        <v>0</v>
      </c>
    </row>
    <row r="1095" spans="1:8" x14ac:dyDescent="0.25">
      <c r="A1095" t="s">
        <v>15</v>
      </c>
      <c r="B1095" t="s">
        <v>25</v>
      </c>
      <c r="C1095" t="s">
        <v>26</v>
      </c>
      <c r="D1095" s="3">
        <v>30651</v>
      </c>
      <c r="E1095">
        <v>31</v>
      </c>
      <c r="F1095">
        <v>25286</v>
      </c>
      <c r="G1095">
        <v>11441000</v>
      </c>
      <c r="H1095">
        <v>0</v>
      </c>
    </row>
    <row r="1096" spans="1:8" x14ac:dyDescent="0.25">
      <c r="A1096" t="s">
        <v>15</v>
      </c>
      <c r="B1096" t="s">
        <v>25</v>
      </c>
      <c r="C1096" t="s">
        <v>26</v>
      </c>
      <c r="D1096" s="3">
        <v>30682</v>
      </c>
      <c r="E1096">
        <v>31</v>
      </c>
      <c r="F1096">
        <v>23029</v>
      </c>
      <c r="G1096">
        <v>9353000</v>
      </c>
      <c r="H1096">
        <v>0</v>
      </c>
    </row>
    <row r="1097" spans="1:8" x14ac:dyDescent="0.25">
      <c r="A1097" t="s">
        <v>15</v>
      </c>
      <c r="B1097" t="s">
        <v>25</v>
      </c>
      <c r="C1097" t="s">
        <v>26</v>
      </c>
      <c r="D1097" s="3">
        <v>30713</v>
      </c>
      <c r="E1097">
        <v>29</v>
      </c>
      <c r="F1097">
        <v>20648</v>
      </c>
      <c r="G1097">
        <v>9204000</v>
      </c>
      <c r="H1097">
        <v>0</v>
      </c>
    </row>
    <row r="1098" spans="1:8" x14ac:dyDescent="0.25">
      <c r="A1098" t="s">
        <v>15</v>
      </c>
      <c r="B1098" t="s">
        <v>25</v>
      </c>
      <c r="C1098" t="s">
        <v>26</v>
      </c>
      <c r="D1098" s="3">
        <v>30742</v>
      </c>
      <c r="E1098">
        <v>31</v>
      </c>
      <c r="F1098">
        <v>26659</v>
      </c>
      <c r="G1098">
        <v>30344000</v>
      </c>
      <c r="H1098">
        <v>0</v>
      </c>
    </row>
    <row r="1099" spans="1:8" x14ac:dyDescent="0.25">
      <c r="A1099" t="s">
        <v>15</v>
      </c>
      <c r="B1099" t="s">
        <v>25</v>
      </c>
      <c r="C1099" t="s">
        <v>26</v>
      </c>
      <c r="D1099" s="3">
        <v>30773</v>
      </c>
      <c r="E1099">
        <v>30</v>
      </c>
      <c r="F1099">
        <v>23763</v>
      </c>
      <c r="G1099">
        <v>10328000</v>
      </c>
      <c r="H1099">
        <v>0</v>
      </c>
    </row>
    <row r="1100" spans="1:8" x14ac:dyDescent="0.25">
      <c r="A1100" t="s">
        <v>15</v>
      </c>
      <c r="B1100" t="s">
        <v>25</v>
      </c>
      <c r="C1100" t="s">
        <v>26</v>
      </c>
      <c r="D1100" s="3">
        <v>30803</v>
      </c>
      <c r="E1100">
        <v>31</v>
      </c>
      <c r="F1100">
        <v>21160</v>
      </c>
      <c r="G1100">
        <v>10745000</v>
      </c>
      <c r="H1100">
        <v>0</v>
      </c>
    </row>
    <row r="1101" spans="1:8" x14ac:dyDescent="0.25">
      <c r="A1101" t="s">
        <v>15</v>
      </c>
      <c r="B1101" t="s">
        <v>25</v>
      </c>
      <c r="C1101" t="s">
        <v>26</v>
      </c>
      <c r="D1101" s="3">
        <v>30834</v>
      </c>
      <c r="E1101">
        <v>30</v>
      </c>
      <c r="F1101">
        <v>16427</v>
      </c>
      <c r="G1101">
        <v>7391000</v>
      </c>
      <c r="H1101">
        <v>0</v>
      </c>
    </row>
    <row r="1102" spans="1:8" x14ac:dyDescent="0.25">
      <c r="A1102" t="s">
        <v>15</v>
      </c>
      <c r="B1102" t="s">
        <v>25</v>
      </c>
      <c r="C1102" t="s">
        <v>26</v>
      </c>
      <c r="D1102" s="3">
        <v>30864</v>
      </c>
      <c r="E1102">
        <v>31</v>
      </c>
      <c r="F1102">
        <v>8876</v>
      </c>
      <c r="G1102">
        <v>3860000</v>
      </c>
      <c r="H1102">
        <v>0</v>
      </c>
    </row>
    <row r="1103" spans="1:8" x14ac:dyDescent="0.25">
      <c r="A1103" t="s">
        <v>15</v>
      </c>
      <c r="B1103" t="s">
        <v>25</v>
      </c>
      <c r="C1103" t="s">
        <v>26</v>
      </c>
      <c r="D1103" s="3">
        <v>30895</v>
      </c>
      <c r="E1103">
        <v>31</v>
      </c>
      <c r="F1103">
        <v>9238</v>
      </c>
      <c r="G1103">
        <v>4072000</v>
      </c>
      <c r="H1103">
        <v>0</v>
      </c>
    </row>
    <row r="1104" spans="1:8" x14ac:dyDescent="0.25">
      <c r="A1104" t="s">
        <v>15</v>
      </c>
      <c r="B1104" t="s">
        <v>25</v>
      </c>
      <c r="C1104" t="s">
        <v>26</v>
      </c>
      <c r="D1104" s="3">
        <v>30926</v>
      </c>
      <c r="E1104">
        <v>30</v>
      </c>
      <c r="F1104">
        <v>16590</v>
      </c>
      <c r="G1104">
        <v>9201000</v>
      </c>
      <c r="H1104">
        <v>0</v>
      </c>
    </row>
    <row r="1105" spans="1:8" x14ac:dyDescent="0.25">
      <c r="A1105" t="s">
        <v>15</v>
      </c>
      <c r="B1105" t="s">
        <v>25</v>
      </c>
      <c r="C1105" t="s">
        <v>26</v>
      </c>
      <c r="D1105" s="3">
        <v>30956</v>
      </c>
      <c r="E1105">
        <v>31</v>
      </c>
      <c r="F1105">
        <v>14186</v>
      </c>
      <c r="G1105">
        <v>8157999.9999999991</v>
      </c>
      <c r="H1105">
        <v>0</v>
      </c>
    </row>
    <row r="1106" spans="1:8" x14ac:dyDescent="0.25">
      <c r="A1106" t="s">
        <v>15</v>
      </c>
      <c r="B1106" t="s">
        <v>25</v>
      </c>
      <c r="C1106" t="s">
        <v>26</v>
      </c>
      <c r="D1106" s="3">
        <v>30987</v>
      </c>
      <c r="E1106">
        <v>30</v>
      </c>
      <c r="F1106">
        <v>28500</v>
      </c>
      <c r="G1106">
        <v>12281000</v>
      </c>
      <c r="H1106">
        <v>0</v>
      </c>
    </row>
    <row r="1107" spans="1:8" x14ac:dyDescent="0.25">
      <c r="A1107" t="s">
        <v>15</v>
      </c>
      <c r="B1107" t="s">
        <v>25</v>
      </c>
      <c r="C1107" t="s">
        <v>26</v>
      </c>
      <c r="D1107" s="3">
        <v>31017</v>
      </c>
      <c r="E1107">
        <v>31</v>
      </c>
      <c r="F1107">
        <v>20169</v>
      </c>
      <c r="G1107">
        <v>9729000</v>
      </c>
      <c r="H1107">
        <v>0</v>
      </c>
    </row>
    <row r="1108" spans="1:8" x14ac:dyDescent="0.25">
      <c r="A1108" t="s">
        <v>15</v>
      </c>
      <c r="B1108" t="s">
        <v>25</v>
      </c>
      <c r="C1108" t="s">
        <v>26</v>
      </c>
      <c r="D1108" s="3">
        <v>31048</v>
      </c>
      <c r="E1108">
        <v>31</v>
      </c>
      <c r="F1108">
        <v>15618</v>
      </c>
      <c r="G1108">
        <v>7330000</v>
      </c>
      <c r="H1108">
        <v>0</v>
      </c>
    </row>
    <row r="1109" spans="1:8" x14ac:dyDescent="0.25">
      <c r="A1109" t="s">
        <v>15</v>
      </c>
      <c r="B1109" t="s">
        <v>25</v>
      </c>
      <c r="C1109" t="s">
        <v>26</v>
      </c>
      <c r="D1109" s="3">
        <v>31079</v>
      </c>
      <c r="E1109">
        <v>28</v>
      </c>
      <c r="F1109">
        <v>17795</v>
      </c>
      <c r="G1109">
        <v>7604000</v>
      </c>
      <c r="H1109">
        <v>0</v>
      </c>
    </row>
    <row r="1110" spans="1:8" x14ac:dyDescent="0.25">
      <c r="A1110" t="s">
        <v>15</v>
      </c>
      <c r="B1110" t="s">
        <v>25</v>
      </c>
      <c r="C1110" t="s">
        <v>26</v>
      </c>
      <c r="D1110" s="3">
        <v>31107</v>
      </c>
      <c r="E1110">
        <v>31</v>
      </c>
      <c r="F1110">
        <v>16204</v>
      </c>
      <c r="G1110">
        <v>7391000</v>
      </c>
      <c r="H1110">
        <v>0</v>
      </c>
    </row>
    <row r="1111" spans="1:8" x14ac:dyDescent="0.25">
      <c r="A1111" t="s">
        <v>15</v>
      </c>
      <c r="B1111" t="s">
        <v>25</v>
      </c>
      <c r="C1111" t="s">
        <v>26</v>
      </c>
      <c r="D1111" s="3">
        <v>31138</v>
      </c>
      <c r="E1111">
        <v>30</v>
      </c>
      <c r="F1111">
        <v>15068</v>
      </c>
      <c r="G1111">
        <v>6660000</v>
      </c>
      <c r="H1111">
        <v>0</v>
      </c>
    </row>
    <row r="1112" spans="1:8" x14ac:dyDescent="0.25">
      <c r="A1112" t="s">
        <v>15</v>
      </c>
      <c r="B1112" t="s">
        <v>25</v>
      </c>
      <c r="C1112" t="s">
        <v>26</v>
      </c>
      <c r="D1112" s="3">
        <v>31168</v>
      </c>
      <c r="E1112">
        <v>31</v>
      </c>
      <c r="F1112">
        <v>29746</v>
      </c>
      <c r="G1112">
        <v>12360000</v>
      </c>
      <c r="H1112">
        <v>0</v>
      </c>
    </row>
    <row r="1113" spans="1:8" x14ac:dyDescent="0.25">
      <c r="A1113" t="s">
        <v>15</v>
      </c>
      <c r="B1113" t="s">
        <v>25</v>
      </c>
      <c r="C1113" t="s">
        <v>26</v>
      </c>
      <c r="D1113" s="3">
        <v>31199</v>
      </c>
      <c r="E1113">
        <v>30</v>
      </c>
      <c r="F1113">
        <v>28040</v>
      </c>
      <c r="G1113">
        <v>11819000</v>
      </c>
      <c r="H1113">
        <v>0</v>
      </c>
    </row>
    <row r="1114" spans="1:8" x14ac:dyDescent="0.25">
      <c r="A1114" t="s">
        <v>15</v>
      </c>
      <c r="B1114" t="s">
        <v>25</v>
      </c>
      <c r="C1114" t="s">
        <v>26</v>
      </c>
      <c r="D1114" s="3">
        <v>31229</v>
      </c>
      <c r="E1114">
        <v>31</v>
      </c>
      <c r="F1114">
        <v>20136</v>
      </c>
      <c r="G1114">
        <v>8228999.9999999991</v>
      </c>
      <c r="H1114">
        <v>0</v>
      </c>
    </row>
    <row r="1115" spans="1:8" x14ac:dyDescent="0.25">
      <c r="A1115" t="s">
        <v>15</v>
      </c>
      <c r="B1115" t="s">
        <v>25</v>
      </c>
      <c r="C1115" t="s">
        <v>26</v>
      </c>
      <c r="D1115" s="3">
        <v>31260</v>
      </c>
      <c r="E1115">
        <v>31</v>
      </c>
      <c r="F1115">
        <v>31525</v>
      </c>
      <c r="G1115">
        <v>13723000</v>
      </c>
      <c r="H1115">
        <v>0</v>
      </c>
    </row>
    <row r="1116" spans="1:8" x14ac:dyDescent="0.25">
      <c r="A1116" t="s">
        <v>15</v>
      </c>
      <c r="B1116" t="s">
        <v>25</v>
      </c>
      <c r="C1116" t="s">
        <v>26</v>
      </c>
      <c r="D1116" s="3">
        <v>31291</v>
      </c>
      <c r="E1116">
        <v>30</v>
      </c>
      <c r="F1116">
        <v>16975</v>
      </c>
      <c r="G1116">
        <v>9296000</v>
      </c>
      <c r="H1116">
        <v>0</v>
      </c>
    </row>
    <row r="1117" spans="1:8" x14ac:dyDescent="0.25">
      <c r="A1117" t="s">
        <v>15</v>
      </c>
      <c r="B1117" t="s">
        <v>25</v>
      </c>
      <c r="C1117" t="s">
        <v>26</v>
      </c>
      <c r="D1117" s="3">
        <v>31321</v>
      </c>
      <c r="E1117">
        <v>31</v>
      </c>
      <c r="F1117">
        <v>18982</v>
      </c>
      <c r="G1117">
        <v>8809000</v>
      </c>
      <c r="H1117">
        <v>0</v>
      </c>
    </row>
    <row r="1118" spans="1:8" x14ac:dyDescent="0.25">
      <c r="A1118" t="s">
        <v>15</v>
      </c>
      <c r="B1118" t="s">
        <v>25</v>
      </c>
      <c r="C1118" t="s">
        <v>26</v>
      </c>
      <c r="D1118" s="3">
        <v>31352</v>
      </c>
      <c r="E1118">
        <v>30</v>
      </c>
      <c r="F1118">
        <v>18420</v>
      </c>
      <c r="G1118">
        <v>8433000</v>
      </c>
      <c r="H1118">
        <v>0</v>
      </c>
    </row>
    <row r="1119" spans="1:8" x14ac:dyDescent="0.25">
      <c r="A1119" t="s">
        <v>15</v>
      </c>
      <c r="B1119" t="s">
        <v>25</v>
      </c>
      <c r="C1119" t="s">
        <v>26</v>
      </c>
      <c r="D1119" s="3">
        <v>31382</v>
      </c>
      <c r="E1119">
        <v>31</v>
      </c>
      <c r="F1119">
        <v>4575</v>
      </c>
      <c r="G1119">
        <v>2352000</v>
      </c>
      <c r="H1119">
        <v>0</v>
      </c>
    </row>
    <row r="1120" spans="1:8" x14ac:dyDescent="0.25">
      <c r="A1120" t="s">
        <v>15</v>
      </c>
      <c r="B1120" t="s">
        <v>27</v>
      </c>
      <c r="C1120" t="s">
        <v>28</v>
      </c>
      <c r="D1120" s="3">
        <v>29465</v>
      </c>
      <c r="E1120">
        <v>30</v>
      </c>
      <c r="F1120">
        <v>6246</v>
      </c>
      <c r="G1120">
        <v>1449000</v>
      </c>
      <c r="H1120">
        <v>0</v>
      </c>
    </row>
    <row r="1121" spans="1:8" x14ac:dyDescent="0.25">
      <c r="A1121" t="s">
        <v>15</v>
      </c>
      <c r="B1121" t="s">
        <v>27</v>
      </c>
      <c r="C1121" t="s">
        <v>28</v>
      </c>
      <c r="D1121" s="3">
        <v>29495</v>
      </c>
      <c r="E1121">
        <v>31</v>
      </c>
      <c r="F1121">
        <v>10533</v>
      </c>
      <c r="G1121">
        <v>4249000</v>
      </c>
      <c r="H1121">
        <v>0</v>
      </c>
    </row>
    <row r="1122" spans="1:8" x14ac:dyDescent="0.25">
      <c r="A1122" t="s">
        <v>15</v>
      </c>
      <c r="B1122" t="s">
        <v>27</v>
      </c>
      <c r="C1122" t="s">
        <v>28</v>
      </c>
      <c r="D1122" s="3">
        <v>29526</v>
      </c>
      <c r="E1122">
        <v>30</v>
      </c>
      <c r="F1122">
        <v>21056</v>
      </c>
      <c r="G1122">
        <v>8911000</v>
      </c>
      <c r="H1122">
        <v>0</v>
      </c>
    </row>
    <row r="1123" spans="1:8" x14ac:dyDescent="0.25">
      <c r="A1123" t="s">
        <v>15</v>
      </c>
      <c r="B1123" t="s">
        <v>27</v>
      </c>
      <c r="C1123" t="s">
        <v>28</v>
      </c>
      <c r="D1123" s="3">
        <v>29556</v>
      </c>
      <c r="E1123">
        <v>31</v>
      </c>
      <c r="F1123">
        <v>15315</v>
      </c>
      <c r="G1123">
        <v>6766000</v>
      </c>
      <c r="H1123">
        <v>382</v>
      </c>
    </row>
    <row r="1124" spans="1:8" x14ac:dyDescent="0.25">
      <c r="A1124" t="s">
        <v>15</v>
      </c>
      <c r="B1124" t="s">
        <v>27</v>
      </c>
      <c r="C1124" t="s">
        <v>28</v>
      </c>
      <c r="D1124" s="3">
        <v>29587</v>
      </c>
      <c r="E1124">
        <v>31</v>
      </c>
      <c r="F1124">
        <v>16549</v>
      </c>
      <c r="G1124">
        <v>7469000</v>
      </c>
      <c r="H1124">
        <v>689</v>
      </c>
    </row>
    <row r="1125" spans="1:8" x14ac:dyDescent="0.25">
      <c r="A1125" t="s">
        <v>15</v>
      </c>
      <c r="B1125" t="s">
        <v>27</v>
      </c>
      <c r="C1125" t="s">
        <v>28</v>
      </c>
      <c r="D1125" s="3">
        <v>29618</v>
      </c>
      <c r="E1125">
        <v>28</v>
      </c>
      <c r="F1125">
        <v>8970</v>
      </c>
      <c r="G1125">
        <v>7577000</v>
      </c>
      <c r="H1125">
        <v>723</v>
      </c>
    </row>
    <row r="1126" spans="1:8" x14ac:dyDescent="0.25">
      <c r="A1126" t="s">
        <v>15</v>
      </c>
      <c r="B1126" t="s">
        <v>27</v>
      </c>
      <c r="C1126" t="s">
        <v>28</v>
      </c>
      <c r="D1126" s="3">
        <v>29646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15</v>
      </c>
      <c r="B1127" t="s">
        <v>27</v>
      </c>
      <c r="C1127" t="s">
        <v>28</v>
      </c>
      <c r="D1127" s="3">
        <v>29677</v>
      </c>
      <c r="E1127">
        <v>30</v>
      </c>
      <c r="F1127">
        <v>7329</v>
      </c>
      <c r="G1127">
        <v>3612000</v>
      </c>
      <c r="H1127">
        <v>814</v>
      </c>
    </row>
    <row r="1128" spans="1:8" x14ac:dyDescent="0.25">
      <c r="A1128" t="s">
        <v>15</v>
      </c>
      <c r="B1128" t="s">
        <v>27</v>
      </c>
      <c r="C1128" t="s">
        <v>28</v>
      </c>
      <c r="D1128" s="3">
        <v>29707</v>
      </c>
      <c r="E1128">
        <v>31</v>
      </c>
      <c r="F1128">
        <v>11656</v>
      </c>
      <c r="G1128">
        <v>8340000</v>
      </c>
      <c r="H1128">
        <v>1295</v>
      </c>
    </row>
    <row r="1129" spans="1:8" x14ac:dyDescent="0.25">
      <c r="A1129" t="s">
        <v>15</v>
      </c>
      <c r="B1129" t="s">
        <v>27</v>
      </c>
      <c r="C1129" t="s">
        <v>28</v>
      </c>
      <c r="D1129" s="3">
        <v>29738</v>
      </c>
      <c r="E1129">
        <v>30</v>
      </c>
      <c r="F1129">
        <v>10006</v>
      </c>
      <c r="G1129">
        <v>7879000</v>
      </c>
      <c r="H1129">
        <v>1208</v>
      </c>
    </row>
    <row r="1130" spans="1:8" x14ac:dyDescent="0.25">
      <c r="A1130" t="s">
        <v>15</v>
      </c>
      <c r="B1130" t="s">
        <v>27</v>
      </c>
      <c r="C1130" t="s">
        <v>28</v>
      </c>
      <c r="D1130" s="3">
        <v>29768</v>
      </c>
      <c r="E1130">
        <v>31</v>
      </c>
      <c r="F1130">
        <v>6387</v>
      </c>
      <c r="G1130">
        <v>3462000</v>
      </c>
      <c r="H1130">
        <v>1402</v>
      </c>
    </row>
    <row r="1131" spans="1:8" x14ac:dyDescent="0.25">
      <c r="A1131" t="s">
        <v>15</v>
      </c>
      <c r="B1131" t="s">
        <v>27</v>
      </c>
      <c r="C1131" t="s">
        <v>28</v>
      </c>
      <c r="D1131" s="3">
        <v>29860</v>
      </c>
      <c r="E1131">
        <v>31</v>
      </c>
      <c r="F1131">
        <v>3844</v>
      </c>
      <c r="G1131">
        <v>2302000</v>
      </c>
      <c r="H1131">
        <v>524</v>
      </c>
    </row>
    <row r="1132" spans="1:8" x14ac:dyDescent="0.25">
      <c r="A1132" t="s">
        <v>15</v>
      </c>
      <c r="B1132" t="s">
        <v>27</v>
      </c>
      <c r="C1132" t="s">
        <v>28</v>
      </c>
      <c r="D1132" s="3">
        <v>29891</v>
      </c>
      <c r="E1132">
        <v>30</v>
      </c>
      <c r="F1132">
        <v>7351</v>
      </c>
      <c r="G1132">
        <v>4406000</v>
      </c>
      <c r="H1132">
        <v>1002</v>
      </c>
    </row>
    <row r="1133" spans="1:8" x14ac:dyDescent="0.25">
      <c r="A1133" t="s">
        <v>15</v>
      </c>
      <c r="B1133" t="s">
        <v>27</v>
      </c>
      <c r="C1133" t="s">
        <v>28</v>
      </c>
      <c r="D1133" s="3">
        <v>29921</v>
      </c>
      <c r="E1133">
        <v>31</v>
      </c>
      <c r="F1133">
        <v>749</v>
      </c>
      <c r="G1133">
        <v>451000</v>
      </c>
      <c r="H1133">
        <v>102</v>
      </c>
    </row>
    <row r="1134" spans="1:8" x14ac:dyDescent="0.25">
      <c r="A1134" t="s">
        <v>15</v>
      </c>
      <c r="B1134" t="s">
        <v>27</v>
      </c>
      <c r="C1134" t="s">
        <v>28</v>
      </c>
      <c r="D1134" s="3">
        <v>29952</v>
      </c>
      <c r="E1134">
        <v>31</v>
      </c>
      <c r="F1134">
        <v>3585</v>
      </c>
      <c r="G1134">
        <v>1181000</v>
      </c>
      <c r="H1134">
        <v>489</v>
      </c>
    </row>
    <row r="1135" spans="1:8" x14ac:dyDescent="0.25">
      <c r="A1135" t="s">
        <v>15</v>
      </c>
      <c r="B1135" t="s">
        <v>27</v>
      </c>
      <c r="C1135" t="s">
        <v>28</v>
      </c>
      <c r="D1135" s="3">
        <v>29983</v>
      </c>
      <c r="E1135">
        <v>28</v>
      </c>
      <c r="F1135">
        <v>3238</v>
      </c>
      <c r="G1135">
        <v>1002000</v>
      </c>
      <c r="H1135">
        <v>321</v>
      </c>
    </row>
    <row r="1136" spans="1:8" x14ac:dyDescent="0.25">
      <c r="A1136" t="s">
        <v>15</v>
      </c>
      <c r="B1136" t="s">
        <v>27</v>
      </c>
      <c r="C1136" t="s">
        <v>28</v>
      </c>
      <c r="D1136" s="3">
        <v>30011</v>
      </c>
      <c r="E1136">
        <v>31</v>
      </c>
      <c r="F1136">
        <v>7412</v>
      </c>
      <c r="G1136">
        <v>2121000</v>
      </c>
      <c r="H1136">
        <v>947</v>
      </c>
    </row>
    <row r="1137" spans="1:8" x14ac:dyDescent="0.25">
      <c r="A1137" t="s">
        <v>15</v>
      </c>
      <c r="B1137" t="s">
        <v>27</v>
      </c>
      <c r="C1137" t="s">
        <v>28</v>
      </c>
      <c r="D1137" s="3">
        <v>30042</v>
      </c>
      <c r="E1137">
        <v>30</v>
      </c>
      <c r="F1137">
        <v>4150</v>
      </c>
      <c r="G1137">
        <v>2275000</v>
      </c>
      <c r="H1137">
        <v>2510</v>
      </c>
    </row>
    <row r="1138" spans="1:8" x14ac:dyDescent="0.25">
      <c r="A1138" t="s">
        <v>15</v>
      </c>
      <c r="B1138" t="s">
        <v>27</v>
      </c>
      <c r="C1138" t="s">
        <v>28</v>
      </c>
      <c r="D1138" s="3">
        <v>30072</v>
      </c>
      <c r="E1138">
        <v>31</v>
      </c>
      <c r="F1138">
        <v>5809</v>
      </c>
      <c r="G1138">
        <v>2936000</v>
      </c>
      <c r="H1138">
        <v>3714</v>
      </c>
    </row>
    <row r="1139" spans="1:8" x14ac:dyDescent="0.25">
      <c r="A1139" t="s">
        <v>15</v>
      </c>
      <c r="B1139" t="s">
        <v>27</v>
      </c>
      <c r="C1139" t="s">
        <v>28</v>
      </c>
      <c r="D1139" s="3">
        <v>30103</v>
      </c>
      <c r="E1139">
        <v>30</v>
      </c>
      <c r="F1139">
        <v>5407</v>
      </c>
      <c r="G1139">
        <v>2885000</v>
      </c>
      <c r="H1139">
        <v>3457</v>
      </c>
    </row>
    <row r="1140" spans="1:8" x14ac:dyDescent="0.25">
      <c r="A1140" t="s">
        <v>15</v>
      </c>
      <c r="B1140" t="s">
        <v>27</v>
      </c>
      <c r="C1140" t="s">
        <v>28</v>
      </c>
      <c r="D1140" s="3">
        <v>30133</v>
      </c>
      <c r="E1140">
        <v>31</v>
      </c>
      <c r="F1140">
        <v>5234</v>
      </c>
      <c r="G1140">
        <v>2957000</v>
      </c>
      <c r="H1140">
        <v>3347</v>
      </c>
    </row>
    <row r="1141" spans="1:8" x14ac:dyDescent="0.25">
      <c r="A1141" t="s">
        <v>15</v>
      </c>
      <c r="B1141" t="s">
        <v>27</v>
      </c>
      <c r="C1141" t="s">
        <v>28</v>
      </c>
      <c r="D1141" s="3">
        <v>30164</v>
      </c>
      <c r="E1141">
        <v>31</v>
      </c>
      <c r="F1141">
        <v>4954</v>
      </c>
      <c r="G1141">
        <v>2996000</v>
      </c>
      <c r="H1141">
        <v>2322</v>
      </c>
    </row>
    <row r="1142" spans="1:8" x14ac:dyDescent="0.25">
      <c r="A1142" t="s">
        <v>15</v>
      </c>
      <c r="B1142" t="s">
        <v>27</v>
      </c>
      <c r="C1142" t="s">
        <v>28</v>
      </c>
      <c r="D1142" s="3">
        <v>30195</v>
      </c>
      <c r="E1142">
        <v>30</v>
      </c>
      <c r="F1142">
        <v>6042</v>
      </c>
      <c r="G1142">
        <v>3396000</v>
      </c>
      <c r="H1142">
        <v>2590</v>
      </c>
    </row>
    <row r="1143" spans="1:8" x14ac:dyDescent="0.25">
      <c r="A1143" t="s">
        <v>15</v>
      </c>
      <c r="B1143" t="s">
        <v>27</v>
      </c>
      <c r="C1143" t="s">
        <v>28</v>
      </c>
      <c r="D1143" s="3">
        <v>30225</v>
      </c>
      <c r="E1143">
        <v>31</v>
      </c>
      <c r="F1143">
        <v>6581</v>
      </c>
      <c r="G1143">
        <v>3350000</v>
      </c>
      <c r="H1143">
        <v>2820</v>
      </c>
    </row>
    <row r="1144" spans="1:8" x14ac:dyDescent="0.25">
      <c r="A1144" t="s">
        <v>15</v>
      </c>
      <c r="B1144" t="s">
        <v>27</v>
      </c>
      <c r="C1144" t="s">
        <v>28</v>
      </c>
      <c r="D1144" s="3">
        <v>30256</v>
      </c>
      <c r="E1144">
        <v>30</v>
      </c>
      <c r="F1144">
        <v>5137</v>
      </c>
      <c r="G1144">
        <v>2310000</v>
      </c>
      <c r="H1144">
        <v>2201</v>
      </c>
    </row>
    <row r="1145" spans="1:8" x14ac:dyDescent="0.25">
      <c r="A1145" t="s">
        <v>15</v>
      </c>
      <c r="B1145" t="s">
        <v>27</v>
      </c>
      <c r="C1145" t="s">
        <v>28</v>
      </c>
      <c r="D1145" s="3">
        <v>30286</v>
      </c>
      <c r="E1145">
        <v>31</v>
      </c>
      <c r="F1145">
        <v>5115</v>
      </c>
      <c r="G1145">
        <v>2057000</v>
      </c>
      <c r="H1145">
        <v>2192</v>
      </c>
    </row>
    <row r="1146" spans="1:8" x14ac:dyDescent="0.25">
      <c r="A1146" t="s">
        <v>15</v>
      </c>
      <c r="B1146" t="s">
        <v>27</v>
      </c>
      <c r="C1146" t="s">
        <v>28</v>
      </c>
      <c r="D1146" s="3">
        <v>30317</v>
      </c>
      <c r="E1146">
        <v>31</v>
      </c>
      <c r="F1146">
        <v>11445</v>
      </c>
      <c r="G1146">
        <v>2782000</v>
      </c>
      <c r="H1146">
        <v>4905</v>
      </c>
    </row>
    <row r="1147" spans="1:8" x14ac:dyDescent="0.25">
      <c r="A1147" t="s">
        <v>15</v>
      </c>
      <c r="B1147" t="s">
        <v>27</v>
      </c>
      <c r="C1147" t="s">
        <v>28</v>
      </c>
      <c r="D1147" s="3">
        <v>30348</v>
      </c>
      <c r="E1147">
        <v>28</v>
      </c>
      <c r="F1147">
        <v>9259</v>
      </c>
      <c r="G1147">
        <v>3216000</v>
      </c>
      <c r="H1147">
        <v>3968</v>
      </c>
    </row>
    <row r="1148" spans="1:8" x14ac:dyDescent="0.25">
      <c r="A1148" t="s">
        <v>15</v>
      </c>
      <c r="B1148" t="s">
        <v>27</v>
      </c>
      <c r="C1148" t="s">
        <v>28</v>
      </c>
      <c r="D1148" s="3">
        <v>30376</v>
      </c>
      <c r="E1148">
        <v>31</v>
      </c>
      <c r="F1148">
        <v>9158</v>
      </c>
      <c r="G1148">
        <v>3928000</v>
      </c>
      <c r="H1148">
        <v>2381</v>
      </c>
    </row>
    <row r="1149" spans="1:8" x14ac:dyDescent="0.25">
      <c r="A1149" t="s">
        <v>15</v>
      </c>
      <c r="B1149" t="s">
        <v>27</v>
      </c>
      <c r="C1149" t="s">
        <v>28</v>
      </c>
      <c r="D1149" s="3">
        <v>30407</v>
      </c>
      <c r="E1149">
        <v>30</v>
      </c>
      <c r="F1149">
        <v>11876</v>
      </c>
      <c r="G1149">
        <v>3866000</v>
      </c>
      <c r="H1149">
        <v>1951</v>
      </c>
    </row>
    <row r="1150" spans="1:8" x14ac:dyDescent="0.25">
      <c r="A1150" t="s">
        <v>15</v>
      </c>
      <c r="B1150" t="s">
        <v>27</v>
      </c>
      <c r="C1150" t="s">
        <v>28</v>
      </c>
      <c r="D1150" s="3">
        <v>30437</v>
      </c>
      <c r="E1150">
        <v>31</v>
      </c>
      <c r="F1150">
        <v>12424</v>
      </c>
      <c r="G1150">
        <v>3912000</v>
      </c>
      <c r="H1150">
        <v>2193</v>
      </c>
    </row>
    <row r="1151" spans="1:8" x14ac:dyDescent="0.25">
      <c r="A1151" t="s">
        <v>15</v>
      </c>
      <c r="B1151" t="s">
        <v>27</v>
      </c>
      <c r="C1151" t="s">
        <v>28</v>
      </c>
      <c r="D1151" s="3">
        <v>30468</v>
      </c>
      <c r="E1151">
        <v>30</v>
      </c>
      <c r="F1151">
        <v>11701</v>
      </c>
      <c r="G1151">
        <v>3133000</v>
      </c>
      <c r="H1151">
        <v>1326</v>
      </c>
    </row>
    <row r="1152" spans="1:8" x14ac:dyDescent="0.25">
      <c r="A1152" t="s">
        <v>15</v>
      </c>
      <c r="B1152" t="s">
        <v>27</v>
      </c>
      <c r="C1152" t="s">
        <v>28</v>
      </c>
      <c r="D1152" s="3">
        <v>30498</v>
      </c>
      <c r="E1152">
        <v>31</v>
      </c>
      <c r="F1152">
        <v>9570</v>
      </c>
      <c r="G1152">
        <v>2241000</v>
      </c>
      <c r="H1152">
        <v>2522</v>
      </c>
    </row>
    <row r="1153" spans="1:8" x14ac:dyDescent="0.25">
      <c r="A1153" t="s">
        <v>15</v>
      </c>
      <c r="B1153" t="s">
        <v>27</v>
      </c>
      <c r="C1153" t="s">
        <v>28</v>
      </c>
      <c r="D1153" s="3">
        <v>30529</v>
      </c>
      <c r="E1153">
        <v>31</v>
      </c>
      <c r="F1153">
        <v>8773</v>
      </c>
      <c r="G1153">
        <v>2690000</v>
      </c>
      <c r="H1153">
        <v>3633</v>
      </c>
    </row>
    <row r="1154" spans="1:8" x14ac:dyDescent="0.25">
      <c r="A1154" t="s">
        <v>15</v>
      </c>
      <c r="B1154" t="s">
        <v>27</v>
      </c>
      <c r="C1154" t="s">
        <v>28</v>
      </c>
      <c r="D1154" s="3">
        <v>30560</v>
      </c>
      <c r="E1154">
        <v>30</v>
      </c>
      <c r="F1154">
        <v>7749</v>
      </c>
      <c r="G1154">
        <v>2874000</v>
      </c>
      <c r="H1154">
        <v>3647</v>
      </c>
    </row>
    <row r="1155" spans="1:8" x14ac:dyDescent="0.25">
      <c r="A1155" t="s">
        <v>15</v>
      </c>
      <c r="B1155" t="s">
        <v>27</v>
      </c>
      <c r="C1155" t="s">
        <v>28</v>
      </c>
      <c r="D1155" s="3">
        <v>30590</v>
      </c>
      <c r="E1155">
        <v>31</v>
      </c>
      <c r="F1155">
        <v>5039</v>
      </c>
      <c r="G1155">
        <v>1269000</v>
      </c>
      <c r="H1155">
        <v>3983</v>
      </c>
    </row>
    <row r="1156" spans="1:8" x14ac:dyDescent="0.25">
      <c r="A1156" t="s">
        <v>15</v>
      </c>
      <c r="B1156" t="s">
        <v>27</v>
      </c>
      <c r="C1156" t="s">
        <v>28</v>
      </c>
      <c r="D1156" s="3">
        <v>30621</v>
      </c>
      <c r="E1156">
        <v>30</v>
      </c>
      <c r="F1156">
        <v>6149</v>
      </c>
      <c r="G1156">
        <v>1180000</v>
      </c>
      <c r="H1156">
        <v>4941</v>
      </c>
    </row>
    <row r="1157" spans="1:8" x14ac:dyDescent="0.25">
      <c r="A1157" t="s">
        <v>15</v>
      </c>
      <c r="B1157" t="s">
        <v>27</v>
      </c>
      <c r="C1157" t="s">
        <v>28</v>
      </c>
      <c r="D1157" s="3">
        <v>30651</v>
      </c>
      <c r="E1157">
        <v>31</v>
      </c>
      <c r="F1157">
        <v>6325</v>
      </c>
      <c r="G1157">
        <v>1579000</v>
      </c>
      <c r="H1157">
        <v>5174</v>
      </c>
    </row>
    <row r="1158" spans="1:8" x14ac:dyDescent="0.25">
      <c r="A1158" t="s">
        <v>15</v>
      </c>
      <c r="B1158" t="s">
        <v>27</v>
      </c>
      <c r="C1158" t="s">
        <v>28</v>
      </c>
      <c r="D1158" s="3">
        <v>30682</v>
      </c>
      <c r="E1158">
        <v>31</v>
      </c>
      <c r="F1158">
        <v>5582</v>
      </c>
      <c r="G1158">
        <v>1908000</v>
      </c>
      <c r="H1158">
        <v>4567</v>
      </c>
    </row>
    <row r="1159" spans="1:8" x14ac:dyDescent="0.25">
      <c r="A1159" t="s">
        <v>15</v>
      </c>
      <c r="B1159" t="s">
        <v>27</v>
      </c>
      <c r="C1159" t="s">
        <v>28</v>
      </c>
      <c r="D1159" s="3">
        <v>30713</v>
      </c>
      <c r="E1159">
        <v>29</v>
      </c>
      <c r="F1159">
        <v>7977</v>
      </c>
      <c r="G1159">
        <v>4669000</v>
      </c>
      <c r="H1159">
        <v>6527</v>
      </c>
    </row>
    <row r="1160" spans="1:8" x14ac:dyDescent="0.25">
      <c r="A1160" t="s">
        <v>15</v>
      </c>
      <c r="B1160" t="s">
        <v>27</v>
      </c>
      <c r="C1160" t="s">
        <v>28</v>
      </c>
      <c r="D1160" s="3">
        <v>30742</v>
      </c>
      <c r="E1160">
        <v>31</v>
      </c>
      <c r="F1160">
        <v>8302</v>
      </c>
      <c r="G1160">
        <v>5387000</v>
      </c>
      <c r="H1160">
        <v>6793</v>
      </c>
    </row>
    <row r="1161" spans="1:8" x14ac:dyDescent="0.25">
      <c r="A1161" t="s">
        <v>15</v>
      </c>
      <c r="B1161" t="s">
        <v>27</v>
      </c>
      <c r="C1161" t="s">
        <v>28</v>
      </c>
      <c r="D1161" s="3">
        <v>30773</v>
      </c>
      <c r="E1161">
        <v>30</v>
      </c>
      <c r="F1161">
        <v>8259</v>
      </c>
      <c r="G1161">
        <v>5583000</v>
      </c>
      <c r="H1161">
        <v>6757</v>
      </c>
    </row>
    <row r="1162" spans="1:8" x14ac:dyDescent="0.25">
      <c r="A1162" t="s">
        <v>15</v>
      </c>
      <c r="B1162" t="s">
        <v>27</v>
      </c>
      <c r="C1162" t="s">
        <v>28</v>
      </c>
      <c r="D1162" s="3">
        <v>30803</v>
      </c>
      <c r="E1162">
        <v>31</v>
      </c>
      <c r="F1162">
        <v>5520</v>
      </c>
      <c r="G1162">
        <v>4139000.0000000005</v>
      </c>
      <c r="H1162">
        <v>4629</v>
      </c>
    </row>
    <row r="1163" spans="1:8" x14ac:dyDescent="0.25">
      <c r="A1163" t="s">
        <v>15</v>
      </c>
      <c r="B1163" t="s">
        <v>27</v>
      </c>
      <c r="C1163" t="s">
        <v>28</v>
      </c>
      <c r="D1163" s="3">
        <v>30834</v>
      </c>
      <c r="E1163">
        <v>30</v>
      </c>
      <c r="F1163">
        <v>3406</v>
      </c>
      <c r="G1163">
        <v>2237000</v>
      </c>
      <c r="H1163">
        <v>3020</v>
      </c>
    </row>
    <row r="1164" spans="1:8" x14ac:dyDescent="0.25">
      <c r="A1164" t="s">
        <v>15</v>
      </c>
      <c r="B1164" t="s">
        <v>27</v>
      </c>
      <c r="C1164" t="s">
        <v>28</v>
      </c>
      <c r="D1164" s="3">
        <v>30864</v>
      </c>
      <c r="E1164">
        <v>31</v>
      </c>
      <c r="F1164">
        <v>1311</v>
      </c>
      <c r="G1164">
        <v>850000</v>
      </c>
      <c r="H1164">
        <v>1163</v>
      </c>
    </row>
    <row r="1165" spans="1:8" x14ac:dyDescent="0.25">
      <c r="A1165" t="s">
        <v>15</v>
      </c>
      <c r="B1165" t="s">
        <v>27</v>
      </c>
      <c r="C1165" t="s">
        <v>28</v>
      </c>
      <c r="D1165" s="3">
        <v>32994</v>
      </c>
      <c r="E1165">
        <v>1</v>
      </c>
      <c r="F1165">
        <v>131</v>
      </c>
      <c r="G1165">
        <v>118000</v>
      </c>
      <c r="H1165">
        <v>87</v>
      </c>
    </row>
    <row r="1166" spans="1:8" x14ac:dyDescent="0.25">
      <c r="A1166" t="s">
        <v>15</v>
      </c>
      <c r="B1166" t="s">
        <v>27</v>
      </c>
      <c r="C1166" t="s">
        <v>28</v>
      </c>
      <c r="D1166" s="3">
        <v>33025</v>
      </c>
      <c r="E1166">
        <v>12.6</v>
      </c>
      <c r="F1166">
        <v>1615</v>
      </c>
      <c r="G1166">
        <v>1454000</v>
      </c>
      <c r="H1166">
        <v>1077</v>
      </c>
    </row>
    <row r="1167" spans="1:8" x14ac:dyDescent="0.25">
      <c r="A1167" t="s">
        <v>15</v>
      </c>
      <c r="B1167" t="s">
        <v>27</v>
      </c>
      <c r="C1167" t="s">
        <v>28</v>
      </c>
      <c r="D1167" s="3">
        <v>33055</v>
      </c>
      <c r="E1167">
        <v>30</v>
      </c>
      <c r="F1167">
        <v>4016</v>
      </c>
      <c r="G1167">
        <v>4115000</v>
      </c>
      <c r="H1167">
        <v>553</v>
      </c>
    </row>
    <row r="1168" spans="1:8" x14ac:dyDescent="0.25">
      <c r="A1168" t="s">
        <v>15</v>
      </c>
      <c r="B1168" t="s">
        <v>27</v>
      </c>
      <c r="C1168" t="s">
        <v>28</v>
      </c>
      <c r="D1168" s="3">
        <v>33086</v>
      </c>
      <c r="E1168">
        <v>31</v>
      </c>
      <c r="F1168">
        <v>5414</v>
      </c>
      <c r="G1168">
        <v>4759000</v>
      </c>
      <c r="H1168">
        <v>0</v>
      </c>
    </row>
    <row r="1169" spans="1:8" x14ac:dyDescent="0.25">
      <c r="A1169" t="s">
        <v>15</v>
      </c>
      <c r="B1169" t="s">
        <v>27</v>
      </c>
      <c r="C1169" t="s">
        <v>28</v>
      </c>
      <c r="D1169" s="3">
        <v>33117</v>
      </c>
      <c r="E1169">
        <v>29</v>
      </c>
      <c r="F1169">
        <v>5071</v>
      </c>
      <c r="G1169">
        <v>4457000</v>
      </c>
      <c r="H1169">
        <v>0</v>
      </c>
    </row>
    <row r="1170" spans="1:8" x14ac:dyDescent="0.25">
      <c r="A1170" t="s">
        <v>15</v>
      </c>
      <c r="B1170" t="s">
        <v>27</v>
      </c>
      <c r="C1170" t="s">
        <v>28</v>
      </c>
      <c r="D1170" s="3">
        <v>33147</v>
      </c>
      <c r="E1170">
        <v>30.1</v>
      </c>
      <c r="F1170">
        <v>1725</v>
      </c>
      <c r="G1170">
        <v>2493000</v>
      </c>
      <c r="H1170">
        <v>0</v>
      </c>
    </row>
    <row r="1171" spans="1:8" x14ac:dyDescent="0.25">
      <c r="A1171" t="s">
        <v>15</v>
      </c>
      <c r="B1171" t="s">
        <v>27</v>
      </c>
      <c r="C1171" t="s">
        <v>28</v>
      </c>
      <c r="D1171" s="3">
        <v>33178</v>
      </c>
      <c r="E1171">
        <v>6.8</v>
      </c>
      <c r="F1171">
        <v>830</v>
      </c>
      <c r="G1171">
        <v>288000</v>
      </c>
      <c r="H1171">
        <v>0</v>
      </c>
    </row>
    <row r="1172" spans="1:8" x14ac:dyDescent="0.25">
      <c r="A1172" t="s">
        <v>15</v>
      </c>
      <c r="B1172" t="s">
        <v>27</v>
      </c>
      <c r="C1172" t="s">
        <v>28</v>
      </c>
      <c r="D1172" s="3">
        <v>33208</v>
      </c>
      <c r="E1172">
        <v>12.4</v>
      </c>
      <c r="F1172">
        <v>753</v>
      </c>
      <c r="G1172">
        <v>407000</v>
      </c>
      <c r="H1172">
        <v>0</v>
      </c>
    </row>
    <row r="1173" spans="1:8" x14ac:dyDescent="0.25">
      <c r="A1173" t="s">
        <v>15</v>
      </c>
      <c r="B1173" t="s">
        <v>27</v>
      </c>
      <c r="C1173" t="s">
        <v>28</v>
      </c>
      <c r="D1173" s="3">
        <v>33239</v>
      </c>
      <c r="E1173">
        <v>31</v>
      </c>
      <c r="F1173">
        <v>1368</v>
      </c>
      <c r="G1173">
        <v>2918000</v>
      </c>
      <c r="H1173">
        <v>0</v>
      </c>
    </row>
    <row r="1174" spans="1:8" x14ac:dyDescent="0.25">
      <c r="A1174" t="s">
        <v>15</v>
      </c>
      <c r="B1174" t="s">
        <v>27</v>
      </c>
      <c r="C1174" t="s">
        <v>28</v>
      </c>
      <c r="D1174" s="3">
        <v>33270</v>
      </c>
      <c r="E1174">
        <v>28</v>
      </c>
      <c r="F1174">
        <v>1284</v>
      </c>
      <c r="G1174">
        <v>1227000</v>
      </c>
      <c r="H1174">
        <v>0</v>
      </c>
    </row>
    <row r="1175" spans="1:8" x14ac:dyDescent="0.25">
      <c r="A1175" t="s">
        <v>15</v>
      </c>
      <c r="B1175" t="s">
        <v>27</v>
      </c>
      <c r="C1175" t="s">
        <v>28</v>
      </c>
      <c r="D1175" s="3">
        <v>33298</v>
      </c>
      <c r="E1175">
        <v>31</v>
      </c>
      <c r="F1175">
        <v>1467</v>
      </c>
      <c r="G1175">
        <v>1359000</v>
      </c>
      <c r="H1175">
        <v>0</v>
      </c>
    </row>
    <row r="1176" spans="1:8" x14ac:dyDescent="0.25">
      <c r="A1176" t="s">
        <v>15</v>
      </c>
      <c r="B1176" t="s">
        <v>27</v>
      </c>
      <c r="C1176" t="s">
        <v>28</v>
      </c>
      <c r="D1176" s="3">
        <v>33329</v>
      </c>
      <c r="E1176">
        <v>30</v>
      </c>
      <c r="F1176">
        <v>1418</v>
      </c>
      <c r="G1176">
        <v>1475000</v>
      </c>
      <c r="H1176">
        <v>0</v>
      </c>
    </row>
    <row r="1177" spans="1:8" x14ac:dyDescent="0.25">
      <c r="A1177" t="s">
        <v>15</v>
      </c>
      <c r="B1177" t="s">
        <v>27</v>
      </c>
      <c r="C1177" t="s">
        <v>28</v>
      </c>
      <c r="D1177" s="3">
        <v>33359</v>
      </c>
      <c r="E1177">
        <v>31</v>
      </c>
      <c r="F1177">
        <v>1615</v>
      </c>
      <c r="G1177">
        <v>1757000</v>
      </c>
      <c r="H1177">
        <v>0</v>
      </c>
    </row>
    <row r="1178" spans="1:8" x14ac:dyDescent="0.25">
      <c r="A1178" t="s">
        <v>15</v>
      </c>
      <c r="B1178" t="s">
        <v>27</v>
      </c>
      <c r="C1178" t="s">
        <v>28</v>
      </c>
      <c r="D1178" s="3">
        <v>33390</v>
      </c>
      <c r="E1178">
        <v>28</v>
      </c>
      <c r="F1178">
        <v>1335</v>
      </c>
      <c r="G1178">
        <v>1300000</v>
      </c>
      <c r="H1178">
        <v>0</v>
      </c>
    </row>
    <row r="1179" spans="1:8" x14ac:dyDescent="0.25">
      <c r="A1179" t="s">
        <v>15</v>
      </c>
      <c r="B1179" t="s">
        <v>27</v>
      </c>
      <c r="C1179" t="s">
        <v>28</v>
      </c>
      <c r="D1179" s="3">
        <v>33420</v>
      </c>
      <c r="E1179">
        <v>29.6</v>
      </c>
      <c r="F1179">
        <v>1394</v>
      </c>
      <c r="G1179">
        <v>2227000</v>
      </c>
      <c r="H1179">
        <v>0</v>
      </c>
    </row>
    <row r="1180" spans="1:8" x14ac:dyDescent="0.25">
      <c r="A1180" t="s">
        <v>15</v>
      </c>
      <c r="B1180" t="s">
        <v>27</v>
      </c>
      <c r="C1180" t="s">
        <v>28</v>
      </c>
      <c r="D1180" s="3">
        <v>33451</v>
      </c>
      <c r="E1180">
        <v>27.9</v>
      </c>
      <c r="F1180">
        <v>1070</v>
      </c>
      <c r="G1180">
        <v>2313000</v>
      </c>
      <c r="H1180">
        <v>0</v>
      </c>
    </row>
    <row r="1181" spans="1:8" x14ac:dyDescent="0.25">
      <c r="A1181" t="s">
        <v>15</v>
      </c>
      <c r="B1181" t="s">
        <v>27</v>
      </c>
      <c r="C1181" t="s">
        <v>28</v>
      </c>
      <c r="D1181" s="3">
        <v>33482</v>
      </c>
      <c r="E1181">
        <v>30</v>
      </c>
      <c r="F1181">
        <v>910</v>
      </c>
      <c r="G1181">
        <v>81000</v>
      </c>
      <c r="H1181">
        <v>0</v>
      </c>
    </row>
    <row r="1182" spans="1:8" x14ac:dyDescent="0.25">
      <c r="A1182" t="s">
        <v>15</v>
      </c>
      <c r="B1182" t="s">
        <v>27</v>
      </c>
      <c r="C1182" t="s">
        <v>28</v>
      </c>
      <c r="D1182" s="3">
        <v>33512</v>
      </c>
      <c r="E1182">
        <v>0.8</v>
      </c>
      <c r="F1182">
        <v>30</v>
      </c>
      <c r="G1182">
        <v>1646000</v>
      </c>
      <c r="H1182">
        <v>0</v>
      </c>
    </row>
    <row r="1183" spans="1:8" x14ac:dyDescent="0.25">
      <c r="A1183" t="s">
        <v>15</v>
      </c>
      <c r="B1183" t="s">
        <v>27</v>
      </c>
      <c r="C1183" t="s">
        <v>28</v>
      </c>
      <c r="D1183" s="3">
        <v>33543</v>
      </c>
      <c r="E1183">
        <v>6.2</v>
      </c>
      <c r="F1183">
        <v>197</v>
      </c>
      <c r="G1183">
        <v>8298500.0000000009</v>
      </c>
      <c r="H1183">
        <v>0</v>
      </c>
    </row>
    <row r="1184" spans="1:8" x14ac:dyDescent="0.25">
      <c r="A1184" t="s">
        <v>15</v>
      </c>
      <c r="B1184" t="s">
        <v>27</v>
      </c>
      <c r="C1184" t="s">
        <v>28</v>
      </c>
      <c r="D1184" s="3">
        <v>33573</v>
      </c>
      <c r="E1184">
        <v>1.9</v>
      </c>
      <c r="F1184">
        <v>69</v>
      </c>
      <c r="G1184">
        <v>8298500.0000000009</v>
      </c>
      <c r="H1184">
        <v>0</v>
      </c>
    </row>
    <row r="1185" spans="1:8" x14ac:dyDescent="0.25">
      <c r="A1185" t="s">
        <v>15</v>
      </c>
      <c r="B1185" t="s">
        <v>27</v>
      </c>
      <c r="C1185" t="s">
        <v>28</v>
      </c>
      <c r="D1185" s="3">
        <v>33604</v>
      </c>
      <c r="E1185">
        <v>5.6</v>
      </c>
      <c r="F1185">
        <v>187</v>
      </c>
      <c r="G1185">
        <v>11179000</v>
      </c>
      <c r="H1185">
        <v>0</v>
      </c>
    </row>
    <row r="1186" spans="1:8" x14ac:dyDescent="0.25">
      <c r="A1186" t="s">
        <v>15</v>
      </c>
      <c r="B1186" t="s">
        <v>27</v>
      </c>
      <c r="C1186" t="s">
        <v>28</v>
      </c>
      <c r="D1186" s="3">
        <v>33635</v>
      </c>
      <c r="E1186">
        <v>17.3</v>
      </c>
      <c r="F1186">
        <v>1861</v>
      </c>
      <c r="G1186">
        <v>9336000</v>
      </c>
      <c r="H1186">
        <v>0</v>
      </c>
    </row>
    <row r="1187" spans="1:8" x14ac:dyDescent="0.25">
      <c r="A1187" t="s">
        <v>15</v>
      </c>
      <c r="B1187" t="s">
        <v>27</v>
      </c>
      <c r="C1187" t="s">
        <v>28</v>
      </c>
      <c r="D1187" s="3">
        <v>33664</v>
      </c>
      <c r="E1187">
        <v>1</v>
      </c>
      <c r="F1187">
        <v>36</v>
      </c>
      <c r="G1187">
        <v>7258000</v>
      </c>
      <c r="H1187">
        <v>0</v>
      </c>
    </row>
    <row r="1188" spans="1:8" x14ac:dyDescent="0.25">
      <c r="A1188" t="s">
        <v>15</v>
      </c>
      <c r="B1188" t="s">
        <v>27</v>
      </c>
      <c r="C1188" t="s">
        <v>28</v>
      </c>
      <c r="D1188" s="3">
        <v>33695</v>
      </c>
      <c r="E1188">
        <v>18.600000000000001</v>
      </c>
      <c r="F1188">
        <v>405</v>
      </c>
      <c r="G1188">
        <v>7825000</v>
      </c>
      <c r="H1188">
        <v>462</v>
      </c>
    </row>
    <row r="1189" spans="1:8" x14ac:dyDescent="0.25">
      <c r="A1189" t="s">
        <v>15</v>
      </c>
      <c r="B1189" t="s">
        <v>27</v>
      </c>
      <c r="C1189" t="s">
        <v>28</v>
      </c>
      <c r="D1189" s="3">
        <v>33725</v>
      </c>
      <c r="E1189">
        <v>31</v>
      </c>
      <c r="F1189">
        <v>231</v>
      </c>
      <c r="G1189">
        <v>472000</v>
      </c>
      <c r="H1189">
        <v>268</v>
      </c>
    </row>
    <row r="1190" spans="1:8" x14ac:dyDescent="0.25">
      <c r="A1190" t="s">
        <v>15</v>
      </c>
      <c r="B1190" t="s">
        <v>27</v>
      </c>
      <c r="C1190" t="s">
        <v>28</v>
      </c>
      <c r="D1190" s="3">
        <v>33756</v>
      </c>
      <c r="E1190">
        <v>30</v>
      </c>
      <c r="F1190">
        <v>513</v>
      </c>
      <c r="G1190">
        <v>2646000</v>
      </c>
      <c r="H1190">
        <v>324</v>
      </c>
    </row>
    <row r="1191" spans="1:8" x14ac:dyDescent="0.25">
      <c r="A1191" t="s">
        <v>15</v>
      </c>
      <c r="B1191" t="s">
        <v>27</v>
      </c>
      <c r="C1191" t="s">
        <v>28</v>
      </c>
      <c r="D1191" s="3">
        <v>33786</v>
      </c>
      <c r="E1191">
        <v>30.5</v>
      </c>
      <c r="F1191">
        <v>1529</v>
      </c>
      <c r="G1191">
        <v>2959000</v>
      </c>
      <c r="H1191">
        <v>2</v>
      </c>
    </row>
    <row r="1192" spans="1:8" x14ac:dyDescent="0.25">
      <c r="A1192" t="s">
        <v>15</v>
      </c>
      <c r="B1192" t="s">
        <v>27</v>
      </c>
      <c r="C1192" t="s">
        <v>28</v>
      </c>
      <c r="D1192" s="3">
        <v>33817</v>
      </c>
      <c r="E1192">
        <v>30.5</v>
      </c>
      <c r="F1192">
        <v>1300</v>
      </c>
      <c r="G1192">
        <v>3440000</v>
      </c>
      <c r="H1192">
        <v>0</v>
      </c>
    </row>
    <row r="1193" spans="1:8" x14ac:dyDescent="0.25">
      <c r="A1193" t="s">
        <v>15</v>
      </c>
      <c r="B1193" t="s">
        <v>27</v>
      </c>
      <c r="C1193" t="s">
        <v>28</v>
      </c>
      <c r="D1193" s="3">
        <v>33848</v>
      </c>
      <c r="E1193">
        <v>28</v>
      </c>
      <c r="F1193">
        <v>1523</v>
      </c>
      <c r="G1193">
        <v>11152000</v>
      </c>
      <c r="H1193">
        <v>0</v>
      </c>
    </row>
    <row r="1194" spans="1:8" x14ac:dyDescent="0.25">
      <c r="A1194" t="s">
        <v>15</v>
      </c>
      <c r="B1194" t="s">
        <v>27</v>
      </c>
      <c r="C1194" t="s">
        <v>28</v>
      </c>
      <c r="D1194" s="3">
        <v>33878</v>
      </c>
      <c r="E1194">
        <v>31</v>
      </c>
      <c r="F1194">
        <v>2426</v>
      </c>
      <c r="G1194">
        <v>12188000</v>
      </c>
      <c r="H1194">
        <v>0</v>
      </c>
    </row>
    <row r="1195" spans="1:8" x14ac:dyDescent="0.25">
      <c r="A1195" t="s">
        <v>15</v>
      </c>
      <c r="B1195" t="s">
        <v>27</v>
      </c>
      <c r="C1195" t="s">
        <v>28</v>
      </c>
      <c r="D1195" s="3">
        <v>33909</v>
      </c>
      <c r="E1195">
        <v>27.5</v>
      </c>
      <c r="F1195">
        <v>1575</v>
      </c>
      <c r="G1195">
        <v>8636000</v>
      </c>
      <c r="H1195">
        <v>0</v>
      </c>
    </row>
    <row r="1196" spans="1:8" x14ac:dyDescent="0.25">
      <c r="A1196" t="s">
        <v>15</v>
      </c>
      <c r="B1196" t="s">
        <v>27</v>
      </c>
      <c r="C1196" t="s">
        <v>28</v>
      </c>
      <c r="D1196" s="3">
        <v>33939</v>
      </c>
      <c r="E1196">
        <v>31</v>
      </c>
      <c r="F1196">
        <v>2927</v>
      </c>
      <c r="G1196">
        <v>7362300</v>
      </c>
      <c r="H1196">
        <v>0</v>
      </c>
    </row>
    <row r="1197" spans="1:8" x14ac:dyDescent="0.25">
      <c r="A1197" t="s">
        <v>15</v>
      </c>
      <c r="B1197" t="s">
        <v>27</v>
      </c>
      <c r="C1197" t="s">
        <v>28</v>
      </c>
      <c r="D1197" s="3">
        <v>33970</v>
      </c>
      <c r="E1197">
        <v>31</v>
      </c>
      <c r="F1197">
        <v>2660</v>
      </c>
      <c r="G1197">
        <v>7771000</v>
      </c>
      <c r="H1197">
        <v>0</v>
      </c>
    </row>
    <row r="1198" spans="1:8" x14ac:dyDescent="0.25">
      <c r="A1198" t="s">
        <v>15</v>
      </c>
      <c r="B1198" t="s">
        <v>27</v>
      </c>
      <c r="C1198" t="s">
        <v>28</v>
      </c>
      <c r="D1198" s="3">
        <v>34001</v>
      </c>
      <c r="E1198">
        <v>28</v>
      </c>
      <c r="F1198">
        <v>2176</v>
      </c>
      <c r="G1198">
        <v>7362300</v>
      </c>
      <c r="H1198">
        <v>0</v>
      </c>
    </row>
    <row r="1199" spans="1:8" x14ac:dyDescent="0.25">
      <c r="A1199" t="s">
        <v>15</v>
      </c>
      <c r="B1199" t="s">
        <v>27</v>
      </c>
      <c r="C1199" t="s">
        <v>28</v>
      </c>
      <c r="D1199" s="3">
        <v>34029</v>
      </c>
      <c r="E1199">
        <v>31</v>
      </c>
      <c r="F1199">
        <v>2176</v>
      </c>
      <c r="G1199">
        <v>7362300</v>
      </c>
      <c r="H1199">
        <v>0</v>
      </c>
    </row>
    <row r="1200" spans="1:8" x14ac:dyDescent="0.25">
      <c r="A1200" t="s">
        <v>15</v>
      </c>
      <c r="B1200" t="s">
        <v>27</v>
      </c>
      <c r="C1200" t="s">
        <v>28</v>
      </c>
      <c r="D1200" s="3">
        <v>34060</v>
      </c>
      <c r="E1200">
        <v>29</v>
      </c>
      <c r="F1200">
        <v>2613</v>
      </c>
      <c r="G1200">
        <v>12065000</v>
      </c>
      <c r="H1200">
        <v>53</v>
      </c>
    </row>
    <row r="1201" spans="1:8" x14ac:dyDescent="0.25">
      <c r="A1201" t="s">
        <v>15</v>
      </c>
      <c r="B1201" t="s">
        <v>27</v>
      </c>
      <c r="C1201" t="s">
        <v>28</v>
      </c>
      <c r="D1201" s="3">
        <v>34090</v>
      </c>
      <c r="E1201">
        <v>30.9</v>
      </c>
      <c r="F1201">
        <v>2499</v>
      </c>
      <c r="G1201">
        <v>9462000</v>
      </c>
      <c r="H1201">
        <v>0</v>
      </c>
    </row>
    <row r="1202" spans="1:8" x14ac:dyDescent="0.25">
      <c r="A1202" t="s">
        <v>15</v>
      </c>
      <c r="B1202" t="s">
        <v>27</v>
      </c>
      <c r="C1202" t="s">
        <v>28</v>
      </c>
      <c r="D1202" s="3">
        <v>34121</v>
      </c>
      <c r="E1202">
        <v>30</v>
      </c>
      <c r="F1202">
        <v>2231</v>
      </c>
      <c r="G1202">
        <v>10691000</v>
      </c>
      <c r="H1202">
        <v>0</v>
      </c>
    </row>
    <row r="1203" spans="1:8" x14ac:dyDescent="0.25">
      <c r="A1203" t="s">
        <v>15</v>
      </c>
      <c r="B1203" t="s">
        <v>27</v>
      </c>
      <c r="C1203" t="s">
        <v>28</v>
      </c>
      <c r="D1203" s="3">
        <v>34151</v>
      </c>
      <c r="E1203">
        <v>31</v>
      </c>
      <c r="F1203">
        <v>4344</v>
      </c>
      <c r="G1203">
        <v>21159000</v>
      </c>
      <c r="H1203">
        <v>0</v>
      </c>
    </row>
    <row r="1204" spans="1:8" x14ac:dyDescent="0.25">
      <c r="A1204" t="s">
        <v>15</v>
      </c>
      <c r="B1204" t="s">
        <v>27</v>
      </c>
      <c r="C1204" t="s">
        <v>28</v>
      </c>
      <c r="D1204" s="3">
        <v>34182</v>
      </c>
      <c r="E1204">
        <v>31</v>
      </c>
      <c r="F1204">
        <v>3237</v>
      </c>
      <c r="G1204">
        <v>12932000</v>
      </c>
      <c r="H1204">
        <v>2</v>
      </c>
    </row>
    <row r="1205" spans="1:8" x14ac:dyDescent="0.25">
      <c r="A1205" t="s">
        <v>15</v>
      </c>
      <c r="B1205" t="s">
        <v>27</v>
      </c>
      <c r="C1205" t="s">
        <v>28</v>
      </c>
      <c r="D1205" s="3">
        <v>34213</v>
      </c>
      <c r="E1205">
        <v>30</v>
      </c>
      <c r="F1205">
        <v>3788</v>
      </c>
      <c r="G1205">
        <v>4617000</v>
      </c>
      <c r="H1205">
        <v>0</v>
      </c>
    </row>
    <row r="1206" spans="1:8" x14ac:dyDescent="0.25">
      <c r="A1206" t="s">
        <v>15</v>
      </c>
      <c r="B1206" t="s">
        <v>27</v>
      </c>
      <c r="C1206" t="s">
        <v>28</v>
      </c>
      <c r="D1206" s="3">
        <v>34243</v>
      </c>
      <c r="E1206">
        <v>31</v>
      </c>
      <c r="F1206">
        <v>2493</v>
      </c>
      <c r="G1206">
        <v>4814000</v>
      </c>
      <c r="H1206">
        <v>0</v>
      </c>
    </row>
    <row r="1207" spans="1:8" x14ac:dyDescent="0.25">
      <c r="A1207" t="s">
        <v>15</v>
      </c>
      <c r="B1207" t="s">
        <v>27</v>
      </c>
      <c r="C1207" t="s">
        <v>28</v>
      </c>
      <c r="D1207" s="3">
        <v>34274</v>
      </c>
      <c r="E1207">
        <v>28.1</v>
      </c>
      <c r="F1207">
        <v>2487</v>
      </c>
      <c r="G1207">
        <v>7704000</v>
      </c>
      <c r="H1207">
        <v>0</v>
      </c>
    </row>
    <row r="1208" spans="1:8" x14ac:dyDescent="0.25">
      <c r="A1208" t="s">
        <v>15</v>
      </c>
      <c r="B1208" t="s">
        <v>27</v>
      </c>
      <c r="C1208" t="s">
        <v>28</v>
      </c>
      <c r="D1208" s="3">
        <v>34304</v>
      </c>
      <c r="E1208">
        <v>20.8</v>
      </c>
      <c r="F1208">
        <v>2209</v>
      </c>
      <c r="G1208">
        <v>7201000</v>
      </c>
      <c r="H1208">
        <v>0</v>
      </c>
    </row>
    <row r="1209" spans="1:8" x14ac:dyDescent="0.25">
      <c r="A1209" t="s">
        <v>15</v>
      </c>
      <c r="B1209" t="s">
        <v>27</v>
      </c>
      <c r="C1209" t="s">
        <v>28</v>
      </c>
      <c r="D1209" s="3">
        <v>34335</v>
      </c>
      <c r="E1209">
        <v>31</v>
      </c>
      <c r="F1209">
        <v>3042</v>
      </c>
      <c r="G1209">
        <v>10255000</v>
      </c>
      <c r="H1209">
        <v>2</v>
      </c>
    </row>
    <row r="1210" spans="1:8" x14ac:dyDescent="0.25">
      <c r="A1210" t="s">
        <v>15</v>
      </c>
      <c r="B1210" t="s">
        <v>27</v>
      </c>
      <c r="C1210" t="s">
        <v>28</v>
      </c>
      <c r="D1210" s="3">
        <v>34366</v>
      </c>
      <c r="E1210">
        <v>28</v>
      </c>
      <c r="F1210">
        <v>2851</v>
      </c>
      <c r="G1210">
        <v>31722000</v>
      </c>
      <c r="H1210">
        <v>0</v>
      </c>
    </row>
    <row r="1211" spans="1:8" x14ac:dyDescent="0.25">
      <c r="A1211" t="s">
        <v>15</v>
      </c>
      <c r="B1211" t="s">
        <v>27</v>
      </c>
      <c r="C1211" t="s">
        <v>28</v>
      </c>
      <c r="D1211" s="3">
        <v>34394</v>
      </c>
      <c r="E1211">
        <v>31</v>
      </c>
      <c r="F1211">
        <v>3090</v>
      </c>
      <c r="G1211">
        <v>30454000</v>
      </c>
      <c r="H1211">
        <v>0</v>
      </c>
    </row>
    <row r="1212" spans="1:8" x14ac:dyDescent="0.25">
      <c r="A1212" t="s">
        <v>15</v>
      </c>
      <c r="B1212" t="s">
        <v>27</v>
      </c>
      <c r="C1212" t="s">
        <v>28</v>
      </c>
      <c r="D1212" s="3">
        <v>34425</v>
      </c>
      <c r="E1212">
        <v>30</v>
      </c>
      <c r="F1212">
        <v>2903</v>
      </c>
      <c r="G1212">
        <v>20708000</v>
      </c>
      <c r="H1212">
        <v>20</v>
      </c>
    </row>
    <row r="1213" spans="1:8" x14ac:dyDescent="0.25">
      <c r="A1213" t="s">
        <v>15</v>
      </c>
      <c r="B1213" t="s">
        <v>27</v>
      </c>
      <c r="C1213" t="s">
        <v>28</v>
      </c>
      <c r="D1213" s="3">
        <v>34455</v>
      </c>
      <c r="E1213">
        <v>31</v>
      </c>
      <c r="F1213">
        <v>3167</v>
      </c>
      <c r="G1213">
        <v>47642000</v>
      </c>
      <c r="H1213">
        <v>21</v>
      </c>
    </row>
    <row r="1214" spans="1:8" x14ac:dyDescent="0.25">
      <c r="A1214" t="s">
        <v>15</v>
      </c>
      <c r="B1214" t="s">
        <v>27</v>
      </c>
      <c r="C1214" t="s">
        <v>28</v>
      </c>
      <c r="D1214" s="3">
        <v>34486</v>
      </c>
      <c r="E1214">
        <v>25.5</v>
      </c>
      <c r="F1214">
        <v>2393</v>
      </c>
      <c r="G1214">
        <v>31746000</v>
      </c>
      <c r="H1214">
        <v>16</v>
      </c>
    </row>
    <row r="1215" spans="1:8" x14ac:dyDescent="0.25">
      <c r="A1215" t="s">
        <v>15</v>
      </c>
      <c r="B1215" t="s">
        <v>27</v>
      </c>
      <c r="C1215" t="s">
        <v>28</v>
      </c>
      <c r="D1215" s="3">
        <v>34516</v>
      </c>
      <c r="E1215">
        <v>26</v>
      </c>
      <c r="F1215">
        <v>2755</v>
      </c>
      <c r="G1215">
        <v>36477000</v>
      </c>
      <c r="H1215">
        <v>19</v>
      </c>
    </row>
    <row r="1216" spans="1:8" x14ac:dyDescent="0.25">
      <c r="A1216" t="s">
        <v>15</v>
      </c>
      <c r="B1216" t="s">
        <v>27</v>
      </c>
      <c r="C1216" t="s">
        <v>28</v>
      </c>
      <c r="D1216" s="3">
        <v>34578</v>
      </c>
      <c r="E1216">
        <v>24.5</v>
      </c>
      <c r="F1216">
        <v>2709</v>
      </c>
      <c r="G1216">
        <v>20921000</v>
      </c>
      <c r="H1216">
        <v>16</v>
      </c>
    </row>
    <row r="1217" spans="1:8" x14ac:dyDescent="0.25">
      <c r="A1217" t="s">
        <v>15</v>
      </c>
      <c r="B1217" t="s">
        <v>27</v>
      </c>
      <c r="C1217" t="s">
        <v>28</v>
      </c>
      <c r="D1217" s="3">
        <v>34608</v>
      </c>
      <c r="E1217">
        <v>31</v>
      </c>
      <c r="F1217">
        <v>3519</v>
      </c>
      <c r="G1217">
        <v>28526000</v>
      </c>
      <c r="H1217">
        <v>27</v>
      </c>
    </row>
    <row r="1218" spans="1:8" x14ac:dyDescent="0.25">
      <c r="A1218" t="s">
        <v>15</v>
      </c>
      <c r="B1218" t="s">
        <v>27</v>
      </c>
      <c r="C1218" t="s">
        <v>28</v>
      </c>
      <c r="D1218" s="3">
        <v>34639</v>
      </c>
      <c r="E1218">
        <v>30</v>
      </c>
      <c r="F1218">
        <v>3182</v>
      </c>
      <c r="G1218">
        <v>28106000</v>
      </c>
      <c r="H1218">
        <v>0</v>
      </c>
    </row>
    <row r="1219" spans="1:8" x14ac:dyDescent="0.25">
      <c r="A1219" t="s">
        <v>15</v>
      </c>
      <c r="B1219" t="s">
        <v>27</v>
      </c>
      <c r="C1219" t="s">
        <v>28</v>
      </c>
      <c r="D1219" s="3">
        <v>34669</v>
      </c>
      <c r="E1219">
        <v>31</v>
      </c>
      <c r="F1219">
        <v>3075</v>
      </c>
      <c r="G1219">
        <v>37590000</v>
      </c>
      <c r="H1219">
        <v>0</v>
      </c>
    </row>
    <row r="1220" spans="1:8" x14ac:dyDescent="0.25">
      <c r="A1220" t="s">
        <v>15</v>
      </c>
      <c r="B1220" t="s">
        <v>27</v>
      </c>
      <c r="C1220" t="s">
        <v>28</v>
      </c>
      <c r="D1220" s="3">
        <v>34700</v>
      </c>
      <c r="E1220">
        <v>31</v>
      </c>
      <c r="F1220">
        <v>3254</v>
      </c>
      <c r="G1220">
        <v>6785000</v>
      </c>
      <c r="H1220">
        <v>0</v>
      </c>
    </row>
    <row r="1221" spans="1:8" x14ac:dyDescent="0.25">
      <c r="A1221" t="s">
        <v>15</v>
      </c>
      <c r="B1221" t="s">
        <v>27</v>
      </c>
      <c r="C1221" t="s">
        <v>28</v>
      </c>
      <c r="D1221" s="3">
        <v>34731</v>
      </c>
      <c r="E1221">
        <v>28</v>
      </c>
      <c r="F1221">
        <v>2744</v>
      </c>
      <c r="G1221">
        <v>17909000</v>
      </c>
      <c r="H1221">
        <v>0</v>
      </c>
    </row>
    <row r="1222" spans="1:8" x14ac:dyDescent="0.25">
      <c r="A1222" t="s">
        <v>15</v>
      </c>
      <c r="B1222" t="s">
        <v>27</v>
      </c>
      <c r="C1222" t="s">
        <v>28</v>
      </c>
      <c r="D1222" s="3">
        <v>34759</v>
      </c>
      <c r="E1222">
        <v>31</v>
      </c>
      <c r="F1222">
        <v>3398</v>
      </c>
      <c r="G1222">
        <v>9438000</v>
      </c>
      <c r="H1222">
        <v>0</v>
      </c>
    </row>
    <row r="1223" spans="1:8" x14ac:dyDescent="0.25">
      <c r="A1223" t="s">
        <v>15</v>
      </c>
      <c r="B1223" t="s">
        <v>27</v>
      </c>
      <c r="C1223" t="s">
        <v>28</v>
      </c>
      <c r="D1223" s="3">
        <v>34790</v>
      </c>
      <c r="E1223">
        <v>16</v>
      </c>
      <c r="F1223">
        <v>1824</v>
      </c>
      <c r="G1223">
        <v>9134000</v>
      </c>
      <c r="H1223">
        <v>0</v>
      </c>
    </row>
    <row r="1224" spans="1:8" x14ac:dyDescent="0.25">
      <c r="A1224" t="s">
        <v>15</v>
      </c>
      <c r="B1224" t="s">
        <v>27</v>
      </c>
      <c r="C1224" t="s">
        <v>28</v>
      </c>
      <c r="D1224" s="3">
        <v>35065</v>
      </c>
      <c r="E1224">
        <v>23.7</v>
      </c>
      <c r="F1224">
        <v>2250</v>
      </c>
      <c r="G1224">
        <v>10472000</v>
      </c>
      <c r="H1224">
        <v>0</v>
      </c>
    </row>
    <row r="1225" spans="1:8" x14ac:dyDescent="0.25">
      <c r="A1225" t="s">
        <v>15</v>
      </c>
      <c r="B1225" t="s">
        <v>27</v>
      </c>
      <c r="C1225" t="s">
        <v>28</v>
      </c>
      <c r="D1225" s="3">
        <v>35096</v>
      </c>
      <c r="E1225">
        <v>29</v>
      </c>
      <c r="F1225">
        <v>1728</v>
      </c>
      <c r="G1225">
        <v>16617000</v>
      </c>
      <c r="H1225">
        <v>0</v>
      </c>
    </row>
    <row r="1226" spans="1:8" x14ac:dyDescent="0.25">
      <c r="A1226" t="s">
        <v>15</v>
      </c>
      <c r="B1226" t="s">
        <v>27</v>
      </c>
      <c r="C1226" t="s">
        <v>28</v>
      </c>
      <c r="D1226" s="3">
        <v>35125</v>
      </c>
      <c r="E1226">
        <v>29.8</v>
      </c>
      <c r="F1226">
        <v>2709</v>
      </c>
      <c r="G1226">
        <v>17063000</v>
      </c>
      <c r="H1226">
        <v>0</v>
      </c>
    </row>
    <row r="1227" spans="1:8" x14ac:dyDescent="0.25">
      <c r="A1227" t="s">
        <v>15</v>
      </c>
      <c r="B1227" t="s">
        <v>27</v>
      </c>
      <c r="C1227" t="s">
        <v>28</v>
      </c>
      <c r="D1227" s="3">
        <v>35217</v>
      </c>
      <c r="E1227">
        <v>9.6999999999999993</v>
      </c>
      <c r="F1227">
        <v>710</v>
      </c>
      <c r="G1227">
        <v>16670000.000000002</v>
      </c>
      <c r="H1227">
        <v>0</v>
      </c>
    </row>
    <row r="1228" spans="1:8" x14ac:dyDescent="0.25">
      <c r="A1228" t="s">
        <v>15</v>
      </c>
      <c r="B1228" t="s">
        <v>27</v>
      </c>
      <c r="C1228" t="s">
        <v>28</v>
      </c>
      <c r="D1228" s="3">
        <v>35247</v>
      </c>
      <c r="E1228">
        <v>31</v>
      </c>
      <c r="F1228">
        <v>2570</v>
      </c>
      <c r="G1228">
        <v>64637000</v>
      </c>
      <c r="H1228">
        <v>0</v>
      </c>
    </row>
    <row r="1229" spans="1:8" x14ac:dyDescent="0.25">
      <c r="A1229" t="s">
        <v>15</v>
      </c>
      <c r="B1229" t="s">
        <v>27</v>
      </c>
      <c r="C1229" t="s">
        <v>28</v>
      </c>
      <c r="D1229" s="3">
        <v>35278</v>
      </c>
      <c r="E1229">
        <v>31</v>
      </c>
      <c r="F1229">
        <v>2017</v>
      </c>
      <c r="G1229">
        <v>5886000</v>
      </c>
      <c r="H1229">
        <v>0</v>
      </c>
    </row>
    <row r="1230" spans="1:8" x14ac:dyDescent="0.25">
      <c r="A1230" t="s">
        <v>15</v>
      </c>
      <c r="B1230" t="s">
        <v>27</v>
      </c>
      <c r="C1230" t="s">
        <v>28</v>
      </c>
      <c r="D1230" s="3">
        <v>35309</v>
      </c>
      <c r="E1230">
        <v>23.3</v>
      </c>
      <c r="F1230">
        <v>2059</v>
      </c>
      <c r="G1230">
        <v>10657000</v>
      </c>
      <c r="H1230">
        <v>2</v>
      </c>
    </row>
    <row r="1231" spans="1:8" x14ac:dyDescent="0.25">
      <c r="A1231" t="s">
        <v>15</v>
      </c>
      <c r="B1231" t="s">
        <v>27</v>
      </c>
      <c r="C1231" t="s">
        <v>28</v>
      </c>
      <c r="D1231" s="3">
        <v>35339</v>
      </c>
      <c r="E1231">
        <v>31</v>
      </c>
      <c r="F1231">
        <v>2307</v>
      </c>
      <c r="G1231">
        <v>17444000</v>
      </c>
      <c r="H1231">
        <v>3</v>
      </c>
    </row>
    <row r="1232" spans="1:8" x14ac:dyDescent="0.25">
      <c r="A1232" t="s">
        <v>15</v>
      </c>
      <c r="B1232" t="s">
        <v>27</v>
      </c>
      <c r="C1232" t="s">
        <v>28</v>
      </c>
      <c r="D1232" s="3">
        <v>35370</v>
      </c>
      <c r="E1232">
        <v>30</v>
      </c>
      <c r="F1232">
        <v>2307</v>
      </c>
      <c r="G1232">
        <v>17444000</v>
      </c>
      <c r="H1232">
        <v>3</v>
      </c>
    </row>
    <row r="1233" spans="1:8" x14ac:dyDescent="0.25">
      <c r="A1233" t="s">
        <v>15</v>
      </c>
      <c r="B1233" t="s">
        <v>27</v>
      </c>
      <c r="C1233" t="s">
        <v>28</v>
      </c>
      <c r="D1233" s="3">
        <v>35400</v>
      </c>
      <c r="E1233">
        <v>31</v>
      </c>
      <c r="F1233">
        <v>2307</v>
      </c>
      <c r="G1233">
        <v>17444000</v>
      </c>
      <c r="H1233">
        <v>3</v>
      </c>
    </row>
    <row r="1234" spans="1:8" x14ac:dyDescent="0.25">
      <c r="A1234" t="s">
        <v>15</v>
      </c>
      <c r="B1234" t="s">
        <v>27</v>
      </c>
      <c r="C1234" t="s">
        <v>28</v>
      </c>
      <c r="D1234" s="3">
        <v>35431</v>
      </c>
      <c r="E1234">
        <v>31</v>
      </c>
      <c r="F1234">
        <v>2461</v>
      </c>
      <c r="G1234">
        <v>15132000</v>
      </c>
      <c r="H1234">
        <v>0</v>
      </c>
    </row>
    <row r="1235" spans="1:8" x14ac:dyDescent="0.25">
      <c r="A1235" t="s">
        <v>15</v>
      </c>
      <c r="B1235" t="s">
        <v>27</v>
      </c>
      <c r="C1235" t="s">
        <v>28</v>
      </c>
      <c r="D1235" s="3">
        <v>35462</v>
      </c>
      <c r="E1235">
        <v>27.4</v>
      </c>
      <c r="F1235">
        <v>2230</v>
      </c>
      <c r="G1235">
        <v>15423000</v>
      </c>
      <c r="H1235">
        <v>0</v>
      </c>
    </row>
    <row r="1236" spans="1:8" x14ac:dyDescent="0.25">
      <c r="A1236" t="s">
        <v>15</v>
      </c>
      <c r="B1236" t="s">
        <v>27</v>
      </c>
      <c r="C1236" t="s">
        <v>28</v>
      </c>
      <c r="D1236" s="3">
        <v>35490</v>
      </c>
      <c r="E1236">
        <v>16.8</v>
      </c>
      <c r="F1236">
        <v>1179</v>
      </c>
      <c r="G1236">
        <v>22029000</v>
      </c>
      <c r="H1236">
        <v>0</v>
      </c>
    </row>
    <row r="1237" spans="1:8" x14ac:dyDescent="0.25">
      <c r="A1237" t="s">
        <v>15</v>
      </c>
      <c r="B1237" t="s">
        <v>27</v>
      </c>
      <c r="C1237" t="s">
        <v>28</v>
      </c>
      <c r="D1237" s="3">
        <v>35551</v>
      </c>
      <c r="E1237">
        <v>31</v>
      </c>
      <c r="F1237">
        <v>150</v>
      </c>
      <c r="G1237">
        <v>13384000</v>
      </c>
      <c r="H1237">
        <v>0</v>
      </c>
    </row>
    <row r="1238" spans="1:8" x14ac:dyDescent="0.25">
      <c r="A1238" t="s">
        <v>15</v>
      </c>
      <c r="B1238" t="s">
        <v>27</v>
      </c>
      <c r="C1238" t="s">
        <v>28</v>
      </c>
      <c r="D1238" s="3">
        <v>35582</v>
      </c>
      <c r="E1238">
        <v>30</v>
      </c>
      <c r="F1238">
        <v>2439</v>
      </c>
      <c r="G1238">
        <v>12908000</v>
      </c>
      <c r="H1238">
        <v>0</v>
      </c>
    </row>
    <row r="1239" spans="1:8" x14ac:dyDescent="0.25">
      <c r="A1239" t="s">
        <v>15</v>
      </c>
      <c r="B1239" t="s">
        <v>27</v>
      </c>
      <c r="C1239" t="s">
        <v>28</v>
      </c>
      <c r="D1239" s="3">
        <v>35612</v>
      </c>
      <c r="E1239">
        <v>31</v>
      </c>
      <c r="F1239">
        <v>2634</v>
      </c>
      <c r="G1239">
        <v>13155000</v>
      </c>
      <c r="H1239">
        <v>0</v>
      </c>
    </row>
    <row r="1240" spans="1:8" x14ac:dyDescent="0.25">
      <c r="A1240" t="s">
        <v>15</v>
      </c>
      <c r="B1240" t="s">
        <v>27</v>
      </c>
      <c r="C1240" t="s">
        <v>28</v>
      </c>
      <c r="D1240" s="3">
        <v>35643</v>
      </c>
      <c r="E1240">
        <v>5.7</v>
      </c>
      <c r="F1240">
        <v>534</v>
      </c>
      <c r="G1240">
        <v>12338000</v>
      </c>
      <c r="H1240">
        <v>0</v>
      </c>
    </row>
    <row r="1241" spans="1:8" x14ac:dyDescent="0.25">
      <c r="A1241" t="s">
        <v>15</v>
      </c>
      <c r="B1241" t="s">
        <v>27</v>
      </c>
      <c r="C1241" t="s">
        <v>28</v>
      </c>
      <c r="D1241" s="3">
        <v>35674</v>
      </c>
      <c r="E1241">
        <v>16.399999999999999</v>
      </c>
      <c r="F1241">
        <v>1531</v>
      </c>
      <c r="G1241">
        <v>12862000</v>
      </c>
      <c r="H1241">
        <v>30</v>
      </c>
    </row>
    <row r="1242" spans="1:8" x14ac:dyDescent="0.25">
      <c r="A1242" t="s">
        <v>15</v>
      </c>
      <c r="B1242" t="s">
        <v>27</v>
      </c>
      <c r="C1242" t="s">
        <v>28</v>
      </c>
      <c r="D1242" s="3">
        <v>35886</v>
      </c>
      <c r="E1242">
        <v>30</v>
      </c>
      <c r="F1242">
        <v>1678</v>
      </c>
      <c r="G1242">
        <v>10336000</v>
      </c>
      <c r="H1242">
        <v>0</v>
      </c>
    </row>
    <row r="1243" spans="1:8" x14ac:dyDescent="0.25">
      <c r="A1243" t="s">
        <v>15</v>
      </c>
      <c r="B1243" t="s">
        <v>27</v>
      </c>
      <c r="C1243" t="s">
        <v>28</v>
      </c>
      <c r="D1243" s="3">
        <v>35916</v>
      </c>
      <c r="E1243">
        <v>31</v>
      </c>
      <c r="F1243">
        <v>1737</v>
      </c>
      <c r="G1243">
        <v>19993000</v>
      </c>
      <c r="H1243">
        <v>0</v>
      </c>
    </row>
    <row r="1244" spans="1:8" x14ac:dyDescent="0.25">
      <c r="A1244" t="s">
        <v>15</v>
      </c>
      <c r="B1244" t="s">
        <v>27</v>
      </c>
      <c r="C1244" t="s">
        <v>28</v>
      </c>
      <c r="D1244" s="3">
        <v>35947</v>
      </c>
      <c r="E1244">
        <v>30</v>
      </c>
      <c r="F1244">
        <v>1884</v>
      </c>
      <c r="G1244">
        <v>21264000</v>
      </c>
      <c r="H1244">
        <v>0</v>
      </c>
    </row>
    <row r="1245" spans="1:8" x14ac:dyDescent="0.25">
      <c r="A1245" t="s">
        <v>15</v>
      </c>
      <c r="B1245" t="s">
        <v>27</v>
      </c>
      <c r="C1245" t="s">
        <v>28</v>
      </c>
      <c r="D1245" s="3">
        <v>35977</v>
      </c>
      <c r="E1245">
        <v>31</v>
      </c>
      <c r="F1245">
        <v>2059</v>
      </c>
      <c r="G1245">
        <v>8637000</v>
      </c>
      <c r="H1245">
        <v>0</v>
      </c>
    </row>
    <row r="1246" spans="1:8" x14ac:dyDescent="0.25">
      <c r="A1246" t="s">
        <v>15</v>
      </c>
      <c r="B1246" t="s">
        <v>27</v>
      </c>
      <c r="C1246" t="s">
        <v>28</v>
      </c>
      <c r="D1246" s="3">
        <v>36008</v>
      </c>
      <c r="E1246">
        <v>31</v>
      </c>
      <c r="F1246">
        <v>2844</v>
      </c>
      <c r="G1246">
        <v>8115000</v>
      </c>
      <c r="H1246">
        <v>0</v>
      </c>
    </row>
    <row r="1247" spans="1:8" x14ac:dyDescent="0.25">
      <c r="A1247" t="s">
        <v>15</v>
      </c>
      <c r="B1247" t="s">
        <v>27</v>
      </c>
      <c r="C1247" t="s">
        <v>28</v>
      </c>
      <c r="D1247" s="3">
        <v>36039</v>
      </c>
      <c r="E1247">
        <v>30</v>
      </c>
      <c r="F1247">
        <v>2593</v>
      </c>
      <c r="G1247">
        <v>12643000</v>
      </c>
      <c r="H1247">
        <v>0</v>
      </c>
    </row>
    <row r="1248" spans="1:8" x14ac:dyDescent="0.25">
      <c r="A1248" t="s">
        <v>15</v>
      </c>
      <c r="B1248" t="s">
        <v>27</v>
      </c>
      <c r="C1248" t="s">
        <v>28</v>
      </c>
      <c r="D1248" s="3">
        <v>36069</v>
      </c>
      <c r="E1248">
        <v>31</v>
      </c>
      <c r="F1248">
        <v>2105</v>
      </c>
      <c r="G1248">
        <v>8947000</v>
      </c>
      <c r="H1248">
        <v>0</v>
      </c>
    </row>
    <row r="1249" spans="1:8" x14ac:dyDescent="0.25">
      <c r="A1249" t="s">
        <v>15</v>
      </c>
      <c r="B1249" t="s">
        <v>27</v>
      </c>
      <c r="C1249" t="s">
        <v>28</v>
      </c>
      <c r="D1249" s="3">
        <v>36100</v>
      </c>
      <c r="E1249">
        <v>30</v>
      </c>
      <c r="F1249">
        <v>1303</v>
      </c>
      <c r="G1249">
        <v>9620000</v>
      </c>
      <c r="H1249">
        <v>0</v>
      </c>
    </row>
    <row r="1250" spans="1:8" x14ac:dyDescent="0.25">
      <c r="A1250" t="s">
        <v>15</v>
      </c>
      <c r="B1250" t="s">
        <v>27</v>
      </c>
      <c r="C1250" t="s">
        <v>28</v>
      </c>
      <c r="D1250" s="3">
        <v>36220</v>
      </c>
      <c r="E1250">
        <v>7</v>
      </c>
      <c r="F1250">
        <v>672</v>
      </c>
      <c r="G1250">
        <v>3349000</v>
      </c>
      <c r="H1250">
        <v>0</v>
      </c>
    </row>
    <row r="1251" spans="1:8" x14ac:dyDescent="0.25">
      <c r="A1251" t="s">
        <v>15</v>
      </c>
      <c r="B1251" t="s">
        <v>21</v>
      </c>
      <c r="C1251" t="s">
        <v>22</v>
      </c>
      <c r="D1251" s="3">
        <v>29403</v>
      </c>
      <c r="E1251">
        <v>31</v>
      </c>
      <c r="F1251">
        <v>947</v>
      </c>
      <c r="G1251">
        <v>806000</v>
      </c>
      <c r="H1251">
        <v>0</v>
      </c>
    </row>
    <row r="1252" spans="1:8" x14ac:dyDescent="0.25">
      <c r="A1252" t="s">
        <v>15</v>
      </c>
      <c r="B1252" t="s">
        <v>21</v>
      </c>
      <c r="C1252" t="s">
        <v>22</v>
      </c>
      <c r="D1252" s="3">
        <v>29434</v>
      </c>
      <c r="E1252">
        <v>31</v>
      </c>
      <c r="F1252">
        <v>24119</v>
      </c>
      <c r="G1252">
        <v>13811000</v>
      </c>
      <c r="H1252">
        <v>0</v>
      </c>
    </row>
    <row r="1253" spans="1:8" x14ac:dyDescent="0.25">
      <c r="A1253" t="s">
        <v>15</v>
      </c>
      <c r="B1253" t="s">
        <v>21</v>
      </c>
      <c r="C1253" t="s">
        <v>22</v>
      </c>
      <c r="D1253" s="3">
        <v>29465</v>
      </c>
      <c r="E1253">
        <v>30</v>
      </c>
      <c r="F1253">
        <v>32869</v>
      </c>
      <c r="G1253">
        <v>17816000</v>
      </c>
      <c r="H1253">
        <v>0</v>
      </c>
    </row>
    <row r="1254" spans="1:8" x14ac:dyDescent="0.25">
      <c r="A1254" t="s">
        <v>15</v>
      </c>
      <c r="B1254" t="s">
        <v>21</v>
      </c>
      <c r="C1254" t="s">
        <v>22</v>
      </c>
      <c r="D1254" s="3">
        <v>29495</v>
      </c>
      <c r="E1254">
        <v>31</v>
      </c>
      <c r="F1254">
        <v>38819</v>
      </c>
      <c r="G1254">
        <v>26229000</v>
      </c>
      <c r="H1254">
        <v>0</v>
      </c>
    </row>
    <row r="1255" spans="1:8" x14ac:dyDescent="0.25">
      <c r="A1255" t="s">
        <v>15</v>
      </c>
      <c r="B1255" t="s">
        <v>21</v>
      </c>
      <c r="C1255" t="s">
        <v>22</v>
      </c>
      <c r="D1255" s="3">
        <v>29526</v>
      </c>
      <c r="E1255">
        <v>30</v>
      </c>
      <c r="F1255">
        <v>47159</v>
      </c>
      <c r="G1255">
        <v>25037000</v>
      </c>
      <c r="H1255">
        <v>0</v>
      </c>
    </row>
    <row r="1256" spans="1:8" x14ac:dyDescent="0.25">
      <c r="A1256" t="s">
        <v>15</v>
      </c>
      <c r="B1256" t="s">
        <v>21</v>
      </c>
      <c r="C1256" t="s">
        <v>22</v>
      </c>
      <c r="D1256" s="3">
        <v>29556</v>
      </c>
      <c r="E1256">
        <v>31</v>
      </c>
      <c r="F1256">
        <v>20452</v>
      </c>
      <c r="G1256">
        <v>13972000</v>
      </c>
      <c r="H1256">
        <v>965</v>
      </c>
    </row>
    <row r="1257" spans="1:8" x14ac:dyDescent="0.25">
      <c r="A1257" t="s">
        <v>15</v>
      </c>
      <c r="B1257" t="s">
        <v>21</v>
      </c>
      <c r="C1257" t="s">
        <v>22</v>
      </c>
      <c r="D1257" s="3">
        <v>29587</v>
      </c>
      <c r="E1257">
        <v>31</v>
      </c>
      <c r="F1257">
        <v>27966</v>
      </c>
      <c r="G1257">
        <v>19086000</v>
      </c>
      <c r="H1257">
        <v>2993</v>
      </c>
    </row>
    <row r="1258" spans="1:8" x14ac:dyDescent="0.25">
      <c r="A1258" t="s">
        <v>15</v>
      </c>
      <c r="B1258" t="s">
        <v>21</v>
      </c>
      <c r="C1258" t="s">
        <v>22</v>
      </c>
      <c r="D1258" s="3">
        <v>29618</v>
      </c>
      <c r="E1258">
        <v>28</v>
      </c>
      <c r="F1258">
        <v>25663</v>
      </c>
      <c r="G1258">
        <v>15934000</v>
      </c>
      <c r="H1258">
        <v>2851</v>
      </c>
    </row>
    <row r="1259" spans="1:8" x14ac:dyDescent="0.25">
      <c r="A1259" t="s">
        <v>15</v>
      </c>
      <c r="B1259" t="s">
        <v>21</v>
      </c>
      <c r="C1259" t="s">
        <v>22</v>
      </c>
      <c r="D1259" s="3">
        <v>29646</v>
      </c>
      <c r="E1259">
        <v>31</v>
      </c>
      <c r="F1259">
        <v>28115</v>
      </c>
      <c r="G1259">
        <v>18723000</v>
      </c>
      <c r="H1259">
        <v>3123</v>
      </c>
    </row>
    <row r="1260" spans="1:8" x14ac:dyDescent="0.25">
      <c r="A1260" t="s">
        <v>15</v>
      </c>
      <c r="B1260" t="s">
        <v>21</v>
      </c>
      <c r="C1260" t="s">
        <v>22</v>
      </c>
      <c r="D1260" s="3">
        <v>29677</v>
      </c>
      <c r="E1260">
        <v>30</v>
      </c>
      <c r="F1260">
        <v>28706</v>
      </c>
      <c r="G1260">
        <v>16620999.999999998</v>
      </c>
      <c r="H1260">
        <v>1975</v>
      </c>
    </row>
    <row r="1261" spans="1:8" x14ac:dyDescent="0.25">
      <c r="A1261" t="s">
        <v>15</v>
      </c>
      <c r="B1261" t="s">
        <v>21</v>
      </c>
      <c r="C1261" t="s">
        <v>22</v>
      </c>
      <c r="D1261" s="3">
        <v>29707</v>
      </c>
      <c r="E1261">
        <v>31</v>
      </c>
      <c r="F1261">
        <v>29753</v>
      </c>
      <c r="G1261">
        <v>18298000</v>
      </c>
      <c r="H1261">
        <v>1899</v>
      </c>
    </row>
    <row r="1262" spans="1:8" x14ac:dyDescent="0.25">
      <c r="A1262" t="s">
        <v>15</v>
      </c>
      <c r="B1262" t="s">
        <v>21</v>
      </c>
      <c r="C1262" t="s">
        <v>22</v>
      </c>
      <c r="D1262" s="3">
        <v>29738</v>
      </c>
      <c r="E1262">
        <v>30</v>
      </c>
      <c r="F1262">
        <v>30566</v>
      </c>
      <c r="G1262">
        <v>18114000</v>
      </c>
      <c r="H1262">
        <v>2537</v>
      </c>
    </row>
    <row r="1263" spans="1:8" x14ac:dyDescent="0.25">
      <c r="A1263" t="s">
        <v>15</v>
      </c>
      <c r="B1263" t="s">
        <v>21</v>
      </c>
      <c r="C1263" t="s">
        <v>22</v>
      </c>
      <c r="D1263" s="3">
        <v>29768</v>
      </c>
      <c r="E1263">
        <v>31</v>
      </c>
      <c r="F1263">
        <v>18944</v>
      </c>
      <c r="G1263">
        <v>11139000</v>
      </c>
      <c r="H1263">
        <v>1647</v>
      </c>
    </row>
    <row r="1264" spans="1:8" x14ac:dyDescent="0.25">
      <c r="A1264" t="s">
        <v>15</v>
      </c>
      <c r="B1264" t="s">
        <v>21</v>
      </c>
      <c r="C1264" t="s">
        <v>22</v>
      </c>
      <c r="D1264" s="3">
        <v>29860</v>
      </c>
      <c r="E1264">
        <v>31</v>
      </c>
      <c r="F1264">
        <v>10813</v>
      </c>
      <c r="G1264">
        <v>6488000</v>
      </c>
      <c r="H1264">
        <v>1201</v>
      </c>
    </row>
    <row r="1265" spans="1:8" x14ac:dyDescent="0.25">
      <c r="A1265" t="s">
        <v>15</v>
      </c>
      <c r="B1265" t="s">
        <v>21</v>
      </c>
      <c r="C1265" t="s">
        <v>22</v>
      </c>
      <c r="D1265" s="3">
        <v>29891</v>
      </c>
      <c r="E1265">
        <v>30</v>
      </c>
      <c r="F1265">
        <v>28115</v>
      </c>
      <c r="G1265">
        <v>16869000</v>
      </c>
      <c r="H1265">
        <v>3124</v>
      </c>
    </row>
    <row r="1266" spans="1:8" x14ac:dyDescent="0.25">
      <c r="A1266" t="s">
        <v>15</v>
      </c>
      <c r="B1266" t="s">
        <v>21</v>
      </c>
      <c r="C1266" t="s">
        <v>22</v>
      </c>
      <c r="D1266" s="3">
        <v>29921</v>
      </c>
      <c r="E1266">
        <v>31</v>
      </c>
      <c r="F1266">
        <v>26252</v>
      </c>
      <c r="G1266">
        <v>13528000</v>
      </c>
      <c r="H1266">
        <v>2276</v>
      </c>
    </row>
    <row r="1267" spans="1:8" x14ac:dyDescent="0.25">
      <c r="A1267" t="s">
        <v>15</v>
      </c>
      <c r="B1267" t="s">
        <v>21</v>
      </c>
      <c r="C1267" t="s">
        <v>22</v>
      </c>
      <c r="D1267" s="3">
        <v>29952</v>
      </c>
      <c r="E1267">
        <v>31</v>
      </c>
      <c r="F1267">
        <v>23394</v>
      </c>
      <c r="G1267">
        <v>10125000</v>
      </c>
      <c r="H1267">
        <v>1231</v>
      </c>
    </row>
    <row r="1268" spans="1:8" x14ac:dyDescent="0.25">
      <c r="A1268" t="s">
        <v>15</v>
      </c>
      <c r="B1268" t="s">
        <v>21</v>
      </c>
      <c r="C1268" t="s">
        <v>22</v>
      </c>
      <c r="D1268" s="3">
        <v>29983</v>
      </c>
      <c r="E1268">
        <v>28</v>
      </c>
      <c r="F1268">
        <v>10619</v>
      </c>
      <c r="G1268">
        <v>4677000</v>
      </c>
      <c r="H1268">
        <v>509</v>
      </c>
    </row>
    <row r="1269" spans="1:8" x14ac:dyDescent="0.25">
      <c r="A1269" t="s">
        <v>15</v>
      </c>
      <c r="B1269" t="s">
        <v>21</v>
      </c>
      <c r="C1269" t="s">
        <v>22</v>
      </c>
      <c r="D1269" s="3">
        <v>30011</v>
      </c>
      <c r="E1269">
        <v>31</v>
      </c>
      <c r="F1269">
        <v>23556</v>
      </c>
      <c r="G1269">
        <v>11193000</v>
      </c>
      <c r="H1269">
        <v>3683</v>
      </c>
    </row>
    <row r="1270" spans="1:8" x14ac:dyDescent="0.25">
      <c r="A1270" t="s">
        <v>15</v>
      </c>
      <c r="B1270" t="s">
        <v>21</v>
      </c>
      <c r="C1270" t="s">
        <v>22</v>
      </c>
      <c r="D1270" s="3">
        <v>30042</v>
      </c>
      <c r="E1270">
        <v>30</v>
      </c>
      <c r="F1270">
        <v>17684</v>
      </c>
      <c r="G1270">
        <v>9104000</v>
      </c>
      <c r="H1270">
        <v>4780</v>
      </c>
    </row>
    <row r="1271" spans="1:8" x14ac:dyDescent="0.25">
      <c r="A1271" t="s">
        <v>15</v>
      </c>
      <c r="B1271" t="s">
        <v>21</v>
      </c>
      <c r="C1271" t="s">
        <v>22</v>
      </c>
      <c r="D1271" s="3">
        <v>30072</v>
      </c>
      <c r="E1271">
        <v>31</v>
      </c>
      <c r="F1271">
        <v>24226</v>
      </c>
      <c r="G1271">
        <v>12517000</v>
      </c>
      <c r="H1271">
        <v>6833</v>
      </c>
    </row>
    <row r="1272" spans="1:8" x14ac:dyDescent="0.25">
      <c r="A1272" t="s">
        <v>15</v>
      </c>
      <c r="B1272" t="s">
        <v>21</v>
      </c>
      <c r="C1272" t="s">
        <v>22</v>
      </c>
      <c r="D1272" s="3">
        <v>30103</v>
      </c>
      <c r="E1272">
        <v>30</v>
      </c>
      <c r="F1272">
        <v>22642</v>
      </c>
      <c r="G1272">
        <v>11250000</v>
      </c>
      <c r="H1272">
        <v>6386</v>
      </c>
    </row>
    <row r="1273" spans="1:8" x14ac:dyDescent="0.25">
      <c r="A1273" t="s">
        <v>15</v>
      </c>
      <c r="B1273" t="s">
        <v>21</v>
      </c>
      <c r="C1273" t="s">
        <v>22</v>
      </c>
      <c r="D1273" s="3">
        <v>30133</v>
      </c>
      <c r="E1273">
        <v>31</v>
      </c>
      <c r="F1273">
        <v>22030</v>
      </c>
      <c r="G1273">
        <v>10030000</v>
      </c>
      <c r="H1273">
        <v>6213</v>
      </c>
    </row>
    <row r="1274" spans="1:8" x14ac:dyDescent="0.25">
      <c r="A1274" t="s">
        <v>15</v>
      </c>
      <c r="B1274" t="s">
        <v>21</v>
      </c>
      <c r="C1274" t="s">
        <v>22</v>
      </c>
      <c r="D1274" s="3">
        <v>30164</v>
      </c>
      <c r="E1274">
        <v>31</v>
      </c>
      <c r="F1274">
        <v>22238</v>
      </c>
      <c r="G1274">
        <v>11225000</v>
      </c>
      <c r="H1274">
        <v>5680</v>
      </c>
    </row>
    <row r="1275" spans="1:8" x14ac:dyDescent="0.25">
      <c r="A1275" t="s">
        <v>15</v>
      </c>
      <c r="B1275" t="s">
        <v>21</v>
      </c>
      <c r="C1275" t="s">
        <v>22</v>
      </c>
      <c r="D1275" s="3">
        <v>30195</v>
      </c>
      <c r="E1275">
        <v>30</v>
      </c>
      <c r="F1275">
        <v>20914</v>
      </c>
      <c r="G1275">
        <v>8878000</v>
      </c>
      <c r="H1275">
        <v>5229</v>
      </c>
    </row>
    <row r="1276" spans="1:8" x14ac:dyDescent="0.25">
      <c r="A1276" t="s">
        <v>15</v>
      </c>
      <c r="B1276" t="s">
        <v>21</v>
      </c>
      <c r="C1276" t="s">
        <v>22</v>
      </c>
      <c r="D1276" s="3">
        <v>30225</v>
      </c>
      <c r="E1276">
        <v>31</v>
      </c>
      <c r="F1276">
        <v>21678</v>
      </c>
      <c r="G1276">
        <v>8953000</v>
      </c>
      <c r="H1276">
        <v>5420</v>
      </c>
    </row>
    <row r="1277" spans="1:8" x14ac:dyDescent="0.25">
      <c r="A1277" t="s">
        <v>15</v>
      </c>
      <c r="B1277" t="s">
        <v>21</v>
      </c>
      <c r="C1277" t="s">
        <v>22</v>
      </c>
      <c r="D1277" s="3">
        <v>30256</v>
      </c>
      <c r="E1277">
        <v>30</v>
      </c>
      <c r="F1277">
        <v>19626</v>
      </c>
      <c r="G1277">
        <v>6480000</v>
      </c>
      <c r="H1277">
        <v>4907</v>
      </c>
    </row>
    <row r="1278" spans="1:8" x14ac:dyDescent="0.25">
      <c r="A1278" t="s">
        <v>15</v>
      </c>
      <c r="B1278" t="s">
        <v>21</v>
      </c>
      <c r="C1278" t="s">
        <v>22</v>
      </c>
      <c r="D1278" s="3">
        <v>30286</v>
      </c>
      <c r="E1278">
        <v>31</v>
      </c>
      <c r="F1278">
        <v>22108</v>
      </c>
      <c r="G1278">
        <v>6563000</v>
      </c>
      <c r="H1278">
        <v>5527</v>
      </c>
    </row>
    <row r="1279" spans="1:8" x14ac:dyDescent="0.25">
      <c r="A1279" t="s">
        <v>15</v>
      </c>
      <c r="B1279" t="s">
        <v>21</v>
      </c>
      <c r="C1279" t="s">
        <v>22</v>
      </c>
      <c r="D1279" s="3">
        <v>30317</v>
      </c>
      <c r="E1279">
        <v>31</v>
      </c>
      <c r="F1279">
        <v>22299</v>
      </c>
      <c r="G1279">
        <v>6570000</v>
      </c>
      <c r="H1279">
        <v>5575</v>
      </c>
    </row>
    <row r="1280" spans="1:8" x14ac:dyDescent="0.25">
      <c r="A1280" t="s">
        <v>15</v>
      </c>
      <c r="B1280" t="s">
        <v>21</v>
      </c>
      <c r="C1280" t="s">
        <v>22</v>
      </c>
      <c r="D1280" s="3">
        <v>30348</v>
      </c>
      <c r="E1280">
        <v>28</v>
      </c>
      <c r="F1280">
        <v>15962</v>
      </c>
      <c r="G1280">
        <v>5981000</v>
      </c>
      <c r="H1280">
        <v>3991</v>
      </c>
    </row>
    <row r="1281" spans="1:8" x14ac:dyDescent="0.25">
      <c r="A1281" t="s">
        <v>15</v>
      </c>
      <c r="B1281" t="s">
        <v>21</v>
      </c>
      <c r="C1281" t="s">
        <v>22</v>
      </c>
      <c r="D1281" s="3">
        <v>30376</v>
      </c>
      <c r="E1281">
        <v>31</v>
      </c>
      <c r="F1281">
        <v>22333</v>
      </c>
      <c r="G1281">
        <v>8151000</v>
      </c>
      <c r="H1281">
        <v>3002</v>
      </c>
    </row>
    <row r="1282" spans="1:8" x14ac:dyDescent="0.25">
      <c r="A1282" t="s">
        <v>15</v>
      </c>
      <c r="B1282" t="s">
        <v>21</v>
      </c>
      <c r="C1282" t="s">
        <v>22</v>
      </c>
      <c r="D1282" s="3">
        <v>30407</v>
      </c>
      <c r="E1282">
        <v>30</v>
      </c>
      <c r="F1282">
        <v>24088</v>
      </c>
      <c r="G1282">
        <v>8993000</v>
      </c>
      <c r="H1282">
        <v>1268</v>
      </c>
    </row>
    <row r="1283" spans="1:8" x14ac:dyDescent="0.25">
      <c r="A1283" t="s">
        <v>15</v>
      </c>
      <c r="B1283" t="s">
        <v>21</v>
      </c>
      <c r="C1283" t="s">
        <v>22</v>
      </c>
      <c r="D1283" s="3">
        <v>30437</v>
      </c>
      <c r="E1283">
        <v>31</v>
      </c>
      <c r="F1283">
        <v>26275</v>
      </c>
      <c r="G1283">
        <v>8295999.9999999991</v>
      </c>
      <c r="H1283">
        <v>1383</v>
      </c>
    </row>
    <row r="1284" spans="1:8" x14ac:dyDescent="0.25">
      <c r="A1284" t="s">
        <v>15</v>
      </c>
      <c r="B1284" t="s">
        <v>21</v>
      </c>
      <c r="C1284" t="s">
        <v>22</v>
      </c>
      <c r="D1284" s="3">
        <v>30468</v>
      </c>
      <c r="E1284">
        <v>30</v>
      </c>
      <c r="F1284">
        <v>26343</v>
      </c>
      <c r="G1284">
        <v>9577000</v>
      </c>
      <c r="H1284">
        <v>6419</v>
      </c>
    </row>
    <row r="1285" spans="1:8" x14ac:dyDescent="0.25">
      <c r="A1285" t="s">
        <v>15</v>
      </c>
      <c r="B1285" t="s">
        <v>21</v>
      </c>
      <c r="C1285" t="s">
        <v>22</v>
      </c>
      <c r="D1285" s="3">
        <v>30498</v>
      </c>
      <c r="E1285">
        <v>31</v>
      </c>
      <c r="F1285">
        <v>24980</v>
      </c>
      <c r="G1285">
        <v>8475000</v>
      </c>
      <c r="H1285">
        <v>6245</v>
      </c>
    </row>
    <row r="1286" spans="1:8" x14ac:dyDescent="0.25">
      <c r="A1286" t="s">
        <v>15</v>
      </c>
      <c r="B1286" t="s">
        <v>21</v>
      </c>
      <c r="C1286" t="s">
        <v>22</v>
      </c>
      <c r="D1286" s="3">
        <v>30529</v>
      </c>
      <c r="E1286">
        <v>31</v>
      </c>
      <c r="F1286">
        <v>22363</v>
      </c>
      <c r="G1286">
        <v>8607000</v>
      </c>
      <c r="H1286">
        <v>7179</v>
      </c>
    </row>
    <row r="1287" spans="1:8" x14ac:dyDescent="0.25">
      <c r="A1287" t="s">
        <v>15</v>
      </c>
      <c r="B1287" t="s">
        <v>21</v>
      </c>
      <c r="C1287" t="s">
        <v>22</v>
      </c>
      <c r="D1287" s="3">
        <v>30560</v>
      </c>
      <c r="E1287">
        <v>30</v>
      </c>
      <c r="F1287">
        <v>20386</v>
      </c>
      <c r="G1287">
        <v>8446000</v>
      </c>
      <c r="H1287">
        <v>9607</v>
      </c>
    </row>
    <row r="1288" spans="1:8" x14ac:dyDescent="0.25">
      <c r="A1288" t="s">
        <v>15</v>
      </c>
      <c r="B1288" t="s">
        <v>21</v>
      </c>
      <c r="C1288" t="s">
        <v>22</v>
      </c>
      <c r="D1288" s="3">
        <v>30590</v>
      </c>
      <c r="E1288">
        <v>31</v>
      </c>
      <c r="F1288">
        <v>19708</v>
      </c>
      <c r="G1288">
        <v>7387000</v>
      </c>
      <c r="H1288">
        <v>12762</v>
      </c>
    </row>
    <row r="1289" spans="1:8" x14ac:dyDescent="0.25">
      <c r="A1289" t="s">
        <v>15</v>
      </c>
      <c r="B1289" t="s">
        <v>21</v>
      </c>
      <c r="C1289" t="s">
        <v>22</v>
      </c>
      <c r="D1289" s="3">
        <v>30621</v>
      </c>
      <c r="E1289">
        <v>30</v>
      </c>
      <c r="F1289">
        <v>18505</v>
      </c>
      <c r="G1289">
        <v>5937000</v>
      </c>
      <c r="H1289">
        <v>13015</v>
      </c>
    </row>
    <row r="1290" spans="1:8" x14ac:dyDescent="0.25">
      <c r="A1290" t="s">
        <v>15</v>
      </c>
      <c r="B1290" t="s">
        <v>21</v>
      </c>
      <c r="C1290" t="s">
        <v>22</v>
      </c>
      <c r="D1290" s="3">
        <v>30651</v>
      </c>
      <c r="E1290">
        <v>31</v>
      </c>
      <c r="F1290">
        <v>17754</v>
      </c>
      <c r="G1290">
        <v>6235000</v>
      </c>
      <c r="H1290">
        <v>14390</v>
      </c>
    </row>
    <row r="1291" spans="1:8" x14ac:dyDescent="0.25">
      <c r="A1291" t="s">
        <v>15</v>
      </c>
      <c r="B1291" t="s">
        <v>21</v>
      </c>
      <c r="C1291" t="s">
        <v>22</v>
      </c>
      <c r="D1291" s="3">
        <v>30682</v>
      </c>
      <c r="E1291">
        <v>31</v>
      </c>
      <c r="F1291">
        <v>17200</v>
      </c>
      <c r="G1291">
        <v>5981000</v>
      </c>
      <c r="H1291">
        <v>14163</v>
      </c>
    </row>
    <row r="1292" spans="1:8" x14ac:dyDescent="0.25">
      <c r="A1292" t="s">
        <v>15</v>
      </c>
      <c r="B1292" t="s">
        <v>21</v>
      </c>
      <c r="C1292" t="s">
        <v>22</v>
      </c>
      <c r="D1292" s="3">
        <v>30713</v>
      </c>
      <c r="E1292">
        <v>29</v>
      </c>
      <c r="F1292">
        <v>16716</v>
      </c>
      <c r="G1292">
        <v>4972000</v>
      </c>
      <c r="H1292">
        <v>14239</v>
      </c>
    </row>
    <row r="1293" spans="1:8" x14ac:dyDescent="0.25">
      <c r="A1293" t="s">
        <v>15</v>
      </c>
      <c r="B1293" t="s">
        <v>21</v>
      </c>
      <c r="C1293" t="s">
        <v>22</v>
      </c>
      <c r="D1293" s="3">
        <v>30742</v>
      </c>
      <c r="E1293">
        <v>31</v>
      </c>
      <c r="F1293">
        <v>16782</v>
      </c>
      <c r="G1293">
        <v>6561000</v>
      </c>
      <c r="H1293">
        <v>15203</v>
      </c>
    </row>
    <row r="1294" spans="1:8" x14ac:dyDescent="0.25">
      <c r="A1294" t="s">
        <v>15</v>
      </c>
      <c r="B1294" t="s">
        <v>21</v>
      </c>
      <c r="C1294" t="s">
        <v>22</v>
      </c>
      <c r="D1294" s="3">
        <v>30773</v>
      </c>
      <c r="E1294">
        <v>30</v>
      </c>
      <c r="F1294">
        <v>16607</v>
      </c>
      <c r="G1294">
        <v>5905000</v>
      </c>
      <c r="H1294">
        <v>14357</v>
      </c>
    </row>
    <row r="1295" spans="1:8" x14ac:dyDescent="0.25">
      <c r="A1295" t="s">
        <v>15</v>
      </c>
      <c r="B1295" t="s">
        <v>21</v>
      </c>
      <c r="C1295" t="s">
        <v>22</v>
      </c>
      <c r="D1295" s="3">
        <v>30803</v>
      </c>
      <c r="E1295">
        <v>31</v>
      </c>
      <c r="F1295">
        <v>17491</v>
      </c>
      <c r="G1295">
        <v>6044000</v>
      </c>
      <c r="H1295">
        <v>14900</v>
      </c>
    </row>
    <row r="1296" spans="1:8" x14ac:dyDescent="0.25">
      <c r="A1296" t="s">
        <v>15</v>
      </c>
      <c r="B1296" t="s">
        <v>21</v>
      </c>
      <c r="C1296" t="s">
        <v>22</v>
      </c>
      <c r="D1296" s="3">
        <v>30834</v>
      </c>
      <c r="E1296">
        <v>30</v>
      </c>
      <c r="F1296">
        <v>17434</v>
      </c>
      <c r="G1296">
        <v>6696000</v>
      </c>
      <c r="H1296">
        <v>15743</v>
      </c>
    </row>
    <row r="1297" spans="1:8" x14ac:dyDescent="0.25">
      <c r="A1297" t="s">
        <v>15</v>
      </c>
      <c r="B1297" t="s">
        <v>21</v>
      </c>
      <c r="C1297" t="s">
        <v>22</v>
      </c>
      <c r="D1297" s="3">
        <v>30864</v>
      </c>
      <c r="E1297">
        <v>31</v>
      </c>
      <c r="F1297">
        <v>12758</v>
      </c>
      <c r="G1297">
        <v>5247000</v>
      </c>
      <c r="H1297">
        <v>12447</v>
      </c>
    </row>
    <row r="1298" spans="1:8" x14ac:dyDescent="0.25">
      <c r="A1298" t="s">
        <v>15</v>
      </c>
      <c r="B1298" t="s">
        <v>21</v>
      </c>
      <c r="C1298" t="s">
        <v>22</v>
      </c>
      <c r="D1298" s="3">
        <v>30895</v>
      </c>
      <c r="E1298">
        <v>31</v>
      </c>
      <c r="F1298">
        <v>8892</v>
      </c>
      <c r="G1298">
        <v>4212000</v>
      </c>
      <c r="H1298">
        <v>9397</v>
      </c>
    </row>
    <row r="1299" spans="1:8" x14ac:dyDescent="0.25">
      <c r="A1299" t="s">
        <v>15</v>
      </c>
      <c r="B1299" t="s">
        <v>21</v>
      </c>
      <c r="C1299" t="s">
        <v>22</v>
      </c>
      <c r="D1299" s="3">
        <v>30926</v>
      </c>
      <c r="E1299">
        <v>30</v>
      </c>
      <c r="F1299">
        <v>14913</v>
      </c>
      <c r="G1299">
        <v>6600000</v>
      </c>
      <c r="H1299">
        <v>16156</v>
      </c>
    </row>
    <row r="1300" spans="1:8" x14ac:dyDescent="0.25">
      <c r="A1300" t="s">
        <v>15</v>
      </c>
      <c r="B1300" t="s">
        <v>21</v>
      </c>
      <c r="C1300" t="s">
        <v>22</v>
      </c>
      <c r="D1300" s="3">
        <v>30956</v>
      </c>
      <c r="E1300">
        <v>31</v>
      </c>
      <c r="F1300">
        <v>14733</v>
      </c>
      <c r="G1300">
        <v>7806000</v>
      </c>
      <c r="H1300">
        <v>17698</v>
      </c>
    </row>
    <row r="1301" spans="1:8" x14ac:dyDescent="0.25">
      <c r="A1301" t="s">
        <v>15</v>
      </c>
      <c r="B1301" t="s">
        <v>21</v>
      </c>
      <c r="C1301" t="s">
        <v>22</v>
      </c>
      <c r="D1301" s="3">
        <v>30987</v>
      </c>
      <c r="E1301">
        <v>30</v>
      </c>
      <c r="F1301">
        <v>14056</v>
      </c>
      <c r="G1301">
        <v>7491000</v>
      </c>
      <c r="H1301">
        <v>17738</v>
      </c>
    </row>
    <row r="1302" spans="1:8" x14ac:dyDescent="0.25">
      <c r="A1302" t="s">
        <v>15</v>
      </c>
      <c r="B1302" t="s">
        <v>21</v>
      </c>
      <c r="C1302" t="s">
        <v>22</v>
      </c>
      <c r="D1302" s="3">
        <v>31017</v>
      </c>
      <c r="E1302">
        <v>31</v>
      </c>
      <c r="F1302">
        <v>14269</v>
      </c>
      <c r="G1302">
        <v>7557000</v>
      </c>
      <c r="H1302">
        <v>20553</v>
      </c>
    </row>
    <row r="1303" spans="1:8" x14ac:dyDescent="0.25">
      <c r="A1303" t="s">
        <v>15</v>
      </c>
      <c r="B1303" t="s">
        <v>21</v>
      </c>
      <c r="C1303" t="s">
        <v>22</v>
      </c>
      <c r="D1303" s="3">
        <v>31048</v>
      </c>
      <c r="E1303">
        <v>31</v>
      </c>
      <c r="F1303">
        <v>12971</v>
      </c>
      <c r="G1303">
        <v>6811000</v>
      </c>
      <c r="H1303">
        <v>19458</v>
      </c>
    </row>
    <row r="1304" spans="1:8" x14ac:dyDescent="0.25">
      <c r="A1304" t="s">
        <v>15</v>
      </c>
      <c r="B1304" t="s">
        <v>21</v>
      </c>
      <c r="C1304" t="s">
        <v>22</v>
      </c>
      <c r="D1304" s="3">
        <v>31079</v>
      </c>
      <c r="E1304">
        <v>28</v>
      </c>
      <c r="F1304">
        <v>7835</v>
      </c>
      <c r="G1304">
        <v>6000000</v>
      </c>
      <c r="H1304">
        <v>23063</v>
      </c>
    </row>
    <row r="1305" spans="1:8" x14ac:dyDescent="0.25">
      <c r="A1305" t="s">
        <v>15</v>
      </c>
      <c r="B1305" t="s">
        <v>21</v>
      </c>
      <c r="C1305" t="s">
        <v>22</v>
      </c>
      <c r="D1305" s="3">
        <v>31107</v>
      </c>
      <c r="E1305">
        <v>31</v>
      </c>
      <c r="F1305">
        <v>12288</v>
      </c>
      <c r="G1305">
        <v>5543000</v>
      </c>
      <c r="H1305">
        <v>21749</v>
      </c>
    </row>
    <row r="1306" spans="1:8" x14ac:dyDescent="0.25">
      <c r="A1306" t="s">
        <v>15</v>
      </c>
      <c r="B1306" t="s">
        <v>21</v>
      </c>
      <c r="C1306" t="s">
        <v>22</v>
      </c>
      <c r="D1306" s="3">
        <v>31138</v>
      </c>
      <c r="E1306">
        <v>30</v>
      </c>
      <c r="F1306">
        <v>13910</v>
      </c>
      <c r="G1306">
        <v>4421000</v>
      </c>
      <c r="H1306">
        <v>14216</v>
      </c>
    </row>
    <row r="1307" spans="1:8" x14ac:dyDescent="0.25">
      <c r="A1307" t="s">
        <v>15</v>
      </c>
      <c r="B1307" t="s">
        <v>21</v>
      </c>
      <c r="C1307" t="s">
        <v>22</v>
      </c>
      <c r="D1307" s="3">
        <v>31168</v>
      </c>
      <c r="E1307">
        <v>31</v>
      </c>
      <c r="F1307">
        <v>11487</v>
      </c>
      <c r="G1307">
        <v>5226000</v>
      </c>
      <c r="H1307">
        <v>16632</v>
      </c>
    </row>
    <row r="1308" spans="1:8" x14ac:dyDescent="0.25">
      <c r="A1308" t="s">
        <v>15</v>
      </c>
      <c r="B1308" t="s">
        <v>21</v>
      </c>
      <c r="C1308" t="s">
        <v>22</v>
      </c>
      <c r="D1308" s="3">
        <v>31199</v>
      </c>
      <c r="E1308">
        <v>30</v>
      </c>
      <c r="F1308">
        <v>11934</v>
      </c>
      <c r="G1308">
        <v>7581000</v>
      </c>
      <c r="H1308">
        <v>15121</v>
      </c>
    </row>
    <row r="1309" spans="1:8" x14ac:dyDescent="0.25">
      <c r="A1309" t="s">
        <v>15</v>
      </c>
      <c r="B1309" t="s">
        <v>21</v>
      </c>
      <c r="C1309" t="s">
        <v>22</v>
      </c>
      <c r="D1309" s="3">
        <v>31229</v>
      </c>
      <c r="E1309">
        <v>31</v>
      </c>
      <c r="F1309">
        <v>12379</v>
      </c>
      <c r="G1309">
        <v>8148000</v>
      </c>
      <c r="H1309">
        <v>15130</v>
      </c>
    </row>
    <row r="1310" spans="1:8" x14ac:dyDescent="0.25">
      <c r="A1310" t="s">
        <v>15</v>
      </c>
      <c r="B1310" t="s">
        <v>21</v>
      </c>
      <c r="C1310" t="s">
        <v>22</v>
      </c>
      <c r="D1310" s="3">
        <v>31260</v>
      </c>
      <c r="E1310">
        <v>31</v>
      </c>
      <c r="F1310">
        <v>12238</v>
      </c>
      <c r="G1310">
        <v>5853000</v>
      </c>
      <c r="H1310">
        <v>14956</v>
      </c>
    </row>
    <row r="1311" spans="1:8" x14ac:dyDescent="0.25">
      <c r="A1311" t="s">
        <v>15</v>
      </c>
      <c r="B1311" t="s">
        <v>21</v>
      </c>
      <c r="C1311" t="s">
        <v>22</v>
      </c>
      <c r="D1311" s="3">
        <v>31291</v>
      </c>
      <c r="E1311">
        <v>30</v>
      </c>
      <c r="F1311">
        <v>11410</v>
      </c>
      <c r="G1311">
        <v>7042000</v>
      </c>
      <c r="H1311">
        <v>13944</v>
      </c>
    </row>
    <row r="1312" spans="1:8" x14ac:dyDescent="0.25">
      <c r="A1312" t="s">
        <v>15</v>
      </c>
      <c r="B1312" t="s">
        <v>21</v>
      </c>
      <c r="C1312" t="s">
        <v>22</v>
      </c>
      <c r="D1312" s="3">
        <v>31321</v>
      </c>
      <c r="E1312">
        <v>31</v>
      </c>
      <c r="F1312">
        <v>11398</v>
      </c>
      <c r="G1312">
        <v>3867000</v>
      </c>
      <c r="H1312">
        <v>13931</v>
      </c>
    </row>
    <row r="1313" spans="1:8" x14ac:dyDescent="0.25">
      <c r="A1313" t="s">
        <v>15</v>
      </c>
      <c r="B1313" t="s">
        <v>21</v>
      </c>
      <c r="C1313" t="s">
        <v>22</v>
      </c>
      <c r="D1313" s="3">
        <v>31352</v>
      </c>
      <c r="E1313">
        <v>30</v>
      </c>
      <c r="F1313">
        <v>10908</v>
      </c>
      <c r="G1313">
        <v>3671000</v>
      </c>
      <c r="H1313">
        <v>13332</v>
      </c>
    </row>
    <row r="1314" spans="1:8" x14ac:dyDescent="0.25">
      <c r="A1314" t="s">
        <v>15</v>
      </c>
      <c r="B1314" t="s">
        <v>21</v>
      </c>
      <c r="C1314" t="s">
        <v>22</v>
      </c>
      <c r="D1314" s="3">
        <v>31382</v>
      </c>
      <c r="E1314">
        <v>31</v>
      </c>
      <c r="F1314">
        <v>7450</v>
      </c>
      <c r="G1314">
        <v>2858000</v>
      </c>
      <c r="H1314">
        <v>9106</v>
      </c>
    </row>
    <row r="1315" spans="1:8" x14ac:dyDescent="0.25">
      <c r="A1315" t="s">
        <v>15</v>
      </c>
      <c r="B1315" t="s">
        <v>21</v>
      </c>
      <c r="C1315" t="s">
        <v>22</v>
      </c>
      <c r="D1315" s="3">
        <v>31413</v>
      </c>
      <c r="E1315">
        <v>31</v>
      </c>
      <c r="F1315">
        <v>2490</v>
      </c>
      <c r="G1315">
        <v>2076000</v>
      </c>
      <c r="H1315">
        <v>3043</v>
      </c>
    </row>
    <row r="1316" spans="1:8" x14ac:dyDescent="0.25">
      <c r="A1316" t="s">
        <v>15</v>
      </c>
      <c r="B1316" t="s">
        <v>21</v>
      </c>
      <c r="C1316" t="s">
        <v>22</v>
      </c>
      <c r="D1316" s="3">
        <v>31444</v>
      </c>
      <c r="E1316">
        <v>28</v>
      </c>
      <c r="F1316">
        <v>9790</v>
      </c>
      <c r="G1316">
        <v>5289000</v>
      </c>
      <c r="H1316">
        <v>12248</v>
      </c>
    </row>
    <row r="1317" spans="1:8" x14ac:dyDescent="0.25">
      <c r="A1317" t="s">
        <v>15</v>
      </c>
      <c r="B1317" t="s">
        <v>21</v>
      </c>
      <c r="C1317" t="s">
        <v>22</v>
      </c>
      <c r="D1317" s="3">
        <v>31472</v>
      </c>
      <c r="E1317">
        <v>31</v>
      </c>
      <c r="F1317">
        <v>10018</v>
      </c>
      <c r="G1317">
        <v>3524000</v>
      </c>
      <c r="H1317">
        <v>12750</v>
      </c>
    </row>
    <row r="1318" spans="1:8" x14ac:dyDescent="0.25">
      <c r="A1318" t="s">
        <v>15</v>
      </c>
      <c r="B1318" t="s">
        <v>21</v>
      </c>
      <c r="C1318" t="s">
        <v>22</v>
      </c>
      <c r="D1318" s="3">
        <v>31503</v>
      </c>
      <c r="E1318">
        <v>30</v>
      </c>
      <c r="F1318">
        <v>9280</v>
      </c>
      <c r="G1318">
        <v>2931000</v>
      </c>
      <c r="H1318">
        <v>11811</v>
      </c>
    </row>
    <row r="1319" spans="1:8" x14ac:dyDescent="0.25">
      <c r="A1319" t="s">
        <v>15</v>
      </c>
      <c r="B1319" t="s">
        <v>21</v>
      </c>
      <c r="C1319" t="s">
        <v>22</v>
      </c>
      <c r="D1319" s="3">
        <v>31533</v>
      </c>
      <c r="E1319">
        <v>31</v>
      </c>
      <c r="F1319">
        <v>9661</v>
      </c>
      <c r="G1319">
        <v>3642000</v>
      </c>
      <c r="H1319">
        <v>12296</v>
      </c>
    </row>
    <row r="1320" spans="1:8" x14ac:dyDescent="0.25">
      <c r="A1320" t="s">
        <v>15</v>
      </c>
      <c r="B1320" t="s">
        <v>21</v>
      </c>
      <c r="C1320" t="s">
        <v>22</v>
      </c>
      <c r="D1320" s="3">
        <v>31564</v>
      </c>
      <c r="E1320">
        <v>30</v>
      </c>
      <c r="F1320">
        <v>5910</v>
      </c>
      <c r="G1320">
        <v>4917000</v>
      </c>
      <c r="H1320">
        <v>7522</v>
      </c>
    </row>
    <row r="1321" spans="1:8" x14ac:dyDescent="0.25">
      <c r="A1321" t="s">
        <v>15</v>
      </c>
      <c r="B1321" t="s">
        <v>21</v>
      </c>
      <c r="C1321" t="s">
        <v>22</v>
      </c>
      <c r="D1321" s="3">
        <v>31594</v>
      </c>
      <c r="E1321">
        <v>31</v>
      </c>
      <c r="F1321">
        <v>6358</v>
      </c>
      <c r="G1321">
        <v>5290000</v>
      </c>
      <c r="H1321">
        <v>8092</v>
      </c>
    </row>
    <row r="1322" spans="1:8" x14ac:dyDescent="0.25">
      <c r="A1322" t="s">
        <v>15</v>
      </c>
      <c r="B1322" t="s">
        <v>21</v>
      </c>
      <c r="C1322" t="s">
        <v>22</v>
      </c>
      <c r="D1322" s="3">
        <v>31809</v>
      </c>
      <c r="E1322">
        <v>28</v>
      </c>
      <c r="F1322">
        <v>7299</v>
      </c>
      <c r="G1322">
        <v>7514000</v>
      </c>
      <c r="H1322">
        <v>10080</v>
      </c>
    </row>
    <row r="1323" spans="1:8" x14ac:dyDescent="0.25">
      <c r="A1323" t="s">
        <v>15</v>
      </c>
      <c r="B1323" t="s">
        <v>21</v>
      </c>
      <c r="C1323" t="s">
        <v>22</v>
      </c>
      <c r="D1323" s="3">
        <v>31837</v>
      </c>
      <c r="E1323">
        <v>31</v>
      </c>
      <c r="F1323">
        <v>6365</v>
      </c>
      <c r="G1323">
        <v>6900000</v>
      </c>
      <c r="H1323">
        <v>8790</v>
      </c>
    </row>
    <row r="1324" spans="1:8" x14ac:dyDescent="0.25">
      <c r="A1324" t="s">
        <v>15</v>
      </c>
      <c r="B1324" t="s">
        <v>21</v>
      </c>
      <c r="C1324" t="s">
        <v>22</v>
      </c>
      <c r="D1324" s="3">
        <v>31868</v>
      </c>
      <c r="E1324">
        <v>30</v>
      </c>
      <c r="F1324">
        <v>7473</v>
      </c>
      <c r="G1324">
        <v>7325000</v>
      </c>
      <c r="H1324">
        <v>11555</v>
      </c>
    </row>
    <row r="1325" spans="1:8" x14ac:dyDescent="0.25">
      <c r="A1325" t="s">
        <v>15</v>
      </c>
      <c r="B1325" t="s">
        <v>21</v>
      </c>
      <c r="C1325" t="s">
        <v>22</v>
      </c>
      <c r="D1325" s="3">
        <v>31898</v>
      </c>
      <c r="E1325">
        <v>31</v>
      </c>
      <c r="F1325">
        <v>7464</v>
      </c>
      <c r="G1325">
        <v>8234000</v>
      </c>
      <c r="H1325">
        <v>12179</v>
      </c>
    </row>
    <row r="1326" spans="1:8" x14ac:dyDescent="0.25">
      <c r="A1326" t="s">
        <v>15</v>
      </c>
      <c r="B1326" t="s">
        <v>21</v>
      </c>
      <c r="C1326" t="s">
        <v>22</v>
      </c>
      <c r="D1326" s="3">
        <v>31929</v>
      </c>
      <c r="E1326">
        <v>30</v>
      </c>
      <c r="F1326">
        <v>9109</v>
      </c>
      <c r="G1326">
        <v>9099000</v>
      </c>
      <c r="H1326">
        <v>12964</v>
      </c>
    </row>
    <row r="1327" spans="1:8" x14ac:dyDescent="0.25">
      <c r="A1327" t="s">
        <v>15</v>
      </c>
      <c r="B1327" t="s">
        <v>21</v>
      </c>
      <c r="C1327" t="s">
        <v>22</v>
      </c>
      <c r="D1327" s="3">
        <v>31959</v>
      </c>
      <c r="E1327">
        <v>31</v>
      </c>
      <c r="F1327">
        <v>8959</v>
      </c>
      <c r="G1327">
        <v>8852000</v>
      </c>
      <c r="H1327">
        <v>12371</v>
      </c>
    </row>
    <row r="1328" spans="1:8" x14ac:dyDescent="0.25">
      <c r="A1328" t="s">
        <v>15</v>
      </c>
      <c r="B1328" t="s">
        <v>21</v>
      </c>
      <c r="C1328" t="s">
        <v>22</v>
      </c>
      <c r="D1328" s="3">
        <v>31990</v>
      </c>
      <c r="E1328">
        <v>31</v>
      </c>
      <c r="F1328">
        <v>9554</v>
      </c>
      <c r="G1328">
        <v>9570000</v>
      </c>
      <c r="H1328">
        <v>13194</v>
      </c>
    </row>
    <row r="1329" spans="1:8" x14ac:dyDescent="0.25">
      <c r="A1329" t="s">
        <v>15</v>
      </c>
      <c r="B1329" t="s">
        <v>21</v>
      </c>
      <c r="C1329" t="s">
        <v>22</v>
      </c>
      <c r="D1329" s="3">
        <v>32021</v>
      </c>
      <c r="E1329">
        <v>30</v>
      </c>
      <c r="F1329">
        <v>8961</v>
      </c>
      <c r="G1329">
        <v>7894000</v>
      </c>
      <c r="H1329">
        <v>12375</v>
      </c>
    </row>
    <row r="1330" spans="1:8" x14ac:dyDescent="0.25">
      <c r="A1330" t="s">
        <v>15</v>
      </c>
      <c r="B1330" t="s">
        <v>21</v>
      </c>
      <c r="C1330" t="s">
        <v>22</v>
      </c>
      <c r="D1330" s="3">
        <v>32051</v>
      </c>
      <c r="E1330">
        <v>31</v>
      </c>
      <c r="F1330">
        <v>4914</v>
      </c>
      <c r="G1330">
        <v>4253000</v>
      </c>
      <c r="H1330">
        <v>7331</v>
      </c>
    </row>
    <row r="1331" spans="1:8" x14ac:dyDescent="0.25">
      <c r="A1331" t="s">
        <v>15</v>
      </c>
      <c r="B1331" t="s">
        <v>21</v>
      </c>
      <c r="C1331" t="s">
        <v>22</v>
      </c>
      <c r="D1331" s="3">
        <v>32295</v>
      </c>
      <c r="E1331">
        <v>30</v>
      </c>
      <c r="F1331">
        <v>6134</v>
      </c>
      <c r="G1331">
        <v>4173000</v>
      </c>
      <c r="H1331">
        <v>9202</v>
      </c>
    </row>
    <row r="1332" spans="1:8" x14ac:dyDescent="0.25">
      <c r="A1332" t="s">
        <v>15</v>
      </c>
      <c r="B1332" t="s">
        <v>21</v>
      </c>
      <c r="C1332" t="s">
        <v>22</v>
      </c>
      <c r="D1332" s="3">
        <v>32325</v>
      </c>
      <c r="E1332">
        <v>31</v>
      </c>
      <c r="F1332">
        <v>6651</v>
      </c>
      <c r="G1332">
        <v>7481000</v>
      </c>
      <c r="H1332">
        <v>12984</v>
      </c>
    </row>
    <row r="1333" spans="1:8" x14ac:dyDescent="0.25">
      <c r="A1333" t="s">
        <v>15</v>
      </c>
      <c r="B1333" t="s">
        <v>21</v>
      </c>
      <c r="C1333" t="s">
        <v>22</v>
      </c>
      <c r="D1333" s="3">
        <v>32356</v>
      </c>
      <c r="E1333">
        <v>31</v>
      </c>
      <c r="F1333">
        <v>5993</v>
      </c>
      <c r="G1333">
        <v>7987000</v>
      </c>
      <c r="H1333">
        <v>14065</v>
      </c>
    </row>
    <row r="1334" spans="1:8" x14ac:dyDescent="0.25">
      <c r="A1334" t="s">
        <v>15</v>
      </c>
      <c r="B1334" t="s">
        <v>21</v>
      </c>
      <c r="C1334" t="s">
        <v>22</v>
      </c>
      <c r="D1334" s="3">
        <v>32387</v>
      </c>
      <c r="E1334">
        <v>30</v>
      </c>
      <c r="F1334">
        <v>5923</v>
      </c>
      <c r="G1334">
        <v>9007000</v>
      </c>
      <c r="H1334">
        <v>10323</v>
      </c>
    </row>
    <row r="1335" spans="1:8" x14ac:dyDescent="0.25">
      <c r="A1335" t="s">
        <v>15</v>
      </c>
      <c r="B1335" t="s">
        <v>21</v>
      </c>
      <c r="C1335" t="s">
        <v>22</v>
      </c>
      <c r="D1335" s="3">
        <v>32417</v>
      </c>
      <c r="E1335">
        <v>31</v>
      </c>
      <c r="F1335">
        <v>6327</v>
      </c>
      <c r="G1335">
        <v>8860000</v>
      </c>
      <c r="H1335">
        <v>11750</v>
      </c>
    </row>
    <row r="1336" spans="1:8" x14ac:dyDescent="0.25">
      <c r="A1336" t="s">
        <v>15</v>
      </c>
      <c r="B1336" t="s">
        <v>21</v>
      </c>
      <c r="C1336" t="s">
        <v>22</v>
      </c>
      <c r="D1336" s="3">
        <v>32448</v>
      </c>
      <c r="E1336">
        <v>30</v>
      </c>
      <c r="F1336">
        <v>5301</v>
      </c>
      <c r="G1336">
        <v>8381000</v>
      </c>
      <c r="H1336">
        <v>9845</v>
      </c>
    </row>
    <row r="1337" spans="1:8" x14ac:dyDescent="0.25">
      <c r="A1337" t="s">
        <v>15</v>
      </c>
      <c r="B1337" t="s">
        <v>21</v>
      </c>
      <c r="C1337" t="s">
        <v>22</v>
      </c>
      <c r="D1337" s="3">
        <v>32478</v>
      </c>
      <c r="E1337">
        <v>29.8</v>
      </c>
      <c r="F1337">
        <v>4783</v>
      </c>
      <c r="G1337">
        <v>8523000</v>
      </c>
      <c r="H1337">
        <v>10643</v>
      </c>
    </row>
    <row r="1338" spans="1:8" x14ac:dyDescent="0.25">
      <c r="A1338" t="s">
        <v>15</v>
      </c>
      <c r="B1338" t="s">
        <v>21</v>
      </c>
      <c r="C1338" t="s">
        <v>22</v>
      </c>
      <c r="D1338" s="3">
        <v>32509</v>
      </c>
      <c r="E1338">
        <v>31</v>
      </c>
      <c r="F1338">
        <v>6274</v>
      </c>
      <c r="G1338">
        <v>8949000</v>
      </c>
      <c r="H1338">
        <v>10514</v>
      </c>
    </row>
    <row r="1339" spans="1:8" x14ac:dyDescent="0.25">
      <c r="A1339" t="s">
        <v>15</v>
      </c>
      <c r="B1339" t="s">
        <v>21</v>
      </c>
      <c r="C1339" t="s">
        <v>22</v>
      </c>
      <c r="D1339" s="3">
        <v>32540</v>
      </c>
      <c r="E1339">
        <v>28</v>
      </c>
      <c r="F1339">
        <v>5936</v>
      </c>
      <c r="G1339">
        <v>7584000</v>
      </c>
      <c r="H1339">
        <v>9102</v>
      </c>
    </row>
    <row r="1340" spans="1:8" x14ac:dyDescent="0.25">
      <c r="A1340" t="s">
        <v>15</v>
      </c>
      <c r="B1340" t="s">
        <v>21</v>
      </c>
      <c r="C1340" t="s">
        <v>22</v>
      </c>
      <c r="D1340" s="3">
        <v>32568</v>
      </c>
      <c r="E1340">
        <v>31</v>
      </c>
      <c r="F1340">
        <v>6578</v>
      </c>
      <c r="G1340">
        <v>8515000</v>
      </c>
      <c r="H1340">
        <v>9868</v>
      </c>
    </row>
    <row r="1341" spans="1:8" x14ac:dyDescent="0.25">
      <c r="A1341" t="s">
        <v>15</v>
      </c>
      <c r="B1341" t="s">
        <v>21</v>
      </c>
      <c r="C1341" t="s">
        <v>22</v>
      </c>
      <c r="D1341" s="3">
        <v>32599</v>
      </c>
      <c r="E1341">
        <v>30</v>
      </c>
      <c r="F1341">
        <v>6781</v>
      </c>
      <c r="G1341">
        <v>9369000</v>
      </c>
      <c r="H1341">
        <v>10173</v>
      </c>
    </row>
    <row r="1342" spans="1:8" x14ac:dyDescent="0.25">
      <c r="A1342" t="s">
        <v>15</v>
      </c>
      <c r="B1342" t="s">
        <v>21</v>
      </c>
      <c r="C1342" t="s">
        <v>22</v>
      </c>
      <c r="D1342" s="3">
        <v>32629</v>
      </c>
      <c r="E1342">
        <v>21.8</v>
      </c>
      <c r="F1342">
        <v>4884</v>
      </c>
      <c r="G1342">
        <v>14531000</v>
      </c>
      <c r="H1342">
        <v>7327</v>
      </c>
    </row>
    <row r="1343" spans="1:8" x14ac:dyDescent="0.25">
      <c r="A1343" t="s">
        <v>15</v>
      </c>
      <c r="B1343" t="s">
        <v>21</v>
      </c>
      <c r="C1343" t="s">
        <v>22</v>
      </c>
      <c r="D1343" s="3">
        <v>32660</v>
      </c>
      <c r="E1343">
        <v>30</v>
      </c>
      <c r="F1343">
        <v>6894</v>
      </c>
      <c r="G1343">
        <v>23253000</v>
      </c>
      <c r="H1343">
        <v>10342</v>
      </c>
    </row>
    <row r="1344" spans="1:8" x14ac:dyDescent="0.25">
      <c r="A1344" t="s">
        <v>15</v>
      </c>
      <c r="B1344" t="s">
        <v>21</v>
      </c>
      <c r="C1344" t="s">
        <v>22</v>
      </c>
      <c r="D1344" s="3">
        <v>32690</v>
      </c>
      <c r="E1344">
        <v>3</v>
      </c>
      <c r="F1344">
        <v>674</v>
      </c>
      <c r="G1344">
        <v>1687000</v>
      </c>
      <c r="H1344">
        <v>1011</v>
      </c>
    </row>
    <row r="1345" spans="1:8" x14ac:dyDescent="0.25">
      <c r="A1345" t="s">
        <v>15</v>
      </c>
      <c r="B1345" t="s">
        <v>21</v>
      </c>
      <c r="C1345" t="s">
        <v>22</v>
      </c>
      <c r="D1345" s="3">
        <v>32721</v>
      </c>
      <c r="E1345">
        <v>30.5</v>
      </c>
      <c r="F1345">
        <v>12148</v>
      </c>
      <c r="G1345">
        <v>16315999.999999998</v>
      </c>
      <c r="H1345">
        <v>18224</v>
      </c>
    </row>
    <row r="1346" spans="1:8" x14ac:dyDescent="0.25">
      <c r="A1346" t="s">
        <v>15</v>
      </c>
      <c r="B1346" t="s">
        <v>21</v>
      </c>
      <c r="C1346" t="s">
        <v>22</v>
      </c>
      <c r="D1346" s="3">
        <v>32752</v>
      </c>
      <c r="E1346">
        <v>28.6</v>
      </c>
      <c r="F1346">
        <v>7135</v>
      </c>
      <c r="G1346">
        <v>5649000</v>
      </c>
      <c r="H1346">
        <v>8416</v>
      </c>
    </row>
    <row r="1347" spans="1:8" x14ac:dyDescent="0.25">
      <c r="A1347" t="s">
        <v>15</v>
      </c>
      <c r="B1347" t="s">
        <v>21</v>
      </c>
      <c r="C1347" t="s">
        <v>22</v>
      </c>
      <c r="D1347" s="3">
        <v>32782</v>
      </c>
      <c r="E1347">
        <v>31</v>
      </c>
      <c r="F1347">
        <v>6067</v>
      </c>
      <c r="G1347">
        <v>6226000</v>
      </c>
      <c r="H1347">
        <v>9187</v>
      </c>
    </row>
    <row r="1348" spans="1:8" x14ac:dyDescent="0.25">
      <c r="A1348" t="s">
        <v>15</v>
      </c>
      <c r="B1348" t="s">
        <v>21</v>
      </c>
      <c r="C1348" t="s">
        <v>22</v>
      </c>
      <c r="D1348" s="3">
        <v>32813</v>
      </c>
      <c r="E1348">
        <v>6.9</v>
      </c>
      <c r="F1348">
        <v>1219</v>
      </c>
      <c r="G1348">
        <v>1290000</v>
      </c>
      <c r="H1348">
        <v>1989</v>
      </c>
    </row>
    <row r="1349" spans="1:8" x14ac:dyDescent="0.25">
      <c r="A1349" t="s">
        <v>15</v>
      </c>
      <c r="B1349" t="s">
        <v>21</v>
      </c>
      <c r="C1349" t="s">
        <v>22</v>
      </c>
      <c r="D1349" s="3">
        <v>32994</v>
      </c>
      <c r="E1349">
        <v>2.2999999999999998</v>
      </c>
      <c r="F1349">
        <v>116</v>
      </c>
      <c r="G1349">
        <v>597000</v>
      </c>
      <c r="H1349">
        <v>189</v>
      </c>
    </row>
    <row r="1350" spans="1:8" x14ac:dyDescent="0.25">
      <c r="A1350" t="s">
        <v>15</v>
      </c>
      <c r="B1350" t="s">
        <v>21</v>
      </c>
      <c r="C1350" t="s">
        <v>22</v>
      </c>
      <c r="D1350" s="3">
        <v>33086</v>
      </c>
      <c r="E1350">
        <v>25.6</v>
      </c>
      <c r="F1350">
        <v>1336</v>
      </c>
      <c r="G1350">
        <v>6874000</v>
      </c>
      <c r="H1350">
        <v>2180</v>
      </c>
    </row>
    <row r="1351" spans="1:8" x14ac:dyDescent="0.25">
      <c r="A1351" t="s">
        <v>15</v>
      </c>
      <c r="B1351" t="s">
        <v>21</v>
      </c>
      <c r="C1351" t="s">
        <v>22</v>
      </c>
      <c r="D1351" s="3">
        <v>33117</v>
      </c>
      <c r="E1351">
        <v>28.9</v>
      </c>
      <c r="F1351">
        <v>1499</v>
      </c>
      <c r="G1351">
        <v>7712000</v>
      </c>
      <c r="H1351">
        <v>2446</v>
      </c>
    </row>
    <row r="1352" spans="1:8" x14ac:dyDescent="0.25">
      <c r="A1352" t="s">
        <v>15</v>
      </c>
      <c r="B1352" t="s">
        <v>21</v>
      </c>
      <c r="C1352" t="s">
        <v>22</v>
      </c>
      <c r="D1352" s="3">
        <v>33147</v>
      </c>
      <c r="E1352">
        <v>26.1</v>
      </c>
      <c r="F1352">
        <v>12213</v>
      </c>
      <c r="G1352">
        <v>9903000</v>
      </c>
      <c r="H1352">
        <v>14250</v>
      </c>
    </row>
    <row r="1353" spans="1:8" x14ac:dyDescent="0.25">
      <c r="A1353" t="s">
        <v>15</v>
      </c>
      <c r="B1353" t="s">
        <v>21</v>
      </c>
      <c r="C1353" t="s">
        <v>22</v>
      </c>
      <c r="D1353" s="3">
        <v>33178</v>
      </c>
      <c r="E1353">
        <v>16.399999999999999</v>
      </c>
      <c r="F1353">
        <v>3636</v>
      </c>
      <c r="G1353">
        <v>2936000</v>
      </c>
      <c r="H1353">
        <v>4871</v>
      </c>
    </row>
    <row r="1354" spans="1:8" x14ac:dyDescent="0.25">
      <c r="A1354" t="s">
        <v>15</v>
      </c>
      <c r="B1354" t="s">
        <v>21</v>
      </c>
      <c r="C1354" t="s">
        <v>22</v>
      </c>
      <c r="D1354" s="3">
        <v>33208</v>
      </c>
      <c r="E1354">
        <v>31</v>
      </c>
      <c r="F1354">
        <v>11392</v>
      </c>
      <c r="G1354">
        <v>7637000</v>
      </c>
      <c r="H1354">
        <v>18748</v>
      </c>
    </row>
    <row r="1355" spans="1:8" x14ac:dyDescent="0.25">
      <c r="A1355" t="s">
        <v>15</v>
      </c>
      <c r="B1355" t="s">
        <v>21</v>
      </c>
      <c r="C1355" t="s">
        <v>22</v>
      </c>
      <c r="D1355" s="3">
        <v>33239</v>
      </c>
      <c r="E1355">
        <v>31</v>
      </c>
      <c r="F1355">
        <v>28278</v>
      </c>
      <c r="G1355">
        <v>8845000</v>
      </c>
      <c r="H1355">
        <v>57826</v>
      </c>
    </row>
    <row r="1356" spans="1:8" x14ac:dyDescent="0.25">
      <c r="A1356" t="s">
        <v>15</v>
      </c>
      <c r="B1356" t="s">
        <v>21</v>
      </c>
      <c r="C1356" t="s">
        <v>22</v>
      </c>
      <c r="D1356" s="3">
        <v>33270</v>
      </c>
      <c r="E1356">
        <v>28</v>
      </c>
      <c r="F1356">
        <v>34148</v>
      </c>
      <c r="G1356">
        <v>8333000</v>
      </c>
      <c r="H1356">
        <v>50413</v>
      </c>
    </row>
    <row r="1357" spans="1:8" x14ac:dyDescent="0.25">
      <c r="A1357" t="s">
        <v>15</v>
      </c>
      <c r="B1357" t="s">
        <v>21</v>
      </c>
      <c r="C1357" t="s">
        <v>22</v>
      </c>
      <c r="D1357" s="3">
        <v>33298</v>
      </c>
      <c r="E1357">
        <v>31</v>
      </c>
      <c r="F1357">
        <v>13544</v>
      </c>
      <c r="G1357">
        <v>11749000</v>
      </c>
      <c r="H1357">
        <v>22206</v>
      </c>
    </row>
    <row r="1358" spans="1:8" x14ac:dyDescent="0.25">
      <c r="A1358" t="s">
        <v>15</v>
      </c>
      <c r="B1358" t="s">
        <v>21</v>
      </c>
      <c r="C1358" t="s">
        <v>22</v>
      </c>
      <c r="D1358" s="3">
        <v>33329</v>
      </c>
      <c r="E1358">
        <v>30</v>
      </c>
      <c r="F1358">
        <v>11016</v>
      </c>
      <c r="G1358">
        <v>8998000</v>
      </c>
      <c r="H1358">
        <v>24218</v>
      </c>
    </row>
    <row r="1359" spans="1:8" x14ac:dyDescent="0.25">
      <c r="A1359" t="s">
        <v>15</v>
      </c>
      <c r="B1359" t="s">
        <v>21</v>
      </c>
      <c r="C1359" t="s">
        <v>22</v>
      </c>
      <c r="D1359" s="3">
        <v>33359</v>
      </c>
      <c r="E1359">
        <v>31</v>
      </c>
      <c r="F1359">
        <v>11951</v>
      </c>
      <c r="G1359">
        <v>12177000</v>
      </c>
      <c r="H1359">
        <v>20165</v>
      </c>
    </row>
    <row r="1360" spans="1:8" x14ac:dyDescent="0.25">
      <c r="A1360" t="s">
        <v>15</v>
      </c>
      <c r="B1360" t="s">
        <v>21</v>
      </c>
      <c r="C1360" t="s">
        <v>22</v>
      </c>
      <c r="D1360" s="3">
        <v>33390</v>
      </c>
      <c r="E1360">
        <v>28</v>
      </c>
      <c r="F1360">
        <v>8114</v>
      </c>
      <c r="G1360">
        <v>10409000</v>
      </c>
      <c r="H1360">
        <v>17421</v>
      </c>
    </row>
    <row r="1361" spans="1:8" x14ac:dyDescent="0.25">
      <c r="A1361" t="s">
        <v>15</v>
      </c>
      <c r="B1361" t="s">
        <v>21</v>
      </c>
      <c r="C1361" t="s">
        <v>22</v>
      </c>
      <c r="D1361" s="3">
        <v>33420</v>
      </c>
      <c r="E1361">
        <v>26.3</v>
      </c>
      <c r="F1361">
        <v>10044</v>
      </c>
      <c r="G1361">
        <v>2838000</v>
      </c>
      <c r="H1361">
        <v>15507</v>
      </c>
    </row>
    <row r="1362" spans="1:8" x14ac:dyDescent="0.25">
      <c r="A1362" t="s">
        <v>15</v>
      </c>
      <c r="B1362" t="s">
        <v>21</v>
      </c>
      <c r="C1362" t="s">
        <v>22</v>
      </c>
      <c r="D1362" s="3">
        <v>33451</v>
      </c>
      <c r="E1362">
        <v>30.9</v>
      </c>
      <c r="F1362">
        <v>12746</v>
      </c>
      <c r="G1362">
        <v>8948000</v>
      </c>
      <c r="H1362">
        <v>26894</v>
      </c>
    </row>
    <row r="1363" spans="1:8" x14ac:dyDescent="0.25">
      <c r="A1363" t="s">
        <v>15</v>
      </c>
      <c r="B1363" t="s">
        <v>21</v>
      </c>
      <c r="C1363" t="s">
        <v>22</v>
      </c>
      <c r="D1363" s="3">
        <v>33482</v>
      </c>
      <c r="E1363">
        <v>30</v>
      </c>
      <c r="F1363">
        <v>6116</v>
      </c>
      <c r="G1363">
        <v>94000</v>
      </c>
      <c r="H1363">
        <v>12255</v>
      </c>
    </row>
    <row r="1364" spans="1:8" x14ac:dyDescent="0.25">
      <c r="A1364" t="s">
        <v>15</v>
      </c>
      <c r="B1364" t="s">
        <v>21</v>
      </c>
      <c r="C1364" t="s">
        <v>22</v>
      </c>
      <c r="D1364" s="3">
        <v>33512</v>
      </c>
      <c r="E1364">
        <v>31</v>
      </c>
      <c r="F1364">
        <v>8780</v>
      </c>
      <c r="G1364">
        <v>1000000</v>
      </c>
      <c r="H1364">
        <v>18034</v>
      </c>
    </row>
    <row r="1365" spans="1:8" x14ac:dyDescent="0.25">
      <c r="A1365" t="s">
        <v>15</v>
      </c>
      <c r="B1365" t="s">
        <v>21</v>
      </c>
      <c r="C1365" t="s">
        <v>22</v>
      </c>
      <c r="D1365" s="3">
        <v>33543</v>
      </c>
      <c r="E1365">
        <v>29.8</v>
      </c>
      <c r="F1365">
        <v>8346</v>
      </c>
      <c r="G1365">
        <v>807000</v>
      </c>
      <c r="H1365">
        <v>19274</v>
      </c>
    </row>
    <row r="1366" spans="1:8" x14ac:dyDescent="0.25">
      <c r="A1366" t="s">
        <v>15</v>
      </c>
      <c r="B1366" t="s">
        <v>21</v>
      </c>
      <c r="C1366" t="s">
        <v>22</v>
      </c>
      <c r="D1366" s="3">
        <v>33573</v>
      </c>
      <c r="E1366">
        <v>31</v>
      </c>
      <c r="F1366">
        <v>7723</v>
      </c>
      <c r="G1366">
        <v>807000</v>
      </c>
      <c r="H1366">
        <v>17300</v>
      </c>
    </row>
    <row r="1367" spans="1:8" x14ac:dyDescent="0.25">
      <c r="A1367" t="s">
        <v>15</v>
      </c>
      <c r="B1367" t="s">
        <v>21</v>
      </c>
      <c r="C1367" t="s">
        <v>22</v>
      </c>
      <c r="D1367" s="3">
        <v>33604</v>
      </c>
      <c r="E1367">
        <v>30.6</v>
      </c>
      <c r="F1367">
        <v>6556</v>
      </c>
      <c r="G1367">
        <v>6327000</v>
      </c>
      <c r="H1367">
        <v>12945</v>
      </c>
    </row>
    <row r="1368" spans="1:8" x14ac:dyDescent="0.25">
      <c r="A1368" t="s">
        <v>15</v>
      </c>
      <c r="B1368" t="s">
        <v>21</v>
      </c>
      <c r="C1368" t="s">
        <v>22</v>
      </c>
      <c r="D1368" s="3">
        <v>33635</v>
      </c>
      <c r="E1368">
        <v>29</v>
      </c>
      <c r="F1368">
        <v>6549</v>
      </c>
      <c r="G1368">
        <v>245000</v>
      </c>
      <c r="H1368">
        <v>10021</v>
      </c>
    </row>
    <row r="1369" spans="1:8" x14ac:dyDescent="0.25">
      <c r="A1369" t="s">
        <v>15</v>
      </c>
      <c r="B1369" t="s">
        <v>21</v>
      </c>
      <c r="C1369" t="s">
        <v>22</v>
      </c>
      <c r="D1369" s="3">
        <v>33664</v>
      </c>
      <c r="E1369">
        <v>23.9</v>
      </c>
      <c r="F1369">
        <v>5259</v>
      </c>
      <c r="G1369">
        <v>9916000</v>
      </c>
      <c r="H1369">
        <v>6785</v>
      </c>
    </row>
    <row r="1370" spans="1:8" x14ac:dyDescent="0.25">
      <c r="A1370" t="s">
        <v>15</v>
      </c>
      <c r="B1370" t="s">
        <v>21</v>
      </c>
      <c r="C1370" t="s">
        <v>22</v>
      </c>
      <c r="D1370" s="3">
        <v>33695</v>
      </c>
      <c r="E1370">
        <v>28.6</v>
      </c>
      <c r="F1370">
        <v>6941</v>
      </c>
      <c r="G1370">
        <v>5003000</v>
      </c>
      <c r="H1370">
        <v>11869</v>
      </c>
    </row>
    <row r="1371" spans="1:8" x14ac:dyDescent="0.25">
      <c r="A1371" t="s">
        <v>15</v>
      </c>
      <c r="B1371" t="s">
        <v>21</v>
      </c>
      <c r="C1371" t="s">
        <v>22</v>
      </c>
      <c r="D1371" s="3">
        <v>33725</v>
      </c>
      <c r="E1371">
        <v>31</v>
      </c>
      <c r="F1371">
        <v>7328</v>
      </c>
      <c r="G1371">
        <v>14033000</v>
      </c>
      <c r="H1371">
        <v>12750</v>
      </c>
    </row>
    <row r="1372" spans="1:8" x14ac:dyDescent="0.25">
      <c r="A1372" t="s">
        <v>15</v>
      </c>
      <c r="B1372" t="s">
        <v>21</v>
      </c>
      <c r="C1372" t="s">
        <v>22</v>
      </c>
      <c r="D1372" s="3">
        <v>33756</v>
      </c>
      <c r="E1372">
        <v>30</v>
      </c>
      <c r="F1372">
        <v>6482</v>
      </c>
      <c r="G1372">
        <v>9925000</v>
      </c>
      <c r="H1372">
        <v>11201</v>
      </c>
    </row>
    <row r="1373" spans="1:8" x14ac:dyDescent="0.25">
      <c r="A1373" t="s">
        <v>15</v>
      </c>
      <c r="B1373" t="s">
        <v>21</v>
      </c>
      <c r="C1373" t="s">
        <v>22</v>
      </c>
      <c r="D1373" s="3">
        <v>33786</v>
      </c>
      <c r="E1373">
        <v>30.5</v>
      </c>
      <c r="F1373">
        <v>7734</v>
      </c>
      <c r="G1373">
        <v>6837000</v>
      </c>
      <c r="H1373">
        <v>9064</v>
      </c>
    </row>
    <row r="1374" spans="1:8" x14ac:dyDescent="0.25">
      <c r="A1374" t="s">
        <v>15</v>
      </c>
      <c r="B1374" t="s">
        <v>21</v>
      </c>
      <c r="C1374" t="s">
        <v>22</v>
      </c>
      <c r="D1374" s="3">
        <v>33817</v>
      </c>
      <c r="E1374">
        <v>30.5</v>
      </c>
      <c r="F1374">
        <v>5135</v>
      </c>
      <c r="G1374">
        <v>11579000</v>
      </c>
      <c r="H1374">
        <v>12418</v>
      </c>
    </row>
    <row r="1375" spans="1:8" x14ac:dyDescent="0.25">
      <c r="A1375" t="s">
        <v>15</v>
      </c>
      <c r="B1375" t="s">
        <v>21</v>
      </c>
      <c r="C1375" t="s">
        <v>22</v>
      </c>
      <c r="D1375" s="3">
        <v>33848</v>
      </c>
      <c r="E1375">
        <v>28</v>
      </c>
      <c r="F1375">
        <v>8449</v>
      </c>
      <c r="G1375">
        <v>5593000</v>
      </c>
      <c r="H1375">
        <v>7356</v>
      </c>
    </row>
    <row r="1376" spans="1:8" x14ac:dyDescent="0.25">
      <c r="A1376" t="s">
        <v>15</v>
      </c>
      <c r="B1376" t="s">
        <v>21</v>
      </c>
      <c r="C1376" t="s">
        <v>22</v>
      </c>
      <c r="D1376" s="3">
        <v>33878</v>
      </c>
      <c r="E1376">
        <v>31</v>
      </c>
      <c r="F1376">
        <v>9786</v>
      </c>
      <c r="G1376">
        <v>2390000</v>
      </c>
      <c r="H1376">
        <v>6976</v>
      </c>
    </row>
    <row r="1377" spans="1:8" x14ac:dyDescent="0.25">
      <c r="A1377" t="s">
        <v>15</v>
      </c>
      <c r="B1377" t="s">
        <v>21</v>
      </c>
      <c r="C1377" t="s">
        <v>22</v>
      </c>
      <c r="D1377" s="3">
        <v>33909</v>
      </c>
      <c r="E1377">
        <v>26.1</v>
      </c>
      <c r="F1377">
        <v>7697</v>
      </c>
      <c r="G1377">
        <v>3219000</v>
      </c>
      <c r="H1377">
        <v>9956</v>
      </c>
    </row>
    <row r="1378" spans="1:8" x14ac:dyDescent="0.25">
      <c r="A1378" t="s">
        <v>15</v>
      </c>
      <c r="B1378" t="s">
        <v>21</v>
      </c>
      <c r="C1378" t="s">
        <v>22</v>
      </c>
      <c r="D1378" s="3">
        <v>33939</v>
      </c>
      <c r="E1378">
        <v>31</v>
      </c>
      <c r="F1378">
        <v>8962</v>
      </c>
      <c r="G1378">
        <v>2710000</v>
      </c>
      <c r="H1378">
        <v>11063</v>
      </c>
    </row>
    <row r="1379" spans="1:8" x14ac:dyDescent="0.25">
      <c r="A1379" t="s">
        <v>15</v>
      </c>
      <c r="B1379" t="s">
        <v>21</v>
      </c>
      <c r="C1379" t="s">
        <v>22</v>
      </c>
      <c r="D1379" s="3">
        <v>33970</v>
      </c>
      <c r="E1379">
        <v>31</v>
      </c>
      <c r="F1379">
        <v>14492</v>
      </c>
      <c r="G1379">
        <v>2461000</v>
      </c>
      <c r="H1379">
        <v>7484</v>
      </c>
    </row>
    <row r="1380" spans="1:8" x14ac:dyDescent="0.25">
      <c r="A1380" t="s">
        <v>15</v>
      </c>
      <c r="B1380" t="s">
        <v>21</v>
      </c>
      <c r="C1380" t="s">
        <v>22</v>
      </c>
      <c r="D1380" s="3">
        <v>34001</v>
      </c>
      <c r="E1380">
        <v>28</v>
      </c>
      <c r="F1380">
        <v>7474</v>
      </c>
      <c r="G1380">
        <v>2710000</v>
      </c>
      <c r="H1380">
        <v>9394</v>
      </c>
    </row>
    <row r="1381" spans="1:8" x14ac:dyDescent="0.25">
      <c r="A1381" t="s">
        <v>15</v>
      </c>
      <c r="B1381" t="s">
        <v>21</v>
      </c>
      <c r="C1381" t="s">
        <v>22</v>
      </c>
      <c r="D1381" s="3">
        <v>34029</v>
      </c>
      <c r="E1381">
        <v>31</v>
      </c>
      <c r="F1381">
        <v>9844</v>
      </c>
      <c r="G1381">
        <v>2710000</v>
      </c>
      <c r="H1381">
        <v>7993</v>
      </c>
    </row>
    <row r="1382" spans="1:8" x14ac:dyDescent="0.25">
      <c r="A1382" t="s">
        <v>15</v>
      </c>
      <c r="B1382" t="s">
        <v>21</v>
      </c>
      <c r="C1382" t="s">
        <v>22</v>
      </c>
      <c r="D1382" s="3">
        <v>34060</v>
      </c>
      <c r="E1382">
        <v>29</v>
      </c>
      <c r="F1382">
        <v>12795</v>
      </c>
      <c r="G1382">
        <v>3616000</v>
      </c>
      <c r="H1382">
        <v>7438</v>
      </c>
    </row>
    <row r="1383" spans="1:8" x14ac:dyDescent="0.25">
      <c r="A1383" t="s">
        <v>15</v>
      </c>
      <c r="B1383" t="s">
        <v>21</v>
      </c>
      <c r="C1383" t="s">
        <v>22</v>
      </c>
      <c r="D1383" s="3">
        <v>34090</v>
      </c>
      <c r="E1383">
        <v>30.9</v>
      </c>
      <c r="F1383">
        <v>16707</v>
      </c>
      <c r="G1383">
        <v>3292000</v>
      </c>
      <c r="H1383">
        <v>1123</v>
      </c>
    </row>
    <row r="1384" spans="1:8" x14ac:dyDescent="0.25">
      <c r="A1384" t="s">
        <v>15</v>
      </c>
      <c r="B1384" t="s">
        <v>21</v>
      </c>
      <c r="C1384" t="s">
        <v>22</v>
      </c>
      <c r="D1384" s="3">
        <v>34121</v>
      </c>
      <c r="E1384">
        <v>29.4</v>
      </c>
      <c r="F1384">
        <v>16083</v>
      </c>
      <c r="G1384">
        <v>2852000</v>
      </c>
      <c r="H1384">
        <v>2682</v>
      </c>
    </row>
    <row r="1385" spans="1:8" x14ac:dyDescent="0.25">
      <c r="A1385" t="s">
        <v>15</v>
      </c>
      <c r="B1385" t="s">
        <v>21</v>
      </c>
      <c r="C1385" t="s">
        <v>22</v>
      </c>
      <c r="D1385" s="3">
        <v>34151</v>
      </c>
      <c r="E1385">
        <v>31</v>
      </c>
      <c r="F1385">
        <v>16737</v>
      </c>
      <c r="G1385">
        <v>5289000</v>
      </c>
      <c r="H1385">
        <v>2618</v>
      </c>
    </row>
    <row r="1386" spans="1:8" x14ac:dyDescent="0.25">
      <c r="A1386" t="s">
        <v>15</v>
      </c>
      <c r="B1386" t="s">
        <v>21</v>
      </c>
      <c r="C1386" t="s">
        <v>22</v>
      </c>
      <c r="D1386" s="3">
        <v>34182</v>
      </c>
      <c r="E1386">
        <v>31</v>
      </c>
      <c r="F1386">
        <v>11001</v>
      </c>
      <c r="G1386">
        <v>2190000</v>
      </c>
      <c r="H1386">
        <v>7310</v>
      </c>
    </row>
    <row r="1387" spans="1:8" x14ac:dyDescent="0.25">
      <c r="A1387" t="s">
        <v>15</v>
      </c>
      <c r="B1387" t="s">
        <v>21</v>
      </c>
      <c r="C1387" t="s">
        <v>22</v>
      </c>
      <c r="D1387" s="3">
        <v>34213</v>
      </c>
      <c r="E1387">
        <v>30</v>
      </c>
      <c r="F1387">
        <v>11080</v>
      </c>
      <c r="G1387">
        <v>7867000</v>
      </c>
      <c r="H1387">
        <v>72</v>
      </c>
    </row>
    <row r="1388" spans="1:8" x14ac:dyDescent="0.25">
      <c r="A1388" t="s">
        <v>15</v>
      </c>
      <c r="B1388" t="s">
        <v>21</v>
      </c>
      <c r="C1388" t="s">
        <v>22</v>
      </c>
      <c r="D1388" s="3">
        <v>34243</v>
      </c>
      <c r="E1388">
        <v>31</v>
      </c>
      <c r="F1388">
        <v>10675</v>
      </c>
      <c r="G1388">
        <v>8678000</v>
      </c>
      <c r="H1388">
        <v>45</v>
      </c>
    </row>
    <row r="1389" spans="1:8" x14ac:dyDescent="0.25">
      <c r="A1389" t="s">
        <v>15</v>
      </c>
      <c r="B1389" t="s">
        <v>21</v>
      </c>
      <c r="C1389" t="s">
        <v>22</v>
      </c>
      <c r="D1389" s="3">
        <v>34274</v>
      </c>
      <c r="E1389">
        <v>28.6</v>
      </c>
      <c r="F1389">
        <v>9362</v>
      </c>
      <c r="G1389">
        <v>13886000</v>
      </c>
      <c r="H1389">
        <v>1</v>
      </c>
    </row>
    <row r="1390" spans="1:8" x14ac:dyDescent="0.25">
      <c r="A1390" t="s">
        <v>15</v>
      </c>
      <c r="B1390" t="s">
        <v>21</v>
      </c>
      <c r="C1390" t="s">
        <v>22</v>
      </c>
      <c r="D1390" s="3">
        <v>34304</v>
      </c>
      <c r="E1390">
        <v>22.8</v>
      </c>
      <c r="F1390">
        <v>7143</v>
      </c>
      <c r="G1390">
        <v>13282000</v>
      </c>
      <c r="H1390">
        <v>2814</v>
      </c>
    </row>
    <row r="1391" spans="1:8" x14ac:dyDescent="0.25">
      <c r="A1391" t="s">
        <v>15</v>
      </c>
      <c r="B1391" t="s">
        <v>21</v>
      </c>
      <c r="C1391" t="s">
        <v>22</v>
      </c>
      <c r="D1391" s="3">
        <v>34335</v>
      </c>
      <c r="E1391">
        <v>31</v>
      </c>
      <c r="F1391">
        <v>8289</v>
      </c>
      <c r="G1391">
        <v>11411000</v>
      </c>
      <c r="H1391">
        <v>2392</v>
      </c>
    </row>
    <row r="1392" spans="1:8" x14ac:dyDescent="0.25">
      <c r="A1392" t="s">
        <v>15</v>
      </c>
      <c r="B1392" t="s">
        <v>21</v>
      </c>
      <c r="C1392" t="s">
        <v>22</v>
      </c>
      <c r="D1392" s="3">
        <v>34366</v>
      </c>
      <c r="E1392">
        <v>28</v>
      </c>
      <c r="F1392">
        <v>6026</v>
      </c>
      <c r="G1392">
        <v>59420000</v>
      </c>
      <c r="H1392">
        <v>4151</v>
      </c>
    </row>
    <row r="1393" spans="1:8" x14ac:dyDescent="0.25">
      <c r="A1393" t="s">
        <v>15</v>
      </c>
      <c r="B1393" t="s">
        <v>21</v>
      </c>
      <c r="C1393" t="s">
        <v>22</v>
      </c>
      <c r="D1393" s="3">
        <v>34394</v>
      </c>
      <c r="E1393">
        <v>31</v>
      </c>
      <c r="F1393">
        <v>6476</v>
      </c>
      <c r="G1393">
        <v>49445000</v>
      </c>
      <c r="H1393">
        <v>5071</v>
      </c>
    </row>
    <row r="1394" spans="1:8" x14ac:dyDescent="0.25">
      <c r="A1394" t="s">
        <v>15</v>
      </c>
      <c r="B1394" t="s">
        <v>21</v>
      </c>
      <c r="C1394" t="s">
        <v>22</v>
      </c>
      <c r="D1394" s="3">
        <v>34425</v>
      </c>
      <c r="E1394">
        <v>30</v>
      </c>
      <c r="F1394">
        <v>9215</v>
      </c>
      <c r="G1394">
        <v>26068000</v>
      </c>
      <c r="H1394">
        <v>2984</v>
      </c>
    </row>
    <row r="1395" spans="1:8" x14ac:dyDescent="0.25">
      <c r="A1395" t="s">
        <v>15</v>
      </c>
      <c r="B1395" t="s">
        <v>21</v>
      </c>
      <c r="C1395" t="s">
        <v>22</v>
      </c>
      <c r="D1395" s="3">
        <v>34455</v>
      </c>
      <c r="E1395">
        <v>31</v>
      </c>
      <c r="F1395">
        <v>7272</v>
      </c>
      <c r="G1395">
        <v>17240000</v>
      </c>
      <c r="H1395">
        <v>2258</v>
      </c>
    </row>
    <row r="1396" spans="1:8" x14ac:dyDescent="0.25">
      <c r="A1396" t="s">
        <v>15</v>
      </c>
      <c r="B1396" t="s">
        <v>21</v>
      </c>
      <c r="C1396" t="s">
        <v>22</v>
      </c>
      <c r="D1396" s="3">
        <v>34486</v>
      </c>
      <c r="E1396">
        <v>25.5</v>
      </c>
      <c r="F1396">
        <v>5827</v>
      </c>
      <c r="G1396">
        <v>11275000</v>
      </c>
      <c r="H1396">
        <v>1791</v>
      </c>
    </row>
    <row r="1397" spans="1:8" x14ac:dyDescent="0.25">
      <c r="A1397" t="s">
        <v>15</v>
      </c>
      <c r="B1397" t="s">
        <v>21</v>
      </c>
      <c r="C1397" t="s">
        <v>22</v>
      </c>
      <c r="D1397" s="3">
        <v>34516</v>
      </c>
      <c r="E1397">
        <v>26</v>
      </c>
      <c r="F1397">
        <v>6707</v>
      </c>
      <c r="G1397">
        <v>10648000</v>
      </c>
      <c r="H1397">
        <v>2086</v>
      </c>
    </row>
    <row r="1398" spans="1:8" x14ac:dyDescent="0.25">
      <c r="A1398" t="s">
        <v>15</v>
      </c>
      <c r="B1398" t="s">
        <v>21</v>
      </c>
      <c r="C1398" t="s">
        <v>22</v>
      </c>
      <c r="D1398" s="3">
        <v>34578</v>
      </c>
      <c r="E1398">
        <v>24.5</v>
      </c>
      <c r="F1398">
        <v>6183</v>
      </c>
      <c r="G1398">
        <v>6103000</v>
      </c>
      <c r="H1398">
        <v>1662</v>
      </c>
    </row>
    <row r="1399" spans="1:8" x14ac:dyDescent="0.25">
      <c r="A1399" t="s">
        <v>15</v>
      </c>
      <c r="B1399" t="s">
        <v>21</v>
      </c>
      <c r="C1399" t="s">
        <v>22</v>
      </c>
      <c r="D1399" s="3">
        <v>34608</v>
      </c>
      <c r="E1399">
        <v>31</v>
      </c>
      <c r="F1399">
        <v>8026</v>
      </c>
      <c r="G1399">
        <v>8311000</v>
      </c>
      <c r="H1399">
        <v>2816</v>
      </c>
    </row>
    <row r="1400" spans="1:8" x14ac:dyDescent="0.25">
      <c r="A1400" t="s">
        <v>15</v>
      </c>
      <c r="B1400" t="s">
        <v>21</v>
      </c>
      <c r="C1400" t="s">
        <v>22</v>
      </c>
      <c r="D1400" s="3">
        <v>34639</v>
      </c>
      <c r="E1400">
        <v>30</v>
      </c>
      <c r="F1400">
        <v>4273</v>
      </c>
      <c r="G1400">
        <v>756000000</v>
      </c>
      <c r="H1400">
        <v>1427</v>
      </c>
    </row>
    <row r="1401" spans="1:8" x14ac:dyDescent="0.25">
      <c r="A1401" t="s">
        <v>15</v>
      </c>
      <c r="B1401" t="s">
        <v>21</v>
      </c>
      <c r="C1401" t="s">
        <v>22</v>
      </c>
      <c r="D1401" s="3">
        <v>34669</v>
      </c>
      <c r="E1401">
        <v>31</v>
      </c>
      <c r="F1401">
        <v>5688</v>
      </c>
      <c r="G1401">
        <v>9672000</v>
      </c>
      <c r="H1401">
        <v>3192</v>
      </c>
    </row>
    <row r="1402" spans="1:8" x14ac:dyDescent="0.25">
      <c r="A1402" t="s">
        <v>15</v>
      </c>
      <c r="B1402" t="s">
        <v>21</v>
      </c>
      <c r="C1402" t="s">
        <v>22</v>
      </c>
      <c r="D1402" s="3">
        <v>34700</v>
      </c>
      <c r="E1402">
        <v>31</v>
      </c>
      <c r="F1402">
        <v>4522</v>
      </c>
      <c r="G1402">
        <v>6025000</v>
      </c>
      <c r="H1402">
        <v>3984</v>
      </c>
    </row>
    <row r="1403" spans="1:8" x14ac:dyDescent="0.25">
      <c r="A1403" t="s">
        <v>15</v>
      </c>
      <c r="B1403" t="s">
        <v>21</v>
      </c>
      <c r="C1403" t="s">
        <v>22</v>
      </c>
      <c r="D1403" s="3">
        <v>34731</v>
      </c>
      <c r="E1403">
        <v>27.1</v>
      </c>
      <c r="F1403">
        <v>4678</v>
      </c>
      <c r="G1403">
        <v>4070000.0000000005</v>
      </c>
      <c r="H1403">
        <v>3019</v>
      </c>
    </row>
    <row r="1404" spans="1:8" x14ac:dyDescent="0.25">
      <c r="A1404" t="s">
        <v>15</v>
      </c>
      <c r="B1404" t="s">
        <v>21</v>
      </c>
      <c r="C1404" t="s">
        <v>22</v>
      </c>
      <c r="D1404" s="3">
        <v>34759</v>
      </c>
      <c r="E1404">
        <v>31</v>
      </c>
      <c r="F1404">
        <v>6669</v>
      </c>
      <c r="G1404">
        <v>4526000</v>
      </c>
      <c r="H1404">
        <v>411</v>
      </c>
    </row>
    <row r="1405" spans="1:8" x14ac:dyDescent="0.25">
      <c r="A1405" t="s">
        <v>15</v>
      </c>
      <c r="B1405" t="s">
        <v>21</v>
      </c>
      <c r="C1405" t="s">
        <v>22</v>
      </c>
      <c r="D1405" s="3">
        <v>34790</v>
      </c>
      <c r="E1405">
        <v>30</v>
      </c>
      <c r="F1405">
        <v>6713</v>
      </c>
      <c r="G1405">
        <v>4377000</v>
      </c>
      <c r="H1405">
        <v>413</v>
      </c>
    </row>
    <row r="1406" spans="1:8" x14ac:dyDescent="0.25">
      <c r="A1406" t="s">
        <v>15</v>
      </c>
      <c r="B1406" t="s">
        <v>21</v>
      </c>
      <c r="C1406" t="s">
        <v>22</v>
      </c>
      <c r="D1406" s="3">
        <v>34820</v>
      </c>
      <c r="E1406">
        <v>30</v>
      </c>
      <c r="F1406">
        <v>4817</v>
      </c>
      <c r="G1406">
        <v>4385000</v>
      </c>
      <c r="H1406">
        <v>2045</v>
      </c>
    </row>
    <row r="1407" spans="1:8" x14ac:dyDescent="0.25">
      <c r="A1407" t="s">
        <v>15</v>
      </c>
      <c r="B1407" t="s">
        <v>21</v>
      </c>
      <c r="C1407" t="s">
        <v>22</v>
      </c>
      <c r="D1407" s="3">
        <v>34851</v>
      </c>
      <c r="E1407">
        <v>27.7</v>
      </c>
      <c r="F1407">
        <v>5337</v>
      </c>
      <c r="G1407">
        <v>4075999.9999999995</v>
      </c>
      <c r="H1407">
        <v>673</v>
      </c>
    </row>
    <row r="1408" spans="1:8" x14ac:dyDescent="0.25">
      <c r="A1408" t="s">
        <v>15</v>
      </c>
      <c r="B1408" t="s">
        <v>21</v>
      </c>
      <c r="C1408" t="s">
        <v>22</v>
      </c>
      <c r="D1408" s="3">
        <v>34881</v>
      </c>
      <c r="E1408">
        <v>31</v>
      </c>
      <c r="F1408">
        <v>6508</v>
      </c>
      <c r="G1408">
        <v>4557000</v>
      </c>
      <c r="H1408">
        <v>805</v>
      </c>
    </row>
    <row r="1409" spans="1:8" x14ac:dyDescent="0.25">
      <c r="A1409" t="s">
        <v>15</v>
      </c>
      <c r="B1409" t="s">
        <v>21</v>
      </c>
      <c r="C1409" t="s">
        <v>22</v>
      </c>
      <c r="D1409" s="3">
        <v>34912</v>
      </c>
      <c r="E1409">
        <v>30.7</v>
      </c>
      <c r="F1409">
        <v>4673</v>
      </c>
      <c r="G1409">
        <v>4519000</v>
      </c>
      <c r="H1409">
        <v>80</v>
      </c>
    </row>
    <row r="1410" spans="1:8" x14ac:dyDescent="0.25">
      <c r="A1410" t="s">
        <v>15</v>
      </c>
      <c r="B1410" t="s">
        <v>21</v>
      </c>
      <c r="C1410" t="s">
        <v>22</v>
      </c>
      <c r="D1410" s="3">
        <v>34943</v>
      </c>
      <c r="E1410">
        <v>30</v>
      </c>
      <c r="F1410">
        <v>3252</v>
      </c>
      <c r="G1410">
        <v>4410000</v>
      </c>
      <c r="H1410">
        <v>1604</v>
      </c>
    </row>
    <row r="1411" spans="1:8" x14ac:dyDescent="0.25">
      <c r="A1411" t="s">
        <v>15</v>
      </c>
      <c r="B1411" t="s">
        <v>21</v>
      </c>
      <c r="C1411" t="s">
        <v>22</v>
      </c>
      <c r="D1411" s="3">
        <v>34973</v>
      </c>
      <c r="E1411">
        <v>31</v>
      </c>
      <c r="F1411">
        <v>4962</v>
      </c>
      <c r="G1411">
        <v>62713000</v>
      </c>
      <c r="H1411">
        <v>50</v>
      </c>
    </row>
    <row r="1412" spans="1:8" x14ac:dyDescent="0.25">
      <c r="A1412" t="s">
        <v>15</v>
      </c>
      <c r="B1412" t="s">
        <v>21</v>
      </c>
      <c r="C1412" t="s">
        <v>22</v>
      </c>
      <c r="D1412" s="3">
        <v>35004</v>
      </c>
      <c r="E1412">
        <v>30</v>
      </c>
      <c r="F1412">
        <v>4418</v>
      </c>
      <c r="G1412">
        <v>60690000</v>
      </c>
      <c r="H1412">
        <v>701</v>
      </c>
    </row>
    <row r="1413" spans="1:8" x14ac:dyDescent="0.25">
      <c r="A1413" t="s">
        <v>15</v>
      </c>
      <c r="B1413" t="s">
        <v>21</v>
      </c>
      <c r="C1413" t="s">
        <v>22</v>
      </c>
      <c r="D1413" s="3">
        <v>35034</v>
      </c>
      <c r="E1413">
        <v>26.5</v>
      </c>
      <c r="F1413">
        <v>3004</v>
      </c>
      <c r="G1413">
        <v>62713000</v>
      </c>
      <c r="H1413">
        <v>1089</v>
      </c>
    </row>
    <row r="1414" spans="1:8" x14ac:dyDescent="0.25">
      <c r="A1414" t="s">
        <v>15</v>
      </c>
      <c r="B1414" t="s">
        <v>21</v>
      </c>
      <c r="C1414" t="s">
        <v>22</v>
      </c>
      <c r="D1414" s="3">
        <v>35065</v>
      </c>
      <c r="E1414">
        <v>31</v>
      </c>
      <c r="F1414">
        <v>4415</v>
      </c>
      <c r="G1414">
        <v>62713000</v>
      </c>
      <c r="H1414">
        <v>40</v>
      </c>
    </row>
    <row r="1415" spans="1:8" x14ac:dyDescent="0.25">
      <c r="A1415" t="s">
        <v>15</v>
      </c>
      <c r="B1415" t="s">
        <v>21</v>
      </c>
      <c r="C1415" t="s">
        <v>22</v>
      </c>
      <c r="D1415" s="3">
        <v>35096</v>
      </c>
      <c r="E1415">
        <v>29</v>
      </c>
      <c r="F1415">
        <v>3788</v>
      </c>
      <c r="G1415">
        <v>58667000</v>
      </c>
      <c r="H1415">
        <v>350</v>
      </c>
    </row>
    <row r="1416" spans="1:8" x14ac:dyDescent="0.25">
      <c r="A1416" t="s">
        <v>15</v>
      </c>
      <c r="B1416" t="s">
        <v>21</v>
      </c>
      <c r="C1416" t="s">
        <v>22</v>
      </c>
      <c r="D1416" s="3">
        <v>35125</v>
      </c>
      <c r="E1416">
        <v>29.8</v>
      </c>
      <c r="F1416">
        <v>2629</v>
      </c>
      <c r="G1416">
        <v>60508000</v>
      </c>
      <c r="H1416">
        <v>1479</v>
      </c>
    </row>
    <row r="1417" spans="1:8" x14ac:dyDescent="0.25">
      <c r="A1417" t="s">
        <v>15</v>
      </c>
      <c r="B1417" t="s">
        <v>21</v>
      </c>
      <c r="C1417" t="s">
        <v>22</v>
      </c>
      <c r="D1417" s="3">
        <v>35156</v>
      </c>
      <c r="E1417">
        <v>30</v>
      </c>
      <c r="F1417">
        <v>2376</v>
      </c>
      <c r="G1417">
        <v>34514000</v>
      </c>
      <c r="H1417">
        <v>1620</v>
      </c>
    </row>
    <row r="1418" spans="1:8" x14ac:dyDescent="0.25">
      <c r="A1418" t="s">
        <v>15</v>
      </c>
      <c r="B1418" t="s">
        <v>21</v>
      </c>
      <c r="C1418" t="s">
        <v>22</v>
      </c>
      <c r="D1418" s="3">
        <v>35186</v>
      </c>
      <c r="E1418">
        <v>31</v>
      </c>
      <c r="F1418">
        <v>2376</v>
      </c>
      <c r="G1418">
        <v>34514000</v>
      </c>
      <c r="H1418">
        <v>1620</v>
      </c>
    </row>
    <row r="1419" spans="1:8" x14ac:dyDescent="0.25">
      <c r="A1419" t="s">
        <v>15</v>
      </c>
      <c r="B1419" t="s">
        <v>21</v>
      </c>
      <c r="C1419" t="s">
        <v>22</v>
      </c>
      <c r="D1419" s="3">
        <v>35217</v>
      </c>
      <c r="E1419">
        <v>30</v>
      </c>
      <c r="F1419">
        <v>2562</v>
      </c>
      <c r="G1419">
        <v>9779000</v>
      </c>
      <c r="H1419">
        <v>1781</v>
      </c>
    </row>
    <row r="1420" spans="1:8" x14ac:dyDescent="0.25">
      <c r="A1420" t="s">
        <v>15</v>
      </c>
      <c r="B1420" t="s">
        <v>21</v>
      </c>
      <c r="C1420" t="s">
        <v>22</v>
      </c>
      <c r="D1420" s="3">
        <v>35247</v>
      </c>
      <c r="E1420">
        <v>31</v>
      </c>
      <c r="F1420">
        <v>4358</v>
      </c>
      <c r="G1420">
        <v>9650000</v>
      </c>
      <c r="H1420">
        <v>1332</v>
      </c>
    </row>
    <row r="1421" spans="1:8" x14ac:dyDescent="0.25">
      <c r="A1421" t="s">
        <v>15</v>
      </c>
      <c r="B1421" t="s">
        <v>21</v>
      </c>
      <c r="C1421" t="s">
        <v>22</v>
      </c>
      <c r="D1421" s="3">
        <v>35278</v>
      </c>
      <c r="E1421">
        <v>31</v>
      </c>
      <c r="F1421">
        <v>4351</v>
      </c>
      <c r="G1421">
        <v>3418000</v>
      </c>
      <c r="H1421">
        <v>82</v>
      </c>
    </row>
    <row r="1422" spans="1:8" x14ac:dyDescent="0.25">
      <c r="A1422" t="s">
        <v>15</v>
      </c>
      <c r="B1422" t="s">
        <v>21</v>
      </c>
      <c r="C1422" t="s">
        <v>22</v>
      </c>
      <c r="D1422" s="3">
        <v>35309</v>
      </c>
      <c r="E1422">
        <v>23.3</v>
      </c>
      <c r="F1422">
        <v>3419</v>
      </c>
      <c r="G1422">
        <v>6187000</v>
      </c>
      <c r="H1422">
        <v>599</v>
      </c>
    </row>
    <row r="1423" spans="1:8" x14ac:dyDescent="0.25">
      <c r="A1423" t="s">
        <v>15</v>
      </c>
      <c r="B1423" t="s">
        <v>21</v>
      </c>
      <c r="C1423" t="s">
        <v>22</v>
      </c>
      <c r="D1423" s="3">
        <v>35339</v>
      </c>
      <c r="E1423">
        <v>31</v>
      </c>
      <c r="F1423">
        <v>3897</v>
      </c>
      <c r="G1423">
        <v>15001000</v>
      </c>
      <c r="H1423">
        <v>952</v>
      </c>
    </row>
    <row r="1424" spans="1:8" x14ac:dyDescent="0.25">
      <c r="A1424" t="s">
        <v>15</v>
      </c>
      <c r="B1424" t="s">
        <v>21</v>
      </c>
      <c r="C1424" t="s">
        <v>22</v>
      </c>
      <c r="D1424" s="3">
        <v>35370</v>
      </c>
      <c r="E1424">
        <v>30</v>
      </c>
      <c r="F1424">
        <v>3897</v>
      </c>
      <c r="G1424">
        <v>15001000</v>
      </c>
      <c r="H1424">
        <v>952</v>
      </c>
    </row>
    <row r="1425" spans="1:8" x14ac:dyDescent="0.25">
      <c r="A1425" t="s">
        <v>15</v>
      </c>
      <c r="B1425" t="s">
        <v>21</v>
      </c>
      <c r="C1425" t="s">
        <v>22</v>
      </c>
      <c r="D1425" s="3">
        <v>35400</v>
      </c>
      <c r="E1425">
        <v>31</v>
      </c>
      <c r="F1425">
        <v>3897</v>
      </c>
      <c r="G1425">
        <v>15001000</v>
      </c>
      <c r="H1425">
        <v>952</v>
      </c>
    </row>
    <row r="1426" spans="1:8" x14ac:dyDescent="0.25">
      <c r="A1426" t="s">
        <v>15</v>
      </c>
      <c r="B1426" t="s">
        <v>21</v>
      </c>
      <c r="C1426" t="s">
        <v>22</v>
      </c>
      <c r="D1426" s="3">
        <v>35431</v>
      </c>
      <c r="E1426">
        <v>31</v>
      </c>
      <c r="F1426">
        <v>4216</v>
      </c>
      <c r="G1426">
        <v>8674000</v>
      </c>
      <c r="H1426">
        <v>210</v>
      </c>
    </row>
    <row r="1427" spans="1:8" x14ac:dyDescent="0.25">
      <c r="A1427" t="s">
        <v>15</v>
      </c>
      <c r="B1427" t="s">
        <v>21</v>
      </c>
      <c r="C1427" t="s">
        <v>22</v>
      </c>
      <c r="D1427" s="3">
        <v>35462</v>
      </c>
      <c r="E1427">
        <v>27.4</v>
      </c>
      <c r="F1427">
        <v>3821</v>
      </c>
      <c r="G1427">
        <v>10994000</v>
      </c>
      <c r="H1427">
        <v>186</v>
      </c>
    </row>
    <row r="1428" spans="1:8" x14ac:dyDescent="0.25">
      <c r="A1428" t="s">
        <v>15</v>
      </c>
      <c r="B1428" t="s">
        <v>21</v>
      </c>
      <c r="C1428" t="s">
        <v>22</v>
      </c>
      <c r="D1428" s="3">
        <v>35490</v>
      </c>
      <c r="E1428">
        <v>28.8</v>
      </c>
      <c r="F1428">
        <v>3988</v>
      </c>
      <c r="G1428">
        <v>15701000</v>
      </c>
      <c r="H1428">
        <v>199</v>
      </c>
    </row>
    <row r="1429" spans="1:8" x14ac:dyDescent="0.25">
      <c r="A1429" t="s">
        <v>15</v>
      </c>
      <c r="B1429" t="s">
        <v>21</v>
      </c>
      <c r="C1429" t="s">
        <v>22</v>
      </c>
      <c r="D1429" s="3">
        <v>35521</v>
      </c>
      <c r="E1429">
        <v>27</v>
      </c>
      <c r="F1429">
        <v>2926</v>
      </c>
      <c r="G1429">
        <v>8673000</v>
      </c>
      <c r="H1429">
        <v>722</v>
      </c>
    </row>
    <row r="1430" spans="1:8" x14ac:dyDescent="0.25">
      <c r="A1430" t="s">
        <v>15</v>
      </c>
      <c r="B1430" t="s">
        <v>21</v>
      </c>
      <c r="C1430" t="s">
        <v>22</v>
      </c>
      <c r="D1430" s="3">
        <v>35551</v>
      </c>
      <c r="E1430">
        <v>31</v>
      </c>
      <c r="F1430">
        <v>2556</v>
      </c>
      <c r="G1430">
        <v>8452000</v>
      </c>
      <c r="H1430">
        <v>616</v>
      </c>
    </row>
    <row r="1431" spans="1:8" x14ac:dyDescent="0.25">
      <c r="A1431" t="s">
        <v>15</v>
      </c>
      <c r="B1431" t="s">
        <v>21</v>
      </c>
      <c r="C1431" t="s">
        <v>22</v>
      </c>
      <c r="D1431" s="3">
        <v>35582</v>
      </c>
      <c r="E1431">
        <v>30</v>
      </c>
      <c r="F1431">
        <v>2216</v>
      </c>
      <c r="G1431">
        <v>12510000</v>
      </c>
      <c r="H1431">
        <v>518</v>
      </c>
    </row>
    <row r="1432" spans="1:8" x14ac:dyDescent="0.25">
      <c r="A1432" t="s">
        <v>15</v>
      </c>
      <c r="B1432" t="s">
        <v>21</v>
      </c>
      <c r="C1432" t="s">
        <v>22</v>
      </c>
      <c r="D1432" s="3">
        <v>35612</v>
      </c>
      <c r="E1432">
        <v>31</v>
      </c>
      <c r="F1432">
        <v>3009</v>
      </c>
      <c r="G1432">
        <v>12725000</v>
      </c>
      <c r="H1432">
        <v>87</v>
      </c>
    </row>
    <row r="1433" spans="1:8" x14ac:dyDescent="0.25">
      <c r="A1433" t="s">
        <v>15</v>
      </c>
      <c r="B1433" t="s">
        <v>21</v>
      </c>
      <c r="C1433" t="s">
        <v>22</v>
      </c>
      <c r="D1433" s="3">
        <v>35643</v>
      </c>
      <c r="E1433">
        <v>2.1</v>
      </c>
      <c r="F1433">
        <v>222</v>
      </c>
      <c r="G1433">
        <v>6652000</v>
      </c>
      <c r="H1433">
        <v>6</v>
      </c>
    </row>
    <row r="1434" spans="1:8" x14ac:dyDescent="0.25">
      <c r="A1434" t="s">
        <v>15</v>
      </c>
      <c r="B1434" t="s">
        <v>21</v>
      </c>
      <c r="C1434" t="s">
        <v>22</v>
      </c>
      <c r="D1434" s="3">
        <v>35674</v>
      </c>
      <c r="E1434">
        <v>9.1999999999999993</v>
      </c>
      <c r="F1434">
        <v>996</v>
      </c>
      <c r="G1434">
        <v>10859000</v>
      </c>
      <c r="H1434">
        <v>29</v>
      </c>
    </row>
    <row r="1435" spans="1:8" x14ac:dyDescent="0.25">
      <c r="A1435" t="s">
        <v>15</v>
      </c>
      <c r="B1435" t="s">
        <v>21</v>
      </c>
      <c r="C1435" t="s">
        <v>22</v>
      </c>
      <c r="D1435" s="3">
        <v>35735</v>
      </c>
      <c r="E1435">
        <v>18.8</v>
      </c>
      <c r="F1435">
        <v>1579</v>
      </c>
      <c r="G1435">
        <v>1184000</v>
      </c>
      <c r="H1435">
        <v>0</v>
      </c>
    </row>
    <row r="1436" spans="1:8" x14ac:dyDescent="0.25">
      <c r="A1436" t="s">
        <v>15</v>
      </c>
      <c r="B1436" t="s">
        <v>21</v>
      </c>
      <c r="C1436" t="s">
        <v>22</v>
      </c>
      <c r="D1436" s="3">
        <v>35765</v>
      </c>
      <c r="E1436">
        <v>24.8</v>
      </c>
      <c r="F1436">
        <v>1368</v>
      </c>
      <c r="G1436">
        <v>7281000</v>
      </c>
      <c r="H1436">
        <v>0</v>
      </c>
    </row>
    <row r="1437" spans="1:8" x14ac:dyDescent="0.25">
      <c r="A1437" t="s">
        <v>15</v>
      </c>
      <c r="B1437" t="s">
        <v>21</v>
      </c>
      <c r="C1437" t="s">
        <v>22</v>
      </c>
      <c r="D1437" s="3">
        <v>35796</v>
      </c>
      <c r="E1437">
        <v>31</v>
      </c>
      <c r="F1437">
        <v>1571</v>
      </c>
      <c r="G1437">
        <v>13218000</v>
      </c>
      <c r="H1437">
        <v>0</v>
      </c>
    </row>
    <row r="1438" spans="1:8" x14ac:dyDescent="0.25">
      <c r="A1438" t="s">
        <v>15</v>
      </c>
      <c r="B1438" t="s">
        <v>21</v>
      </c>
      <c r="C1438" t="s">
        <v>22</v>
      </c>
      <c r="D1438" s="3">
        <v>35827</v>
      </c>
      <c r="E1438">
        <v>26.1</v>
      </c>
      <c r="F1438">
        <v>1158</v>
      </c>
      <c r="G1438">
        <v>650000</v>
      </c>
      <c r="H1438">
        <v>0</v>
      </c>
    </row>
    <row r="1439" spans="1:8" x14ac:dyDescent="0.25">
      <c r="A1439" t="s">
        <v>15</v>
      </c>
      <c r="B1439" t="s">
        <v>21</v>
      </c>
      <c r="C1439" t="s">
        <v>22</v>
      </c>
      <c r="D1439" s="3">
        <v>35855</v>
      </c>
      <c r="E1439">
        <v>31</v>
      </c>
      <c r="F1439">
        <v>1270</v>
      </c>
      <c r="G1439">
        <v>9660000</v>
      </c>
      <c r="H1439">
        <v>0</v>
      </c>
    </row>
    <row r="1440" spans="1:8" x14ac:dyDescent="0.25">
      <c r="A1440" t="s">
        <v>15</v>
      </c>
      <c r="B1440" t="s">
        <v>21</v>
      </c>
      <c r="C1440" t="s">
        <v>22</v>
      </c>
      <c r="D1440" s="3">
        <v>35886</v>
      </c>
      <c r="E1440">
        <v>30</v>
      </c>
      <c r="F1440">
        <v>1338</v>
      </c>
      <c r="G1440">
        <v>3179000</v>
      </c>
      <c r="H1440">
        <v>0</v>
      </c>
    </row>
    <row r="1441" spans="1:8" x14ac:dyDescent="0.25">
      <c r="A1441" t="s">
        <v>15</v>
      </c>
      <c r="B1441" t="s">
        <v>21</v>
      </c>
      <c r="C1441" t="s">
        <v>22</v>
      </c>
      <c r="D1441" s="3">
        <v>35916</v>
      </c>
      <c r="E1441">
        <v>27.7</v>
      </c>
      <c r="F1441">
        <v>1384</v>
      </c>
      <c r="G1441">
        <v>6148000</v>
      </c>
      <c r="H1441">
        <v>0</v>
      </c>
    </row>
    <row r="1442" spans="1:8" x14ac:dyDescent="0.25">
      <c r="A1442" t="s">
        <v>15</v>
      </c>
      <c r="B1442" t="s">
        <v>21</v>
      </c>
      <c r="C1442" t="s">
        <v>22</v>
      </c>
      <c r="D1442" s="3">
        <v>35947</v>
      </c>
      <c r="E1442">
        <v>30</v>
      </c>
      <c r="F1442">
        <v>1501</v>
      </c>
      <c r="G1442">
        <v>7434000</v>
      </c>
      <c r="H1442">
        <v>0</v>
      </c>
    </row>
    <row r="1443" spans="1:8" x14ac:dyDescent="0.25">
      <c r="A1443" t="s">
        <v>15</v>
      </c>
      <c r="B1443" t="s">
        <v>21</v>
      </c>
      <c r="C1443" t="s">
        <v>22</v>
      </c>
      <c r="D1443" s="3">
        <v>35977</v>
      </c>
      <c r="E1443">
        <v>30.9</v>
      </c>
      <c r="F1443">
        <v>1472</v>
      </c>
      <c r="G1443">
        <v>8491000</v>
      </c>
      <c r="H1443">
        <v>0</v>
      </c>
    </row>
    <row r="1444" spans="1:8" x14ac:dyDescent="0.25">
      <c r="A1444" t="s">
        <v>15</v>
      </c>
      <c r="B1444" t="s">
        <v>21</v>
      </c>
      <c r="C1444" t="s">
        <v>22</v>
      </c>
      <c r="D1444" s="3">
        <v>36008</v>
      </c>
      <c r="E1444">
        <v>3.8</v>
      </c>
      <c r="F1444">
        <v>190</v>
      </c>
      <c r="G1444">
        <v>12320000</v>
      </c>
      <c r="H1444">
        <v>0</v>
      </c>
    </row>
    <row r="1445" spans="1:8" x14ac:dyDescent="0.25">
      <c r="A1445" t="s">
        <v>15</v>
      </c>
      <c r="B1445" t="s">
        <v>21</v>
      </c>
      <c r="C1445" t="s">
        <v>22</v>
      </c>
      <c r="D1445" s="3">
        <v>36069</v>
      </c>
      <c r="E1445">
        <v>9.1</v>
      </c>
      <c r="F1445">
        <v>461</v>
      </c>
      <c r="G1445">
        <v>16587000</v>
      </c>
      <c r="H1445">
        <v>0</v>
      </c>
    </row>
    <row r="1446" spans="1:8" x14ac:dyDescent="0.25">
      <c r="A1446" t="s">
        <v>15</v>
      </c>
      <c r="B1446" t="s">
        <v>21</v>
      </c>
      <c r="C1446" t="s">
        <v>22</v>
      </c>
      <c r="D1446" s="3">
        <v>36220</v>
      </c>
      <c r="E1446">
        <v>7</v>
      </c>
      <c r="F1446">
        <v>337</v>
      </c>
      <c r="G1446">
        <v>1673000</v>
      </c>
      <c r="H1446">
        <v>0</v>
      </c>
    </row>
    <row r="1447" spans="1:8" x14ac:dyDescent="0.25">
      <c r="A1447" t="s">
        <v>15</v>
      </c>
      <c r="B1447" t="s">
        <v>21</v>
      </c>
      <c r="C1447" t="s">
        <v>22</v>
      </c>
      <c r="D1447" s="3">
        <v>36923</v>
      </c>
      <c r="E1447">
        <v>23.6</v>
      </c>
      <c r="F1447">
        <v>1317</v>
      </c>
      <c r="G1447">
        <v>7645000</v>
      </c>
      <c r="H1447">
        <v>0</v>
      </c>
    </row>
    <row r="1448" spans="1:8" x14ac:dyDescent="0.25">
      <c r="A1448" t="s">
        <v>15</v>
      </c>
      <c r="B1448" t="s">
        <v>21</v>
      </c>
      <c r="C1448" t="s">
        <v>22</v>
      </c>
      <c r="D1448" s="3">
        <v>36951</v>
      </c>
      <c r="E1448">
        <v>31</v>
      </c>
      <c r="F1448">
        <v>1794</v>
      </c>
      <c r="G1448">
        <v>7207000</v>
      </c>
      <c r="H1448">
        <v>0</v>
      </c>
    </row>
    <row r="1449" spans="1:8" x14ac:dyDescent="0.25">
      <c r="A1449" t="s">
        <v>15</v>
      </c>
      <c r="B1449" t="s">
        <v>33</v>
      </c>
      <c r="C1449" t="s">
        <v>34</v>
      </c>
      <c r="D1449" s="3">
        <v>33482</v>
      </c>
      <c r="E1449">
        <v>2</v>
      </c>
      <c r="F1449">
        <v>385</v>
      </c>
      <c r="G1449">
        <v>81000</v>
      </c>
      <c r="H1449">
        <v>0</v>
      </c>
    </row>
    <row r="1450" spans="1:8" x14ac:dyDescent="0.25">
      <c r="A1450" t="s">
        <v>15</v>
      </c>
      <c r="B1450" t="s">
        <v>33</v>
      </c>
      <c r="C1450" t="s">
        <v>34</v>
      </c>
      <c r="D1450" s="3">
        <v>33512</v>
      </c>
      <c r="E1450">
        <v>17.899999999999999</v>
      </c>
      <c r="F1450">
        <v>10912</v>
      </c>
      <c r="G1450">
        <v>1646000</v>
      </c>
      <c r="H1450">
        <v>0</v>
      </c>
    </row>
    <row r="1451" spans="1:8" x14ac:dyDescent="0.25">
      <c r="A1451" t="s">
        <v>15</v>
      </c>
      <c r="B1451" t="s">
        <v>33</v>
      </c>
      <c r="C1451" t="s">
        <v>34</v>
      </c>
      <c r="D1451" s="3">
        <v>33543</v>
      </c>
      <c r="E1451">
        <v>29.8</v>
      </c>
      <c r="F1451">
        <v>20765</v>
      </c>
      <c r="G1451">
        <v>8298500.0000000009</v>
      </c>
      <c r="H1451">
        <v>0</v>
      </c>
    </row>
    <row r="1452" spans="1:8" x14ac:dyDescent="0.25">
      <c r="A1452" t="s">
        <v>15</v>
      </c>
      <c r="B1452" t="s">
        <v>33</v>
      </c>
      <c r="C1452" t="s">
        <v>34</v>
      </c>
      <c r="D1452" s="3">
        <v>33573</v>
      </c>
      <c r="E1452">
        <v>17.600000000000001</v>
      </c>
      <c r="F1452">
        <v>20765</v>
      </c>
      <c r="G1452">
        <v>8298500.0000000009</v>
      </c>
      <c r="H1452">
        <v>81</v>
      </c>
    </row>
    <row r="1453" spans="1:8" x14ac:dyDescent="0.25">
      <c r="A1453" t="s">
        <v>15</v>
      </c>
      <c r="B1453" t="s">
        <v>33</v>
      </c>
      <c r="C1453" t="s">
        <v>34</v>
      </c>
      <c r="D1453" s="3">
        <v>33604</v>
      </c>
      <c r="E1453">
        <v>31</v>
      </c>
      <c r="F1453">
        <v>21943</v>
      </c>
      <c r="G1453">
        <v>6327000</v>
      </c>
      <c r="H1453">
        <v>7195</v>
      </c>
    </row>
    <row r="1454" spans="1:8" x14ac:dyDescent="0.25">
      <c r="A1454" t="s">
        <v>15</v>
      </c>
      <c r="B1454" t="s">
        <v>33</v>
      </c>
      <c r="C1454" t="s">
        <v>34</v>
      </c>
      <c r="D1454" s="3">
        <v>33635</v>
      </c>
      <c r="E1454">
        <v>29</v>
      </c>
      <c r="F1454">
        <v>16461</v>
      </c>
      <c r="G1454">
        <v>9336000</v>
      </c>
      <c r="H1454">
        <v>4162</v>
      </c>
    </row>
    <row r="1455" spans="1:8" x14ac:dyDescent="0.25">
      <c r="A1455" t="s">
        <v>15</v>
      </c>
      <c r="B1455" t="s">
        <v>33</v>
      </c>
      <c r="C1455" t="s">
        <v>34</v>
      </c>
      <c r="D1455" s="3">
        <v>33664</v>
      </c>
      <c r="E1455">
        <v>30.8</v>
      </c>
      <c r="F1455">
        <v>18702</v>
      </c>
      <c r="G1455">
        <v>9916000</v>
      </c>
      <c r="H1455">
        <v>4006</v>
      </c>
    </row>
    <row r="1456" spans="1:8" x14ac:dyDescent="0.25">
      <c r="A1456" t="s">
        <v>15</v>
      </c>
      <c r="B1456" t="s">
        <v>33</v>
      </c>
      <c r="C1456" t="s">
        <v>34</v>
      </c>
      <c r="D1456" s="3">
        <v>33695</v>
      </c>
      <c r="E1456">
        <v>18.2</v>
      </c>
      <c r="F1456">
        <v>12150</v>
      </c>
      <c r="G1456">
        <v>5003000</v>
      </c>
      <c r="H1456">
        <v>2444</v>
      </c>
    </row>
    <row r="1457" spans="1:8" x14ac:dyDescent="0.25">
      <c r="A1457" t="s">
        <v>15</v>
      </c>
      <c r="B1457" t="s">
        <v>33</v>
      </c>
      <c r="C1457" t="s">
        <v>34</v>
      </c>
      <c r="D1457" s="3">
        <v>33848</v>
      </c>
      <c r="E1457">
        <v>14.6</v>
      </c>
      <c r="F1457">
        <v>5462</v>
      </c>
      <c r="G1457">
        <v>5593000</v>
      </c>
      <c r="H1457">
        <v>222</v>
      </c>
    </row>
    <row r="1458" spans="1:8" x14ac:dyDescent="0.25">
      <c r="A1458" t="s">
        <v>15</v>
      </c>
      <c r="B1458" t="s">
        <v>33</v>
      </c>
      <c r="C1458" t="s">
        <v>34</v>
      </c>
      <c r="D1458" s="3">
        <v>33878</v>
      </c>
      <c r="E1458">
        <v>31</v>
      </c>
      <c r="F1458">
        <v>10179</v>
      </c>
      <c r="G1458">
        <v>12188000</v>
      </c>
      <c r="H1458">
        <v>615</v>
      </c>
    </row>
    <row r="1459" spans="1:8" x14ac:dyDescent="0.25">
      <c r="A1459" t="s">
        <v>15</v>
      </c>
      <c r="B1459" t="s">
        <v>33</v>
      </c>
      <c r="C1459" t="s">
        <v>34</v>
      </c>
      <c r="D1459" s="3">
        <v>33909</v>
      </c>
      <c r="E1459">
        <v>27.5</v>
      </c>
      <c r="F1459">
        <v>11104</v>
      </c>
      <c r="G1459">
        <v>8636000</v>
      </c>
      <c r="H1459">
        <v>741</v>
      </c>
    </row>
    <row r="1460" spans="1:8" x14ac:dyDescent="0.25">
      <c r="A1460" t="s">
        <v>15</v>
      </c>
      <c r="B1460" t="s">
        <v>33</v>
      </c>
      <c r="C1460" t="s">
        <v>34</v>
      </c>
      <c r="D1460" s="3">
        <v>33939</v>
      </c>
      <c r="E1460">
        <v>31</v>
      </c>
      <c r="F1460">
        <v>17052</v>
      </c>
      <c r="G1460">
        <v>7362300</v>
      </c>
      <c r="H1460">
        <v>1509</v>
      </c>
    </row>
    <row r="1461" spans="1:8" x14ac:dyDescent="0.25">
      <c r="A1461" t="s">
        <v>15</v>
      </c>
      <c r="B1461" t="s">
        <v>33</v>
      </c>
      <c r="C1461" t="s">
        <v>34</v>
      </c>
      <c r="D1461" s="3">
        <v>33970</v>
      </c>
      <c r="E1461">
        <v>31</v>
      </c>
      <c r="F1461">
        <v>16563</v>
      </c>
      <c r="G1461">
        <v>7771000</v>
      </c>
      <c r="H1461">
        <v>5230</v>
      </c>
    </row>
    <row r="1462" spans="1:8" x14ac:dyDescent="0.25">
      <c r="A1462" t="s">
        <v>15</v>
      </c>
      <c r="B1462" t="s">
        <v>33</v>
      </c>
      <c r="C1462" t="s">
        <v>34</v>
      </c>
      <c r="D1462" s="3">
        <v>34001</v>
      </c>
      <c r="E1462">
        <v>28</v>
      </c>
      <c r="F1462">
        <v>16123</v>
      </c>
      <c r="G1462">
        <v>7362300</v>
      </c>
      <c r="H1462">
        <v>1945</v>
      </c>
    </row>
    <row r="1463" spans="1:8" x14ac:dyDescent="0.25">
      <c r="A1463" t="s">
        <v>15</v>
      </c>
      <c r="B1463" t="s">
        <v>33</v>
      </c>
      <c r="C1463" t="s">
        <v>34</v>
      </c>
      <c r="D1463" s="3">
        <v>34029</v>
      </c>
      <c r="E1463">
        <v>31</v>
      </c>
      <c r="F1463">
        <v>16123</v>
      </c>
      <c r="G1463">
        <v>7362300</v>
      </c>
      <c r="H1463">
        <v>1945</v>
      </c>
    </row>
    <row r="1464" spans="1:8" x14ac:dyDescent="0.25">
      <c r="A1464" t="s">
        <v>15</v>
      </c>
      <c r="B1464" t="s">
        <v>33</v>
      </c>
      <c r="C1464" t="s">
        <v>34</v>
      </c>
      <c r="D1464" s="3">
        <v>34060</v>
      </c>
      <c r="E1464">
        <v>29</v>
      </c>
      <c r="F1464">
        <v>17684</v>
      </c>
      <c r="G1464">
        <v>12065000</v>
      </c>
      <c r="H1464">
        <v>1471</v>
      </c>
    </row>
    <row r="1465" spans="1:8" x14ac:dyDescent="0.25">
      <c r="A1465" t="s">
        <v>15</v>
      </c>
      <c r="B1465" t="s">
        <v>33</v>
      </c>
      <c r="C1465" t="s">
        <v>34</v>
      </c>
      <c r="D1465" s="3">
        <v>34090</v>
      </c>
      <c r="E1465">
        <v>30.9</v>
      </c>
      <c r="F1465">
        <v>15319</v>
      </c>
      <c r="G1465">
        <v>9462000</v>
      </c>
      <c r="H1465">
        <v>1942</v>
      </c>
    </row>
    <row r="1466" spans="1:8" x14ac:dyDescent="0.25">
      <c r="A1466" t="s">
        <v>15</v>
      </c>
      <c r="B1466" t="s">
        <v>33</v>
      </c>
      <c r="C1466" t="s">
        <v>34</v>
      </c>
      <c r="D1466" s="3">
        <v>34121</v>
      </c>
      <c r="E1466">
        <v>29</v>
      </c>
      <c r="F1466">
        <v>15183</v>
      </c>
      <c r="G1466">
        <v>10691000</v>
      </c>
      <c r="H1466">
        <v>3311</v>
      </c>
    </row>
    <row r="1467" spans="1:8" x14ac:dyDescent="0.25">
      <c r="A1467" t="s">
        <v>15</v>
      </c>
      <c r="B1467" t="s">
        <v>33</v>
      </c>
      <c r="C1467" t="s">
        <v>34</v>
      </c>
      <c r="D1467" s="3">
        <v>34151</v>
      </c>
      <c r="E1467">
        <v>31</v>
      </c>
      <c r="F1467">
        <v>15994</v>
      </c>
      <c r="G1467">
        <v>21159000</v>
      </c>
      <c r="H1467">
        <v>2566</v>
      </c>
    </row>
    <row r="1468" spans="1:8" x14ac:dyDescent="0.25">
      <c r="A1468" t="s">
        <v>15</v>
      </c>
      <c r="B1468" t="s">
        <v>33</v>
      </c>
      <c r="C1468" t="s">
        <v>34</v>
      </c>
      <c r="D1468" s="3">
        <v>34182</v>
      </c>
      <c r="E1468">
        <v>31</v>
      </c>
      <c r="F1468">
        <v>16122</v>
      </c>
      <c r="G1468">
        <v>12932000</v>
      </c>
      <c r="H1468">
        <v>1301</v>
      </c>
    </row>
    <row r="1469" spans="1:8" x14ac:dyDescent="0.25">
      <c r="A1469" t="s">
        <v>15</v>
      </c>
      <c r="B1469" t="s">
        <v>33</v>
      </c>
      <c r="C1469" t="s">
        <v>34</v>
      </c>
      <c r="D1469" s="3">
        <v>34213</v>
      </c>
      <c r="E1469">
        <v>30</v>
      </c>
      <c r="F1469">
        <v>7187</v>
      </c>
      <c r="G1469">
        <v>4617000</v>
      </c>
      <c r="H1469">
        <v>1397</v>
      </c>
    </row>
    <row r="1470" spans="1:8" x14ac:dyDescent="0.25">
      <c r="A1470" t="s">
        <v>15</v>
      </c>
      <c r="B1470" t="s">
        <v>33</v>
      </c>
      <c r="C1470" t="s">
        <v>34</v>
      </c>
      <c r="D1470" s="3">
        <v>34243</v>
      </c>
      <c r="E1470">
        <v>31</v>
      </c>
      <c r="F1470">
        <v>7069</v>
      </c>
      <c r="G1470">
        <v>4814000</v>
      </c>
      <c r="H1470">
        <v>1077</v>
      </c>
    </row>
    <row r="1471" spans="1:8" x14ac:dyDescent="0.25">
      <c r="A1471" t="s">
        <v>15</v>
      </c>
      <c r="B1471" t="s">
        <v>33</v>
      </c>
      <c r="C1471" t="s">
        <v>34</v>
      </c>
      <c r="D1471" s="3">
        <v>34274</v>
      </c>
      <c r="E1471">
        <v>30</v>
      </c>
      <c r="F1471">
        <v>6013</v>
      </c>
      <c r="G1471">
        <v>7704000</v>
      </c>
      <c r="H1471">
        <v>985</v>
      </c>
    </row>
    <row r="1472" spans="1:8" x14ac:dyDescent="0.25">
      <c r="A1472" t="s">
        <v>15</v>
      </c>
      <c r="B1472" t="s">
        <v>33</v>
      </c>
      <c r="C1472" t="s">
        <v>34</v>
      </c>
      <c r="D1472" s="3">
        <v>34304</v>
      </c>
      <c r="E1472">
        <v>22.8</v>
      </c>
      <c r="F1472">
        <v>10575</v>
      </c>
      <c r="G1472">
        <v>7201000</v>
      </c>
      <c r="H1472">
        <v>1292</v>
      </c>
    </row>
    <row r="1473" spans="1:8" x14ac:dyDescent="0.25">
      <c r="A1473" t="s">
        <v>15</v>
      </c>
      <c r="B1473" t="s">
        <v>33</v>
      </c>
      <c r="C1473" t="s">
        <v>34</v>
      </c>
      <c r="D1473" s="3">
        <v>34335</v>
      </c>
      <c r="E1473">
        <v>31</v>
      </c>
      <c r="F1473">
        <v>7514</v>
      </c>
      <c r="G1473">
        <v>10255000</v>
      </c>
      <c r="H1473">
        <v>1036</v>
      </c>
    </row>
    <row r="1474" spans="1:8" x14ac:dyDescent="0.25">
      <c r="A1474" t="s">
        <v>15</v>
      </c>
      <c r="B1474" t="s">
        <v>33</v>
      </c>
      <c r="C1474" t="s">
        <v>34</v>
      </c>
      <c r="D1474" s="3">
        <v>34366</v>
      </c>
      <c r="E1474">
        <v>28</v>
      </c>
      <c r="F1474">
        <v>13735</v>
      </c>
      <c r="G1474">
        <v>31722000</v>
      </c>
      <c r="H1474">
        <v>3799</v>
      </c>
    </row>
    <row r="1475" spans="1:8" x14ac:dyDescent="0.25">
      <c r="A1475" t="s">
        <v>15</v>
      </c>
      <c r="B1475" t="s">
        <v>33</v>
      </c>
      <c r="C1475" t="s">
        <v>34</v>
      </c>
      <c r="D1475" s="3">
        <v>34394</v>
      </c>
      <c r="E1475">
        <v>31</v>
      </c>
      <c r="F1475">
        <v>13736</v>
      </c>
      <c r="G1475">
        <v>30454000</v>
      </c>
      <c r="H1475">
        <v>4313</v>
      </c>
    </row>
    <row r="1476" spans="1:8" x14ac:dyDescent="0.25">
      <c r="A1476" t="s">
        <v>15</v>
      </c>
      <c r="B1476" t="s">
        <v>33</v>
      </c>
      <c r="C1476" t="s">
        <v>34</v>
      </c>
      <c r="D1476" s="3">
        <v>34425</v>
      </c>
      <c r="E1476">
        <v>30</v>
      </c>
      <c r="F1476">
        <v>14237</v>
      </c>
      <c r="G1476">
        <v>20708000</v>
      </c>
      <c r="H1476">
        <v>8440</v>
      </c>
    </row>
    <row r="1477" spans="1:8" x14ac:dyDescent="0.25">
      <c r="A1477" t="s">
        <v>15</v>
      </c>
      <c r="B1477" t="s">
        <v>33</v>
      </c>
      <c r="C1477" t="s">
        <v>34</v>
      </c>
      <c r="D1477" s="3">
        <v>34455</v>
      </c>
      <c r="E1477">
        <v>31</v>
      </c>
      <c r="F1477">
        <v>14681</v>
      </c>
      <c r="G1477">
        <v>47642000</v>
      </c>
      <c r="H1477">
        <v>6631</v>
      </c>
    </row>
    <row r="1478" spans="1:8" x14ac:dyDescent="0.25">
      <c r="A1478" t="s">
        <v>15</v>
      </c>
      <c r="B1478" t="s">
        <v>33</v>
      </c>
      <c r="C1478" t="s">
        <v>34</v>
      </c>
      <c r="D1478" s="3">
        <v>34486</v>
      </c>
      <c r="E1478">
        <v>25.5</v>
      </c>
      <c r="F1478">
        <v>11065</v>
      </c>
      <c r="G1478">
        <v>31746000</v>
      </c>
      <c r="H1478">
        <v>4949</v>
      </c>
    </row>
    <row r="1479" spans="1:8" x14ac:dyDescent="0.25">
      <c r="A1479" t="s">
        <v>15</v>
      </c>
      <c r="B1479" t="s">
        <v>33</v>
      </c>
      <c r="C1479" t="s">
        <v>34</v>
      </c>
      <c r="D1479" s="3">
        <v>34516</v>
      </c>
      <c r="E1479">
        <v>26</v>
      </c>
      <c r="F1479">
        <v>12322</v>
      </c>
      <c r="G1479">
        <v>36477000</v>
      </c>
      <c r="H1479">
        <v>5577</v>
      </c>
    </row>
    <row r="1480" spans="1:8" x14ac:dyDescent="0.25">
      <c r="A1480" t="s">
        <v>15</v>
      </c>
      <c r="B1480" t="s">
        <v>33</v>
      </c>
      <c r="C1480" t="s">
        <v>34</v>
      </c>
      <c r="D1480" s="3">
        <v>34578</v>
      </c>
      <c r="E1480">
        <v>24.5</v>
      </c>
      <c r="F1480">
        <v>11558</v>
      </c>
      <c r="G1480">
        <v>20921000</v>
      </c>
      <c r="H1480">
        <v>4521</v>
      </c>
    </row>
    <row r="1481" spans="1:8" x14ac:dyDescent="0.25">
      <c r="A1481" t="s">
        <v>15</v>
      </c>
      <c r="B1481" t="s">
        <v>33</v>
      </c>
      <c r="C1481" t="s">
        <v>34</v>
      </c>
      <c r="D1481" s="3">
        <v>34608</v>
      </c>
      <c r="E1481">
        <v>31</v>
      </c>
      <c r="F1481">
        <v>15541</v>
      </c>
      <c r="G1481">
        <v>28526000</v>
      </c>
      <c r="H1481">
        <v>7924</v>
      </c>
    </row>
    <row r="1482" spans="1:8" x14ac:dyDescent="0.25">
      <c r="A1482" t="s">
        <v>15</v>
      </c>
      <c r="B1482" t="s">
        <v>33</v>
      </c>
      <c r="C1482" t="s">
        <v>34</v>
      </c>
      <c r="D1482" s="3">
        <v>34639</v>
      </c>
      <c r="E1482">
        <v>30</v>
      </c>
      <c r="F1482">
        <v>12973</v>
      </c>
      <c r="G1482">
        <v>28106000</v>
      </c>
      <c r="H1482">
        <v>4934</v>
      </c>
    </row>
    <row r="1483" spans="1:8" x14ac:dyDescent="0.25">
      <c r="A1483" t="s">
        <v>15</v>
      </c>
      <c r="B1483" t="s">
        <v>33</v>
      </c>
      <c r="C1483" t="s">
        <v>34</v>
      </c>
      <c r="D1483" s="3">
        <v>34669</v>
      </c>
      <c r="E1483">
        <v>30.1</v>
      </c>
      <c r="F1483">
        <v>16058</v>
      </c>
      <c r="G1483">
        <v>37590000</v>
      </c>
      <c r="H1483">
        <v>6533</v>
      </c>
    </row>
    <row r="1484" spans="1:8" x14ac:dyDescent="0.25">
      <c r="A1484" t="s">
        <v>15</v>
      </c>
      <c r="B1484" t="s">
        <v>33</v>
      </c>
      <c r="C1484" t="s">
        <v>34</v>
      </c>
      <c r="D1484" s="3">
        <v>34700</v>
      </c>
      <c r="E1484">
        <v>31</v>
      </c>
      <c r="F1484">
        <v>14102</v>
      </c>
      <c r="G1484">
        <v>6785000</v>
      </c>
      <c r="H1484">
        <v>7369</v>
      </c>
    </row>
    <row r="1485" spans="1:8" x14ac:dyDescent="0.25">
      <c r="A1485" t="s">
        <v>15</v>
      </c>
      <c r="B1485" t="s">
        <v>33</v>
      </c>
      <c r="C1485" t="s">
        <v>34</v>
      </c>
      <c r="D1485" s="3">
        <v>34731</v>
      </c>
      <c r="E1485">
        <v>27.2</v>
      </c>
      <c r="F1485">
        <v>12488</v>
      </c>
      <c r="G1485">
        <v>17909000</v>
      </c>
      <c r="H1485">
        <v>6631</v>
      </c>
    </row>
    <row r="1486" spans="1:8" x14ac:dyDescent="0.25">
      <c r="A1486" t="s">
        <v>15</v>
      </c>
      <c r="B1486" t="s">
        <v>33</v>
      </c>
      <c r="C1486" t="s">
        <v>34</v>
      </c>
      <c r="D1486" s="3">
        <v>34759</v>
      </c>
      <c r="E1486">
        <v>31</v>
      </c>
      <c r="F1486">
        <v>14035</v>
      </c>
      <c r="G1486">
        <v>9438000</v>
      </c>
      <c r="H1486">
        <v>5788</v>
      </c>
    </row>
    <row r="1487" spans="1:8" x14ac:dyDescent="0.25">
      <c r="A1487" t="s">
        <v>15</v>
      </c>
      <c r="B1487" t="s">
        <v>33</v>
      </c>
      <c r="C1487" t="s">
        <v>34</v>
      </c>
      <c r="D1487" s="3">
        <v>34790</v>
      </c>
      <c r="E1487">
        <v>30</v>
      </c>
      <c r="F1487">
        <v>14127</v>
      </c>
      <c r="G1487">
        <v>9134000</v>
      </c>
      <c r="H1487">
        <v>5827</v>
      </c>
    </row>
    <row r="1488" spans="1:8" x14ac:dyDescent="0.25">
      <c r="A1488" t="s">
        <v>15</v>
      </c>
      <c r="B1488" t="s">
        <v>33</v>
      </c>
      <c r="C1488" t="s">
        <v>34</v>
      </c>
      <c r="D1488" s="3">
        <v>34820</v>
      </c>
      <c r="E1488">
        <v>30</v>
      </c>
      <c r="F1488">
        <v>14562</v>
      </c>
      <c r="G1488">
        <v>17190000</v>
      </c>
      <c r="H1488">
        <v>6302</v>
      </c>
    </row>
    <row r="1489" spans="1:8" x14ac:dyDescent="0.25">
      <c r="A1489" t="s">
        <v>15</v>
      </c>
      <c r="B1489" t="s">
        <v>33</v>
      </c>
      <c r="C1489" t="s">
        <v>34</v>
      </c>
      <c r="D1489" s="3">
        <v>34851</v>
      </c>
      <c r="E1489">
        <v>27.7</v>
      </c>
      <c r="F1489">
        <v>12998</v>
      </c>
      <c r="G1489">
        <v>15889000</v>
      </c>
      <c r="H1489">
        <v>5105</v>
      </c>
    </row>
    <row r="1490" spans="1:8" x14ac:dyDescent="0.25">
      <c r="A1490" t="s">
        <v>15</v>
      </c>
      <c r="B1490" t="s">
        <v>33</v>
      </c>
      <c r="C1490" t="s">
        <v>34</v>
      </c>
      <c r="D1490" s="3">
        <v>34881</v>
      </c>
      <c r="E1490">
        <v>15.2</v>
      </c>
      <c r="F1490">
        <v>7147</v>
      </c>
      <c r="G1490">
        <v>8672000</v>
      </c>
      <c r="H1490">
        <v>2779</v>
      </c>
    </row>
    <row r="1491" spans="1:8" x14ac:dyDescent="0.25">
      <c r="A1491" t="s">
        <v>15</v>
      </c>
      <c r="B1491" t="s">
        <v>33</v>
      </c>
      <c r="C1491" t="s">
        <v>34</v>
      </c>
      <c r="D1491" s="3">
        <v>34912</v>
      </c>
      <c r="E1491">
        <v>30.7</v>
      </c>
      <c r="F1491">
        <v>14388</v>
      </c>
      <c r="G1491">
        <v>17641000</v>
      </c>
      <c r="H1491">
        <v>5547</v>
      </c>
    </row>
    <row r="1492" spans="1:8" x14ac:dyDescent="0.25">
      <c r="A1492" t="s">
        <v>15</v>
      </c>
      <c r="B1492" t="s">
        <v>33</v>
      </c>
      <c r="C1492" t="s">
        <v>34</v>
      </c>
      <c r="D1492" s="3">
        <v>34943</v>
      </c>
      <c r="E1492">
        <v>30</v>
      </c>
      <c r="F1492">
        <v>14925</v>
      </c>
      <c r="G1492">
        <v>17207000</v>
      </c>
      <c r="H1492">
        <v>5678</v>
      </c>
    </row>
    <row r="1493" spans="1:8" x14ac:dyDescent="0.25">
      <c r="A1493" t="s">
        <v>15</v>
      </c>
      <c r="B1493" t="s">
        <v>33</v>
      </c>
      <c r="C1493" t="s">
        <v>34</v>
      </c>
      <c r="D1493" s="3">
        <v>34973</v>
      </c>
      <c r="E1493">
        <v>22</v>
      </c>
      <c r="F1493">
        <v>10861</v>
      </c>
      <c r="G1493">
        <v>12606000</v>
      </c>
      <c r="H1493">
        <v>4037</v>
      </c>
    </row>
    <row r="1494" spans="1:8" x14ac:dyDescent="0.25">
      <c r="A1494" t="s">
        <v>15</v>
      </c>
      <c r="B1494" t="s">
        <v>33</v>
      </c>
      <c r="C1494" t="s">
        <v>34</v>
      </c>
      <c r="D1494" s="3">
        <v>35034</v>
      </c>
      <c r="E1494">
        <v>30.2</v>
      </c>
      <c r="F1494">
        <v>13341</v>
      </c>
      <c r="G1494">
        <v>17267000</v>
      </c>
      <c r="H1494">
        <v>5882</v>
      </c>
    </row>
    <row r="1495" spans="1:8" x14ac:dyDescent="0.25">
      <c r="A1495" t="s">
        <v>15</v>
      </c>
      <c r="B1495" t="s">
        <v>33</v>
      </c>
      <c r="C1495" t="s">
        <v>34</v>
      </c>
      <c r="D1495" s="3">
        <v>35065</v>
      </c>
      <c r="E1495">
        <v>31</v>
      </c>
      <c r="F1495">
        <v>13231</v>
      </c>
      <c r="G1495">
        <v>10472000</v>
      </c>
      <c r="H1495">
        <v>5621</v>
      </c>
    </row>
    <row r="1496" spans="1:8" x14ac:dyDescent="0.25">
      <c r="A1496" t="s">
        <v>15</v>
      </c>
      <c r="B1496" t="s">
        <v>33</v>
      </c>
      <c r="C1496" t="s">
        <v>34</v>
      </c>
      <c r="D1496" s="3">
        <v>35096</v>
      </c>
      <c r="E1496">
        <v>29</v>
      </c>
      <c r="F1496">
        <v>13063</v>
      </c>
      <c r="G1496">
        <v>16617000</v>
      </c>
      <c r="H1496">
        <v>4923</v>
      </c>
    </row>
    <row r="1497" spans="1:8" x14ac:dyDescent="0.25">
      <c r="A1497" t="s">
        <v>15</v>
      </c>
      <c r="B1497" t="s">
        <v>33</v>
      </c>
      <c r="C1497" t="s">
        <v>34</v>
      </c>
      <c r="D1497" s="3">
        <v>35125</v>
      </c>
      <c r="E1497">
        <v>29.8</v>
      </c>
      <c r="F1497">
        <v>13849</v>
      </c>
      <c r="G1497">
        <v>17063000</v>
      </c>
      <c r="H1497">
        <v>3816</v>
      </c>
    </row>
    <row r="1498" spans="1:8" x14ac:dyDescent="0.25">
      <c r="A1498" t="s">
        <v>15</v>
      </c>
      <c r="B1498" t="s">
        <v>33</v>
      </c>
      <c r="C1498" t="s">
        <v>34</v>
      </c>
      <c r="D1498" s="3">
        <v>35156</v>
      </c>
      <c r="E1498">
        <v>30</v>
      </c>
      <c r="F1498">
        <v>12332</v>
      </c>
      <c r="G1498">
        <v>22596000</v>
      </c>
      <c r="H1498">
        <v>4174</v>
      </c>
    </row>
    <row r="1499" spans="1:8" x14ac:dyDescent="0.25">
      <c r="A1499" t="s">
        <v>15</v>
      </c>
      <c r="B1499" t="s">
        <v>33</v>
      </c>
      <c r="C1499" t="s">
        <v>34</v>
      </c>
      <c r="D1499" s="3">
        <v>35186</v>
      </c>
      <c r="E1499">
        <v>31</v>
      </c>
      <c r="F1499">
        <v>12332</v>
      </c>
      <c r="G1499">
        <v>22596000</v>
      </c>
      <c r="H1499">
        <v>4174</v>
      </c>
    </row>
    <row r="1500" spans="1:8" x14ac:dyDescent="0.25">
      <c r="A1500" t="s">
        <v>15</v>
      </c>
      <c r="B1500" t="s">
        <v>33</v>
      </c>
      <c r="C1500" t="s">
        <v>34</v>
      </c>
      <c r="D1500" s="3">
        <v>35217</v>
      </c>
      <c r="E1500">
        <v>30</v>
      </c>
      <c r="F1500">
        <v>13167</v>
      </c>
      <c r="G1500">
        <v>16670000.000000002</v>
      </c>
      <c r="H1500">
        <v>3817</v>
      </c>
    </row>
    <row r="1501" spans="1:8" x14ac:dyDescent="0.25">
      <c r="A1501" t="s">
        <v>15</v>
      </c>
      <c r="B1501" t="s">
        <v>33</v>
      </c>
      <c r="C1501" t="s">
        <v>34</v>
      </c>
      <c r="D1501" s="3">
        <v>35247</v>
      </c>
      <c r="E1501">
        <v>31</v>
      </c>
      <c r="F1501">
        <v>20330</v>
      </c>
      <c r="G1501">
        <v>64637000</v>
      </c>
      <c r="H1501">
        <v>3397</v>
      </c>
    </row>
    <row r="1502" spans="1:8" x14ac:dyDescent="0.25">
      <c r="A1502" t="s">
        <v>15</v>
      </c>
      <c r="B1502" t="s">
        <v>33</v>
      </c>
      <c r="C1502" t="s">
        <v>34</v>
      </c>
      <c r="D1502" s="3">
        <v>35278</v>
      </c>
      <c r="E1502">
        <v>31</v>
      </c>
      <c r="F1502">
        <v>15045</v>
      </c>
      <c r="G1502">
        <v>5886000</v>
      </c>
      <c r="H1502">
        <v>3994</v>
      </c>
    </row>
    <row r="1503" spans="1:8" x14ac:dyDescent="0.25">
      <c r="A1503" t="s">
        <v>15</v>
      </c>
      <c r="B1503" t="s">
        <v>33</v>
      </c>
      <c r="C1503" t="s">
        <v>34</v>
      </c>
      <c r="D1503" s="3">
        <v>35309</v>
      </c>
      <c r="E1503">
        <v>23.3</v>
      </c>
      <c r="F1503">
        <v>14005</v>
      </c>
      <c r="G1503">
        <v>10657000</v>
      </c>
      <c r="H1503">
        <v>1839</v>
      </c>
    </row>
    <row r="1504" spans="1:8" x14ac:dyDescent="0.25">
      <c r="A1504" t="s">
        <v>15</v>
      </c>
      <c r="B1504" t="s">
        <v>33</v>
      </c>
      <c r="C1504" t="s">
        <v>34</v>
      </c>
      <c r="D1504" s="3">
        <v>35339</v>
      </c>
      <c r="E1504">
        <v>31</v>
      </c>
      <c r="F1504">
        <v>18050</v>
      </c>
      <c r="G1504">
        <v>17444000</v>
      </c>
      <c r="H1504">
        <v>3786</v>
      </c>
    </row>
    <row r="1505" spans="1:8" x14ac:dyDescent="0.25">
      <c r="A1505" t="s">
        <v>15</v>
      </c>
      <c r="B1505" t="s">
        <v>33</v>
      </c>
      <c r="C1505" t="s">
        <v>34</v>
      </c>
      <c r="D1505" s="3">
        <v>35370</v>
      </c>
      <c r="E1505">
        <v>30</v>
      </c>
      <c r="F1505">
        <v>18050</v>
      </c>
      <c r="G1505">
        <v>17444000</v>
      </c>
      <c r="H1505">
        <v>3786</v>
      </c>
    </row>
    <row r="1506" spans="1:8" x14ac:dyDescent="0.25">
      <c r="A1506" t="s">
        <v>15</v>
      </c>
      <c r="B1506" t="s">
        <v>33</v>
      </c>
      <c r="C1506" t="s">
        <v>34</v>
      </c>
      <c r="D1506" s="3">
        <v>35400</v>
      </c>
      <c r="E1506">
        <v>31</v>
      </c>
      <c r="F1506">
        <v>18050</v>
      </c>
      <c r="G1506">
        <v>17444000</v>
      </c>
      <c r="H1506">
        <v>3786</v>
      </c>
    </row>
    <row r="1507" spans="1:8" x14ac:dyDescent="0.25">
      <c r="A1507" t="s">
        <v>15</v>
      </c>
      <c r="B1507" t="s">
        <v>33</v>
      </c>
      <c r="C1507" t="s">
        <v>34</v>
      </c>
      <c r="D1507" s="3">
        <v>35431</v>
      </c>
      <c r="E1507">
        <v>31</v>
      </c>
      <c r="F1507">
        <v>16330</v>
      </c>
      <c r="G1507">
        <v>15132000</v>
      </c>
      <c r="H1507">
        <v>4869</v>
      </c>
    </row>
    <row r="1508" spans="1:8" x14ac:dyDescent="0.25">
      <c r="A1508" t="s">
        <v>15</v>
      </c>
      <c r="B1508" t="s">
        <v>33</v>
      </c>
      <c r="C1508" t="s">
        <v>34</v>
      </c>
      <c r="D1508" s="3">
        <v>35462</v>
      </c>
      <c r="E1508">
        <v>27.4</v>
      </c>
      <c r="F1508">
        <v>13687</v>
      </c>
      <c r="G1508">
        <v>15423000</v>
      </c>
      <c r="H1508">
        <v>3989</v>
      </c>
    </row>
    <row r="1509" spans="1:8" x14ac:dyDescent="0.25">
      <c r="A1509" t="s">
        <v>15</v>
      </c>
      <c r="B1509" t="s">
        <v>33</v>
      </c>
      <c r="C1509" t="s">
        <v>34</v>
      </c>
      <c r="D1509" s="3">
        <v>35490</v>
      </c>
      <c r="E1509">
        <v>28.8</v>
      </c>
      <c r="F1509">
        <v>14287</v>
      </c>
      <c r="G1509">
        <v>22029000</v>
      </c>
      <c r="H1509">
        <v>4260</v>
      </c>
    </row>
    <row r="1510" spans="1:8" x14ac:dyDescent="0.25">
      <c r="A1510" t="s">
        <v>15</v>
      </c>
      <c r="B1510" t="s">
        <v>33</v>
      </c>
      <c r="C1510" t="s">
        <v>34</v>
      </c>
      <c r="D1510" s="3">
        <v>35521</v>
      </c>
      <c r="E1510">
        <v>30</v>
      </c>
      <c r="F1510">
        <v>19226</v>
      </c>
      <c r="G1510">
        <v>12337000</v>
      </c>
      <c r="H1510">
        <v>6310</v>
      </c>
    </row>
    <row r="1511" spans="1:8" x14ac:dyDescent="0.25">
      <c r="A1511" t="s">
        <v>15</v>
      </c>
      <c r="B1511" t="s">
        <v>33</v>
      </c>
      <c r="C1511" t="s">
        <v>34</v>
      </c>
      <c r="D1511" s="3">
        <v>35551</v>
      </c>
      <c r="E1511">
        <v>31</v>
      </c>
      <c r="F1511">
        <v>16745</v>
      </c>
      <c r="G1511">
        <v>13384000</v>
      </c>
      <c r="H1511">
        <v>4936</v>
      </c>
    </row>
    <row r="1512" spans="1:8" x14ac:dyDescent="0.25">
      <c r="A1512" t="s">
        <v>15</v>
      </c>
      <c r="B1512" t="s">
        <v>33</v>
      </c>
      <c r="C1512" t="s">
        <v>34</v>
      </c>
      <c r="D1512" s="3">
        <v>35582</v>
      </c>
      <c r="E1512">
        <v>30</v>
      </c>
      <c r="F1512">
        <v>15976</v>
      </c>
      <c r="G1512">
        <v>12908000</v>
      </c>
      <c r="H1512">
        <v>3388</v>
      </c>
    </row>
    <row r="1513" spans="1:8" x14ac:dyDescent="0.25">
      <c r="A1513" t="s">
        <v>15</v>
      </c>
      <c r="B1513" t="s">
        <v>33</v>
      </c>
      <c r="C1513" t="s">
        <v>34</v>
      </c>
      <c r="D1513" s="3">
        <v>35612</v>
      </c>
      <c r="E1513">
        <v>31</v>
      </c>
      <c r="F1513">
        <v>17900</v>
      </c>
      <c r="G1513">
        <v>13155000</v>
      </c>
      <c r="H1513">
        <v>4253</v>
      </c>
    </row>
    <row r="1514" spans="1:8" x14ac:dyDescent="0.25">
      <c r="A1514" t="s">
        <v>15</v>
      </c>
      <c r="B1514" t="s">
        <v>33</v>
      </c>
      <c r="C1514" t="s">
        <v>34</v>
      </c>
      <c r="D1514" s="3">
        <v>35643</v>
      </c>
      <c r="E1514">
        <v>28.6</v>
      </c>
      <c r="F1514">
        <v>18296</v>
      </c>
      <c r="G1514">
        <v>12338000</v>
      </c>
      <c r="H1514">
        <v>4460</v>
      </c>
    </row>
    <row r="1515" spans="1:8" x14ac:dyDescent="0.25">
      <c r="A1515" t="s">
        <v>15</v>
      </c>
      <c r="B1515" t="s">
        <v>33</v>
      </c>
      <c r="C1515" t="s">
        <v>34</v>
      </c>
      <c r="D1515" s="3">
        <v>35674</v>
      </c>
      <c r="E1515">
        <v>30</v>
      </c>
      <c r="F1515">
        <v>19654</v>
      </c>
      <c r="G1515">
        <v>12862000</v>
      </c>
      <c r="H1515">
        <v>4592</v>
      </c>
    </row>
    <row r="1516" spans="1:8" x14ac:dyDescent="0.25">
      <c r="A1516" t="s">
        <v>15</v>
      </c>
      <c r="B1516" t="s">
        <v>33</v>
      </c>
      <c r="C1516" t="s">
        <v>34</v>
      </c>
      <c r="D1516" s="3">
        <v>35704</v>
      </c>
      <c r="E1516">
        <v>22</v>
      </c>
      <c r="F1516">
        <v>11656</v>
      </c>
      <c r="G1516">
        <v>6804000</v>
      </c>
      <c r="H1516">
        <v>2901</v>
      </c>
    </row>
    <row r="1517" spans="1:8" x14ac:dyDescent="0.25">
      <c r="A1517" t="s">
        <v>15</v>
      </c>
      <c r="B1517" t="s">
        <v>33</v>
      </c>
      <c r="C1517" t="s">
        <v>34</v>
      </c>
      <c r="D1517" s="3">
        <v>35735</v>
      </c>
      <c r="E1517">
        <v>29.9</v>
      </c>
      <c r="F1517">
        <v>17543</v>
      </c>
      <c r="G1517">
        <v>9059000</v>
      </c>
      <c r="H1517">
        <v>3305</v>
      </c>
    </row>
    <row r="1518" spans="1:8" x14ac:dyDescent="0.25">
      <c r="A1518" t="s">
        <v>15</v>
      </c>
      <c r="B1518" t="s">
        <v>33</v>
      </c>
      <c r="C1518" t="s">
        <v>34</v>
      </c>
      <c r="D1518" s="3">
        <v>35765</v>
      </c>
      <c r="E1518">
        <v>24.8</v>
      </c>
      <c r="F1518">
        <v>9724</v>
      </c>
      <c r="G1518">
        <v>7281000</v>
      </c>
      <c r="H1518">
        <v>4311</v>
      </c>
    </row>
    <row r="1519" spans="1:8" x14ac:dyDescent="0.25">
      <c r="A1519" t="s">
        <v>15</v>
      </c>
      <c r="B1519" t="s">
        <v>33</v>
      </c>
      <c r="C1519" t="s">
        <v>34</v>
      </c>
      <c r="D1519" s="3">
        <v>35796</v>
      </c>
      <c r="E1519">
        <v>31</v>
      </c>
      <c r="F1519">
        <v>11168</v>
      </c>
      <c r="G1519">
        <v>13218000</v>
      </c>
      <c r="H1519">
        <v>3175</v>
      </c>
    </row>
    <row r="1520" spans="1:8" x14ac:dyDescent="0.25">
      <c r="A1520" t="s">
        <v>15</v>
      </c>
      <c r="B1520" t="s">
        <v>33</v>
      </c>
      <c r="C1520" t="s">
        <v>34</v>
      </c>
      <c r="D1520" s="3">
        <v>35827</v>
      </c>
      <c r="E1520">
        <v>26.1</v>
      </c>
      <c r="F1520">
        <v>11898</v>
      </c>
      <c r="G1520">
        <v>11256000</v>
      </c>
      <c r="H1520">
        <v>3258</v>
      </c>
    </row>
    <row r="1521" spans="1:8" x14ac:dyDescent="0.25">
      <c r="A1521" t="s">
        <v>15</v>
      </c>
      <c r="B1521" t="s">
        <v>33</v>
      </c>
      <c r="C1521" t="s">
        <v>34</v>
      </c>
      <c r="D1521" s="3">
        <v>35855</v>
      </c>
      <c r="E1521">
        <v>31</v>
      </c>
      <c r="F1521">
        <v>13340</v>
      </c>
      <c r="G1521">
        <v>22671000</v>
      </c>
      <c r="H1521">
        <v>3618</v>
      </c>
    </row>
    <row r="1522" spans="1:8" x14ac:dyDescent="0.25">
      <c r="A1522" t="s">
        <v>15</v>
      </c>
      <c r="B1522" t="s">
        <v>33</v>
      </c>
      <c r="C1522" t="s">
        <v>34</v>
      </c>
      <c r="D1522" s="3">
        <v>35886</v>
      </c>
      <c r="E1522">
        <v>30</v>
      </c>
      <c r="F1522">
        <v>15253</v>
      </c>
      <c r="G1522">
        <v>10336000</v>
      </c>
      <c r="H1522">
        <v>2228</v>
      </c>
    </row>
    <row r="1523" spans="1:8" x14ac:dyDescent="0.25">
      <c r="A1523" t="s">
        <v>15</v>
      </c>
      <c r="B1523" t="s">
        <v>33</v>
      </c>
      <c r="C1523" t="s">
        <v>34</v>
      </c>
      <c r="D1523" s="3">
        <v>35916</v>
      </c>
      <c r="E1523">
        <v>27.7</v>
      </c>
      <c r="F1523">
        <v>15785</v>
      </c>
      <c r="G1523">
        <v>19993000</v>
      </c>
      <c r="H1523">
        <v>2183</v>
      </c>
    </row>
    <row r="1524" spans="1:8" x14ac:dyDescent="0.25">
      <c r="A1524" t="s">
        <v>15</v>
      </c>
      <c r="B1524" t="s">
        <v>33</v>
      </c>
      <c r="C1524" t="s">
        <v>34</v>
      </c>
      <c r="D1524" s="3">
        <v>35947</v>
      </c>
      <c r="E1524">
        <v>30</v>
      </c>
      <c r="F1524">
        <v>17324</v>
      </c>
      <c r="G1524">
        <v>21264000</v>
      </c>
      <c r="H1524">
        <v>1896</v>
      </c>
    </row>
    <row r="1525" spans="1:8" x14ac:dyDescent="0.25">
      <c r="A1525" t="s">
        <v>15</v>
      </c>
      <c r="B1525" t="s">
        <v>33</v>
      </c>
      <c r="C1525" t="s">
        <v>34</v>
      </c>
      <c r="D1525" s="3">
        <v>35977</v>
      </c>
      <c r="E1525">
        <v>30.9</v>
      </c>
      <c r="F1525">
        <v>10029</v>
      </c>
      <c r="G1525">
        <v>8637000</v>
      </c>
      <c r="H1525">
        <v>1496</v>
      </c>
    </row>
    <row r="1526" spans="1:8" x14ac:dyDescent="0.25">
      <c r="A1526" t="s">
        <v>15</v>
      </c>
      <c r="B1526" t="s">
        <v>33</v>
      </c>
      <c r="C1526" t="s">
        <v>34</v>
      </c>
      <c r="D1526" s="3">
        <v>36008</v>
      </c>
      <c r="E1526">
        <v>28.8</v>
      </c>
      <c r="F1526">
        <v>9877</v>
      </c>
      <c r="G1526">
        <v>8115000</v>
      </c>
      <c r="H1526">
        <v>1128</v>
      </c>
    </row>
    <row r="1527" spans="1:8" x14ac:dyDescent="0.25">
      <c r="A1527" t="s">
        <v>15</v>
      </c>
      <c r="B1527" t="s">
        <v>33</v>
      </c>
      <c r="C1527" t="s">
        <v>34</v>
      </c>
      <c r="D1527" s="3">
        <v>36039</v>
      </c>
      <c r="E1527">
        <v>30</v>
      </c>
      <c r="F1527">
        <v>11801</v>
      </c>
      <c r="G1527">
        <v>4969000</v>
      </c>
      <c r="H1527">
        <v>1017</v>
      </c>
    </row>
    <row r="1528" spans="1:8" x14ac:dyDescent="0.25">
      <c r="A1528" t="s">
        <v>15</v>
      </c>
      <c r="B1528" t="s">
        <v>33</v>
      </c>
      <c r="C1528" t="s">
        <v>34</v>
      </c>
      <c r="D1528" s="3">
        <v>36069</v>
      </c>
      <c r="E1528">
        <v>28</v>
      </c>
      <c r="F1528">
        <v>10321</v>
      </c>
      <c r="G1528">
        <v>8947000</v>
      </c>
      <c r="H1528">
        <v>719</v>
      </c>
    </row>
    <row r="1529" spans="1:8" x14ac:dyDescent="0.25">
      <c r="A1529" t="s">
        <v>15</v>
      </c>
      <c r="B1529" t="s">
        <v>33</v>
      </c>
      <c r="C1529" t="s">
        <v>34</v>
      </c>
      <c r="D1529" s="3">
        <v>36100</v>
      </c>
      <c r="E1529">
        <v>21.9</v>
      </c>
      <c r="F1529">
        <v>8524</v>
      </c>
      <c r="G1529">
        <v>4422000</v>
      </c>
      <c r="H1529">
        <v>293</v>
      </c>
    </row>
    <row r="1530" spans="1:8" x14ac:dyDescent="0.25">
      <c r="A1530" t="s">
        <v>15</v>
      </c>
      <c r="B1530" t="s">
        <v>33</v>
      </c>
      <c r="C1530" t="s">
        <v>34</v>
      </c>
      <c r="D1530" s="3">
        <v>36130</v>
      </c>
      <c r="E1530">
        <v>31</v>
      </c>
      <c r="F1530">
        <v>12314</v>
      </c>
      <c r="G1530">
        <v>5403000</v>
      </c>
      <c r="H1530">
        <v>458</v>
      </c>
    </row>
    <row r="1531" spans="1:8" x14ac:dyDescent="0.25">
      <c r="A1531" t="s">
        <v>15</v>
      </c>
      <c r="B1531" t="s">
        <v>33</v>
      </c>
      <c r="C1531" t="s">
        <v>34</v>
      </c>
      <c r="D1531" s="3">
        <v>36161</v>
      </c>
      <c r="E1531">
        <v>30.9</v>
      </c>
      <c r="F1531">
        <v>12972</v>
      </c>
      <c r="G1531">
        <v>3871000</v>
      </c>
      <c r="H1531">
        <v>497</v>
      </c>
    </row>
    <row r="1532" spans="1:8" x14ac:dyDescent="0.25">
      <c r="A1532" t="s">
        <v>15</v>
      </c>
      <c r="B1532" t="s">
        <v>33</v>
      </c>
      <c r="C1532" t="s">
        <v>34</v>
      </c>
      <c r="D1532" s="3">
        <v>36192</v>
      </c>
      <c r="E1532">
        <v>27.5</v>
      </c>
      <c r="F1532">
        <v>9992</v>
      </c>
      <c r="G1532">
        <v>3186000</v>
      </c>
      <c r="H1532">
        <v>732</v>
      </c>
    </row>
    <row r="1533" spans="1:8" x14ac:dyDescent="0.25">
      <c r="A1533" t="s">
        <v>15</v>
      </c>
      <c r="B1533" t="s">
        <v>33</v>
      </c>
      <c r="C1533" t="s">
        <v>34</v>
      </c>
      <c r="D1533" s="3">
        <v>36220</v>
      </c>
      <c r="E1533">
        <v>27.3</v>
      </c>
      <c r="F1533">
        <v>9965</v>
      </c>
      <c r="G1533">
        <v>3349000</v>
      </c>
      <c r="H1533">
        <v>778</v>
      </c>
    </row>
    <row r="1534" spans="1:8" x14ac:dyDescent="0.25">
      <c r="A1534" t="s">
        <v>15</v>
      </c>
      <c r="B1534" t="s">
        <v>33</v>
      </c>
      <c r="C1534" t="s">
        <v>34</v>
      </c>
      <c r="D1534" s="3">
        <v>36251</v>
      </c>
      <c r="E1534">
        <v>24</v>
      </c>
      <c r="F1534">
        <v>8575</v>
      </c>
      <c r="G1534">
        <v>3979000</v>
      </c>
      <c r="H1534">
        <v>788</v>
      </c>
    </row>
    <row r="1535" spans="1:8" x14ac:dyDescent="0.25">
      <c r="A1535" t="s">
        <v>15</v>
      </c>
      <c r="B1535" t="s">
        <v>33</v>
      </c>
      <c r="C1535" t="s">
        <v>34</v>
      </c>
      <c r="D1535" s="3">
        <v>36281</v>
      </c>
      <c r="E1535">
        <v>29.3</v>
      </c>
      <c r="F1535">
        <v>9003</v>
      </c>
      <c r="G1535">
        <v>5870000</v>
      </c>
      <c r="H1535">
        <v>778</v>
      </c>
    </row>
    <row r="1536" spans="1:8" x14ac:dyDescent="0.25">
      <c r="A1536" t="s">
        <v>15</v>
      </c>
      <c r="B1536" t="s">
        <v>33</v>
      </c>
      <c r="C1536" t="s">
        <v>34</v>
      </c>
      <c r="D1536" s="3">
        <v>36312</v>
      </c>
      <c r="E1536">
        <v>18.3</v>
      </c>
      <c r="F1536">
        <v>6227</v>
      </c>
      <c r="G1536">
        <v>4114000</v>
      </c>
      <c r="H1536">
        <v>539</v>
      </c>
    </row>
    <row r="1537" spans="1:8" x14ac:dyDescent="0.25">
      <c r="A1537" t="s">
        <v>15</v>
      </c>
      <c r="B1537" t="s">
        <v>33</v>
      </c>
      <c r="C1537" t="s">
        <v>34</v>
      </c>
      <c r="D1537" s="3">
        <v>36342</v>
      </c>
      <c r="E1537">
        <v>30.7</v>
      </c>
      <c r="F1537">
        <v>11617</v>
      </c>
      <c r="G1537">
        <v>7074000</v>
      </c>
      <c r="H1537">
        <v>1009</v>
      </c>
    </row>
    <row r="1538" spans="1:8" x14ac:dyDescent="0.25">
      <c r="A1538" t="s">
        <v>15</v>
      </c>
      <c r="B1538" t="s">
        <v>33</v>
      </c>
      <c r="C1538" t="s">
        <v>34</v>
      </c>
      <c r="D1538" s="3">
        <v>36373</v>
      </c>
      <c r="E1538">
        <v>29.9</v>
      </c>
      <c r="F1538">
        <v>10733</v>
      </c>
      <c r="G1538">
        <v>10809000</v>
      </c>
      <c r="H1538">
        <v>888</v>
      </c>
    </row>
    <row r="1539" spans="1:8" x14ac:dyDescent="0.25">
      <c r="A1539" t="s">
        <v>15</v>
      </c>
      <c r="B1539" t="s">
        <v>33</v>
      </c>
      <c r="C1539" t="s">
        <v>34</v>
      </c>
      <c r="D1539" s="3">
        <v>36404</v>
      </c>
      <c r="E1539">
        <v>27.7</v>
      </c>
      <c r="F1539">
        <v>8572</v>
      </c>
      <c r="G1539">
        <v>9048000</v>
      </c>
      <c r="H1539">
        <v>1347</v>
      </c>
    </row>
    <row r="1540" spans="1:8" x14ac:dyDescent="0.25">
      <c r="A1540" t="s">
        <v>15</v>
      </c>
      <c r="B1540" t="s">
        <v>33</v>
      </c>
      <c r="C1540" t="s">
        <v>34</v>
      </c>
      <c r="D1540" s="3">
        <v>36495</v>
      </c>
      <c r="E1540">
        <v>11.8</v>
      </c>
      <c r="F1540">
        <v>4425</v>
      </c>
      <c r="G1540">
        <v>3664000</v>
      </c>
      <c r="H1540">
        <v>561</v>
      </c>
    </row>
    <row r="1541" spans="1:8" x14ac:dyDescent="0.25">
      <c r="A1541" t="s">
        <v>15</v>
      </c>
      <c r="B1541" t="s">
        <v>33</v>
      </c>
      <c r="C1541" t="s">
        <v>34</v>
      </c>
      <c r="D1541" s="3">
        <v>36526</v>
      </c>
      <c r="E1541">
        <v>29.5</v>
      </c>
      <c r="F1541">
        <v>11282</v>
      </c>
      <c r="G1541">
        <v>8394000</v>
      </c>
      <c r="H1541">
        <v>1806</v>
      </c>
    </row>
    <row r="1542" spans="1:8" x14ac:dyDescent="0.25">
      <c r="A1542" t="s">
        <v>15</v>
      </c>
      <c r="B1542" t="s">
        <v>33</v>
      </c>
      <c r="C1542" t="s">
        <v>34</v>
      </c>
      <c r="D1542" s="3">
        <v>36557</v>
      </c>
      <c r="E1542">
        <v>24.4</v>
      </c>
      <c r="F1542">
        <v>10229</v>
      </c>
      <c r="G1542">
        <v>7240000</v>
      </c>
      <c r="H1542">
        <v>1546</v>
      </c>
    </row>
    <row r="1543" spans="1:8" x14ac:dyDescent="0.25">
      <c r="A1543" t="s">
        <v>15</v>
      </c>
      <c r="B1543" t="s">
        <v>33</v>
      </c>
      <c r="C1543" t="s">
        <v>34</v>
      </c>
      <c r="D1543" s="3">
        <v>36586</v>
      </c>
      <c r="E1543">
        <v>22.8</v>
      </c>
      <c r="F1543">
        <v>10004</v>
      </c>
      <c r="G1543">
        <v>5453000</v>
      </c>
      <c r="H1543">
        <v>643</v>
      </c>
    </row>
    <row r="1544" spans="1:8" x14ac:dyDescent="0.25">
      <c r="A1544" t="s">
        <v>15</v>
      </c>
      <c r="B1544" t="s">
        <v>33</v>
      </c>
      <c r="C1544" t="s">
        <v>34</v>
      </c>
      <c r="D1544" s="3">
        <v>36617</v>
      </c>
      <c r="E1544">
        <v>18.600000000000001</v>
      </c>
      <c r="F1544">
        <v>13004</v>
      </c>
      <c r="G1544">
        <v>8932000</v>
      </c>
      <c r="H1544">
        <v>882</v>
      </c>
    </row>
    <row r="1545" spans="1:8" x14ac:dyDescent="0.25">
      <c r="A1545" t="s">
        <v>15</v>
      </c>
      <c r="B1545" t="s">
        <v>33</v>
      </c>
      <c r="C1545" t="s">
        <v>34</v>
      </c>
      <c r="D1545" s="3">
        <v>36647</v>
      </c>
      <c r="E1545">
        <v>30.7</v>
      </c>
      <c r="F1545">
        <v>13514</v>
      </c>
      <c r="G1545">
        <v>8472000</v>
      </c>
      <c r="H1545">
        <v>1274</v>
      </c>
    </row>
    <row r="1546" spans="1:8" x14ac:dyDescent="0.25">
      <c r="A1546" t="s">
        <v>15</v>
      </c>
      <c r="B1546" t="s">
        <v>33</v>
      </c>
      <c r="C1546" t="s">
        <v>34</v>
      </c>
      <c r="D1546" s="3">
        <v>36678</v>
      </c>
      <c r="E1546">
        <v>19.600000000000001</v>
      </c>
      <c r="F1546">
        <v>7573</v>
      </c>
      <c r="G1546">
        <v>4807000</v>
      </c>
      <c r="H1546">
        <v>646</v>
      </c>
    </row>
    <row r="1547" spans="1:8" x14ac:dyDescent="0.25">
      <c r="A1547" t="s">
        <v>15</v>
      </c>
      <c r="B1547" t="s">
        <v>33</v>
      </c>
      <c r="C1547" t="s">
        <v>34</v>
      </c>
      <c r="D1547" s="3">
        <v>36708</v>
      </c>
      <c r="E1547">
        <v>31</v>
      </c>
      <c r="F1547">
        <v>11163</v>
      </c>
      <c r="G1547">
        <v>9159000</v>
      </c>
      <c r="H1547">
        <v>1127</v>
      </c>
    </row>
    <row r="1548" spans="1:8" x14ac:dyDescent="0.25">
      <c r="A1548" t="s">
        <v>15</v>
      </c>
      <c r="B1548" t="s">
        <v>33</v>
      </c>
      <c r="C1548" t="s">
        <v>34</v>
      </c>
      <c r="D1548" s="3">
        <v>36739</v>
      </c>
      <c r="E1548">
        <v>25.2</v>
      </c>
      <c r="F1548">
        <v>10079</v>
      </c>
      <c r="G1548">
        <v>7289000</v>
      </c>
      <c r="H1548">
        <v>898</v>
      </c>
    </row>
    <row r="1549" spans="1:8" x14ac:dyDescent="0.25">
      <c r="A1549" t="s">
        <v>15</v>
      </c>
      <c r="B1549" t="s">
        <v>33</v>
      </c>
      <c r="C1549" t="s">
        <v>34</v>
      </c>
      <c r="D1549" s="3">
        <v>36770</v>
      </c>
      <c r="E1549">
        <v>12.6</v>
      </c>
      <c r="F1549">
        <v>5335</v>
      </c>
      <c r="G1549">
        <v>3887000</v>
      </c>
      <c r="H1549">
        <v>224</v>
      </c>
    </row>
    <row r="1550" spans="1:8" x14ac:dyDescent="0.25">
      <c r="A1550" t="s">
        <v>15</v>
      </c>
      <c r="B1550" t="s">
        <v>33</v>
      </c>
      <c r="C1550" t="s">
        <v>34</v>
      </c>
      <c r="D1550" s="3">
        <v>36800</v>
      </c>
      <c r="E1550">
        <v>31</v>
      </c>
      <c r="F1550">
        <v>12532</v>
      </c>
      <c r="G1550">
        <v>10201000</v>
      </c>
      <c r="H1550">
        <v>1454</v>
      </c>
    </row>
    <row r="1551" spans="1:8" x14ac:dyDescent="0.25">
      <c r="A1551" t="s">
        <v>15</v>
      </c>
      <c r="B1551" t="s">
        <v>33</v>
      </c>
      <c r="C1551" t="s">
        <v>34</v>
      </c>
      <c r="D1551" s="3">
        <v>36831</v>
      </c>
      <c r="E1551">
        <v>27.1</v>
      </c>
      <c r="F1551">
        <v>12132</v>
      </c>
      <c r="G1551">
        <v>8596000</v>
      </c>
      <c r="H1551">
        <v>1165</v>
      </c>
    </row>
    <row r="1552" spans="1:8" x14ac:dyDescent="0.25">
      <c r="A1552" t="s">
        <v>15</v>
      </c>
      <c r="B1552" t="s">
        <v>33</v>
      </c>
      <c r="C1552" t="s">
        <v>34</v>
      </c>
      <c r="D1552" s="3">
        <v>36861</v>
      </c>
      <c r="E1552">
        <v>31</v>
      </c>
      <c r="F1552">
        <v>13453</v>
      </c>
      <c r="G1552">
        <v>10276000</v>
      </c>
      <c r="H1552">
        <v>1477</v>
      </c>
    </row>
    <row r="1553" spans="1:8" x14ac:dyDescent="0.25">
      <c r="A1553" t="s">
        <v>15</v>
      </c>
      <c r="B1553" t="s">
        <v>33</v>
      </c>
      <c r="C1553" t="s">
        <v>34</v>
      </c>
      <c r="D1553" s="3">
        <v>36892</v>
      </c>
      <c r="E1553">
        <v>31</v>
      </c>
      <c r="F1553">
        <v>15264</v>
      </c>
      <c r="G1553">
        <v>9773000</v>
      </c>
      <c r="H1553">
        <v>952</v>
      </c>
    </row>
    <row r="1554" spans="1:8" x14ac:dyDescent="0.25">
      <c r="A1554" t="s">
        <v>15</v>
      </c>
      <c r="B1554" t="s">
        <v>33</v>
      </c>
      <c r="C1554" t="s">
        <v>34</v>
      </c>
      <c r="D1554" s="3">
        <v>36923</v>
      </c>
      <c r="E1554">
        <v>28</v>
      </c>
      <c r="F1554">
        <v>13749</v>
      </c>
      <c r="G1554">
        <v>7645000</v>
      </c>
      <c r="H1554">
        <v>935</v>
      </c>
    </row>
    <row r="1555" spans="1:8" x14ac:dyDescent="0.25">
      <c r="A1555" t="s">
        <v>15</v>
      </c>
      <c r="B1555" t="s">
        <v>33</v>
      </c>
      <c r="C1555" t="s">
        <v>34</v>
      </c>
      <c r="D1555" s="3">
        <v>36951</v>
      </c>
      <c r="E1555">
        <v>31</v>
      </c>
      <c r="F1555">
        <v>14849</v>
      </c>
      <c r="G1555">
        <v>7207000</v>
      </c>
      <c r="H1555">
        <v>956</v>
      </c>
    </row>
    <row r="1556" spans="1:8" x14ac:dyDescent="0.25">
      <c r="A1556" t="s">
        <v>15</v>
      </c>
      <c r="B1556" t="s">
        <v>33</v>
      </c>
      <c r="C1556" t="s">
        <v>34</v>
      </c>
      <c r="D1556" s="3">
        <v>36982</v>
      </c>
      <c r="E1556">
        <v>30</v>
      </c>
      <c r="F1556">
        <v>16148</v>
      </c>
      <c r="G1556">
        <v>9836000</v>
      </c>
      <c r="H1556">
        <v>698</v>
      </c>
    </row>
    <row r="1557" spans="1:8" x14ac:dyDescent="0.25">
      <c r="A1557" t="s">
        <v>15</v>
      </c>
      <c r="B1557" t="s">
        <v>33</v>
      </c>
      <c r="C1557" t="s">
        <v>34</v>
      </c>
      <c r="D1557" s="3">
        <v>37012</v>
      </c>
      <c r="E1557">
        <v>25.3</v>
      </c>
      <c r="F1557">
        <v>11362</v>
      </c>
      <c r="G1557">
        <v>7407000</v>
      </c>
      <c r="H1557">
        <v>1223</v>
      </c>
    </row>
    <row r="1558" spans="1:8" x14ac:dyDescent="0.25">
      <c r="A1558" t="s">
        <v>15</v>
      </c>
      <c r="B1558" t="s">
        <v>33</v>
      </c>
      <c r="C1558" t="s">
        <v>34</v>
      </c>
      <c r="D1558" s="3">
        <v>37043</v>
      </c>
      <c r="E1558">
        <v>23.7</v>
      </c>
      <c r="F1558">
        <v>10668</v>
      </c>
      <c r="G1558">
        <v>6583000</v>
      </c>
      <c r="H1558">
        <v>1793</v>
      </c>
    </row>
    <row r="1559" spans="1:8" x14ac:dyDescent="0.25">
      <c r="A1559" t="s">
        <v>15</v>
      </c>
      <c r="B1559" t="s">
        <v>33</v>
      </c>
      <c r="C1559" t="s">
        <v>34</v>
      </c>
      <c r="D1559" s="3">
        <v>37073</v>
      </c>
      <c r="E1559">
        <v>31</v>
      </c>
      <c r="F1559">
        <v>13594</v>
      </c>
      <c r="G1559">
        <v>20420000</v>
      </c>
      <c r="H1559">
        <v>2131</v>
      </c>
    </row>
    <row r="1560" spans="1:8" x14ac:dyDescent="0.25">
      <c r="A1560" t="s">
        <v>15</v>
      </c>
      <c r="B1560" t="s">
        <v>33</v>
      </c>
      <c r="C1560" t="s">
        <v>34</v>
      </c>
      <c r="D1560" s="3">
        <v>37104</v>
      </c>
      <c r="E1560">
        <v>30.7</v>
      </c>
      <c r="F1560">
        <v>12791</v>
      </c>
      <c r="G1560">
        <v>9690000</v>
      </c>
      <c r="H1560">
        <v>1823</v>
      </c>
    </row>
    <row r="1561" spans="1:8" x14ac:dyDescent="0.25">
      <c r="A1561" t="s">
        <v>15</v>
      </c>
      <c r="B1561" t="s">
        <v>33</v>
      </c>
      <c r="C1561" t="s">
        <v>34</v>
      </c>
      <c r="D1561" s="3">
        <v>37135</v>
      </c>
      <c r="E1561">
        <v>30</v>
      </c>
      <c r="F1561">
        <v>13433</v>
      </c>
      <c r="G1561">
        <v>19365000</v>
      </c>
      <c r="H1561">
        <v>1891</v>
      </c>
    </row>
    <row r="1562" spans="1:8" x14ac:dyDescent="0.25">
      <c r="A1562" t="s">
        <v>15</v>
      </c>
      <c r="B1562" t="s">
        <v>33</v>
      </c>
      <c r="C1562" t="s">
        <v>34</v>
      </c>
      <c r="D1562" s="3">
        <v>37165</v>
      </c>
      <c r="E1562">
        <v>31</v>
      </c>
      <c r="F1562">
        <v>12940</v>
      </c>
      <c r="G1562">
        <v>22180000</v>
      </c>
      <c r="H1562">
        <v>2042</v>
      </c>
    </row>
    <row r="1563" spans="1:8" x14ac:dyDescent="0.25">
      <c r="A1563" t="s">
        <v>15</v>
      </c>
      <c r="B1563" t="s">
        <v>33</v>
      </c>
      <c r="C1563" t="s">
        <v>34</v>
      </c>
      <c r="D1563" s="3">
        <v>37196</v>
      </c>
      <c r="E1563">
        <v>30</v>
      </c>
      <c r="F1563">
        <v>14239</v>
      </c>
      <c r="G1563">
        <v>21743000</v>
      </c>
      <c r="H1563">
        <v>1206</v>
      </c>
    </row>
    <row r="1564" spans="1:8" x14ac:dyDescent="0.25">
      <c r="A1564" t="s">
        <v>15</v>
      </c>
      <c r="B1564" t="s">
        <v>33</v>
      </c>
      <c r="C1564" t="s">
        <v>34</v>
      </c>
      <c r="D1564" s="3">
        <v>37226</v>
      </c>
      <c r="E1564">
        <v>31</v>
      </c>
      <c r="F1564">
        <v>15110</v>
      </c>
      <c r="G1564">
        <v>19680000</v>
      </c>
      <c r="H1564">
        <v>2391</v>
      </c>
    </row>
    <row r="1565" spans="1:8" x14ac:dyDescent="0.25">
      <c r="A1565" t="s">
        <v>15</v>
      </c>
      <c r="B1565" t="s">
        <v>33</v>
      </c>
      <c r="C1565" t="s">
        <v>34</v>
      </c>
      <c r="D1565" s="3">
        <v>37257</v>
      </c>
      <c r="E1565">
        <v>31</v>
      </c>
      <c r="F1565">
        <v>16209</v>
      </c>
      <c r="G1565">
        <v>6096000</v>
      </c>
      <c r="H1565">
        <v>2461</v>
      </c>
    </row>
    <row r="1566" spans="1:8" x14ac:dyDescent="0.25">
      <c r="A1566" t="s">
        <v>15</v>
      </c>
      <c r="B1566" t="s">
        <v>33</v>
      </c>
      <c r="C1566" t="s">
        <v>34</v>
      </c>
      <c r="D1566" s="3">
        <v>37288</v>
      </c>
      <c r="E1566">
        <v>26.2</v>
      </c>
      <c r="F1566">
        <v>13690</v>
      </c>
      <c r="G1566">
        <v>11904000</v>
      </c>
      <c r="H1566">
        <v>2085</v>
      </c>
    </row>
    <row r="1567" spans="1:8" x14ac:dyDescent="0.25">
      <c r="A1567" t="s">
        <v>15</v>
      </c>
      <c r="B1567" t="s">
        <v>33</v>
      </c>
      <c r="C1567" t="s">
        <v>34</v>
      </c>
      <c r="D1567" s="3">
        <v>37316</v>
      </c>
      <c r="E1567">
        <v>24.9</v>
      </c>
      <c r="F1567">
        <v>11877</v>
      </c>
      <c r="G1567">
        <v>8456000</v>
      </c>
      <c r="H1567">
        <v>1987</v>
      </c>
    </row>
    <row r="1568" spans="1:8" x14ac:dyDescent="0.25">
      <c r="A1568" t="s">
        <v>15</v>
      </c>
      <c r="B1568" t="s">
        <v>33</v>
      </c>
      <c r="C1568" t="s">
        <v>34</v>
      </c>
      <c r="D1568" s="3">
        <v>37347</v>
      </c>
      <c r="E1568">
        <v>30</v>
      </c>
      <c r="F1568">
        <v>13959</v>
      </c>
      <c r="G1568">
        <v>14341000</v>
      </c>
      <c r="H1568">
        <v>2460</v>
      </c>
    </row>
    <row r="1569" spans="1:8" x14ac:dyDescent="0.25">
      <c r="A1569" t="s">
        <v>15</v>
      </c>
      <c r="B1569" t="s">
        <v>33</v>
      </c>
      <c r="C1569" t="s">
        <v>34</v>
      </c>
      <c r="D1569" s="3">
        <v>37377</v>
      </c>
      <c r="E1569">
        <v>31</v>
      </c>
      <c r="F1569">
        <v>13562</v>
      </c>
      <c r="G1569">
        <v>12187000</v>
      </c>
      <c r="H1569">
        <v>3703</v>
      </c>
    </row>
    <row r="1570" spans="1:8" x14ac:dyDescent="0.25">
      <c r="A1570" t="s">
        <v>15</v>
      </c>
      <c r="B1570" t="s">
        <v>33</v>
      </c>
      <c r="C1570" t="s">
        <v>34</v>
      </c>
      <c r="D1570" s="3">
        <v>37408</v>
      </c>
      <c r="E1570">
        <v>8</v>
      </c>
      <c r="F1570">
        <v>3279</v>
      </c>
      <c r="G1570">
        <v>2093999.9999999998</v>
      </c>
      <c r="H1570">
        <v>852</v>
      </c>
    </row>
    <row r="1571" spans="1:8" x14ac:dyDescent="0.25">
      <c r="A1571" t="s">
        <v>15</v>
      </c>
      <c r="B1571" t="s">
        <v>33</v>
      </c>
      <c r="C1571" t="s">
        <v>34</v>
      </c>
      <c r="D1571" s="3">
        <v>37438</v>
      </c>
      <c r="E1571">
        <v>5.7</v>
      </c>
      <c r="F1571">
        <v>2342</v>
      </c>
      <c r="G1571">
        <v>1781000</v>
      </c>
      <c r="H1571">
        <v>555</v>
      </c>
    </row>
    <row r="1572" spans="1:8" x14ac:dyDescent="0.25">
      <c r="A1572" t="s">
        <v>15</v>
      </c>
      <c r="B1572" t="s">
        <v>33</v>
      </c>
      <c r="C1572" t="s">
        <v>34</v>
      </c>
      <c r="D1572" s="3">
        <v>37469</v>
      </c>
      <c r="E1572">
        <v>31</v>
      </c>
      <c r="F1572">
        <v>14531</v>
      </c>
      <c r="G1572">
        <v>5360000</v>
      </c>
      <c r="H1572">
        <v>2375</v>
      </c>
    </row>
    <row r="1573" spans="1:8" x14ac:dyDescent="0.25">
      <c r="A1573" t="s">
        <v>15</v>
      </c>
      <c r="B1573" t="s">
        <v>33</v>
      </c>
      <c r="C1573" t="s">
        <v>34</v>
      </c>
      <c r="D1573" s="3">
        <v>37500</v>
      </c>
      <c r="E1573">
        <v>30</v>
      </c>
      <c r="F1573">
        <v>13155</v>
      </c>
      <c r="G1573">
        <v>1569000</v>
      </c>
      <c r="H1573">
        <v>2426</v>
      </c>
    </row>
    <row r="1574" spans="1:8" x14ac:dyDescent="0.25">
      <c r="A1574" t="s">
        <v>15</v>
      </c>
      <c r="B1574" t="s">
        <v>33</v>
      </c>
      <c r="C1574" t="s">
        <v>34</v>
      </c>
      <c r="D1574" s="3">
        <v>37530</v>
      </c>
      <c r="E1574">
        <v>25</v>
      </c>
      <c r="F1574">
        <v>10482</v>
      </c>
      <c r="G1574">
        <v>3310000</v>
      </c>
      <c r="H1574">
        <v>2048</v>
      </c>
    </row>
    <row r="1575" spans="1:8" x14ac:dyDescent="0.25">
      <c r="A1575" t="s">
        <v>15</v>
      </c>
      <c r="B1575" t="s">
        <v>33</v>
      </c>
      <c r="C1575" t="s">
        <v>34</v>
      </c>
      <c r="D1575" s="3">
        <v>37561</v>
      </c>
      <c r="E1575">
        <v>30</v>
      </c>
      <c r="F1575">
        <v>13109</v>
      </c>
      <c r="G1575">
        <v>11721000</v>
      </c>
      <c r="H1575">
        <v>2274</v>
      </c>
    </row>
    <row r="1576" spans="1:8" x14ac:dyDescent="0.25">
      <c r="A1576" t="s">
        <v>15</v>
      </c>
      <c r="B1576" t="s">
        <v>33</v>
      </c>
      <c r="C1576" t="s">
        <v>34</v>
      </c>
      <c r="D1576" s="3">
        <v>37591</v>
      </c>
      <c r="E1576">
        <v>31</v>
      </c>
      <c r="F1576">
        <v>13116</v>
      </c>
      <c r="G1576">
        <v>13831000</v>
      </c>
      <c r="H1576">
        <v>3940</v>
      </c>
    </row>
    <row r="1577" spans="1:8" x14ac:dyDescent="0.25">
      <c r="A1577" t="s">
        <v>15</v>
      </c>
      <c r="B1577" t="s">
        <v>33</v>
      </c>
      <c r="C1577" t="s">
        <v>34</v>
      </c>
      <c r="D1577" s="3">
        <v>37622</v>
      </c>
      <c r="E1577">
        <v>31</v>
      </c>
      <c r="F1577">
        <v>15259</v>
      </c>
      <c r="G1577">
        <v>5445000</v>
      </c>
      <c r="H1577">
        <v>5171</v>
      </c>
    </row>
    <row r="1578" spans="1:8" x14ac:dyDescent="0.25">
      <c r="A1578" t="s">
        <v>15</v>
      </c>
      <c r="B1578" t="s">
        <v>33</v>
      </c>
      <c r="C1578" t="s">
        <v>34</v>
      </c>
      <c r="D1578" s="3">
        <v>37653</v>
      </c>
      <c r="E1578">
        <v>24.7</v>
      </c>
      <c r="F1578">
        <v>10356</v>
      </c>
      <c r="G1578">
        <v>9472000</v>
      </c>
      <c r="H1578">
        <v>2122</v>
      </c>
    </row>
    <row r="1579" spans="1:8" x14ac:dyDescent="0.25">
      <c r="A1579" t="s">
        <v>15</v>
      </c>
      <c r="B1579" t="s">
        <v>33</v>
      </c>
      <c r="C1579" t="s">
        <v>34</v>
      </c>
      <c r="D1579" s="3">
        <v>37681</v>
      </c>
      <c r="E1579">
        <v>31</v>
      </c>
      <c r="F1579">
        <v>12143</v>
      </c>
      <c r="G1579">
        <v>13647000</v>
      </c>
      <c r="H1579">
        <v>3425</v>
      </c>
    </row>
    <row r="1580" spans="1:8" x14ac:dyDescent="0.25">
      <c r="A1580" t="s">
        <v>15</v>
      </c>
      <c r="B1580" t="s">
        <v>33</v>
      </c>
      <c r="C1580" t="s">
        <v>34</v>
      </c>
      <c r="D1580" s="3">
        <v>37712</v>
      </c>
      <c r="E1580">
        <v>30</v>
      </c>
      <c r="F1580">
        <v>12637</v>
      </c>
      <c r="G1580">
        <v>6102000</v>
      </c>
      <c r="H1580">
        <v>3447</v>
      </c>
    </row>
    <row r="1581" spans="1:8" x14ac:dyDescent="0.25">
      <c r="A1581" t="s">
        <v>15</v>
      </c>
      <c r="B1581" t="s">
        <v>33</v>
      </c>
      <c r="C1581" t="s">
        <v>34</v>
      </c>
      <c r="D1581" s="3">
        <v>37742</v>
      </c>
      <c r="E1581">
        <v>23.2</v>
      </c>
      <c r="F1581">
        <v>10308</v>
      </c>
      <c r="G1581">
        <v>4992000</v>
      </c>
      <c r="H1581">
        <v>2188</v>
      </c>
    </row>
    <row r="1582" spans="1:8" x14ac:dyDescent="0.25">
      <c r="A1582" t="s">
        <v>15</v>
      </c>
      <c r="B1582" t="s">
        <v>33</v>
      </c>
      <c r="C1582" t="s">
        <v>34</v>
      </c>
      <c r="D1582" s="3">
        <v>38718</v>
      </c>
      <c r="E1582">
        <v>31</v>
      </c>
      <c r="F1582">
        <v>19416</v>
      </c>
      <c r="G1582">
        <v>11253000</v>
      </c>
      <c r="H1582">
        <v>4459</v>
      </c>
    </row>
    <row r="1583" spans="1:8" x14ac:dyDescent="0.25">
      <c r="A1583" t="s">
        <v>15</v>
      </c>
      <c r="B1583" t="s">
        <v>33</v>
      </c>
      <c r="C1583" t="s">
        <v>34</v>
      </c>
      <c r="D1583" s="3">
        <v>38749</v>
      </c>
      <c r="E1583">
        <v>28</v>
      </c>
      <c r="F1583">
        <v>12296</v>
      </c>
      <c r="G1583">
        <v>10074000</v>
      </c>
      <c r="H1583">
        <v>2960</v>
      </c>
    </row>
    <row r="1584" spans="1:8" x14ac:dyDescent="0.25">
      <c r="A1584" t="s">
        <v>15</v>
      </c>
      <c r="B1584" t="s">
        <v>33</v>
      </c>
      <c r="C1584" t="s">
        <v>34</v>
      </c>
      <c r="D1584" s="3">
        <v>39600</v>
      </c>
      <c r="E1584">
        <v>24.79</v>
      </c>
      <c r="F1584">
        <v>16241</v>
      </c>
      <c r="G1584">
        <v>12409000</v>
      </c>
      <c r="H1584">
        <v>99</v>
      </c>
    </row>
    <row r="1585" spans="1:8" x14ac:dyDescent="0.25">
      <c r="A1585" t="s">
        <v>15</v>
      </c>
      <c r="B1585" t="s">
        <v>33</v>
      </c>
      <c r="C1585" t="s">
        <v>34</v>
      </c>
      <c r="D1585" s="3">
        <v>39630</v>
      </c>
      <c r="E1585">
        <v>27</v>
      </c>
      <c r="F1585">
        <v>23433</v>
      </c>
      <c r="G1585">
        <v>3643000</v>
      </c>
      <c r="H1585">
        <v>110</v>
      </c>
    </row>
    <row r="1586" spans="1:8" x14ac:dyDescent="0.25">
      <c r="A1586" t="s">
        <v>15</v>
      </c>
      <c r="B1586" t="s">
        <v>33</v>
      </c>
      <c r="C1586" t="s">
        <v>34</v>
      </c>
      <c r="D1586" s="3">
        <v>39661</v>
      </c>
      <c r="E1586">
        <v>31</v>
      </c>
      <c r="F1586">
        <v>27185</v>
      </c>
      <c r="G1586">
        <v>3592900</v>
      </c>
      <c r="H1586">
        <v>125</v>
      </c>
    </row>
    <row r="1587" spans="1:8" x14ac:dyDescent="0.25">
      <c r="A1587" t="s">
        <v>15</v>
      </c>
      <c r="B1587" t="s">
        <v>33</v>
      </c>
      <c r="C1587" t="s">
        <v>34</v>
      </c>
      <c r="D1587" s="3">
        <v>39692</v>
      </c>
      <c r="E1587">
        <v>27.5</v>
      </c>
      <c r="F1587">
        <v>13282</v>
      </c>
      <c r="G1587">
        <v>3477000</v>
      </c>
      <c r="H1587">
        <v>4440</v>
      </c>
    </row>
    <row r="1588" spans="1:8" x14ac:dyDescent="0.25">
      <c r="A1588" t="s">
        <v>15</v>
      </c>
      <c r="B1588" t="s">
        <v>33</v>
      </c>
      <c r="C1588" t="s">
        <v>34</v>
      </c>
      <c r="D1588" s="3">
        <v>39722</v>
      </c>
      <c r="E1588">
        <v>31</v>
      </c>
      <c r="F1588">
        <v>14973</v>
      </c>
      <c r="G1588">
        <v>3592900</v>
      </c>
      <c r="H1588">
        <v>4588</v>
      </c>
    </row>
    <row r="1589" spans="1:8" x14ac:dyDescent="0.25">
      <c r="A1589" t="s">
        <v>15</v>
      </c>
      <c r="B1589" t="s">
        <v>33</v>
      </c>
      <c r="C1589" t="s">
        <v>34</v>
      </c>
      <c r="D1589" s="3">
        <v>39753</v>
      </c>
      <c r="E1589">
        <v>24.75</v>
      </c>
      <c r="F1589">
        <v>11954</v>
      </c>
      <c r="G1589">
        <v>3477000</v>
      </c>
      <c r="H1589">
        <v>3663</v>
      </c>
    </row>
    <row r="1590" spans="1:8" x14ac:dyDescent="0.25">
      <c r="A1590" t="s">
        <v>15</v>
      </c>
      <c r="B1590" t="s">
        <v>33</v>
      </c>
      <c r="C1590" t="s">
        <v>34</v>
      </c>
      <c r="D1590" s="3">
        <v>39783</v>
      </c>
      <c r="E1590">
        <v>31</v>
      </c>
      <c r="F1590">
        <v>14973</v>
      </c>
      <c r="G1590">
        <v>3592900</v>
      </c>
      <c r="H1590">
        <v>4588</v>
      </c>
    </row>
    <row r="1591" spans="1:8" x14ac:dyDescent="0.25">
      <c r="A1591" t="s">
        <v>15</v>
      </c>
      <c r="B1591" t="s">
        <v>33</v>
      </c>
      <c r="C1591" t="s">
        <v>34</v>
      </c>
      <c r="D1591" s="3">
        <v>39814</v>
      </c>
      <c r="E1591">
        <v>28.65</v>
      </c>
      <c r="F1591">
        <v>8909</v>
      </c>
      <c r="G1591">
        <v>2552300</v>
      </c>
      <c r="H1591">
        <v>9167</v>
      </c>
    </row>
    <row r="1592" spans="1:8" x14ac:dyDescent="0.25">
      <c r="A1592" t="s">
        <v>15</v>
      </c>
      <c r="B1592" t="s">
        <v>33</v>
      </c>
      <c r="C1592" t="s">
        <v>34</v>
      </c>
      <c r="D1592" s="3">
        <v>39845</v>
      </c>
      <c r="E1592">
        <v>26.63</v>
      </c>
      <c r="F1592">
        <v>9100</v>
      </c>
      <c r="G1592">
        <v>2371000</v>
      </c>
      <c r="H1592">
        <v>8143</v>
      </c>
    </row>
    <row r="1593" spans="1:8" x14ac:dyDescent="0.25">
      <c r="A1593" t="s">
        <v>15</v>
      </c>
      <c r="B1593" t="s">
        <v>33</v>
      </c>
      <c r="C1593" t="s">
        <v>34</v>
      </c>
      <c r="D1593" s="3">
        <v>39873</v>
      </c>
      <c r="E1593">
        <v>28.98</v>
      </c>
      <c r="F1593">
        <v>10169</v>
      </c>
      <c r="G1593">
        <v>6338000</v>
      </c>
      <c r="H1593">
        <v>7454</v>
      </c>
    </row>
    <row r="1594" spans="1:8" x14ac:dyDescent="0.25">
      <c r="A1594" t="s">
        <v>15</v>
      </c>
      <c r="B1594" t="s">
        <v>33</v>
      </c>
      <c r="C1594" t="s">
        <v>34</v>
      </c>
      <c r="D1594" s="3">
        <v>39904</v>
      </c>
      <c r="E1594">
        <v>23.83</v>
      </c>
      <c r="F1594">
        <v>9066</v>
      </c>
      <c r="G1594">
        <v>6445200</v>
      </c>
      <c r="H1594">
        <v>6051</v>
      </c>
    </row>
    <row r="1595" spans="1:8" x14ac:dyDescent="0.25">
      <c r="A1595" t="s">
        <v>15</v>
      </c>
      <c r="B1595" t="s">
        <v>33</v>
      </c>
      <c r="C1595" t="s">
        <v>34</v>
      </c>
      <c r="D1595" s="3">
        <v>39934</v>
      </c>
      <c r="E1595">
        <v>28.03</v>
      </c>
      <c r="F1595">
        <v>13366</v>
      </c>
      <c r="G1595">
        <v>6839000</v>
      </c>
      <c r="H1595">
        <v>5119</v>
      </c>
    </row>
    <row r="1596" spans="1:8" x14ac:dyDescent="0.25">
      <c r="A1596" t="s">
        <v>15</v>
      </c>
      <c r="B1596" t="s">
        <v>33</v>
      </c>
      <c r="C1596" t="s">
        <v>34</v>
      </c>
      <c r="D1596" s="3">
        <v>39965</v>
      </c>
      <c r="E1596">
        <v>14.46</v>
      </c>
      <c r="F1596">
        <v>6217</v>
      </c>
      <c r="G1596">
        <v>3325400</v>
      </c>
      <c r="H1596">
        <v>1851</v>
      </c>
    </row>
    <row r="1597" spans="1:8" x14ac:dyDescent="0.25">
      <c r="A1597" t="s">
        <v>15</v>
      </c>
      <c r="B1597" t="s">
        <v>33</v>
      </c>
      <c r="C1597" t="s">
        <v>34</v>
      </c>
      <c r="D1597" s="3">
        <v>40269</v>
      </c>
      <c r="E1597">
        <v>17</v>
      </c>
      <c r="F1597">
        <v>11096</v>
      </c>
      <c r="G1597">
        <v>2902000</v>
      </c>
      <c r="H1597">
        <v>1368</v>
      </c>
    </row>
    <row r="1598" spans="1:8" x14ac:dyDescent="0.25">
      <c r="A1598" t="s">
        <v>15</v>
      </c>
      <c r="B1598" t="s">
        <v>33</v>
      </c>
      <c r="C1598" t="s">
        <v>34</v>
      </c>
      <c r="D1598" s="3">
        <v>40299</v>
      </c>
      <c r="E1598">
        <v>27.33</v>
      </c>
      <c r="F1598">
        <v>18393</v>
      </c>
      <c r="G1598">
        <v>3239300</v>
      </c>
      <c r="H1598">
        <v>3182</v>
      </c>
    </row>
    <row r="1599" spans="1:8" x14ac:dyDescent="0.25">
      <c r="A1599" t="s">
        <v>15</v>
      </c>
      <c r="B1599" t="s">
        <v>33</v>
      </c>
      <c r="C1599" t="s">
        <v>34</v>
      </c>
      <c r="D1599" s="3">
        <v>40330</v>
      </c>
      <c r="E1599">
        <v>30</v>
      </c>
      <c r="F1599">
        <v>17170</v>
      </c>
      <c r="G1599">
        <v>3190000</v>
      </c>
      <c r="H1599">
        <v>3392</v>
      </c>
    </row>
    <row r="1600" spans="1:8" x14ac:dyDescent="0.25">
      <c r="A1600" t="s">
        <v>15</v>
      </c>
      <c r="B1600" t="s">
        <v>33</v>
      </c>
      <c r="C1600" t="s">
        <v>34</v>
      </c>
      <c r="D1600" s="3">
        <v>40360</v>
      </c>
      <c r="E1600">
        <v>15.54</v>
      </c>
      <c r="F1600">
        <v>8626</v>
      </c>
      <c r="G1600">
        <v>1709600</v>
      </c>
      <c r="H1600">
        <v>1911</v>
      </c>
    </row>
    <row r="1601" spans="1:8" x14ac:dyDescent="0.25">
      <c r="A1601" t="s">
        <v>15</v>
      </c>
      <c r="B1601" t="s">
        <v>33</v>
      </c>
      <c r="C1601" t="s">
        <v>34</v>
      </c>
      <c r="D1601" s="3">
        <v>40391</v>
      </c>
      <c r="E1601">
        <v>30</v>
      </c>
      <c r="F1601">
        <v>14310</v>
      </c>
      <c r="G1601">
        <v>3300000</v>
      </c>
      <c r="H1601">
        <v>6090</v>
      </c>
    </row>
    <row r="1602" spans="1:8" x14ac:dyDescent="0.25">
      <c r="A1602" t="s">
        <v>15</v>
      </c>
      <c r="B1602" t="s">
        <v>33</v>
      </c>
      <c r="C1602" t="s">
        <v>34</v>
      </c>
      <c r="D1602" s="3">
        <v>40422</v>
      </c>
      <c r="E1602">
        <v>20.92</v>
      </c>
      <c r="F1602">
        <v>9978</v>
      </c>
      <c r="G1602">
        <v>2190900</v>
      </c>
      <c r="H1602">
        <v>4246</v>
      </c>
    </row>
    <row r="1603" spans="1:8" x14ac:dyDescent="0.25">
      <c r="A1603" t="s">
        <v>15</v>
      </c>
      <c r="B1603" t="s">
        <v>33</v>
      </c>
      <c r="C1603" t="s">
        <v>34</v>
      </c>
      <c r="D1603" s="3">
        <v>40452</v>
      </c>
      <c r="E1603">
        <v>31</v>
      </c>
      <c r="F1603">
        <v>14787</v>
      </c>
      <c r="G1603">
        <v>3410000</v>
      </c>
      <c r="H1603">
        <v>6293</v>
      </c>
    </row>
    <row r="1604" spans="1:8" x14ac:dyDescent="0.25">
      <c r="A1604" t="s">
        <v>15</v>
      </c>
      <c r="B1604" t="s">
        <v>33</v>
      </c>
      <c r="C1604" t="s">
        <v>34</v>
      </c>
      <c r="D1604" s="3">
        <v>40483</v>
      </c>
      <c r="E1604">
        <v>15.17</v>
      </c>
      <c r="F1604">
        <v>6895</v>
      </c>
      <c r="G1604">
        <v>1558900</v>
      </c>
      <c r="H1604">
        <v>3332</v>
      </c>
    </row>
    <row r="1605" spans="1:8" x14ac:dyDescent="0.25">
      <c r="A1605" t="s">
        <v>15</v>
      </c>
      <c r="B1605" t="s">
        <v>33</v>
      </c>
      <c r="C1605" t="s">
        <v>34</v>
      </c>
      <c r="D1605" s="3">
        <v>40513</v>
      </c>
      <c r="E1605">
        <v>31</v>
      </c>
      <c r="F1605">
        <v>12684</v>
      </c>
      <c r="G1605">
        <v>3410000</v>
      </c>
      <c r="H1605">
        <v>7419</v>
      </c>
    </row>
    <row r="1606" spans="1:8" x14ac:dyDescent="0.25">
      <c r="A1606" t="s">
        <v>15</v>
      </c>
      <c r="B1606" t="s">
        <v>33</v>
      </c>
      <c r="C1606" t="s">
        <v>34</v>
      </c>
      <c r="D1606" s="3">
        <v>40544</v>
      </c>
      <c r="E1606">
        <v>31</v>
      </c>
      <c r="F1606">
        <v>12369</v>
      </c>
      <c r="G1606">
        <v>3410000</v>
      </c>
      <c r="H1606">
        <v>7244</v>
      </c>
    </row>
    <row r="1607" spans="1:8" x14ac:dyDescent="0.25">
      <c r="A1607" t="s">
        <v>15</v>
      </c>
      <c r="B1607" t="s">
        <v>33</v>
      </c>
      <c r="C1607" t="s">
        <v>34</v>
      </c>
      <c r="D1607" s="3">
        <v>40575</v>
      </c>
      <c r="E1607">
        <v>28</v>
      </c>
      <c r="F1607">
        <v>12964</v>
      </c>
      <c r="G1607">
        <v>7640000</v>
      </c>
      <c r="H1607">
        <v>6606</v>
      </c>
    </row>
    <row r="1608" spans="1:8" x14ac:dyDescent="0.25">
      <c r="A1608" t="s">
        <v>15</v>
      </c>
      <c r="B1608" t="s">
        <v>33</v>
      </c>
      <c r="C1608" t="s">
        <v>34</v>
      </c>
      <c r="D1608" s="3">
        <v>40603</v>
      </c>
      <c r="E1608">
        <v>31</v>
      </c>
      <c r="F1608">
        <v>12214</v>
      </c>
      <c r="G1608">
        <v>2728000</v>
      </c>
      <c r="H1608">
        <v>7161</v>
      </c>
    </row>
    <row r="1609" spans="1:8" x14ac:dyDescent="0.25">
      <c r="A1609" t="s">
        <v>15</v>
      </c>
      <c r="B1609" t="s">
        <v>33</v>
      </c>
      <c r="C1609" t="s">
        <v>34</v>
      </c>
      <c r="D1609" s="3">
        <v>40634</v>
      </c>
      <c r="E1609">
        <v>30</v>
      </c>
      <c r="F1609">
        <v>12000</v>
      </c>
      <c r="G1609">
        <v>3660000</v>
      </c>
      <c r="H1609">
        <v>7020</v>
      </c>
    </row>
    <row r="1610" spans="1:8" x14ac:dyDescent="0.25">
      <c r="A1610" t="s">
        <v>15</v>
      </c>
      <c r="B1610" t="s">
        <v>33</v>
      </c>
      <c r="C1610" t="s">
        <v>34</v>
      </c>
      <c r="D1610" s="3">
        <v>40664</v>
      </c>
      <c r="E1610">
        <v>31</v>
      </c>
      <c r="F1610">
        <v>13578</v>
      </c>
      <c r="G1610">
        <v>3813000</v>
      </c>
      <c r="H1610">
        <v>5611</v>
      </c>
    </row>
    <row r="1611" spans="1:8" x14ac:dyDescent="0.25">
      <c r="A1611" t="s">
        <v>15</v>
      </c>
      <c r="B1611" t="s">
        <v>33</v>
      </c>
      <c r="C1611" t="s">
        <v>34</v>
      </c>
      <c r="D1611" s="3">
        <v>40695</v>
      </c>
      <c r="E1611">
        <v>20.25</v>
      </c>
      <c r="F1611">
        <v>8916</v>
      </c>
      <c r="G1611">
        <v>2065999.9999999998</v>
      </c>
      <c r="H1611">
        <v>3687</v>
      </c>
    </row>
    <row r="1612" spans="1:8" x14ac:dyDescent="0.25">
      <c r="A1612" t="s">
        <v>15</v>
      </c>
      <c r="B1612" t="s">
        <v>33</v>
      </c>
      <c r="C1612" t="s">
        <v>34</v>
      </c>
      <c r="D1612" s="3">
        <v>40725</v>
      </c>
      <c r="E1612">
        <v>30.6</v>
      </c>
      <c r="F1612">
        <v>13466</v>
      </c>
      <c r="G1612">
        <v>2502000</v>
      </c>
      <c r="H1612">
        <v>5570</v>
      </c>
    </row>
    <row r="1613" spans="1:8" x14ac:dyDescent="0.25">
      <c r="A1613" t="s">
        <v>15</v>
      </c>
      <c r="B1613" t="s">
        <v>33</v>
      </c>
      <c r="C1613" t="s">
        <v>34</v>
      </c>
      <c r="D1613" s="3">
        <v>40756</v>
      </c>
      <c r="E1613">
        <v>19.079999999999998</v>
      </c>
      <c r="F1613">
        <v>8358</v>
      </c>
      <c r="G1613">
        <v>2033999.9999999998</v>
      </c>
      <c r="H1613">
        <v>3531</v>
      </c>
    </row>
    <row r="1614" spans="1:8" x14ac:dyDescent="0.25">
      <c r="A1614" t="s">
        <v>15</v>
      </c>
      <c r="B1614" t="s">
        <v>33</v>
      </c>
      <c r="C1614" t="s">
        <v>34</v>
      </c>
      <c r="D1614" s="3">
        <v>40787</v>
      </c>
      <c r="E1614">
        <v>26.83</v>
      </c>
      <c r="F1614">
        <v>11753</v>
      </c>
      <c r="G1614">
        <v>652000</v>
      </c>
      <c r="H1614">
        <v>4964</v>
      </c>
    </row>
    <row r="1615" spans="1:8" x14ac:dyDescent="0.25">
      <c r="A1615" t="s">
        <v>15</v>
      </c>
      <c r="B1615" t="s">
        <v>33</v>
      </c>
      <c r="C1615" t="s">
        <v>34</v>
      </c>
      <c r="D1615" s="3">
        <v>40817</v>
      </c>
      <c r="E1615">
        <v>6.17</v>
      </c>
      <c r="F1615">
        <v>2716</v>
      </c>
      <c r="G1615">
        <v>652000</v>
      </c>
      <c r="H1615">
        <v>1174</v>
      </c>
    </row>
    <row r="1616" spans="1:8" x14ac:dyDescent="0.25">
      <c r="A1616" t="s">
        <v>15</v>
      </c>
      <c r="B1616" t="s">
        <v>33</v>
      </c>
      <c r="C1616" t="s">
        <v>34</v>
      </c>
      <c r="D1616" s="3">
        <v>40848</v>
      </c>
      <c r="E1616">
        <v>22.79</v>
      </c>
      <c r="F1616">
        <v>10075</v>
      </c>
      <c r="G1616">
        <v>2416000</v>
      </c>
      <c r="H1616">
        <v>4353</v>
      </c>
    </row>
    <row r="1617" spans="1:8" x14ac:dyDescent="0.25">
      <c r="A1617" t="s">
        <v>15</v>
      </c>
      <c r="B1617" t="s">
        <v>33</v>
      </c>
      <c r="C1617" t="s">
        <v>34</v>
      </c>
      <c r="D1617" s="3">
        <v>40878</v>
      </c>
      <c r="E1617">
        <v>28.29</v>
      </c>
      <c r="F1617">
        <v>12496</v>
      </c>
      <c r="G1617">
        <v>2997000</v>
      </c>
      <c r="H1617">
        <v>5399</v>
      </c>
    </row>
    <row r="1618" spans="1:8" x14ac:dyDescent="0.25">
      <c r="A1618" t="s">
        <v>15</v>
      </c>
      <c r="B1618" t="s">
        <v>33</v>
      </c>
      <c r="C1618" t="s">
        <v>34</v>
      </c>
      <c r="D1618" s="3">
        <v>40909</v>
      </c>
      <c r="E1618">
        <v>31</v>
      </c>
      <c r="F1618">
        <v>13702</v>
      </c>
      <c r="G1618">
        <v>3286000</v>
      </c>
      <c r="H1618">
        <v>5921</v>
      </c>
    </row>
    <row r="1619" spans="1:8" x14ac:dyDescent="0.25">
      <c r="A1619" t="s">
        <v>15</v>
      </c>
      <c r="B1619" t="s">
        <v>33</v>
      </c>
      <c r="C1619" t="s">
        <v>34</v>
      </c>
      <c r="D1619" s="3">
        <v>40940</v>
      </c>
      <c r="E1619">
        <v>14.46</v>
      </c>
      <c r="F1619">
        <v>6391</v>
      </c>
      <c r="G1619">
        <v>1530000</v>
      </c>
      <c r="H1619">
        <v>2761</v>
      </c>
    </row>
    <row r="1620" spans="1:8" x14ac:dyDescent="0.25">
      <c r="A1620" t="s">
        <v>15</v>
      </c>
      <c r="B1620" t="s">
        <v>33</v>
      </c>
      <c r="C1620" t="s">
        <v>34</v>
      </c>
      <c r="D1620" s="3">
        <v>40969</v>
      </c>
      <c r="E1620">
        <v>20.010000000000002</v>
      </c>
      <c r="F1620">
        <v>8844</v>
      </c>
      <c r="G1620">
        <v>2121000</v>
      </c>
      <c r="H1620">
        <v>3821</v>
      </c>
    </row>
    <row r="1621" spans="1:8" x14ac:dyDescent="0.25">
      <c r="A1621" t="s">
        <v>15</v>
      </c>
      <c r="B1621" t="s">
        <v>33</v>
      </c>
      <c r="C1621" t="s">
        <v>34</v>
      </c>
      <c r="D1621" s="3">
        <v>41000</v>
      </c>
      <c r="E1621">
        <v>16.829999999999998</v>
      </c>
      <c r="F1621">
        <v>7441</v>
      </c>
      <c r="G1621">
        <v>1850000</v>
      </c>
      <c r="H1621">
        <v>3215</v>
      </c>
    </row>
    <row r="1622" spans="1:8" x14ac:dyDescent="0.25">
      <c r="A1622" t="s">
        <v>15</v>
      </c>
      <c r="B1622" t="s">
        <v>33</v>
      </c>
      <c r="C1622" t="s">
        <v>34</v>
      </c>
      <c r="D1622" s="3">
        <v>41030</v>
      </c>
      <c r="E1622">
        <v>31</v>
      </c>
      <c r="F1622">
        <v>13702</v>
      </c>
      <c r="G1622">
        <v>3286000</v>
      </c>
      <c r="H1622">
        <v>5921</v>
      </c>
    </row>
    <row r="1623" spans="1:8" x14ac:dyDescent="0.25">
      <c r="A1623" t="s">
        <v>15</v>
      </c>
      <c r="B1623" t="s">
        <v>33</v>
      </c>
      <c r="C1623" t="s">
        <v>34</v>
      </c>
      <c r="D1623" s="3">
        <v>41061</v>
      </c>
      <c r="E1623">
        <v>30</v>
      </c>
      <c r="F1623">
        <v>10770</v>
      </c>
      <c r="G1623">
        <v>2069999.9999999998</v>
      </c>
      <c r="H1623">
        <v>6600</v>
      </c>
    </row>
    <row r="1624" spans="1:8" x14ac:dyDescent="0.25">
      <c r="A1624" t="s">
        <v>15</v>
      </c>
      <c r="B1624" t="s">
        <v>33</v>
      </c>
      <c r="C1624" t="s">
        <v>34</v>
      </c>
      <c r="D1624" s="3">
        <v>41091</v>
      </c>
      <c r="E1624">
        <v>31</v>
      </c>
      <c r="F1624">
        <v>12648</v>
      </c>
      <c r="G1624">
        <v>2045999.9999999998</v>
      </c>
      <c r="H1624">
        <v>7750</v>
      </c>
    </row>
    <row r="1625" spans="1:8" x14ac:dyDescent="0.25">
      <c r="A1625" t="s">
        <v>15</v>
      </c>
      <c r="B1625" t="s">
        <v>33</v>
      </c>
      <c r="C1625" t="s">
        <v>34</v>
      </c>
      <c r="D1625" s="3">
        <v>41122</v>
      </c>
      <c r="E1625">
        <v>31</v>
      </c>
      <c r="F1625">
        <v>12865</v>
      </c>
      <c r="G1625">
        <v>2570000</v>
      </c>
      <c r="H1625">
        <v>7874</v>
      </c>
    </row>
    <row r="1626" spans="1:8" x14ac:dyDescent="0.25">
      <c r="A1626" t="s">
        <v>15</v>
      </c>
      <c r="B1626" t="s">
        <v>33</v>
      </c>
      <c r="C1626" t="s">
        <v>34</v>
      </c>
      <c r="D1626" s="3">
        <v>41153</v>
      </c>
      <c r="E1626">
        <v>27.29</v>
      </c>
      <c r="F1626">
        <v>11317</v>
      </c>
      <c r="G1626">
        <v>2261000</v>
      </c>
      <c r="H1626">
        <v>6928</v>
      </c>
    </row>
    <row r="1627" spans="1:8" x14ac:dyDescent="0.25">
      <c r="A1627" t="s">
        <v>15</v>
      </c>
      <c r="B1627" t="s">
        <v>33</v>
      </c>
      <c r="C1627" t="s">
        <v>34</v>
      </c>
      <c r="D1627" s="3">
        <v>41183</v>
      </c>
      <c r="E1627">
        <v>6.33</v>
      </c>
      <c r="F1627">
        <v>2628</v>
      </c>
      <c r="G1627">
        <v>525000</v>
      </c>
      <c r="H1627">
        <v>1609</v>
      </c>
    </row>
    <row r="1628" spans="1:8" x14ac:dyDescent="0.25">
      <c r="A1628" t="s">
        <v>15</v>
      </c>
      <c r="B1628" t="s">
        <v>33</v>
      </c>
      <c r="C1628" t="s">
        <v>34</v>
      </c>
      <c r="D1628" s="3">
        <v>41214</v>
      </c>
      <c r="E1628">
        <v>5.92</v>
      </c>
      <c r="F1628">
        <v>2471</v>
      </c>
      <c r="G1628">
        <v>342000</v>
      </c>
      <c r="H1628">
        <v>1515</v>
      </c>
    </row>
    <row r="1629" spans="1:8" x14ac:dyDescent="0.25">
      <c r="A1629" t="s">
        <v>15</v>
      </c>
      <c r="B1629" t="s">
        <v>33</v>
      </c>
      <c r="C1629" t="s">
        <v>34</v>
      </c>
      <c r="D1629" s="3">
        <v>41244</v>
      </c>
      <c r="E1629">
        <v>18.04</v>
      </c>
      <c r="F1629">
        <v>8463</v>
      </c>
      <c r="G1629">
        <v>1046000</v>
      </c>
      <c r="H1629">
        <v>3733</v>
      </c>
    </row>
    <row r="1630" spans="1:8" x14ac:dyDescent="0.25">
      <c r="A1630" t="s">
        <v>15</v>
      </c>
      <c r="B1630" t="s">
        <v>33</v>
      </c>
      <c r="C1630" t="s">
        <v>34</v>
      </c>
      <c r="D1630" s="3">
        <v>41275</v>
      </c>
      <c r="E1630">
        <v>20.7</v>
      </c>
      <c r="F1630">
        <v>8659</v>
      </c>
      <c r="G1630">
        <v>1199000</v>
      </c>
      <c r="H1630">
        <v>5311</v>
      </c>
    </row>
    <row r="1631" spans="1:8" x14ac:dyDescent="0.25">
      <c r="A1631" t="s">
        <v>15</v>
      </c>
      <c r="B1631" t="s">
        <v>33</v>
      </c>
      <c r="C1631" t="s">
        <v>34</v>
      </c>
      <c r="D1631" s="3">
        <v>41306</v>
      </c>
      <c r="E1631">
        <v>28</v>
      </c>
      <c r="F1631">
        <v>10892</v>
      </c>
      <c r="G1631">
        <v>2550000</v>
      </c>
      <c r="H1631">
        <v>6678</v>
      </c>
    </row>
    <row r="1632" spans="1:8" x14ac:dyDescent="0.25">
      <c r="A1632" t="s">
        <v>15</v>
      </c>
      <c r="B1632" t="s">
        <v>33</v>
      </c>
      <c r="C1632" t="s">
        <v>34</v>
      </c>
      <c r="D1632" s="3">
        <v>41334</v>
      </c>
      <c r="E1632">
        <v>20.5</v>
      </c>
      <c r="F1632">
        <v>8388</v>
      </c>
      <c r="G1632">
        <v>1862000</v>
      </c>
      <c r="H1632">
        <v>5128</v>
      </c>
    </row>
    <row r="1633" spans="1:8" x14ac:dyDescent="0.25">
      <c r="A1633" t="s">
        <v>15</v>
      </c>
      <c r="B1633" t="s">
        <v>33</v>
      </c>
      <c r="C1633" t="s">
        <v>34</v>
      </c>
      <c r="D1633" s="3">
        <v>41365</v>
      </c>
      <c r="E1633">
        <v>30</v>
      </c>
      <c r="F1633">
        <v>12060</v>
      </c>
      <c r="G1633">
        <v>2400000</v>
      </c>
      <c r="H1633">
        <v>7385</v>
      </c>
    </row>
    <row r="1634" spans="1:8" x14ac:dyDescent="0.25">
      <c r="A1634" t="s">
        <v>15</v>
      </c>
      <c r="B1634" t="s">
        <v>33</v>
      </c>
      <c r="C1634" t="s">
        <v>34</v>
      </c>
      <c r="D1634" s="3">
        <v>41395</v>
      </c>
      <c r="E1634">
        <v>31</v>
      </c>
      <c r="F1634">
        <v>12772</v>
      </c>
      <c r="G1634">
        <v>2139000</v>
      </c>
      <c r="H1634">
        <v>7192</v>
      </c>
    </row>
    <row r="1635" spans="1:8" x14ac:dyDescent="0.25">
      <c r="A1635" t="s">
        <v>15</v>
      </c>
      <c r="B1635" t="s">
        <v>33</v>
      </c>
      <c r="C1635" t="s">
        <v>34</v>
      </c>
      <c r="D1635" s="3">
        <v>41426</v>
      </c>
      <c r="E1635">
        <v>30</v>
      </c>
      <c r="F1635">
        <v>12360</v>
      </c>
      <c r="G1635">
        <v>2069999.9999999998</v>
      </c>
      <c r="H1635">
        <v>6960</v>
      </c>
    </row>
    <row r="1636" spans="1:8" x14ac:dyDescent="0.25">
      <c r="A1636" t="s">
        <v>15</v>
      </c>
      <c r="B1636" t="s">
        <v>33</v>
      </c>
      <c r="C1636" t="s">
        <v>34</v>
      </c>
      <c r="D1636" s="3">
        <v>41456</v>
      </c>
      <c r="E1636">
        <v>31</v>
      </c>
      <c r="F1636">
        <v>12772</v>
      </c>
      <c r="G1636">
        <v>2139000</v>
      </c>
      <c r="H1636">
        <v>7192</v>
      </c>
    </row>
    <row r="1637" spans="1:8" x14ac:dyDescent="0.25">
      <c r="A1637" t="s">
        <v>15</v>
      </c>
      <c r="B1637" t="s">
        <v>33</v>
      </c>
      <c r="C1637" t="s">
        <v>34</v>
      </c>
      <c r="D1637" s="3">
        <v>41487</v>
      </c>
      <c r="E1637">
        <v>31</v>
      </c>
      <c r="F1637">
        <v>13671</v>
      </c>
      <c r="G1637">
        <v>2325000</v>
      </c>
      <c r="H1637">
        <v>7688</v>
      </c>
    </row>
    <row r="1638" spans="1:8" x14ac:dyDescent="0.25">
      <c r="A1638" t="s">
        <v>15</v>
      </c>
      <c r="B1638" t="s">
        <v>33</v>
      </c>
      <c r="C1638" t="s">
        <v>34</v>
      </c>
      <c r="D1638" s="3">
        <v>41518</v>
      </c>
      <c r="E1638">
        <v>28.1</v>
      </c>
      <c r="F1638">
        <v>12777</v>
      </c>
      <c r="G1638">
        <v>1657000</v>
      </c>
      <c r="H1638">
        <v>7190</v>
      </c>
    </row>
    <row r="1639" spans="1:8" x14ac:dyDescent="0.25">
      <c r="A1639" t="s">
        <v>15</v>
      </c>
      <c r="B1639" t="s">
        <v>33</v>
      </c>
      <c r="C1639" t="s">
        <v>34</v>
      </c>
      <c r="D1639" s="3">
        <v>41548</v>
      </c>
      <c r="E1639">
        <v>22.3</v>
      </c>
      <c r="F1639">
        <v>8322</v>
      </c>
      <c r="G1639">
        <v>1079000</v>
      </c>
      <c r="H1639">
        <v>4683</v>
      </c>
    </row>
    <row r="1640" spans="1:8" x14ac:dyDescent="0.25">
      <c r="A1640" t="s">
        <v>15</v>
      </c>
      <c r="B1640" t="s">
        <v>33</v>
      </c>
      <c r="C1640" t="s">
        <v>34</v>
      </c>
      <c r="D1640" s="3">
        <v>41579</v>
      </c>
      <c r="E1640">
        <v>13</v>
      </c>
      <c r="F1640">
        <v>5897</v>
      </c>
      <c r="G1640">
        <v>765000</v>
      </c>
      <c r="H1640">
        <v>3318</v>
      </c>
    </row>
    <row r="1641" spans="1:8" x14ac:dyDescent="0.25">
      <c r="A1641" t="s">
        <v>15</v>
      </c>
      <c r="B1641" t="s">
        <v>33</v>
      </c>
      <c r="C1641" t="s">
        <v>34</v>
      </c>
      <c r="D1641" s="3">
        <v>42614</v>
      </c>
      <c r="E1641">
        <v>8.2291666666666696</v>
      </c>
      <c r="F1641">
        <v>4598</v>
      </c>
      <c r="G1641">
        <v>1365000</v>
      </c>
      <c r="H1641">
        <v>2114</v>
      </c>
    </row>
    <row r="1642" spans="1:8" x14ac:dyDescent="0.25">
      <c r="A1642" t="s">
        <v>15</v>
      </c>
      <c r="B1642" t="s">
        <v>33</v>
      </c>
      <c r="C1642" t="s">
        <v>34</v>
      </c>
      <c r="D1642" s="3">
        <v>42644</v>
      </c>
      <c r="E1642">
        <v>11.633333333333301</v>
      </c>
      <c r="F1642">
        <v>8741</v>
      </c>
      <c r="G1642">
        <v>2438000</v>
      </c>
      <c r="H1642">
        <v>6604</v>
      </c>
    </row>
    <row r="1643" spans="1:8" x14ac:dyDescent="0.25">
      <c r="A1643" t="s">
        <v>15</v>
      </c>
      <c r="B1643" t="s">
        <v>33</v>
      </c>
      <c r="C1643" t="s">
        <v>34</v>
      </c>
      <c r="D1643" s="3">
        <v>42675</v>
      </c>
      <c r="E1643">
        <v>2.1666666666666701</v>
      </c>
      <c r="F1643">
        <v>953</v>
      </c>
      <c r="G1643">
        <v>471000</v>
      </c>
      <c r="H1643">
        <v>772</v>
      </c>
    </row>
    <row r="1644" spans="1:8" x14ac:dyDescent="0.25">
      <c r="A1644" t="s">
        <v>15</v>
      </c>
      <c r="B1644" t="s">
        <v>33</v>
      </c>
      <c r="C1644" t="s">
        <v>34</v>
      </c>
      <c r="D1644" s="3">
        <v>42887</v>
      </c>
      <c r="E1644">
        <v>17.862500000000001</v>
      </c>
      <c r="F1644">
        <v>12077</v>
      </c>
      <c r="G1644">
        <v>3796000</v>
      </c>
      <c r="H1644">
        <v>10008</v>
      </c>
    </row>
    <row r="1645" spans="1:8" x14ac:dyDescent="0.25">
      <c r="A1645" t="s">
        <v>15</v>
      </c>
      <c r="B1645" t="s">
        <v>33</v>
      </c>
      <c r="C1645" t="s">
        <v>34</v>
      </c>
      <c r="D1645" s="3">
        <v>42917</v>
      </c>
      <c r="E1645">
        <v>19.829166666666701</v>
      </c>
      <c r="F1645">
        <v>9046</v>
      </c>
      <c r="G1645">
        <v>2653000</v>
      </c>
      <c r="H1645">
        <v>12194</v>
      </c>
    </row>
    <row r="1646" spans="1:8" x14ac:dyDescent="0.25">
      <c r="A1646" t="s">
        <v>15</v>
      </c>
      <c r="B1646" t="s">
        <v>33</v>
      </c>
      <c r="C1646" t="s">
        <v>34</v>
      </c>
      <c r="D1646" s="3">
        <v>42948</v>
      </c>
      <c r="E1646">
        <v>25.787500000000001</v>
      </c>
      <c r="F1646">
        <v>11486</v>
      </c>
      <c r="G1646">
        <v>3739000</v>
      </c>
      <c r="H1646">
        <v>15884</v>
      </c>
    </row>
    <row r="1647" spans="1:8" x14ac:dyDescent="0.25">
      <c r="A1647" t="s">
        <v>15</v>
      </c>
      <c r="B1647" t="s">
        <v>33</v>
      </c>
      <c r="C1647" t="s">
        <v>34</v>
      </c>
      <c r="D1647" s="3">
        <v>42979</v>
      </c>
      <c r="E1647">
        <v>22.329166666666701</v>
      </c>
      <c r="F1647">
        <v>8774</v>
      </c>
      <c r="G1647">
        <v>3535000</v>
      </c>
      <c r="H1647">
        <v>13994</v>
      </c>
    </row>
    <row r="1648" spans="1:8" x14ac:dyDescent="0.25">
      <c r="A1648" t="s">
        <v>15</v>
      </c>
      <c r="B1648" t="s">
        <v>33</v>
      </c>
      <c r="C1648" t="s">
        <v>34</v>
      </c>
      <c r="D1648" s="3">
        <v>43009</v>
      </c>
      <c r="E1648">
        <v>20.954166666666701</v>
      </c>
      <c r="F1648">
        <v>6709</v>
      </c>
      <c r="G1648">
        <v>2749000</v>
      </c>
      <c r="H1648">
        <v>13573</v>
      </c>
    </row>
    <row r="1649" spans="1:9" x14ac:dyDescent="0.25">
      <c r="A1649" t="s">
        <v>15</v>
      </c>
      <c r="B1649" t="s">
        <v>33</v>
      </c>
      <c r="C1649" t="s">
        <v>34</v>
      </c>
      <c r="D1649" s="3">
        <v>43040</v>
      </c>
      <c r="E1649">
        <v>22.2</v>
      </c>
      <c r="F1649">
        <v>7108</v>
      </c>
      <c r="G1649">
        <v>2913000</v>
      </c>
      <c r="H1649">
        <v>14380</v>
      </c>
    </row>
    <row r="1650" spans="1:9" x14ac:dyDescent="0.25">
      <c r="A1650" t="s">
        <v>15</v>
      </c>
      <c r="B1650" t="s">
        <v>33</v>
      </c>
      <c r="C1650" t="s">
        <v>34</v>
      </c>
      <c r="D1650" s="3">
        <v>43070</v>
      </c>
      <c r="E1650">
        <v>19.9791666666667</v>
      </c>
      <c r="F1650">
        <v>6397</v>
      </c>
      <c r="G1650">
        <v>2621000</v>
      </c>
      <c r="H1650">
        <v>12940</v>
      </c>
    </row>
    <row r="1651" spans="1:9" x14ac:dyDescent="0.25">
      <c r="A1651" t="s">
        <v>15</v>
      </c>
      <c r="B1651" t="s">
        <v>33</v>
      </c>
      <c r="C1651" t="s">
        <v>34</v>
      </c>
      <c r="D1651" s="3">
        <v>43101</v>
      </c>
      <c r="E1651">
        <v>20.89</v>
      </c>
      <c r="F1651">
        <v>7071.9119961181796</v>
      </c>
      <c r="G1651">
        <v>2734000</v>
      </c>
      <c r="H1651">
        <v>13035.884410245701</v>
      </c>
    </row>
    <row r="1652" spans="1:9" x14ac:dyDescent="0.25">
      <c r="A1652" t="s">
        <v>15</v>
      </c>
      <c r="B1652" t="s">
        <v>33</v>
      </c>
      <c r="C1652" t="s">
        <v>34</v>
      </c>
      <c r="D1652" s="3">
        <v>43132</v>
      </c>
      <c r="E1652">
        <v>21.875</v>
      </c>
      <c r="F1652">
        <v>6491.4</v>
      </c>
      <c r="G1652">
        <v>2743000</v>
      </c>
      <c r="H1652">
        <v>11966</v>
      </c>
    </row>
    <row r="1653" spans="1:9" x14ac:dyDescent="0.25">
      <c r="A1653" t="s">
        <v>15</v>
      </c>
      <c r="B1653" t="s">
        <v>33</v>
      </c>
      <c r="C1653" t="s">
        <v>34</v>
      </c>
      <c r="D1653" s="3">
        <v>43160</v>
      </c>
      <c r="E1653">
        <v>0.95833333333333304</v>
      </c>
      <c r="F1653">
        <v>307.10000000000002</v>
      </c>
      <c r="G1653">
        <v>26000</v>
      </c>
      <c r="H1653">
        <v>566</v>
      </c>
    </row>
    <row r="1654" spans="1:9" x14ac:dyDescent="0.25">
      <c r="A1654" t="s">
        <v>15</v>
      </c>
      <c r="B1654" t="s">
        <v>35</v>
      </c>
      <c r="C1654" t="s">
        <v>36</v>
      </c>
      <c r="D1654" s="3">
        <v>33482</v>
      </c>
      <c r="E1654">
        <v>2</v>
      </c>
      <c r="F1654">
        <v>100</v>
      </c>
      <c r="G1654">
        <v>3487000</v>
      </c>
      <c r="H1654">
        <v>0</v>
      </c>
      <c r="I1654" t="s">
        <v>37</v>
      </c>
    </row>
    <row r="1655" spans="1:9" x14ac:dyDescent="0.25">
      <c r="A1655" t="s">
        <v>15</v>
      </c>
      <c r="B1655" t="s">
        <v>35</v>
      </c>
      <c r="C1655" t="s">
        <v>36</v>
      </c>
      <c r="D1655" s="3">
        <v>33512</v>
      </c>
      <c r="E1655">
        <v>17.899999999999999</v>
      </c>
      <c r="F1655">
        <v>4108</v>
      </c>
      <c r="G1655">
        <v>9007000</v>
      </c>
      <c r="H1655">
        <v>0</v>
      </c>
      <c r="I1655" t="s">
        <v>37</v>
      </c>
    </row>
    <row r="1656" spans="1:9" x14ac:dyDescent="0.25">
      <c r="A1656" t="s">
        <v>15</v>
      </c>
      <c r="B1656" t="s">
        <v>35</v>
      </c>
      <c r="C1656" t="s">
        <v>36</v>
      </c>
      <c r="D1656" s="3">
        <v>33543</v>
      </c>
      <c r="E1656">
        <v>13</v>
      </c>
      <c r="F1656">
        <v>2738</v>
      </c>
      <c r="G1656">
        <v>9630000</v>
      </c>
      <c r="H1656">
        <v>16</v>
      </c>
      <c r="I1656" t="s">
        <v>37</v>
      </c>
    </row>
    <row r="1657" spans="1:9" x14ac:dyDescent="0.25">
      <c r="A1657" t="s">
        <v>15</v>
      </c>
      <c r="B1657" t="s">
        <v>35</v>
      </c>
      <c r="C1657" t="s">
        <v>36</v>
      </c>
      <c r="D1657" s="3">
        <v>33573</v>
      </c>
      <c r="E1657">
        <v>10.9</v>
      </c>
      <c r="F1657">
        <v>2738</v>
      </c>
      <c r="G1657">
        <v>8563000</v>
      </c>
      <c r="H1657">
        <v>17</v>
      </c>
      <c r="I1657" t="s">
        <v>37</v>
      </c>
    </row>
    <row r="1658" spans="1:9" x14ac:dyDescent="0.25">
      <c r="A1658" t="s">
        <v>15</v>
      </c>
      <c r="B1658" t="s">
        <v>35</v>
      </c>
      <c r="C1658" t="s">
        <v>36</v>
      </c>
      <c r="D1658" s="3">
        <v>33635</v>
      </c>
      <c r="E1658">
        <v>28</v>
      </c>
      <c r="F1658">
        <v>1053</v>
      </c>
      <c r="G1658">
        <v>7650000</v>
      </c>
      <c r="H1658">
        <v>12</v>
      </c>
      <c r="I1658" t="s">
        <v>37</v>
      </c>
    </row>
    <row r="1659" spans="1:9" x14ac:dyDescent="0.25">
      <c r="A1659" t="s">
        <v>15</v>
      </c>
      <c r="B1659" t="s">
        <v>40</v>
      </c>
      <c r="C1659" t="s">
        <v>41</v>
      </c>
      <c r="D1659" s="3">
        <v>33878</v>
      </c>
      <c r="E1659">
        <v>22.5</v>
      </c>
      <c r="F1659">
        <v>1506</v>
      </c>
      <c r="G1659">
        <v>23331000</v>
      </c>
      <c r="H1659">
        <v>1476</v>
      </c>
    </row>
    <row r="1660" spans="1:9" x14ac:dyDescent="0.25">
      <c r="A1660" t="s">
        <v>15</v>
      </c>
      <c r="B1660" t="s">
        <v>40</v>
      </c>
      <c r="C1660" t="s">
        <v>41</v>
      </c>
      <c r="D1660" s="3">
        <v>33909</v>
      </c>
      <c r="E1660">
        <v>27.5</v>
      </c>
      <c r="F1660">
        <v>3896</v>
      </c>
      <c r="G1660">
        <v>11906000</v>
      </c>
      <c r="H1660">
        <v>476</v>
      </c>
    </row>
    <row r="1661" spans="1:9" x14ac:dyDescent="0.25">
      <c r="A1661" t="s">
        <v>15</v>
      </c>
      <c r="B1661" t="s">
        <v>40</v>
      </c>
      <c r="C1661" t="s">
        <v>41</v>
      </c>
      <c r="D1661" s="3">
        <v>33939</v>
      </c>
      <c r="E1661">
        <v>31</v>
      </c>
      <c r="F1661">
        <v>4192</v>
      </c>
      <c r="G1661">
        <v>7726000</v>
      </c>
      <c r="H1661">
        <v>561</v>
      </c>
    </row>
    <row r="1662" spans="1:9" x14ac:dyDescent="0.25">
      <c r="A1662" t="s">
        <v>15</v>
      </c>
      <c r="B1662" t="s">
        <v>40</v>
      </c>
      <c r="C1662" t="s">
        <v>41</v>
      </c>
      <c r="D1662" s="3">
        <v>33970</v>
      </c>
      <c r="E1662">
        <v>31</v>
      </c>
      <c r="F1662">
        <v>4369</v>
      </c>
      <c r="G1662">
        <v>9823000</v>
      </c>
      <c r="H1662">
        <v>3360</v>
      </c>
    </row>
    <row r="1663" spans="1:9" x14ac:dyDescent="0.25">
      <c r="A1663" t="s">
        <v>15</v>
      </c>
      <c r="B1663" t="s">
        <v>40</v>
      </c>
      <c r="C1663" t="s">
        <v>41</v>
      </c>
      <c r="D1663" s="3">
        <v>34001</v>
      </c>
      <c r="E1663">
        <v>28</v>
      </c>
      <c r="F1663">
        <v>3098</v>
      </c>
      <c r="G1663">
        <v>9400000</v>
      </c>
      <c r="H1663">
        <v>1329</v>
      </c>
    </row>
    <row r="1664" spans="1:9" x14ac:dyDescent="0.25">
      <c r="A1664" t="s">
        <v>15</v>
      </c>
      <c r="B1664" t="s">
        <v>40</v>
      </c>
      <c r="C1664" t="s">
        <v>41</v>
      </c>
      <c r="D1664" s="3">
        <v>34029</v>
      </c>
      <c r="E1664">
        <v>31</v>
      </c>
      <c r="F1664">
        <v>3097</v>
      </c>
      <c r="G1664">
        <v>9413000</v>
      </c>
      <c r="H1664">
        <v>1328</v>
      </c>
    </row>
    <row r="1665" spans="1:8" x14ac:dyDescent="0.25">
      <c r="A1665" t="s">
        <v>15</v>
      </c>
      <c r="B1665" t="s">
        <v>40</v>
      </c>
      <c r="C1665" t="s">
        <v>41</v>
      </c>
      <c r="D1665" s="3">
        <v>34060</v>
      </c>
      <c r="E1665">
        <v>29</v>
      </c>
      <c r="F1665">
        <v>3967</v>
      </c>
      <c r="G1665">
        <v>21860000</v>
      </c>
      <c r="H1665">
        <v>847</v>
      </c>
    </row>
    <row r="1666" spans="1:8" x14ac:dyDescent="0.25">
      <c r="A1666" t="s">
        <v>15</v>
      </c>
      <c r="B1666" t="s">
        <v>40</v>
      </c>
      <c r="C1666" t="s">
        <v>41</v>
      </c>
      <c r="D1666" s="3">
        <v>34090</v>
      </c>
      <c r="E1666">
        <v>30.9</v>
      </c>
      <c r="F1666">
        <v>2709</v>
      </c>
      <c r="G1666">
        <v>17780000</v>
      </c>
      <c r="H1666">
        <v>1215</v>
      </c>
    </row>
    <row r="1667" spans="1:8" x14ac:dyDescent="0.25">
      <c r="A1667" t="s">
        <v>15</v>
      </c>
      <c r="B1667" t="s">
        <v>40</v>
      </c>
      <c r="C1667" t="s">
        <v>41</v>
      </c>
      <c r="D1667" s="3">
        <v>34121</v>
      </c>
      <c r="E1667">
        <v>29</v>
      </c>
      <c r="F1667">
        <v>3065</v>
      </c>
      <c r="G1667">
        <v>34050000</v>
      </c>
      <c r="H1667">
        <v>1785</v>
      </c>
    </row>
    <row r="1668" spans="1:8" x14ac:dyDescent="0.25">
      <c r="A1668" t="s">
        <v>15</v>
      </c>
      <c r="B1668" t="s">
        <v>40</v>
      </c>
      <c r="C1668" t="s">
        <v>41</v>
      </c>
      <c r="D1668" s="3">
        <v>34151</v>
      </c>
      <c r="E1668">
        <v>31</v>
      </c>
      <c r="F1668">
        <v>2704</v>
      </c>
      <c r="G1668">
        <v>28924000</v>
      </c>
      <c r="H1668">
        <v>1476</v>
      </c>
    </row>
    <row r="1669" spans="1:8" x14ac:dyDescent="0.25">
      <c r="A1669" t="s">
        <v>15</v>
      </c>
      <c r="B1669" t="s">
        <v>40</v>
      </c>
      <c r="C1669" t="s">
        <v>41</v>
      </c>
      <c r="D1669" s="3">
        <v>34182</v>
      </c>
      <c r="E1669">
        <v>31</v>
      </c>
      <c r="F1669">
        <v>2570</v>
      </c>
      <c r="G1669">
        <v>17569000</v>
      </c>
      <c r="H1669">
        <v>1998</v>
      </c>
    </row>
    <row r="1670" spans="1:8" x14ac:dyDescent="0.25">
      <c r="A1670" t="s">
        <v>15</v>
      </c>
      <c r="B1670" t="s">
        <v>40</v>
      </c>
      <c r="C1670" t="s">
        <v>41</v>
      </c>
      <c r="D1670" s="3">
        <v>34213</v>
      </c>
      <c r="E1670">
        <v>30</v>
      </c>
      <c r="F1670">
        <v>12998</v>
      </c>
      <c r="G1670">
        <v>14170000</v>
      </c>
      <c r="H1670">
        <v>9283</v>
      </c>
    </row>
    <row r="1671" spans="1:8" x14ac:dyDescent="0.25">
      <c r="A1671" t="s">
        <v>15</v>
      </c>
      <c r="B1671" t="s">
        <v>40</v>
      </c>
      <c r="C1671" t="s">
        <v>41</v>
      </c>
      <c r="D1671" s="3">
        <v>34243</v>
      </c>
      <c r="E1671">
        <v>31</v>
      </c>
      <c r="F1671">
        <v>11987</v>
      </c>
      <c r="G1671">
        <v>7831000</v>
      </c>
      <c r="H1671">
        <v>8478</v>
      </c>
    </row>
    <row r="1672" spans="1:8" x14ac:dyDescent="0.25">
      <c r="A1672" t="s">
        <v>15</v>
      </c>
      <c r="B1672" t="s">
        <v>40</v>
      </c>
      <c r="C1672" t="s">
        <v>41</v>
      </c>
      <c r="D1672" s="3">
        <v>34274</v>
      </c>
      <c r="E1672">
        <v>29.3</v>
      </c>
      <c r="F1672">
        <v>10196</v>
      </c>
      <c r="G1672">
        <v>9855000</v>
      </c>
      <c r="H1672">
        <v>7757</v>
      </c>
    </row>
    <row r="1673" spans="1:8" x14ac:dyDescent="0.25">
      <c r="A1673" t="s">
        <v>15</v>
      </c>
      <c r="B1673" t="s">
        <v>40</v>
      </c>
      <c r="C1673" t="s">
        <v>41</v>
      </c>
      <c r="D1673" s="3">
        <v>34304</v>
      </c>
      <c r="E1673">
        <v>19.600000000000001</v>
      </c>
      <c r="F1673">
        <v>12435</v>
      </c>
      <c r="G1673">
        <v>6056000</v>
      </c>
      <c r="H1673">
        <v>1564</v>
      </c>
    </row>
    <row r="1674" spans="1:8" x14ac:dyDescent="0.25">
      <c r="A1674" t="s">
        <v>15</v>
      </c>
      <c r="B1674" t="s">
        <v>40</v>
      </c>
      <c r="C1674" t="s">
        <v>41</v>
      </c>
      <c r="D1674" s="3">
        <v>34335</v>
      </c>
      <c r="E1674">
        <v>31</v>
      </c>
      <c r="F1674">
        <v>12099</v>
      </c>
      <c r="G1674">
        <v>14655000</v>
      </c>
      <c r="H1674">
        <v>8922</v>
      </c>
    </row>
    <row r="1675" spans="1:8" x14ac:dyDescent="0.25">
      <c r="A1675" t="s">
        <v>15</v>
      </c>
      <c r="B1675" t="s">
        <v>40</v>
      </c>
      <c r="C1675" t="s">
        <v>41</v>
      </c>
      <c r="D1675" s="3">
        <v>34366</v>
      </c>
      <c r="E1675">
        <v>28</v>
      </c>
      <c r="F1675">
        <v>17284</v>
      </c>
      <c r="G1675">
        <v>36716000</v>
      </c>
      <c r="H1675">
        <v>10802</v>
      </c>
    </row>
    <row r="1676" spans="1:8" x14ac:dyDescent="0.25">
      <c r="A1676" t="s">
        <v>15</v>
      </c>
      <c r="B1676" t="s">
        <v>40</v>
      </c>
      <c r="C1676" t="s">
        <v>41</v>
      </c>
      <c r="D1676" s="3">
        <v>34394</v>
      </c>
      <c r="E1676">
        <v>31</v>
      </c>
      <c r="F1676">
        <v>18581</v>
      </c>
      <c r="G1676">
        <v>32308000</v>
      </c>
      <c r="H1676">
        <v>779</v>
      </c>
    </row>
    <row r="1677" spans="1:8" x14ac:dyDescent="0.25">
      <c r="A1677" t="s">
        <v>15</v>
      </c>
      <c r="B1677" t="s">
        <v>40</v>
      </c>
      <c r="C1677" t="s">
        <v>41</v>
      </c>
      <c r="D1677" s="3">
        <v>34425</v>
      </c>
      <c r="E1677">
        <v>30</v>
      </c>
      <c r="F1677">
        <v>17809</v>
      </c>
      <c r="G1677">
        <v>25282000</v>
      </c>
      <c r="H1677">
        <v>4852</v>
      </c>
    </row>
    <row r="1678" spans="1:8" x14ac:dyDescent="0.25">
      <c r="A1678" t="s">
        <v>15</v>
      </c>
      <c r="B1678" t="s">
        <v>40</v>
      </c>
      <c r="C1678" t="s">
        <v>41</v>
      </c>
      <c r="D1678" s="3">
        <v>34455</v>
      </c>
      <c r="E1678">
        <v>31</v>
      </c>
      <c r="F1678">
        <v>4230</v>
      </c>
      <c r="G1678">
        <v>27551000</v>
      </c>
      <c r="H1678">
        <v>694</v>
      </c>
    </row>
    <row r="1679" spans="1:8" x14ac:dyDescent="0.25">
      <c r="A1679" t="s">
        <v>15</v>
      </c>
      <c r="B1679" t="s">
        <v>40</v>
      </c>
      <c r="C1679" t="s">
        <v>41</v>
      </c>
      <c r="D1679" s="3">
        <v>34486</v>
      </c>
      <c r="E1679">
        <v>25.5</v>
      </c>
      <c r="F1679">
        <v>3197</v>
      </c>
      <c r="G1679">
        <v>18055000</v>
      </c>
      <c r="H1679">
        <v>519</v>
      </c>
    </row>
    <row r="1680" spans="1:8" x14ac:dyDescent="0.25">
      <c r="A1680" t="s">
        <v>15</v>
      </c>
      <c r="B1680" t="s">
        <v>40</v>
      </c>
      <c r="C1680" t="s">
        <v>41</v>
      </c>
      <c r="D1680" s="3">
        <v>34516</v>
      </c>
      <c r="E1680">
        <v>26</v>
      </c>
      <c r="F1680">
        <v>3680</v>
      </c>
      <c r="G1680">
        <v>17052000</v>
      </c>
      <c r="H1680">
        <v>605</v>
      </c>
    </row>
    <row r="1681" spans="1:8" x14ac:dyDescent="0.25">
      <c r="A1681" t="s">
        <v>15</v>
      </c>
      <c r="B1681" t="s">
        <v>40</v>
      </c>
      <c r="C1681" t="s">
        <v>41</v>
      </c>
      <c r="D1681" s="3">
        <v>34578</v>
      </c>
      <c r="E1681">
        <v>24.5</v>
      </c>
      <c r="F1681">
        <v>3458</v>
      </c>
      <c r="G1681">
        <v>9773000</v>
      </c>
      <c r="H1681">
        <v>491</v>
      </c>
    </row>
    <row r="1682" spans="1:8" x14ac:dyDescent="0.25">
      <c r="A1682" t="s">
        <v>15</v>
      </c>
      <c r="B1682" t="s">
        <v>40</v>
      </c>
      <c r="C1682" t="s">
        <v>41</v>
      </c>
      <c r="D1682" s="3">
        <v>34608</v>
      </c>
      <c r="E1682">
        <v>31</v>
      </c>
      <c r="F1682">
        <v>4825</v>
      </c>
      <c r="G1682">
        <v>13308000</v>
      </c>
      <c r="H1682">
        <v>893</v>
      </c>
    </row>
    <row r="1683" spans="1:8" x14ac:dyDescent="0.25">
      <c r="A1683" t="s">
        <v>15</v>
      </c>
      <c r="B1683" t="s">
        <v>40</v>
      </c>
      <c r="C1683" t="s">
        <v>41</v>
      </c>
      <c r="D1683" s="3">
        <v>34639</v>
      </c>
      <c r="E1683">
        <v>30</v>
      </c>
      <c r="F1683">
        <v>3357</v>
      </c>
      <c r="G1683">
        <v>7966000</v>
      </c>
      <c r="H1683">
        <v>5</v>
      </c>
    </row>
    <row r="1684" spans="1:8" x14ac:dyDescent="0.25">
      <c r="A1684" t="s">
        <v>15</v>
      </c>
      <c r="B1684" t="s">
        <v>40</v>
      </c>
      <c r="C1684" t="s">
        <v>41</v>
      </c>
      <c r="D1684" s="3">
        <v>34669</v>
      </c>
      <c r="E1684">
        <v>31</v>
      </c>
      <c r="F1684">
        <v>3963</v>
      </c>
      <c r="G1684">
        <v>15924000</v>
      </c>
      <c r="H1684">
        <v>407</v>
      </c>
    </row>
    <row r="1685" spans="1:8" x14ac:dyDescent="0.25">
      <c r="A1685" t="s">
        <v>15</v>
      </c>
      <c r="B1685" t="s">
        <v>40</v>
      </c>
      <c r="C1685" t="s">
        <v>41</v>
      </c>
      <c r="D1685" s="3">
        <v>34700</v>
      </c>
      <c r="E1685">
        <v>31</v>
      </c>
      <c r="F1685">
        <v>2781</v>
      </c>
      <c r="G1685">
        <v>7219000</v>
      </c>
      <c r="H1685">
        <v>1058</v>
      </c>
    </row>
    <row r="1686" spans="1:8" x14ac:dyDescent="0.25">
      <c r="A1686" t="s">
        <v>15</v>
      </c>
      <c r="B1686" t="s">
        <v>40</v>
      </c>
      <c r="C1686" t="s">
        <v>41</v>
      </c>
      <c r="D1686" s="3">
        <v>34731</v>
      </c>
      <c r="E1686">
        <v>28</v>
      </c>
      <c r="F1686">
        <v>3284</v>
      </c>
      <c r="G1686">
        <v>5177000</v>
      </c>
      <c r="H1686">
        <v>84</v>
      </c>
    </row>
    <row r="1687" spans="1:8" x14ac:dyDescent="0.25">
      <c r="A1687" t="s">
        <v>15</v>
      </c>
      <c r="B1687" t="s">
        <v>40</v>
      </c>
      <c r="C1687" t="s">
        <v>41</v>
      </c>
      <c r="D1687" s="3">
        <v>34759</v>
      </c>
      <c r="E1687">
        <v>31</v>
      </c>
      <c r="F1687">
        <v>3770</v>
      </c>
      <c r="G1687">
        <v>9001000</v>
      </c>
      <c r="H1687">
        <v>563</v>
      </c>
    </row>
    <row r="1688" spans="1:8" x14ac:dyDescent="0.25">
      <c r="A1688" t="s">
        <v>15</v>
      </c>
      <c r="B1688" t="s">
        <v>40</v>
      </c>
      <c r="C1688" t="s">
        <v>41</v>
      </c>
      <c r="D1688" s="3">
        <v>34790</v>
      </c>
      <c r="E1688">
        <v>30</v>
      </c>
      <c r="F1688">
        <v>3792</v>
      </c>
      <c r="G1688">
        <v>8711000</v>
      </c>
      <c r="H1688">
        <v>567</v>
      </c>
    </row>
    <row r="1689" spans="1:8" x14ac:dyDescent="0.25">
      <c r="A1689" t="s">
        <v>15</v>
      </c>
      <c r="B1689" t="s">
        <v>40</v>
      </c>
      <c r="C1689" t="s">
        <v>41</v>
      </c>
      <c r="D1689" s="3">
        <v>34820</v>
      </c>
      <c r="E1689">
        <v>30</v>
      </c>
      <c r="F1689">
        <v>4006</v>
      </c>
      <c r="G1689">
        <v>17190000</v>
      </c>
      <c r="H1689">
        <v>193</v>
      </c>
    </row>
    <row r="1690" spans="1:8" x14ac:dyDescent="0.25">
      <c r="A1690" t="s">
        <v>15</v>
      </c>
      <c r="B1690" t="s">
        <v>40</v>
      </c>
      <c r="C1690" t="s">
        <v>41</v>
      </c>
      <c r="D1690" s="3">
        <v>34851</v>
      </c>
      <c r="E1690">
        <v>27.7</v>
      </c>
      <c r="F1690">
        <v>4195</v>
      </c>
      <c r="G1690">
        <v>15889000</v>
      </c>
      <c r="H1690">
        <v>321</v>
      </c>
    </row>
    <row r="1691" spans="1:8" x14ac:dyDescent="0.25">
      <c r="A1691" t="s">
        <v>15</v>
      </c>
      <c r="B1691" t="s">
        <v>40</v>
      </c>
      <c r="C1691" t="s">
        <v>41</v>
      </c>
      <c r="D1691" s="3">
        <v>34881</v>
      </c>
      <c r="E1691">
        <v>31</v>
      </c>
      <c r="F1691">
        <v>5581</v>
      </c>
      <c r="G1691">
        <v>8672000</v>
      </c>
      <c r="H1691">
        <v>370</v>
      </c>
    </row>
    <row r="1692" spans="1:8" x14ac:dyDescent="0.25">
      <c r="A1692" t="s">
        <v>15</v>
      </c>
      <c r="B1692" t="s">
        <v>40</v>
      </c>
      <c r="C1692" t="s">
        <v>41</v>
      </c>
      <c r="D1692" s="3">
        <v>34912</v>
      </c>
      <c r="E1692">
        <v>30.7</v>
      </c>
      <c r="F1692">
        <v>3660</v>
      </c>
      <c r="G1692">
        <v>17641000</v>
      </c>
      <c r="H1692">
        <v>1299</v>
      </c>
    </row>
    <row r="1693" spans="1:8" x14ac:dyDescent="0.25">
      <c r="A1693" t="s">
        <v>15</v>
      </c>
      <c r="B1693" t="s">
        <v>40</v>
      </c>
      <c r="C1693" t="s">
        <v>41</v>
      </c>
      <c r="D1693" s="3">
        <v>34943</v>
      </c>
      <c r="E1693">
        <v>30</v>
      </c>
      <c r="F1693">
        <v>3743</v>
      </c>
      <c r="G1693">
        <v>17207000</v>
      </c>
      <c r="H1693">
        <v>1329</v>
      </c>
    </row>
    <row r="1694" spans="1:8" x14ac:dyDescent="0.25">
      <c r="A1694" t="s">
        <v>15</v>
      </c>
      <c r="B1694" t="s">
        <v>40</v>
      </c>
      <c r="C1694" t="s">
        <v>41</v>
      </c>
      <c r="D1694" s="3">
        <v>34973</v>
      </c>
      <c r="E1694">
        <v>31</v>
      </c>
      <c r="F1694">
        <v>3127</v>
      </c>
      <c r="G1694">
        <v>12606000</v>
      </c>
      <c r="H1694">
        <v>1451</v>
      </c>
    </row>
    <row r="1695" spans="1:8" x14ac:dyDescent="0.25">
      <c r="A1695" t="s">
        <v>15</v>
      </c>
      <c r="B1695" t="s">
        <v>40</v>
      </c>
      <c r="C1695" t="s">
        <v>41</v>
      </c>
      <c r="D1695" s="3">
        <v>35004</v>
      </c>
      <c r="E1695">
        <v>30</v>
      </c>
      <c r="F1695">
        <v>3098</v>
      </c>
      <c r="G1695">
        <v>5737000</v>
      </c>
      <c r="H1695">
        <v>1554</v>
      </c>
    </row>
    <row r="1696" spans="1:8" x14ac:dyDescent="0.25">
      <c r="A1696" t="s">
        <v>15</v>
      </c>
      <c r="B1696" t="s">
        <v>40</v>
      </c>
      <c r="C1696" t="s">
        <v>41</v>
      </c>
      <c r="D1696" s="3">
        <v>35034</v>
      </c>
      <c r="E1696">
        <v>31</v>
      </c>
      <c r="F1696">
        <v>3928</v>
      </c>
      <c r="G1696">
        <v>17267000</v>
      </c>
      <c r="H1696">
        <v>422</v>
      </c>
    </row>
    <row r="1697" spans="1:8" x14ac:dyDescent="0.25">
      <c r="A1697" t="s">
        <v>15</v>
      </c>
      <c r="B1697" t="s">
        <v>40</v>
      </c>
      <c r="C1697" t="s">
        <v>41</v>
      </c>
      <c r="D1697" s="3">
        <v>35065</v>
      </c>
      <c r="E1697">
        <v>31</v>
      </c>
      <c r="F1697">
        <v>2958</v>
      </c>
      <c r="G1697">
        <v>5859000</v>
      </c>
      <c r="H1697">
        <v>1179</v>
      </c>
    </row>
    <row r="1698" spans="1:8" x14ac:dyDescent="0.25">
      <c r="A1698" t="s">
        <v>15</v>
      </c>
      <c r="B1698" t="s">
        <v>40</v>
      </c>
      <c r="C1698" t="s">
        <v>41</v>
      </c>
      <c r="D1698" s="3">
        <v>35096</v>
      </c>
      <c r="E1698">
        <v>29</v>
      </c>
      <c r="F1698">
        <v>2897</v>
      </c>
      <c r="G1698">
        <v>5499000</v>
      </c>
      <c r="H1698">
        <v>945</v>
      </c>
    </row>
    <row r="1699" spans="1:8" x14ac:dyDescent="0.25">
      <c r="A1699" t="s">
        <v>15</v>
      </c>
      <c r="B1699" t="s">
        <v>40</v>
      </c>
      <c r="C1699" t="s">
        <v>41</v>
      </c>
      <c r="D1699" s="3">
        <v>35125</v>
      </c>
      <c r="E1699">
        <v>29.8</v>
      </c>
      <c r="F1699">
        <v>3110</v>
      </c>
      <c r="G1699">
        <v>5688000</v>
      </c>
      <c r="H1699">
        <v>164</v>
      </c>
    </row>
    <row r="1700" spans="1:8" x14ac:dyDescent="0.25">
      <c r="A1700" t="s">
        <v>15</v>
      </c>
      <c r="B1700" t="s">
        <v>40</v>
      </c>
      <c r="C1700" t="s">
        <v>41</v>
      </c>
      <c r="D1700" s="3">
        <v>35156</v>
      </c>
      <c r="E1700">
        <v>30</v>
      </c>
      <c r="F1700">
        <v>2896</v>
      </c>
      <c r="G1700">
        <v>22596000</v>
      </c>
      <c r="H1700">
        <v>272</v>
      </c>
    </row>
    <row r="1701" spans="1:8" x14ac:dyDescent="0.25">
      <c r="A1701" t="s">
        <v>15</v>
      </c>
      <c r="B1701" t="s">
        <v>40</v>
      </c>
      <c r="C1701" t="s">
        <v>41</v>
      </c>
      <c r="D1701" s="3">
        <v>35186</v>
      </c>
      <c r="E1701">
        <v>31</v>
      </c>
      <c r="F1701">
        <v>2896</v>
      </c>
      <c r="G1701">
        <v>22596000</v>
      </c>
      <c r="H1701">
        <v>272</v>
      </c>
    </row>
    <row r="1702" spans="1:8" x14ac:dyDescent="0.25">
      <c r="A1702" t="s">
        <v>15</v>
      </c>
      <c r="B1702" t="s">
        <v>40</v>
      </c>
      <c r="C1702" t="s">
        <v>41</v>
      </c>
      <c r="D1702" s="3">
        <v>35217</v>
      </c>
      <c r="E1702">
        <v>30</v>
      </c>
      <c r="F1702">
        <v>3094</v>
      </c>
      <c r="G1702">
        <v>11254000</v>
      </c>
      <c r="H1702">
        <v>201</v>
      </c>
    </row>
    <row r="1703" spans="1:8" x14ac:dyDescent="0.25">
      <c r="A1703" t="s">
        <v>15</v>
      </c>
      <c r="B1703" t="s">
        <v>40</v>
      </c>
      <c r="C1703" t="s">
        <v>41</v>
      </c>
      <c r="D1703" s="3">
        <v>35247</v>
      </c>
      <c r="E1703">
        <v>31</v>
      </c>
      <c r="F1703">
        <v>3432</v>
      </c>
      <c r="G1703">
        <v>43459000</v>
      </c>
      <c r="H1703">
        <v>212</v>
      </c>
    </row>
    <row r="1704" spans="1:8" x14ac:dyDescent="0.25">
      <c r="A1704" t="s">
        <v>15</v>
      </c>
      <c r="B1704" t="s">
        <v>40</v>
      </c>
      <c r="C1704" t="s">
        <v>41</v>
      </c>
      <c r="D1704" s="3">
        <v>35278</v>
      </c>
      <c r="E1704">
        <v>31</v>
      </c>
      <c r="F1704">
        <v>3719</v>
      </c>
      <c r="G1704">
        <v>4614000</v>
      </c>
      <c r="H1704">
        <v>345</v>
      </c>
    </row>
    <row r="1705" spans="1:8" x14ac:dyDescent="0.25">
      <c r="A1705" t="s">
        <v>15</v>
      </c>
      <c r="B1705" t="s">
        <v>40</v>
      </c>
      <c r="C1705" t="s">
        <v>41</v>
      </c>
      <c r="D1705" s="3">
        <v>35309</v>
      </c>
      <c r="E1705">
        <v>23.3</v>
      </c>
      <c r="F1705">
        <v>2474</v>
      </c>
      <c r="G1705">
        <v>11221000</v>
      </c>
      <c r="H1705">
        <v>658</v>
      </c>
    </row>
    <row r="1706" spans="1:8" x14ac:dyDescent="0.25">
      <c r="A1706" t="s">
        <v>15</v>
      </c>
      <c r="B1706" t="s">
        <v>40</v>
      </c>
      <c r="C1706" t="s">
        <v>41</v>
      </c>
      <c r="D1706" s="3">
        <v>35339</v>
      </c>
      <c r="E1706">
        <v>31</v>
      </c>
      <c r="F1706">
        <v>3679</v>
      </c>
      <c r="G1706">
        <v>18378000</v>
      </c>
      <c r="H1706">
        <v>1001</v>
      </c>
    </row>
    <row r="1707" spans="1:8" x14ac:dyDescent="0.25">
      <c r="A1707" t="s">
        <v>15</v>
      </c>
      <c r="B1707" t="s">
        <v>40</v>
      </c>
      <c r="C1707" t="s">
        <v>41</v>
      </c>
      <c r="D1707" s="3">
        <v>35370</v>
      </c>
      <c r="E1707">
        <v>30</v>
      </c>
      <c r="F1707">
        <v>3679</v>
      </c>
      <c r="G1707">
        <v>18378000</v>
      </c>
      <c r="H1707">
        <v>1001</v>
      </c>
    </row>
    <row r="1708" spans="1:8" x14ac:dyDescent="0.25">
      <c r="A1708" t="s">
        <v>15</v>
      </c>
      <c r="B1708" t="s">
        <v>40</v>
      </c>
      <c r="C1708" t="s">
        <v>41</v>
      </c>
      <c r="D1708" s="3">
        <v>35400</v>
      </c>
      <c r="E1708">
        <v>31</v>
      </c>
      <c r="F1708">
        <v>3679</v>
      </c>
      <c r="G1708">
        <v>18378000</v>
      </c>
      <c r="H1708">
        <v>1001</v>
      </c>
    </row>
    <row r="1709" spans="1:8" x14ac:dyDescent="0.25">
      <c r="A1709" t="s">
        <v>15</v>
      </c>
      <c r="B1709" t="s">
        <v>40</v>
      </c>
      <c r="C1709" t="s">
        <v>41</v>
      </c>
      <c r="D1709" s="3">
        <v>35431</v>
      </c>
      <c r="E1709">
        <v>31</v>
      </c>
      <c r="F1709">
        <v>2767</v>
      </c>
      <c r="G1709">
        <v>15702000</v>
      </c>
      <c r="H1709">
        <v>1314</v>
      </c>
    </row>
    <row r="1710" spans="1:8" x14ac:dyDescent="0.25">
      <c r="A1710" t="s">
        <v>15</v>
      </c>
      <c r="B1710" t="s">
        <v>40</v>
      </c>
      <c r="C1710" t="s">
        <v>41</v>
      </c>
      <c r="D1710" s="3">
        <v>35462</v>
      </c>
      <c r="E1710">
        <v>27.4</v>
      </c>
      <c r="F1710">
        <v>2508</v>
      </c>
      <c r="G1710">
        <v>19904000</v>
      </c>
      <c r="H1710">
        <v>1164</v>
      </c>
    </row>
    <row r="1711" spans="1:8" x14ac:dyDescent="0.25">
      <c r="A1711" t="s">
        <v>15</v>
      </c>
      <c r="B1711" t="s">
        <v>40</v>
      </c>
      <c r="C1711" t="s">
        <v>41</v>
      </c>
      <c r="D1711" s="3">
        <v>35490</v>
      </c>
      <c r="E1711">
        <v>28.8</v>
      </c>
      <c r="F1711">
        <v>2617</v>
      </c>
      <c r="G1711">
        <v>28422000</v>
      </c>
      <c r="H1711">
        <v>1243</v>
      </c>
    </row>
    <row r="1712" spans="1:8" x14ac:dyDescent="0.25">
      <c r="A1712" t="s">
        <v>15</v>
      </c>
      <c r="B1712" t="s">
        <v>40</v>
      </c>
      <c r="C1712" t="s">
        <v>41</v>
      </c>
      <c r="D1712" s="3">
        <v>35521</v>
      </c>
      <c r="E1712">
        <v>30</v>
      </c>
      <c r="F1712">
        <v>3458</v>
      </c>
      <c r="G1712">
        <v>12337000</v>
      </c>
      <c r="H1712">
        <v>1808</v>
      </c>
    </row>
    <row r="1713" spans="1:8" x14ac:dyDescent="0.25">
      <c r="A1713" t="s">
        <v>15</v>
      </c>
      <c r="B1713" t="s">
        <v>40</v>
      </c>
      <c r="C1713" t="s">
        <v>41</v>
      </c>
      <c r="D1713" s="3">
        <v>35551</v>
      </c>
      <c r="E1713">
        <v>31</v>
      </c>
      <c r="F1713">
        <v>2808</v>
      </c>
      <c r="G1713">
        <v>12296000</v>
      </c>
      <c r="H1713">
        <v>1318</v>
      </c>
    </row>
    <row r="1714" spans="1:8" x14ac:dyDescent="0.25">
      <c r="A1714" t="s">
        <v>15</v>
      </c>
      <c r="B1714" t="s">
        <v>40</v>
      </c>
      <c r="C1714" t="s">
        <v>41</v>
      </c>
      <c r="D1714" s="3">
        <v>35582</v>
      </c>
      <c r="E1714">
        <v>30</v>
      </c>
      <c r="F1714">
        <v>4725</v>
      </c>
      <c r="G1714">
        <v>11656000</v>
      </c>
      <c r="H1714">
        <v>162</v>
      </c>
    </row>
    <row r="1715" spans="1:8" x14ac:dyDescent="0.25">
      <c r="A1715" t="s">
        <v>15</v>
      </c>
      <c r="B1715" t="s">
        <v>40</v>
      </c>
      <c r="C1715" t="s">
        <v>41</v>
      </c>
      <c r="D1715" s="3">
        <v>35612</v>
      </c>
      <c r="E1715">
        <v>31</v>
      </c>
      <c r="F1715">
        <v>5548</v>
      </c>
      <c r="G1715">
        <v>10854000</v>
      </c>
      <c r="H1715">
        <v>73</v>
      </c>
    </row>
    <row r="1716" spans="1:8" x14ac:dyDescent="0.25">
      <c r="A1716" t="s">
        <v>15</v>
      </c>
      <c r="B1716" t="s">
        <v>40</v>
      </c>
      <c r="C1716" t="s">
        <v>41</v>
      </c>
      <c r="D1716" s="3">
        <v>35643</v>
      </c>
      <c r="E1716">
        <v>28.6</v>
      </c>
      <c r="F1716">
        <v>2324</v>
      </c>
      <c r="G1716">
        <v>565000</v>
      </c>
      <c r="H1716">
        <v>309</v>
      </c>
    </row>
    <row r="1717" spans="1:8" x14ac:dyDescent="0.25">
      <c r="A1717" t="s">
        <v>15</v>
      </c>
      <c r="B1717" t="s">
        <v>40</v>
      </c>
      <c r="C1717" t="s">
        <v>41</v>
      </c>
      <c r="D1717" s="3">
        <v>35674</v>
      </c>
      <c r="E1717">
        <v>30</v>
      </c>
      <c r="F1717">
        <v>3228</v>
      </c>
      <c r="G1717">
        <v>2488000</v>
      </c>
      <c r="H1717">
        <v>43</v>
      </c>
    </row>
    <row r="1718" spans="1:8" x14ac:dyDescent="0.25">
      <c r="A1718" t="s">
        <v>15</v>
      </c>
      <c r="B1718" t="s">
        <v>40</v>
      </c>
      <c r="C1718" t="s">
        <v>41</v>
      </c>
      <c r="D1718" s="3">
        <v>35704</v>
      </c>
      <c r="E1718">
        <v>22</v>
      </c>
      <c r="F1718">
        <v>1582</v>
      </c>
      <c r="G1718">
        <v>5316000</v>
      </c>
      <c r="H1718">
        <v>507</v>
      </c>
    </row>
    <row r="1719" spans="1:8" x14ac:dyDescent="0.25">
      <c r="A1719" t="s">
        <v>15</v>
      </c>
      <c r="B1719" t="s">
        <v>40</v>
      </c>
      <c r="C1719" t="s">
        <v>41</v>
      </c>
      <c r="D1719" s="3">
        <v>35735</v>
      </c>
      <c r="E1719">
        <v>5</v>
      </c>
      <c r="F1719">
        <v>420</v>
      </c>
      <c r="G1719">
        <v>9059000</v>
      </c>
      <c r="H1719">
        <v>123</v>
      </c>
    </row>
    <row r="1720" spans="1:8" x14ac:dyDescent="0.25">
      <c r="A1720" t="s">
        <v>15</v>
      </c>
      <c r="B1720" t="s">
        <v>40</v>
      </c>
      <c r="C1720" t="s">
        <v>41</v>
      </c>
      <c r="D1720" s="3">
        <v>35827</v>
      </c>
      <c r="E1720">
        <v>1.9</v>
      </c>
      <c r="F1720">
        <v>162</v>
      </c>
      <c r="G1720">
        <v>11256000</v>
      </c>
      <c r="H1720">
        <v>2</v>
      </c>
    </row>
    <row r="1721" spans="1:8" x14ac:dyDescent="0.25">
      <c r="A1721" t="s">
        <v>15</v>
      </c>
      <c r="B1721" t="s">
        <v>40</v>
      </c>
      <c r="C1721" t="s">
        <v>41</v>
      </c>
      <c r="D1721" s="3">
        <v>35855</v>
      </c>
      <c r="E1721">
        <v>31</v>
      </c>
      <c r="F1721">
        <v>2205</v>
      </c>
      <c r="G1721">
        <v>22671000</v>
      </c>
      <c r="H1721">
        <v>308</v>
      </c>
    </row>
    <row r="1722" spans="1:8" x14ac:dyDescent="0.25">
      <c r="A1722" t="s">
        <v>15</v>
      </c>
      <c r="B1722" t="s">
        <v>40</v>
      </c>
      <c r="C1722" t="s">
        <v>41</v>
      </c>
      <c r="D1722" s="3">
        <v>35886</v>
      </c>
      <c r="E1722">
        <v>30</v>
      </c>
      <c r="F1722">
        <v>1675</v>
      </c>
      <c r="G1722">
        <v>4934000</v>
      </c>
      <c r="H1722">
        <v>1143</v>
      </c>
    </row>
    <row r="1723" spans="1:8" x14ac:dyDescent="0.25">
      <c r="A1723" t="s">
        <v>15</v>
      </c>
      <c r="B1723" t="s">
        <v>40</v>
      </c>
      <c r="C1723" t="s">
        <v>41</v>
      </c>
      <c r="D1723" s="3">
        <v>35916</v>
      </c>
      <c r="E1723">
        <v>27.7</v>
      </c>
      <c r="F1723">
        <v>1734</v>
      </c>
      <c r="G1723">
        <v>9543000</v>
      </c>
      <c r="H1723">
        <v>1120</v>
      </c>
    </row>
    <row r="1724" spans="1:8" x14ac:dyDescent="0.25">
      <c r="A1724" t="s">
        <v>15</v>
      </c>
      <c r="B1724" t="s">
        <v>40</v>
      </c>
      <c r="C1724" t="s">
        <v>41</v>
      </c>
      <c r="D1724" s="3">
        <v>35947</v>
      </c>
      <c r="E1724">
        <v>30</v>
      </c>
      <c r="F1724">
        <v>2138</v>
      </c>
      <c r="G1724">
        <v>10149000</v>
      </c>
      <c r="H1724">
        <v>808</v>
      </c>
    </row>
    <row r="1725" spans="1:8" x14ac:dyDescent="0.25">
      <c r="A1725" t="s">
        <v>15</v>
      </c>
      <c r="B1725" t="s">
        <v>40</v>
      </c>
      <c r="C1725" t="s">
        <v>41</v>
      </c>
      <c r="D1725" s="3">
        <v>35977</v>
      </c>
      <c r="E1725">
        <v>30.9</v>
      </c>
      <c r="F1725">
        <v>2398</v>
      </c>
      <c r="G1725">
        <v>10132000</v>
      </c>
      <c r="H1725">
        <v>481</v>
      </c>
    </row>
    <row r="1726" spans="1:8" x14ac:dyDescent="0.25">
      <c r="A1726" t="s">
        <v>15</v>
      </c>
      <c r="B1726" t="s">
        <v>40</v>
      </c>
      <c r="C1726" t="s">
        <v>41</v>
      </c>
      <c r="D1726" s="3">
        <v>36008</v>
      </c>
      <c r="E1726">
        <v>28.8</v>
      </c>
      <c r="F1726">
        <v>2713</v>
      </c>
      <c r="G1726">
        <v>1676000</v>
      </c>
      <c r="H1726">
        <v>30</v>
      </c>
    </row>
    <row r="1727" spans="1:8" x14ac:dyDescent="0.25">
      <c r="A1727" t="s">
        <v>15</v>
      </c>
      <c r="B1727" t="s">
        <v>40</v>
      </c>
      <c r="C1727" t="s">
        <v>41</v>
      </c>
      <c r="D1727" s="3">
        <v>36039</v>
      </c>
      <c r="E1727">
        <v>30</v>
      </c>
      <c r="F1727">
        <v>3256</v>
      </c>
      <c r="G1727">
        <v>4969000</v>
      </c>
      <c r="H1727">
        <v>6</v>
      </c>
    </row>
    <row r="1728" spans="1:8" x14ac:dyDescent="0.25">
      <c r="A1728" t="s">
        <v>15</v>
      </c>
      <c r="B1728" t="s">
        <v>40</v>
      </c>
      <c r="C1728" t="s">
        <v>41</v>
      </c>
      <c r="D1728" s="3">
        <v>36069</v>
      </c>
      <c r="E1728">
        <v>28</v>
      </c>
      <c r="F1728">
        <v>2060</v>
      </c>
      <c r="G1728">
        <v>9582000</v>
      </c>
      <c r="H1728">
        <v>696</v>
      </c>
    </row>
    <row r="1729" spans="1:8" x14ac:dyDescent="0.25">
      <c r="A1729" t="s">
        <v>15</v>
      </c>
      <c r="B1729" t="s">
        <v>40</v>
      </c>
      <c r="C1729" t="s">
        <v>41</v>
      </c>
      <c r="D1729" s="3">
        <v>36100</v>
      </c>
      <c r="E1729">
        <v>21.9</v>
      </c>
      <c r="F1729">
        <v>1799</v>
      </c>
      <c r="G1729">
        <v>4422000</v>
      </c>
      <c r="H1729">
        <v>266</v>
      </c>
    </row>
    <row r="1730" spans="1:8" x14ac:dyDescent="0.25">
      <c r="A1730" t="s">
        <v>15</v>
      </c>
      <c r="B1730" t="s">
        <v>40</v>
      </c>
      <c r="C1730" t="s">
        <v>41</v>
      </c>
      <c r="D1730" s="3">
        <v>36130</v>
      </c>
      <c r="E1730">
        <v>28.9</v>
      </c>
      <c r="F1730">
        <v>2428</v>
      </c>
      <c r="G1730">
        <v>5468000</v>
      </c>
      <c r="H1730">
        <v>389</v>
      </c>
    </row>
    <row r="1731" spans="1:8" x14ac:dyDescent="0.25">
      <c r="A1731" t="s">
        <v>15</v>
      </c>
      <c r="B1731" t="s">
        <v>40</v>
      </c>
      <c r="C1731" t="s">
        <v>41</v>
      </c>
      <c r="D1731" s="3">
        <v>36161</v>
      </c>
      <c r="E1731">
        <v>30.9</v>
      </c>
      <c r="F1731">
        <v>2696</v>
      </c>
      <c r="G1731">
        <v>8909000</v>
      </c>
      <c r="H1731">
        <v>445</v>
      </c>
    </row>
    <row r="1732" spans="1:8" x14ac:dyDescent="0.25">
      <c r="A1732" t="s">
        <v>15</v>
      </c>
      <c r="B1732" t="s">
        <v>40</v>
      </c>
      <c r="C1732" t="s">
        <v>41</v>
      </c>
      <c r="D1732" s="3">
        <v>36192</v>
      </c>
      <c r="E1732">
        <v>27.5</v>
      </c>
      <c r="F1732">
        <v>2320</v>
      </c>
      <c r="G1732">
        <v>1663000</v>
      </c>
      <c r="H1732">
        <v>519</v>
      </c>
    </row>
    <row r="1733" spans="1:8" x14ac:dyDescent="0.25">
      <c r="A1733" t="s">
        <v>15</v>
      </c>
      <c r="B1733" t="s">
        <v>40</v>
      </c>
      <c r="C1733" t="s">
        <v>41</v>
      </c>
      <c r="D1733" s="3">
        <v>36220</v>
      </c>
      <c r="E1733">
        <v>27.3</v>
      </c>
      <c r="F1733">
        <v>2510</v>
      </c>
      <c r="G1733">
        <v>2732000</v>
      </c>
      <c r="H1733">
        <v>220</v>
      </c>
    </row>
    <row r="1734" spans="1:8" x14ac:dyDescent="0.25">
      <c r="A1734" t="s">
        <v>15</v>
      </c>
      <c r="B1734" t="s">
        <v>40</v>
      </c>
      <c r="C1734" t="s">
        <v>41</v>
      </c>
      <c r="D1734" s="3">
        <v>36251</v>
      </c>
      <c r="E1734">
        <v>24</v>
      </c>
      <c r="F1734">
        <v>2059</v>
      </c>
      <c r="G1734">
        <v>1987000</v>
      </c>
      <c r="H1734">
        <v>351</v>
      </c>
    </row>
    <row r="1735" spans="1:8" x14ac:dyDescent="0.25">
      <c r="A1735" t="s">
        <v>15</v>
      </c>
      <c r="B1735" t="s">
        <v>40</v>
      </c>
      <c r="C1735" t="s">
        <v>41</v>
      </c>
      <c r="D1735" s="3">
        <v>36281</v>
      </c>
      <c r="E1735">
        <v>29.3</v>
      </c>
      <c r="F1735">
        <v>2243</v>
      </c>
      <c r="G1735">
        <v>2013000</v>
      </c>
      <c r="H1735">
        <v>360</v>
      </c>
    </row>
    <row r="1736" spans="1:8" x14ac:dyDescent="0.25">
      <c r="A1736" t="s">
        <v>15</v>
      </c>
      <c r="B1736" t="s">
        <v>40</v>
      </c>
      <c r="C1736" t="s">
        <v>41</v>
      </c>
      <c r="D1736" s="3">
        <v>36312</v>
      </c>
      <c r="E1736">
        <v>18.3</v>
      </c>
      <c r="F1736">
        <v>1549</v>
      </c>
      <c r="G1736">
        <v>1085000</v>
      </c>
      <c r="H1736">
        <v>249</v>
      </c>
    </row>
    <row r="1737" spans="1:8" x14ac:dyDescent="0.25">
      <c r="A1737" t="s">
        <v>15</v>
      </c>
      <c r="B1737" t="s">
        <v>40</v>
      </c>
      <c r="C1737" t="s">
        <v>41</v>
      </c>
      <c r="D1737" s="3">
        <v>36342</v>
      </c>
      <c r="E1737">
        <v>30.7</v>
      </c>
      <c r="F1737">
        <v>2767</v>
      </c>
      <c r="G1737">
        <v>1376000</v>
      </c>
      <c r="H1737">
        <v>445</v>
      </c>
    </row>
    <row r="1738" spans="1:8" x14ac:dyDescent="0.25">
      <c r="A1738" t="s">
        <v>15</v>
      </c>
      <c r="B1738" t="s">
        <v>40</v>
      </c>
      <c r="C1738" t="s">
        <v>41</v>
      </c>
      <c r="D1738" s="3">
        <v>36373</v>
      </c>
      <c r="E1738">
        <v>30.7</v>
      </c>
      <c r="F1738">
        <v>2526</v>
      </c>
      <c r="G1738">
        <v>1651000</v>
      </c>
      <c r="H1738">
        <v>388</v>
      </c>
    </row>
    <row r="1739" spans="1:8" x14ac:dyDescent="0.25">
      <c r="A1739" t="s">
        <v>15</v>
      </c>
      <c r="B1739" t="s">
        <v>40</v>
      </c>
      <c r="C1739" t="s">
        <v>41</v>
      </c>
      <c r="D1739" s="3">
        <v>36404</v>
      </c>
      <c r="E1739">
        <v>14.1</v>
      </c>
      <c r="F1739">
        <v>1147</v>
      </c>
      <c r="G1739">
        <v>753000</v>
      </c>
      <c r="H1739">
        <v>50</v>
      </c>
    </row>
    <row r="1740" spans="1:8" x14ac:dyDescent="0.25">
      <c r="A1740" t="s">
        <v>15</v>
      </c>
      <c r="B1740" t="s">
        <v>42</v>
      </c>
      <c r="C1740" t="s">
        <v>43</v>
      </c>
      <c r="D1740" s="3">
        <v>34151</v>
      </c>
      <c r="E1740">
        <v>31</v>
      </c>
      <c r="F1740">
        <v>20967</v>
      </c>
      <c r="G1740">
        <v>15000000</v>
      </c>
      <c r="H1740">
        <v>520</v>
      </c>
    </row>
    <row r="1741" spans="1:8" x14ac:dyDescent="0.25">
      <c r="A1741" t="s">
        <v>15</v>
      </c>
      <c r="B1741" t="s">
        <v>42</v>
      </c>
      <c r="C1741" t="s">
        <v>43</v>
      </c>
      <c r="D1741" s="3">
        <v>34182</v>
      </c>
      <c r="E1741">
        <v>31</v>
      </c>
      <c r="F1741">
        <v>26355</v>
      </c>
      <c r="G1741">
        <v>18639000</v>
      </c>
      <c r="H1741">
        <v>1308</v>
      </c>
    </row>
    <row r="1742" spans="1:8" x14ac:dyDescent="0.25">
      <c r="A1742" t="s">
        <v>15</v>
      </c>
      <c r="B1742" t="s">
        <v>42</v>
      </c>
      <c r="C1742" t="s">
        <v>43</v>
      </c>
      <c r="D1742" s="3">
        <v>34213</v>
      </c>
      <c r="E1742">
        <v>30</v>
      </c>
      <c r="F1742">
        <v>28835</v>
      </c>
      <c r="G1742">
        <v>17243000</v>
      </c>
      <c r="H1742">
        <v>1437</v>
      </c>
    </row>
    <row r="1743" spans="1:8" x14ac:dyDescent="0.25">
      <c r="A1743" t="s">
        <v>15</v>
      </c>
      <c r="B1743" t="s">
        <v>42</v>
      </c>
      <c r="C1743" t="s">
        <v>43</v>
      </c>
      <c r="D1743" s="3">
        <v>34243</v>
      </c>
      <c r="E1743">
        <v>31</v>
      </c>
      <c r="F1743">
        <v>24446</v>
      </c>
      <c r="G1743">
        <v>12394000</v>
      </c>
      <c r="H1743">
        <v>1665</v>
      </c>
    </row>
    <row r="1744" spans="1:8" x14ac:dyDescent="0.25">
      <c r="A1744" t="s">
        <v>15</v>
      </c>
      <c r="B1744" t="s">
        <v>42</v>
      </c>
      <c r="C1744" t="s">
        <v>43</v>
      </c>
      <c r="D1744" s="3">
        <v>34274</v>
      </c>
      <c r="E1744">
        <v>30</v>
      </c>
      <c r="F1744">
        <v>20792</v>
      </c>
      <c r="G1744">
        <v>19830000</v>
      </c>
      <c r="H1744">
        <v>1524</v>
      </c>
    </row>
    <row r="1745" spans="1:8" x14ac:dyDescent="0.25">
      <c r="A1745" t="s">
        <v>15</v>
      </c>
      <c r="B1745" t="s">
        <v>42</v>
      </c>
      <c r="C1745" t="s">
        <v>43</v>
      </c>
      <c r="D1745" s="3">
        <v>34304</v>
      </c>
      <c r="E1745">
        <v>31</v>
      </c>
      <c r="F1745">
        <v>13671</v>
      </c>
      <c r="G1745">
        <v>15664000</v>
      </c>
      <c r="H1745">
        <v>6423</v>
      </c>
    </row>
    <row r="1746" spans="1:8" x14ac:dyDescent="0.25">
      <c r="A1746" t="s">
        <v>15</v>
      </c>
      <c r="B1746" t="s">
        <v>42</v>
      </c>
      <c r="C1746" t="s">
        <v>43</v>
      </c>
      <c r="D1746" s="3">
        <v>34335</v>
      </c>
      <c r="E1746">
        <v>31</v>
      </c>
      <c r="F1746">
        <v>21775</v>
      </c>
      <c r="G1746">
        <v>18625000</v>
      </c>
      <c r="H1746">
        <v>7730</v>
      </c>
    </row>
    <row r="1747" spans="1:8" x14ac:dyDescent="0.25">
      <c r="A1747" t="s">
        <v>15</v>
      </c>
      <c r="B1747" t="s">
        <v>42</v>
      </c>
      <c r="C1747" t="s">
        <v>43</v>
      </c>
      <c r="D1747" s="3">
        <v>34366</v>
      </c>
      <c r="E1747">
        <v>28</v>
      </c>
      <c r="F1747">
        <v>20432</v>
      </c>
      <c r="G1747">
        <v>59420000</v>
      </c>
      <c r="H1747">
        <v>10803</v>
      </c>
    </row>
    <row r="1748" spans="1:8" x14ac:dyDescent="0.25">
      <c r="A1748" t="s">
        <v>15</v>
      </c>
      <c r="B1748" t="s">
        <v>42</v>
      </c>
      <c r="C1748" t="s">
        <v>43</v>
      </c>
      <c r="D1748" s="3">
        <v>34394</v>
      </c>
      <c r="E1748">
        <v>31</v>
      </c>
      <c r="F1748">
        <v>20671</v>
      </c>
      <c r="G1748">
        <v>50170000</v>
      </c>
      <c r="H1748">
        <v>12417</v>
      </c>
    </row>
    <row r="1749" spans="1:8" x14ac:dyDescent="0.25">
      <c r="A1749" t="s">
        <v>15</v>
      </c>
      <c r="B1749" t="s">
        <v>42</v>
      </c>
      <c r="C1749" t="s">
        <v>43</v>
      </c>
      <c r="D1749" s="3">
        <v>34425</v>
      </c>
      <c r="E1749">
        <v>30</v>
      </c>
      <c r="F1749">
        <v>21329</v>
      </c>
      <c r="G1749">
        <v>34917000</v>
      </c>
      <c r="H1749">
        <v>10308</v>
      </c>
    </row>
    <row r="1750" spans="1:8" x14ac:dyDescent="0.25">
      <c r="A1750" t="s">
        <v>15</v>
      </c>
      <c r="B1750" t="s">
        <v>42</v>
      </c>
      <c r="C1750" t="s">
        <v>43</v>
      </c>
      <c r="D1750" s="3">
        <v>34455</v>
      </c>
      <c r="E1750">
        <v>31</v>
      </c>
      <c r="F1750">
        <v>23688</v>
      </c>
      <c r="G1750">
        <v>57777000</v>
      </c>
      <c r="H1750">
        <v>7889</v>
      </c>
    </row>
    <row r="1751" spans="1:8" x14ac:dyDescent="0.25">
      <c r="A1751" t="s">
        <v>15</v>
      </c>
      <c r="B1751" t="s">
        <v>42</v>
      </c>
      <c r="C1751" t="s">
        <v>43</v>
      </c>
      <c r="D1751" s="3">
        <v>34486</v>
      </c>
      <c r="E1751">
        <v>30</v>
      </c>
      <c r="F1751">
        <v>17903</v>
      </c>
      <c r="G1751">
        <v>37787000</v>
      </c>
      <c r="H1751">
        <v>5908</v>
      </c>
    </row>
    <row r="1752" spans="1:8" x14ac:dyDescent="0.25">
      <c r="A1752" t="s">
        <v>15</v>
      </c>
      <c r="B1752" t="s">
        <v>42</v>
      </c>
      <c r="C1752" t="s">
        <v>43</v>
      </c>
      <c r="D1752" s="3">
        <v>34516</v>
      </c>
      <c r="E1752">
        <v>31</v>
      </c>
      <c r="F1752">
        <v>20605</v>
      </c>
      <c r="G1752">
        <v>35686000</v>
      </c>
      <c r="H1752">
        <v>6877</v>
      </c>
    </row>
    <row r="1753" spans="1:8" x14ac:dyDescent="0.25">
      <c r="A1753" t="s">
        <v>15</v>
      </c>
      <c r="B1753" t="s">
        <v>42</v>
      </c>
      <c r="C1753" t="s">
        <v>43</v>
      </c>
      <c r="D1753" s="3">
        <v>34578</v>
      </c>
      <c r="E1753">
        <v>30</v>
      </c>
      <c r="F1753">
        <v>18597</v>
      </c>
      <c r="G1753">
        <v>20433000</v>
      </c>
      <c r="H1753">
        <v>5364</v>
      </c>
    </row>
    <row r="1754" spans="1:8" x14ac:dyDescent="0.25">
      <c r="A1754" t="s">
        <v>15</v>
      </c>
      <c r="B1754" t="s">
        <v>42</v>
      </c>
      <c r="C1754" t="s">
        <v>43</v>
      </c>
      <c r="D1754" s="3">
        <v>34608</v>
      </c>
      <c r="E1754">
        <v>31</v>
      </c>
      <c r="F1754">
        <v>20707</v>
      </c>
      <c r="G1754">
        <v>28146000</v>
      </c>
      <c r="H1754">
        <v>7798</v>
      </c>
    </row>
    <row r="1755" spans="1:8" x14ac:dyDescent="0.25">
      <c r="A1755" t="s">
        <v>15</v>
      </c>
      <c r="B1755" t="s">
        <v>42</v>
      </c>
      <c r="C1755" t="s">
        <v>43</v>
      </c>
      <c r="D1755" s="3">
        <v>34639</v>
      </c>
      <c r="E1755">
        <v>30</v>
      </c>
      <c r="F1755">
        <v>24023</v>
      </c>
      <c r="G1755">
        <v>21107000</v>
      </c>
      <c r="H1755">
        <v>2683</v>
      </c>
    </row>
    <row r="1756" spans="1:8" x14ac:dyDescent="0.25">
      <c r="A1756" t="s">
        <v>15</v>
      </c>
      <c r="B1756" t="s">
        <v>42</v>
      </c>
      <c r="C1756" t="s">
        <v>43</v>
      </c>
      <c r="D1756" s="3">
        <v>34669</v>
      </c>
      <c r="E1756">
        <v>31</v>
      </c>
      <c r="F1756">
        <v>29324</v>
      </c>
      <c r="G1756">
        <v>53776000</v>
      </c>
      <c r="H1756">
        <v>3008</v>
      </c>
    </row>
    <row r="1757" spans="1:8" x14ac:dyDescent="0.25">
      <c r="A1757" t="s">
        <v>15</v>
      </c>
      <c r="B1757" t="s">
        <v>42</v>
      </c>
      <c r="C1757" t="s">
        <v>43</v>
      </c>
      <c r="D1757" s="3">
        <v>34700</v>
      </c>
      <c r="E1757">
        <v>31</v>
      </c>
      <c r="F1757">
        <v>24436</v>
      </c>
      <c r="G1757">
        <v>34943000</v>
      </c>
      <c r="H1757">
        <v>5901</v>
      </c>
    </row>
    <row r="1758" spans="1:8" x14ac:dyDescent="0.25">
      <c r="A1758" t="s">
        <v>15</v>
      </c>
      <c r="B1758" t="s">
        <v>42</v>
      </c>
      <c r="C1758" t="s">
        <v>43</v>
      </c>
      <c r="D1758" s="3">
        <v>34731</v>
      </c>
      <c r="E1758">
        <v>28</v>
      </c>
      <c r="F1758">
        <v>14770</v>
      </c>
      <c r="G1758">
        <v>15955000</v>
      </c>
      <c r="H1758">
        <v>14969</v>
      </c>
    </row>
    <row r="1759" spans="1:8" x14ac:dyDescent="0.25">
      <c r="A1759" t="s">
        <v>15</v>
      </c>
      <c r="B1759" t="s">
        <v>42</v>
      </c>
      <c r="C1759" t="s">
        <v>43</v>
      </c>
      <c r="D1759" s="3">
        <v>34759</v>
      </c>
      <c r="E1759">
        <v>31</v>
      </c>
      <c r="F1759">
        <v>17382</v>
      </c>
      <c r="G1759">
        <v>13319000</v>
      </c>
      <c r="H1759">
        <v>13818</v>
      </c>
    </row>
    <row r="1760" spans="1:8" x14ac:dyDescent="0.25">
      <c r="A1760" t="s">
        <v>15</v>
      </c>
      <c r="B1760" t="s">
        <v>42</v>
      </c>
      <c r="C1760" t="s">
        <v>43</v>
      </c>
      <c r="D1760" s="3">
        <v>34790</v>
      </c>
      <c r="E1760">
        <v>30</v>
      </c>
      <c r="F1760">
        <v>22859</v>
      </c>
      <c r="G1760">
        <v>24390000</v>
      </c>
      <c r="H1760">
        <v>17961</v>
      </c>
    </row>
    <row r="1761" spans="1:8" x14ac:dyDescent="0.25">
      <c r="A1761" t="s">
        <v>15</v>
      </c>
      <c r="B1761" t="s">
        <v>42</v>
      </c>
      <c r="C1761" t="s">
        <v>43</v>
      </c>
      <c r="D1761" s="3">
        <v>34820</v>
      </c>
      <c r="E1761">
        <v>31</v>
      </c>
      <c r="F1761">
        <v>22992</v>
      </c>
      <c r="G1761">
        <v>24416000</v>
      </c>
      <c r="H1761">
        <v>16311</v>
      </c>
    </row>
    <row r="1762" spans="1:8" x14ac:dyDescent="0.25">
      <c r="A1762" t="s">
        <v>15</v>
      </c>
      <c r="B1762" t="s">
        <v>42</v>
      </c>
      <c r="C1762" t="s">
        <v>43</v>
      </c>
      <c r="D1762" s="3">
        <v>34851</v>
      </c>
      <c r="E1762">
        <v>30</v>
      </c>
      <c r="F1762">
        <v>13471</v>
      </c>
      <c r="G1762">
        <v>26469000</v>
      </c>
      <c r="H1762">
        <v>12888</v>
      </c>
    </row>
    <row r="1763" spans="1:8" x14ac:dyDescent="0.25">
      <c r="A1763" t="s">
        <v>15</v>
      </c>
      <c r="B1763" t="s">
        <v>42</v>
      </c>
      <c r="C1763" t="s">
        <v>43</v>
      </c>
      <c r="D1763" s="3">
        <v>34881</v>
      </c>
      <c r="E1763">
        <v>31</v>
      </c>
      <c r="F1763">
        <v>19963</v>
      </c>
      <c r="G1763">
        <v>25063000</v>
      </c>
      <c r="H1763">
        <v>17978</v>
      </c>
    </row>
    <row r="1764" spans="1:8" x14ac:dyDescent="0.25">
      <c r="A1764" t="s">
        <v>15</v>
      </c>
      <c r="B1764" t="s">
        <v>42</v>
      </c>
      <c r="C1764" t="s">
        <v>43</v>
      </c>
      <c r="D1764" s="3">
        <v>34912</v>
      </c>
      <c r="E1764">
        <v>31</v>
      </c>
      <c r="F1764">
        <v>18112</v>
      </c>
      <c r="G1764">
        <v>24820000</v>
      </c>
      <c r="H1764">
        <v>16464</v>
      </c>
    </row>
    <row r="1765" spans="1:8" x14ac:dyDescent="0.25">
      <c r="A1765" t="s">
        <v>15</v>
      </c>
      <c r="B1765" t="s">
        <v>42</v>
      </c>
      <c r="C1765" t="s">
        <v>43</v>
      </c>
      <c r="D1765" s="3">
        <v>34943</v>
      </c>
      <c r="E1765">
        <v>30</v>
      </c>
      <c r="F1765">
        <v>29512</v>
      </c>
      <c r="G1765">
        <v>24718000</v>
      </c>
      <c r="H1765">
        <v>23188</v>
      </c>
    </row>
    <row r="1766" spans="1:8" x14ac:dyDescent="0.25">
      <c r="A1766" t="s">
        <v>15</v>
      </c>
      <c r="B1766" t="s">
        <v>42</v>
      </c>
      <c r="C1766" t="s">
        <v>43</v>
      </c>
      <c r="D1766" s="3">
        <v>34973</v>
      </c>
      <c r="E1766">
        <v>31</v>
      </c>
      <c r="F1766">
        <v>30257</v>
      </c>
      <c r="G1766">
        <v>25699000</v>
      </c>
      <c r="H1766">
        <v>27818</v>
      </c>
    </row>
    <row r="1767" spans="1:8" x14ac:dyDescent="0.25">
      <c r="A1767" t="s">
        <v>15</v>
      </c>
      <c r="B1767" t="s">
        <v>42</v>
      </c>
      <c r="C1767" t="s">
        <v>43</v>
      </c>
      <c r="D1767" s="3">
        <v>35004</v>
      </c>
      <c r="E1767">
        <v>30</v>
      </c>
      <c r="F1767">
        <v>28011</v>
      </c>
      <c r="G1767">
        <v>24846000</v>
      </c>
      <c r="H1767">
        <v>31810</v>
      </c>
    </row>
    <row r="1768" spans="1:8" x14ac:dyDescent="0.25">
      <c r="A1768" t="s">
        <v>15</v>
      </c>
      <c r="B1768" t="s">
        <v>42</v>
      </c>
      <c r="C1768" t="s">
        <v>43</v>
      </c>
      <c r="D1768" s="3">
        <v>35034</v>
      </c>
      <c r="E1768">
        <v>31</v>
      </c>
      <c r="F1768">
        <v>24444</v>
      </c>
      <c r="G1768">
        <v>25575000</v>
      </c>
      <c r="H1768">
        <v>30119</v>
      </c>
    </row>
    <row r="1769" spans="1:8" x14ac:dyDescent="0.25">
      <c r="A1769" t="s">
        <v>15</v>
      </c>
      <c r="B1769" t="s">
        <v>42</v>
      </c>
      <c r="C1769" t="s">
        <v>43</v>
      </c>
      <c r="D1769" s="3">
        <v>35065</v>
      </c>
      <c r="E1769">
        <v>31</v>
      </c>
      <c r="F1769">
        <v>16648</v>
      </c>
      <c r="G1769">
        <v>25358000</v>
      </c>
      <c r="H1769">
        <v>36035</v>
      </c>
    </row>
    <row r="1770" spans="1:8" x14ac:dyDescent="0.25">
      <c r="A1770" t="s">
        <v>15</v>
      </c>
      <c r="B1770" t="s">
        <v>42</v>
      </c>
      <c r="C1770" t="s">
        <v>43</v>
      </c>
      <c r="D1770" s="3">
        <v>35096</v>
      </c>
      <c r="E1770">
        <v>29</v>
      </c>
      <c r="F1770">
        <v>31313</v>
      </c>
      <c r="G1770">
        <v>23722000</v>
      </c>
      <c r="H1770">
        <v>17614</v>
      </c>
    </row>
    <row r="1771" spans="1:8" x14ac:dyDescent="0.25">
      <c r="A1771" t="s">
        <v>15</v>
      </c>
      <c r="B1771" t="s">
        <v>42</v>
      </c>
      <c r="C1771" t="s">
        <v>43</v>
      </c>
      <c r="D1771" s="3">
        <v>35125</v>
      </c>
      <c r="E1771">
        <v>31</v>
      </c>
      <c r="F1771">
        <v>29731</v>
      </c>
      <c r="G1771">
        <v>24358000</v>
      </c>
      <c r="H1771">
        <v>18849</v>
      </c>
    </row>
    <row r="1772" spans="1:8" x14ac:dyDescent="0.25">
      <c r="A1772" t="s">
        <v>15</v>
      </c>
      <c r="B1772" t="s">
        <v>42</v>
      </c>
      <c r="C1772" t="s">
        <v>43</v>
      </c>
      <c r="D1772" s="3">
        <v>35156</v>
      </c>
      <c r="E1772">
        <v>30</v>
      </c>
      <c r="F1772">
        <v>29232</v>
      </c>
      <c r="G1772">
        <v>29212000</v>
      </c>
      <c r="H1772">
        <v>19862</v>
      </c>
    </row>
    <row r="1773" spans="1:8" x14ac:dyDescent="0.25">
      <c r="A1773" t="s">
        <v>15</v>
      </c>
      <c r="B1773" t="s">
        <v>42</v>
      </c>
      <c r="C1773" t="s">
        <v>43</v>
      </c>
      <c r="D1773" s="3">
        <v>35186</v>
      </c>
      <c r="E1773">
        <v>31</v>
      </c>
      <c r="F1773">
        <v>29232</v>
      </c>
      <c r="G1773">
        <v>29212000</v>
      </c>
      <c r="H1773">
        <v>19862</v>
      </c>
    </row>
    <row r="1774" spans="1:8" x14ac:dyDescent="0.25">
      <c r="A1774" t="s">
        <v>15</v>
      </c>
      <c r="B1774" t="s">
        <v>42</v>
      </c>
      <c r="C1774" t="s">
        <v>43</v>
      </c>
      <c r="D1774" s="3">
        <v>35217</v>
      </c>
      <c r="E1774">
        <v>30</v>
      </c>
      <c r="F1774">
        <v>29893</v>
      </c>
      <c r="G1774">
        <v>19273000</v>
      </c>
      <c r="H1774">
        <v>19202</v>
      </c>
    </row>
    <row r="1775" spans="1:8" x14ac:dyDescent="0.25">
      <c r="A1775" t="s">
        <v>15</v>
      </c>
      <c r="B1775" t="s">
        <v>42</v>
      </c>
      <c r="C1775" t="s">
        <v>43</v>
      </c>
      <c r="D1775" s="3">
        <v>35247</v>
      </c>
      <c r="E1775">
        <v>31</v>
      </c>
      <c r="F1775">
        <v>22339</v>
      </c>
      <c r="G1775">
        <v>46021000</v>
      </c>
      <c r="H1775">
        <v>14196</v>
      </c>
    </row>
    <row r="1776" spans="1:8" x14ac:dyDescent="0.25">
      <c r="A1776" t="s">
        <v>15</v>
      </c>
      <c r="B1776" t="s">
        <v>42</v>
      </c>
      <c r="C1776" t="s">
        <v>43</v>
      </c>
      <c r="D1776" s="3">
        <v>35278</v>
      </c>
      <c r="E1776">
        <v>31</v>
      </c>
      <c r="F1776">
        <v>10380</v>
      </c>
      <c r="G1776">
        <v>6954000</v>
      </c>
      <c r="H1776">
        <v>21127</v>
      </c>
    </row>
    <row r="1777" spans="1:8" x14ac:dyDescent="0.25">
      <c r="A1777" t="s">
        <v>15</v>
      </c>
      <c r="B1777" t="s">
        <v>42</v>
      </c>
      <c r="C1777" t="s">
        <v>43</v>
      </c>
      <c r="D1777" s="3">
        <v>35309</v>
      </c>
      <c r="E1777">
        <v>30</v>
      </c>
      <c r="F1777">
        <v>15263</v>
      </c>
      <c r="G1777">
        <v>12586000</v>
      </c>
      <c r="H1777">
        <v>10629</v>
      </c>
    </row>
    <row r="1778" spans="1:8" x14ac:dyDescent="0.25">
      <c r="A1778" t="s">
        <v>15</v>
      </c>
      <c r="B1778" t="s">
        <v>42</v>
      </c>
      <c r="C1778" t="s">
        <v>43</v>
      </c>
      <c r="D1778" s="3">
        <v>35339</v>
      </c>
      <c r="E1778">
        <v>31</v>
      </c>
      <c r="F1778">
        <v>18339</v>
      </c>
      <c r="G1778">
        <v>20757000</v>
      </c>
      <c r="H1778">
        <v>13099</v>
      </c>
    </row>
    <row r="1779" spans="1:8" x14ac:dyDescent="0.25">
      <c r="A1779" t="s">
        <v>15</v>
      </c>
      <c r="B1779" t="s">
        <v>42</v>
      </c>
      <c r="C1779" t="s">
        <v>43</v>
      </c>
      <c r="D1779" s="3">
        <v>35370</v>
      </c>
      <c r="E1779">
        <v>30</v>
      </c>
      <c r="F1779">
        <v>18339</v>
      </c>
      <c r="G1779">
        <v>20757000</v>
      </c>
      <c r="H1779">
        <v>13099</v>
      </c>
    </row>
    <row r="1780" spans="1:8" x14ac:dyDescent="0.25">
      <c r="A1780" t="s">
        <v>15</v>
      </c>
      <c r="B1780" t="s">
        <v>42</v>
      </c>
      <c r="C1780" t="s">
        <v>43</v>
      </c>
      <c r="D1780" s="3">
        <v>35400</v>
      </c>
      <c r="E1780">
        <v>31</v>
      </c>
      <c r="F1780">
        <v>18339</v>
      </c>
      <c r="G1780">
        <v>20757000</v>
      </c>
      <c r="H1780">
        <v>13099</v>
      </c>
    </row>
    <row r="1781" spans="1:8" x14ac:dyDescent="0.25">
      <c r="A1781" t="s">
        <v>15</v>
      </c>
      <c r="B1781" t="s">
        <v>42</v>
      </c>
      <c r="C1781" t="s">
        <v>43</v>
      </c>
      <c r="D1781" s="3">
        <v>35431</v>
      </c>
      <c r="E1781">
        <v>31</v>
      </c>
      <c r="F1781">
        <v>17999</v>
      </c>
      <c r="G1781">
        <v>17641000</v>
      </c>
      <c r="H1781">
        <v>10958</v>
      </c>
    </row>
    <row r="1782" spans="1:8" x14ac:dyDescent="0.25">
      <c r="A1782" t="s">
        <v>15</v>
      </c>
      <c r="B1782" t="s">
        <v>42</v>
      </c>
      <c r="C1782" t="s">
        <v>43</v>
      </c>
      <c r="D1782" s="3">
        <v>35462</v>
      </c>
      <c r="E1782">
        <v>28</v>
      </c>
      <c r="F1782">
        <v>16311</v>
      </c>
      <c r="G1782">
        <v>22359000</v>
      </c>
      <c r="H1782">
        <v>9706</v>
      </c>
    </row>
    <row r="1783" spans="1:8" x14ac:dyDescent="0.25">
      <c r="A1783" t="s">
        <v>15</v>
      </c>
      <c r="B1783" t="s">
        <v>42</v>
      </c>
      <c r="C1783" t="s">
        <v>43</v>
      </c>
      <c r="D1783" s="3">
        <v>35490</v>
      </c>
      <c r="E1783">
        <v>31</v>
      </c>
      <c r="F1783">
        <v>17024</v>
      </c>
      <c r="G1783">
        <v>31931000</v>
      </c>
      <c r="H1783">
        <v>10362</v>
      </c>
    </row>
    <row r="1784" spans="1:8" x14ac:dyDescent="0.25">
      <c r="A1784" t="s">
        <v>15</v>
      </c>
      <c r="B1784" t="s">
        <v>42</v>
      </c>
      <c r="C1784" t="s">
        <v>43</v>
      </c>
      <c r="D1784" s="3">
        <v>35521</v>
      </c>
      <c r="E1784">
        <v>30</v>
      </c>
      <c r="F1784">
        <v>22365</v>
      </c>
      <c r="G1784">
        <v>10983000</v>
      </c>
      <c r="H1784">
        <v>23292</v>
      </c>
    </row>
    <row r="1785" spans="1:8" x14ac:dyDescent="0.25">
      <c r="A1785" t="s">
        <v>15</v>
      </c>
      <c r="B1785" t="s">
        <v>42</v>
      </c>
      <c r="C1785" t="s">
        <v>43</v>
      </c>
      <c r="D1785" s="3">
        <v>35551</v>
      </c>
      <c r="E1785">
        <v>31</v>
      </c>
      <c r="F1785">
        <v>18315</v>
      </c>
      <c r="G1785">
        <v>16148000</v>
      </c>
      <c r="H1785">
        <v>14912</v>
      </c>
    </row>
    <row r="1786" spans="1:8" x14ac:dyDescent="0.25">
      <c r="A1786" t="s">
        <v>15</v>
      </c>
      <c r="B1786" t="s">
        <v>42</v>
      </c>
      <c r="C1786" t="s">
        <v>43</v>
      </c>
      <c r="D1786" s="3">
        <v>35582</v>
      </c>
      <c r="E1786">
        <v>30</v>
      </c>
      <c r="F1786">
        <v>13270</v>
      </c>
      <c r="G1786">
        <v>15407000</v>
      </c>
      <c r="H1786">
        <v>12833</v>
      </c>
    </row>
    <row r="1787" spans="1:8" x14ac:dyDescent="0.25">
      <c r="A1787" t="s">
        <v>15</v>
      </c>
      <c r="B1787" t="s">
        <v>42</v>
      </c>
      <c r="C1787" t="s">
        <v>43</v>
      </c>
      <c r="D1787" s="3">
        <v>35612</v>
      </c>
      <c r="E1787">
        <v>31</v>
      </c>
      <c r="F1787">
        <v>14015</v>
      </c>
      <c r="G1787">
        <v>13985000</v>
      </c>
      <c r="H1787">
        <v>13041</v>
      </c>
    </row>
    <row r="1788" spans="1:8" x14ac:dyDescent="0.25">
      <c r="A1788" t="s">
        <v>15</v>
      </c>
      <c r="B1788" t="s">
        <v>42</v>
      </c>
      <c r="C1788" t="s">
        <v>43</v>
      </c>
      <c r="D1788" s="3">
        <v>35643</v>
      </c>
      <c r="E1788">
        <v>31</v>
      </c>
      <c r="F1788">
        <v>13326</v>
      </c>
      <c r="G1788">
        <v>13258000</v>
      </c>
      <c r="H1788">
        <v>14612</v>
      </c>
    </row>
    <row r="1789" spans="1:8" x14ac:dyDescent="0.25">
      <c r="A1789" t="s">
        <v>15</v>
      </c>
      <c r="B1789" t="s">
        <v>42</v>
      </c>
      <c r="C1789" t="s">
        <v>43</v>
      </c>
      <c r="D1789" s="3">
        <v>35674</v>
      </c>
      <c r="E1789">
        <v>30</v>
      </c>
      <c r="F1789">
        <v>13409</v>
      </c>
      <c r="G1789">
        <v>13805000</v>
      </c>
      <c r="H1789">
        <v>16126</v>
      </c>
    </row>
    <row r="1790" spans="1:8" x14ac:dyDescent="0.25">
      <c r="A1790" t="s">
        <v>15</v>
      </c>
      <c r="B1790" t="s">
        <v>42</v>
      </c>
      <c r="C1790" t="s">
        <v>43</v>
      </c>
      <c r="D1790" s="3">
        <v>35704</v>
      </c>
      <c r="E1790">
        <v>31</v>
      </c>
      <c r="F1790">
        <v>9446</v>
      </c>
      <c r="G1790">
        <v>7418000</v>
      </c>
      <c r="H1790">
        <v>10112</v>
      </c>
    </row>
    <row r="1791" spans="1:8" x14ac:dyDescent="0.25">
      <c r="A1791" t="s">
        <v>15</v>
      </c>
      <c r="B1791" t="s">
        <v>42</v>
      </c>
      <c r="C1791" t="s">
        <v>43</v>
      </c>
      <c r="D1791" s="3">
        <v>35735</v>
      </c>
      <c r="E1791">
        <v>30</v>
      </c>
      <c r="F1791">
        <v>19773</v>
      </c>
      <c r="G1791">
        <v>9661000</v>
      </c>
      <c r="H1791">
        <v>9209</v>
      </c>
    </row>
    <row r="1792" spans="1:8" x14ac:dyDescent="0.25">
      <c r="A1792" t="s">
        <v>15</v>
      </c>
      <c r="B1792" t="s">
        <v>42</v>
      </c>
      <c r="C1792" t="s">
        <v>43</v>
      </c>
      <c r="D1792" s="3">
        <v>35765</v>
      </c>
      <c r="E1792">
        <v>31</v>
      </c>
      <c r="F1792">
        <v>8663</v>
      </c>
      <c r="G1792">
        <v>7938000</v>
      </c>
      <c r="H1792">
        <v>15101</v>
      </c>
    </row>
    <row r="1793" spans="1:8" x14ac:dyDescent="0.25">
      <c r="A1793" t="s">
        <v>15</v>
      </c>
      <c r="B1793" t="s">
        <v>42</v>
      </c>
      <c r="C1793" t="s">
        <v>43</v>
      </c>
      <c r="D1793" s="3">
        <v>35796</v>
      </c>
      <c r="E1793">
        <v>31</v>
      </c>
      <c r="F1793">
        <v>9950</v>
      </c>
      <c r="G1793">
        <v>14410000</v>
      </c>
      <c r="H1793">
        <v>11120</v>
      </c>
    </row>
    <row r="1794" spans="1:8" x14ac:dyDescent="0.25">
      <c r="A1794" t="s">
        <v>15</v>
      </c>
      <c r="B1794" t="s">
        <v>42</v>
      </c>
      <c r="C1794" t="s">
        <v>43</v>
      </c>
      <c r="D1794" s="3">
        <v>35827</v>
      </c>
      <c r="E1794">
        <v>28</v>
      </c>
      <c r="F1794">
        <v>10600</v>
      </c>
      <c r="G1794">
        <v>12267000</v>
      </c>
      <c r="H1794">
        <v>11411</v>
      </c>
    </row>
    <row r="1795" spans="1:8" x14ac:dyDescent="0.25">
      <c r="A1795" t="s">
        <v>15</v>
      </c>
      <c r="B1795" t="s">
        <v>42</v>
      </c>
      <c r="C1795" t="s">
        <v>43</v>
      </c>
      <c r="D1795" s="3">
        <v>35855</v>
      </c>
      <c r="E1795">
        <v>31</v>
      </c>
      <c r="F1795">
        <v>9461</v>
      </c>
      <c r="G1795">
        <v>24208000</v>
      </c>
      <c r="H1795">
        <v>12229</v>
      </c>
    </row>
    <row r="1796" spans="1:8" x14ac:dyDescent="0.25">
      <c r="A1796" t="s">
        <v>15</v>
      </c>
      <c r="B1796" t="s">
        <v>42</v>
      </c>
      <c r="C1796" t="s">
        <v>43</v>
      </c>
      <c r="D1796" s="3">
        <v>35886</v>
      </c>
      <c r="E1796">
        <v>30</v>
      </c>
      <c r="F1796">
        <v>12095</v>
      </c>
      <c r="G1796">
        <v>10000000</v>
      </c>
      <c r="H1796">
        <v>13159</v>
      </c>
    </row>
    <row r="1797" spans="1:8" x14ac:dyDescent="0.25">
      <c r="A1797" t="s">
        <v>15</v>
      </c>
      <c r="B1797" t="s">
        <v>42</v>
      </c>
      <c r="C1797" t="s">
        <v>43</v>
      </c>
      <c r="D1797" s="3">
        <v>35916</v>
      </c>
      <c r="E1797">
        <v>31</v>
      </c>
      <c r="F1797">
        <v>13019</v>
      </c>
      <c r="G1797">
        <v>18533000</v>
      </c>
      <c r="H1797">
        <v>13413</v>
      </c>
    </row>
    <row r="1798" spans="1:8" x14ac:dyDescent="0.25">
      <c r="A1798" t="s">
        <v>15</v>
      </c>
      <c r="B1798" t="s">
        <v>42</v>
      </c>
      <c r="C1798" t="s">
        <v>43</v>
      </c>
      <c r="D1798" s="3">
        <v>35947</v>
      </c>
      <c r="E1798">
        <v>30</v>
      </c>
      <c r="F1798">
        <v>16017</v>
      </c>
      <c r="G1798">
        <v>20820000</v>
      </c>
      <c r="H1798">
        <v>14845</v>
      </c>
    </row>
    <row r="1799" spans="1:8" x14ac:dyDescent="0.25">
      <c r="A1799" t="s">
        <v>15</v>
      </c>
      <c r="B1799" t="s">
        <v>42</v>
      </c>
      <c r="C1799" t="s">
        <v>43</v>
      </c>
      <c r="D1799" s="3">
        <v>35977</v>
      </c>
      <c r="E1799">
        <v>31</v>
      </c>
      <c r="F1799">
        <v>21504</v>
      </c>
      <c r="G1799">
        <v>9434000</v>
      </c>
      <c r="H1799">
        <v>20593</v>
      </c>
    </row>
    <row r="1800" spans="1:8" x14ac:dyDescent="0.25">
      <c r="A1800" t="s">
        <v>15</v>
      </c>
      <c r="B1800" t="s">
        <v>42</v>
      </c>
      <c r="C1800" t="s">
        <v>43</v>
      </c>
      <c r="D1800" s="3">
        <v>36008</v>
      </c>
      <c r="E1800">
        <v>31</v>
      </c>
      <c r="F1800">
        <v>19429</v>
      </c>
      <c r="G1800">
        <v>33983000</v>
      </c>
      <c r="H1800">
        <v>19200</v>
      </c>
    </row>
    <row r="1801" spans="1:8" x14ac:dyDescent="0.25">
      <c r="A1801" t="s">
        <v>15</v>
      </c>
      <c r="B1801" t="s">
        <v>42</v>
      </c>
      <c r="C1801" t="s">
        <v>43</v>
      </c>
      <c r="D1801" s="3">
        <v>36039</v>
      </c>
      <c r="E1801">
        <v>30</v>
      </c>
      <c r="F1801">
        <v>17938</v>
      </c>
      <c r="G1801">
        <v>19612000</v>
      </c>
      <c r="H1801">
        <v>17736</v>
      </c>
    </row>
    <row r="1802" spans="1:8" x14ac:dyDescent="0.25">
      <c r="A1802" t="s">
        <v>15</v>
      </c>
      <c r="B1802" t="s">
        <v>42</v>
      </c>
      <c r="C1802" t="s">
        <v>43</v>
      </c>
      <c r="D1802" s="3">
        <v>36069</v>
      </c>
      <c r="E1802">
        <v>31</v>
      </c>
      <c r="F1802">
        <v>15203</v>
      </c>
      <c r="G1802">
        <v>9644000</v>
      </c>
      <c r="H1802">
        <v>10234</v>
      </c>
    </row>
    <row r="1803" spans="1:8" x14ac:dyDescent="0.25">
      <c r="A1803" t="s">
        <v>15</v>
      </c>
      <c r="B1803" t="s">
        <v>42</v>
      </c>
      <c r="C1803" t="s">
        <v>43</v>
      </c>
      <c r="D1803" s="3">
        <v>36100</v>
      </c>
      <c r="E1803">
        <v>30</v>
      </c>
      <c r="F1803">
        <v>12322</v>
      </c>
      <c r="G1803">
        <v>4268000</v>
      </c>
      <c r="H1803">
        <v>7588</v>
      </c>
    </row>
    <row r="1804" spans="1:8" x14ac:dyDescent="0.25">
      <c r="A1804" t="s">
        <v>15</v>
      </c>
      <c r="B1804" t="s">
        <v>42</v>
      </c>
      <c r="C1804" t="s">
        <v>43</v>
      </c>
      <c r="D1804" s="3">
        <v>36130</v>
      </c>
      <c r="E1804">
        <v>31</v>
      </c>
      <c r="F1804">
        <v>17853</v>
      </c>
      <c r="G1804">
        <v>5468000</v>
      </c>
      <c r="H1804">
        <v>11911</v>
      </c>
    </row>
    <row r="1805" spans="1:8" x14ac:dyDescent="0.25">
      <c r="A1805" t="s">
        <v>15</v>
      </c>
      <c r="B1805" t="s">
        <v>42</v>
      </c>
      <c r="C1805" t="s">
        <v>43</v>
      </c>
      <c r="D1805" s="3">
        <v>36161</v>
      </c>
      <c r="E1805">
        <v>31</v>
      </c>
      <c r="F1805">
        <v>14161</v>
      </c>
      <c r="G1805">
        <v>8944000</v>
      </c>
      <c r="H1805">
        <v>9726</v>
      </c>
    </row>
    <row r="1806" spans="1:8" x14ac:dyDescent="0.25">
      <c r="A1806" t="s">
        <v>15</v>
      </c>
      <c r="B1806" t="s">
        <v>42</v>
      </c>
      <c r="C1806" t="s">
        <v>43</v>
      </c>
      <c r="D1806" s="3">
        <v>36192</v>
      </c>
      <c r="E1806">
        <v>28</v>
      </c>
      <c r="F1806">
        <v>14493</v>
      </c>
      <c r="G1806">
        <v>7490000</v>
      </c>
      <c r="H1806">
        <v>5577</v>
      </c>
    </row>
    <row r="1807" spans="1:8" x14ac:dyDescent="0.25">
      <c r="A1807" t="s">
        <v>15</v>
      </c>
      <c r="B1807" t="s">
        <v>42</v>
      </c>
      <c r="C1807" t="s">
        <v>43</v>
      </c>
      <c r="D1807" s="3">
        <v>36220</v>
      </c>
      <c r="E1807">
        <v>31</v>
      </c>
      <c r="F1807">
        <v>11359</v>
      </c>
      <c r="G1807">
        <v>6945000</v>
      </c>
      <c r="H1807">
        <v>8962</v>
      </c>
    </row>
    <row r="1808" spans="1:8" x14ac:dyDescent="0.25">
      <c r="A1808" t="s">
        <v>15</v>
      </c>
      <c r="B1808" t="s">
        <v>42</v>
      </c>
      <c r="C1808" t="s">
        <v>43</v>
      </c>
      <c r="D1808" s="3">
        <v>36251</v>
      </c>
      <c r="E1808">
        <v>30</v>
      </c>
      <c r="F1808">
        <v>10837</v>
      </c>
      <c r="G1808">
        <v>8032000</v>
      </c>
      <c r="H1808">
        <v>5573</v>
      </c>
    </row>
    <row r="1809" spans="1:8" x14ac:dyDescent="0.25">
      <c r="A1809" t="s">
        <v>15</v>
      </c>
      <c r="B1809" t="s">
        <v>42</v>
      </c>
      <c r="C1809" t="s">
        <v>43</v>
      </c>
      <c r="D1809" s="3">
        <v>36281</v>
      </c>
      <c r="E1809">
        <v>31</v>
      </c>
      <c r="F1809">
        <v>11198</v>
      </c>
      <c r="G1809">
        <v>8674000</v>
      </c>
      <c r="H1809">
        <v>5432</v>
      </c>
    </row>
    <row r="1810" spans="1:8" x14ac:dyDescent="0.25">
      <c r="A1810" t="s">
        <v>15</v>
      </c>
      <c r="B1810" t="s">
        <v>42</v>
      </c>
      <c r="C1810" t="s">
        <v>43</v>
      </c>
      <c r="D1810" s="3">
        <v>36312</v>
      </c>
      <c r="E1810">
        <v>30</v>
      </c>
      <c r="F1810">
        <v>7317</v>
      </c>
      <c r="G1810">
        <v>5197000</v>
      </c>
      <c r="H1810">
        <v>3556</v>
      </c>
    </row>
    <row r="1811" spans="1:8" x14ac:dyDescent="0.25">
      <c r="A1811" t="s">
        <v>15</v>
      </c>
      <c r="B1811" t="s">
        <v>42</v>
      </c>
      <c r="C1811" t="s">
        <v>43</v>
      </c>
      <c r="D1811" s="3">
        <v>36342</v>
      </c>
      <c r="E1811">
        <v>31</v>
      </c>
      <c r="F1811">
        <v>14575</v>
      </c>
      <c r="G1811">
        <v>6463000</v>
      </c>
      <c r="H1811">
        <v>7105</v>
      </c>
    </row>
    <row r="1812" spans="1:8" x14ac:dyDescent="0.25">
      <c r="A1812" t="s">
        <v>15</v>
      </c>
      <c r="B1812" t="s">
        <v>42</v>
      </c>
      <c r="C1812" t="s">
        <v>43</v>
      </c>
      <c r="D1812" s="3">
        <v>36373</v>
      </c>
      <c r="E1812">
        <v>31</v>
      </c>
      <c r="F1812">
        <v>12620</v>
      </c>
      <c r="G1812">
        <v>10697000</v>
      </c>
      <c r="H1812">
        <v>6004</v>
      </c>
    </row>
    <row r="1813" spans="1:8" x14ac:dyDescent="0.25">
      <c r="A1813" t="s">
        <v>15</v>
      </c>
      <c r="B1813" t="s">
        <v>42</v>
      </c>
      <c r="C1813" t="s">
        <v>43</v>
      </c>
      <c r="D1813" s="3">
        <v>36404</v>
      </c>
      <c r="E1813">
        <v>30</v>
      </c>
      <c r="F1813">
        <v>7198</v>
      </c>
      <c r="G1813">
        <v>10130000</v>
      </c>
      <c r="H1813">
        <v>8389</v>
      </c>
    </row>
    <row r="1814" spans="1:8" x14ac:dyDescent="0.25">
      <c r="A1814" t="s">
        <v>15</v>
      </c>
      <c r="B1814" t="s">
        <v>42</v>
      </c>
      <c r="C1814" t="s">
        <v>43</v>
      </c>
      <c r="D1814" s="3">
        <v>36495</v>
      </c>
      <c r="E1814">
        <v>31</v>
      </c>
      <c r="F1814">
        <v>4806</v>
      </c>
      <c r="G1814">
        <v>8645000</v>
      </c>
      <c r="H1814">
        <v>4519</v>
      </c>
    </row>
    <row r="1815" spans="1:8" x14ac:dyDescent="0.25">
      <c r="A1815" t="s">
        <v>15</v>
      </c>
      <c r="B1815" t="s">
        <v>42</v>
      </c>
      <c r="C1815" t="s">
        <v>43</v>
      </c>
      <c r="D1815" s="3">
        <v>36526</v>
      </c>
      <c r="E1815">
        <v>29.5</v>
      </c>
      <c r="F1815">
        <v>7266</v>
      </c>
      <c r="G1815">
        <v>8442000</v>
      </c>
      <c r="H1815">
        <v>8630</v>
      </c>
    </row>
    <row r="1816" spans="1:8" x14ac:dyDescent="0.25">
      <c r="A1816" t="s">
        <v>15</v>
      </c>
      <c r="B1816" t="s">
        <v>42</v>
      </c>
      <c r="C1816" t="s">
        <v>43</v>
      </c>
      <c r="D1816" s="3">
        <v>36557</v>
      </c>
      <c r="E1816">
        <v>24.4</v>
      </c>
      <c r="F1816">
        <v>6332</v>
      </c>
      <c r="G1816">
        <v>4804000</v>
      </c>
      <c r="H1816">
        <v>7098</v>
      </c>
    </row>
    <row r="1817" spans="1:8" x14ac:dyDescent="0.25">
      <c r="A1817" t="s">
        <v>15</v>
      </c>
      <c r="B1817" t="s">
        <v>42</v>
      </c>
      <c r="C1817" t="s">
        <v>43</v>
      </c>
      <c r="D1817" s="3">
        <v>36586</v>
      </c>
      <c r="E1817">
        <v>22.8</v>
      </c>
      <c r="F1817">
        <v>3467</v>
      </c>
      <c r="G1817">
        <v>1964000</v>
      </c>
      <c r="H1817">
        <v>8752</v>
      </c>
    </row>
    <row r="1818" spans="1:8" x14ac:dyDescent="0.25">
      <c r="A1818" t="s">
        <v>15</v>
      </c>
      <c r="B1818" t="s">
        <v>42</v>
      </c>
      <c r="C1818" t="s">
        <v>43</v>
      </c>
      <c r="D1818" s="3">
        <v>36617</v>
      </c>
      <c r="E1818">
        <v>28</v>
      </c>
      <c r="F1818">
        <v>5482</v>
      </c>
      <c r="G1818">
        <v>6131000</v>
      </c>
      <c r="H1818">
        <v>11890</v>
      </c>
    </row>
    <row r="1819" spans="1:8" x14ac:dyDescent="0.25">
      <c r="A1819" t="s">
        <v>15</v>
      </c>
      <c r="B1819" t="s">
        <v>42</v>
      </c>
      <c r="C1819" t="s">
        <v>43</v>
      </c>
      <c r="D1819" s="3">
        <v>36647</v>
      </c>
      <c r="E1819">
        <v>30.7</v>
      </c>
      <c r="F1819">
        <v>6121</v>
      </c>
      <c r="G1819">
        <v>7767000</v>
      </c>
      <c r="H1819">
        <v>12921</v>
      </c>
    </row>
    <row r="1820" spans="1:8" x14ac:dyDescent="0.25">
      <c r="A1820" t="s">
        <v>15</v>
      </c>
      <c r="B1820" t="s">
        <v>42</v>
      </c>
      <c r="C1820" t="s">
        <v>43</v>
      </c>
      <c r="D1820" s="3">
        <v>36678</v>
      </c>
      <c r="E1820">
        <v>21.6</v>
      </c>
      <c r="F1820">
        <v>4522</v>
      </c>
      <c r="G1820">
        <v>6054000</v>
      </c>
      <c r="H1820">
        <v>8362</v>
      </c>
    </row>
    <row r="1821" spans="1:8" x14ac:dyDescent="0.25">
      <c r="A1821" t="s">
        <v>15</v>
      </c>
      <c r="B1821" t="s">
        <v>42</v>
      </c>
      <c r="C1821" t="s">
        <v>43</v>
      </c>
      <c r="D1821" s="3">
        <v>36708</v>
      </c>
      <c r="E1821">
        <v>31</v>
      </c>
      <c r="F1821">
        <v>6072</v>
      </c>
      <c r="G1821">
        <v>9264000</v>
      </c>
      <c r="H1821">
        <v>12614</v>
      </c>
    </row>
    <row r="1822" spans="1:8" x14ac:dyDescent="0.25">
      <c r="A1822" t="s">
        <v>15</v>
      </c>
      <c r="B1822" t="s">
        <v>42</v>
      </c>
      <c r="C1822" t="s">
        <v>43</v>
      </c>
      <c r="D1822" s="3">
        <v>36739</v>
      </c>
      <c r="E1822">
        <v>25.2</v>
      </c>
      <c r="F1822">
        <v>4870</v>
      </c>
      <c r="G1822">
        <v>7170000</v>
      </c>
      <c r="H1822">
        <v>9411</v>
      </c>
    </row>
    <row r="1823" spans="1:8" x14ac:dyDescent="0.25">
      <c r="A1823" t="s">
        <v>15</v>
      </c>
      <c r="B1823" t="s">
        <v>42</v>
      </c>
      <c r="C1823" t="s">
        <v>43</v>
      </c>
      <c r="D1823" s="3">
        <v>36770</v>
      </c>
      <c r="E1823">
        <v>12.6</v>
      </c>
      <c r="F1823">
        <v>2429</v>
      </c>
      <c r="G1823">
        <v>4099999.9999999995</v>
      </c>
      <c r="H1823">
        <v>5615</v>
      </c>
    </row>
    <row r="1824" spans="1:8" x14ac:dyDescent="0.25">
      <c r="A1824" t="s">
        <v>15</v>
      </c>
      <c r="B1824" t="s">
        <v>42</v>
      </c>
      <c r="C1824" t="s">
        <v>43</v>
      </c>
      <c r="D1824" s="3">
        <v>36800</v>
      </c>
      <c r="E1824">
        <v>31</v>
      </c>
      <c r="F1824">
        <v>6439</v>
      </c>
      <c r="G1824">
        <v>10821000</v>
      </c>
      <c r="H1824">
        <v>13442</v>
      </c>
    </row>
    <row r="1825" spans="1:8" x14ac:dyDescent="0.25">
      <c r="A1825" t="s">
        <v>15</v>
      </c>
      <c r="B1825" t="s">
        <v>42</v>
      </c>
      <c r="C1825" t="s">
        <v>43</v>
      </c>
      <c r="D1825" s="3">
        <v>36831</v>
      </c>
      <c r="E1825">
        <v>26.9</v>
      </c>
      <c r="F1825">
        <v>5941</v>
      </c>
      <c r="G1825">
        <v>9210000</v>
      </c>
      <c r="H1825">
        <v>10259</v>
      </c>
    </row>
    <row r="1826" spans="1:8" x14ac:dyDescent="0.25">
      <c r="A1826" t="s">
        <v>15</v>
      </c>
      <c r="B1826" t="s">
        <v>42</v>
      </c>
      <c r="C1826" t="s">
        <v>43</v>
      </c>
      <c r="D1826" s="3">
        <v>36861</v>
      </c>
      <c r="E1826">
        <v>31</v>
      </c>
      <c r="F1826">
        <v>6221</v>
      </c>
      <c r="G1826">
        <v>8618000</v>
      </c>
      <c r="H1826">
        <v>13240</v>
      </c>
    </row>
    <row r="1827" spans="1:8" x14ac:dyDescent="0.25">
      <c r="A1827" t="s">
        <v>15</v>
      </c>
      <c r="B1827" t="s">
        <v>42</v>
      </c>
      <c r="C1827" t="s">
        <v>43</v>
      </c>
      <c r="D1827" s="3">
        <v>36892</v>
      </c>
      <c r="E1827">
        <v>31</v>
      </c>
      <c r="F1827">
        <v>6344</v>
      </c>
      <c r="G1827">
        <v>7492000</v>
      </c>
      <c r="H1827">
        <v>13639</v>
      </c>
    </row>
    <row r="1828" spans="1:8" x14ac:dyDescent="0.25">
      <c r="A1828" t="s">
        <v>15</v>
      </c>
      <c r="B1828" t="s">
        <v>42</v>
      </c>
      <c r="C1828" t="s">
        <v>43</v>
      </c>
      <c r="D1828" s="3">
        <v>36923</v>
      </c>
      <c r="E1828">
        <v>27</v>
      </c>
      <c r="F1828">
        <v>6266</v>
      </c>
      <c r="G1828">
        <v>8908000</v>
      </c>
      <c r="H1828">
        <v>13333</v>
      </c>
    </row>
    <row r="1829" spans="1:8" x14ac:dyDescent="0.25">
      <c r="A1829" t="s">
        <v>15</v>
      </c>
      <c r="B1829" t="s">
        <v>42</v>
      </c>
      <c r="C1829" t="s">
        <v>43</v>
      </c>
      <c r="D1829" s="3">
        <v>36951</v>
      </c>
      <c r="E1829">
        <v>9.1</v>
      </c>
      <c r="F1829">
        <v>2308</v>
      </c>
      <c r="G1829">
        <v>3692000</v>
      </c>
      <c r="H1829">
        <v>4369</v>
      </c>
    </row>
    <row r="1830" spans="1:8" x14ac:dyDescent="0.25">
      <c r="A1830" t="s">
        <v>15</v>
      </c>
      <c r="B1830" t="s">
        <v>42</v>
      </c>
      <c r="C1830" t="s">
        <v>43</v>
      </c>
      <c r="D1830" s="3">
        <v>36982</v>
      </c>
      <c r="E1830">
        <v>5.2</v>
      </c>
      <c r="F1830">
        <v>1370</v>
      </c>
      <c r="G1830">
        <v>2091000.0000000002</v>
      </c>
      <c r="H1830">
        <v>1740</v>
      </c>
    </row>
    <row r="1831" spans="1:8" x14ac:dyDescent="0.25">
      <c r="A1831" t="s">
        <v>15</v>
      </c>
      <c r="B1831" t="s">
        <v>42</v>
      </c>
      <c r="C1831" t="s">
        <v>43</v>
      </c>
      <c r="D1831" s="3">
        <v>37012</v>
      </c>
      <c r="E1831">
        <v>2.9</v>
      </c>
      <c r="F1831">
        <v>664</v>
      </c>
      <c r="G1831">
        <v>954000</v>
      </c>
      <c r="H1831">
        <v>1209</v>
      </c>
    </row>
    <row r="1832" spans="1:8" x14ac:dyDescent="0.25">
      <c r="A1832" t="s">
        <v>15</v>
      </c>
      <c r="B1832" t="s">
        <v>42</v>
      </c>
      <c r="C1832" t="s">
        <v>43</v>
      </c>
      <c r="D1832" s="3">
        <v>37043</v>
      </c>
      <c r="E1832">
        <v>19.399999999999999</v>
      </c>
      <c r="F1832">
        <v>4256</v>
      </c>
      <c r="G1832">
        <v>5418000</v>
      </c>
      <c r="H1832">
        <v>9692</v>
      </c>
    </row>
    <row r="1833" spans="1:8" x14ac:dyDescent="0.25">
      <c r="A1833" t="s">
        <v>15</v>
      </c>
      <c r="B1833" t="s">
        <v>42</v>
      </c>
      <c r="C1833" t="s">
        <v>43</v>
      </c>
      <c r="D1833" s="3">
        <v>37073</v>
      </c>
      <c r="E1833">
        <v>30.2</v>
      </c>
      <c r="F1833">
        <v>6458</v>
      </c>
      <c r="G1833">
        <v>20012000</v>
      </c>
      <c r="H1833">
        <v>13713</v>
      </c>
    </row>
    <row r="1834" spans="1:8" x14ac:dyDescent="0.25">
      <c r="A1834" t="s">
        <v>15</v>
      </c>
      <c r="B1834" t="s">
        <v>42</v>
      </c>
      <c r="C1834" t="s">
        <v>43</v>
      </c>
      <c r="D1834" s="3">
        <v>37104</v>
      </c>
      <c r="E1834">
        <v>28.3</v>
      </c>
      <c r="F1834">
        <v>5827</v>
      </c>
      <c r="G1834">
        <v>9005000</v>
      </c>
      <c r="H1834">
        <v>11466</v>
      </c>
    </row>
    <row r="1835" spans="1:8" x14ac:dyDescent="0.25">
      <c r="A1835" t="s">
        <v>15</v>
      </c>
      <c r="B1835" t="s">
        <v>42</v>
      </c>
      <c r="C1835" t="s">
        <v>43</v>
      </c>
      <c r="D1835" s="3">
        <v>37135</v>
      </c>
      <c r="E1835">
        <v>30</v>
      </c>
      <c r="F1835">
        <v>4953</v>
      </c>
      <c r="G1835">
        <v>9118000</v>
      </c>
      <c r="H1835">
        <v>13634</v>
      </c>
    </row>
    <row r="1836" spans="1:8" x14ac:dyDescent="0.25">
      <c r="A1836" t="s">
        <v>15</v>
      </c>
      <c r="B1836" t="s">
        <v>42</v>
      </c>
      <c r="C1836" t="s">
        <v>43</v>
      </c>
      <c r="D1836" s="3">
        <v>37165</v>
      </c>
      <c r="E1836">
        <v>31</v>
      </c>
      <c r="F1836">
        <v>5916</v>
      </c>
      <c r="G1836">
        <v>8472000</v>
      </c>
      <c r="H1836">
        <v>14882</v>
      </c>
    </row>
    <row r="1837" spans="1:8" x14ac:dyDescent="0.25">
      <c r="A1837" t="s">
        <v>15</v>
      </c>
      <c r="B1837" t="s">
        <v>42</v>
      </c>
      <c r="C1837" t="s">
        <v>43</v>
      </c>
      <c r="D1837" s="3">
        <v>37196</v>
      </c>
      <c r="E1837">
        <v>30</v>
      </c>
      <c r="F1837">
        <v>5791</v>
      </c>
      <c r="G1837">
        <v>9902000</v>
      </c>
      <c r="H1837">
        <v>16825</v>
      </c>
    </row>
    <row r="1838" spans="1:8" x14ac:dyDescent="0.25">
      <c r="A1838" t="s">
        <v>15</v>
      </c>
      <c r="B1838" t="s">
        <v>42</v>
      </c>
      <c r="C1838" t="s">
        <v>43</v>
      </c>
      <c r="D1838" s="3">
        <v>37226</v>
      </c>
      <c r="E1838">
        <v>31</v>
      </c>
      <c r="F1838">
        <v>5369</v>
      </c>
      <c r="G1838">
        <v>9813000</v>
      </c>
      <c r="H1838">
        <v>17772</v>
      </c>
    </row>
    <row r="1839" spans="1:8" x14ac:dyDescent="0.25">
      <c r="A1839" t="s">
        <v>15</v>
      </c>
      <c r="B1839" t="s">
        <v>42</v>
      </c>
      <c r="C1839" t="s">
        <v>43</v>
      </c>
      <c r="D1839" s="3">
        <v>37257</v>
      </c>
      <c r="E1839">
        <v>31</v>
      </c>
      <c r="F1839">
        <v>5874</v>
      </c>
      <c r="G1839">
        <v>7205000</v>
      </c>
      <c r="H1839">
        <v>16149</v>
      </c>
    </row>
    <row r="1840" spans="1:8" x14ac:dyDescent="0.25">
      <c r="A1840" t="s">
        <v>15</v>
      </c>
      <c r="B1840" t="s">
        <v>42</v>
      </c>
      <c r="C1840" t="s">
        <v>43</v>
      </c>
      <c r="D1840" s="3">
        <v>37288</v>
      </c>
      <c r="E1840">
        <v>20.2</v>
      </c>
      <c r="F1840">
        <v>4143</v>
      </c>
      <c r="G1840">
        <v>5650000</v>
      </c>
      <c r="H1840">
        <v>10917</v>
      </c>
    </row>
    <row r="1841" spans="1:8" x14ac:dyDescent="0.25">
      <c r="A1841" t="s">
        <v>15</v>
      </c>
      <c r="B1841" t="s">
        <v>42</v>
      </c>
      <c r="C1841" t="s">
        <v>43</v>
      </c>
      <c r="D1841" s="3">
        <v>37408</v>
      </c>
      <c r="E1841">
        <v>0.8</v>
      </c>
      <c r="F1841">
        <v>153</v>
      </c>
      <c r="G1841">
        <v>157000</v>
      </c>
      <c r="H1841">
        <v>405</v>
      </c>
    </row>
    <row r="1842" spans="1:8" x14ac:dyDescent="0.25">
      <c r="A1842" t="s">
        <v>15</v>
      </c>
      <c r="B1842" t="s">
        <v>42</v>
      </c>
      <c r="C1842" t="s">
        <v>43</v>
      </c>
      <c r="D1842" s="3">
        <v>37469</v>
      </c>
      <c r="E1842">
        <v>5.6</v>
      </c>
      <c r="F1842">
        <v>1038</v>
      </c>
      <c r="G1842">
        <v>663000</v>
      </c>
      <c r="H1842">
        <v>2636</v>
      </c>
    </row>
    <row r="1843" spans="1:8" x14ac:dyDescent="0.25">
      <c r="A1843" t="s">
        <v>15</v>
      </c>
      <c r="B1843" t="s">
        <v>42</v>
      </c>
      <c r="C1843" t="s">
        <v>43</v>
      </c>
      <c r="D1843" s="3">
        <v>37500</v>
      </c>
      <c r="E1843">
        <v>30</v>
      </c>
      <c r="F1843">
        <v>5493</v>
      </c>
      <c r="G1843">
        <v>1611000</v>
      </c>
      <c r="H1843">
        <v>13368</v>
      </c>
    </row>
    <row r="1844" spans="1:8" x14ac:dyDescent="0.25">
      <c r="A1844" t="s">
        <v>15</v>
      </c>
      <c r="B1844" t="s">
        <v>42</v>
      </c>
      <c r="C1844" t="s">
        <v>43</v>
      </c>
      <c r="D1844" s="3">
        <v>37530</v>
      </c>
      <c r="E1844">
        <v>31</v>
      </c>
      <c r="F1844">
        <v>5316</v>
      </c>
      <c r="G1844">
        <v>3077000</v>
      </c>
      <c r="H1844">
        <v>14226</v>
      </c>
    </row>
    <row r="1845" spans="1:8" x14ac:dyDescent="0.25">
      <c r="A1845" t="s">
        <v>15</v>
      </c>
      <c r="B1845" t="s">
        <v>42</v>
      </c>
      <c r="C1845" t="s">
        <v>43</v>
      </c>
      <c r="D1845" s="3">
        <v>37561</v>
      </c>
      <c r="E1845">
        <v>30</v>
      </c>
      <c r="F1845">
        <v>5058</v>
      </c>
      <c r="G1845">
        <v>9232000</v>
      </c>
      <c r="H1845">
        <v>14243</v>
      </c>
    </row>
    <row r="1846" spans="1:8" x14ac:dyDescent="0.25">
      <c r="A1846" t="s">
        <v>15</v>
      </c>
      <c r="B1846" t="s">
        <v>42</v>
      </c>
      <c r="C1846" t="s">
        <v>43</v>
      </c>
      <c r="D1846" s="3">
        <v>37591</v>
      </c>
      <c r="E1846">
        <v>31</v>
      </c>
      <c r="F1846">
        <v>5729</v>
      </c>
      <c r="G1846">
        <v>12906000</v>
      </c>
      <c r="H1846">
        <v>15648</v>
      </c>
    </row>
    <row r="1847" spans="1:8" x14ac:dyDescent="0.25">
      <c r="A1847" t="s">
        <v>15</v>
      </c>
      <c r="B1847" t="s">
        <v>53</v>
      </c>
      <c r="C1847" t="s">
        <v>54</v>
      </c>
      <c r="D1847" s="3">
        <v>37895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15</v>
      </c>
      <c r="B1848" t="s">
        <v>53</v>
      </c>
      <c r="C1848" t="s">
        <v>54</v>
      </c>
      <c r="D1848" s="3">
        <v>37926</v>
      </c>
      <c r="E1848">
        <v>30</v>
      </c>
      <c r="F1848">
        <v>7285</v>
      </c>
      <c r="G1848">
        <v>11374000</v>
      </c>
      <c r="H1848">
        <v>4298</v>
      </c>
    </row>
    <row r="1849" spans="1:8" x14ac:dyDescent="0.25">
      <c r="A1849" t="s">
        <v>15</v>
      </c>
      <c r="B1849" t="s">
        <v>53</v>
      </c>
      <c r="C1849" t="s">
        <v>54</v>
      </c>
      <c r="D1849" s="3">
        <v>37956</v>
      </c>
      <c r="E1849">
        <v>28.6</v>
      </c>
      <c r="F1849">
        <v>16721</v>
      </c>
      <c r="G1849">
        <v>24313000</v>
      </c>
      <c r="H1849">
        <v>8931</v>
      </c>
    </row>
    <row r="1850" spans="1:8" x14ac:dyDescent="0.25">
      <c r="A1850" t="s">
        <v>15</v>
      </c>
      <c r="B1850" t="s">
        <v>53</v>
      </c>
      <c r="C1850" t="s">
        <v>54</v>
      </c>
      <c r="D1850" s="3">
        <v>37987</v>
      </c>
      <c r="E1850">
        <v>31</v>
      </c>
      <c r="F1850">
        <v>16578</v>
      </c>
      <c r="G1850">
        <v>17759000</v>
      </c>
      <c r="H1850">
        <v>14400</v>
      </c>
    </row>
    <row r="1851" spans="1:8" x14ac:dyDescent="0.25">
      <c r="A1851" t="s">
        <v>15</v>
      </c>
      <c r="B1851" t="s">
        <v>53</v>
      </c>
      <c r="C1851" t="s">
        <v>54</v>
      </c>
      <c r="D1851" s="3">
        <v>38018</v>
      </c>
      <c r="E1851">
        <v>29</v>
      </c>
      <c r="F1851">
        <v>17482</v>
      </c>
      <c r="G1851">
        <v>21854000</v>
      </c>
      <c r="H1851">
        <v>9298</v>
      </c>
    </row>
    <row r="1852" spans="1:8" x14ac:dyDescent="0.25">
      <c r="A1852" t="s">
        <v>15</v>
      </c>
      <c r="B1852" t="s">
        <v>53</v>
      </c>
      <c r="C1852" t="s">
        <v>54</v>
      </c>
      <c r="D1852" s="3">
        <v>38047</v>
      </c>
      <c r="E1852">
        <v>31</v>
      </c>
      <c r="F1852">
        <v>18500</v>
      </c>
      <c r="G1852">
        <v>17672000</v>
      </c>
      <c r="H1852">
        <v>7112</v>
      </c>
    </row>
    <row r="1853" spans="1:8" x14ac:dyDescent="0.25">
      <c r="A1853" t="s">
        <v>15</v>
      </c>
      <c r="B1853" t="s">
        <v>53</v>
      </c>
      <c r="C1853" t="s">
        <v>54</v>
      </c>
      <c r="D1853" s="3">
        <v>38078</v>
      </c>
      <c r="E1853">
        <v>26.8</v>
      </c>
      <c r="F1853">
        <v>17764</v>
      </c>
      <c r="G1853">
        <v>20643000</v>
      </c>
      <c r="H1853">
        <v>6140</v>
      </c>
    </row>
    <row r="1854" spans="1:8" x14ac:dyDescent="0.25">
      <c r="A1854" t="s">
        <v>15</v>
      </c>
      <c r="B1854" t="s">
        <v>53</v>
      </c>
      <c r="C1854" t="s">
        <v>54</v>
      </c>
      <c r="D1854" s="3">
        <v>38108</v>
      </c>
      <c r="E1854">
        <v>31</v>
      </c>
      <c r="F1854">
        <v>21548</v>
      </c>
      <c r="G1854">
        <v>21393000</v>
      </c>
      <c r="H1854">
        <v>5295</v>
      </c>
    </row>
    <row r="1855" spans="1:8" x14ac:dyDescent="0.25">
      <c r="A1855" t="s">
        <v>15</v>
      </c>
      <c r="B1855" t="s">
        <v>53</v>
      </c>
      <c r="C1855" t="s">
        <v>54</v>
      </c>
      <c r="D1855" s="3">
        <v>38139</v>
      </c>
      <c r="E1855">
        <v>29.9</v>
      </c>
      <c r="F1855">
        <v>20070</v>
      </c>
      <c r="G1855">
        <v>16841000</v>
      </c>
      <c r="H1855">
        <v>5781</v>
      </c>
    </row>
    <row r="1856" spans="1:8" x14ac:dyDescent="0.25">
      <c r="A1856" t="s">
        <v>15</v>
      </c>
      <c r="B1856" t="s">
        <v>53</v>
      </c>
      <c r="C1856" t="s">
        <v>54</v>
      </c>
      <c r="D1856" s="3">
        <v>38169</v>
      </c>
      <c r="E1856">
        <v>31</v>
      </c>
      <c r="F1856">
        <v>21493</v>
      </c>
      <c r="G1856">
        <v>15496000</v>
      </c>
      <c r="H1856">
        <v>3773</v>
      </c>
    </row>
    <row r="1857" spans="1:8" x14ac:dyDescent="0.25">
      <c r="A1857" t="s">
        <v>15</v>
      </c>
      <c r="B1857" t="s">
        <v>53</v>
      </c>
      <c r="C1857" t="s">
        <v>54</v>
      </c>
      <c r="D1857" s="3">
        <v>38200</v>
      </c>
      <c r="E1857">
        <v>30.3</v>
      </c>
      <c r="F1857">
        <v>19622</v>
      </c>
      <c r="G1857">
        <v>10870000</v>
      </c>
      <c r="H1857">
        <v>3621</v>
      </c>
    </row>
    <row r="1858" spans="1:8" x14ac:dyDescent="0.25">
      <c r="A1858" t="s">
        <v>15</v>
      </c>
      <c r="B1858" t="s">
        <v>53</v>
      </c>
      <c r="C1858" t="s">
        <v>54</v>
      </c>
      <c r="D1858" s="3">
        <v>38231</v>
      </c>
      <c r="E1858">
        <v>30</v>
      </c>
      <c r="F1858">
        <v>18360</v>
      </c>
      <c r="G1858">
        <v>18003000</v>
      </c>
      <c r="H1858">
        <v>4919</v>
      </c>
    </row>
    <row r="1859" spans="1:8" x14ac:dyDescent="0.25">
      <c r="A1859" t="s">
        <v>15</v>
      </c>
      <c r="B1859" t="s">
        <v>53</v>
      </c>
      <c r="C1859" t="s">
        <v>54</v>
      </c>
      <c r="D1859" s="3">
        <v>38261</v>
      </c>
      <c r="E1859">
        <v>31</v>
      </c>
      <c r="F1859">
        <v>17049</v>
      </c>
      <c r="G1859">
        <v>40654000</v>
      </c>
      <c r="H1859">
        <v>5620</v>
      </c>
    </row>
    <row r="1860" spans="1:8" x14ac:dyDescent="0.25">
      <c r="A1860" t="s">
        <v>15</v>
      </c>
      <c r="B1860" t="s">
        <v>53</v>
      </c>
      <c r="C1860" t="s">
        <v>54</v>
      </c>
      <c r="D1860" s="3">
        <v>38292</v>
      </c>
      <c r="E1860">
        <v>30</v>
      </c>
      <c r="F1860">
        <v>19411</v>
      </c>
      <c r="G1860">
        <v>44242000</v>
      </c>
      <c r="H1860">
        <v>3478</v>
      </c>
    </row>
    <row r="1861" spans="1:8" x14ac:dyDescent="0.25">
      <c r="A1861" t="s">
        <v>15</v>
      </c>
      <c r="B1861" t="s">
        <v>53</v>
      </c>
      <c r="C1861" t="s">
        <v>54</v>
      </c>
      <c r="D1861" s="3">
        <v>38322</v>
      </c>
      <c r="E1861">
        <v>31</v>
      </c>
      <c r="F1861">
        <v>20785</v>
      </c>
      <c r="G1861">
        <v>36522000</v>
      </c>
      <c r="H1861">
        <v>3818</v>
      </c>
    </row>
    <row r="1862" spans="1:8" x14ac:dyDescent="0.25">
      <c r="A1862" t="s">
        <v>15</v>
      </c>
      <c r="B1862" t="s">
        <v>53</v>
      </c>
      <c r="C1862" t="s">
        <v>54</v>
      </c>
      <c r="D1862" s="3">
        <v>38353</v>
      </c>
      <c r="E1862">
        <v>31</v>
      </c>
      <c r="F1862">
        <v>25622</v>
      </c>
      <c r="G1862">
        <v>63457000</v>
      </c>
      <c r="H1862">
        <v>3678</v>
      </c>
    </row>
    <row r="1863" spans="1:8" x14ac:dyDescent="0.25">
      <c r="A1863" t="s">
        <v>15</v>
      </c>
      <c r="B1863" t="s">
        <v>53</v>
      </c>
      <c r="C1863" t="s">
        <v>54</v>
      </c>
      <c r="D1863" s="3">
        <v>38384</v>
      </c>
      <c r="E1863">
        <v>28</v>
      </c>
      <c r="F1863">
        <v>18689</v>
      </c>
      <c r="G1863">
        <v>32592000</v>
      </c>
      <c r="H1863">
        <v>4138</v>
      </c>
    </row>
    <row r="1864" spans="1:8" x14ac:dyDescent="0.25">
      <c r="A1864" t="s">
        <v>15</v>
      </c>
      <c r="B1864" t="s">
        <v>53</v>
      </c>
      <c r="C1864" t="s">
        <v>54</v>
      </c>
      <c r="D1864" s="3">
        <v>38412</v>
      </c>
      <c r="E1864">
        <v>31</v>
      </c>
      <c r="F1864">
        <v>19897</v>
      </c>
      <c r="G1864">
        <v>36903000</v>
      </c>
      <c r="H1864">
        <v>4843</v>
      </c>
    </row>
    <row r="1865" spans="1:8" x14ac:dyDescent="0.25">
      <c r="A1865" t="s">
        <v>15</v>
      </c>
      <c r="B1865" t="s">
        <v>53</v>
      </c>
      <c r="C1865" t="s">
        <v>54</v>
      </c>
      <c r="D1865" s="3">
        <v>38443</v>
      </c>
      <c r="E1865">
        <v>30</v>
      </c>
      <c r="F1865">
        <v>18021</v>
      </c>
      <c r="G1865">
        <v>31220000</v>
      </c>
      <c r="H1865">
        <v>5911</v>
      </c>
    </row>
    <row r="1866" spans="1:8" x14ac:dyDescent="0.25">
      <c r="A1866" t="s">
        <v>15</v>
      </c>
      <c r="B1866" t="s">
        <v>53</v>
      </c>
      <c r="C1866" t="s">
        <v>54</v>
      </c>
      <c r="D1866" s="3">
        <v>38473</v>
      </c>
      <c r="E1866">
        <v>31</v>
      </c>
      <c r="F1866">
        <v>19959</v>
      </c>
      <c r="G1866">
        <v>46446000</v>
      </c>
      <c r="H1866">
        <v>6717</v>
      </c>
    </row>
    <row r="1867" spans="1:8" x14ac:dyDescent="0.25">
      <c r="A1867" t="s">
        <v>15</v>
      </c>
      <c r="B1867" t="s">
        <v>53</v>
      </c>
      <c r="C1867" t="s">
        <v>54</v>
      </c>
      <c r="D1867" s="3">
        <v>38504</v>
      </c>
      <c r="E1867">
        <v>30</v>
      </c>
      <c r="F1867">
        <v>15642</v>
      </c>
      <c r="G1867">
        <v>13804000</v>
      </c>
      <c r="H1867">
        <v>5421</v>
      </c>
    </row>
    <row r="1868" spans="1:8" x14ac:dyDescent="0.25">
      <c r="A1868" t="s">
        <v>15</v>
      </c>
      <c r="B1868" t="s">
        <v>53</v>
      </c>
      <c r="C1868" t="s">
        <v>54</v>
      </c>
      <c r="D1868" s="3">
        <v>38534</v>
      </c>
      <c r="E1868">
        <v>31</v>
      </c>
      <c r="F1868">
        <v>12945</v>
      </c>
      <c r="G1868">
        <v>3977000</v>
      </c>
      <c r="H1868">
        <v>4641</v>
      </c>
    </row>
    <row r="1869" spans="1:8" x14ac:dyDescent="0.25">
      <c r="A1869" t="s">
        <v>15</v>
      </c>
      <c r="B1869" t="s">
        <v>53</v>
      </c>
      <c r="C1869" t="s">
        <v>54</v>
      </c>
      <c r="D1869" s="3">
        <v>38565</v>
      </c>
      <c r="E1869">
        <v>31</v>
      </c>
      <c r="F1869">
        <v>19168</v>
      </c>
      <c r="G1869">
        <v>3794000</v>
      </c>
      <c r="H1869">
        <v>6064</v>
      </c>
    </row>
    <row r="1870" spans="1:8" x14ac:dyDescent="0.25">
      <c r="A1870" t="s">
        <v>15</v>
      </c>
      <c r="B1870" t="s">
        <v>53</v>
      </c>
      <c r="C1870" t="s">
        <v>54</v>
      </c>
      <c r="D1870" s="3">
        <v>38596</v>
      </c>
      <c r="E1870">
        <v>30</v>
      </c>
      <c r="F1870">
        <v>5914</v>
      </c>
      <c r="G1870">
        <v>3575000</v>
      </c>
      <c r="H1870">
        <v>1479</v>
      </c>
    </row>
    <row r="1871" spans="1:8" x14ac:dyDescent="0.25">
      <c r="A1871" t="s">
        <v>15</v>
      </c>
      <c r="B1871" t="s">
        <v>53</v>
      </c>
      <c r="C1871" t="s">
        <v>54</v>
      </c>
      <c r="D1871" s="3">
        <v>38626</v>
      </c>
      <c r="E1871">
        <v>31</v>
      </c>
      <c r="F1871">
        <v>13852</v>
      </c>
      <c r="G1871">
        <v>2154000</v>
      </c>
      <c r="H1871">
        <v>3357</v>
      </c>
    </row>
    <row r="1872" spans="1:8" x14ac:dyDescent="0.25">
      <c r="A1872" t="s">
        <v>15</v>
      </c>
      <c r="B1872" t="s">
        <v>53</v>
      </c>
      <c r="C1872" t="s">
        <v>54</v>
      </c>
      <c r="D1872" s="3">
        <v>38657</v>
      </c>
      <c r="E1872">
        <v>30</v>
      </c>
      <c r="F1872">
        <v>21162</v>
      </c>
      <c r="G1872">
        <v>7312000</v>
      </c>
      <c r="H1872">
        <v>5425</v>
      </c>
    </row>
    <row r="1873" spans="1:8" x14ac:dyDescent="0.25">
      <c r="A1873" t="s">
        <v>15</v>
      </c>
      <c r="B1873" t="s">
        <v>53</v>
      </c>
      <c r="C1873" t="s">
        <v>54</v>
      </c>
      <c r="D1873" s="3">
        <v>38687</v>
      </c>
      <c r="E1873">
        <v>31</v>
      </c>
      <c r="F1873">
        <v>25589</v>
      </c>
      <c r="G1873">
        <v>10074000</v>
      </c>
      <c r="H1873">
        <v>6921</v>
      </c>
    </row>
    <row r="1874" spans="1:8" x14ac:dyDescent="0.25">
      <c r="A1874" t="s">
        <v>15</v>
      </c>
      <c r="B1874" t="s">
        <v>53</v>
      </c>
      <c r="C1874" t="s">
        <v>54</v>
      </c>
      <c r="D1874" s="3">
        <v>38718</v>
      </c>
      <c r="E1874">
        <v>31</v>
      </c>
      <c r="F1874">
        <v>24063</v>
      </c>
      <c r="G1874">
        <v>7961000</v>
      </c>
      <c r="H1874">
        <v>5989</v>
      </c>
    </row>
    <row r="1875" spans="1:8" x14ac:dyDescent="0.25">
      <c r="A1875" t="s">
        <v>15</v>
      </c>
      <c r="B1875" t="s">
        <v>53</v>
      </c>
      <c r="C1875" t="s">
        <v>54</v>
      </c>
      <c r="D1875" s="3">
        <v>38749</v>
      </c>
      <c r="E1875">
        <v>28</v>
      </c>
      <c r="F1875">
        <v>9403</v>
      </c>
      <c r="G1875">
        <v>4398000</v>
      </c>
      <c r="H1875">
        <v>2453</v>
      </c>
    </row>
    <row r="1876" spans="1:8" x14ac:dyDescent="0.25">
      <c r="A1876" t="s">
        <v>15</v>
      </c>
      <c r="B1876" t="s">
        <v>53</v>
      </c>
      <c r="C1876" t="s">
        <v>54</v>
      </c>
      <c r="D1876" s="3">
        <v>39630</v>
      </c>
      <c r="E1876">
        <v>13.92</v>
      </c>
      <c r="F1876">
        <v>8032</v>
      </c>
      <c r="G1876">
        <v>17060000</v>
      </c>
      <c r="H1876">
        <v>3640</v>
      </c>
    </row>
    <row r="1877" spans="1:8" x14ac:dyDescent="0.25">
      <c r="A1877" t="s">
        <v>15</v>
      </c>
      <c r="B1877" t="s">
        <v>53</v>
      </c>
      <c r="C1877" t="s">
        <v>54</v>
      </c>
      <c r="D1877" s="3">
        <v>39661</v>
      </c>
      <c r="E1877">
        <v>30.58</v>
      </c>
      <c r="F1877">
        <v>23969</v>
      </c>
      <c r="G1877">
        <v>6011300</v>
      </c>
      <c r="H1877">
        <v>11141</v>
      </c>
    </row>
    <row r="1878" spans="1:8" x14ac:dyDescent="0.25">
      <c r="A1878" t="s">
        <v>15</v>
      </c>
      <c r="B1878" t="s">
        <v>53</v>
      </c>
      <c r="C1878" t="s">
        <v>54</v>
      </c>
      <c r="D1878" s="3">
        <v>39692</v>
      </c>
      <c r="E1878">
        <v>27.5</v>
      </c>
      <c r="F1878">
        <v>18288</v>
      </c>
      <c r="G1878">
        <v>5892800</v>
      </c>
      <c r="H1878">
        <v>8745</v>
      </c>
    </row>
    <row r="1879" spans="1:8" x14ac:dyDescent="0.25">
      <c r="A1879" t="s">
        <v>15</v>
      </c>
      <c r="B1879" t="s">
        <v>53</v>
      </c>
      <c r="C1879" t="s">
        <v>54</v>
      </c>
      <c r="D1879" s="3">
        <v>39722</v>
      </c>
      <c r="E1879">
        <v>31</v>
      </c>
      <c r="F1879">
        <v>20615</v>
      </c>
      <c r="G1879">
        <v>6096000</v>
      </c>
      <c r="H1879">
        <v>9858</v>
      </c>
    </row>
    <row r="1880" spans="1:8" x14ac:dyDescent="0.25">
      <c r="A1880" t="s">
        <v>15</v>
      </c>
      <c r="B1880" t="s">
        <v>53</v>
      </c>
      <c r="C1880" t="s">
        <v>54</v>
      </c>
      <c r="D1880" s="3">
        <v>39753</v>
      </c>
      <c r="E1880">
        <v>24.75</v>
      </c>
      <c r="F1880">
        <v>16459</v>
      </c>
      <c r="G1880">
        <v>5892800</v>
      </c>
      <c r="H1880">
        <v>7870</v>
      </c>
    </row>
    <row r="1881" spans="1:8" x14ac:dyDescent="0.25">
      <c r="A1881" t="s">
        <v>15</v>
      </c>
      <c r="B1881" t="s">
        <v>53</v>
      </c>
      <c r="C1881" t="s">
        <v>54</v>
      </c>
      <c r="D1881" s="3">
        <v>39783</v>
      </c>
      <c r="E1881">
        <v>31</v>
      </c>
      <c r="F1881">
        <v>20615</v>
      </c>
      <c r="G1881">
        <v>6096000</v>
      </c>
      <c r="H1881">
        <v>9858</v>
      </c>
    </row>
    <row r="1882" spans="1:8" x14ac:dyDescent="0.25">
      <c r="A1882" t="s">
        <v>15</v>
      </c>
      <c r="B1882" t="s">
        <v>53</v>
      </c>
      <c r="C1882" t="s">
        <v>54</v>
      </c>
      <c r="D1882" s="3">
        <v>39814</v>
      </c>
      <c r="E1882">
        <v>28.65</v>
      </c>
      <c r="F1882">
        <v>21971</v>
      </c>
      <c r="G1882">
        <v>8680000</v>
      </c>
      <c r="H1882">
        <v>6188</v>
      </c>
    </row>
    <row r="1883" spans="1:8" x14ac:dyDescent="0.25">
      <c r="A1883" t="s">
        <v>15</v>
      </c>
      <c r="B1883" t="s">
        <v>53</v>
      </c>
      <c r="C1883" t="s">
        <v>54</v>
      </c>
      <c r="D1883" s="3">
        <v>39845</v>
      </c>
      <c r="E1883">
        <v>18.329999999999998</v>
      </c>
      <c r="F1883">
        <v>14064</v>
      </c>
      <c r="G1883">
        <v>5549000</v>
      </c>
      <c r="H1883">
        <v>3937</v>
      </c>
    </row>
    <row r="1884" spans="1:8" x14ac:dyDescent="0.25">
      <c r="A1884" t="s">
        <v>15</v>
      </c>
      <c r="B1884" t="s">
        <v>53</v>
      </c>
      <c r="C1884" t="s">
        <v>54</v>
      </c>
      <c r="D1884" s="3">
        <v>39873</v>
      </c>
      <c r="E1884">
        <v>18.48</v>
      </c>
      <c r="F1884">
        <v>15787</v>
      </c>
      <c r="G1884">
        <v>5888000</v>
      </c>
      <c r="H1884">
        <v>2904</v>
      </c>
    </row>
    <row r="1885" spans="1:8" x14ac:dyDescent="0.25">
      <c r="A1885" t="s">
        <v>15</v>
      </c>
      <c r="B1885" t="s">
        <v>53</v>
      </c>
      <c r="C1885" t="s">
        <v>54</v>
      </c>
      <c r="D1885" s="3">
        <v>39904</v>
      </c>
      <c r="E1885">
        <v>23.83</v>
      </c>
      <c r="F1885">
        <v>21494</v>
      </c>
      <c r="G1885">
        <v>7738000</v>
      </c>
      <c r="H1885">
        <v>3797</v>
      </c>
    </row>
    <row r="1886" spans="1:8" x14ac:dyDescent="0.25">
      <c r="A1886" t="s">
        <v>15</v>
      </c>
      <c r="B1886" t="s">
        <v>53</v>
      </c>
      <c r="C1886" t="s">
        <v>54</v>
      </c>
      <c r="D1886" s="3">
        <v>39934</v>
      </c>
      <c r="E1886">
        <v>28.46</v>
      </c>
      <c r="F1886">
        <v>26831</v>
      </c>
      <c r="G1886">
        <v>11794000</v>
      </c>
      <c r="H1886">
        <v>3756</v>
      </c>
    </row>
    <row r="1887" spans="1:8" x14ac:dyDescent="0.25">
      <c r="A1887" t="s">
        <v>15</v>
      </c>
      <c r="B1887" t="s">
        <v>53</v>
      </c>
      <c r="C1887" t="s">
        <v>54</v>
      </c>
      <c r="D1887" s="3">
        <v>39965</v>
      </c>
      <c r="E1887">
        <v>14.46</v>
      </c>
      <c r="F1887">
        <v>13793</v>
      </c>
      <c r="G1887">
        <v>6650800</v>
      </c>
      <c r="H1887">
        <v>1677</v>
      </c>
    </row>
    <row r="1888" spans="1:8" x14ac:dyDescent="0.25">
      <c r="A1888" t="s">
        <v>15</v>
      </c>
      <c r="B1888" t="s">
        <v>53</v>
      </c>
      <c r="C1888" t="s">
        <v>54</v>
      </c>
      <c r="D1888" s="3">
        <v>40269</v>
      </c>
      <c r="E1888">
        <v>17</v>
      </c>
      <c r="F1888">
        <v>13651</v>
      </c>
      <c r="G1888">
        <v>7650000</v>
      </c>
      <c r="H1888">
        <v>4539</v>
      </c>
    </row>
    <row r="1889" spans="1:8" x14ac:dyDescent="0.25">
      <c r="A1889" t="s">
        <v>15</v>
      </c>
      <c r="B1889" t="s">
        <v>53</v>
      </c>
      <c r="C1889" t="s">
        <v>54</v>
      </c>
      <c r="D1889" s="3">
        <v>40299</v>
      </c>
      <c r="E1889">
        <v>27.33</v>
      </c>
      <c r="F1889">
        <v>22063</v>
      </c>
      <c r="G1889">
        <v>11748000</v>
      </c>
      <c r="H1889">
        <v>7337</v>
      </c>
    </row>
    <row r="1890" spans="1:8" x14ac:dyDescent="0.25">
      <c r="A1890" t="s">
        <v>15</v>
      </c>
      <c r="B1890" t="s">
        <v>53</v>
      </c>
      <c r="C1890" t="s">
        <v>54</v>
      </c>
      <c r="D1890" s="3">
        <v>40330</v>
      </c>
      <c r="E1890">
        <v>30</v>
      </c>
      <c r="F1890">
        <v>25204</v>
      </c>
      <c r="G1890">
        <v>5339000</v>
      </c>
      <c r="H1890">
        <v>8400</v>
      </c>
    </row>
    <row r="1891" spans="1:8" x14ac:dyDescent="0.25">
      <c r="A1891" t="s">
        <v>15</v>
      </c>
      <c r="B1891" t="s">
        <v>53</v>
      </c>
      <c r="C1891" t="s">
        <v>54</v>
      </c>
      <c r="D1891" s="3">
        <v>40360</v>
      </c>
      <c r="E1891">
        <v>5</v>
      </c>
      <c r="F1891">
        <v>4200</v>
      </c>
      <c r="G1891">
        <v>855000</v>
      </c>
      <c r="H1891">
        <v>1400</v>
      </c>
    </row>
    <row r="1892" spans="1:8" x14ac:dyDescent="0.25">
      <c r="A1892" t="s">
        <v>15</v>
      </c>
      <c r="B1892" t="s">
        <v>53</v>
      </c>
      <c r="C1892" t="s">
        <v>54</v>
      </c>
      <c r="D1892" s="3">
        <v>40391</v>
      </c>
      <c r="E1892">
        <v>1.1599999999999999</v>
      </c>
      <c r="F1892">
        <v>773</v>
      </c>
      <c r="G1892">
        <v>154000</v>
      </c>
      <c r="H1892">
        <v>212</v>
      </c>
    </row>
    <row r="1893" spans="1:8" x14ac:dyDescent="0.25">
      <c r="A1893" t="s">
        <v>15</v>
      </c>
      <c r="B1893" t="s">
        <v>53</v>
      </c>
      <c r="C1893" t="s">
        <v>54</v>
      </c>
      <c r="D1893" s="3">
        <v>40422</v>
      </c>
      <c r="E1893">
        <v>20.92</v>
      </c>
      <c r="F1893">
        <v>17382</v>
      </c>
      <c r="G1893">
        <v>3405800</v>
      </c>
      <c r="H1893">
        <v>5501</v>
      </c>
    </row>
    <row r="1894" spans="1:8" x14ac:dyDescent="0.25">
      <c r="A1894" t="s">
        <v>15</v>
      </c>
      <c r="B1894" t="s">
        <v>53</v>
      </c>
      <c r="C1894" t="s">
        <v>54</v>
      </c>
      <c r="D1894" s="3">
        <v>40452</v>
      </c>
      <c r="E1894">
        <v>31</v>
      </c>
      <c r="F1894">
        <v>25761</v>
      </c>
      <c r="G1894">
        <v>5301000</v>
      </c>
      <c r="H1894">
        <v>8153</v>
      </c>
    </row>
    <row r="1895" spans="1:8" x14ac:dyDescent="0.25">
      <c r="A1895" t="s">
        <v>15</v>
      </c>
      <c r="B1895" t="s">
        <v>53</v>
      </c>
      <c r="C1895" t="s">
        <v>54</v>
      </c>
      <c r="D1895" s="3">
        <v>40483</v>
      </c>
      <c r="E1895">
        <v>15.17</v>
      </c>
      <c r="F1895">
        <v>13160</v>
      </c>
      <c r="G1895">
        <v>2423400</v>
      </c>
      <c r="H1895">
        <v>3998</v>
      </c>
    </row>
    <row r="1896" spans="1:8" x14ac:dyDescent="0.25">
      <c r="A1896" t="s">
        <v>15</v>
      </c>
      <c r="B1896" t="s">
        <v>53</v>
      </c>
      <c r="C1896" t="s">
        <v>54</v>
      </c>
      <c r="D1896" s="3">
        <v>40513</v>
      </c>
      <c r="E1896">
        <v>30.29</v>
      </c>
      <c r="F1896">
        <v>26341</v>
      </c>
      <c r="G1896">
        <v>5180000</v>
      </c>
      <c r="H1896">
        <v>7731</v>
      </c>
    </row>
    <row r="1897" spans="1:8" x14ac:dyDescent="0.25">
      <c r="A1897" t="s">
        <v>15</v>
      </c>
      <c r="B1897" t="s">
        <v>53</v>
      </c>
      <c r="C1897" t="s">
        <v>54</v>
      </c>
      <c r="D1897" s="3">
        <v>40544</v>
      </c>
      <c r="E1897">
        <v>31</v>
      </c>
      <c r="F1897">
        <v>25947</v>
      </c>
      <c r="G1897">
        <v>5301000</v>
      </c>
      <c r="H1897">
        <v>7594</v>
      </c>
    </row>
    <row r="1898" spans="1:8" x14ac:dyDescent="0.25">
      <c r="A1898" t="s">
        <v>15</v>
      </c>
      <c r="B1898" t="s">
        <v>53</v>
      </c>
      <c r="C1898" t="s">
        <v>54</v>
      </c>
      <c r="D1898" s="3">
        <v>40575</v>
      </c>
      <c r="E1898">
        <v>28</v>
      </c>
      <c r="F1898">
        <v>24276</v>
      </c>
      <c r="G1898">
        <v>6970000</v>
      </c>
      <c r="H1898">
        <v>5921</v>
      </c>
    </row>
    <row r="1899" spans="1:8" x14ac:dyDescent="0.25">
      <c r="A1899" t="s">
        <v>15</v>
      </c>
      <c r="B1899" t="s">
        <v>53</v>
      </c>
      <c r="C1899" t="s">
        <v>54</v>
      </c>
      <c r="D1899" s="3">
        <v>40603</v>
      </c>
      <c r="E1899">
        <v>29.27</v>
      </c>
      <c r="F1899">
        <v>24588</v>
      </c>
      <c r="G1899">
        <v>5737000</v>
      </c>
      <c r="H1899">
        <v>7229</v>
      </c>
    </row>
    <row r="1900" spans="1:8" x14ac:dyDescent="0.25">
      <c r="A1900" t="s">
        <v>15</v>
      </c>
      <c r="B1900" t="s">
        <v>53</v>
      </c>
      <c r="C1900" t="s">
        <v>54</v>
      </c>
      <c r="D1900" s="3">
        <v>40634</v>
      </c>
      <c r="E1900">
        <v>30</v>
      </c>
      <c r="F1900">
        <v>24690</v>
      </c>
      <c r="G1900">
        <v>7170000</v>
      </c>
      <c r="H1900">
        <v>7260</v>
      </c>
    </row>
    <row r="1901" spans="1:8" x14ac:dyDescent="0.25">
      <c r="A1901" t="s">
        <v>15</v>
      </c>
      <c r="B1901" t="s">
        <v>53</v>
      </c>
      <c r="C1901" t="s">
        <v>54</v>
      </c>
      <c r="D1901" s="3">
        <v>40664</v>
      </c>
      <c r="E1901">
        <v>31</v>
      </c>
      <c r="F1901">
        <v>26040</v>
      </c>
      <c r="G1901">
        <v>6169000</v>
      </c>
      <c r="H1901">
        <v>7657</v>
      </c>
    </row>
    <row r="1902" spans="1:8" x14ac:dyDescent="0.25">
      <c r="A1902" t="s">
        <v>15</v>
      </c>
      <c r="B1902" t="s">
        <v>53</v>
      </c>
      <c r="C1902" t="s">
        <v>54</v>
      </c>
      <c r="D1902" s="3">
        <v>40695</v>
      </c>
      <c r="E1902">
        <v>20.25</v>
      </c>
      <c r="F1902">
        <v>18621</v>
      </c>
      <c r="G1902">
        <v>3991000</v>
      </c>
      <c r="H1902">
        <v>3404</v>
      </c>
    </row>
    <row r="1903" spans="1:8" x14ac:dyDescent="0.25">
      <c r="A1903" t="s">
        <v>15</v>
      </c>
      <c r="B1903" t="s">
        <v>53</v>
      </c>
      <c r="C1903" t="s">
        <v>54</v>
      </c>
      <c r="D1903" s="3">
        <v>40725</v>
      </c>
      <c r="E1903">
        <v>30.6</v>
      </c>
      <c r="F1903">
        <v>28462</v>
      </c>
      <c r="G1903">
        <v>4604000</v>
      </c>
      <c r="H1903">
        <v>7131</v>
      </c>
    </row>
    <row r="1904" spans="1:8" x14ac:dyDescent="0.25">
      <c r="A1904" t="s">
        <v>15</v>
      </c>
      <c r="B1904" t="s">
        <v>53</v>
      </c>
      <c r="C1904" t="s">
        <v>54</v>
      </c>
      <c r="D1904" s="3">
        <v>40756</v>
      </c>
      <c r="E1904">
        <v>19.079999999999998</v>
      </c>
      <c r="F1904">
        <v>16833</v>
      </c>
      <c r="G1904">
        <v>4000000</v>
      </c>
      <c r="H1904">
        <v>4216</v>
      </c>
    </row>
    <row r="1905" spans="1:8" x14ac:dyDescent="0.25">
      <c r="A1905" t="s">
        <v>15</v>
      </c>
      <c r="B1905" t="s">
        <v>53</v>
      </c>
      <c r="C1905" t="s">
        <v>54</v>
      </c>
      <c r="D1905" s="3">
        <v>40787</v>
      </c>
      <c r="E1905">
        <v>26.83</v>
      </c>
      <c r="F1905">
        <v>21789</v>
      </c>
      <c r="G1905">
        <v>5072000</v>
      </c>
      <c r="H1905">
        <v>5447</v>
      </c>
    </row>
    <row r="1906" spans="1:8" x14ac:dyDescent="0.25">
      <c r="A1906" t="s">
        <v>15</v>
      </c>
      <c r="B1906" t="s">
        <v>53</v>
      </c>
      <c r="C1906" t="s">
        <v>54</v>
      </c>
      <c r="D1906" s="3">
        <v>40817</v>
      </c>
      <c r="E1906">
        <v>6.17</v>
      </c>
      <c r="F1906">
        <v>5470</v>
      </c>
      <c r="G1906">
        <v>1149000</v>
      </c>
      <c r="H1906">
        <v>1364</v>
      </c>
    </row>
    <row r="1907" spans="1:8" x14ac:dyDescent="0.25">
      <c r="A1907" t="s">
        <v>15</v>
      </c>
      <c r="B1907" t="s">
        <v>53</v>
      </c>
      <c r="C1907" t="s">
        <v>54</v>
      </c>
      <c r="D1907" s="3">
        <v>40848</v>
      </c>
      <c r="E1907">
        <v>22.79</v>
      </c>
      <c r="F1907">
        <v>20284</v>
      </c>
      <c r="G1907">
        <v>4262000</v>
      </c>
      <c r="H1907">
        <v>5060</v>
      </c>
    </row>
    <row r="1908" spans="1:8" x14ac:dyDescent="0.25">
      <c r="A1908" t="s">
        <v>15</v>
      </c>
      <c r="B1908" t="s">
        <v>53</v>
      </c>
      <c r="C1908" t="s">
        <v>54</v>
      </c>
      <c r="D1908" s="3">
        <v>40878</v>
      </c>
      <c r="E1908">
        <v>28.17</v>
      </c>
      <c r="F1908">
        <v>25067</v>
      </c>
      <c r="G1908">
        <v>5267000</v>
      </c>
      <c r="H1908">
        <v>6254</v>
      </c>
    </row>
    <row r="1909" spans="1:8" x14ac:dyDescent="0.25">
      <c r="A1909" t="s">
        <v>15</v>
      </c>
      <c r="B1909" t="s">
        <v>53</v>
      </c>
      <c r="C1909" t="s">
        <v>54</v>
      </c>
      <c r="D1909" s="3">
        <v>40909</v>
      </c>
      <c r="E1909">
        <v>31</v>
      </c>
      <c r="F1909">
        <v>28148</v>
      </c>
      <c r="G1909">
        <v>4960000</v>
      </c>
      <c r="H1909">
        <v>6913</v>
      </c>
    </row>
    <row r="1910" spans="1:8" x14ac:dyDescent="0.25">
      <c r="A1910" t="s">
        <v>15</v>
      </c>
      <c r="B1910" t="s">
        <v>53</v>
      </c>
      <c r="C1910" t="s">
        <v>54</v>
      </c>
      <c r="D1910" s="3">
        <v>40940</v>
      </c>
      <c r="E1910">
        <v>14.46</v>
      </c>
      <c r="F1910">
        <v>13128</v>
      </c>
      <c r="G1910">
        <v>2310000</v>
      </c>
      <c r="H1910">
        <v>3224</v>
      </c>
    </row>
    <row r="1911" spans="1:8" x14ac:dyDescent="0.25">
      <c r="A1911" t="s">
        <v>15</v>
      </c>
      <c r="B1911" t="s">
        <v>53</v>
      </c>
      <c r="C1911" t="s">
        <v>54</v>
      </c>
      <c r="D1911" s="3">
        <v>40969</v>
      </c>
      <c r="E1911">
        <v>20.010000000000002</v>
      </c>
      <c r="F1911">
        <v>18168</v>
      </c>
      <c r="G1911">
        <v>3201000</v>
      </c>
      <c r="H1911">
        <v>4461</v>
      </c>
    </row>
    <row r="1912" spans="1:8" x14ac:dyDescent="0.25">
      <c r="A1912" t="s">
        <v>15</v>
      </c>
      <c r="B1912" t="s">
        <v>53</v>
      </c>
      <c r="C1912" t="s">
        <v>54</v>
      </c>
      <c r="D1912" s="3">
        <v>41000</v>
      </c>
      <c r="E1912">
        <v>16.829999999999998</v>
      </c>
      <c r="F1912">
        <v>15285</v>
      </c>
      <c r="G1912">
        <v>2690000</v>
      </c>
      <c r="H1912">
        <v>3754</v>
      </c>
    </row>
    <row r="1913" spans="1:8" x14ac:dyDescent="0.25">
      <c r="A1913" t="s">
        <v>15</v>
      </c>
      <c r="B1913" t="s">
        <v>53</v>
      </c>
      <c r="C1913" t="s">
        <v>54</v>
      </c>
      <c r="D1913" s="3">
        <v>41030</v>
      </c>
      <c r="E1913">
        <v>31</v>
      </c>
      <c r="F1913">
        <v>28148</v>
      </c>
      <c r="G1913">
        <v>4960000</v>
      </c>
      <c r="H1913">
        <v>6913</v>
      </c>
    </row>
    <row r="1914" spans="1:8" x14ac:dyDescent="0.25">
      <c r="A1914" t="s">
        <v>15</v>
      </c>
      <c r="B1914" t="s">
        <v>53</v>
      </c>
      <c r="C1914" t="s">
        <v>54</v>
      </c>
      <c r="D1914" s="3">
        <v>41061</v>
      </c>
      <c r="E1914">
        <v>30</v>
      </c>
      <c r="F1914">
        <v>30480</v>
      </c>
      <c r="G1914">
        <v>5010000</v>
      </c>
      <c r="H1914">
        <v>5790</v>
      </c>
    </row>
    <row r="1915" spans="1:8" x14ac:dyDescent="0.25">
      <c r="A1915" t="s">
        <v>15</v>
      </c>
      <c r="B1915" t="s">
        <v>53</v>
      </c>
      <c r="C1915" t="s">
        <v>54</v>
      </c>
      <c r="D1915" s="3">
        <v>41091</v>
      </c>
      <c r="E1915">
        <v>31</v>
      </c>
      <c r="F1915">
        <v>32426</v>
      </c>
      <c r="G1915">
        <v>4836000</v>
      </c>
      <c r="H1915">
        <v>6169</v>
      </c>
    </row>
    <row r="1916" spans="1:8" x14ac:dyDescent="0.25">
      <c r="A1916" t="s">
        <v>15</v>
      </c>
      <c r="B1916" t="s">
        <v>53</v>
      </c>
      <c r="C1916" t="s">
        <v>54</v>
      </c>
      <c r="D1916" s="3">
        <v>41122</v>
      </c>
      <c r="E1916">
        <v>31</v>
      </c>
      <c r="F1916">
        <v>31961</v>
      </c>
      <c r="G1916">
        <v>4848000</v>
      </c>
      <c r="H1916">
        <v>6076</v>
      </c>
    </row>
    <row r="1917" spans="1:8" x14ac:dyDescent="0.25">
      <c r="A1917" t="s">
        <v>15</v>
      </c>
      <c r="B1917" t="s">
        <v>53</v>
      </c>
      <c r="C1917" t="s">
        <v>54</v>
      </c>
      <c r="D1917" s="3">
        <v>41153</v>
      </c>
      <c r="E1917">
        <v>28.33</v>
      </c>
      <c r="F1917">
        <v>29212</v>
      </c>
      <c r="G1917">
        <v>4431000</v>
      </c>
      <c r="H1917">
        <v>5554</v>
      </c>
    </row>
    <row r="1918" spans="1:8" x14ac:dyDescent="0.25">
      <c r="A1918" t="s">
        <v>15</v>
      </c>
      <c r="B1918" t="s">
        <v>53</v>
      </c>
      <c r="C1918" t="s">
        <v>54</v>
      </c>
      <c r="D1918" s="3">
        <v>41183</v>
      </c>
      <c r="E1918">
        <v>6.33</v>
      </c>
      <c r="F1918">
        <v>6530</v>
      </c>
      <c r="G1918">
        <v>991000</v>
      </c>
      <c r="H1918">
        <v>1241</v>
      </c>
    </row>
    <row r="1919" spans="1:8" x14ac:dyDescent="0.25">
      <c r="A1919" t="s">
        <v>15</v>
      </c>
      <c r="B1919" t="s">
        <v>53</v>
      </c>
      <c r="C1919" t="s">
        <v>54</v>
      </c>
      <c r="D1919" s="3">
        <v>41214</v>
      </c>
      <c r="E1919">
        <v>1</v>
      </c>
      <c r="F1919">
        <v>1038</v>
      </c>
      <c r="G1919">
        <v>169000</v>
      </c>
      <c r="H1919">
        <v>198</v>
      </c>
    </row>
    <row r="1920" spans="1:8" x14ac:dyDescent="0.25">
      <c r="A1920" t="s">
        <v>15</v>
      </c>
      <c r="B1920" t="s">
        <v>53</v>
      </c>
      <c r="C1920" t="s">
        <v>54</v>
      </c>
      <c r="D1920" s="3">
        <v>41244</v>
      </c>
      <c r="E1920">
        <v>18.04</v>
      </c>
      <c r="F1920">
        <v>17893</v>
      </c>
      <c r="G1920">
        <v>3049000</v>
      </c>
      <c r="H1920">
        <v>4407</v>
      </c>
    </row>
    <row r="1921" spans="1:8" x14ac:dyDescent="0.25">
      <c r="A1921" t="s">
        <v>15</v>
      </c>
      <c r="B1921" t="s">
        <v>53</v>
      </c>
      <c r="C1921" t="s">
        <v>54</v>
      </c>
      <c r="D1921" s="3">
        <v>41275</v>
      </c>
      <c r="E1921">
        <v>20.7</v>
      </c>
      <c r="F1921">
        <v>21452</v>
      </c>
      <c r="G1921">
        <v>3493000</v>
      </c>
      <c r="H1921">
        <v>4092</v>
      </c>
    </row>
    <row r="1922" spans="1:8" x14ac:dyDescent="0.25">
      <c r="A1922" t="s">
        <v>15</v>
      </c>
      <c r="B1922" t="s">
        <v>53</v>
      </c>
      <c r="C1922" t="s">
        <v>54</v>
      </c>
      <c r="D1922" s="3">
        <v>41306</v>
      </c>
      <c r="E1922">
        <v>28</v>
      </c>
      <c r="F1922">
        <v>28644</v>
      </c>
      <c r="G1922">
        <v>4870000</v>
      </c>
      <c r="H1922">
        <v>5460</v>
      </c>
    </row>
    <row r="1923" spans="1:8" x14ac:dyDescent="0.25">
      <c r="A1923" t="s">
        <v>15</v>
      </c>
      <c r="B1923" t="s">
        <v>53</v>
      </c>
      <c r="C1923" t="s">
        <v>54</v>
      </c>
      <c r="D1923" s="3">
        <v>41334</v>
      </c>
      <c r="E1923">
        <v>31</v>
      </c>
      <c r="F1923">
        <v>31682</v>
      </c>
      <c r="G1923">
        <v>5394000</v>
      </c>
      <c r="H1923">
        <v>6045</v>
      </c>
    </row>
    <row r="1924" spans="1:8" x14ac:dyDescent="0.25">
      <c r="A1924" t="s">
        <v>15</v>
      </c>
      <c r="B1924" t="s">
        <v>53</v>
      </c>
      <c r="C1924" t="s">
        <v>54</v>
      </c>
      <c r="D1924" s="3">
        <v>41365</v>
      </c>
      <c r="E1924">
        <v>30</v>
      </c>
      <c r="F1924">
        <v>30660</v>
      </c>
      <c r="G1924">
        <v>5400000</v>
      </c>
      <c r="H1924">
        <v>5850</v>
      </c>
    </row>
    <row r="1925" spans="1:8" x14ac:dyDescent="0.25">
      <c r="A1925" t="s">
        <v>15</v>
      </c>
      <c r="B1925" t="s">
        <v>53</v>
      </c>
      <c r="C1925" t="s">
        <v>54</v>
      </c>
      <c r="D1925" s="3">
        <v>41395</v>
      </c>
      <c r="E1925">
        <v>31</v>
      </c>
      <c r="F1925">
        <v>30876</v>
      </c>
      <c r="G1925">
        <v>5208000</v>
      </c>
      <c r="H1925">
        <v>6541</v>
      </c>
    </row>
    <row r="1926" spans="1:8" x14ac:dyDescent="0.25">
      <c r="A1926" t="s">
        <v>15</v>
      </c>
      <c r="B1926" t="s">
        <v>53</v>
      </c>
      <c r="C1926" t="s">
        <v>54</v>
      </c>
      <c r="D1926" s="3">
        <v>41426</v>
      </c>
      <c r="E1926">
        <v>30</v>
      </c>
      <c r="F1926">
        <v>29880</v>
      </c>
      <c r="G1926">
        <v>5040000</v>
      </c>
      <c r="H1926">
        <v>6330</v>
      </c>
    </row>
    <row r="1927" spans="1:8" x14ac:dyDescent="0.25">
      <c r="A1927" t="s">
        <v>15</v>
      </c>
      <c r="B1927" t="s">
        <v>53</v>
      </c>
      <c r="C1927" t="s">
        <v>54</v>
      </c>
      <c r="D1927" s="3">
        <v>41456</v>
      </c>
      <c r="E1927">
        <v>31</v>
      </c>
      <c r="F1927">
        <v>30876</v>
      </c>
      <c r="G1927">
        <v>5208000</v>
      </c>
      <c r="H1927">
        <v>6541</v>
      </c>
    </row>
    <row r="1928" spans="1:8" x14ac:dyDescent="0.25">
      <c r="A1928" t="s">
        <v>15</v>
      </c>
      <c r="B1928" t="s">
        <v>53</v>
      </c>
      <c r="C1928" t="s">
        <v>54</v>
      </c>
      <c r="D1928" s="3">
        <v>41487</v>
      </c>
      <c r="E1928">
        <v>31</v>
      </c>
      <c r="F1928">
        <v>31248</v>
      </c>
      <c r="G1928">
        <v>5146000</v>
      </c>
      <c r="H1928">
        <v>6603</v>
      </c>
    </row>
    <row r="1929" spans="1:8" x14ac:dyDescent="0.25">
      <c r="A1929" t="s">
        <v>15</v>
      </c>
      <c r="B1929" t="s">
        <v>53</v>
      </c>
      <c r="C1929" t="s">
        <v>54</v>
      </c>
      <c r="D1929" s="3">
        <v>41518</v>
      </c>
      <c r="E1929">
        <v>28.2</v>
      </c>
      <c r="F1929">
        <v>28562</v>
      </c>
      <c r="G1929">
        <v>4740000</v>
      </c>
      <c r="H1929">
        <v>6055</v>
      </c>
    </row>
    <row r="1930" spans="1:8" x14ac:dyDescent="0.25">
      <c r="A1930" t="s">
        <v>15</v>
      </c>
      <c r="B1930" t="s">
        <v>53</v>
      </c>
      <c r="C1930" t="s">
        <v>54</v>
      </c>
      <c r="D1930" s="3">
        <v>41548</v>
      </c>
      <c r="E1930">
        <v>24.5</v>
      </c>
      <c r="F1930">
        <v>19710</v>
      </c>
      <c r="G1930">
        <v>3271000</v>
      </c>
      <c r="H1930">
        <v>4179</v>
      </c>
    </row>
    <row r="1931" spans="1:8" x14ac:dyDescent="0.25">
      <c r="A1931" t="s">
        <v>15</v>
      </c>
      <c r="B1931" t="s">
        <v>53</v>
      </c>
      <c r="C1931" t="s">
        <v>54</v>
      </c>
      <c r="D1931" s="3">
        <v>41579</v>
      </c>
      <c r="E1931">
        <v>28.8</v>
      </c>
      <c r="F1931">
        <v>29153</v>
      </c>
      <c r="G1931">
        <v>4839000</v>
      </c>
      <c r="H1931">
        <v>6181</v>
      </c>
    </row>
    <row r="1932" spans="1:8" x14ac:dyDescent="0.25">
      <c r="A1932" t="s">
        <v>15</v>
      </c>
      <c r="B1932" t="s">
        <v>53</v>
      </c>
      <c r="C1932" t="s">
        <v>54</v>
      </c>
      <c r="D1932" s="3">
        <v>41609</v>
      </c>
      <c r="E1932">
        <v>28.5</v>
      </c>
      <c r="F1932">
        <v>30145</v>
      </c>
      <c r="G1932">
        <v>4786000</v>
      </c>
      <c r="H1932">
        <v>5057</v>
      </c>
    </row>
    <row r="1933" spans="1:8" x14ac:dyDescent="0.25">
      <c r="A1933" t="s">
        <v>15</v>
      </c>
      <c r="B1933" t="s">
        <v>53</v>
      </c>
      <c r="C1933" t="s">
        <v>54</v>
      </c>
      <c r="D1933" s="3">
        <v>41640</v>
      </c>
      <c r="E1933">
        <v>30.1</v>
      </c>
      <c r="F1933">
        <v>33778</v>
      </c>
      <c r="G1933">
        <v>4710000</v>
      </c>
      <c r="H1933">
        <v>3820</v>
      </c>
    </row>
    <row r="1934" spans="1:8" x14ac:dyDescent="0.25">
      <c r="A1934" t="s">
        <v>15</v>
      </c>
      <c r="B1934" t="s">
        <v>53</v>
      </c>
      <c r="C1934" t="s">
        <v>54</v>
      </c>
      <c r="D1934" s="3">
        <v>41671</v>
      </c>
      <c r="E1934">
        <v>26.5</v>
      </c>
      <c r="F1934">
        <v>29471</v>
      </c>
      <c r="G1934">
        <v>4330000</v>
      </c>
      <c r="H1934">
        <v>3495</v>
      </c>
    </row>
    <row r="1935" spans="1:8" x14ac:dyDescent="0.25">
      <c r="A1935" t="s">
        <v>15</v>
      </c>
      <c r="B1935" t="s">
        <v>53</v>
      </c>
      <c r="C1935" t="s">
        <v>54</v>
      </c>
      <c r="D1935" s="3">
        <v>41699</v>
      </c>
      <c r="E1935">
        <v>5.3</v>
      </c>
      <c r="F1935">
        <v>6011</v>
      </c>
      <c r="G1935">
        <v>953000</v>
      </c>
      <c r="H1935">
        <v>802</v>
      </c>
    </row>
    <row r="1936" spans="1:8" x14ac:dyDescent="0.25">
      <c r="A1936" t="s">
        <v>15</v>
      </c>
      <c r="B1936" t="s">
        <v>53</v>
      </c>
      <c r="C1936" t="s">
        <v>54</v>
      </c>
      <c r="D1936" s="3">
        <v>41730</v>
      </c>
      <c r="E1936">
        <v>15.7</v>
      </c>
      <c r="F1936">
        <v>17120</v>
      </c>
      <c r="G1936">
        <v>2800000</v>
      </c>
      <c r="H1936">
        <v>2908</v>
      </c>
    </row>
    <row r="1937" spans="1:8" x14ac:dyDescent="0.25">
      <c r="A1937" t="s">
        <v>15</v>
      </c>
      <c r="B1937" t="s">
        <v>53</v>
      </c>
      <c r="C1937" t="s">
        <v>54</v>
      </c>
      <c r="D1937" s="3">
        <v>41760</v>
      </c>
      <c r="E1937">
        <v>31</v>
      </c>
      <c r="F1937">
        <v>33254</v>
      </c>
      <c r="G1937">
        <v>5561000</v>
      </c>
      <c r="H1937">
        <v>5992</v>
      </c>
    </row>
    <row r="1938" spans="1:8" x14ac:dyDescent="0.25">
      <c r="A1938" t="s">
        <v>15</v>
      </c>
      <c r="B1938" t="s">
        <v>53</v>
      </c>
      <c r="C1938" t="s">
        <v>54</v>
      </c>
      <c r="D1938" s="3">
        <v>41791</v>
      </c>
      <c r="E1938">
        <v>27</v>
      </c>
      <c r="F1938">
        <v>24927</v>
      </c>
      <c r="G1938">
        <v>5052000</v>
      </c>
      <c r="H1938">
        <v>9741</v>
      </c>
    </row>
    <row r="1939" spans="1:8" x14ac:dyDescent="0.25">
      <c r="A1939" t="s">
        <v>15</v>
      </c>
      <c r="B1939" t="s">
        <v>53</v>
      </c>
      <c r="C1939" t="s">
        <v>54</v>
      </c>
      <c r="D1939" s="3">
        <v>41821</v>
      </c>
      <c r="E1939">
        <v>31</v>
      </c>
      <c r="F1939">
        <v>30988</v>
      </c>
      <c r="G1939">
        <v>5800000</v>
      </c>
      <c r="H1939">
        <v>8816</v>
      </c>
    </row>
    <row r="1940" spans="1:8" x14ac:dyDescent="0.25">
      <c r="A1940" t="s">
        <v>15</v>
      </c>
      <c r="B1940" t="s">
        <v>53</v>
      </c>
      <c r="C1940" t="s">
        <v>54</v>
      </c>
      <c r="D1940" s="3">
        <v>41852</v>
      </c>
      <c r="E1940">
        <v>31</v>
      </c>
      <c r="F1940">
        <v>34100</v>
      </c>
      <c r="G1940">
        <v>4960000</v>
      </c>
      <c r="H1940">
        <v>5673</v>
      </c>
    </row>
    <row r="1941" spans="1:8" x14ac:dyDescent="0.25">
      <c r="A1941" t="s">
        <v>15</v>
      </c>
      <c r="B1941" t="s">
        <v>53</v>
      </c>
      <c r="C1941" t="s">
        <v>54</v>
      </c>
      <c r="D1941" s="3">
        <v>41883</v>
      </c>
      <c r="E1941">
        <v>30</v>
      </c>
      <c r="F1941">
        <v>33300</v>
      </c>
      <c r="G1941">
        <v>5268000</v>
      </c>
      <c r="H1941">
        <v>5520</v>
      </c>
    </row>
    <row r="1942" spans="1:8" x14ac:dyDescent="0.25">
      <c r="A1942" t="s">
        <v>15</v>
      </c>
      <c r="B1942" t="s">
        <v>53</v>
      </c>
      <c r="C1942" t="s">
        <v>54</v>
      </c>
      <c r="D1942" s="3">
        <v>41913</v>
      </c>
      <c r="E1942">
        <v>20.2</v>
      </c>
      <c r="F1942">
        <v>21871</v>
      </c>
      <c r="G1942">
        <v>3549000</v>
      </c>
      <c r="H1942">
        <v>4279</v>
      </c>
    </row>
    <row r="1943" spans="1:8" x14ac:dyDescent="0.25">
      <c r="A1943" t="s">
        <v>15</v>
      </c>
      <c r="B1943" t="s">
        <v>53</v>
      </c>
      <c r="C1943" t="s">
        <v>54</v>
      </c>
      <c r="D1943" s="3">
        <v>41944</v>
      </c>
      <c r="E1943">
        <v>29</v>
      </c>
      <c r="F1943">
        <v>31590</v>
      </c>
      <c r="G1943">
        <v>6226000</v>
      </c>
      <c r="H1943">
        <v>6748</v>
      </c>
    </row>
    <row r="1944" spans="1:8" x14ac:dyDescent="0.25">
      <c r="A1944" t="s">
        <v>15</v>
      </c>
      <c r="B1944" t="s">
        <v>53</v>
      </c>
      <c r="C1944" t="s">
        <v>54</v>
      </c>
      <c r="D1944" s="3">
        <v>41974</v>
      </c>
      <c r="E1944">
        <v>30.8</v>
      </c>
      <c r="F1944">
        <v>33511</v>
      </c>
      <c r="G1944">
        <v>6623000</v>
      </c>
      <c r="H1944">
        <v>7471</v>
      </c>
    </row>
    <row r="1945" spans="1:8" x14ac:dyDescent="0.25">
      <c r="A1945" t="s">
        <v>15</v>
      </c>
      <c r="B1945" t="s">
        <v>53</v>
      </c>
      <c r="C1945" t="s">
        <v>54</v>
      </c>
      <c r="D1945" s="3">
        <v>42005</v>
      </c>
      <c r="E1945">
        <v>25.0416666666667</v>
      </c>
      <c r="F1945">
        <v>17234</v>
      </c>
      <c r="G1945">
        <v>7008000</v>
      </c>
      <c r="H1945">
        <v>7560</v>
      </c>
    </row>
    <row r="1946" spans="1:8" x14ac:dyDescent="0.25">
      <c r="A1946" t="s">
        <v>15</v>
      </c>
      <c r="B1946" t="s">
        <v>53</v>
      </c>
      <c r="C1946" t="s">
        <v>54</v>
      </c>
      <c r="D1946" s="3">
        <v>42036</v>
      </c>
      <c r="E1946">
        <v>24.25</v>
      </c>
      <c r="F1946">
        <v>13988</v>
      </c>
      <c r="G1946">
        <v>5471000</v>
      </c>
      <c r="H1946">
        <v>6891</v>
      </c>
    </row>
    <row r="1947" spans="1:8" x14ac:dyDescent="0.25">
      <c r="A1947" t="s">
        <v>15</v>
      </c>
      <c r="B1947" t="s">
        <v>53</v>
      </c>
      <c r="C1947" t="s">
        <v>54</v>
      </c>
      <c r="D1947" s="3">
        <v>42064</v>
      </c>
      <c r="E1947">
        <v>31</v>
      </c>
      <c r="F1947">
        <v>16602</v>
      </c>
      <c r="G1947">
        <v>8090999.9999999991</v>
      </c>
      <c r="H1947">
        <v>7369</v>
      </c>
    </row>
    <row r="1948" spans="1:8" x14ac:dyDescent="0.25">
      <c r="A1948" t="s">
        <v>15</v>
      </c>
      <c r="B1948" t="s">
        <v>53</v>
      </c>
      <c r="C1948" t="s">
        <v>54</v>
      </c>
      <c r="D1948" s="3">
        <v>42095</v>
      </c>
      <c r="E1948">
        <v>15.125</v>
      </c>
      <c r="F1948">
        <v>9402</v>
      </c>
      <c r="G1948">
        <v>3530000</v>
      </c>
      <c r="H1948">
        <v>4014</v>
      </c>
    </row>
    <row r="1949" spans="1:8" x14ac:dyDescent="0.25">
      <c r="A1949" t="s">
        <v>15</v>
      </c>
      <c r="B1949" t="s">
        <v>53</v>
      </c>
      <c r="C1949" t="s">
        <v>54</v>
      </c>
      <c r="D1949" s="3">
        <v>42125</v>
      </c>
      <c r="E1949">
        <v>1.73125</v>
      </c>
      <c r="F1949">
        <v>1412</v>
      </c>
      <c r="G1949">
        <v>404000</v>
      </c>
      <c r="H1949">
        <v>602</v>
      </c>
    </row>
    <row r="1950" spans="1:8" x14ac:dyDescent="0.25">
      <c r="A1950" t="s">
        <v>15</v>
      </c>
      <c r="B1950" t="s">
        <v>53</v>
      </c>
      <c r="C1950" t="s">
        <v>54</v>
      </c>
      <c r="D1950" s="3">
        <v>42156</v>
      </c>
      <c r="E1950">
        <v>0.75</v>
      </c>
      <c r="F1950">
        <v>694</v>
      </c>
      <c r="G1950">
        <v>177000</v>
      </c>
      <c r="H1950">
        <v>296</v>
      </c>
    </row>
    <row r="1951" spans="1:8" x14ac:dyDescent="0.25">
      <c r="A1951" t="s">
        <v>15</v>
      </c>
      <c r="B1951" t="s">
        <v>53</v>
      </c>
      <c r="C1951" t="s">
        <v>54</v>
      </c>
      <c r="D1951" s="3">
        <v>42614</v>
      </c>
      <c r="E1951">
        <v>8.2291666666666696</v>
      </c>
      <c r="F1951">
        <v>4583</v>
      </c>
      <c r="G1951">
        <v>1704000</v>
      </c>
      <c r="H1951">
        <v>418</v>
      </c>
    </row>
    <row r="1952" spans="1:8" x14ac:dyDescent="0.25">
      <c r="A1952" t="s">
        <v>15</v>
      </c>
      <c r="B1952" t="s">
        <v>53</v>
      </c>
      <c r="C1952" t="s">
        <v>54</v>
      </c>
      <c r="D1952" s="3">
        <v>42887</v>
      </c>
      <c r="E1952">
        <v>17.866666666666699</v>
      </c>
      <c r="F1952">
        <v>11147</v>
      </c>
      <c r="G1952">
        <v>3643000</v>
      </c>
      <c r="H1952">
        <v>0</v>
      </c>
    </row>
    <row r="1953" spans="1:8" x14ac:dyDescent="0.25">
      <c r="A1953" t="s">
        <v>15</v>
      </c>
      <c r="B1953" t="s">
        <v>53</v>
      </c>
      <c r="C1953" t="s">
        <v>54</v>
      </c>
      <c r="D1953" s="3">
        <v>42917</v>
      </c>
      <c r="E1953">
        <v>22.162500000000001</v>
      </c>
      <c r="F1953">
        <v>13827</v>
      </c>
      <c r="G1953">
        <v>4519000</v>
      </c>
      <c r="H1953">
        <v>0</v>
      </c>
    </row>
    <row r="1954" spans="1:8" x14ac:dyDescent="0.25">
      <c r="A1954" t="s">
        <v>15</v>
      </c>
      <c r="B1954" t="s">
        <v>53</v>
      </c>
      <c r="C1954" t="s">
        <v>54</v>
      </c>
      <c r="D1954" s="3">
        <v>42948</v>
      </c>
      <c r="E1954">
        <v>25.8333333333333</v>
      </c>
      <c r="F1954">
        <v>17156</v>
      </c>
      <c r="G1954">
        <v>5700000</v>
      </c>
      <c r="H1954">
        <v>6919</v>
      </c>
    </row>
    <row r="1955" spans="1:8" x14ac:dyDescent="0.25">
      <c r="A1955" t="s">
        <v>15</v>
      </c>
      <c r="B1955" t="s">
        <v>53</v>
      </c>
      <c r="C1955" t="s">
        <v>54</v>
      </c>
      <c r="D1955" s="3">
        <v>42979</v>
      </c>
      <c r="E1955">
        <v>22.033333333333299</v>
      </c>
      <c r="F1955">
        <v>15362</v>
      </c>
      <c r="G1955">
        <v>5150000</v>
      </c>
      <c r="H1955">
        <v>12500</v>
      </c>
    </row>
    <row r="1956" spans="1:8" x14ac:dyDescent="0.25">
      <c r="A1956" t="s">
        <v>15</v>
      </c>
      <c r="B1956" t="s">
        <v>53</v>
      </c>
      <c r="C1956" t="s">
        <v>54</v>
      </c>
      <c r="D1956" s="3">
        <v>43009</v>
      </c>
      <c r="E1956">
        <v>20.904166666666701</v>
      </c>
      <c r="F1956">
        <v>14288</v>
      </c>
      <c r="G1956">
        <v>4750000</v>
      </c>
      <c r="H1956">
        <v>11790</v>
      </c>
    </row>
    <row r="1957" spans="1:8" x14ac:dyDescent="0.25">
      <c r="A1957" t="s">
        <v>15</v>
      </c>
      <c r="B1957" t="s">
        <v>53</v>
      </c>
      <c r="C1957" t="s">
        <v>54</v>
      </c>
      <c r="D1957" s="3">
        <v>43040</v>
      </c>
      <c r="E1957">
        <v>22.216666666666701</v>
      </c>
      <c r="F1957">
        <v>15183</v>
      </c>
      <c r="G1957">
        <v>5047000</v>
      </c>
      <c r="H1957">
        <v>12529</v>
      </c>
    </row>
    <row r="1958" spans="1:8" x14ac:dyDescent="0.25">
      <c r="A1958" t="s">
        <v>15</v>
      </c>
      <c r="B1958" t="s">
        <v>53</v>
      </c>
      <c r="C1958" t="s">
        <v>54</v>
      </c>
      <c r="D1958" s="3">
        <v>43070</v>
      </c>
      <c r="E1958">
        <v>9.9</v>
      </c>
      <c r="F1958">
        <v>8811</v>
      </c>
      <c r="G1958">
        <v>2188000</v>
      </c>
      <c r="H1958">
        <v>2313</v>
      </c>
    </row>
    <row r="1959" spans="1:8" x14ac:dyDescent="0.25">
      <c r="A1959" t="s">
        <v>15</v>
      </c>
      <c r="B1959" t="s">
        <v>53</v>
      </c>
      <c r="C1959" t="s">
        <v>54</v>
      </c>
      <c r="D1959" s="3">
        <v>43101</v>
      </c>
      <c r="E1959">
        <v>20.84</v>
      </c>
      <c r="F1959">
        <v>21008.961861969499</v>
      </c>
      <c r="G1959">
        <v>4751000</v>
      </c>
      <c r="H1959">
        <v>253.01755506268501</v>
      </c>
    </row>
    <row r="1960" spans="1:8" x14ac:dyDescent="0.25">
      <c r="A1960" t="s">
        <v>15</v>
      </c>
      <c r="B1960" t="s">
        <v>53</v>
      </c>
      <c r="C1960" t="s">
        <v>54</v>
      </c>
      <c r="D1960" s="3">
        <v>43132</v>
      </c>
      <c r="E1960">
        <v>14.3333333333333</v>
      </c>
      <c r="F1960">
        <v>12660.35</v>
      </c>
      <c r="G1960">
        <v>5115000</v>
      </c>
      <c r="H1960">
        <v>152</v>
      </c>
    </row>
    <row r="1961" spans="1:8" x14ac:dyDescent="0.25">
      <c r="A1961" t="s">
        <v>15</v>
      </c>
      <c r="B1961" t="s">
        <v>53</v>
      </c>
      <c r="C1961" t="s">
        <v>54</v>
      </c>
      <c r="D1961" s="3">
        <v>43160</v>
      </c>
      <c r="E1961">
        <v>20.1666666666667</v>
      </c>
      <c r="F1961">
        <v>19426.349999999999</v>
      </c>
      <c r="G1961">
        <v>569000</v>
      </c>
      <c r="H1961">
        <v>234</v>
      </c>
    </row>
    <row r="1962" spans="1:8" x14ac:dyDescent="0.25">
      <c r="A1962" t="s">
        <v>15</v>
      </c>
      <c r="B1962" t="s">
        <v>53</v>
      </c>
      <c r="C1962" t="s">
        <v>54</v>
      </c>
      <c r="D1962" s="3">
        <v>43191</v>
      </c>
      <c r="E1962">
        <v>23</v>
      </c>
      <c r="F1962">
        <v>22431.23</v>
      </c>
      <c r="G1962">
        <v>4342000</v>
      </c>
      <c r="H1962">
        <v>29</v>
      </c>
    </row>
    <row r="1963" spans="1:8" x14ac:dyDescent="0.25">
      <c r="A1963" t="s">
        <v>15</v>
      </c>
      <c r="B1963" t="s">
        <v>53</v>
      </c>
      <c r="C1963" t="s">
        <v>54</v>
      </c>
      <c r="D1963" s="3">
        <v>43221</v>
      </c>
      <c r="E1963">
        <v>11.1666666666667</v>
      </c>
      <c r="F1963">
        <v>10704.3</v>
      </c>
      <c r="G1963">
        <v>2028000</v>
      </c>
      <c r="H1963">
        <v>44</v>
      </c>
    </row>
    <row r="1964" spans="1:8" x14ac:dyDescent="0.25">
      <c r="A1964" t="s">
        <v>15</v>
      </c>
      <c r="B1964" t="s">
        <v>53</v>
      </c>
      <c r="C1964" t="s">
        <v>54</v>
      </c>
      <c r="D1964" s="3">
        <v>43252</v>
      </c>
      <c r="E1964">
        <v>18</v>
      </c>
      <c r="F1964">
        <v>15205.5</v>
      </c>
      <c r="G1964">
        <v>4094000.0000000005</v>
      </c>
      <c r="H1964">
        <v>63</v>
      </c>
    </row>
    <row r="1965" spans="1:8" x14ac:dyDescent="0.25">
      <c r="A1965" t="s">
        <v>15</v>
      </c>
      <c r="B1965" t="s">
        <v>53</v>
      </c>
      <c r="C1965" t="s">
        <v>54</v>
      </c>
      <c r="D1965" s="3">
        <v>43282</v>
      </c>
      <c r="E1965">
        <v>19.125</v>
      </c>
      <c r="F1965">
        <v>17140.61</v>
      </c>
      <c r="G1965">
        <v>4003999.9999999995</v>
      </c>
      <c r="H1965">
        <v>19</v>
      </c>
    </row>
    <row r="1966" spans="1:8" x14ac:dyDescent="0.25">
      <c r="A1966" t="s">
        <v>15</v>
      </c>
      <c r="B1966" t="s">
        <v>53</v>
      </c>
      <c r="C1966" t="s">
        <v>54</v>
      </c>
      <c r="D1966" s="3">
        <v>43313</v>
      </c>
      <c r="E1966">
        <v>11.625</v>
      </c>
      <c r="F1966">
        <v>10085.15</v>
      </c>
      <c r="G1966">
        <v>2662000</v>
      </c>
      <c r="H1966">
        <v>11</v>
      </c>
    </row>
    <row r="1967" spans="1:8" x14ac:dyDescent="0.25">
      <c r="A1967" t="s">
        <v>15</v>
      </c>
      <c r="B1967" t="s">
        <v>53</v>
      </c>
      <c r="C1967" t="s">
        <v>54</v>
      </c>
      <c r="D1967" s="3">
        <v>43344</v>
      </c>
      <c r="E1967">
        <v>30</v>
      </c>
      <c r="F1967">
        <v>28420.63</v>
      </c>
      <c r="G1967">
        <v>6816000</v>
      </c>
      <c r="H1967">
        <v>43</v>
      </c>
    </row>
    <row r="1968" spans="1:8" x14ac:dyDescent="0.25">
      <c r="A1968" t="s">
        <v>15</v>
      </c>
      <c r="B1968" t="s">
        <v>53</v>
      </c>
      <c r="C1968" t="s">
        <v>54</v>
      </c>
      <c r="D1968" s="3">
        <v>43374</v>
      </c>
      <c r="E1968">
        <v>30.0416666666667</v>
      </c>
      <c r="F1968">
        <v>27883.38</v>
      </c>
      <c r="G1968">
        <v>6833000</v>
      </c>
      <c r="H1968">
        <v>39</v>
      </c>
    </row>
    <row r="1969" spans="1:8" x14ac:dyDescent="0.25">
      <c r="A1969" t="s">
        <v>15</v>
      </c>
      <c r="B1969" t="s">
        <v>53</v>
      </c>
      <c r="C1969" t="s">
        <v>54</v>
      </c>
      <c r="D1969" s="3">
        <v>43405</v>
      </c>
      <c r="E1969">
        <v>29.2916666666667</v>
      </c>
      <c r="F1969">
        <v>28709</v>
      </c>
      <c r="G1969">
        <v>6667000</v>
      </c>
      <c r="H1969">
        <v>40</v>
      </c>
    </row>
    <row r="1970" spans="1:8" x14ac:dyDescent="0.25">
      <c r="A1970" t="s">
        <v>15</v>
      </c>
      <c r="B1970" t="s">
        <v>53</v>
      </c>
      <c r="C1970" t="s">
        <v>54</v>
      </c>
      <c r="D1970" s="3">
        <v>43435</v>
      </c>
      <c r="E1970">
        <v>30.25</v>
      </c>
      <c r="F1970">
        <v>25326.75</v>
      </c>
      <c r="G1970">
        <v>6867000</v>
      </c>
      <c r="H1970">
        <v>207</v>
      </c>
    </row>
    <row r="1971" spans="1:8" x14ac:dyDescent="0.25">
      <c r="A1971" t="s">
        <v>15</v>
      </c>
      <c r="B1971" t="s">
        <v>53</v>
      </c>
      <c r="C1971" t="s">
        <v>54</v>
      </c>
      <c r="D1971" s="3">
        <v>43466</v>
      </c>
      <c r="E1971">
        <v>31</v>
      </c>
      <c r="F1971">
        <v>28190.77</v>
      </c>
      <c r="G1971">
        <v>11078972.609999999</v>
      </c>
      <c r="H1971">
        <v>33.869999999999003</v>
      </c>
    </row>
    <row r="1972" spans="1:8" x14ac:dyDescent="0.25">
      <c r="A1972" t="s">
        <v>15</v>
      </c>
      <c r="B1972" t="s">
        <v>53</v>
      </c>
      <c r="C1972" t="s">
        <v>54</v>
      </c>
      <c r="D1972" s="3">
        <v>43497</v>
      </c>
      <c r="E1972">
        <v>22.1666666666667</v>
      </c>
      <c r="F1972">
        <v>21163.46</v>
      </c>
      <c r="G1972">
        <v>8317239.7799999993</v>
      </c>
      <c r="H1972">
        <v>27.549999999999301</v>
      </c>
    </row>
    <row r="1973" spans="1:8" x14ac:dyDescent="0.25">
      <c r="A1973" t="s">
        <v>15</v>
      </c>
      <c r="B1973" t="s">
        <v>53</v>
      </c>
      <c r="C1973" t="s">
        <v>54</v>
      </c>
      <c r="D1973" s="3">
        <v>43525</v>
      </c>
      <c r="E1973">
        <v>24.0833333333333</v>
      </c>
      <c r="F1973">
        <v>22151.81</v>
      </c>
      <c r="G1973">
        <v>8705661.3300000001</v>
      </c>
      <c r="H1973">
        <v>39.939999999998697</v>
      </c>
    </row>
    <row r="1974" spans="1:8" x14ac:dyDescent="0.25">
      <c r="A1974" t="s">
        <v>15</v>
      </c>
      <c r="B1974" t="s">
        <v>53</v>
      </c>
      <c r="C1974" t="s">
        <v>54</v>
      </c>
      <c r="D1974" s="3">
        <v>43556</v>
      </c>
      <c r="E1974">
        <v>22.2083333333333</v>
      </c>
      <c r="F1974">
        <v>21429.439999999999</v>
      </c>
      <c r="G1974">
        <v>8421769.9199999999</v>
      </c>
      <c r="H1974">
        <v>68.790000000000902</v>
      </c>
    </row>
    <row r="1975" spans="1:8" x14ac:dyDescent="0.25">
      <c r="A1975" t="s">
        <v>15</v>
      </c>
      <c r="B1975" t="s">
        <v>53</v>
      </c>
      <c r="C1975" t="s">
        <v>54</v>
      </c>
      <c r="D1975" s="3">
        <v>43586</v>
      </c>
      <c r="E1975">
        <v>4.5</v>
      </c>
      <c r="F1975">
        <v>4727.74</v>
      </c>
      <c r="G1975">
        <v>1858001.8199999998</v>
      </c>
      <c r="H1975">
        <v>15.170000000000099</v>
      </c>
    </row>
    <row r="1976" spans="1:8" x14ac:dyDescent="0.25">
      <c r="A1976" t="s">
        <v>15</v>
      </c>
      <c r="B1976" t="s">
        <v>53</v>
      </c>
      <c r="C1976" t="s">
        <v>54</v>
      </c>
      <c r="D1976" s="3">
        <v>43617</v>
      </c>
      <c r="E1976">
        <v>18.2083333333333</v>
      </c>
      <c r="F1976">
        <v>17876.759999999998</v>
      </c>
      <c r="G1976">
        <v>7025566.6799999997</v>
      </c>
      <c r="H1976">
        <v>43</v>
      </c>
    </row>
    <row r="1977" spans="1:8" x14ac:dyDescent="0.25">
      <c r="A1977" t="s">
        <v>15</v>
      </c>
      <c r="B1977" t="s">
        <v>53</v>
      </c>
      <c r="C1977" t="s">
        <v>54</v>
      </c>
      <c r="D1977" s="3">
        <v>43647</v>
      </c>
      <c r="E1977">
        <v>11.625</v>
      </c>
      <c r="F1977">
        <v>10629.78</v>
      </c>
      <c r="G1977">
        <v>4177503.54</v>
      </c>
      <c r="H1977">
        <v>25.576779999999399</v>
      </c>
    </row>
    <row r="1978" spans="1:8" x14ac:dyDescent="0.25">
      <c r="A1978" t="s">
        <v>15</v>
      </c>
      <c r="B1978" t="s">
        <v>53</v>
      </c>
      <c r="C1978" t="s">
        <v>54</v>
      </c>
      <c r="D1978" s="3">
        <v>43678</v>
      </c>
      <c r="E1978">
        <v>18.1666666666667</v>
      </c>
      <c r="F1978">
        <v>17263.87</v>
      </c>
      <c r="G1978">
        <v>6784700.9100000001</v>
      </c>
      <c r="H1978">
        <v>46.741809999999496</v>
      </c>
    </row>
    <row r="1979" spans="1:8" x14ac:dyDescent="0.25">
      <c r="A1979" t="s">
        <v>15</v>
      </c>
      <c r="B1979" t="s">
        <v>53</v>
      </c>
      <c r="C1979" t="s">
        <v>54</v>
      </c>
      <c r="D1979" s="3">
        <v>43709</v>
      </c>
      <c r="E1979">
        <v>30</v>
      </c>
      <c r="F1979">
        <v>28152.78</v>
      </c>
      <c r="G1979">
        <v>11064042.540000001</v>
      </c>
      <c r="H1979">
        <v>64.899440000001107</v>
      </c>
    </row>
    <row r="1980" spans="1:8" x14ac:dyDescent="0.25">
      <c r="A1980" t="s">
        <v>15</v>
      </c>
      <c r="B1980" t="s">
        <v>53</v>
      </c>
      <c r="C1980" t="s">
        <v>54</v>
      </c>
      <c r="D1980" s="3">
        <v>43739</v>
      </c>
      <c r="E1980">
        <v>23.492916666666702</v>
      </c>
      <c r="F1980">
        <v>16937.62</v>
      </c>
      <c r="G1980">
        <v>6656484.6600000001</v>
      </c>
      <c r="H1980">
        <v>39.050150000002802</v>
      </c>
    </row>
    <row r="1981" spans="1:8" x14ac:dyDescent="0.25">
      <c r="A1981" t="s">
        <v>15</v>
      </c>
      <c r="B1981" t="s">
        <v>53</v>
      </c>
      <c r="C1981" t="s">
        <v>54</v>
      </c>
      <c r="D1981" s="3">
        <v>43770</v>
      </c>
      <c r="E1981">
        <v>1.9583333333333299</v>
      </c>
      <c r="F1981">
        <v>2101.9</v>
      </c>
      <c r="G1981">
        <v>826046.70000000007</v>
      </c>
      <c r="H1981">
        <v>4.8474980000000896</v>
      </c>
    </row>
    <row r="1982" spans="1:8" x14ac:dyDescent="0.25">
      <c r="A1982" t="s">
        <v>15</v>
      </c>
      <c r="B1982" t="s">
        <v>53</v>
      </c>
      <c r="C1982" t="s">
        <v>54</v>
      </c>
      <c r="D1982" s="3">
        <v>43800</v>
      </c>
      <c r="E1982">
        <v>5.1375000000000002</v>
      </c>
      <c r="F1982">
        <v>5736.26</v>
      </c>
      <c r="G1982">
        <v>2254350.1799999997</v>
      </c>
      <c r="H1982">
        <v>46.845789000000003</v>
      </c>
    </row>
    <row r="1983" spans="1:8" x14ac:dyDescent="0.25">
      <c r="A1983" t="s">
        <v>15</v>
      </c>
      <c r="B1983" t="s">
        <v>44</v>
      </c>
      <c r="C1983" t="s">
        <v>45</v>
      </c>
      <c r="D1983" s="3">
        <v>34151</v>
      </c>
      <c r="E1983">
        <v>28</v>
      </c>
      <c r="F1983">
        <v>9456</v>
      </c>
      <c r="G1983">
        <v>10515000</v>
      </c>
      <c r="H1983">
        <v>1277</v>
      </c>
    </row>
    <row r="1984" spans="1:8" x14ac:dyDescent="0.25">
      <c r="A1984" t="s">
        <v>15</v>
      </c>
      <c r="B1984" t="s">
        <v>44</v>
      </c>
      <c r="C1984" t="s">
        <v>45</v>
      </c>
      <c r="D1984" s="3">
        <v>34182</v>
      </c>
      <c r="E1984">
        <v>31</v>
      </c>
      <c r="F1984">
        <v>14672</v>
      </c>
      <c r="G1984">
        <v>9372000</v>
      </c>
      <c r="H1984">
        <v>9</v>
      </c>
    </row>
    <row r="1985" spans="1:8" x14ac:dyDescent="0.25">
      <c r="A1985" t="s">
        <v>15</v>
      </c>
      <c r="B1985" t="s">
        <v>44</v>
      </c>
      <c r="C1985" t="s">
        <v>45</v>
      </c>
      <c r="D1985" s="3">
        <v>34213</v>
      </c>
      <c r="E1985">
        <v>30</v>
      </c>
      <c r="F1985">
        <v>13892</v>
      </c>
      <c r="G1985">
        <v>7107000</v>
      </c>
      <c r="H1985">
        <v>8</v>
      </c>
    </row>
    <row r="1986" spans="1:8" x14ac:dyDescent="0.25">
      <c r="A1986" t="s">
        <v>15</v>
      </c>
      <c r="B1986" t="s">
        <v>44</v>
      </c>
      <c r="C1986" t="s">
        <v>45</v>
      </c>
      <c r="D1986" s="3">
        <v>34243</v>
      </c>
      <c r="E1986">
        <v>31</v>
      </c>
      <c r="F1986">
        <v>14988</v>
      </c>
      <c r="G1986">
        <v>7417000</v>
      </c>
      <c r="H1986">
        <v>0</v>
      </c>
    </row>
    <row r="1987" spans="1:8" x14ac:dyDescent="0.25">
      <c r="A1987" t="s">
        <v>15</v>
      </c>
      <c r="B1987" t="s">
        <v>44</v>
      </c>
      <c r="C1987" t="s">
        <v>45</v>
      </c>
      <c r="D1987" s="3">
        <v>34274</v>
      </c>
      <c r="E1987">
        <v>23</v>
      </c>
      <c r="F1987">
        <v>13111</v>
      </c>
      <c r="G1987">
        <v>12744000</v>
      </c>
      <c r="H1987">
        <v>0</v>
      </c>
    </row>
    <row r="1988" spans="1:8" x14ac:dyDescent="0.25">
      <c r="A1988" t="s">
        <v>15</v>
      </c>
      <c r="B1988" t="s">
        <v>44</v>
      </c>
      <c r="C1988" t="s">
        <v>45</v>
      </c>
      <c r="D1988" s="3">
        <v>34304</v>
      </c>
      <c r="E1988">
        <v>19.600000000000001</v>
      </c>
      <c r="F1988">
        <v>7897</v>
      </c>
      <c r="G1988">
        <v>9501000</v>
      </c>
      <c r="H1988">
        <v>6</v>
      </c>
    </row>
    <row r="1989" spans="1:8" x14ac:dyDescent="0.25">
      <c r="A1989" t="s">
        <v>15</v>
      </c>
      <c r="B1989" t="s">
        <v>44</v>
      </c>
      <c r="C1989" t="s">
        <v>45</v>
      </c>
      <c r="D1989" s="3">
        <v>34335</v>
      </c>
      <c r="E1989">
        <v>31</v>
      </c>
      <c r="F1989">
        <v>12435</v>
      </c>
      <c r="G1989">
        <v>8726000</v>
      </c>
      <c r="H1989">
        <v>581</v>
      </c>
    </row>
    <row r="1990" spans="1:8" x14ac:dyDescent="0.25">
      <c r="A1990" t="s">
        <v>15</v>
      </c>
      <c r="B1990" t="s">
        <v>44</v>
      </c>
      <c r="C1990" t="s">
        <v>45</v>
      </c>
      <c r="D1990" s="3">
        <v>34366</v>
      </c>
      <c r="E1990">
        <v>28</v>
      </c>
      <c r="F1990">
        <v>9771</v>
      </c>
      <c r="G1990">
        <v>31485000</v>
      </c>
      <c r="H1990">
        <v>1385</v>
      </c>
    </row>
    <row r="1991" spans="1:8" x14ac:dyDescent="0.25">
      <c r="A1991" t="s">
        <v>15</v>
      </c>
      <c r="B1991" t="s">
        <v>44</v>
      </c>
      <c r="C1991" t="s">
        <v>45</v>
      </c>
      <c r="D1991" s="3">
        <v>34394</v>
      </c>
      <c r="E1991">
        <v>31</v>
      </c>
      <c r="F1991">
        <v>10504</v>
      </c>
      <c r="G1991">
        <v>27706000</v>
      </c>
      <c r="H1991">
        <v>1653</v>
      </c>
    </row>
    <row r="1992" spans="1:8" x14ac:dyDescent="0.25">
      <c r="A1992" t="s">
        <v>15</v>
      </c>
      <c r="B1992" t="s">
        <v>44</v>
      </c>
      <c r="C1992" t="s">
        <v>45</v>
      </c>
      <c r="D1992" s="3">
        <v>34425</v>
      </c>
      <c r="E1992">
        <v>30</v>
      </c>
      <c r="F1992">
        <v>14472</v>
      </c>
      <c r="G1992">
        <v>19115000</v>
      </c>
      <c r="H1992">
        <v>20</v>
      </c>
    </row>
    <row r="1993" spans="1:8" x14ac:dyDescent="0.25">
      <c r="A1993" t="s">
        <v>15</v>
      </c>
      <c r="B1993" t="s">
        <v>44</v>
      </c>
      <c r="C1993" t="s">
        <v>45</v>
      </c>
      <c r="D1993" s="3">
        <v>34455</v>
      </c>
      <c r="E1993">
        <v>31</v>
      </c>
      <c r="F1993">
        <v>14959</v>
      </c>
      <c r="G1993">
        <v>27840000</v>
      </c>
      <c r="H1993">
        <v>0</v>
      </c>
    </row>
    <row r="1994" spans="1:8" x14ac:dyDescent="0.25">
      <c r="A1994" t="s">
        <v>15</v>
      </c>
      <c r="B1994" t="s">
        <v>44</v>
      </c>
      <c r="C1994" t="s">
        <v>45</v>
      </c>
      <c r="D1994" s="3">
        <v>34486</v>
      </c>
      <c r="E1994">
        <v>25.5</v>
      </c>
      <c r="F1994">
        <v>11306</v>
      </c>
      <c r="G1994">
        <v>18208000</v>
      </c>
      <c r="H1994">
        <v>0</v>
      </c>
    </row>
    <row r="1995" spans="1:8" x14ac:dyDescent="0.25">
      <c r="A1995" t="s">
        <v>15</v>
      </c>
      <c r="B1995" t="s">
        <v>44</v>
      </c>
      <c r="C1995" t="s">
        <v>45</v>
      </c>
      <c r="D1995" s="3">
        <v>34516</v>
      </c>
      <c r="E1995">
        <v>26</v>
      </c>
      <c r="F1995">
        <v>13012</v>
      </c>
      <c r="G1995">
        <v>17195000</v>
      </c>
      <c r="H1995">
        <v>0</v>
      </c>
    </row>
    <row r="1996" spans="1:8" x14ac:dyDescent="0.25">
      <c r="A1996" t="s">
        <v>15</v>
      </c>
      <c r="B1996" t="s">
        <v>44</v>
      </c>
      <c r="C1996" t="s">
        <v>45</v>
      </c>
      <c r="D1996" s="3">
        <v>34578</v>
      </c>
      <c r="E1996">
        <v>23.7</v>
      </c>
      <c r="F1996">
        <v>11531</v>
      </c>
      <c r="G1996">
        <v>9566000</v>
      </c>
      <c r="H1996">
        <v>0</v>
      </c>
    </row>
    <row r="1997" spans="1:8" x14ac:dyDescent="0.25">
      <c r="A1997" t="s">
        <v>15</v>
      </c>
      <c r="B1997" t="s">
        <v>44</v>
      </c>
      <c r="C1997" t="s">
        <v>45</v>
      </c>
      <c r="D1997" s="3">
        <v>34608</v>
      </c>
      <c r="E1997">
        <v>31</v>
      </c>
      <c r="F1997">
        <v>14034</v>
      </c>
      <c r="G1997">
        <v>14957000</v>
      </c>
      <c r="H1997">
        <v>0</v>
      </c>
    </row>
    <row r="1998" spans="1:8" x14ac:dyDescent="0.25">
      <c r="A1998" t="s">
        <v>15</v>
      </c>
      <c r="B1998" t="s">
        <v>44</v>
      </c>
      <c r="C1998" t="s">
        <v>45</v>
      </c>
      <c r="D1998" s="3">
        <v>34639</v>
      </c>
      <c r="E1998">
        <v>30</v>
      </c>
      <c r="F1998">
        <v>13878</v>
      </c>
      <c r="G1998">
        <v>14830000</v>
      </c>
      <c r="H1998">
        <v>0</v>
      </c>
    </row>
    <row r="1999" spans="1:8" x14ac:dyDescent="0.25">
      <c r="A1999" t="s">
        <v>15</v>
      </c>
      <c r="B1999" t="s">
        <v>44</v>
      </c>
      <c r="C1999" t="s">
        <v>45</v>
      </c>
      <c r="D1999" s="3">
        <v>34669</v>
      </c>
      <c r="E1999">
        <v>31</v>
      </c>
      <c r="F1999">
        <v>14817</v>
      </c>
      <c r="G1999">
        <v>31417000</v>
      </c>
      <c r="H1999">
        <v>0</v>
      </c>
    </row>
    <row r="2000" spans="1:8" x14ac:dyDescent="0.25">
      <c r="A2000" t="s">
        <v>15</v>
      </c>
      <c r="B2000" t="s">
        <v>44</v>
      </c>
      <c r="C2000" t="s">
        <v>45</v>
      </c>
      <c r="D2000" s="3">
        <v>34700</v>
      </c>
      <c r="E2000">
        <v>31</v>
      </c>
      <c r="F2000">
        <v>14416</v>
      </c>
      <c r="G2000">
        <v>14137000</v>
      </c>
      <c r="H2000">
        <v>0</v>
      </c>
    </row>
    <row r="2001" spans="1:8" x14ac:dyDescent="0.25">
      <c r="A2001" t="s">
        <v>15</v>
      </c>
      <c r="B2001" t="s">
        <v>44</v>
      </c>
      <c r="C2001" t="s">
        <v>45</v>
      </c>
      <c r="D2001" s="3">
        <v>34731</v>
      </c>
      <c r="E2001">
        <v>27.3</v>
      </c>
      <c r="F2001">
        <v>12470</v>
      </c>
      <c r="G2001">
        <v>10547000</v>
      </c>
      <c r="H2001">
        <v>0</v>
      </c>
    </row>
    <row r="2002" spans="1:8" x14ac:dyDescent="0.25">
      <c r="A2002" t="s">
        <v>15</v>
      </c>
      <c r="B2002" t="s">
        <v>44</v>
      </c>
      <c r="C2002" t="s">
        <v>45</v>
      </c>
      <c r="D2002" s="3">
        <v>34759</v>
      </c>
      <c r="E2002">
        <v>31</v>
      </c>
      <c r="F2002">
        <v>14740</v>
      </c>
      <c r="G2002">
        <v>10426000</v>
      </c>
      <c r="H2002">
        <v>563</v>
      </c>
    </row>
    <row r="2003" spans="1:8" x14ac:dyDescent="0.25">
      <c r="A2003" t="s">
        <v>15</v>
      </c>
      <c r="B2003" t="s">
        <v>44</v>
      </c>
      <c r="C2003" t="s">
        <v>45</v>
      </c>
      <c r="D2003" s="3">
        <v>34790</v>
      </c>
      <c r="E2003">
        <v>30</v>
      </c>
      <c r="F2003">
        <v>14709</v>
      </c>
      <c r="G2003">
        <v>3000000</v>
      </c>
      <c r="H2003">
        <v>0</v>
      </c>
    </row>
    <row r="2004" spans="1:8" x14ac:dyDescent="0.25">
      <c r="A2004" t="s">
        <v>15</v>
      </c>
      <c r="B2004" t="s">
        <v>44</v>
      </c>
      <c r="C2004" t="s">
        <v>45</v>
      </c>
      <c r="D2004" s="3">
        <v>34820</v>
      </c>
      <c r="E2004">
        <v>30</v>
      </c>
      <c r="F2004">
        <v>14134</v>
      </c>
      <c r="G2004">
        <v>3003000</v>
      </c>
      <c r="H2004">
        <v>28</v>
      </c>
    </row>
    <row r="2005" spans="1:8" x14ac:dyDescent="0.25">
      <c r="A2005" t="s">
        <v>15</v>
      </c>
      <c r="B2005" t="s">
        <v>44</v>
      </c>
      <c r="C2005" t="s">
        <v>45</v>
      </c>
      <c r="D2005" s="3">
        <v>34851</v>
      </c>
      <c r="E2005">
        <v>27.7</v>
      </c>
      <c r="F2005">
        <v>12790</v>
      </c>
      <c r="G2005">
        <v>2773000</v>
      </c>
      <c r="H2005">
        <v>0</v>
      </c>
    </row>
    <row r="2006" spans="1:8" x14ac:dyDescent="0.25">
      <c r="A2006" t="s">
        <v>15</v>
      </c>
      <c r="B2006" t="s">
        <v>44</v>
      </c>
      <c r="C2006" t="s">
        <v>45</v>
      </c>
      <c r="D2006" s="3">
        <v>34881</v>
      </c>
      <c r="E2006">
        <v>30.2</v>
      </c>
      <c r="F2006">
        <v>16291</v>
      </c>
      <c r="G2006">
        <v>3020000</v>
      </c>
      <c r="H2006">
        <v>0</v>
      </c>
    </row>
    <row r="2007" spans="1:8" x14ac:dyDescent="0.25">
      <c r="A2007" t="s">
        <v>15</v>
      </c>
      <c r="B2007" t="s">
        <v>44</v>
      </c>
      <c r="C2007" t="s">
        <v>45</v>
      </c>
      <c r="D2007" s="3">
        <v>34912</v>
      </c>
      <c r="E2007">
        <v>30.7</v>
      </c>
      <c r="F2007">
        <v>13416</v>
      </c>
      <c r="G2007">
        <v>3074000</v>
      </c>
      <c r="H2007">
        <v>0</v>
      </c>
    </row>
    <row r="2008" spans="1:8" x14ac:dyDescent="0.25">
      <c r="A2008" t="s">
        <v>15</v>
      </c>
      <c r="B2008" t="s">
        <v>44</v>
      </c>
      <c r="C2008" t="s">
        <v>45</v>
      </c>
      <c r="D2008" s="3">
        <v>34943</v>
      </c>
      <c r="E2008">
        <v>30</v>
      </c>
      <c r="F2008">
        <v>14157</v>
      </c>
      <c r="G2008">
        <v>3000000</v>
      </c>
      <c r="H2008">
        <v>0</v>
      </c>
    </row>
    <row r="2009" spans="1:8" x14ac:dyDescent="0.25">
      <c r="A2009" t="s">
        <v>15</v>
      </c>
      <c r="B2009" t="s">
        <v>44</v>
      </c>
      <c r="C2009" t="s">
        <v>45</v>
      </c>
      <c r="D2009" s="3">
        <v>34973</v>
      </c>
      <c r="E2009">
        <v>30.9</v>
      </c>
      <c r="F2009">
        <v>13959</v>
      </c>
      <c r="G2009">
        <v>3073000</v>
      </c>
      <c r="H2009">
        <v>0</v>
      </c>
    </row>
    <row r="2010" spans="1:8" x14ac:dyDescent="0.25">
      <c r="A2010" t="s">
        <v>15</v>
      </c>
      <c r="B2010" t="s">
        <v>44</v>
      </c>
      <c r="C2010" t="s">
        <v>45</v>
      </c>
      <c r="D2010" s="3">
        <v>35004</v>
      </c>
      <c r="E2010">
        <v>30</v>
      </c>
      <c r="F2010">
        <v>14896</v>
      </c>
      <c r="G2010">
        <v>3020000</v>
      </c>
      <c r="H2010">
        <v>0</v>
      </c>
    </row>
    <row r="2011" spans="1:8" x14ac:dyDescent="0.25">
      <c r="A2011" t="s">
        <v>15</v>
      </c>
      <c r="B2011" t="s">
        <v>44</v>
      </c>
      <c r="C2011" t="s">
        <v>45</v>
      </c>
      <c r="D2011" s="3">
        <v>35034</v>
      </c>
      <c r="E2011">
        <v>30.2</v>
      </c>
      <c r="F2011">
        <v>13432</v>
      </c>
      <c r="G2011">
        <v>3039000</v>
      </c>
      <c r="H2011">
        <v>0</v>
      </c>
    </row>
    <row r="2012" spans="1:8" x14ac:dyDescent="0.25">
      <c r="A2012" t="s">
        <v>15</v>
      </c>
      <c r="B2012" t="s">
        <v>44</v>
      </c>
      <c r="C2012" t="s">
        <v>45</v>
      </c>
      <c r="D2012" s="3">
        <v>35065</v>
      </c>
      <c r="E2012">
        <v>31</v>
      </c>
      <c r="F2012">
        <v>12730</v>
      </c>
      <c r="G2012">
        <v>3100000</v>
      </c>
      <c r="H2012">
        <v>0</v>
      </c>
    </row>
    <row r="2013" spans="1:8" x14ac:dyDescent="0.25">
      <c r="A2013" t="s">
        <v>15</v>
      </c>
      <c r="B2013" t="s">
        <v>44</v>
      </c>
      <c r="C2013" t="s">
        <v>45</v>
      </c>
      <c r="D2013" s="3">
        <v>35096</v>
      </c>
      <c r="E2013">
        <v>29</v>
      </c>
      <c r="F2013">
        <v>11822</v>
      </c>
      <c r="G2013">
        <v>2900000</v>
      </c>
      <c r="H2013">
        <v>0</v>
      </c>
    </row>
    <row r="2014" spans="1:8" x14ac:dyDescent="0.25">
      <c r="A2014" t="s">
        <v>15</v>
      </c>
      <c r="B2014" t="s">
        <v>44</v>
      </c>
      <c r="C2014" t="s">
        <v>45</v>
      </c>
      <c r="D2014" s="3">
        <v>35125</v>
      </c>
      <c r="E2014">
        <v>29.8</v>
      </c>
      <c r="F2014">
        <v>11129</v>
      </c>
      <c r="G2014">
        <v>2948000</v>
      </c>
      <c r="H2014">
        <v>0</v>
      </c>
    </row>
    <row r="2015" spans="1:8" x14ac:dyDescent="0.25">
      <c r="A2015" t="s">
        <v>15</v>
      </c>
      <c r="B2015" t="s">
        <v>44</v>
      </c>
      <c r="C2015" t="s">
        <v>45</v>
      </c>
      <c r="D2015" s="3">
        <v>35156</v>
      </c>
      <c r="E2015">
        <v>30</v>
      </c>
      <c r="F2015">
        <v>10566</v>
      </c>
      <c r="G2015">
        <v>3983000</v>
      </c>
      <c r="H2015">
        <v>14</v>
      </c>
    </row>
    <row r="2016" spans="1:8" x14ac:dyDescent="0.25">
      <c r="A2016" t="s">
        <v>15</v>
      </c>
      <c r="B2016" t="s">
        <v>44</v>
      </c>
      <c r="C2016" t="s">
        <v>45</v>
      </c>
      <c r="D2016" s="3">
        <v>35186</v>
      </c>
      <c r="E2016">
        <v>31</v>
      </c>
      <c r="F2016">
        <v>10566</v>
      </c>
      <c r="G2016">
        <v>3983000</v>
      </c>
      <c r="H2016">
        <v>14</v>
      </c>
    </row>
    <row r="2017" spans="1:8" x14ac:dyDescent="0.25">
      <c r="A2017" t="s">
        <v>15</v>
      </c>
      <c r="B2017" t="s">
        <v>44</v>
      </c>
      <c r="C2017" t="s">
        <v>45</v>
      </c>
      <c r="D2017" s="3">
        <v>35217</v>
      </c>
      <c r="E2017">
        <v>30</v>
      </c>
      <c r="F2017">
        <v>9384</v>
      </c>
      <c r="G2017">
        <v>11261000</v>
      </c>
      <c r="H2017">
        <v>4</v>
      </c>
    </row>
    <row r="2018" spans="1:8" x14ac:dyDescent="0.25">
      <c r="A2018" t="s">
        <v>15</v>
      </c>
      <c r="B2018" t="s">
        <v>44</v>
      </c>
      <c r="C2018" t="s">
        <v>45</v>
      </c>
      <c r="D2018" s="3">
        <v>35247</v>
      </c>
      <c r="E2018">
        <v>31</v>
      </c>
      <c r="F2018">
        <v>18240</v>
      </c>
      <c r="G2018">
        <v>48721000</v>
      </c>
      <c r="H2018">
        <v>0</v>
      </c>
    </row>
    <row r="2019" spans="1:8" x14ac:dyDescent="0.25">
      <c r="A2019" t="s">
        <v>15</v>
      </c>
      <c r="B2019" t="s">
        <v>44</v>
      </c>
      <c r="C2019" t="s">
        <v>45</v>
      </c>
      <c r="D2019" s="3">
        <v>35278</v>
      </c>
      <c r="E2019">
        <v>31</v>
      </c>
      <c r="F2019">
        <v>11860</v>
      </c>
      <c r="G2019">
        <v>6308000</v>
      </c>
      <c r="H2019">
        <v>0</v>
      </c>
    </row>
    <row r="2020" spans="1:8" x14ac:dyDescent="0.25">
      <c r="A2020" t="s">
        <v>15</v>
      </c>
      <c r="B2020" t="s">
        <v>44</v>
      </c>
      <c r="C2020" t="s">
        <v>45</v>
      </c>
      <c r="D2020" s="3">
        <v>35309</v>
      </c>
      <c r="E2020">
        <v>23.3</v>
      </c>
      <c r="F2020">
        <v>9072</v>
      </c>
      <c r="G2020">
        <v>8963000</v>
      </c>
      <c r="H2020">
        <v>20</v>
      </c>
    </row>
    <row r="2021" spans="1:8" x14ac:dyDescent="0.25">
      <c r="A2021" t="s">
        <v>15</v>
      </c>
      <c r="B2021" t="s">
        <v>44</v>
      </c>
      <c r="C2021" t="s">
        <v>45</v>
      </c>
      <c r="D2021" s="3">
        <v>35339</v>
      </c>
      <c r="E2021">
        <v>31</v>
      </c>
      <c r="F2021">
        <v>11029</v>
      </c>
      <c r="G2021">
        <v>14586000</v>
      </c>
      <c r="H2021">
        <v>13</v>
      </c>
    </row>
    <row r="2022" spans="1:8" x14ac:dyDescent="0.25">
      <c r="A2022" t="s">
        <v>15</v>
      </c>
      <c r="B2022" t="s">
        <v>44</v>
      </c>
      <c r="C2022" t="s">
        <v>45</v>
      </c>
      <c r="D2022" s="3">
        <v>35370</v>
      </c>
      <c r="E2022">
        <v>30</v>
      </c>
      <c r="F2022">
        <v>11029</v>
      </c>
      <c r="G2022">
        <v>14586000</v>
      </c>
      <c r="H2022">
        <v>13</v>
      </c>
    </row>
    <row r="2023" spans="1:8" x14ac:dyDescent="0.25">
      <c r="A2023" t="s">
        <v>15</v>
      </c>
      <c r="B2023" t="s">
        <v>44</v>
      </c>
      <c r="C2023" t="s">
        <v>45</v>
      </c>
      <c r="D2023" s="3">
        <v>35400</v>
      </c>
      <c r="E2023">
        <v>31</v>
      </c>
      <c r="F2023">
        <v>11029</v>
      </c>
      <c r="G2023">
        <v>14586000</v>
      </c>
      <c r="H2023">
        <v>13</v>
      </c>
    </row>
    <row r="2024" spans="1:8" x14ac:dyDescent="0.25">
      <c r="A2024" t="s">
        <v>15</v>
      </c>
      <c r="B2024" t="s">
        <v>44</v>
      </c>
      <c r="C2024" t="s">
        <v>45</v>
      </c>
      <c r="D2024" s="3">
        <v>35431</v>
      </c>
      <c r="E2024">
        <v>31</v>
      </c>
      <c r="F2024">
        <v>10811</v>
      </c>
      <c r="G2024">
        <v>12582000</v>
      </c>
      <c r="H2024">
        <v>12</v>
      </c>
    </row>
    <row r="2025" spans="1:8" x14ac:dyDescent="0.25">
      <c r="A2025" t="s">
        <v>15</v>
      </c>
      <c r="B2025" t="s">
        <v>44</v>
      </c>
      <c r="C2025" t="s">
        <v>45</v>
      </c>
      <c r="D2025" s="3">
        <v>35462</v>
      </c>
      <c r="E2025">
        <v>27.4</v>
      </c>
      <c r="F2025">
        <v>9798</v>
      </c>
      <c r="G2025">
        <v>15950000</v>
      </c>
      <c r="H2025">
        <v>10</v>
      </c>
    </row>
    <row r="2026" spans="1:8" x14ac:dyDescent="0.25">
      <c r="A2026" t="s">
        <v>15</v>
      </c>
      <c r="B2026" t="s">
        <v>44</v>
      </c>
      <c r="C2026" t="s">
        <v>45</v>
      </c>
      <c r="D2026" s="3">
        <v>35490</v>
      </c>
      <c r="E2026">
        <v>28.8</v>
      </c>
      <c r="F2026">
        <v>12921</v>
      </c>
      <c r="G2026">
        <v>22869000</v>
      </c>
      <c r="H2026">
        <v>14</v>
      </c>
    </row>
    <row r="2027" spans="1:8" x14ac:dyDescent="0.25">
      <c r="A2027" t="s">
        <v>15</v>
      </c>
      <c r="B2027" t="s">
        <v>44</v>
      </c>
      <c r="C2027" t="s">
        <v>45</v>
      </c>
      <c r="D2027" s="3">
        <v>35521</v>
      </c>
      <c r="E2027">
        <v>30</v>
      </c>
      <c r="F2027">
        <v>15706</v>
      </c>
      <c r="G2027">
        <v>13028000</v>
      </c>
      <c r="H2027">
        <v>19</v>
      </c>
    </row>
    <row r="2028" spans="1:8" x14ac:dyDescent="0.25">
      <c r="A2028" t="s">
        <v>15</v>
      </c>
      <c r="B2028" t="s">
        <v>44</v>
      </c>
      <c r="C2028" t="s">
        <v>45</v>
      </c>
      <c r="D2028" s="3">
        <v>35551</v>
      </c>
      <c r="E2028">
        <v>30.9</v>
      </c>
      <c r="F2028">
        <v>12100</v>
      </c>
      <c r="G2028">
        <v>13409000</v>
      </c>
      <c r="H2028">
        <v>13</v>
      </c>
    </row>
    <row r="2029" spans="1:8" x14ac:dyDescent="0.25">
      <c r="A2029" t="s">
        <v>15</v>
      </c>
      <c r="B2029" t="s">
        <v>44</v>
      </c>
      <c r="C2029" t="s">
        <v>45</v>
      </c>
      <c r="D2029" s="3">
        <v>35582</v>
      </c>
      <c r="E2029">
        <v>30</v>
      </c>
      <c r="F2029">
        <v>11169</v>
      </c>
      <c r="G2029">
        <v>12469000</v>
      </c>
      <c r="H2029">
        <v>12</v>
      </c>
    </row>
    <row r="2030" spans="1:8" x14ac:dyDescent="0.25">
      <c r="A2030" t="s">
        <v>15</v>
      </c>
      <c r="B2030" t="s">
        <v>44</v>
      </c>
      <c r="C2030" t="s">
        <v>45</v>
      </c>
      <c r="D2030" s="3">
        <v>35612</v>
      </c>
      <c r="E2030">
        <v>31</v>
      </c>
      <c r="F2030">
        <v>13773</v>
      </c>
      <c r="G2030">
        <v>11032000</v>
      </c>
      <c r="H2030">
        <v>210</v>
      </c>
    </row>
    <row r="2031" spans="1:8" x14ac:dyDescent="0.25">
      <c r="A2031" t="s">
        <v>15</v>
      </c>
      <c r="B2031" t="s">
        <v>44</v>
      </c>
      <c r="C2031" t="s">
        <v>45</v>
      </c>
      <c r="D2031" s="3">
        <v>35643</v>
      </c>
      <c r="E2031">
        <v>28.6</v>
      </c>
      <c r="F2031">
        <v>15321</v>
      </c>
      <c r="G2031">
        <v>9718000</v>
      </c>
      <c r="H2031">
        <v>0</v>
      </c>
    </row>
    <row r="2032" spans="1:8" x14ac:dyDescent="0.25">
      <c r="A2032" t="s">
        <v>15</v>
      </c>
      <c r="B2032" t="s">
        <v>44</v>
      </c>
      <c r="C2032" t="s">
        <v>45</v>
      </c>
      <c r="D2032" s="3">
        <v>35674</v>
      </c>
      <c r="E2032">
        <v>30</v>
      </c>
      <c r="F2032">
        <v>15794</v>
      </c>
      <c r="G2032">
        <v>10180000</v>
      </c>
      <c r="H2032">
        <v>0</v>
      </c>
    </row>
    <row r="2033" spans="1:8" x14ac:dyDescent="0.25">
      <c r="A2033" t="s">
        <v>15</v>
      </c>
      <c r="B2033" t="s">
        <v>44</v>
      </c>
      <c r="C2033" t="s">
        <v>45</v>
      </c>
      <c r="D2033" s="3">
        <v>35704</v>
      </c>
      <c r="E2033">
        <v>22</v>
      </c>
      <c r="F2033">
        <v>9417</v>
      </c>
      <c r="G2033">
        <v>5353000</v>
      </c>
      <c r="H2033">
        <v>0</v>
      </c>
    </row>
    <row r="2034" spans="1:8" x14ac:dyDescent="0.25">
      <c r="A2034" t="s">
        <v>15</v>
      </c>
      <c r="B2034" t="s">
        <v>44</v>
      </c>
      <c r="C2034" t="s">
        <v>45</v>
      </c>
      <c r="D2034" s="3">
        <v>35735</v>
      </c>
      <c r="E2034">
        <v>29.9</v>
      </c>
      <c r="F2034">
        <v>14946</v>
      </c>
      <c r="G2034">
        <v>7654000</v>
      </c>
      <c r="H2034">
        <v>0</v>
      </c>
    </row>
    <row r="2035" spans="1:8" x14ac:dyDescent="0.25">
      <c r="A2035" t="s">
        <v>15</v>
      </c>
      <c r="B2035" t="s">
        <v>44</v>
      </c>
      <c r="C2035" t="s">
        <v>45</v>
      </c>
      <c r="D2035" s="3">
        <v>35765</v>
      </c>
      <c r="E2035">
        <v>14.7</v>
      </c>
      <c r="F2035">
        <v>8503</v>
      </c>
      <c r="G2035">
        <v>5752000</v>
      </c>
      <c r="H2035">
        <v>0</v>
      </c>
    </row>
    <row r="2036" spans="1:8" x14ac:dyDescent="0.25">
      <c r="A2036" t="s">
        <v>15</v>
      </c>
      <c r="B2036" t="s">
        <v>44</v>
      </c>
      <c r="C2036" t="s">
        <v>45</v>
      </c>
      <c r="D2036" s="3">
        <v>35796</v>
      </c>
      <c r="E2036">
        <v>31</v>
      </c>
      <c r="F2036">
        <v>9766</v>
      </c>
      <c r="G2036">
        <v>10442000</v>
      </c>
      <c r="H2036">
        <v>0</v>
      </c>
    </row>
    <row r="2037" spans="1:8" x14ac:dyDescent="0.25">
      <c r="A2037" t="s">
        <v>15</v>
      </c>
      <c r="B2037" t="s">
        <v>44</v>
      </c>
      <c r="C2037" t="s">
        <v>45</v>
      </c>
      <c r="D2037" s="3">
        <v>35827</v>
      </c>
      <c r="E2037">
        <v>26.1</v>
      </c>
      <c r="F2037">
        <v>10405</v>
      </c>
      <c r="G2037">
        <v>8889000</v>
      </c>
      <c r="H2037">
        <v>0</v>
      </c>
    </row>
    <row r="2038" spans="1:8" x14ac:dyDescent="0.25">
      <c r="A2038" t="s">
        <v>15</v>
      </c>
      <c r="B2038" t="s">
        <v>44</v>
      </c>
      <c r="C2038" t="s">
        <v>45</v>
      </c>
      <c r="D2038" s="3">
        <v>35855</v>
      </c>
      <c r="E2038">
        <v>31</v>
      </c>
      <c r="F2038">
        <v>9015</v>
      </c>
      <c r="G2038">
        <v>15209000</v>
      </c>
      <c r="H2038">
        <v>35</v>
      </c>
    </row>
    <row r="2039" spans="1:8" x14ac:dyDescent="0.25">
      <c r="A2039" t="s">
        <v>15</v>
      </c>
      <c r="B2039" t="s">
        <v>44</v>
      </c>
      <c r="C2039" t="s">
        <v>45</v>
      </c>
      <c r="D2039" s="3">
        <v>35886</v>
      </c>
      <c r="E2039">
        <v>30</v>
      </c>
      <c r="F2039">
        <v>9924</v>
      </c>
      <c r="G2039">
        <v>6379000</v>
      </c>
      <c r="H2039">
        <v>0</v>
      </c>
    </row>
    <row r="2040" spans="1:8" x14ac:dyDescent="0.25">
      <c r="A2040" t="s">
        <v>15</v>
      </c>
      <c r="B2040" t="s">
        <v>44</v>
      </c>
      <c r="C2040" t="s">
        <v>45</v>
      </c>
      <c r="D2040" s="3">
        <v>35916</v>
      </c>
      <c r="E2040">
        <v>27.7</v>
      </c>
      <c r="F2040">
        <v>10270</v>
      </c>
      <c r="G2040">
        <v>12339000</v>
      </c>
      <c r="H2040">
        <v>0</v>
      </c>
    </row>
    <row r="2041" spans="1:8" x14ac:dyDescent="0.25">
      <c r="A2041" t="s">
        <v>15</v>
      </c>
      <c r="B2041" t="s">
        <v>44</v>
      </c>
      <c r="C2041" t="s">
        <v>45</v>
      </c>
      <c r="D2041" s="3">
        <v>35947</v>
      </c>
      <c r="E2041">
        <v>29.2</v>
      </c>
      <c r="F2041">
        <v>11740</v>
      </c>
      <c r="G2041">
        <v>9147000</v>
      </c>
      <c r="H2041">
        <v>11</v>
      </c>
    </row>
    <row r="2042" spans="1:8" x14ac:dyDescent="0.25">
      <c r="A2042" t="s">
        <v>15</v>
      </c>
      <c r="B2042" t="s">
        <v>44</v>
      </c>
      <c r="C2042" t="s">
        <v>45</v>
      </c>
      <c r="D2042" s="3">
        <v>35977</v>
      </c>
      <c r="E2042">
        <v>30.9</v>
      </c>
      <c r="F2042">
        <v>11827</v>
      </c>
      <c r="G2042">
        <v>9392000</v>
      </c>
      <c r="H2042">
        <v>26</v>
      </c>
    </row>
    <row r="2043" spans="1:8" x14ac:dyDescent="0.25">
      <c r="A2043" t="s">
        <v>15</v>
      </c>
      <c r="B2043" t="s">
        <v>44</v>
      </c>
      <c r="C2043" t="s">
        <v>45</v>
      </c>
      <c r="D2043" s="3">
        <v>36008</v>
      </c>
      <c r="E2043">
        <v>28.8</v>
      </c>
      <c r="F2043">
        <v>11457</v>
      </c>
      <c r="G2043">
        <v>11667000</v>
      </c>
      <c r="H2043">
        <v>23</v>
      </c>
    </row>
    <row r="2044" spans="1:8" x14ac:dyDescent="0.25">
      <c r="A2044" t="s">
        <v>15</v>
      </c>
      <c r="B2044" t="s">
        <v>44</v>
      </c>
      <c r="C2044" t="s">
        <v>45</v>
      </c>
      <c r="D2044" s="3">
        <v>36039</v>
      </c>
      <c r="E2044">
        <v>30</v>
      </c>
      <c r="F2044">
        <v>10093</v>
      </c>
      <c r="G2044">
        <v>4179999.9999999995</v>
      </c>
      <c r="H2044">
        <v>18</v>
      </c>
    </row>
    <row r="2045" spans="1:8" x14ac:dyDescent="0.25">
      <c r="A2045" t="s">
        <v>15</v>
      </c>
      <c r="B2045" t="s">
        <v>44</v>
      </c>
      <c r="C2045" t="s">
        <v>45</v>
      </c>
      <c r="D2045" s="3">
        <v>36069</v>
      </c>
      <c r="E2045">
        <v>28</v>
      </c>
      <c r="F2045">
        <v>8293</v>
      </c>
      <c r="G2045">
        <v>7091000</v>
      </c>
      <c r="H2045">
        <v>9</v>
      </c>
    </row>
    <row r="2046" spans="1:8" x14ac:dyDescent="0.25">
      <c r="A2046" t="s">
        <v>15</v>
      </c>
      <c r="B2046" t="s">
        <v>44</v>
      </c>
      <c r="C2046" t="s">
        <v>45</v>
      </c>
      <c r="D2046" s="3">
        <v>36100</v>
      </c>
      <c r="E2046">
        <v>21.9</v>
      </c>
      <c r="F2046">
        <v>6091</v>
      </c>
      <c r="G2046">
        <v>3433000</v>
      </c>
      <c r="H2046">
        <v>0</v>
      </c>
    </row>
    <row r="2047" spans="1:8" x14ac:dyDescent="0.25">
      <c r="A2047" t="s">
        <v>15</v>
      </c>
      <c r="B2047" t="s">
        <v>44</v>
      </c>
      <c r="C2047" t="s">
        <v>45</v>
      </c>
      <c r="D2047" s="3">
        <v>36130</v>
      </c>
      <c r="E2047">
        <v>28.4</v>
      </c>
      <c r="F2047">
        <v>8500</v>
      </c>
      <c r="G2047">
        <v>3854000</v>
      </c>
      <c r="H2047">
        <v>9</v>
      </c>
    </row>
    <row r="2048" spans="1:8" x14ac:dyDescent="0.25">
      <c r="A2048" t="s">
        <v>15</v>
      </c>
      <c r="B2048" t="s">
        <v>44</v>
      </c>
      <c r="C2048" t="s">
        <v>45</v>
      </c>
      <c r="D2048" s="3">
        <v>36161</v>
      </c>
      <c r="E2048">
        <v>30.9</v>
      </c>
      <c r="F2048">
        <v>9558</v>
      </c>
      <c r="G2048">
        <v>2758000</v>
      </c>
      <c r="H2048">
        <v>5</v>
      </c>
    </row>
    <row r="2049" spans="1:8" x14ac:dyDescent="0.25">
      <c r="A2049" t="s">
        <v>15</v>
      </c>
      <c r="B2049" t="s">
        <v>44</v>
      </c>
      <c r="C2049" t="s">
        <v>45</v>
      </c>
      <c r="D2049" s="3">
        <v>36192</v>
      </c>
      <c r="E2049">
        <v>27.5</v>
      </c>
      <c r="F2049">
        <v>8014</v>
      </c>
      <c r="G2049">
        <v>2748000</v>
      </c>
      <c r="H2049">
        <v>13</v>
      </c>
    </row>
    <row r="2050" spans="1:8" x14ac:dyDescent="0.25">
      <c r="A2050" t="s">
        <v>15</v>
      </c>
      <c r="B2050" t="s">
        <v>44</v>
      </c>
      <c r="C2050" t="s">
        <v>45</v>
      </c>
      <c r="D2050" s="3">
        <v>36220</v>
      </c>
      <c r="E2050">
        <v>27.3</v>
      </c>
      <c r="F2050">
        <v>7651</v>
      </c>
      <c r="G2050">
        <v>2908000</v>
      </c>
      <c r="H2050">
        <v>130</v>
      </c>
    </row>
    <row r="2051" spans="1:8" x14ac:dyDescent="0.25">
      <c r="A2051" t="s">
        <v>15</v>
      </c>
      <c r="B2051" t="s">
        <v>44</v>
      </c>
      <c r="C2051" t="s">
        <v>45</v>
      </c>
      <c r="D2051" s="3">
        <v>36251</v>
      </c>
      <c r="E2051">
        <v>23.9</v>
      </c>
      <c r="F2051">
        <v>6603</v>
      </c>
      <c r="G2051">
        <v>3933000</v>
      </c>
      <c r="H2051">
        <v>26</v>
      </c>
    </row>
    <row r="2052" spans="1:8" x14ac:dyDescent="0.25">
      <c r="A2052" t="s">
        <v>15</v>
      </c>
      <c r="B2052" t="s">
        <v>44</v>
      </c>
      <c r="C2052" t="s">
        <v>45</v>
      </c>
      <c r="D2052" s="3">
        <v>36281</v>
      </c>
      <c r="E2052">
        <v>29.3</v>
      </c>
      <c r="F2052">
        <v>6988</v>
      </c>
      <c r="G2052">
        <v>4143000</v>
      </c>
      <c r="H2052">
        <v>26</v>
      </c>
    </row>
    <row r="2053" spans="1:8" x14ac:dyDescent="0.25">
      <c r="A2053" t="s">
        <v>15</v>
      </c>
      <c r="B2053" t="s">
        <v>44</v>
      </c>
      <c r="C2053" t="s">
        <v>45</v>
      </c>
      <c r="D2053" s="3">
        <v>36312</v>
      </c>
      <c r="E2053">
        <v>18.3</v>
      </c>
      <c r="F2053">
        <v>4765</v>
      </c>
      <c r="G2053">
        <v>2399000</v>
      </c>
      <c r="H2053">
        <v>18</v>
      </c>
    </row>
    <row r="2054" spans="1:8" x14ac:dyDescent="0.25">
      <c r="A2054" t="s">
        <v>15</v>
      </c>
      <c r="B2054" t="s">
        <v>44</v>
      </c>
      <c r="C2054" t="s">
        <v>45</v>
      </c>
      <c r="D2054" s="3">
        <v>36342</v>
      </c>
      <c r="E2054">
        <v>29.8</v>
      </c>
      <c r="F2054">
        <v>8706</v>
      </c>
      <c r="G2054">
        <v>2915000</v>
      </c>
      <c r="H2054">
        <v>32</v>
      </c>
    </row>
    <row r="2055" spans="1:8" x14ac:dyDescent="0.25">
      <c r="A2055" t="s">
        <v>15</v>
      </c>
      <c r="B2055" t="s">
        <v>44</v>
      </c>
      <c r="C2055" t="s">
        <v>45</v>
      </c>
      <c r="D2055" s="3">
        <v>36373</v>
      </c>
      <c r="E2055">
        <v>30.7</v>
      </c>
      <c r="F2055">
        <v>8201</v>
      </c>
      <c r="G2055">
        <v>7309000</v>
      </c>
      <c r="H2055">
        <v>58</v>
      </c>
    </row>
    <row r="2056" spans="1:8" x14ac:dyDescent="0.25">
      <c r="A2056" t="s">
        <v>15</v>
      </c>
      <c r="B2056" t="s">
        <v>44</v>
      </c>
      <c r="C2056" t="s">
        <v>45</v>
      </c>
      <c r="D2056" s="3">
        <v>36404</v>
      </c>
      <c r="E2056">
        <v>27.7</v>
      </c>
      <c r="F2056">
        <v>6716</v>
      </c>
      <c r="G2056">
        <v>8743000</v>
      </c>
      <c r="H2056">
        <v>18</v>
      </c>
    </row>
    <row r="2057" spans="1:8" x14ac:dyDescent="0.25">
      <c r="A2057" t="s">
        <v>15</v>
      </c>
      <c r="B2057" t="s">
        <v>44</v>
      </c>
      <c r="C2057" t="s">
        <v>45</v>
      </c>
      <c r="D2057" s="3">
        <v>36495</v>
      </c>
      <c r="E2057">
        <v>14.8</v>
      </c>
      <c r="F2057">
        <v>4518</v>
      </c>
      <c r="G2057">
        <v>4303000</v>
      </c>
      <c r="H2057">
        <v>10</v>
      </c>
    </row>
    <row r="2058" spans="1:8" x14ac:dyDescent="0.25">
      <c r="A2058" t="s">
        <v>15</v>
      </c>
      <c r="B2058" t="s">
        <v>44</v>
      </c>
      <c r="C2058" t="s">
        <v>45</v>
      </c>
      <c r="D2058" s="3">
        <v>36526</v>
      </c>
      <c r="E2058">
        <v>29.5</v>
      </c>
      <c r="F2058">
        <v>8575</v>
      </c>
      <c r="G2058">
        <v>3905000</v>
      </c>
      <c r="H2058">
        <v>23</v>
      </c>
    </row>
    <row r="2059" spans="1:8" x14ac:dyDescent="0.25">
      <c r="A2059" t="s">
        <v>15</v>
      </c>
      <c r="B2059" t="s">
        <v>44</v>
      </c>
      <c r="C2059" t="s">
        <v>45</v>
      </c>
      <c r="D2059" s="3">
        <v>36557</v>
      </c>
      <c r="E2059">
        <v>24.4</v>
      </c>
      <c r="F2059">
        <v>7994</v>
      </c>
      <c r="G2059">
        <v>3833000</v>
      </c>
      <c r="H2059">
        <v>20</v>
      </c>
    </row>
    <row r="2060" spans="1:8" x14ac:dyDescent="0.25">
      <c r="A2060" t="s">
        <v>15</v>
      </c>
      <c r="B2060" t="s">
        <v>44</v>
      </c>
      <c r="C2060" t="s">
        <v>45</v>
      </c>
      <c r="D2060" s="3">
        <v>36586</v>
      </c>
      <c r="E2060">
        <v>22.8</v>
      </c>
      <c r="F2060">
        <v>7270</v>
      </c>
      <c r="G2060">
        <v>2690000</v>
      </c>
      <c r="H2060">
        <v>7</v>
      </c>
    </row>
    <row r="2061" spans="1:8" x14ac:dyDescent="0.25">
      <c r="A2061" t="s">
        <v>15</v>
      </c>
      <c r="B2061" t="s">
        <v>44</v>
      </c>
      <c r="C2061" t="s">
        <v>45</v>
      </c>
      <c r="D2061" s="3">
        <v>36617</v>
      </c>
      <c r="E2061">
        <v>29</v>
      </c>
      <c r="F2061">
        <v>10385</v>
      </c>
      <c r="G2061">
        <v>5119000</v>
      </c>
      <c r="H2061">
        <v>250</v>
      </c>
    </row>
    <row r="2062" spans="1:8" x14ac:dyDescent="0.25">
      <c r="A2062" t="s">
        <v>15</v>
      </c>
      <c r="B2062" t="s">
        <v>44</v>
      </c>
      <c r="C2062" t="s">
        <v>45</v>
      </c>
      <c r="D2062" s="3">
        <v>36647</v>
      </c>
      <c r="E2062">
        <v>30.7</v>
      </c>
      <c r="F2062">
        <v>10378</v>
      </c>
      <c r="G2062">
        <v>5301000</v>
      </c>
      <c r="H2062">
        <v>456</v>
      </c>
    </row>
    <row r="2063" spans="1:8" x14ac:dyDescent="0.25">
      <c r="A2063" t="s">
        <v>15</v>
      </c>
      <c r="B2063" t="s">
        <v>44</v>
      </c>
      <c r="C2063" t="s">
        <v>45</v>
      </c>
      <c r="D2063" s="3">
        <v>36678</v>
      </c>
      <c r="E2063">
        <v>21.6</v>
      </c>
      <c r="F2063">
        <v>6856</v>
      </c>
      <c r="G2063">
        <v>4006999.9999999995</v>
      </c>
      <c r="H2063">
        <v>320</v>
      </c>
    </row>
    <row r="2064" spans="1:8" x14ac:dyDescent="0.25">
      <c r="A2064" t="s">
        <v>15</v>
      </c>
      <c r="B2064" t="s">
        <v>44</v>
      </c>
      <c r="C2064" t="s">
        <v>45</v>
      </c>
      <c r="D2064" s="3">
        <v>36708</v>
      </c>
      <c r="E2064">
        <v>30.4</v>
      </c>
      <c r="F2064">
        <v>10921</v>
      </c>
      <c r="G2064">
        <v>6100000</v>
      </c>
      <c r="H2064">
        <v>607</v>
      </c>
    </row>
    <row r="2065" spans="1:8" x14ac:dyDescent="0.25">
      <c r="A2065" t="s">
        <v>15</v>
      </c>
      <c r="B2065" t="s">
        <v>44</v>
      </c>
      <c r="C2065" t="s">
        <v>45</v>
      </c>
      <c r="D2065" s="3">
        <v>36739</v>
      </c>
      <c r="E2065">
        <v>22.1</v>
      </c>
      <c r="F2065">
        <v>8557</v>
      </c>
      <c r="G2065">
        <v>5477000</v>
      </c>
      <c r="H2065">
        <v>445</v>
      </c>
    </row>
    <row r="2066" spans="1:8" x14ac:dyDescent="0.25">
      <c r="A2066" t="s">
        <v>15</v>
      </c>
      <c r="B2066" t="s">
        <v>44</v>
      </c>
      <c r="C2066" t="s">
        <v>45</v>
      </c>
      <c r="D2066" s="3">
        <v>36770</v>
      </c>
      <c r="E2066">
        <v>12.6</v>
      </c>
      <c r="F2066">
        <v>5071</v>
      </c>
      <c r="G2066">
        <v>3560000</v>
      </c>
      <c r="H2066">
        <v>119</v>
      </c>
    </row>
    <row r="2067" spans="1:8" x14ac:dyDescent="0.25">
      <c r="A2067" t="s">
        <v>15</v>
      </c>
      <c r="B2067" t="s">
        <v>44</v>
      </c>
      <c r="C2067" t="s">
        <v>45</v>
      </c>
      <c r="D2067" s="3">
        <v>36800</v>
      </c>
      <c r="E2067">
        <v>31</v>
      </c>
      <c r="F2067">
        <v>11869</v>
      </c>
      <c r="G2067">
        <v>9335000</v>
      </c>
      <c r="H2067">
        <v>660</v>
      </c>
    </row>
    <row r="2068" spans="1:8" x14ac:dyDescent="0.25">
      <c r="A2068" t="s">
        <v>15</v>
      </c>
      <c r="B2068" t="s">
        <v>44</v>
      </c>
      <c r="C2068" t="s">
        <v>45</v>
      </c>
      <c r="D2068" s="3">
        <v>36831</v>
      </c>
      <c r="E2068">
        <v>26.9</v>
      </c>
      <c r="F2068">
        <v>10992</v>
      </c>
      <c r="G2068">
        <v>8314999.9999999991</v>
      </c>
      <c r="H2068">
        <v>775</v>
      </c>
    </row>
    <row r="2069" spans="1:8" x14ac:dyDescent="0.25">
      <c r="A2069" t="s">
        <v>15</v>
      </c>
      <c r="B2069" t="s">
        <v>44</v>
      </c>
      <c r="C2069" t="s">
        <v>45</v>
      </c>
      <c r="D2069" s="3">
        <v>36861</v>
      </c>
      <c r="E2069">
        <v>31</v>
      </c>
      <c r="F2069">
        <v>11920</v>
      </c>
      <c r="G2069">
        <v>8936000</v>
      </c>
      <c r="H2069">
        <v>1241</v>
      </c>
    </row>
    <row r="2070" spans="1:8" x14ac:dyDescent="0.25">
      <c r="A2070" t="s">
        <v>15</v>
      </c>
      <c r="B2070" t="s">
        <v>44</v>
      </c>
      <c r="C2070" t="s">
        <v>45</v>
      </c>
      <c r="D2070" s="3">
        <v>36892</v>
      </c>
      <c r="E2070">
        <v>31</v>
      </c>
      <c r="F2070">
        <v>12239</v>
      </c>
      <c r="G2070">
        <v>9092000</v>
      </c>
      <c r="H2070">
        <v>733</v>
      </c>
    </row>
    <row r="2071" spans="1:8" x14ac:dyDescent="0.25">
      <c r="A2071" t="s">
        <v>15</v>
      </c>
      <c r="B2071" t="s">
        <v>44</v>
      </c>
      <c r="C2071" t="s">
        <v>45</v>
      </c>
      <c r="D2071" s="3">
        <v>36923</v>
      </c>
      <c r="E2071">
        <v>27</v>
      </c>
      <c r="F2071">
        <v>10325</v>
      </c>
      <c r="G2071">
        <v>6603000</v>
      </c>
      <c r="H2071">
        <v>1462</v>
      </c>
    </row>
    <row r="2072" spans="1:8" x14ac:dyDescent="0.25">
      <c r="A2072" t="s">
        <v>15</v>
      </c>
      <c r="B2072" t="s">
        <v>44</v>
      </c>
      <c r="C2072" t="s">
        <v>45</v>
      </c>
      <c r="D2072" s="3">
        <v>36951</v>
      </c>
      <c r="E2072">
        <v>31</v>
      </c>
      <c r="F2072">
        <v>11957</v>
      </c>
      <c r="G2072">
        <v>9986000</v>
      </c>
      <c r="H2072">
        <v>1822</v>
      </c>
    </row>
    <row r="2073" spans="1:8" x14ac:dyDescent="0.25">
      <c r="A2073" t="s">
        <v>15</v>
      </c>
      <c r="B2073" t="s">
        <v>44</v>
      </c>
      <c r="C2073" t="s">
        <v>45</v>
      </c>
      <c r="D2073" s="3">
        <v>36982</v>
      </c>
      <c r="E2073">
        <v>30</v>
      </c>
      <c r="F2073">
        <v>12060</v>
      </c>
      <c r="G2073">
        <v>9379000</v>
      </c>
      <c r="H2073">
        <v>1234</v>
      </c>
    </row>
    <row r="2074" spans="1:8" x14ac:dyDescent="0.25">
      <c r="A2074" t="s">
        <v>15</v>
      </c>
      <c r="B2074" t="s">
        <v>44</v>
      </c>
      <c r="C2074" t="s">
        <v>45</v>
      </c>
      <c r="D2074" s="3">
        <v>37012</v>
      </c>
      <c r="E2074">
        <v>25.3</v>
      </c>
      <c r="F2074">
        <v>9407</v>
      </c>
      <c r="G2074">
        <v>7286000</v>
      </c>
      <c r="H2074">
        <v>1379</v>
      </c>
    </row>
    <row r="2075" spans="1:8" x14ac:dyDescent="0.25">
      <c r="A2075" t="s">
        <v>15</v>
      </c>
      <c r="B2075" t="s">
        <v>44</v>
      </c>
      <c r="C2075" t="s">
        <v>45</v>
      </c>
      <c r="D2075" s="3">
        <v>37043</v>
      </c>
      <c r="E2075">
        <v>19.399999999999999</v>
      </c>
      <c r="F2075">
        <v>7487</v>
      </c>
      <c r="G2075">
        <v>5451000</v>
      </c>
      <c r="H2075">
        <v>1320</v>
      </c>
    </row>
    <row r="2076" spans="1:8" x14ac:dyDescent="0.25">
      <c r="A2076" t="s">
        <v>15</v>
      </c>
      <c r="B2076" t="s">
        <v>44</v>
      </c>
      <c r="C2076" t="s">
        <v>45</v>
      </c>
      <c r="D2076" s="3">
        <v>37073</v>
      </c>
      <c r="E2076">
        <v>30.1</v>
      </c>
      <c r="F2076">
        <v>11317</v>
      </c>
      <c r="G2076">
        <v>20058000</v>
      </c>
      <c r="H2076">
        <v>1861</v>
      </c>
    </row>
    <row r="2077" spans="1:8" x14ac:dyDescent="0.25">
      <c r="A2077" t="s">
        <v>15</v>
      </c>
      <c r="B2077" t="s">
        <v>44</v>
      </c>
      <c r="C2077" t="s">
        <v>45</v>
      </c>
      <c r="D2077" s="3">
        <v>37104</v>
      </c>
      <c r="E2077">
        <v>28.3</v>
      </c>
      <c r="F2077">
        <v>10356</v>
      </c>
      <c r="G2077">
        <v>9059000</v>
      </c>
      <c r="H2077">
        <v>1267</v>
      </c>
    </row>
    <row r="2078" spans="1:8" x14ac:dyDescent="0.25">
      <c r="A2078" t="s">
        <v>15</v>
      </c>
      <c r="B2078" t="s">
        <v>44</v>
      </c>
      <c r="C2078" t="s">
        <v>45</v>
      </c>
      <c r="D2078" s="3">
        <v>37135</v>
      </c>
      <c r="E2078">
        <v>30</v>
      </c>
      <c r="F2078">
        <v>11086</v>
      </c>
      <c r="G2078">
        <v>11674000</v>
      </c>
      <c r="H2078">
        <v>1260</v>
      </c>
    </row>
    <row r="2079" spans="1:8" x14ac:dyDescent="0.25">
      <c r="A2079" t="s">
        <v>15</v>
      </c>
      <c r="B2079" t="s">
        <v>44</v>
      </c>
      <c r="C2079" t="s">
        <v>45</v>
      </c>
      <c r="D2079" s="3">
        <v>37165</v>
      </c>
      <c r="E2079">
        <v>31</v>
      </c>
      <c r="F2079">
        <v>11190</v>
      </c>
      <c r="G2079">
        <v>11355000</v>
      </c>
      <c r="H2079">
        <v>1301</v>
      </c>
    </row>
    <row r="2080" spans="1:8" x14ac:dyDescent="0.25">
      <c r="A2080" t="s">
        <v>15</v>
      </c>
      <c r="B2080" t="s">
        <v>44</v>
      </c>
      <c r="C2080" t="s">
        <v>45</v>
      </c>
      <c r="D2080" s="3">
        <v>37196</v>
      </c>
      <c r="E2080">
        <v>30</v>
      </c>
      <c r="F2080">
        <v>10886</v>
      </c>
      <c r="G2080">
        <v>12789000</v>
      </c>
      <c r="H2080">
        <v>1379</v>
      </c>
    </row>
    <row r="2081" spans="1:8" x14ac:dyDescent="0.25">
      <c r="A2081" t="s">
        <v>15</v>
      </c>
      <c r="B2081" t="s">
        <v>44</v>
      </c>
      <c r="C2081" t="s">
        <v>45</v>
      </c>
      <c r="D2081" s="3">
        <v>37226</v>
      </c>
      <c r="E2081">
        <v>30.2</v>
      </c>
      <c r="F2081">
        <v>11318</v>
      </c>
      <c r="G2081">
        <v>16446000.000000002</v>
      </c>
      <c r="H2081">
        <v>1764</v>
      </c>
    </row>
    <row r="2082" spans="1:8" x14ac:dyDescent="0.25">
      <c r="A2082" t="s">
        <v>15</v>
      </c>
      <c r="B2082" t="s">
        <v>44</v>
      </c>
      <c r="C2082" t="s">
        <v>45</v>
      </c>
      <c r="D2082" s="3">
        <v>37257</v>
      </c>
      <c r="E2082">
        <v>31</v>
      </c>
      <c r="F2082">
        <v>11526</v>
      </c>
      <c r="G2082">
        <v>12140000</v>
      </c>
      <c r="H2082">
        <v>1859</v>
      </c>
    </row>
    <row r="2083" spans="1:8" x14ac:dyDescent="0.25">
      <c r="A2083" t="s">
        <v>15</v>
      </c>
      <c r="B2083" t="s">
        <v>44</v>
      </c>
      <c r="C2083" t="s">
        <v>45</v>
      </c>
      <c r="D2083" s="3">
        <v>37288</v>
      </c>
      <c r="E2083">
        <v>26.2</v>
      </c>
      <c r="F2083">
        <v>10650</v>
      </c>
      <c r="G2083">
        <v>12283000</v>
      </c>
      <c r="H2083">
        <v>1057</v>
      </c>
    </row>
    <row r="2084" spans="1:8" x14ac:dyDescent="0.25">
      <c r="A2084" t="s">
        <v>15</v>
      </c>
      <c r="B2084" t="s">
        <v>44</v>
      </c>
      <c r="C2084" t="s">
        <v>45</v>
      </c>
      <c r="D2084" s="3">
        <v>37316</v>
      </c>
      <c r="E2084">
        <v>24.9</v>
      </c>
      <c r="F2084">
        <v>9395</v>
      </c>
      <c r="G2084">
        <v>6960000</v>
      </c>
      <c r="H2084">
        <v>1182</v>
      </c>
    </row>
    <row r="2085" spans="1:8" x14ac:dyDescent="0.25">
      <c r="A2085" t="s">
        <v>15</v>
      </c>
      <c r="B2085" t="s">
        <v>44</v>
      </c>
      <c r="C2085" t="s">
        <v>45</v>
      </c>
      <c r="D2085" s="3">
        <v>37347</v>
      </c>
      <c r="E2085">
        <v>30</v>
      </c>
      <c r="F2085">
        <v>10909</v>
      </c>
      <c r="G2085">
        <v>12960000</v>
      </c>
      <c r="H2085">
        <v>1430</v>
      </c>
    </row>
    <row r="2086" spans="1:8" x14ac:dyDescent="0.25">
      <c r="A2086" t="s">
        <v>15</v>
      </c>
      <c r="B2086" t="s">
        <v>44</v>
      </c>
      <c r="C2086" t="s">
        <v>45</v>
      </c>
      <c r="D2086" s="3">
        <v>37377</v>
      </c>
      <c r="E2086">
        <v>9.1999999999999993</v>
      </c>
      <c r="F2086">
        <v>3283</v>
      </c>
      <c r="G2086">
        <v>3485000</v>
      </c>
      <c r="H2086">
        <v>444</v>
      </c>
    </row>
    <row r="2087" spans="1:8" x14ac:dyDescent="0.25">
      <c r="A2087" t="s">
        <v>15</v>
      </c>
      <c r="B2087" t="s">
        <v>44</v>
      </c>
      <c r="C2087" t="s">
        <v>45</v>
      </c>
      <c r="D2087" s="3">
        <v>37408</v>
      </c>
      <c r="E2087">
        <v>1.5</v>
      </c>
      <c r="F2087">
        <v>516</v>
      </c>
      <c r="G2087">
        <v>515000</v>
      </c>
      <c r="H2087">
        <v>66</v>
      </c>
    </row>
    <row r="2088" spans="1:8" x14ac:dyDescent="0.25">
      <c r="A2088" t="s">
        <v>15</v>
      </c>
      <c r="B2088" t="s">
        <v>44</v>
      </c>
      <c r="C2088" t="s">
        <v>45</v>
      </c>
      <c r="D2088" s="3">
        <v>37438</v>
      </c>
      <c r="E2088">
        <v>5.7</v>
      </c>
      <c r="F2088">
        <v>1965</v>
      </c>
      <c r="G2088">
        <v>1845000</v>
      </c>
      <c r="H2088">
        <v>230</v>
      </c>
    </row>
    <row r="2089" spans="1:8" x14ac:dyDescent="0.25">
      <c r="A2089" t="s">
        <v>15</v>
      </c>
      <c r="B2089" t="s">
        <v>44</v>
      </c>
      <c r="C2089" t="s">
        <v>45</v>
      </c>
      <c r="D2089" s="3">
        <v>37469</v>
      </c>
      <c r="E2089">
        <v>30.1</v>
      </c>
      <c r="F2089">
        <v>10435</v>
      </c>
      <c r="G2089">
        <v>4290000</v>
      </c>
      <c r="H2089">
        <v>1217</v>
      </c>
    </row>
    <row r="2090" spans="1:8" x14ac:dyDescent="0.25">
      <c r="A2090" t="s">
        <v>15</v>
      </c>
      <c r="B2090" t="s">
        <v>44</v>
      </c>
      <c r="C2090" t="s">
        <v>45</v>
      </c>
      <c r="D2090" s="3">
        <v>37500</v>
      </c>
      <c r="E2090">
        <v>30</v>
      </c>
      <c r="F2090">
        <v>10491</v>
      </c>
      <c r="G2090">
        <v>1354000</v>
      </c>
      <c r="H2090">
        <v>1229</v>
      </c>
    </row>
    <row r="2091" spans="1:8" x14ac:dyDescent="0.25">
      <c r="A2091" t="s">
        <v>15</v>
      </c>
      <c r="B2091" t="s">
        <v>44</v>
      </c>
      <c r="C2091" t="s">
        <v>45</v>
      </c>
      <c r="D2091" s="3">
        <v>37530</v>
      </c>
      <c r="E2091">
        <v>25</v>
      </c>
      <c r="F2091">
        <v>7807</v>
      </c>
      <c r="G2091">
        <v>2616000</v>
      </c>
      <c r="H2091">
        <v>806</v>
      </c>
    </row>
    <row r="2092" spans="1:8" x14ac:dyDescent="0.25">
      <c r="A2092" t="s">
        <v>15</v>
      </c>
      <c r="B2092" t="s">
        <v>44</v>
      </c>
      <c r="C2092" t="s">
        <v>45</v>
      </c>
      <c r="D2092" s="3">
        <v>37561</v>
      </c>
      <c r="E2092">
        <v>30</v>
      </c>
      <c r="F2092">
        <v>9643</v>
      </c>
      <c r="G2092">
        <v>9204000</v>
      </c>
      <c r="H2092">
        <v>1136</v>
      </c>
    </row>
    <row r="2093" spans="1:8" x14ac:dyDescent="0.25">
      <c r="A2093" t="s">
        <v>15</v>
      </c>
      <c r="B2093" t="s">
        <v>44</v>
      </c>
      <c r="C2093" t="s">
        <v>45</v>
      </c>
      <c r="D2093" s="3">
        <v>37591</v>
      </c>
      <c r="E2093">
        <v>31</v>
      </c>
      <c r="F2093">
        <v>10180</v>
      </c>
      <c r="G2093">
        <v>11233000</v>
      </c>
      <c r="H2093">
        <v>1125</v>
      </c>
    </row>
    <row r="2094" spans="1:8" x14ac:dyDescent="0.25">
      <c r="A2094" t="s">
        <v>15</v>
      </c>
      <c r="B2094" t="s">
        <v>44</v>
      </c>
      <c r="C2094" t="s">
        <v>45</v>
      </c>
      <c r="D2094" s="3">
        <v>37622</v>
      </c>
      <c r="E2094">
        <v>21</v>
      </c>
      <c r="F2094">
        <v>11996</v>
      </c>
      <c r="G2094">
        <v>4738000</v>
      </c>
      <c r="H2094">
        <v>1315</v>
      </c>
    </row>
    <row r="2095" spans="1:8" x14ac:dyDescent="0.25">
      <c r="A2095" t="s">
        <v>15</v>
      </c>
      <c r="B2095" t="s">
        <v>44</v>
      </c>
      <c r="C2095" t="s">
        <v>45</v>
      </c>
      <c r="D2095" s="3">
        <v>37653</v>
      </c>
      <c r="E2095">
        <v>24</v>
      </c>
      <c r="F2095">
        <v>7281</v>
      </c>
      <c r="G2095">
        <v>6945000</v>
      </c>
      <c r="H2095">
        <v>927</v>
      </c>
    </row>
    <row r="2096" spans="1:8" x14ac:dyDescent="0.25">
      <c r="A2096" t="s">
        <v>15</v>
      </c>
      <c r="B2096" t="s">
        <v>44</v>
      </c>
      <c r="C2096" t="s">
        <v>45</v>
      </c>
      <c r="D2096" s="3">
        <v>37681</v>
      </c>
      <c r="E2096">
        <v>31</v>
      </c>
      <c r="F2096">
        <v>10099</v>
      </c>
      <c r="G2096">
        <v>10346000</v>
      </c>
      <c r="H2096">
        <v>1378</v>
      </c>
    </row>
    <row r="2097" spans="1:8" x14ac:dyDescent="0.25">
      <c r="A2097" t="s">
        <v>15</v>
      </c>
      <c r="B2097" t="s">
        <v>44</v>
      </c>
      <c r="C2097" t="s">
        <v>45</v>
      </c>
      <c r="D2097" s="3">
        <v>37712</v>
      </c>
      <c r="E2097">
        <v>30</v>
      </c>
      <c r="F2097">
        <v>10439</v>
      </c>
      <c r="G2097">
        <v>4812000</v>
      </c>
      <c r="H2097">
        <v>1378</v>
      </c>
    </row>
    <row r="2098" spans="1:8" x14ac:dyDescent="0.25">
      <c r="A2098" t="s">
        <v>15</v>
      </c>
      <c r="B2098" t="s">
        <v>44</v>
      </c>
      <c r="C2098" t="s">
        <v>45</v>
      </c>
      <c r="D2098" s="3">
        <v>37742</v>
      </c>
      <c r="E2098">
        <v>25.9</v>
      </c>
      <c r="F2098">
        <v>8481</v>
      </c>
      <c r="G2098">
        <v>4125000</v>
      </c>
      <c r="H2098">
        <v>1840</v>
      </c>
    </row>
    <row r="2099" spans="1:8" x14ac:dyDescent="0.25">
      <c r="A2099" t="s">
        <v>15</v>
      </c>
      <c r="B2099" t="s">
        <v>44</v>
      </c>
      <c r="C2099" t="s">
        <v>45</v>
      </c>
      <c r="D2099" s="3">
        <v>37773</v>
      </c>
      <c r="E2099">
        <v>30</v>
      </c>
      <c r="F2099">
        <v>8790</v>
      </c>
      <c r="G2099">
        <v>7039000</v>
      </c>
      <c r="H2099">
        <v>2332</v>
      </c>
    </row>
    <row r="2100" spans="1:8" x14ac:dyDescent="0.25">
      <c r="A2100" t="s">
        <v>15</v>
      </c>
      <c r="B2100" t="s">
        <v>44</v>
      </c>
      <c r="C2100" t="s">
        <v>45</v>
      </c>
      <c r="D2100" s="3">
        <v>37803</v>
      </c>
      <c r="E2100">
        <v>28</v>
      </c>
      <c r="F2100">
        <v>8535</v>
      </c>
      <c r="G2100">
        <v>4670000</v>
      </c>
      <c r="H2100">
        <v>1610</v>
      </c>
    </row>
    <row r="2101" spans="1:8" x14ac:dyDescent="0.25">
      <c r="A2101" t="s">
        <v>15</v>
      </c>
      <c r="B2101" t="s">
        <v>44</v>
      </c>
      <c r="C2101" t="s">
        <v>45</v>
      </c>
      <c r="D2101" s="3">
        <v>37834</v>
      </c>
      <c r="E2101">
        <v>31</v>
      </c>
      <c r="F2101">
        <v>10335</v>
      </c>
      <c r="G2101">
        <v>6980000</v>
      </c>
      <c r="H2101">
        <v>1533</v>
      </c>
    </row>
    <row r="2102" spans="1:8" x14ac:dyDescent="0.25">
      <c r="A2102" t="s">
        <v>15</v>
      </c>
      <c r="B2102" t="s">
        <v>44</v>
      </c>
      <c r="C2102" t="s">
        <v>45</v>
      </c>
      <c r="D2102" s="3">
        <v>37865</v>
      </c>
      <c r="E2102">
        <v>30</v>
      </c>
      <c r="F2102">
        <v>9383</v>
      </c>
      <c r="G2102">
        <v>4944000</v>
      </c>
      <c r="H2102">
        <v>826</v>
      </c>
    </row>
    <row r="2103" spans="1:8" x14ac:dyDescent="0.25">
      <c r="A2103" t="s">
        <v>15</v>
      </c>
      <c r="B2103" t="s">
        <v>44</v>
      </c>
      <c r="C2103" t="s">
        <v>45</v>
      </c>
      <c r="D2103" s="3">
        <v>37895</v>
      </c>
      <c r="E2103">
        <v>29</v>
      </c>
      <c r="F2103">
        <v>8593</v>
      </c>
      <c r="G2103">
        <v>7734000</v>
      </c>
      <c r="H2103">
        <v>1952</v>
      </c>
    </row>
    <row r="2104" spans="1:8" x14ac:dyDescent="0.25">
      <c r="A2104" t="s">
        <v>15</v>
      </c>
      <c r="B2104" t="s">
        <v>44</v>
      </c>
      <c r="C2104" t="s">
        <v>45</v>
      </c>
      <c r="D2104" s="3">
        <v>37926</v>
      </c>
      <c r="E2104">
        <v>30</v>
      </c>
      <c r="F2104">
        <v>7945</v>
      </c>
      <c r="G2104">
        <v>9065000</v>
      </c>
      <c r="H2104">
        <v>837</v>
      </c>
    </row>
    <row r="2105" spans="1:8" x14ac:dyDescent="0.25">
      <c r="A2105" t="s">
        <v>15</v>
      </c>
      <c r="B2105" t="s">
        <v>44</v>
      </c>
      <c r="C2105" t="s">
        <v>45</v>
      </c>
      <c r="D2105" s="3">
        <v>37956</v>
      </c>
      <c r="E2105">
        <v>28.6</v>
      </c>
      <c r="F2105">
        <v>9306</v>
      </c>
      <c r="G2105">
        <v>7958000</v>
      </c>
      <c r="H2105">
        <v>1701</v>
      </c>
    </row>
    <row r="2106" spans="1:8" x14ac:dyDescent="0.25">
      <c r="A2106" t="s">
        <v>15</v>
      </c>
      <c r="B2106" t="s">
        <v>44</v>
      </c>
      <c r="C2106" t="s">
        <v>45</v>
      </c>
      <c r="D2106" s="3">
        <v>37987</v>
      </c>
      <c r="E2106">
        <v>31</v>
      </c>
      <c r="F2106">
        <v>9374</v>
      </c>
      <c r="G2106">
        <v>2919000</v>
      </c>
      <c r="H2106">
        <v>1531</v>
      </c>
    </row>
    <row r="2107" spans="1:8" x14ac:dyDescent="0.25">
      <c r="A2107" t="s">
        <v>15</v>
      </c>
      <c r="B2107" t="s">
        <v>44</v>
      </c>
      <c r="C2107" t="s">
        <v>45</v>
      </c>
      <c r="D2107" s="3">
        <v>38018</v>
      </c>
      <c r="E2107">
        <v>29</v>
      </c>
      <c r="F2107">
        <v>8249</v>
      </c>
      <c r="G2107">
        <v>2774000</v>
      </c>
      <c r="H2107">
        <v>1389</v>
      </c>
    </row>
    <row r="2108" spans="1:8" x14ac:dyDescent="0.25">
      <c r="A2108" t="s">
        <v>15</v>
      </c>
      <c r="B2108" t="s">
        <v>44</v>
      </c>
      <c r="C2108" t="s">
        <v>45</v>
      </c>
      <c r="D2108" s="3">
        <v>38047</v>
      </c>
      <c r="E2108">
        <v>31</v>
      </c>
      <c r="F2108">
        <v>8756</v>
      </c>
      <c r="G2108">
        <v>7937000</v>
      </c>
      <c r="H2108">
        <v>2023</v>
      </c>
    </row>
    <row r="2109" spans="1:8" x14ac:dyDescent="0.25">
      <c r="A2109" t="s">
        <v>15</v>
      </c>
      <c r="B2109" t="s">
        <v>44</v>
      </c>
      <c r="C2109" t="s">
        <v>45</v>
      </c>
      <c r="D2109" s="3">
        <v>38078</v>
      </c>
      <c r="E2109">
        <v>28.7</v>
      </c>
      <c r="F2109">
        <v>8487</v>
      </c>
      <c r="G2109">
        <v>6501000</v>
      </c>
      <c r="H2109">
        <v>1763</v>
      </c>
    </row>
    <row r="2110" spans="1:8" x14ac:dyDescent="0.25">
      <c r="A2110" t="s">
        <v>15</v>
      </c>
      <c r="B2110" t="s">
        <v>44</v>
      </c>
      <c r="C2110" t="s">
        <v>45</v>
      </c>
      <c r="D2110" s="3">
        <v>38108</v>
      </c>
      <c r="E2110">
        <v>31</v>
      </c>
      <c r="F2110">
        <v>9023</v>
      </c>
      <c r="G2110">
        <v>9584000</v>
      </c>
      <c r="H2110">
        <v>1898</v>
      </c>
    </row>
    <row r="2111" spans="1:8" x14ac:dyDescent="0.25">
      <c r="A2111" t="s">
        <v>15</v>
      </c>
      <c r="B2111" t="s">
        <v>44</v>
      </c>
      <c r="C2111" t="s">
        <v>45</v>
      </c>
      <c r="D2111" s="3">
        <v>38139</v>
      </c>
      <c r="E2111">
        <v>29.9</v>
      </c>
      <c r="F2111">
        <v>8156</v>
      </c>
      <c r="G2111">
        <v>7590000</v>
      </c>
      <c r="H2111">
        <v>2199</v>
      </c>
    </row>
    <row r="2112" spans="1:8" x14ac:dyDescent="0.25">
      <c r="A2112" t="s">
        <v>15</v>
      </c>
      <c r="B2112" t="s">
        <v>44</v>
      </c>
      <c r="C2112" t="s">
        <v>45</v>
      </c>
      <c r="D2112" s="3">
        <v>38169</v>
      </c>
      <c r="E2112">
        <v>31</v>
      </c>
      <c r="F2112">
        <v>8160</v>
      </c>
      <c r="G2112">
        <v>3375000</v>
      </c>
      <c r="H2112">
        <v>2157</v>
      </c>
    </row>
    <row r="2113" spans="1:8" x14ac:dyDescent="0.25">
      <c r="A2113" t="s">
        <v>15</v>
      </c>
      <c r="B2113" t="s">
        <v>44</v>
      </c>
      <c r="C2113" t="s">
        <v>45</v>
      </c>
      <c r="D2113" s="3">
        <v>38200</v>
      </c>
      <c r="E2113">
        <v>30.3</v>
      </c>
      <c r="F2113">
        <v>7245</v>
      </c>
      <c r="G2113">
        <v>3890000</v>
      </c>
      <c r="H2113">
        <v>1860</v>
      </c>
    </row>
    <row r="2114" spans="1:8" x14ac:dyDescent="0.25">
      <c r="A2114" t="s">
        <v>15</v>
      </c>
      <c r="B2114" t="s">
        <v>44</v>
      </c>
      <c r="C2114" t="s">
        <v>45</v>
      </c>
      <c r="D2114" s="3">
        <v>38231</v>
      </c>
      <c r="E2114">
        <v>30</v>
      </c>
      <c r="F2114">
        <v>7790</v>
      </c>
      <c r="G2114">
        <v>9632000</v>
      </c>
      <c r="H2114">
        <v>1358</v>
      </c>
    </row>
    <row r="2115" spans="1:8" x14ac:dyDescent="0.25">
      <c r="A2115" t="s">
        <v>15</v>
      </c>
      <c r="B2115" t="s">
        <v>44</v>
      </c>
      <c r="C2115" t="s">
        <v>45</v>
      </c>
      <c r="D2115" s="3">
        <v>38261</v>
      </c>
      <c r="E2115">
        <v>31</v>
      </c>
      <c r="F2115">
        <v>6894</v>
      </c>
      <c r="G2115">
        <v>21651000</v>
      </c>
      <c r="H2115">
        <v>1156</v>
      </c>
    </row>
    <row r="2116" spans="1:8" x14ac:dyDescent="0.25">
      <c r="A2116" t="s">
        <v>15</v>
      </c>
      <c r="B2116" t="s">
        <v>44</v>
      </c>
      <c r="C2116" t="s">
        <v>45</v>
      </c>
      <c r="D2116" s="3">
        <v>38292</v>
      </c>
      <c r="E2116">
        <v>30</v>
      </c>
      <c r="F2116">
        <v>6230</v>
      </c>
      <c r="G2116">
        <v>24198000</v>
      </c>
      <c r="H2116">
        <v>1477</v>
      </c>
    </row>
    <row r="2117" spans="1:8" x14ac:dyDescent="0.25">
      <c r="A2117" t="s">
        <v>15</v>
      </c>
      <c r="B2117" t="s">
        <v>44</v>
      </c>
      <c r="C2117" t="s">
        <v>45</v>
      </c>
      <c r="D2117" s="3">
        <v>38322</v>
      </c>
      <c r="E2117">
        <v>31</v>
      </c>
      <c r="F2117">
        <v>7073</v>
      </c>
      <c r="G2117">
        <v>6668000</v>
      </c>
      <c r="H2117">
        <v>1719</v>
      </c>
    </row>
    <row r="2118" spans="1:8" x14ac:dyDescent="0.25">
      <c r="A2118" t="s">
        <v>15</v>
      </c>
      <c r="B2118" t="s">
        <v>44</v>
      </c>
      <c r="C2118" t="s">
        <v>45</v>
      </c>
      <c r="D2118" s="3">
        <v>38353</v>
      </c>
      <c r="E2118">
        <v>31</v>
      </c>
      <c r="F2118">
        <v>8631</v>
      </c>
      <c r="G2118">
        <v>4253000</v>
      </c>
      <c r="H2118">
        <v>1630</v>
      </c>
    </row>
    <row r="2119" spans="1:8" x14ac:dyDescent="0.25">
      <c r="A2119" t="s">
        <v>15</v>
      </c>
      <c r="B2119" t="s">
        <v>44</v>
      </c>
      <c r="C2119" t="s">
        <v>45</v>
      </c>
      <c r="D2119" s="3">
        <v>38384</v>
      </c>
      <c r="E2119">
        <v>28</v>
      </c>
      <c r="F2119">
        <v>5224</v>
      </c>
      <c r="G2119">
        <v>1866000</v>
      </c>
      <c r="H2119">
        <v>1595</v>
      </c>
    </row>
    <row r="2120" spans="1:8" x14ac:dyDescent="0.25">
      <c r="A2120" t="s">
        <v>15</v>
      </c>
      <c r="B2120" t="s">
        <v>44</v>
      </c>
      <c r="C2120" t="s">
        <v>45</v>
      </c>
      <c r="D2120" s="3">
        <v>38412</v>
      </c>
      <c r="E2120">
        <v>31</v>
      </c>
      <c r="F2120">
        <v>5873</v>
      </c>
      <c r="G2120">
        <v>2220000</v>
      </c>
      <c r="H2120">
        <v>1866</v>
      </c>
    </row>
    <row r="2121" spans="1:8" x14ac:dyDescent="0.25">
      <c r="A2121" t="s">
        <v>15</v>
      </c>
      <c r="B2121" t="s">
        <v>44</v>
      </c>
      <c r="C2121" t="s">
        <v>45</v>
      </c>
      <c r="D2121" s="3">
        <v>38443</v>
      </c>
      <c r="E2121">
        <v>30</v>
      </c>
      <c r="F2121">
        <v>6055</v>
      </c>
      <c r="G2121">
        <v>2139000</v>
      </c>
      <c r="H2121">
        <v>1848</v>
      </c>
    </row>
    <row r="2122" spans="1:8" x14ac:dyDescent="0.25">
      <c r="A2122" t="s">
        <v>15</v>
      </c>
      <c r="B2122" t="s">
        <v>44</v>
      </c>
      <c r="C2122" t="s">
        <v>45</v>
      </c>
      <c r="D2122" s="3">
        <v>38473</v>
      </c>
      <c r="E2122">
        <v>31</v>
      </c>
      <c r="F2122">
        <v>6761</v>
      </c>
      <c r="G2122">
        <v>3234000</v>
      </c>
      <c r="H2122">
        <v>2117</v>
      </c>
    </row>
    <row r="2123" spans="1:8" x14ac:dyDescent="0.25">
      <c r="A2123" t="s">
        <v>15</v>
      </c>
      <c r="B2123" t="s">
        <v>44</v>
      </c>
      <c r="C2123" t="s">
        <v>45</v>
      </c>
      <c r="D2123" s="3">
        <v>38504</v>
      </c>
      <c r="E2123">
        <v>30</v>
      </c>
      <c r="F2123">
        <v>4915</v>
      </c>
      <c r="G2123">
        <v>905000</v>
      </c>
      <c r="H2123">
        <v>1974</v>
      </c>
    </row>
    <row r="2124" spans="1:8" x14ac:dyDescent="0.25">
      <c r="A2124" t="s">
        <v>15</v>
      </c>
      <c r="B2124" t="s">
        <v>44</v>
      </c>
      <c r="C2124" t="s">
        <v>45</v>
      </c>
      <c r="D2124" s="3">
        <v>38534</v>
      </c>
      <c r="E2124">
        <v>31</v>
      </c>
      <c r="F2124">
        <v>4702</v>
      </c>
      <c r="G2124">
        <v>1070000</v>
      </c>
      <c r="H2124">
        <v>1828</v>
      </c>
    </row>
    <row r="2125" spans="1:8" x14ac:dyDescent="0.25">
      <c r="A2125" t="s">
        <v>15</v>
      </c>
      <c r="B2125" t="s">
        <v>44</v>
      </c>
      <c r="C2125" t="s">
        <v>45</v>
      </c>
      <c r="D2125" s="3">
        <v>38565</v>
      </c>
      <c r="E2125">
        <v>31</v>
      </c>
      <c r="F2125">
        <v>6703</v>
      </c>
      <c r="G2125">
        <v>2136000</v>
      </c>
      <c r="H2125">
        <v>1973</v>
      </c>
    </row>
    <row r="2126" spans="1:8" x14ac:dyDescent="0.25">
      <c r="A2126" t="s">
        <v>15</v>
      </c>
      <c r="B2126" t="s">
        <v>44</v>
      </c>
      <c r="C2126" t="s">
        <v>45</v>
      </c>
      <c r="D2126" s="3">
        <v>38596</v>
      </c>
      <c r="E2126">
        <v>30</v>
      </c>
      <c r="F2126">
        <v>2191</v>
      </c>
      <c r="G2126">
        <v>2052000</v>
      </c>
      <c r="H2126">
        <v>586</v>
      </c>
    </row>
    <row r="2127" spans="1:8" x14ac:dyDescent="0.25">
      <c r="A2127" t="s">
        <v>15</v>
      </c>
      <c r="B2127" t="s">
        <v>44</v>
      </c>
      <c r="C2127" t="s">
        <v>45</v>
      </c>
      <c r="D2127" s="3">
        <v>38626</v>
      </c>
      <c r="E2127">
        <v>31</v>
      </c>
      <c r="F2127">
        <v>5287</v>
      </c>
      <c r="G2127">
        <v>1274000</v>
      </c>
      <c r="H2127">
        <v>1485</v>
      </c>
    </row>
    <row r="2128" spans="1:8" x14ac:dyDescent="0.25">
      <c r="A2128" t="s">
        <v>15</v>
      </c>
      <c r="B2128" t="s">
        <v>44</v>
      </c>
      <c r="C2128" t="s">
        <v>45</v>
      </c>
      <c r="D2128" s="3">
        <v>38657</v>
      </c>
      <c r="E2128">
        <v>30</v>
      </c>
      <c r="F2128">
        <v>6753</v>
      </c>
      <c r="G2128">
        <v>3615000</v>
      </c>
      <c r="H2128">
        <v>2006</v>
      </c>
    </row>
    <row r="2129" spans="1:8" x14ac:dyDescent="0.25">
      <c r="A2129" t="s">
        <v>15</v>
      </c>
      <c r="B2129" t="s">
        <v>44</v>
      </c>
      <c r="C2129" t="s">
        <v>45</v>
      </c>
      <c r="D2129" s="3">
        <v>38687</v>
      </c>
      <c r="E2129">
        <v>31</v>
      </c>
      <c r="F2129">
        <v>12358</v>
      </c>
      <c r="G2129">
        <v>6106000</v>
      </c>
      <c r="H2129">
        <v>630</v>
      </c>
    </row>
    <row r="2130" spans="1:8" x14ac:dyDescent="0.25">
      <c r="A2130" t="s">
        <v>15</v>
      </c>
      <c r="B2130" t="s">
        <v>44</v>
      </c>
      <c r="C2130" t="s">
        <v>45</v>
      </c>
      <c r="D2130" s="3">
        <v>38718</v>
      </c>
      <c r="E2130">
        <v>31</v>
      </c>
      <c r="F2130">
        <v>9572</v>
      </c>
      <c r="G2130">
        <v>3865000</v>
      </c>
      <c r="H2130">
        <v>2259</v>
      </c>
    </row>
    <row r="2131" spans="1:8" x14ac:dyDescent="0.25">
      <c r="A2131" t="s">
        <v>15</v>
      </c>
      <c r="B2131" t="s">
        <v>44</v>
      </c>
      <c r="C2131" t="s">
        <v>45</v>
      </c>
      <c r="D2131" s="3">
        <v>38749</v>
      </c>
      <c r="E2131">
        <v>28</v>
      </c>
      <c r="F2131">
        <v>3466</v>
      </c>
      <c r="G2131">
        <v>1978000</v>
      </c>
      <c r="H2131">
        <v>1170</v>
      </c>
    </row>
    <row r="2132" spans="1:8" x14ac:dyDescent="0.25">
      <c r="A2132" t="s">
        <v>15</v>
      </c>
      <c r="B2132" t="s">
        <v>44</v>
      </c>
      <c r="C2132" t="s">
        <v>45</v>
      </c>
      <c r="D2132" s="3">
        <v>39600</v>
      </c>
      <c r="E2132">
        <v>27.67</v>
      </c>
      <c r="F2132">
        <v>13208</v>
      </c>
      <c r="G2132">
        <v>2392000</v>
      </c>
      <c r="H2132">
        <v>1221</v>
      </c>
    </row>
    <row r="2133" spans="1:8" x14ac:dyDescent="0.25">
      <c r="A2133" t="s">
        <v>15</v>
      </c>
      <c r="B2133" t="s">
        <v>44</v>
      </c>
      <c r="C2133" t="s">
        <v>45</v>
      </c>
      <c r="D2133" s="3">
        <v>39630</v>
      </c>
      <c r="E2133">
        <v>13.92</v>
      </c>
      <c r="F2133">
        <v>5582</v>
      </c>
      <c r="G2133">
        <v>1506700</v>
      </c>
      <c r="H2133">
        <v>874</v>
      </c>
    </row>
    <row r="2134" spans="1:8" x14ac:dyDescent="0.25">
      <c r="A2134" t="s">
        <v>15</v>
      </c>
      <c r="B2134" t="s">
        <v>44</v>
      </c>
      <c r="C2134" t="s">
        <v>45</v>
      </c>
      <c r="D2134" s="3">
        <v>39661</v>
      </c>
      <c r="E2134">
        <v>30.58</v>
      </c>
      <c r="F2134">
        <v>16657</v>
      </c>
      <c r="G2134">
        <v>3428700</v>
      </c>
      <c r="H2134">
        <v>2763</v>
      </c>
    </row>
    <row r="2135" spans="1:8" x14ac:dyDescent="0.25">
      <c r="A2135" t="s">
        <v>15</v>
      </c>
      <c r="B2135" t="s">
        <v>44</v>
      </c>
      <c r="C2135" t="s">
        <v>45</v>
      </c>
      <c r="D2135" s="3">
        <v>39692</v>
      </c>
      <c r="E2135">
        <v>27.5</v>
      </c>
      <c r="F2135">
        <v>8552</v>
      </c>
      <c r="G2135">
        <v>3361100</v>
      </c>
      <c r="H2135">
        <v>1530</v>
      </c>
    </row>
    <row r="2136" spans="1:8" x14ac:dyDescent="0.25">
      <c r="A2136" t="s">
        <v>15</v>
      </c>
      <c r="B2136" t="s">
        <v>44</v>
      </c>
      <c r="C2136" t="s">
        <v>45</v>
      </c>
      <c r="D2136" s="3">
        <v>39722</v>
      </c>
      <c r="E2136">
        <v>31</v>
      </c>
      <c r="F2136">
        <v>9641</v>
      </c>
      <c r="G2136">
        <v>3477000</v>
      </c>
      <c r="H2136">
        <v>1581</v>
      </c>
    </row>
    <row r="2137" spans="1:8" x14ac:dyDescent="0.25">
      <c r="A2137" t="s">
        <v>15</v>
      </c>
      <c r="B2137" t="s">
        <v>44</v>
      </c>
      <c r="C2137" t="s">
        <v>45</v>
      </c>
      <c r="D2137" s="3">
        <v>39753</v>
      </c>
      <c r="E2137">
        <v>24.75</v>
      </c>
      <c r="F2137">
        <v>7697</v>
      </c>
      <c r="G2137">
        <v>3361100</v>
      </c>
      <c r="H2137">
        <v>1363</v>
      </c>
    </row>
    <row r="2138" spans="1:8" x14ac:dyDescent="0.25">
      <c r="A2138" t="s">
        <v>15</v>
      </c>
      <c r="B2138" t="s">
        <v>44</v>
      </c>
      <c r="C2138" t="s">
        <v>45</v>
      </c>
      <c r="D2138" s="3">
        <v>39783</v>
      </c>
      <c r="E2138">
        <v>31</v>
      </c>
      <c r="F2138">
        <v>9641</v>
      </c>
      <c r="G2138">
        <v>3477000</v>
      </c>
      <c r="H2138">
        <v>1581</v>
      </c>
    </row>
    <row r="2139" spans="1:8" x14ac:dyDescent="0.25">
      <c r="A2139" t="s">
        <v>15</v>
      </c>
      <c r="B2139" t="s">
        <v>44</v>
      </c>
      <c r="C2139" t="s">
        <v>45</v>
      </c>
      <c r="D2139" s="3">
        <v>39814</v>
      </c>
      <c r="E2139">
        <v>28.65</v>
      </c>
      <c r="F2139">
        <v>9424</v>
      </c>
      <c r="G2139">
        <v>2222900</v>
      </c>
      <c r="H2139">
        <v>946</v>
      </c>
    </row>
    <row r="2140" spans="1:8" x14ac:dyDescent="0.25">
      <c r="A2140" t="s">
        <v>15</v>
      </c>
      <c r="B2140" t="s">
        <v>44</v>
      </c>
      <c r="C2140" t="s">
        <v>45</v>
      </c>
      <c r="D2140" s="3">
        <v>39845</v>
      </c>
      <c r="E2140">
        <v>18.329999999999998</v>
      </c>
      <c r="F2140">
        <v>8932</v>
      </c>
      <c r="G2140">
        <v>1421000</v>
      </c>
      <c r="H2140">
        <v>787</v>
      </c>
    </row>
    <row r="2141" spans="1:8" x14ac:dyDescent="0.25">
      <c r="A2141" t="s">
        <v>15</v>
      </c>
      <c r="B2141" t="s">
        <v>44</v>
      </c>
      <c r="C2141" t="s">
        <v>45</v>
      </c>
      <c r="D2141" s="3">
        <v>39873</v>
      </c>
      <c r="E2141">
        <v>18.48</v>
      </c>
      <c r="F2141">
        <v>6847</v>
      </c>
      <c r="G2141">
        <v>1632000</v>
      </c>
      <c r="H2141">
        <v>530</v>
      </c>
    </row>
    <row r="2142" spans="1:8" x14ac:dyDescent="0.25">
      <c r="A2142" t="s">
        <v>15</v>
      </c>
      <c r="B2142" t="s">
        <v>44</v>
      </c>
      <c r="C2142" t="s">
        <v>45</v>
      </c>
      <c r="D2142" s="3">
        <v>39904</v>
      </c>
      <c r="E2142">
        <v>23.83</v>
      </c>
      <c r="F2142">
        <v>8725</v>
      </c>
      <c r="G2142">
        <v>1646700</v>
      </c>
      <c r="H2142">
        <v>657</v>
      </c>
    </row>
    <row r="2143" spans="1:8" x14ac:dyDescent="0.25">
      <c r="A2143" t="s">
        <v>15</v>
      </c>
      <c r="B2143" t="s">
        <v>44</v>
      </c>
      <c r="C2143" t="s">
        <v>45</v>
      </c>
      <c r="D2143" s="3">
        <v>39934</v>
      </c>
      <c r="E2143">
        <v>28.17</v>
      </c>
      <c r="F2143">
        <v>10044</v>
      </c>
      <c r="G2143">
        <v>1898000</v>
      </c>
      <c r="H2143">
        <v>986</v>
      </c>
    </row>
    <row r="2144" spans="1:8" x14ac:dyDescent="0.25">
      <c r="A2144" t="s">
        <v>15</v>
      </c>
      <c r="B2144" t="s">
        <v>44</v>
      </c>
      <c r="C2144" t="s">
        <v>45</v>
      </c>
      <c r="D2144" s="3">
        <v>39965</v>
      </c>
      <c r="E2144">
        <v>14.46</v>
      </c>
      <c r="F2144">
        <v>5205</v>
      </c>
      <c r="G2144">
        <v>1315700</v>
      </c>
      <c r="H2144">
        <v>622</v>
      </c>
    </row>
    <row r="2145" spans="1:8" x14ac:dyDescent="0.25">
      <c r="A2145" t="s">
        <v>15</v>
      </c>
      <c r="B2145" t="s">
        <v>44</v>
      </c>
      <c r="C2145" t="s">
        <v>45</v>
      </c>
      <c r="D2145" s="3">
        <v>40269</v>
      </c>
      <c r="E2145">
        <v>17</v>
      </c>
      <c r="F2145">
        <v>6375</v>
      </c>
      <c r="G2145">
        <v>1547000</v>
      </c>
      <c r="H2145">
        <v>476</v>
      </c>
    </row>
    <row r="2146" spans="1:8" x14ac:dyDescent="0.25">
      <c r="A2146" t="s">
        <v>15</v>
      </c>
      <c r="B2146" t="s">
        <v>44</v>
      </c>
      <c r="C2146" t="s">
        <v>45</v>
      </c>
      <c r="D2146" s="3">
        <v>40299</v>
      </c>
      <c r="E2146">
        <v>27.33</v>
      </c>
      <c r="F2146">
        <v>10287</v>
      </c>
      <c r="G2146">
        <v>2469300</v>
      </c>
      <c r="H2146">
        <v>767</v>
      </c>
    </row>
    <row r="2147" spans="1:8" x14ac:dyDescent="0.25">
      <c r="A2147" t="s">
        <v>15</v>
      </c>
      <c r="B2147" t="s">
        <v>44</v>
      </c>
      <c r="C2147" t="s">
        <v>45</v>
      </c>
      <c r="D2147" s="3">
        <v>40330</v>
      </c>
      <c r="E2147">
        <v>30</v>
      </c>
      <c r="F2147">
        <v>11550</v>
      </c>
      <c r="G2147">
        <v>2465000</v>
      </c>
      <c r="H2147">
        <v>930</v>
      </c>
    </row>
    <row r="2148" spans="1:8" x14ac:dyDescent="0.25">
      <c r="A2148" t="s">
        <v>15</v>
      </c>
      <c r="B2148" t="s">
        <v>44</v>
      </c>
      <c r="C2148" t="s">
        <v>45</v>
      </c>
      <c r="D2148" s="3">
        <v>40360</v>
      </c>
      <c r="E2148">
        <v>5</v>
      </c>
      <c r="F2148">
        <v>1925</v>
      </c>
      <c r="G2148">
        <v>425000</v>
      </c>
      <c r="H2148">
        <v>155</v>
      </c>
    </row>
    <row r="2149" spans="1:8" x14ac:dyDescent="0.25">
      <c r="A2149" t="s">
        <v>15</v>
      </c>
      <c r="B2149" t="s">
        <v>44</v>
      </c>
      <c r="C2149" t="s">
        <v>45</v>
      </c>
      <c r="D2149" s="3">
        <v>40391</v>
      </c>
      <c r="E2149">
        <v>27.92</v>
      </c>
      <c r="F2149">
        <v>10748</v>
      </c>
      <c r="G2149">
        <v>2372900</v>
      </c>
      <c r="H2149">
        <v>865</v>
      </c>
    </row>
    <row r="2150" spans="1:8" x14ac:dyDescent="0.25">
      <c r="A2150" t="s">
        <v>15</v>
      </c>
      <c r="B2150" t="s">
        <v>44</v>
      </c>
      <c r="C2150" t="s">
        <v>45</v>
      </c>
      <c r="D2150" s="3">
        <v>40422</v>
      </c>
      <c r="E2150">
        <v>20.92</v>
      </c>
      <c r="F2150">
        <v>8053</v>
      </c>
      <c r="G2150">
        <v>1692900</v>
      </c>
      <c r="H2150">
        <v>649</v>
      </c>
    </row>
    <row r="2151" spans="1:8" x14ac:dyDescent="0.25">
      <c r="A2151" t="s">
        <v>15</v>
      </c>
      <c r="B2151" t="s">
        <v>44</v>
      </c>
      <c r="C2151" t="s">
        <v>45</v>
      </c>
      <c r="D2151" s="3">
        <v>40452</v>
      </c>
      <c r="E2151">
        <v>30.13</v>
      </c>
      <c r="F2151">
        <v>11602</v>
      </c>
      <c r="G2151">
        <v>2561700</v>
      </c>
      <c r="H2151">
        <v>936</v>
      </c>
    </row>
    <row r="2152" spans="1:8" x14ac:dyDescent="0.25">
      <c r="A2152" t="s">
        <v>15</v>
      </c>
      <c r="B2152" t="s">
        <v>44</v>
      </c>
      <c r="C2152" t="s">
        <v>45</v>
      </c>
      <c r="D2152" s="3">
        <v>40483</v>
      </c>
      <c r="E2152">
        <v>15.17</v>
      </c>
      <c r="F2152">
        <v>5365</v>
      </c>
      <c r="G2152">
        <v>1204600</v>
      </c>
      <c r="H2152">
        <v>940</v>
      </c>
    </row>
    <row r="2153" spans="1:8" x14ac:dyDescent="0.25">
      <c r="A2153" t="s">
        <v>15</v>
      </c>
      <c r="B2153" t="s">
        <v>44</v>
      </c>
      <c r="C2153" t="s">
        <v>45</v>
      </c>
      <c r="D2153" s="3">
        <v>40513</v>
      </c>
      <c r="E2153">
        <v>31</v>
      </c>
      <c r="F2153">
        <v>9794</v>
      </c>
      <c r="G2153">
        <v>2635000</v>
      </c>
      <c r="H2153">
        <v>3027</v>
      </c>
    </row>
    <row r="2154" spans="1:8" x14ac:dyDescent="0.25">
      <c r="A2154" t="s">
        <v>15</v>
      </c>
      <c r="B2154" t="s">
        <v>44</v>
      </c>
      <c r="C2154" t="s">
        <v>45</v>
      </c>
      <c r="D2154" s="3">
        <v>40544</v>
      </c>
      <c r="E2154">
        <v>31</v>
      </c>
      <c r="F2154">
        <v>8804</v>
      </c>
      <c r="G2154">
        <v>2635000</v>
      </c>
      <c r="H2154">
        <v>2697</v>
      </c>
    </row>
    <row r="2155" spans="1:8" x14ac:dyDescent="0.25">
      <c r="A2155" t="s">
        <v>15</v>
      </c>
      <c r="B2155" t="s">
        <v>44</v>
      </c>
      <c r="C2155" t="s">
        <v>45</v>
      </c>
      <c r="D2155" s="3">
        <v>40575</v>
      </c>
      <c r="E2155">
        <v>28</v>
      </c>
      <c r="F2155">
        <v>7840</v>
      </c>
      <c r="G2155">
        <v>8710000</v>
      </c>
      <c r="H2155">
        <v>2699</v>
      </c>
    </row>
    <row r="2156" spans="1:8" x14ac:dyDescent="0.25">
      <c r="A2156" t="s">
        <v>15</v>
      </c>
      <c r="B2156" t="s">
        <v>44</v>
      </c>
      <c r="C2156" t="s">
        <v>45</v>
      </c>
      <c r="D2156" s="3">
        <v>40603</v>
      </c>
      <c r="E2156">
        <v>29.27</v>
      </c>
      <c r="F2156">
        <v>8576</v>
      </c>
      <c r="G2156">
        <v>1464000</v>
      </c>
      <c r="H2156">
        <v>2635</v>
      </c>
    </row>
    <row r="2157" spans="1:8" x14ac:dyDescent="0.25">
      <c r="A2157" t="s">
        <v>15</v>
      </c>
      <c r="B2157" t="s">
        <v>44</v>
      </c>
      <c r="C2157" t="s">
        <v>45</v>
      </c>
      <c r="D2157" s="3">
        <v>40634</v>
      </c>
      <c r="E2157">
        <v>30</v>
      </c>
      <c r="F2157">
        <v>8790</v>
      </c>
      <c r="G2157">
        <v>1500000</v>
      </c>
      <c r="H2157">
        <v>2700</v>
      </c>
    </row>
    <row r="2158" spans="1:8" x14ac:dyDescent="0.25">
      <c r="A2158" t="s">
        <v>15</v>
      </c>
      <c r="B2158" t="s">
        <v>44</v>
      </c>
      <c r="C2158" t="s">
        <v>45</v>
      </c>
      <c r="D2158" s="3">
        <v>40664</v>
      </c>
      <c r="E2158">
        <v>31</v>
      </c>
      <c r="F2158">
        <v>6944</v>
      </c>
      <c r="G2158">
        <v>3162000</v>
      </c>
      <c r="H2158">
        <v>2139</v>
      </c>
    </row>
    <row r="2159" spans="1:8" x14ac:dyDescent="0.25">
      <c r="A2159" t="s">
        <v>15</v>
      </c>
      <c r="B2159" t="s">
        <v>44</v>
      </c>
      <c r="C2159" t="s">
        <v>45</v>
      </c>
      <c r="D2159" s="3">
        <v>40695</v>
      </c>
      <c r="E2159">
        <v>20.25</v>
      </c>
      <c r="F2159">
        <v>4438</v>
      </c>
      <c r="G2159">
        <v>1783000</v>
      </c>
      <c r="H2159">
        <v>1256</v>
      </c>
    </row>
    <row r="2160" spans="1:8" x14ac:dyDescent="0.25">
      <c r="A2160" t="s">
        <v>15</v>
      </c>
      <c r="B2160" t="s">
        <v>44</v>
      </c>
      <c r="C2160" t="s">
        <v>45</v>
      </c>
      <c r="D2160" s="3">
        <v>40725</v>
      </c>
      <c r="E2160">
        <v>30.6</v>
      </c>
      <c r="F2160">
        <v>9396</v>
      </c>
      <c r="G2160">
        <v>1606000</v>
      </c>
      <c r="H2160">
        <v>2662</v>
      </c>
    </row>
    <row r="2161" spans="1:8" x14ac:dyDescent="0.25">
      <c r="A2161" t="s">
        <v>15</v>
      </c>
      <c r="B2161" t="s">
        <v>44</v>
      </c>
      <c r="C2161" t="s">
        <v>45</v>
      </c>
      <c r="D2161" s="3">
        <v>40756</v>
      </c>
      <c r="E2161">
        <v>19.079999999999998</v>
      </c>
      <c r="F2161">
        <v>4180</v>
      </c>
      <c r="G2161">
        <v>1183000</v>
      </c>
      <c r="H2161">
        <v>1183</v>
      </c>
    </row>
    <row r="2162" spans="1:8" x14ac:dyDescent="0.25">
      <c r="A2162" t="s">
        <v>15</v>
      </c>
      <c r="B2162" t="s">
        <v>44</v>
      </c>
      <c r="C2162" t="s">
        <v>45</v>
      </c>
      <c r="D2162" s="3">
        <v>40787</v>
      </c>
      <c r="E2162">
        <v>26.83</v>
      </c>
      <c r="F2162">
        <v>5876</v>
      </c>
      <c r="G2162">
        <v>1664000</v>
      </c>
      <c r="H2162">
        <v>1664</v>
      </c>
    </row>
    <row r="2163" spans="1:8" x14ac:dyDescent="0.25">
      <c r="A2163" t="s">
        <v>15</v>
      </c>
      <c r="B2163" t="s">
        <v>44</v>
      </c>
      <c r="C2163" t="s">
        <v>45</v>
      </c>
      <c r="D2163" s="3">
        <v>40817</v>
      </c>
      <c r="E2163">
        <v>6.17</v>
      </c>
      <c r="F2163">
        <v>1524</v>
      </c>
      <c r="G2163">
        <v>541000</v>
      </c>
      <c r="H2163">
        <v>430</v>
      </c>
    </row>
    <row r="2164" spans="1:8" x14ac:dyDescent="0.25">
      <c r="A2164" t="s">
        <v>15</v>
      </c>
      <c r="B2164" t="s">
        <v>44</v>
      </c>
      <c r="C2164" t="s">
        <v>45</v>
      </c>
      <c r="D2164" s="3">
        <v>40848</v>
      </c>
      <c r="E2164">
        <v>22.79</v>
      </c>
      <c r="F2164">
        <v>5652</v>
      </c>
      <c r="G2164">
        <v>2005999.9999999998</v>
      </c>
      <c r="H2164">
        <v>1596</v>
      </c>
    </row>
    <row r="2165" spans="1:8" x14ac:dyDescent="0.25">
      <c r="A2165" t="s">
        <v>15</v>
      </c>
      <c r="B2165" t="s">
        <v>44</v>
      </c>
      <c r="C2165" t="s">
        <v>45</v>
      </c>
      <c r="D2165" s="3">
        <v>40878</v>
      </c>
      <c r="E2165">
        <v>29</v>
      </c>
      <c r="F2165">
        <v>7192</v>
      </c>
      <c r="G2165">
        <v>2552000</v>
      </c>
      <c r="H2165">
        <v>2030</v>
      </c>
    </row>
    <row r="2166" spans="1:8" x14ac:dyDescent="0.25">
      <c r="A2166" t="s">
        <v>15</v>
      </c>
      <c r="B2166" t="s">
        <v>44</v>
      </c>
      <c r="C2166" t="s">
        <v>45</v>
      </c>
      <c r="D2166" s="3">
        <v>40909</v>
      </c>
      <c r="E2166">
        <v>31</v>
      </c>
      <c r="F2166">
        <v>7719</v>
      </c>
      <c r="G2166">
        <v>1581000</v>
      </c>
      <c r="H2166">
        <v>2170</v>
      </c>
    </row>
    <row r="2167" spans="1:8" x14ac:dyDescent="0.25">
      <c r="A2167" t="s">
        <v>15</v>
      </c>
      <c r="B2167" t="s">
        <v>44</v>
      </c>
      <c r="C2167" t="s">
        <v>45</v>
      </c>
      <c r="D2167" s="3">
        <v>40940</v>
      </c>
      <c r="E2167">
        <v>14.46</v>
      </c>
      <c r="F2167">
        <v>3600</v>
      </c>
      <c r="G2167">
        <v>740000</v>
      </c>
      <c r="H2167">
        <v>1012</v>
      </c>
    </row>
    <row r="2168" spans="1:8" x14ac:dyDescent="0.25">
      <c r="A2168" t="s">
        <v>15</v>
      </c>
      <c r="B2168" t="s">
        <v>44</v>
      </c>
      <c r="C2168" t="s">
        <v>45</v>
      </c>
      <c r="D2168" s="3">
        <v>40969</v>
      </c>
      <c r="E2168">
        <v>20.010000000000002</v>
      </c>
      <c r="F2168">
        <v>4981</v>
      </c>
      <c r="G2168">
        <v>1020000</v>
      </c>
      <c r="H2168">
        <v>1402</v>
      </c>
    </row>
    <row r="2169" spans="1:8" x14ac:dyDescent="0.25">
      <c r="A2169" t="s">
        <v>15</v>
      </c>
      <c r="B2169" t="s">
        <v>44</v>
      </c>
      <c r="C2169" t="s">
        <v>45</v>
      </c>
      <c r="D2169" s="3">
        <v>41000</v>
      </c>
      <c r="E2169">
        <v>16.829999999999998</v>
      </c>
      <c r="F2169">
        <v>4191</v>
      </c>
      <c r="G2169">
        <v>840000</v>
      </c>
      <c r="H2169">
        <v>1179</v>
      </c>
    </row>
    <row r="2170" spans="1:8" x14ac:dyDescent="0.25">
      <c r="A2170" t="s">
        <v>15</v>
      </c>
      <c r="B2170" t="s">
        <v>44</v>
      </c>
      <c r="C2170" t="s">
        <v>45</v>
      </c>
      <c r="D2170" s="3">
        <v>41030</v>
      </c>
      <c r="E2170">
        <v>31</v>
      </c>
      <c r="F2170">
        <v>7626</v>
      </c>
      <c r="G2170">
        <v>2790000</v>
      </c>
      <c r="H2170">
        <v>2139</v>
      </c>
    </row>
    <row r="2171" spans="1:8" x14ac:dyDescent="0.25">
      <c r="A2171" t="s">
        <v>15</v>
      </c>
      <c r="B2171" t="s">
        <v>44</v>
      </c>
      <c r="C2171" t="s">
        <v>45</v>
      </c>
      <c r="D2171" s="3">
        <v>41061</v>
      </c>
      <c r="E2171">
        <v>30</v>
      </c>
      <c r="F2171">
        <v>7140</v>
      </c>
      <c r="G2171">
        <v>2700000</v>
      </c>
      <c r="H2171">
        <v>2310</v>
      </c>
    </row>
    <row r="2172" spans="1:8" x14ac:dyDescent="0.25">
      <c r="A2172" t="s">
        <v>15</v>
      </c>
      <c r="B2172" t="s">
        <v>44</v>
      </c>
      <c r="C2172" t="s">
        <v>45</v>
      </c>
      <c r="D2172" s="3">
        <v>41091</v>
      </c>
      <c r="E2172">
        <v>31</v>
      </c>
      <c r="F2172">
        <v>7037</v>
      </c>
      <c r="G2172">
        <v>1705000</v>
      </c>
      <c r="H2172">
        <v>2294</v>
      </c>
    </row>
    <row r="2173" spans="1:8" x14ac:dyDescent="0.25">
      <c r="A2173" t="s">
        <v>15</v>
      </c>
      <c r="B2173" t="s">
        <v>44</v>
      </c>
      <c r="C2173" t="s">
        <v>45</v>
      </c>
      <c r="D2173" s="3">
        <v>41122</v>
      </c>
      <c r="E2173">
        <v>31</v>
      </c>
      <c r="F2173">
        <v>7719</v>
      </c>
      <c r="G2173">
        <v>1135000</v>
      </c>
      <c r="H2173">
        <v>2511</v>
      </c>
    </row>
    <row r="2174" spans="1:8" x14ac:dyDescent="0.25">
      <c r="A2174" t="s">
        <v>15</v>
      </c>
      <c r="B2174" t="s">
        <v>44</v>
      </c>
      <c r="C2174" t="s">
        <v>45</v>
      </c>
      <c r="D2174" s="3">
        <v>41153</v>
      </c>
      <c r="E2174">
        <v>28.33</v>
      </c>
      <c r="F2174">
        <v>7050</v>
      </c>
      <c r="G2174">
        <v>1036000</v>
      </c>
      <c r="H2174">
        <v>2293</v>
      </c>
    </row>
    <row r="2175" spans="1:8" x14ac:dyDescent="0.25">
      <c r="A2175" t="s">
        <v>15</v>
      </c>
      <c r="B2175" t="s">
        <v>44</v>
      </c>
      <c r="C2175" t="s">
        <v>45</v>
      </c>
      <c r="D2175" s="3">
        <v>41183</v>
      </c>
      <c r="E2175">
        <v>6.33</v>
      </c>
      <c r="F2175">
        <v>1577</v>
      </c>
      <c r="G2175">
        <v>232000</v>
      </c>
      <c r="H2175">
        <v>513</v>
      </c>
    </row>
    <row r="2176" spans="1:8" x14ac:dyDescent="0.25">
      <c r="A2176" t="s">
        <v>15</v>
      </c>
      <c r="B2176" t="s">
        <v>44</v>
      </c>
      <c r="C2176" t="s">
        <v>45</v>
      </c>
      <c r="D2176" s="3">
        <v>41214</v>
      </c>
      <c r="E2176">
        <v>1</v>
      </c>
      <c r="F2176">
        <v>254</v>
      </c>
      <c r="G2176">
        <v>45000</v>
      </c>
      <c r="H2176">
        <v>83</v>
      </c>
    </row>
    <row r="2177" spans="1:8" x14ac:dyDescent="0.25">
      <c r="A2177" t="s">
        <v>15</v>
      </c>
      <c r="B2177" t="s">
        <v>44</v>
      </c>
      <c r="C2177" t="s">
        <v>45</v>
      </c>
      <c r="D2177" s="3">
        <v>41244</v>
      </c>
      <c r="E2177">
        <v>18.04</v>
      </c>
      <c r="F2177">
        <v>4736</v>
      </c>
      <c r="G2177">
        <v>812000</v>
      </c>
      <c r="H2177">
        <v>1344</v>
      </c>
    </row>
    <row r="2178" spans="1:8" x14ac:dyDescent="0.25">
      <c r="A2178" t="s">
        <v>15</v>
      </c>
      <c r="B2178" t="s">
        <v>44</v>
      </c>
      <c r="C2178" t="s">
        <v>45</v>
      </c>
      <c r="D2178" s="3">
        <v>41275</v>
      </c>
      <c r="E2178">
        <v>20.7</v>
      </c>
      <c r="F2178">
        <v>5250</v>
      </c>
      <c r="G2178">
        <v>930000</v>
      </c>
      <c r="H2178">
        <v>1715</v>
      </c>
    </row>
    <row r="2179" spans="1:8" x14ac:dyDescent="0.25">
      <c r="A2179" t="s">
        <v>15</v>
      </c>
      <c r="B2179" t="s">
        <v>44</v>
      </c>
      <c r="C2179" t="s">
        <v>45</v>
      </c>
      <c r="D2179" s="3">
        <v>41306</v>
      </c>
      <c r="E2179">
        <v>28</v>
      </c>
      <c r="F2179">
        <v>7336</v>
      </c>
      <c r="G2179">
        <v>1540000</v>
      </c>
      <c r="H2179">
        <v>2380</v>
      </c>
    </row>
    <row r="2180" spans="1:8" x14ac:dyDescent="0.25">
      <c r="A2180" t="s">
        <v>15</v>
      </c>
      <c r="B2180" t="s">
        <v>44</v>
      </c>
      <c r="C2180" t="s">
        <v>45</v>
      </c>
      <c r="D2180" s="3">
        <v>41334</v>
      </c>
      <c r="E2180">
        <v>31</v>
      </c>
      <c r="F2180">
        <v>8122</v>
      </c>
      <c r="G2180">
        <v>1705000</v>
      </c>
      <c r="H2180">
        <v>2635</v>
      </c>
    </row>
    <row r="2181" spans="1:8" x14ac:dyDescent="0.25">
      <c r="A2181" t="s">
        <v>15</v>
      </c>
      <c r="B2181" t="s">
        <v>44</v>
      </c>
      <c r="C2181" t="s">
        <v>45</v>
      </c>
      <c r="D2181" s="3">
        <v>41365</v>
      </c>
      <c r="E2181">
        <v>30</v>
      </c>
      <c r="F2181">
        <v>7770</v>
      </c>
      <c r="G2181">
        <v>2100000</v>
      </c>
      <c r="H2181">
        <v>2520</v>
      </c>
    </row>
    <row r="2182" spans="1:8" x14ac:dyDescent="0.25">
      <c r="A2182" t="s">
        <v>15</v>
      </c>
      <c r="B2182" t="s">
        <v>44</v>
      </c>
      <c r="C2182" t="s">
        <v>45</v>
      </c>
      <c r="D2182" s="3">
        <v>41395</v>
      </c>
      <c r="E2182">
        <v>31</v>
      </c>
      <c r="F2182">
        <v>8432</v>
      </c>
      <c r="G2182">
        <v>2387500</v>
      </c>
      <c r="H2182">
        <v>2480</v>
      </c>
    </row>
    <row r="2183" spans="1:8" x14ac:dyDescent="0.25">
      <c r="A2183" t="s">
        <v>15</v>
      </c>
      <c r="B2183" t="s">
        <v>44</v>
      </c>
      <c r="C2183" t="s">
        <v>45</v>
      </c>
      <c r="D2183" s="3">
        <v>41426</v>
      </c>
      <c r="E2183">
        <v>30</v>
      </c>
      <c r="F2183">
        <v>8160</v>
      </c>
      <c r="G2183">
        <v>2310000</v>
      </c>
      <c r="H2183">
        <v>2400</v>
      </c>
    </row>
    <row r="2184" spans="1:8" x14ac:dyDescent="0.25">
      <c r="A2184" t="s">
        <v>15</v>
      </c>
      <c r="B2184" t="s">
        <v>44</v>
      </c>
      <c r="C2184" t="s">
        <v>45</v>
      </c>
      <c r="D2184" s="3">
        <v>41456</v>
      </c>
      <c r="E2184">
        <v>31</v>
      </c>
      <c r="F2184">
        <v>8432</v>
      </c>
      <c r="G2184">
        <v>2387000</v>
      </c>
      <c r="H2184">
        <v>2480</v>
      </c>
    </row>
    <row r="2185" spans="1:8" x14ac:dyDescent="0.25">
      <c r="A2185" t="s">
        <v>15</v>
      </c>
      <c r="B2185" t="s">
        <v>44</v>
      </c>
      <c r="C2185" t="s">
        <v>45</v>
      </c>
      <c r="D2185" s="3">
        <v>41487</v>
      </c>
      <c r="E2185">
        <v>31</v>
      </c>
      <c r="F2185">
        <v>7378</v>
      </c>
      <c r="G2185">
        <v>1891000</v>
      </c>
      <c r="H2185">
        <v>2170</v>
      </c>
    </row>
    <row r="2186" spans="1:8" x14ac:dyDescent="0.25">
      <c r="A2186" t="s">
        <v>15</v>
      </c>
      <c r="B2186" t="s">
        <v>44</v>
      </c>
      <c r="C2186" t="s">
        <v>45</v>
      </c>
      <c r="D2186" s="3">
        <v>41518</v>
      </c>
      <c r="E2186">
        <v>28.4</v>
      </c>
      <c r="F2186">
        <v>6583</v>
      </c>
      <c r="G2186">
        <v>1524000</v>
      </c>
      <c r="H2186">
        <v>1930</v>
      </c>
    </row>
    <row r="2187" spans="1:8" x14ac:dyDescent="0.25">
      <c r="A2187" t="s">
        <v>15</v>
      </c>
      <c r="B2187" t="s">
        <v>44</v>
      </c>
      <c r="C2187" t="s">
        <v>45</v>
      </c>
      <c r="D2187" s="3">
        <v>41548</v>
      </c>
      <c r="E2187">
        <v>21.1</v>
      </c>
      <c r="F2187">
        <v>4903</v>
      </c>
      <c r="G2187">
        <v>1818000</v>
      </c>
      <c r="H2187">
        <v>1439</v>
      </c>
    </row>
    <row r="2188" spans="1:8" x14ac:dyDescent="0.25">
      <c r="A2188" t="s">
        <v>15</v>
      </c>
      <c r="B2188" t="s">
        <v>44</v>
      </c>
      <c r="C2188" t="s">
        <v>45</v>
      </c>
      <c r="D2188" s="3">
        <v>41579</v>
      </c>
      <c r="E2188">
        <v>25</v>
      </c>
      <c r="F2188">
        <v>6054</v>
      </c>
      <c r="G2188">
        <v>1343000</v>
      </c>
      <c r="H2188">
        <v>1777</v>
      </c>
    </row>
    <row r="2189" spans="1:8" x14ac:dyDescent="0.25">
      <c r="A2189" t="s">
        <v>15</v>
      </c>
      <c r="B2189" t="s">
        <v>44</v>
      </c>
      <c r="C2189" t="s">
        <v>45</v>
      </c>
      <c r="D2189" s="3">
        <v>41609</v>
      </c>
      <c r="E2189">
        <v>28.5</v>
      </c>
      <c r="F2189">
        <v>7337</v>
      </c>
      <c r="G2189">
        <v>1528000</v>
      </c>
      <c r="H2189">
        <v>2115</v>
      </c>
    </row>
    <row r="2190" spans="1:8" x14ac:dyDescent="0.25">
      <c r="A2190" t="s">
        <v>15</v>
      </c>
      <c r="B2190" t="s">
        <v>44</v>
      </c>
      <c r="C2190" t="s">
        <v>45</v>
      </c>
      <c r="D2190" s="3">
        <v>41640</v>
      </c>
      <c r="E2190">
        <v>30.8</v>
      </c>
      <c r="F2190">
        <v>6870</v>
      </c>
      <c r="G2190">
        <v>1445000</v>
      </c>
      <c r="H2190">
        <v>1910</v>
      </c>
    </row>
    <row r="2191" spans="1:8" x14ac:dyDescent="0.25">
      <c r="A2191" t="s">
        <v>15</v>
      </c>
      <c r="B2191" t="s">
        <v>44</v>
      </c>
      <c r="C2191" t="s">
        <v>45</v>
      </c>
      <c r="D2191" s="3">
        <v>41671</v>
      </c>
      <c r="E2191">
        <v>26.5</v>
      </c>
      <c r="F2191">
        <v>5465</v>
      </c>
      <c r="G2191">
        <v>1328000</v>
      </c>
      <c r="H2191">
        <v>1452</v>
      </c>
    </row>
    <row r="2192" spans="1:8" x14ac:dyDescent="0.25">
      <c r="A2192" t="s">
        <v>15</v>
      </c>
      <c r="B2192" t="s">
        <v>44</v>
      </c>
      <c r="C2192" t="s">
        <v>45</v>
      </c>
      <c r="D2192" s="3">
        <v>41699</v>
      </c>
      <c r="E2192">
        <v>5.3</v>
      </c>
      <c r="F2192">
        <v>1123</v>
      </c>
      <c r="G2192">
        <v>268000</v>
      </c>
      <c r="H2192">
        <v>273</v>
      </c>
    </row>
    <row r="2193" spans="1:8" x14ac:dyDescent="0.25">
      <c r="A2193" t="s">
        <v>15</v>
      </c>
      <c r="B2193" t="s">
        <v>44</v>
      </c>
      <c r="C2193" t="s">
        <v>45</v>
      </c>
      <c r="D2193" s="3">
        <v>41730</v>
      </c>
      <c r="E2193">
        <v>6.6</v>
      </c>
      <c r="F2193">
        <v>1453</v>
      </c>
      <c r="G2193">
        <v>331000</v>
      </c>
      <c r="H2193">
        <v>271</v>
      </c>
    </row>
    <row r="2194" spans="1:8" x14ac:dyDescent="0.25">
      <c r="A2194" t="s">
        <v>15</v>
      </c>
      <c r="B2194" t="s">
        <v>44</v>
      </c>
      <c r="C2194" t="s">
        <v>45</v>
      </c>
      <c r="D2194" s="3">
        <v>41760</v>
      </c>
      <c r="E2194">
        <v>31</v>
      </c>
      <c r="F2194">
        <v>6772</v>
      </c>
      <c r="G2194">
        <v>1553000</v>
      </c>
      <c r="H2194">
        <v>1319</v>
      </c>
    </row>
    <row r="2195" spans="1:8" x14ac:dyDescent="0.25">
      <c r="A2195" t="s">
        <v>15</v>
      </c>
      <c r="B2195" t="s">
        <v>44</v>
      </c>
      <c r="C2195" t="s">
        <v>45</v>
      </c>
      <c r="D2195" s="3">
        <v>41791</v>
      </c>
      <c r="E2195">
        <v>27</v>
      </c>
      <c r="F2195">
        <v>8664</v>
      </c>
      <c r="G2195">
        <v>2468000</v>
      </c>
      <c r="H2195">
        <v>1866</v>
      </c>
    </row>
    <row r="2196" spans="1:8" x14ac:dyDescent="0.25">
      <c r="A2196" t="s">
        <v>15</v>
      </c>
      <c r="B2196" t="s">
        <v>44</v>
      </c>
      <c r="C2196" t="s">
        <v>45</v>
      </c>
      <c r="D2196" s="3">
        <v>41821</v>
      </c>
      <c r="E2196">
        <v>31</v>
      </c>
      <c r="F2196">
        <v>10768</v>
      </c>
      <c r="G2196">
        <v>2833000</v>
      </c>
      <c r="H2196">
        <v>1322</v>
      </c>
    </row>
    <row r="2197" spans="1:8" x14ac:dyDescent="0.25">
      <c r="A2197" t="s">
        <v>15</v>
      </c>
      <c r="B2197" t="s">
        <v>44</v>
      </c>
      <c r="C2197" t="s">
        <v>45</v>
      </c>
      <c r="D2197" s="3">
        <v>41852</v>
      </c>
      <c r="E2197">
        <v>31</v>
      </c>
      <c r="F2197">
        <v>8029</v>
      </c>
      <c r="G2197">
        <v>2756000</v>
      </c>
      <c r="H2197">
        <v>1798</v>
      </c>
    </row>
    <row r="2198" spans="1:8" x14ac:dyDescent="0.25">
      <c r="A2198" t="s">
        <v>15</v>
      </c>
      <c r="B2198" t="s">
        <v>44</v>
      </c>
      <c r="C2198" t="s">
        <v>45</v>
      </c>
      <c r="D2198" s="3">
        <v>41883</v>
      </c>
      <c r="E2198">
        <v>12</v>
      </c>
      <c r="F2198">
        <v>3588</v>
      </c>
      <c r="G2198">
        <v>1079000</v>
      </c>
      <c r="H2198">
        <v>804</v>
      </c>
    </row>
    <row r="2199" spans="1:8" x14ac:dyDescent="0.25">
      <c r="A2199" t="s">
        <v>15</v>
      </c>
      <c r="B2199" t="s">
        <v>44</v>
      </c>
      <c r="C2199" t="s">
        <v>45</v>
      </c>
      <c r="D2199" s="3">
        <v>41944</v>
      </c>
      <c r="E2199">
        <v>20.8</v>
      </c>
      <c r="F2199">
        <v>5771</v>
      </c>
      <c r="G2199">
        <v>1873000</v>
      </c>
      <c r="H2199">
        <v>1854</v>
      </c>
    </row>
    <row r="2200" spans="1:8" x14ac:dyDescent="0.25">
      <c r="A2200" t="s">
        <v>15</v>
      </c>
      <c r="B2200" t="s">
        <v>44</v>
      </c>
      <c r="C2200" t="s">
        <v>45</v>
      </c>
      <c r="D2200" s="3">
        <v>41974</v>
      </c>
      <c r="E2200">
        <v>30.8</v>
      </c>
      <c r="F2200">
        <v>8587</v>
      </c>
      <c r="G2200">
        <v>2773000</v>
      </c>
      <c r="H2200">
        <v>2759</v>
      </c>
    </row>
    <row r="2201" spans="1:8" x14ac:dyDescent="0.25">
      <c r="A2201" t="s">
        <v>15</v>
      </c>
      <c r="B2201" t="s">
        <v>44</v>
      </c>
      <c r="C2201" t="s">
        <v>45</v>
      </c>
      <c r="D2201" s="3">
        <v>42005</v>
      </c>
      <c r="E2201">
        <v>25.0416666666667</v>
      </c>
      <c r="F2201">
        <v>3465</v>
      </c>
      <c r="G2201">
        <v>4255000</v>
      </c>
      <c r="H2201">
        <v>2703</v>
      </c>
    </row>
    <row r="2202" spans="1:8" x14ac:dyDescent="0.25">
      <c r="A2202" t="s">
        <v>15</v>
      </c>
      <c r="B2202" t="s">
        <v>44</v>
      </c>
      <c r="C2202" t="s">
        <v>45</v>
      </c>
      <c r="D2202" s="3">
        <v>42036</v>
      </c>
      <c r="E2202">
        <v>24.25</v>
      </c>
      <c r="F2202">
        <v>3048</v>
      </c>
      <c r="G2202">
        <v>2229000</v>
      </c>
      <c r="H2202">
        <v>2566</v>
      </c>
    </row>
    <row r="2203" spans="1:8" x14ac:dyDescent="0.25">
      <c r="A2203" t="s">
        <v>15</v>
      </c>
      <c r="B2203" t="s">
        <v>44</v>
      </c>
      <c r="C2203" t="s">
        <v>45</v>
      </c>
      <c r="D2203" s="3">
        <v>42064</v>
      </c>
      <c r="E2203">
        <v>31</v>
      </c>
      <c r="F2203">
        <v>3024</v>
      </c>
      <c r="G2203">
        <v>3333000</v>
      </c>
      <c r="H2203">
        <v>2458</v>
      </c>
    </row>
    <row r="2204" spans="1:8" x14ac:dyDescent="0.25">
      <c r="A2204" t="s">
        <v>15</v>
      </c>
      <c r="B2204" t="s">
        <v>44</v>
      </c>
      <c r="C2204" t="s">
        <v>45</v>
      </c>
      <c r="D2204" s="3">
        <v>42095</v>
      </c>
      <c r="E2204">
        <v>15.125</v>
      </c>
      <c r="F2204">
        <v>1803</v>
      </c>
      <c r="G2204">
        <v>1054000</v>
      </c>
      <c r="H2204">
        <v>1414</v>
      </c>
    </row>
    <row r="2205" spans="1:8" x14ac:dyDescent="0.25">
      <c r="A2205" t="s">
        <v>15</v>
      </c>
      <c r="B2205" t="s">
        <v>44</v>
      </c>
      <c r="C2205" t="s">
        <v>45</v>
      </c>
      <c r="D2205" s="3">
        <v>42125</v>
      </c>
      <c r="E2205">
        <v>1.73125</v>
      </c>
      <c r="F2205">
        <v>272</v>
      </c>
      <c r="G2205">
        <v>121000</v>
      </c>
      <c r="H2205">
        <v>213</v>
      </c>
    </row>
    <row r="2206" spans="1:8" x14ac:dyDescent="0.25">
      <c r="A2206" t="s">
        <v>15</v>
      </c>
      <c r="B2206" t="s">
        <v>44</v>
      </c>
      <c r="C2206" t="s">
        <v>45</v>
      </c>
      <c r="D2206" s="3">
        <v>42156</v>
      </c>
      <c r="E2206">
        <v>0.75</v>
      </c>
      <c r="F2206">
        <v>135</v>
      </c>
      <c r="G2206">
        <v>53000</v>
      </c>
      <c r="H2206">
        <v>106</v>
      </c>
    </row>
    <row r="2207" spans="1:8" x14ac:dyDescent="0.25">
      <c r="A2207" t="s">
        <v>15</v>
      </c>
      <c r="B2207" t="s">
        <v>44</v>
      </c>
      <c r="C2207" t="s">
        <v>45</v>
      </c>
      <c r="D2207" s="3">
        <v>42675</v>
      </c>
      <c r="E2207">
        <v>0.85833333333333295</v>
      </c>
      <c r="F2207">
        <v>50</v>
      </c>
      <c r="G2207">
        <v>60000</v>
      </c>
      <c r="H2207">
        <v>40</v>
      </c>
    </row>
    <row r="2208" spans="1:8" x14ac:dyDescent="0.25">
      <c r="A2208" t="s">
        <v>15</v>
      </c>
      <c r="B2208" t="s">
        <v>44</v>
      </c>
      <c r="C2208" t="s">
        <v>45</v>
      </c>
      <c r="D2208" s="3">
        <v>42887</v>
      </c>
      <c r="E2208">
        <v>17.879166666666698</v>
      </c>
      <c r="F2208">
        <v>3193</v>
      </c>
      <c r="G2208">
        <v>6325000</v>
      </c>
      <c r="H2208">
        <v>2509</v>
      </c>
    </row>
    <row r="2209" spans="1:8" x14ac:dyDescent="0.25">
      <c r="A2209" t="s">
        <v>15</v>
      </c>
      <c r="B2209" t="s">
        <v>44</v>
      </c>
      <c r="C2209" t="s">
        <v>45</v>
      </c>
      <c r="D2209" s="3">
        <v>42917</v>
      </c>
      <c r="E2209">
        <v>22.1666666666667</v>
      </c>
      <c r="F2209">
        <v>4526</v>
      </c>
      <c r="G2209">
        <v>5961000</v>
      </c>
      <c r="H2209">
        <v>3180</v>
      </c>
    </row>
    <row r="2210" spans="1:8" x14ac:dyDescent="0.25">
      <c r="A2210" t="s">
        <v>15</v>
      </c>
      <c r="B2210" t="s">
        <v>44</v>
      </c>
      <c r="C2210" t="s">
        <v>45</v>
      </c>
      <c r="D2210" s="3">
        <v>42948</v>
      </c>
      <c r="E2210">
        <v>25.8333333333333</v>
      </c>
      <c r="F2210">
        <v>4736</v>
      </c>
      <c r="G2210">
        <v>8071000</v>
      </c>
      <c r="H2210">
        <v>3540</v>
      </c>
    </row>
    <row r="2211" spans="1:8" x14ac:dyDescent="0.25">
      <c r="A2211" t="s">
        <v>15</v>
      </c>
      <c r="B2211" t="s">
        <v>44</v>
      </c>
      <c r="C2211" t="s">
        <v>45</v>
      </c>
      <c r="D2211" s="3">
        <v>42979</v>
      </c>
      <c r="E2211">
        <v>22.262499999999999</v>
      </c>
      <c r="F2211">
        <v>3830</v>
      </c>
      <c r="G2211">
        <v>7002000</v>
      </c>
      <c r="H2211">
        <v>3029</v>
      </c>
    </row>
    <row r="2212" spans="1:8" x14ac:dyDescent="0.25">
      <c r="A2212" t="s">
        <v>15</v>
      </c>
      <c r="B2212" t="s">
        <v>44</v>
      </c>
      <c r="C2212" t="s">
        <v>45</v>
      </c>
      <c r="D2212" s="3">
        <v>43009</v>
      </c>
      <c r="E2212">
        <v>20.904166666666701</v>
      </c>
      <c r="F2212">
        <v>3660</v>
      </c>
      <c r="G2212">
        <v>6383000</v>
      </c>
      <c r="H2212">
        <v>3054</v>
      </c>
    </row>
    <row r="2213" spans="1:8" x14ac:dyDescent="0.25">
      <c r="A2213" t="s">
        <v>15</v>
      </c>
      <c r="B2213" t="s">
        <v>44</v>
      </c>
      <c r="C2213" t="s">
        <v>45</v>
      </c>
      <c r="D2213" s="3">
        <v>43040</v>
      </c>
      <c r="E2213">
        <v>17.4166666666667</v>
      </c>
      <c r="F2213">
        <v>3049</v>
      </c>
      <c r="G2213">
        <v>6790000</v>
      </c>
      <c r="H2213">
        <v>2545</v>
      </c>
    </row>
    <row r="2214" spans="1:8" x14ac:dyDescent="0.25">
      <c r="A2214" t="s">
        <v>15</v>
      </c>
      <c r="B2214" t="s">
        <v>44</v>
      </c>
      <c r="C2214" t="s">
        <v>45</v>
      </c>
      <c r="D2214" s="3">
        <v>43070</v>
      </c>
      <c r="E2214">
        <v>16.129166666666698</v>
      </c>
      <c r="F2214">
        <v>2824</v>
      </c>
      <c r="G2214">
        <v>6106000</v>
      </c>
      <c r="H2214">
        <v>2356</v>
      </c>
    </row>
    <row r="2215" spans="1:8" x14ac:dyDescent="0.25">
      <c r="A2215" t="s">
        <v>15</v>
      </c>
      <c r="B2215" t="s">
        <v>44</v>
      </c>
      <c r="C2215" t="s">
        <v>45</v>
      </c>
      <c r="D2215" s="3">
        <v>43101</v>
      </c>
      <c r="E2215">
        <v>20.84</v>
      </c>
      <c r="F2215">
        <v>4865.3005978377296</v>
      </c>
      <c r="G2215">
        <v>3634000</v>
      </c>
      <c r="H2215">
        <v>662.82188578655098</v>
      </c>
    </row>
    <row r="2216" spans="1:8" x14ac:dyDescent="0.25">
      <c r="A2216" t="s">
        <v>15</v>
      </c>
      <c r="B2216" t="s">
        <v>44</v>
      </c>
      <c r="C2216" t="s">
        <v>45</v>
      </c>
      <c r="D2216" s="3">
        <v>43132</v>
      </c>
      <c r="E2216">
        <v>13.875</v>
      </c>
      <c r="F2216">
        <v>2835.75</v>
      </c>
      <c r="G2216">
        <v>3165000</v>
      </c>
      <c r="H2216">
        <v>386</v>
      </c>
    </row>
    <row r="2217" spans="1:8" x14ac:dyDescent="0.25">
      <c r="A2217" t="s">
        <v>15</v>
      </c>
      <c r="B2217" t="s">
        <v>44</v>
      </c>
      <c r="C2217" t="s">
        <v>45</v>
      </c>
      <c r="D2217" s="3">
        <v>43160</v>
      </c>
      <c r="E2217">
        <v>30.2083333333333</v>
      </c>
      <c r="F2217">
        <v>6730.36</v>
      </c>
      <c r="G2217">
        <v>5029000</v>
      </c>
      <c r="H2217">
        <v>917</v>
      </c>
    </row>
    <row r="2218" spans="1:8" x14ac:dyDescent="0.25">
      <c r="A2218" t="s">
        <v>15</v>
      </c>
      <c r="B2218" t="s">
        <v>44</v>
      </c>
      <c r="C2218" t="s">
        <v>45</v>
      </c>
      <c r="D2218" s="3">
        <v>43191</v>
      </c>
      <c r="E2218">
        <v>26.8333333333333</v>
      </c>
      <c r="F2218">
        <v>6795.77</v>
      </c>
      <c r="G2218">
        <v>6132000</v>
      </c>
      <c r="H2218">
        <v>11</v>
      </c>
    </row>
    <row r="2219" spans="1:8" x14ac:dyDescent="0.25">
      <c r="A2219" t="s">
        <v>15</v>
      </c>
      <c r="B2219" t="s">
        <v>44</v>
      </c>
      <c r="C2219" t="s">
        <v>45</v>
      </c>
      <c r="D2219" s="3">
        <v>43221</v>
      </c>
      <c r="E2219">
        <v>11.1666666666667</v>
      </c>
      <c r="F2219">
        <v>2792.06</v>
      </c>
      <c r="G2219">
        <v>2854000</v>
      </c>
      <c r="H2219">
        <v>3</v>
      </c>
    </row>
    <row r="2220" spans="1:8" x14ac:dyDescent="0.25">
      <c r="A2220" t="s">
        <v>15</v>
      </c>
      <c r="B2220" t="s">
        <v>44</v>
      </c>
      <c r="C2220" t="s">
        <v>45</v>
      </c>
      <c r="D2220" s="3">
        <v>43252</v>
      </c>
      <c r="E2220">
        <v>18</v>
      </c>
      <c r="F2220">
        <v>3962.75</v>
      </c>
      <c r="G2220">
        <v>4154000</v>
      </c>
      <c r="H2220">
        <v>5</v>
      </c>
    </row>
    <row r="2221" spans="1:8" x14ac:dyDescent="0.25">
      <c r="A2221" t="s">
        <v>15</v>
      </c>
      <c r="B2221" t="s">
        <v>44</v>
      </c>
      <c r="C2221" t="s">
        <v>45</v>
      </c>
      <c r="D2221" s="3">
        <v>43282</v>
      </c>
      <c r="E2221">
        <v>19.0833333333333</v>
      </c>
      <c r="F2221">
        <v>4449.13</v>
      </c>
      <c r="G2221">
        <v>4543000</v>
      </c>
      <c r="H2221">
        <v>5</v>
      </c>
    </row>
    <row r="2222" spans="1:8" x14ac:dyDescent="0.25">
      <c r="A2222" t="s">
        <v>15</v>
      </c>
      <c r="B2222" t="s">
        <v>44</v>
      </c>
      <c r="C2222" t="s">
        <v>45</v>
      </c>
      <c r="D2222" s="3">
        <v>43313</v>
      </c>
      <c r="E2222">
        <v>11.9583333333333</v>
      </c>
      <c r="F2222">
        <v>2691.71</v>
      </c>
      <c r="G2222">
        <v>3095000</v>
      </c>
      <c r="H2222">
        <v>3</v>
      </c>
    </row>
    <row r="2223" spans="1:8" x14ac:dyDescent="0.25">
      <c r="A2223" t="s">
        <v>15</v>
      </c>
      <c r="B2223" t="s">
        <v>44</v>
      </c>
      <c r="C2223" t="s">
        <v>45</v>
      </c>
      <c r="D2223" s="3">
        <v>43344</v>
      </c>
      <c r="E2223">
        <v>30</v>
      </c>
      <c r="F2223">
        <v>7391.6</v>
      </c>
      <c r="G2223">
        <v>7752000</v>
      </c>
      <c r="H2223">
        <v>9</v>
      </c>
    </row>
    <row r="2224" spans="1:8" x14ac:dyDescent="0.25">
      <c r="A2224" t="s">
        <v>15</v>
      </c>
      <c r="B2224" t="s">
        <v>44</v>
      </c>
      <c r="C2224" t="s">
        <v>45</v>
      </c>
      <c r="D2224" s="3">
        <v>43374</v>
      </c>
      <c r="E2224">
        <v>30.0416666666667</v>
      </c>
      <c r="F2224">
        <v>7250.41</v>
      </c>
      <c r="G2224">
        <v>7961000</v>
      </c>
      <c r="H2224">
        <v>9</v>
      </c>
    </row>
    <row r="2225" spans="1:8" x14ac:dyDescent="0.25">
      <c r="A2225" t="s">
        <v>15</v>
      </c>
      <c r="B2225" t="s">
        <v>44</v>
      </c>
      <c r="C2225" t="s">
        <v>45</v>
      </c>
      <c r="D2225" s="3">
        <v>43405</v>
      </c>
      <c r="E2225">
        <v>29.2916666666667</v>
      </c>
      <c r="F2225">
        <v>7464.35</v>
      </c>
      <c r="G2225">
        <v>7577000</v>
      </c>
      <c r="H2225">
        <v>10</v>
      </c>
    </row>
    <row r="2226" spans="1:8" x14ac:dyDescent="0.25">
      <c r="A2226" t="s">
        <v>15</v>
      </c>
      <c r="B2226" t="s">
        <v>44</v>
      </c>
      <c r="C2226" t="s">
        <v>45</v>
      </c>
      <c r="D2226" s="3">
        <v>43435</v>
      </c>
      <c r="E2226">
        <v>23.125</v>
      </c>
      <c r="F2226">
        <v>5068.91</v>
      </c>
      <c r="G2226">
        <v>7822000</v>
      </c>
      <c r="H2226">
        <v>6</v>
      </c>
    </row>
    <row r="2227" spans="1:8" x14ac:dyDescent="0.25">
      <c r="A2227" t="s">
        <v>15</v>
      </c>
      <c r="B2227" t="s">
        <v>44</v>
      </c>
      <c r="C2227" t="s">
        <v>45</v>
      </c>
      <c r="D2227" s="3">
        <v>43466</v>
      </c>
      <c r="E2227">
        <v>30.1666666666667</v>
      </c>
      <c r="F2227">
        <v>39136.07</v>
      </c>
      <c r="G2227">
        <v>6149962.7200000007</v>
      </c>
      <c r="H2227">
        <v>31.340000000003801</v>
      </c>
    </row>
    <row r="2228" spans="1:8" x14ac:dyDescent="0.25">
      <c r="A2228" t="s">
        <v>15</v>
      </c>
      <c r="B2228" t="s">
        <v>44</v>
      </c>
      <c r="C2228" t="s">
        <v>45</v>
      </c>
      <c r="D2228" s="3">
        <v>43497</v>
      </c>
      <c r="E2228">
        <v>22.1666666666667</v>
      </c>
      <c r="F2228">
        <v>30194.14</v>
      </c>
      <c r="G2228">
        <v>8317239.7799999993</v>
      </c>
      <c r="H2228">
        <v>39.299999999999301</v>
      </c>
    </row>
    <row r="2229" spans="1:8" x14ac:dyDescent="0.25">
      <c r="A2229" t="s">
        <v>15</v>
      </c>
      <c r="B2229" t="s">
        <v>44</v>
      </c>
      <c r="C2229" t="s">
        <v>45</v>
      </c>
      <c r="D2229" s="3">
        <v>43525</v>
      </c>
      <c r="E2229">
        <v>24.0833333333333</v>
      </c>
      <c r="F2229">
        <v>31461.75</v>
      </c>
      <c r="G2229">
        <v>10854303.75</v>
      </c>
      <c r="H2229">
        <v>199.47000000000099</v>
      </c>
    </row>
    <row r="2230" spans="1:8" x14ac:dyDescent="0.25">
      <c r="A2230" t="s">
        <v>15</v>
      </c>
      <c r="B2230" t="s">
        <v>44</v>
      </c>
      <c r="C2230" t="s">
        <v>45</v>
      </c>
      <c r="D2230" s="3">
        <v>43556</v>
      </c>
      <c r="E2230">
        <v>22.2083333333333</v>
      </c>
      <c r="F2230">
        <v>30450.93</v>
      </c>
      <c r="G2230">
        <v>10505570.85</v>
      </c>
      <c r="H2230">
        <v>220.82999999999799</v>
      </c>
    </row>
    <row r="2231" spans="1:8" x14ac:dyDescent="0.25">
      <c r="A2231" t="s">
        <v>15</v>
      </c>
      <c r="B2231" t="s">
        <v>44</v>
      </c>
      <c r="C2231" t="s">
        <v>45</v>
      </c>
      <c r="D2231" s="3">
        <v>43586</v>
      </c>
      <c r="E2231">
        <v>4.5</v>
      </c>
      <c r="F2231">
        <v>6718.05</v>
      </c>
      <c r="G2231">
        <v>2317727.25</v>
      </c>
      <c r="H2231">
        <v>48.720000000000297</v>
      </c>
    </row>
    <row r="2232" spans="1:8" x14ac:dyDescent="0.25">
      <c r="A2232" t="s">
        <v>15</v>
      </c>
      <c r="B2232" t="s">
        <v>44</v>
      </c>
      <c r="C2232" t="s">
        <v>45</v>
      </c>
      <c r="D2232" s="3">
        <v>43617</v>
      </c>
      <c r="E2232">
        <v>23.125</v>
      </c>
      <c r="F2232">
        <v>35208.11</v>
      </c>
      <c r="G2232">
        <v>12146797.949999999</v>
      </c>
      <c r="H2232">
        <v>120.11000000000099</v>
      </c>
    </row>
    <row r="2233" spans="1:8" x14ac:dyDescent="0.25">
      <c r="A2233" t="s">
        <v>15</v>
      </c>
      <c r="B2233" t="s">
        <v>44</v>
      </c>
      <c r="C2233" t="s">
        <v>45</v>
      </c>
      <c r="D2233" s="3">
        <v>43647</v>
      </c>
      <c r="E2233">
        <v>11.625</v>
      </c>
      <c r="F2233">
        <v>15150.43</v>
      </c>
      <c r="G2233">
        <v>5226898.3499999996</v>
      </c>
      <c r="H2233">
        <v>51.683329999999799</v>
      </c>
    </row>
    <row r="2234" spans="1:8" x14ac:dyDescent="0.25">
      <c r="A2234" t="s">
        <v>15</v>
      </c>
      <c r="B2234" t="s">
        <v>44</v>
      </c>
      <c r="C2234" t="s">
        <v>45</v>
      </c>
      <c r="D2234" s="3">
        <v>43678</v>
      </c>
      <c r="E2234">
        <v>18.1666666666667</v>
      </c>
      <c r="F2234">
        <v>24667.599999999999</v>
      </c>
      <c r="G2234">
        <v>8510322</v>
      </c>
      <c r="H2234">
        <v>29.638020000002101</v>
      </c>
    </row>
    <row r="2235" spans="1:8" x14ac:dyDescent="0.25">
      <c r="A2235" t="s">
        <v>15</v>
      </c>
      <c r="B2235" t="s">
        <v>44</v>
      </c>
      <c r="C2235" t="s">
        <v>45</v>
      </c>
      <c r="D2235" s="3">
        <v>43709</v>
      </c>
      <c r="E2235">
        <v>30</v>
      </c>
      <c r="F2235">
        <v>40057.18</v>
      </c>
      <c r="G2235">
        <v>13819727.1</v>
      </c>
      <c r="H2235">
        <v>201.289960000002</v>
      </c>
    </row>
    <row r="2236" spans="1:8" x14ac:dyDescent="0.25">
      <c r="A2236" t="s">
        <v>15</v>
      </c>
      <c r="B2236" t="s">
        <v>44</v>
      </c>
      <c r="C2236" t="s">
        <v>45</v>
      </c>
      <c r="D2236" s="3">
        <v>43739</v>
      </c>
      <c r="E2236">
        <v>23.495000000000001</v>
      </c>
      <c r="F2236">
        <v>24103.54</v>
      </c>
      <c r="G2236">
        <v>8315721.2999999998</v>
      </c>
      <c r="H2236">
        <v>121.126689999997</v>
      </c>
    </row>
    <row r="2237" spans="1:8" x14ac:dyDescent="0.25">
      <c r="A2237" t="s">
        <v>15</v>
      </c>
      <c r="B2237" t="s">
        <v>44</v>
      </c>
      <c r="C2237" t="s">
        <v>45</v>
      </c>
      <c r="D2237" s="3">
        <v>43770</v>
      </c>
      <c r="E2237">
        <v>1.9583333333333299</v>
      </c>
      <c r="F2237">
        <v>2990.69</v>
      </c>
      <c r="G2237">
        <v>1031788.05</v>
      </c>
      <c r="H2237">
        <v>15.029553999999701</v>
      </c>
    </row>
    <row r="2238" spans="1:8" x14ac:dyDescent="0.25">
      <c r="A2238" t="s">
        <v>15</v>
      </c>
      <c r="B2238" t="s">
        <v>44</v>
      </c>
      <c r="C2238" t="s">
        <v>45</v>
      </c>
      <c r="D2238" s="3">
        <v>43800</v>
      </c>
      <c r="E2238">
        <v>7.80833333333333</v>
      </c>
      <c r="F2238">
        <v>12372.58</v>
      </c>
      <c r="G2238">
        <v>4268540.0999999996</v>
      </c>
      <c r="H2238">
        <v>13.627630000000901</v>
      </c>
    </row>
    <row r="2239" spans="1:8" x14ac:dyDescent="0.25">
      <c r="A2239" t="s">
        <v>15</v>
      </c>
      <c r="B2239" t="s">
        <v>59</v>
      </c>
      <c r="C2239" t="s">
        <v>60</v>
      </c>
      <c r="D2239" s="3">
        <v>40817</v>
      </c>
      <c r="E2239">
        <v>6.2</v>
      </c>
      <c r="F2239">
        <v>10393</v>
      </c>
      <c r="G2239">
        <v>1057000</v>
      </c>
      <c r="H2239">
        <v>12</v>
      </c>
    </row>
    <row r="2240" spans="1:8" x14ac:dyDescent="0.25">
      <c r="A2240" t="s">
        <v>15</v>
      </c>
      <c r="B2240" t="s">
        <v>59</v>
      </c>
      <c r="C2240" t="s">
        <v>60</v>
      </c>
      <c r="D2240" s="3">
        <v>40848</v>
      </c>
      <c r="E2240">
        <v>22.8</v>
      </c>
      <c r="F2240">
        <v>38541</v>
      </c>
      <c r="G2240">
        <v>3920000</v>
      </c>
      <c r="H2240">
        <v>45</v>
      </c>
    </row>
    <row r="2241" spans="1:8" x14ac:dyDescent="0.25">
      <c r="A2241" t="s">
        <v>15</v>
      </c>
      <c r="B2241" t="s">
        <v>59</v>
      </c>
      <c r="C2241" t="s">
        <v>60</v>
      </c>
      <c r="D2241" s="3">
        <v>40878</v>
      </c>
      <c r="E2241">
        <v>28.3</v>
      </c>
      <c r="F2241">
        <v>47807</v>
      </c>
      <c r="G2241">
        <v>4863000</v>
      </c>
      <c r="H2241">
        <v>56</v>
      </c>
    </row>
    <row r="2242" spans="1:8" x14ac:dyDescent="0.25">
      <c r="A2242" t="s">
        <v>15</v>
      </c>
      <c r="B2242" t="s">
        <v>59</v>
      </c>
      <c r="C2242" t="s">
        <v>60</v>
      </c>
      <c r="D2242" s="3">
        <v>40909</v>
      </c>
      <c r="E2242">
        <v>31</v>
      </c>
      <c r="F2242">
        <v>52979</v>
      </c>
      <c r="G2242">
        <v>23374000</v>
      </c>
      <c r="H2242">
        <v>62</v>
      </c>
    </row>
    <row r="2243" spans="1:8" x14ac:dyDescent="0.25">
      <c r="A2243" t="s">
        <v>15</v>
      </c>
      <c r="B2243" t="s">
        <v>59</v>
      </c>
      <c r="C2243" t="s">
        <v>60</v>
      </c>
      <c r="D2243" s="3">
        <v>40940</v>
      </c>
      <c r="E2243">
        <v>14.5</v>
      </c>
      <c r="F2243">
        <v>24709</v>
      </c>
      <c r="G2243">
        <v>10900000</v>
      </c>
      <c r="H2243">
        <v>29</v>
      </c>
    </row>
    <row r="2244" spans="1:8" x14ac:dyDescent="0.25">
      <c r="A2244" t="s">
        <v>15</v>
      </c>
      <c r="B2244" t="s">
        <v>59</v>
      </c>
      <c r="C2244" t="s">
        <v>60</v>
      </c>
      <c r="D2244" s="3">
        <v>40969</v>
      </c>
      <c r="E2244">
        <v>20</v>
      </c>
      <c r="F2244">
        <v>34195</v>
      </c>
      <c r="G2244">
        <v>15086000</v>
      </c>
      <c r="H2244">
        <v>39</v>
      </c>
    </row>
    <row r="2245" spans="1:8" x14ac:dyDescent="0.25">
      <c r="A2245" t="s">
        <v>15</v>
      </c>
      <c r="B2245" t="s">
        <v>59</v>
      </c>
      <c r="C2245" t="s">
        <v>60</v>
      </c>
      <c r="D2245" s="3">
        <v>41000</v>
      </c>
      <c r="E2245">
        <v>16.8</v>
      </c>
      <c r="F2245">
        <v>28768</v>
      </c>
      <c r="G2245">
        <v>12630000</v>
      </c>
      <c r="H2245">
        <v>34</v>
      </c>
    </row>
    <row r="2246" spans="1:8" x14ac:dyDescent="0.25">
      <c r="A2246" t="s">
        <v>15</v>
      </c>
      <c r="B2246" t="s">
        <v>59</v>
      </c>
      <c r="C2246" t="s">
        <v>60</v>
      </c>
      <c r="D2246" s="3">
        <v>41030</v>
      </c>
      <c r="E2246">
        <v>31</v>
      </c>
      <c r="F2246">
        <v>55707</v>
      </c>
      <c r="G2246">
        <v>24521000</v>
      </c>
      <c r="H2246">
        <v>62</v>
      </c>
    </row>
    <row r="2247" spans="1:8" x14ac:dyDescent="0.25">
      <c r="A2247" t="s">
        <v>15</v>
      </c>
      <c r="B2247" t="s">
        <v>59</v>
      </c>
      <c r="C2247" t="s">
        <v>60</v>
      </c>
      <c r="D2247" s="3">
        <v>41061</v>
      </c>
      <c r="E2247">
        <v>30</v>
      </c>
      <c r="F2247">
        <v>54420</v>
      </c>
      <c r="G2247">
        <v>25980000</v>
      </c>
      <c r="H2247">
        <v>30</v>
      </c>
    </row>
    <row r="2248" spans="1:8" x14ac:dyDescent="0.25">
      <c r="A2248" t="s">
        <v>15</v>
      </c>
      <c r="B2248" t="s">
        <v>59</v>
      </c>
      <c r="C2248" t="s">
        <v>60</v>
      </c>
      <c r="D2248" s="3">
        <v>41091</v>
      </c>
      <c r="E2248">
        <v>31</v>
      </c>
      <c r="F2248">
        <v>65379</v>
      </c>
      <c r="G2248">
        <v>27745000</v>
      </c>
      <c r="H2248">
        <v>31</v>
      </c>
    </row>
    <row r="2249" spans="1:8" x14ac:dyDescent="0.25">
      <c r="A2249" t="s">
        <v>15</v>
      </c>
      <c r="B2249" t="s">
        <v>59</v>
      </c>
      <c r="C2249" t="s">
        <v>60</v>
      </c>
      <c r="D2249" s="3">
        <v>41122</v>
      </c>
      <c r="E2249">
        <v>31</v>
      </c>
      <c r="F2249">
        <v>64573</v>
      </c>
      <c r="G2249">
        <v>27466000</v>
      </c>
      <c r="H2249">
        <v>31</v>
      </c>
    </row>
    <row r="2250" spans="1:8" x14ac:dyDescent="0.25">
      <c r="A2250" t="s">
        <v>15</v>
      </c>
      <c r="B2250" t="s">
        <v>59</v>
      </c>
      <c r="C2250" t="s">
        <v>60</v>
      </c>
      <c r="D2250" s="3">
        <v>41153</v>
      </c>
      <c r="E2250">
        <v>27.2</v>
      </c>
      <c r="F2250">
        <v>56674</v>
      </c>
      <c r="G2250">
        <v>24107000</v>
      </c>
      <c r="H2250">
        <v>28</v>
      </c>
    </row>
    <row r="2251" spans="1:8" x14ac:dyDescent="0.25">
      <c r="A2251" t="s">
        <v>15</v>
      </c>
      <c r="B2251" t="s">
        <v>59</v>
      </c>
      <c r="C2251" t="s">
        <v>60</v>
      </c>
      <c r="D2251" s="3">
        <v>41183</v>
      </c>
      <c r="E2251">
        <v>6.3</v>
      </c>
      <c r="F2251">
        <v>13193</v>
      </c>
      <c r="G2251">
        <v>5611000</v>
      </c>
      <c r="H2251">
        <v>6</v>
      </c>
    </row>
    <row r="2252" spans="1:8" x14ac:dyDescent="0.25">
      <c r="A2252" t="s">
        <v>15</v>
      </c>
      <c r="B2252" t="s">
        <v>59</v>
      </c>
      <c r="C2252" t="s">
        <v>60</v>
      </c>
      <c r="D2252" s="3">
        <v>41214</v>
      </c>
      <c r="E2252">
        <v>1</v>
      </c>
      <c r="F2252">
        <v>2036</v>
      </c>
      <c r="G2252">
        <v>880000</v>
      </c>
      <c r="H2252">
        <v>1</v>
      </c>
    </row>
    <row r="2253" spans="1:8" x14ac:dyDescent="0.25">
      <c r="A2253" t="s">
        <v>15</v>
      </c>
      <c r="B2253" t="s">
        <v>59</v>
      </c>
      <c r="C2253" t="s">
        <v>60</v>
      </c>
      <c r="D2253" s="3">
        <v>41244</v>
      </c>
      <c r="E2253">
        <v>18</v>
      </c>
      <c r="F2253">
        <v>37203</v>
      </c>
      <c r="G2253">
        <v>15949000</v>
      </c>
      <c r="H2253">
        <v>35</v>
      </c>
    </row>
    <row r="2254" spans="1:8" x14ac:dyDescent="0.25">
      <c r="A2254" t="s">
        <v>15</v>
      </c>
      <c r="B2254" t="s">
        <v>59</v>
      </c>
      <c r="C2254" t="s">
        <v>60</v>
      </c>
      <c r="D2254" s="3">
        <v>41275</v>
      </c>
      <c r="E2254">
        <v>20.7</v>
      </c>
      <c r="F2254">
        <v>42635</v>
      </c>
      <c r="G2254">
        <v>18269000</v>
      </c>
      <c r="H2254">
        <v>21</v>
      </c>
    </row>
    <row r="2255" spans="1:8" x14ac:dyDescent="0.25">
      <c r="A2255" t="s">
        <v>15</v>
      </c>
      <c r="B2255" t="s">
        <v>59</v>
      </c>
      <c r="C2255" t="s">
        <v>60</v>
      </c>
      <c r="D2255" s="3">
        <v>41306</v>
      </c>
      <c r="E2255">
        <v>28</v>
      </c>
      <c r="F2255">
        <v>56840</v>
      </c>
      <c r="G2255">
        <v>25980000</v>
      </c>
      <c r="H2255">
        <v>28</v>
      </c>
    </row>
    <row r="2256" spans="1:8" x14ac:dyDescent="0.25">
      <c r="A2256" t="s">
        <v>15</v>
      </c>
      <c r="B2256" t="s">
        <v>59</v>
      </c>
      <c r="C2256" t="s">
        <v>60</v>
      </c>
      <c r="D2256" s="3">
        <v>41334</v>
      </c>
      <c r="E2256">
        <v>31</v>
      </c>
      <c r="F2256">
        <v>62930</v>
      </c>
      <c r="G2256">
        <v>28768000</v>
      </c>
      <c r="H2256">
        <v>31</v>
      </c>
    </row>
    <row r="2257" spans="1:8" x14ac:dyDescent="0.25">
      <c r="A2257" t="s">
        <v>15</v>
      </c>
      <c r="B2257" t="s">
        <v>59</v>
      </c>
      <c r="C2257" t="s">
        <v>60</v>
      </c>
      <c r="D2257" s="3">
        <v>41365</v>
      </c>
      <c r="E2257">
        <v>30</v>
      </c>
      <c r="F2257">
        <v>61350</v>
      </c>
      <c r="G2257">
        <v>27600000</v>
      </c>
      <c r="H2257">
        <v>42</v>
      </c>
    </row>
    <row r="2258" spans="1:8" x14ac:dyDescent="0.25">
      <c r="A2258" t="s">
        <v>15</v>
      </c>
      <c r="B2258" t="s">
        <v>59</v>
      </c>
      <c r="C2258" t="s">
        <v>60</v>
      </c>
      <c r="D2258" s="3">
        <v>41395</v>
      </c>
      <c r="E2258">
        <v>31</v>
      </c>
      <c r="F2258">
        <v>63395</v>
      </c>
      <c r="G2258">
        <v>28030000</v>
      </c>
      <c r="H2258">
        <v>31</v>
      </c>
    </row>
    <row r="2259" spans="1:8" x14ac:dyDescent="0.25">
      <c r="A2259" t="s">
        <v>15</v>
      </c>
      <c r="B2259" t="s">
        <v>59</v>
      </c>
      <c r="C2259" t="s">
        <v>60</v>
      </c>
      <c r="D2259" s="3">
        <v>41426</v>
      </c>
      <c r="E2259">
        <v>30</v>
      </c>
      <c r="F2259">
        <v>61050</v>
      </c>
      <c r="G2259">
        <v>27660000</v>
      </c>
      <c r="H2259">
        <v>30</v>
      </c>
    </row>
    <row r="2260" spans="1:8" x14ac:dyDescent="0.25">
      <c r="A2260" t="s">
        <v>15</v>
      </c>
      <c r="B2260" t="s">
        <v>59</v>
      </c>
      <c r="C2260" t="s">
        <v>60</v>
      </c>
      <c r="D2260" s="3">
        <v>41456</v>
      </c>
      <c r="E2260">
        <v>31</v>
      </c>
      <c r="F2260">
        <v>63085</v>
      </c>
      <c r="G2260">
        <v>28582000</v>
      </c>
      <c r="H2260">
        <v>31</v>
      </c>
    </row>
    <row r="2261" spans="1:8" x14ac:dyDescent="0.25">
      <c r="A2261" t="s">
        <v>15</v>
      </c>
      <c r="B2261" t="s">
        <v>59</v>
      </c>
      <c r="C2261" t="s">
        <v>60</v>
      </c>
      <c r="D2261" s="3">
        <v>41487</v>
      </c>
      <c r="E2261">
        <v>31</v>
      </c>
      <c r="F2261">
        <v>68045</v>
      </c>
      <c r="G2261">
        <v>29388000</v>
      </c>
      <c r="H2261">
        <v>31</v>
      </c>
    </row>
    <row r="2262" spans="1:8" x14ac:dyDescent="0.25">
      <c r="A2262" t="s">
        <v>15</v>
      </c>
      <c r="B2262" t="s">
        <v>59</v>
      </c>
      <c r="C2262" t="s">
        <v>60</v>
      </c>
      <c r="D2262" s="3">
        <v>41518</v>
      </c>
      <c r="E2262">
        <v>28.2</v>
      </c>
      <c r="F2262">
        <v>58193</v>
      </c>
      <c r="G2262">
        <v>26091000</v>
      </c>
      <c r="H2262">
        <v>28</v>
      </c>
    </row>
    <row r="2263" spans="1:8" x14ac:dyDescent="0.25">
      <c r="A2263" t="s">
        <v>15</v>
      </c>
      <c r="B2263" t="s">
        <v>59</v>
      </c>
      <c r="C2263" t="s">
        <v>60</v>
      </c>
      <c r="D2263" s="3">
        <v>41548</v>
      </c>
      <c r="E2263">
        <v>29</v>
      </c>
      <c r="F2263">
        <v>49584</v>
      </c>
      <c r="G2263">
        <v>22230000</v>
      </c>
      <c r="H2263">
        <v>24</v>
      </c>
    </row>
    <row r="2264" spans="1:8" x14ac:dyDescent="0.25">
      <c r="A2264" t="s">
        <v>15</v>
      </c>
      <c r="B2264" t="s">
        <v>59</v>
      </c>
      <c r="C2264" t="s">
        <v>60</v>
      </c>
      <c r="D2264" s="3">
        <v>41579</v>
      </c>
      <c r="E2264">
        <v>25.8</v>
      </c>
      <c r="F2264">
        <v>53257</v>
      </c>
      <c r="G2264">
        <v>23880000</v>
      </c>
      <c r="H2264">
        <v>26</v>
      </c>
    </row>
    <row r="2265" spans="1:8" x14ac:dyDescent="0.25">
      <c r="A2265" t="s">
        <v>15</v>
      </c>
      <c r="B2265" t="s">
        <v>59</v>
      </c>
      <c r="C2265" t="s">
        <v>60</v>
      </c>
      <c r="D2265" s="3">
        <v>41609</v>
      </c>
      <c r="E2265">
        <v>28.4</v>
      </c>
      <c r="F2265">
        <v>58812</v>
      </c>
      <c r="G2265">
        <v>26290000</v>
      </c>
      <c r="H2265">
        <v>413</v>
      </c>
    </row>
    <row r="2266" spans="1:8" x14ac:dyDescent="0.25">
      <c r="A2266" t="s">
        <v>15</v>
      </c>
      <c r="B2266" t="s">
        <v>59</v>
      </c>
      <c r="C2266" t="s">
        <v>60</v>
      </c>
      <c r="D2266" s="3">
        <v>41640</v>
      </c>
      <c r="E2266">
        <v>30.1</v>
      </c>
      <c r="F2266">
        <v>62562</v>
      </c>
      <c r="G2266">
        <v>25410000</v>
      </c>
      <c r="H2266">
        <v>993</v>
      </c>
    </row>
    <row r="2267" spans="1:8" x14ac:dyDescent="0.25">
      <c r="A2267" t="s">
        <v>15</v>
      </c>
      <c r="B2267" t="s">
        <v>59</v>
      </c>
      <c r="C2267" t="s">
        <v>60</v>
      </c>
      <c r="D2267" s="3">
        <v>41671</v>
      </c>
      <c r="E2267">
        <v>26.5</v>
      </c>
      <c r="F2267">
        <v>56164</v>
      </c>
      <c r="G2267">
        <v>22800000</v>
      </c>
      <c r="H2267">
        <v>1421</v>
      </c>
    </row>
    <row r="2268" spans="1:8" x14ac:dyDescent="0.25">
      <c r="A2268" t="s">
        <v>15</v>
      </c>
      <c r="B2268" t="s">
        <v>59</v>
      </c>
      <c r="C2268" t="s">
        <v>60</v>
      </c>
      <c r="D2268" s="3">
        <v>41699</v>
      </c>
      <c r="E2268">
        <v>5.3</v>
      </c>
      <c r="F2268">
        <v>9669</v>
      </c>
      <c r="G2268">
        <v>4400000</v>
      </c>
      <c r="H2268">
        <v>535</v>
      </c>
    </row>
    <row r="2269" spans="1:8" x14ac:dyDescent="0.25">
      <c r="A2269" t="s">
        <v>15</v>
      </c>
      <c r="B2269" t="s">
        <v>59</v>
      </c>
      <c r="C2269" t="s">
        <v>60</v>
      </c>
      <c r="D2269" s="3">
        <v>41730</v>
      </c>
      <c r="E2269">
        <v>15.7</v>
      </c>
      <c r="F2269">
        <v>27448</v>
      </c>
      <c r="G2269">
        <v>12920000</v>
      </c>
      <c r="H2269">
        <v>2547</v>
      </c>
    </row>
    <row r="2270" spans="1:8" x14ac:dyDescent="0.25">
      <c r="A2270" t="s">
        <v>15</v>
      </c>
      <c r="B2270" t="s">
        <v>59</v>
      </c>
      <c r="C2270" t="s">
        <v>60</v>
      </c>
      <c r="D2270" s="3">
        <v>41760</v>
      </c>
      <c r="E2270">
        <v>31</v>
      </c>
      <c r="F2270">
        <v>59745</v>
      </c>
      <c r="G2270">
        <v>30590000</v>
      </c>
      <c r="H2270">
        <v>6099</v>
      </c>
    </row>
    <row r="2271" spans="1:8" x14ac:dyDescent="0.25">
      <c r="A2271" t="s">
        <v>15</v>
      </c>
      <c r="B2271" t="s">
        <v>59</v>
      </c>
      <c r="C2271" t="s">
        <v>60</v>
      </c>
      <c r="D2271" s="3">
        <v>41791</v>
      </c>
      <c r="E2271">
        <v>27</v>
      </c>
      <c r="F2271">
        <v>53091</v>
      </c>
      <c r="G2271">
        <v>23770000</v>
      </c>
      <c r="H2271">
        <v>6174</v>
      </c>
    </row>
    <row r="2272" spans="1:8" x14ac:dyDescent="0.25">
      <c r="A2272" t="s">
        <v>15</v>
      </c>
      <c r="B2272" t="s">
        <v>59</v>
      </c>
      <c r="C2272" t="s">
        <v>60</v>
      </c>
      <c r="D2272" s="3">
        <v>41821</v>
      </c>
      <c r="E2272">
        <v>31</v>
      </c>
      <c r="F2272">
        <v>53050</v>
      </c>
      <c r="G2272">
        <v>27290000</v>
      </c>
      <c r="H2272">
        <v>14995</v>
      </c>
    </row>
    <row r="2273" spans="1:9" x14ac:dyDescent="0.25">
      <c r="A2273" t="s">
        <v>15</v>
      </c>
      <c r="B2273" t="s">
        <v>59</v>
      </c>
      <c r="C2273" t="s">
        <v>60</v>
      </c>
      <c r="D2273" s="3">
        <v>41852</v>
      </c>
      <c r="E2273">
        <v>31</v>
      </c>
      <c r="F2273">
        <v>51615</v>
      </c>
      <c r="G2273">
        <v>23250000</v>
      </c>
      <c r="H2273">
        <v>6076</v>
      </c>
    </row>
    <row r="2274" spans="1:9" x14ac:dyDescent="0.25">
      <c r="A2274" t="s">
        <v>15</v>
      </c>
      <c r="B2274" t="s">
        <v>59</v>
      </c>
      <c r="C2274" t="s">
        <v>60</v>
      </c>
      <c r="D2274" s="3">
        <v>41883</v>
      </c>
      <c r="E2274">
        <v>30</v>
      </c>
      <c r="F2274">
        <v>50190</v>
      </c>
      <c r="G2274">
        <v>23020000</v>
      </c>
      <c r="H2274">
        <v>5880</v>
      </c>
    </row>
    <row r="2275" spans="1:9" x14ac:dyDescent="0.25">
      <c r="A2275" t="s">
        <v>15</v>
      </c>
      <c r="B2275" t="s">
        <v>59</v>
      </c>
      <c r="C2275" t="s">
        <v>60</v>
      </c>
      <c r="D2275" s="3">
        <v>41913</v>
      </c>
      <c r="E2275">
        <v>20.2</v>
      </c>
      <c r="F2275">
        <v>31968</v>
      </c>
      <c r="G2275">
        <v>15490000</v>
      </c>
      <c r="H2275">
        <v>5763</v>
      </c>
    </row>
    <row r="2276" spans="1:9" x14ac:dyDescent="0.25">
      <c r="A2276" t="s">
        <v>15</v>
      </c>
      <c r="B2276" t="s">
        <v>59</v>
      </c>
      <c r="C2276" t="s">
        <v>60</v>
      </c>
      <c r="D2276" s="3">
        <v>41944</v>
      </c>
      <c r="E2276">
        <v>29</v>
      </c>
      <c r="F2276">
        <v>44009</v>
      </c>
      <c r="G2276">
        <v>22250000</v>
      </c>
      <c r="H2276">
        <v>10192</v>
      </c>
    </row>
    <row r="2277" spans="1:9" x14ac:dyDescent="0.25">
      <c r="A2277" t="s">
        <v>15</v>
      </c>
      <c r="B2277" t="s">
        <v>59</v>
      </c>
      <c r="C2277" t="s">
        <v>60</v>
      </c>
      <c r="D2277" s="3">
        <v>41974</v>
      </c>
      <c r="E2277">
        <v>30.8</v>
      </c>
      <c r="F2277">
        <v>46655</v>
      </c>
      <c r="G2277">
        <v>23670000</v>
      </c>
      <c r="H2277">
        <v>11284</v>
      </c>
    </row>
    <row r="2278" spans="1:9" x14ac:dyDescent="0.25">
      <c r="A2278" t="s">
        <v>15</v>
      </c>
      <c r="B2278" t="s">
        <v>59</v>
      </c>
      <c r="C2278" t="s">
        <v>60</v>
      </c>
      <c r="D2278" s="3">
        <v>42005</v>
      </c>
      <c r="E2278">
        <v>25</v>
      </c>
      <c r="F2278">
        <v>25629</v>
      </c>
      <c r="G2278">
        <v>20030000</v>
      </c>
      <c r="H2278">
        <v>451</v>
      </c>
    </row>
    <row r="2279" spans="1:9" x14ac:dyDescent="0.25">
      <c r="A2279" t="s">
        <v>15</v>
      </c>
      <c r="B2279" t="s">
        <v>59</v>
      </c>
      <c r="C2279" t="s">
        <v>60</v>
      </c>
      <c r="D2279" s="3">
        <v>42036</v>
      </c>
      <c r="E2279">
        <v>24.3</v>
      </c>
      <c r="F2279">
        <v>26092</v>
      </c>
      <c r="G2279">
        <v>20030000</v>
      </c>
      <c r="H2279">
        <v>459</v>
      </c>
    </row>
    <row r="2280" spans="1:9" x14ac:dyDescent="0.25">
      <c r="A2280" t="s">
        <v>15</v>
      </c>
      <c r="B2280" t="s">
        <v>59</v>
      </c>
      <c r="C2280" t="s">
        <v>60</v>
      </c>
      <c r="D2280" s="3">
        <v>42064</v>
      </c>
      <c r="E2280">
        <v>31</v>
      </c>
      <c r="F2280">
        <v>21746</v>
      </c>
      <c r="G2280">
        <v>18780000</v>
      </c>
      <c r="H2280">
        <v>565</v>
      </c>
    </row>
    <row r="2281" spans="1:9" x14ac:dyDescent="0.25">
      <c r="A2281" t="s">
        <v>15</v>
      </c>
      <c r="B2281" t="s">
        <v>59</v>
      </c>
      <c r="C2281" t="s">
        <v>60</v>
      </c>
      <c r="D2281" s="3">
        <v>42095</v>
      </c>
      <c r="E2281">
        <v>15.1</v>
      </c>
      <c r="F2281">
        <v>24792</v>
      </c>
      <c r="G2281">
        <v>22800000</v>
      </c>
      <c r="H2281">
        <v>552</v>
      </c>
    </row>
    <row r="2282" spans="1:9" x14ac:dyDescent="0.25">
      <c r="A2282" t="s">
        <v>15</v>
      </c>
      <c r="B2282" t="s">
        <v>59</v>
      </c>
      <c r="C2282" t="s">
        <v>60</v>
      </c>
      <c r="D2282" s="3">
        <v>42125</v>
      </c>
      <c r="E2282">
        <v>1.7</v>
      </c>
      <c r="F2282">
        <v>14019</v>
      </c>
      <c r="G2282">
        <v>11030000</v>
      </c>
      <c r="H2282">
        <v>305</v>
      </c>
    </row>
    <row r="2283" spans="1:9" x14ac:dyDescent="0.25">
      <c r="A2283" t="s">
        <v>15</v>
      </c>
      <c r="B2283" t="s">
        <v>59</v>
      </c>
      <c r="C2283" t="s">
        <v>60</v>
      </c>
      <c r="D2283" s="3">
        <v>42156</v>
      </c>
      <c r="E2283">
        <v>0.8</v>
      </c>
      <c r="F2283">
        <v>2114</v>
      </c>
      <c r="G2283">
        <v>1260000</v>
      </c>
      <c r="H2283">
        <v>46</v>
      </c>
    </row>
    <row r="2284" spans="1:9" x14ac:dyDescent="0.25">
      <c r="A2284" t="s">
        <v>15</v>
      </c>
      <c r="B2284" t="s">
        <v>59</v>
      </c>
      <c r="C2284" t="s">
        <v>60</v>
      </c>
      <c r="D2284" s="3">
        <v>42186</v>
      </c>
      <c r="E2284">
        <v>31</v>
      </c>
      <c r="F2284">
        <v>1051</v>
      </c>
      <c r="G2284">
        <v>550000</v>
      </c>
      <c r="H2284">
        <v>22</v>
      </c>
      <c r="I2284" t="s">
        <v>61</v>
      </c>
    </row>
    <row r="2285" spans="1:9" x14ac:dyDescent="0.25">
      <c r="A2285" t="s">
        <v>15</v>
      </c>
      <c r="B2285" t="s">
        <v>59</v>
      </c>
      <c r="C2285" t="s">
        <v>60</v>
      </c>
      <c r="D2285" s="3">
        <v>42614</v>
      </c>
      <c r="E2285">
        <v>8.2291666666666696</v>
      </c>
      <c r="F2285">
        <v>10559</v>
      </c>
      <c r="G2285">
        <v>7230000</v>
      </c>
      <c r="H2285">
        <v>143</v>
      </c>
    </row>
    <row r="2286" spans="1:9" x14ac:dyDescent="0.25">
      <c r="A2286" t="s">
        <v>15</v>
      </c>
      <c r="B2286" t="s">
        <v>59</v>
      </c>
      <c r="C2286" t="s">
        <v>60</v>
      </c>
      <c r="D2286" s="3">
        <v>42644</v>
      </c>
      <c r="E2286">
        <v>11.625</v>
      </c>
      <c r="F2286">
        <v>20776</v>
      </c>
      <c r="G2286">
        <v>11000000</v>
      </c>
      <c r="H2286">
        <v>89</v>
      </c>
    </row>
    <row r="2287" spans="1:9" x14ac:dyDescent="0.25">
      <c r="A2287" t="s">
        <v>15</v>
      </c>
      <c r="B2287" t="s">
        <v>59</v>
      </c>
      <c r="C2287" t="s">
        <v>60</v>
      </c>
      <c r="D2287" s="3">
        <v>42675</v>
      </c>
      <c r="E2287">
        <v>2.1666666666666701</v>
      </c>
      <c r="F2287">
        <v>2317</v>
      </c>
      <c r="G2287">
        <v>2000000</v>
      </c>
      <c r="H2287">
        <v>8</v>
      </c>
    </row>
    <row r="2288" spans="1:9" x14ac:dyDescent="0.25">
      <c r="A2288" t="s">
        <v>15</v>
      </c>
      <c r="B2288" t="s">
        <v>59</v>
      </c>
      <c r="C2288" t="s">
        <v>60</v>
      </c>
      <c r="D2288" s="3">
        <v>42887</v>
      </c>
      <c r="E2288">
        <v>17.795833333333299</v>
      </c>
      <c r="F2288">
        <v>29470</v>
      </c>
      <c r="G2288">
        <v>16707999.999999998</v>
      </c>
      <c r="H2288">
        <v>89</v>
      </c>
    </row>
    <row r="2289" spans="1:8" x14ac:dyDescent="0.25">
      <c r="A2289" t="s">
        <v>15</v>
      </c>
      <c r="B2289" t="s">
        <v>59</v>
      </c>
      <c r="C2289" t="s">
        <v>60</v>
      </c>
      <c r="D2289" s="3">
        <v>42917</v>
      </c>
      <c r="E2289">
        <v>19.587499999999999</v>
      </c>
      <c r="F2289">
        <v>29373</v>
      </c>
      <c r="G2289">
        <v>16533999.999999998</v>
      </c>
      <c r="H2289">
        <v>91</v>
      </c>
    </row>
    <row r="2290" spans="1:8" x14ac:dyDescent="0.25">
      <c r="A2290" t="s">
        <v>15</v>
      </c>
      <c r="B2290" t="s">
        <v>59</v>
      </c>
      <c r="C2290" t="s">
        <v>60</v>
      </c>
      <c r="D2290" s="3">
        <v>42948</v>
      </c>
      <c r="E2290">
        <v>25.8333333333333</v>
      </c>
      <c r="F2290">
        <v>36606</v>
      </c>
      <c r="G2290">
        <v>20735000</v>
      </c>
      <c r="H2290">
        <v>277</v>
      </c>
    </row>
    <row r="2291" spans="1:8" x14ac:dyDescent="0.25">
      <c r="A2291" t="s">
        <v>15</v>
      </c>
      <c r="B2291" t="s">
        <v>59</v>
      </c>
      <c r="C2291" t="s">
        <v>60</v>
      </c>
      <c r="D2291" s="3">
        <v>42979</v>
      </c>
      <c r="E2291">
        <v>22.237500000000001</v>
      </c>
      <c r="F2291">
        <v>28212</v>
      </c>
      <c r="G2291">
        <v>17375000</v>
      </c>
      <c r="H2291">
        <v>754</v>
      </c>
    </row>
    <row r="2292" spans="1:8" x14ac:dyDescent="0.25">
      <c r="A2292" t="s">
        <v>15</v>
      </c>
      <c r="B2292" t="s">
        <v>59</v>
      </c>
      <c r="C2292" t="s">
        <v>60</v>
      </c>
      <c r="D2292" s="3">
        <v>43009</v>
      </c>
      <c r="E2292">
        <v>20.887499999999999</v>
      </c>
      <c r="F2292">
        <v>26499</v>
      </c>
      <c r="G2292">
        <v>16320000</v>
      </c>
      <c r="H2292">
        <v>707</v>
      </c>
    </row>
    <row r="2293" spans="1:8" x14ac:dyDescent="0.25">
      <c r="A2293" t="s">
        <v>15</v>
      </c>
      <c r="B2293" t="s">
        <v>59</v>
      </c>
      <c r="C2293" t="s">
        <v>60</v>
      </c>
      <c r="D2293" s="3">
        <v>43040</v>
      </c>
      <c r="E2293">
        <v>22.220833333333299</v>
      </c>
      <c r="F2293">
        <v>28191</v>
      </c>
      <c r="G2293">
        <v>17362000</v>
      </c>
      <c r="H2293">
        <v>752</v>
      </c>
    </row>
    <row r="2294" spans="1:8" x14ac:dyDescent="0.25">
      <c r="A2294" t="s">
        <v>15</v>
      </c>
      <c r="B2294" t="s">
        <v>59</v>
      </c>
      <c r="C2294" t="s">
        <v>60</v>
      </c>
      <c r="D2294" s="3">
        <v>43070</v>
      </c>
      <c r="E2294">
        <v>19.9791666666667</v>
      </c>
      <c r="F2294">
        <v>25349</v>
      </c>
      <c r="G2294">
        <v>15612000</v>
      </c>
      <c r="H2294">
        <v>677</v>
      </c>
    </row>
    <row r="2295" spans="1:8" x14ac:dyDescent="0.25">
      <c r="A2295" t="s">
        <v>15</v>
      </c>
      <c r="B2295" t="s">
        <v>59</v>
      </c>
      <c r="C2295" t="s">
        <v>60</v>
      </c>
      <c r="D2295" s="3">
        <v>43101</v>
      </c>
      <c r="E2295">
        <v>17.96</v>
      </c>
      <c r="F2295">
        <v>18439.2812917714</v>
      </c>
      <c r="G2295">
        <v>14081000</v>
      </c>
      <c r="H2295">
        <v>3274.42724776158</v>
      </c>
    </row>
    <row r="2296" spans="1:8" x14ac:dyDescent="0.25">
      <c r="A2296" t="s">
        <v>15</v>
      </c>
      <c r="B2296" t="s">
        <v>59</v>
      </c>
      <c r="C2296" t="s">
        <v>60</v>
      </c>
      <c r="D2296" s="3">
        <v>43132</v>
      </c>
      <c r="E2296">
        <v>14.125</v>
      </c>
      <c r="F2296">
        <v>12704.72</v>
      </c>
      <c r="G2296">
        <v>2922000</v>
      </c>
      <c r="H2296">
        <v>2256</v>
      </c>
    </row>
    <row r="2297" spans="1:8" x14ac:dyDescent="0.25">
      <c r="A2297" t="s">
        <v>15</v>
      </c>
      <c r="B2297" t="s">
        <v>59</v>
      </c>
      <c r="C2297" t="s">
        <v>60</v>
      </c>
      <c r="D2297" s="3">
        <v>43160</v>
      </c>
      <c r="E2297">
        <v>23.3333333333333</v>
      </c>
      <c r="F2297">
        <v>22872.6</v>
      </c>
      <c r="G2297">
        <v>16887000</v>
      </c>
      <c r="H2297">
        <v>4062</v>
      </c>
    </row>
    <row r="2298" spans="1:8" x14ac:dyDescent="0.25">
      <c r="A2298" t="s">
        <v>15</v>
      </c>
      <c r="B2298" t="s">
        <v>59</v>
      </c>
      <c r="C2298" t="s">
        <v>60</v>
      </c>
      <c r="D2298" s="3">
        <v>43191</v>
      </c>
      <c r="E2298">
        <v>23.8333333333333</v>
      </c>
      <c r="F2298">
        <v>23640.799999999999</v>
      </c>
      <c r="G2298">
        <v>16140999.999999998</v>
      </c>
      <c r="H2298">
        <v>3935</v>
      </c>
    </row>
    <row r="2299" spans="1:8" x14ac:dyDescent="0.25">
      <c r="A2299" t="s">
        <v>15</v>
      </c>
      <c r="B2299" t="s">
        <v>59</v>
      </c>
      <c r="C2299" t="s">
        <v>60</v>
      </c>
      <c r="D2299" s="3">
        <v>43221</v>
      </c>
      <c r="E2299">
        <v>10.0416666666667</v>
      </c>
      <c r="F2299">
        <v>10207.11</v>
      </c>
      <c r="G2299">
        <v>7544000</v>
      </c>
      <c r="H2299">
        <v>1256</v>
      </c>
    </row>
    <row r="2300" spans="1:8" x14ac:dyDescent="0.25">
      <c r="A2300" t="s">
        <v>15</v>
      </c>
      <c r="B2300" t="s">
        <v>59</v>
      </c>
      <c r="C2300" t="s">
        <v>60</v>
      </c>
      <c r="D2300" s="3">
        <v>43252</v>
      </c>
      <c r="E2300">
        <v>18</v>
      </c>
      <c r="F2300">
        <v>16100.91</v>
      </c>
      <c r="G2300">
        <v>12231000</v>
      </c>
      <c r="H2300">
        <v>1982</v>
      </c>
    </row>
    <row r="2301" spans="1:8" x14ac:dyDescent="0.25">
      <c r="A2301" t="s">
        <v>15</v>
      </c>
      <c r="B2301" t="s">
        <v>59</v>
      </c>
      <c r="C2301" t="s">
        <v>60</v>
      </c>
      <c r="D2301" s="3">
        <v>43282</v>
      </c>
      <c r="E2301">
        <v>19.125</v>
      </c>
      <c r="F2301">
        <v>17500.580000000002</v>
      </c>
      <c r="G2301">
        <v>11969000</v>
      </c>
      <c r="H2301">
        <v>2844</v>
      </c>
    </row>
    <row r="2302" spans="1:8" x14ac:dyDescent="0.25">
      <c r="A2302" t="s">
        <v>15</v>
      </c>
      <c r="B2302" t="s">
        <v>59</v>
      </c>
      <c r="C2302" t="s">
        <v>60</v>
      </c>
      <c r="D2302" s="3">
        <v>43313</v>
      </c>
      <c r="E2302">
        <v>11.9583333333333</v>
      </c>
      <c r="F2302">
        <v>10583.34</v>
      </c>
      <c r="G2302">
        <v>8138999.9999999991</v>
      </c>
      <c r="H2302">
        <v>1720</v>
      </c>
    </row>
    <row r="2303" spans="1:8" x14ac:dyDescent="0.25">
      <c r="A2303" t="s">
        <v>15</v>
      </c>
      <c r="B2303" t="s">
        <v>59</v>
      </c>
      <c r="C2303" t="s">
        <v>60</v>
      </c>
      <c r="D2303" s="3">
        <v>43344</v>
      </c>
      <c r="E2303">
        <v>30</v>
      </c>
      <c r="F2303">
        <v>30626.21</v>
      </c>
      <c r="G2303">
        <v>20364000</v>
      </c>
      <c r="H2303">
        <v>3103</v>
      </c>
    </row>
    <row r="2304" spans="1:8" x14ac:dyDescent="0.25">
      <c r="A2304" t="s">
        <v>15</v>
      </c>
      <c r="B2304" t="s">
        <v>59</v>
      </c>
      <c r="C2304" t="s">
        <v>60</v>
      </c>
      <c r="D2304" s="3">
        <v>43374</v>
      </c>
      <c r="E2304">
        <v>23.7083333333333</v>
      </c>
      <c r="F2304">
        <v>23482.01</v>
      </c>
      <c r="G2304">
        <v>8963000</v>
      </c>
      <c r="H2304">
        <v>2595</v>
      </c>
    </row>
    <row r="2305" spans="1:8" x14ac:dyDescent="0.25">
      <c r="A2305" t="s">
        <v>15</v>
      </c>
      <c r="B2305" t="s">
        <v>59</v>
      </c>
      <c r="C2305" t="s">
        <v>60</v>
      </c>
      <c r="D2305" s="3">
        <v>43405</v>
      </c>
      <c r="E2305">
        <v>29.2916666666667</v>
      </c>
      <c r="F2305">
        <v>30416.02</v>
      </c>
      <c r="G2305">
        <v>19499000</v>
      </c>
      <c r="H2305">
        <v>3652</v>
      </c>
    </row>
    <row r="2306" spans="1:8" x14ac:dyDescent="0.25">
      <c r="A2306" t="s">
        <v>15</v>
      </c>
      <c r="B2306" t="s">
        <v>59</v>
      </c>
      <c r="C2306" t="s">
        <v>60</v>
      </c>
      <c r="D2306" s="3">
        <v>43435</v>
      </c>
      <c r="E2306">
        <v>31</v>
      </c>
      <c r="F2306">
        <v>26270.35</v>
      </c>
      <c r="G2306">
        <v>21043000</v>
      </c>
      <c r="H2306">
        <v>4727</v>
      </c>
    </row>
    <row r="2307" spans="1:8" x14ac:dyDescent="0.25">
      <c r="A2307" t="s">
        <v>15</v>
      </c>
      <c r="B2307" t="s">
        <v>59</v>
      </c>
      <c r="C2307" t="s">
        <v>60</v>
      </c>
      <c r="D2307" s="3">
        <v>43466</v>
      </c>
      <c r="E2307">
        <v>30.875</v>
      </c>
      <c r="F2307">
        <v>23256.78</v>
      </c>
      <c r="G2307">
        <v>34954940.340000004</v>
      </c>
      <c r="H2307">
        <v>5716.4</v>
      </c>
    </row>
    <row r="2308" spans="1:8" x14ac:dyDescent="0.25">
      <c r="A2308" t="s">
        <v>15</v>
      </c>
      <c r="B2308" t="s">
        <v>59</v>
      </c>
      <c r="C2308" t="s">
        <v>60</v>
      </c>
      <c r="D2308" s="3">
        <v>43497</v>
      </c>
      <c r="E2308">
        <v>17.2916666666667</v>
      </c>
      <c r="F2308">
        <v>13750.04</v>
      </c>
      <c r="G2308">
        <v>20666310.119999997</v>
      </c>
      <c r="H2308">
        <v>2664</v>
      </c>
    </row>
    <row r="2309" spans="1:8" x14ac:dyDescent="0.25">
      <c r="A2309" t="s">
        <v>15</v>
      </c>
      <c r="B2309" t="s">
        <v>59</v>
      </c>
      <c r="C2309" t="s">
        <v>60</v>
      </c>
      <c r="D2309" s="3">
        <v>43525</v>
      </c>
      <c r="E2309">
        <v>20.7916666666667</v>
      </c>
      <c r="F2309">
        <v>16417.96</v>
      </c>
      <c r="G2309">
        <v>24676193.879999999</v>
      </c>
      <c r="H2309">
        <v>3180.89</v>
      </c>
    </row>
    <row r="2310" spans="1:8" x14ac:dyDescent="0.25">
      <c r="A2310" t="s">
        <v>15</v>
      </c>
      <c r="B2310" t="s">
        <v>59</v>
      </c>
      <c r="C2310" t="s">
        <v>60</v>
      </c>
      <c r="D2310" s="3">
        <v>43556</v>
      </c>
      <c r="E2310">
        <v>22.25</v>
      </c>
      <c r="F2310">
        <v>19848.990000000002</v>
      </c>
      <c r="G2310">
        <v>29833031.969999999</v>
      </c>
      <c r="H2310">
        <v>2350.98</v>
      </c>
    </row>
    <row r="2311" spans="1:8" x14ac:dyDescent="0.25">
      <c r="A2311" t="s">
        <v>15</v>
      </c>
      <c r="B2311" t="s">
        <v>59</v>
      </c>
      <c r="C2311" t="s">
        <v>60</v>
      </c>
      <c r="D2311" s="3">
        <v>43586</v>
      </c>
      <c r="E2311">
        <v>3.2916666666666701</v>
      </c>
      <c r="F2311">
        <v>2999.97</v>
      </c>
      <c r="G2311">
        <v>4508954.91</v>
      </c>
      <c r="H2311">
        <v>355.33</v>
      </c>
    </row>
    <row r="2312" spans="1:8" x14ac:dyDescent="0.25">
      <c r="A2312" t="s">
        <v>15</v>
      </c>
      <c r="B2312" t="s">
        <v>59</v>
      </c>
      <c r="C2312" t="s">
        <v>60</v>
      </c>
      <c r="D2312" s="3">
        <v>43617</v>
      </c>
      <c r="E2312">
        <v>17.9583333333333</v>
      </c>
      <c r="F2312">
        <v>15690.75</v>
      </c>
      <c r="G2312">
        <v>23583197.25</v>
      </c>
      <c r="H2312">
        <v>2392.4</v>
      </c>
    </row>
    <row r="2313" spans="1:8" x14ac:dyDescent="0.25">
      <c r="A2313" t="s">
        <v>15</v>
      </c>
      <c r="B2313" t="s">
        <v>59</v>
      </c>
      <c r="C2313" t="s">
        <v>60</v>
      </c>
      <c r="D2313" s="3">
        <v>43647</v>
      </c>
      <c r="E2313">
        <v>4.0833333333333304</v>
      </c>
      <c r="F2313">
        <v>3382.28</v>
      </c>
      <c r="G2313">
        <v>5083566.84</v>
      </c>
      <c r="H2313">
        <v>515.70565899999997</v>
      </c>
    </row>
    <row r="2314" spans="1:8" x14ac:dyDescent="0.25">
      <c r="A2314" t="s">
        <v>15</v>
      </c>
      <c r="B2314" t="s">
        <v>59</v>
      </c>
      <c r="C2314" t="s">
        <v>60</v>
      </c>
      <c r="D2314" s="3">
        <v>43678</v>
      </c>
      <c r="E2314">
        <v>9.7916666666666696</v>
      </c>
      <c r="F2314">
        <v>7751.8</v>
      </c>
      <c r="G2314">
        <v>11650955.4</v>
      </c>
      <c r="H2314">
        <v>1389.473878</v>
      </c>
    </row>
    <row r="2315" spans="1:8" x14ac:dyDescent="0.25">
      <c r="A2315" t="s">
        <v>15</v>
      </c>
      <c r="B2315" t="s">
        <v>59</v>
      </c>
      <c r="C2315" t="s">
        <v>60</v>
      </c>
      <c r="D2315" s="3">
        <v>43709</v>
      </c>
      <c r="E2315">
        <v>27.25</v>
      </c>
      <c r="F2315">
        <v>21911.07</v>
      </c>
      <c r="G2315">
        <v>32932338.209999997</v>
      </c>
      <c r="H2315">
        <v>4080.7084199999999</v>
      </c>
    </row>
    <row r="2316" spans="1:8" x14ac:dyDescent="0.25">
      <c r="A2316" t="s">
        <v>15</v>
      </c>
      <c r="B2316" t="s">
        <v>59</v>
      </c>
      <c r="C2316" t="s">
        <v>60</v>
      </c>
      <c r="D2316" s="3">
        <v>43739</v>
      </c>
      <c r="E2316">
        <v>13.0875</v>
      </c>
      <c r="F2316">
        <v>6954.24</v>
      </c>
      <c r="G2316">
        <v>10452222.720000001</v>
      </c>
      <c r="H2316">
        <v>1295.15922</v>
      </c>
    </row>
    <row r="2317" spans="1:8" x14ac:dyDescent="0.25">
      <c r="A2317" t="s">
        <v>15</v>
      </c>
      <c r="B2317" t="s">
        <v>59</v>
      </c>
      <c r="C2317" t="s">
        <v>60</v>
      </c>
      <c r="D2317" s="3">
        <v>43770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15</v>
      </c>
      <c r="B2318" t="s">
        <v>59</v>
      </c>
      <c r="C2318" t="s">
        <v>60</v>
      </c>
      <c r="D2318" s="3">
        <v>43800</v>
      </c>
      <c r="E2318">
        <v>5.1166666666666698</v>
      </c>
      <c r="F2318">
        <v>5028.97</v>
      </c>
      <c r="G2318">
        <v>7558541.9100000001</v>
      </c>
      <c r="H2318">
        <v>904.91850399999896</v>
      </c>
    </row>
    <row r="2319" spans="1:8" x14ac:dyDescent="0.25">
      <c r="A2319" t="s">
        <v>15</v>
      </c>
      <c r="B2319" t="s">
        <v>49</v>
      </c>
      <c r="C2319" t="s">
        <v>50</v>
      </c>
      <c r="D2319" s="3">
        <v>35765</v>
      </c>
      <c r="E2319">
        <v>2.6</v>
      </c>
      <c r="F2319">
        <v>3061</v>
      </c>
      <c r="G2319">
        <v>2157000</v>
      </c>
      <c r="H2319">
        <v>0</v>
      </c>
    </row>
    <row r="2320" spans="1:8" x14ac:dyDescent="0.25">
      <c r="A2320" t="s">
        <v>15</v>
      </c>
      <c r="B2320" t="s">
        <v>49</v>
      </c>
      <c r="C2320" t="s">
        <v>50</v>
      </c>
      <c r="D2320" s="3">
        <v>35796</v>
      </c>
      <c r="E2320">
        <v>31</v>
      </c>
      <c r="F2320">
        <v>33263</v>
      </c>
      <c r="G2320">
        <v>37050000</v>
      </c>
      <c r="H2320">
        <v>0</v>
      </c>
    </row>
    <row r="2321" spans="1:8" x14ac:dyDescent="0.25">
      <c r="A2321" t="s">
        <v>15</v>
      </c>
      <c r="B2321" t="s">
        <v>49</v>
      </c>
      <c r="C2321" t="s">
        <v>50</v>
      </c>
      <c r="D2321" s="3">
        <v>35827</v>
      </c>
      <c r="E2321">
        <v>26.1</v>
      </c>
      <c r="F2321">
        <v>22743</v>
      </c>
      <c r="G2321">
        <v>15970000</v>
      </c>
      <c r="H2321">
        <v>0</v>
      </c>
    </row>
    <row r="2322" spans="1:8" x14ac:dyDescent="0.25">
      <c r="A2322" t="s">
        <v>15</v>
      </c>
      <c r="B2322" t="s">
        <v>49</v>
      </c>
      <c r="C2322" t="s">
        <v>50</v>
      </c>
      <c r="D2322" s="3">
        <v>35855</v>
      </c>
      <c r="E2322">
        <v>31</v>
      </c>
      <c r="F2322">
        <v>18699</v>
      </c>
      <c r="G2322">
        <v>24872000</v>
      </c>
      <c r="H2322">
        <v>0</v>
      </c>
    </row>
    <row r="2323" spans="1:8" x14ac:dyDescent="0.25">
      <c r="A2323" t="s">
        <v>15</v>
      </c>
      <c r="B2323" t="s">
        <v>49</v>
      </c>
      <c r="C2323" t="s">
        <v>50</v>
      </c>
      <c r="D2323" s="3">
        <v>35886</v>
      </c>
      <c r="E2323">
        <v>30</v>
      </c>
      <c r="F2323">
        <v>19649</v>
      </c>
      <c r="G2323">
        <v>11340000</v>
      </c>
      <c r="H2323">
        <v>50</v>
      </c>
    </row>
    <row r="2324" spans="1:8" x14ac:dyDescent="0.25">
      <c r="A2324" t="s">
        <v>15</v>
      </c>
      <c r="B2324" t="s">
        <v>49</v>
      </c>
      <c r="C2324" t="s">
        <v>50</v>
      </c>
      <c r="D2324" s="3">
        <v>35916</v>
      </c>
      <c r="E2324">
        <v>27.7</v>
      </c>
      <c r="F2324">
        <v>20334</v>
      </c>
      <c r="G2324">
        <v>21934000</v>
      </c>
      <c r="H2324">
        <v>49</v>
      </c>
    </row>
    <row r="2325" spans="1:8" x14ac:dyDescent="0.25">
      <c r="A2325" t="s">
        <v>15</v>
      </c>
      <c r="B2325" t="s">
        <v>49</v>
      </c>
      <c r="C2325" t="s">
        <v>50</v>
      </c>
      <c r="D2325" s="3">
        <v>35947</v>
      </c>
      <c r="E2325">
        <v>27.4</v>
      </c>
      <c r="F2325">
        <v>20169</v>
      </c>
      <c r="G2325">
        <v>21335000</v>
      </c>
      <c r="H2325">
        <v>43</v>
      </c>
    </row>
    <row r="2326" spans="1:8" x14ac:dyDescent="0.25">
      <c r="A2326" t="s">
        <v>15</v>
      </c>
      <c r="B2326" t="s">
        <v>49</v>
      </c>
      <c r="C2326" t="s">
        <v>50</v>
      </c>
      <c r="D2326" s="3">
        <v>35977</v>
      </c>
      <c r="E2326">
        <v>30</v>
      </c>
      <c r="F2326">
        <v>21659</v>
      </c>
      <c r="G2326">
        <v>11503000</v>
      </c>
      <c r="H2326">
        <v>48</v>
      </c>
    </row>
    <row r="2327" spans="1:8" x14ac:dyDescent="0.25">
      <c r="A2327" t="s">
        <v>15</v>
      </c>
      <c r="B2327" t="s">
        <v>49</v>
      </c>
      <c r="C2327" t="s">
        <v>50</v>
      </c>
      <c r="D2327" s="3">
        <v>36008</v>
      </c>
      <c r="E2327">
        <v>28.8</v>
      </c>
      <c r="F2327">
        <v>20982</v>
      </c>
      <c r="G2327">
        <v>14290000</v>
      </c>
      <c r="H2327">
        <v>42</v>
      </c>
    </row>
    <row r="2328" spans="1:8" x14ac:dyDescent="0.25">
      <c r="A2328" t="s">
        <v>15</v>
      </c>
      <c r="B2328" t="s">
        <v>49</v>
      </c>
      <c r="C2328" t="s">
        <v>50</v>
      </c>
      <c r="D2328" s="3">
        <v>36039</v>
      </c>
      <c r="E2328">
        <v>30</v>
      </c>
      <c r="F2328">
        <v>25005</v>
      </c>
      <c r="G2328">
        <v>18843000</v>
      </c>
      <c r="H2328">
        <v>0</v>
      </c>
    </row>
    <row r="2329" spans="1:8" x14ac:dyDescent="0.25">
      <c r="A2329" t="s">
        <v>15</v>
      </c>
      <c r="B2329" t="s">
        <v>49</v>
      </c>
      <c r="C2329" t="s">
        <v>50</v>
      </c>
      <c r="D2329" s="3">
        <v>36069</v>
      </c>
      <c r="E2329">
        <v>28.8</v>
      </c>
      <c r="F2329">
        <v>21613</v>
      </c>
      <c r="G2329">
        <v>53494000</v>
      </c>
      <c r="H2329">
        <v>0</v>
      </c>
    </row>
    <row r="2330" spans="1:8" x14ac:dyDescent="0.25">
      <c r="A2330" t="s">
        <v>15</v>
      </c>
      <c r="B2330" t="s">
        <v>49</v>
      </c>
      <c r="C2330" t="s">
        <v>50</v>
      </c>
      <c r="D2330" s="3">
        <v>36100</v>
      </c>
      <c r="E2330">
        <v>21.9</v>
      </c>
      <c r="F2330">
        <v>17727</v>
      </c>
      <c r="G2330">
        <v>27295000</v>
      </c>
      <c r="H2330">
        <v>0</v>
      </c>
    </row>
    <row r="2331" spans="1:8" x14ac:dyDescent="0.25">
      <c r="A2331" t="s">
        <v>15</v>
      </c>
      <c r="B2331" t="s">
        <v>49</v>
      </c>
      <c r="C2331" t="s">
        <v>50</v>
      </c>
      <c r="D2331" s="3">
        <v>36130</v>
      </c>
      <c r="E2331">
        <v>31</v>
      </c>
      <c r="F2331">
        <v>25686</v>
      </c>
      <c r="G2331">
        <v>34976000</v>
      </c>
      <c r="H2331">
        <v>0</v>
      </c>
    </row>
    <row r="2332" spans="1:8" x14ac:dyDescent="0.25">
      <c r="A2332" t="s">
        <v>15</v>
      </c>
      <c r="B2332" t="s">
        <v>49</v>
      </c>
      <c r="C2332" t="s">
        <v>50</v>
      </c>
      <c r="D2332" s="3">
        <v>36161</v>
      </c>
      <c r="E2332">
        <v>30.9</v>
      </c>
      <c r="F2332">
        <v>25379</v>
      </c>
      <c r="G2332">
        <v>24959000</v>
      </c>
      <c r="H2332">
        <v>0</v>
      </c>
    </row>
    <row r="2333" spans="1:8" x14ac:dyDescent="0.25">
      <c r="A2333" t="s">
        <v>15</v>
      </c>
      <c r="B2333" t="s">
        <v>49</v>
      </c>
      <c r="C2333" t="s">
        <v>50</v>
      </c>
      <c r="D2333" s="3">
        <v>36192</v>
      </c>
      <c r="E2333">
        <v>27.5</v>
      </c>
      <c r="F2333">
        <v>19362</v>
      </c>
      <c r="G2333">
        <v>24377000</v>
      </c>
      <c r="H2333">
        <v>20</v>
      </c>
    </row>
    <row r="2334" spans="1:8" x14ac:dyDescent="0.25">
      <c r="A2334" t="s">
        <v>15</v>
      </c>
      <c r="B2334" t="s">
        <v>49</v>
      </c>
      <c r="C2334" t="s">
        <v>50</v>
      </c>
      <c r="D2334" s="3">
        <v>36220</v>
      </c>
      <c r="E2334">
        <v>27.4</v>
      </c>
      <c r="F2334">
        <v>18098</v>
      </c>
      <c r="G2334">
        <v>21891000</v>
      </c>
      <c r="H2334">
        <v>9</v>
      </c>
    </row>
    <row r="2335" spans="1:8" x14ac:dyDescent="0.25">
      <c r="A2335" t="s">
        <v>15</v>
      </c>
      <c r="B2335" t="s">
        <v>49</v>
      </c>
      <c r="C2335" t="s">
        <v>50</v>
      </c>
      <c r="D2335" s="3">
        <v>36251</v>
      </c>
      <c r="E2335">
        <v>23.9</v>
      </c>
      <c r="F2335">
        <v>15628</v>
      </c>
      <c r="G2335">
        <v>25891000</v>
      </c>
      <c r="H2335">
        <v>654</v>
      </c>
    </row>
    <row r="2336" spans="1:8" x14ac:dyDescent="0.25">
      <c r="A2336" t="s">
        <v>15</v>
      </c>
      <c r="B2336" t="s">
        <v>49</v>
      </c>
      <c r="C2336" t="s">
        <v>50</v>
      </c>
      <c r="D2336" s="3">
        <v>36281</v>
      </c>
      <c r="E2336">
        <v>28.3</v>
      </c>
      <c r="F2336">
        <v>16607</v>
      </c>
      <c r="G2336">
        <v>25760000</v>
      </c>
      <c r="H2336">
        <v>0</v>
      </c>
    </row>
    <row r="2337" spans="1:8" x14ac:dyDescent="0.25">
      <c r="A2337" t="s">
        <v>15</v>
      </c>
      <c r="B2337" t="s">
        <v>49</v>
      </c>
      <c r="C2337" t="s">
        <v>50</v>
      </c>
      <c r="D2337" s="3">
        <v>36312</v>
      </c>
      <c r="E2337">
        <v>18.3</v>
      </c>
      <c r="F2337">
        <v>11895</v>
      </c>
      <c r="G2337">
        <v>14797000</v>
      </c>
      <c r="H2337">
        <v>0</v>
      </c>
    </row>
    <row r="2338" spans="1:8" x14ac:dyDescent="0.25">
      <c r="A2338" t="s">
        <v>15</v>
      </c>
      <c r="B2338" t="s">
        <v>49</v>
      </c>
      <c r="C2338" t="s">
        <v>50</v>
      </c>
      <c r="D2338" s="3">
        <v>36342</v>
      </c>
      <c r="E2338">
        <v>30.1</v>
      </c>
      <c r="F2338">
        <v>21510</v>
      </c>
      <c r="G2338">
        <v>18245000</v>
      </c>
      <c r="H2338">
        <v>0</v>
      </c>
    </row>
    <row r="2339" spans="1:8" x14ac:dyDescent="0.25">
      <c r="A2339" t="s">
        <v>15</v>
      </c>
      <c r="B2339" t="s">
        <v>49</v>
      </c>
      <c r="C2339" t="s">
        <v>50</v>
      </c>
      <c r="D2339" s="3">
        <v>36373</v>
      </c>
      <c r="E2339">
        <v>30.5</v>
      </c>
      <c r="F2339">
        <v>20436</v>
      </c>
      <c r="G2339">
        <v>21788000</v>
      </c>
      <c r="H2339">
        <v>0</v>
      </c>
    </row>
    <row r="2340" spans="1:8" x14ac:dyDescent="0.25">
      <c r="A2340" t="s">
        <v>15</v>
      </c>
      <c r="B2340" t="s">
        <v>49</v>
      </c>
      <c r="C2340" t="s">
        <v>50</v>
      </c>
      <c r="D2340" s="3">
        <v>36404</v>
      </c>
      <c r="E2340">
        <v>27.7</v>
      </c>
      <c r="F2340">
        <v>16694</v>
      </c>
      <c r="G2340">
        <v>19315000</v>
      </c>
      <c r="H2340">
        <v>0</v>
      </c>
    </row>
    <row r="2341" spans="1:8" x14ac:dyDescent="0.25">
      <c r="A2341" t="s">
        <v>15</v>
      </c>
      <c r="B2341" t="s">
        <v>49</v>
      </c>
      <c r="C2341" t="s">
        <v>50</v>
      </c>
      <c r="D2341" s="3">
        <v>36495</v>
      </c>
      <c r="E2341">
        <v>14.8</v>
      </c>
      <c r="F2341">
        <v>10988</v>
      </c>
      <c r="G2341">
        <v>14122000</v>
      </c>
      <c r="H2341">
        <v>0</v>
      </c>
    </row>
    <row r="2342" spans="1:8" x14ac:dyDescent="0.25">
      <c r="A2342" t="s">
        <v>15</v>
      </c>
      <c r="B2342" t="s">
        <v>49</v>
      </c>
      <c r="C2342" t="s">
        <v>50</v>
      </c>
      <c r="D2342" s="3">
        <v>36526</v>
      </c>
      <c r="E2342">
        <v>29.5</v>
      </c>
      <c r="F2342">
        <v>20036</v>
      </c>
      <c r="G2342">
        <v>22345000</v>
      </c>
      <c r="H2342">
        <v>0</v>
      </c>
    </row>
    <row r="2343" spans="1:8" x14ac:dyDescent="0.25">
      <c r="A2343" t="s">
        <v>15</v>
      </c>
      <c r="B2343" t="s">
        <v>49</v>
      </c>
      <c r="C2343" t="s">
        <v>50</v>
      </c>
      <c r="D2343" s="3">
        <v>36557</v>
      </c>
      <c r="E2343">
        <v>24.4</v>
      </c>
      <c r="F2343">
        <v>19194</v>
      </c>
      <c r="G2343">
        <v>20587000</v>
      </c>
      <c r="H2343">
        <v>0</v>
      </c>
    </row>
    <row r="2344" spans="1:8" x14ac:dyDescent="0.25">
      <c r="A2344" t="s">
        <v>15</v>
      </c>
      <c r="B2344" t="s">
        <v>49</v>
      </c>
      <c r="C2344" t="s">
        <v>50</v>
      </c>
      <c r="D2344" s="3">
        <v>36586</v>
      </c>
      <c r="E2344">
        <v>22.8</v>
      </c>
      <c r="F2344">
        <v>17887</v>
      </c>
      <c r="G2344">
        <v>14131000</v>
      </c>
      <c r="H2344">
        <v>0</v>
      </c>
    </row>
    <row r="2345" spans="1:8" x14ac:dyDescent="0.25">
      <c r="A2345" t="s">
        <v>15</v>
      </c>
      <c r="B2345" t="s">
        <v>49</v>
      </c>
      <c r="C2345" t="s">
        <v>50</v>
      </c>
      <c r="D2345" s="3">
        <v>36617</v>
      </c>
      <c r="E2345">
        <v>22</v>
      </c>
      <c r="F2345">
        <v>45817</v>
      </c>
      <c r="G2345">
        <v>38800000</v>
      </c>
      <c r="H2345">
        <v>0</v>
      </c>
    </row>
    <row r="2346" spans="1:8" x14ac:dyDescent="0.25">
      <c r="A2346" t="s">
        <v>15</v>
      </c>
      <c r="B2346" t="s">
        <v>49</v>
      </c>
      <c r="C2346" t="s">
        <v>50</v>
      </c>
      <c r="D2346" s="3">
        <v>36647</v>
      </c>
      <c r="E2346">
        <v>30.7</v>
      </c>
      <c r="F2346">
        <v>49186</v>
      </c>
      <c r="G2346">
        <v>47583000</v>
      </c>
      <c r="H2346">
        <v>52</v>
      </c>
    </row>
    <row r="2347" spans="1:8" x14ac:dyDescent="0.25">
      <c r="A2347" t="s">
        <v>15</v>
      </c>
      <c r="B2347" t="s">
        <v>49</v>
      </c>
      <c r="C2347" t="s">
        <v>50</v>
      </c>
      <c r="D2347" s="3">
        <v>36678</v>
      </c>
      <c r="E2347">
        <v>20.8</v>
      </c>
      <c r="F2347">
        <v>27799</v>
      </c>
      <c r="G2347">
        <v>32330000</v>
      </c>
      <c r="H2347">
        <v>1000</v>
      </c>
    </row>
    <row r="2348" spans="1:8" x14ac:dyDescent="0.25">
      <c r="A2348" t="s">
        <v>15</v>
      </c>
      <c r="B2348" t="s">
        <v>49</v>
      </c>
      <c r="C2348" t="s">
        <v>50</v>
      </c>
      <c r="D2348" s="3">
        <v>36708</v>
      </c>
      <c r="E2348">
        <v>31</v>
      </c>
      <c r="F2348">
        <v>40078</v>
      </c>
      <c r="G2348">
        <v>41363000</v>
      </c>
      <c r="H2348">
        <v>1137</v>
      </c>
    </row>
    <row r="2349" spans="1:8" x14ac:dyDescent="0.25">
      <c r="A2349" t="s">
        <v>15</v>
      </c>
      <c r="B2349" t="s">
        <v>49</v>
      </c>
      <c r="C2349" t="s">
        <v>50</v>
      </c>
      <c r="D2349" s="3">
        <v>36739</v>
      </c>
      <c r="E2349">
        <v>25.2</v>
      </c>
      <c r="F2349">
        <v>27850</v>
      </c>
      <c r="G2349">
        <v>30856000</v>
      </c>
      <c r="H2349">
        <v>5370</v>
      </c>
    </row>
    <row r="2350" spans="1:8" x14ac:dyDescent="0.25">
      <c r="A2350" t="s">
        <v>15</v>
      </c>
      <c r="B2350" t="s">
        <v>49</v>
      </c>
      <c r="C2350" t="s">
        <v>50</v>
      </c>
      <c r="D2350" s="3">
        <v>36770</v>
      </c>
      <c r="E2350">
        <v>12.6</v>
      </c>
      <c r="F2350">
        <v>14029</v>
      </c>
      <c r="G2350">
        <v>15203000</v>
      </c>
      <c r="H2350">
        <v>3101</v>
      </c>
    </row>
    <row r="2351" spans="1:8" x14ac:dyDescent="0.25">
      <c r="A2351" t="s">
        <v>15</v>
      </c>
      <c r="B2351" t="s">
        <v>49</v>
      </c>
      <c r="C2351" t="s">
        <v>50</v>
      </c>
      <c r="D2351" s="3">
        <v>36800</v>
      </c>
      <c r="E2351">
        <v>31</v>
      </c>
      <c r="F2351">
        <v>35841</v>
      </c>
      <c r="G2351">
        <v>37715000</v>
      </c>
      <c r="H2351">
        <v>7787</v>
      </c>
    </row>
    <row r="2352" spans="1:8" x14ac:dyDescent="0.25">
      <c r="A2352" t="s">
        <v>15</v>
      </c>
      <c r="B2352" t="s">
        <v>49</v>
      </c>
      <c r="C2352" t="s">
        <v>50</v>
      </c>
      <c r="D2352" s="3">
        <v>36831</v>
      </c>
      <c r="E2352">
        <v>26.9</v>
      </c>
      <c r="F2352">
        <v>34784</v>
      </c>
      <c r="G2352">
        <v>28650000</v>
      </c>
      <c r="H2352">
        <v>6251</v>
      </c>
    </row>
    <row r="2353" spans="1:8" x14ac:dyDescent="0.25">
      <c r="A2353" t="s">
        <v>15</v>
      </c>
      <c r="B2353" t="s">
        <v>49</v>
      </c>
      <c r="C2353" t="s">
        <v>50</v>
      </c>
      <c r="D2353" s="3">
        <v>36861</v>
      </c>
      <c r="E2353">
        <v>31</v>
      </c>
      <c r="F2353">
        <v>37665</v>
      </c>
      <c r="G2353">
        <v>34155000</v>
      </c>
      <c r="H2353">
        <v>9898</v>
      </c>
    </row>
    <row r="2354" spans="1:8" x14ac:dyDescent="0.25">
      <c r="A2354" t="s">
        <v>15</v>
      </c>
      <c r="B2354" t="s">
        <v>49</v>
      </c>
      <c r="C2354" t="s">
        <v>50</v>
      </c>
      <c r="D2354" s="3">
        <v>36892</v>
      </c>
      <c r="E2354">
        <v>31</v>
      </c>
      <c r="F2354">
        <v>36312</v>
      </c>
      <c r="G2354">
        <v>38191000</v>
      </c>
      <c r="H2354">
        <v>12337</v>
      </c>
    </row>
    <row r="2355" spans="1:8" x14ac:dyDescent="0.25">
      <c r="A2355" t="s">
        <v>15</v>
      </c>
      <c r="B2355" t="s">
        <v>49</v>
      </c>
      <c r="C2355" t="s">
        <v>50</v>
      </c>
      <c r="D2355" s="3">
        <v>36923</v>
      </c>
      <c r="E2355">
        <v>28</v>
      </c>
      <c r="F2355">
        <v>33016</v>
      </c>
      <c r="G2355">
        <v>36761000</v>
      </c>
      <c r="H2355">
        <v>11946</v>
      </c>
    </row>
    <row r="2356" spans="1:8" x14ac:dyDescent="0.25">
      <c r="A2356" t="s">
        <v>15</v>
      </c>
      <c r="B2356" t="s">
        <v>49</v>
      </c>
      <c r="C2356" t="s">
        <v>50</v>
      </c>
      <c r="D2356" s="3">
        <v>36951</v>
      </c>
      <c r="E2356">
        <v>31</v>
      </c>
      <c r="F2356">
        <v>36669</v>
      </c>
      <c r="G2356">
        <v>31807000</v>
      </c>
      <c r="H2356">
        <v>13658</v>
      </c>
    </row>
    <row r="2357" spans="1:8" x14ac:dyDescent="0.25">
      <c r="A2357" t="s">
        <v>15</v>
      </c>
      <c r="B2357" t="s">
        <v>49</v>
      </c>
      <c r="C2357" t="s">
        <v>50</v>
      </c>
      <c r="D2357" s="3">
        <v>36982</v>
      </c>
      <c r="E2357">
        <v>30</v>
      </c>
      <c r="F2357">
        <v>36625</v>
      </c>
      <c r="G2357">
        <v>20552000</v>
      </c>
      <c r="H2357">
        <v>9159</v>
      </c>
    </row>
    <row r="2358" spans="1:8" x14ac:dyDescent="0.25">
      <c r="A2358" t="s">
        <v>15</v>
      </c>
      <c r="B2358" t="s">
        <v>49</v>
      </c>
      <c r="C2358" t="s">
        <v>50</v>
      </c>
      <c r="D2358" s="3">
        <v>37012</v>
      </c>
      <c r="E2358">
        <v>15</v>
      </c>
      <c r="F2358">
        <v>30844</v>
      </c>
      <c r="G2358">
        <v>26683000</v>
      </c>
      <c r="H2358">
        <v>13548</v>
      </c>
    </row>
    <row r="2359" spans="1:8" x14ac:dyDescent="0.25">
      <c r="A2359" t="s">
        <v>15</v>
      </c>
      <c r="B2359" t="s">
        <v>49</v>
      </c>
      <c r="C2359" t="s">
        <v>50</v>
      </c>
      <c r="D2359" s="3">
        <v>37043</v>
      </c>
      <c r="E2359">
        <v>19.399999999999999</v>
      </c>
      <c r="F2359">
        <v>19477</v>
      </c>
      <c r="G2359">
        <v>21682000</v>
      </c>
      <c r="H2359">
        <v>10692</v>
      </c>
    </row>
    <row r="2360" spans="1:8" x14ac:dyDescent="0.25">
      <c r="A2360" t="s">
        <v>15</v>
      </c>
      <c r="B2360" t="s">
        <v>49</v>
      </c>
      <c r="C2360" t="s">
        <v>50</v>
      </c>
      <c r="D2360" s="3">
        <v>37073</v>
      </c>
      <c r="E2360">
        <v>26.7</v>
      </c>
      <c r="F2360">
        <v>26220</v>
      </c>
      <c r="G2360">
        <v>71059000</v>
      </c>
      <c r="H2360">
        <v>13422</v>
      </c>
    </row>
    <row r="2361" spans="1:8" x14ac:dyDescent="0.25">
      <c r="A2361" t="s">
        <v>15</v>
      </c>
      <c r="B2361" t="s">
        <v>49</v>
      </c>
      <c r="C2361" t="s">
        <v>50</v>
      </c>
      <c r="D2361" s="3">
        <v>37104</v>
      </c>
      <c r="E2361">
        <v>27.6</v>
      </c>
      <c r="F2361">
        <v>24912</v>
      </c>
      <c r="G2361">
        <v>35229000</v>
      </c>
      <c r="H2361">
        <v>13311</v>
      </c>
    </row>
    <row r="2362" spans="1:8" x14ac:dyDescent="0.25">
      <c r="A2362" t="s">
        <v>15</v>
      </c>
      <c r="B2362" t="s">
        <v>49</v>
      </c>
      <c r="C2362" t="s">
        <v>50</v>
      </c>
      <c r="D2362" s="3">
        <v>37135</v>
      </c>
      <c r="E2362">
        <v>30</v>
      </c>
      <c r="F2362">
        <v>25720</v>
      </c>
      <c r="G2362">
        <v>36568000</v>
      </c>
      <c r="H2362">
        <v>15824</v>
      </c>
    </row>
    <row r="2363" spans="1:8" x14ac:dyDescent="0.25">
      <c r="A2363" t="s">
        <v>15</v>
      </c>
      <c r="B2363" t="s">
        <v>49</v>
      </c>
      <c r="C2363" t="s">
        <v>50</v>
      </c>
      <c r="D2363" s="3">
        <v>37165</v>
      </c>
      <c r="E2363">
        <v>31</v>
      </c>
      <c r="F2363">
        <v>25067</v>
      </c>
      <c r="G2363">
        <v>31581000</v>
      </c>
      <c r="H2363">
        <v>16658</v>
      </c>
    </row>
    <row r="2364" spans="1:8" x14ac:dyDescent="0.25">
      <c r="A2364" t="s">
        <v>15</v>
      </c>
      <c r="B2364" t="s">
        <v>49</v>
      </c>
      <c r="C2364" t="s">
        <v>50</v>
      </c>
      <c r="D2364" s="3">
        <v>37196</v>
      </c>
      <c r="E2364">
        <v>30</v>
      </c>
      <c r="F2364">
        <v>24528</v>
      </c>
      <c r="G2364">
        <v>48675000</v>
      </c>
      <c r="H2364">
        <v>18375</v>
      </c>
    </row>
    <row r="2365" spans="1:8" x14ac:dyDescent="0.25">
      <c r="A2365" t="s">
        <v>15</v>
      </c>
      <c r="B2365" t="s">
        <v>49</v>
      </c>
      <c r="C2365" t="s">
        <v>50</v>
      </c>
      <c r="D2365" s="3">
        <v>37226</v>
      </c>
      <c r="E2365">
        <v>31</v>
      </c>
      <c r="F2365">
        <v>27088</v>
      </c>
      <c r="G2365">
        <v>75102000</v>
      </c>
      <c r="H2365">
        <v>19764</v>
      </c>
    </row>
    <row r="2366" spans="1:8" x14ac:dyDescent="0.25">
      <c r="A2366" t="s">
        <v>15</v>
      </c>
      <c r="B2366" t="s">
        <v>49</v>
      </c>
      <c r="C2366" t="s">
        <v>50</v>
      </c>
      <c r="D2366" s="3">
        <v>37257</v>
      </c>
      <c r="E2366">
        <v>31</v>
      </c>
      <c r="F2366">
        <v>26623</v>
      </c>
      <c r="G2366">
        <v>61569000</v>
      </c>
      <c r="H2366">
        <v>19369</v>
      </c>
    </row>
    <row r="2367" spans="1:8" x14ac:dyDescent="0.25">
      <c r="A2367" t="s">
        <v>15</v>
      </c>
      <c r="B2367" t="s">
        <v>49</v>
      </c>
      <c r="C2367" t="s">
        <v>50</v>
      </c>
      <c r="D2367" s="3">
        <v>37288</v>
      </c>
      <c r="E2367">
        <v>26.2</v>
      </c>
      <c r="F2367">
        <v>24086</v>
      </c>
      <c r="G2367">
        <v>60020000</v>
      </c>
      <c r="H2367">
        <v>17612</v>
      </c>
    </row>
    <row r="2368" spans="1:8" x14ac:dyDescent="0.25">
      <c r="A2368" t="s">
        <v>15</v>
      </c>
      <c r="B2368" t="s">
        <v>49</v>
      </c>
      <c r="C2368" t="s">
        <v>50</v>
      </c>
      <c r="D2368" s="3">
        <v>37316</v>
      </c>
      <c r="E2368">
        <v>24.9</v>
      </c>
      <c r="F2368">
        <v>23337</v>
      </c>
      <c r="G2368">
        <v>18771000</v>
      </c>
      <c r="H2368">
        <v>17234</v>
      </c>
    </row>
    <row r="2369" spans="1:8" x14ac:dyDescent="0.25">
      <c r="A2369" t="s">
        <v>15</v>
      </c>
      <c r="B2369" t="s">
        <v>49</v>
      </c>
      <c r="C2369" t="s">
        <v>50</v>
      </c>
      <c r="D2369" s="3">
        <v>37347</v>
      </c>
      <c r="E2369">
        <v>30</v>
      </c>
      <c r="F2369">
        <v>26751</v>
      </c>
      <c r="G2369">
        <v>31879000</v>
      </c>
      <c r="H2369">
        <v>20479</v>
      </c>
    </row>
    <row r="2370" spans="1:8" x14ac:dyDescent="0.25">
      <c r="A2370" t="s">
        <v>15</v>
      </c>
      <c r="B2370" t="s">
        <v>49</v>
      </c>
      <c r="C2370" t="s">
        <v>50</v>
      </c>
      <c r="D2370" s="3">
        <v>37377</v>
      </c>
      <c r="E2370">
        <v>9.1999999999999993</v>
      </c>
      <c r="F2370">
        <v>7559</v>
      </c>
      <c r="G2370">
        <v>9513000</v>
      </c>
      <c r="H2370">
        <v>7235</v>
      </c>
    </row>
    <row r="2371" spans="1:8" x14ac:dyDescent="0.25">
      <c r="A2371" t="s">
        <v>15</v>
      </c>
      <c r="B2371" t="s">
        <v>49</v>
      </c>
      <c r="C2371" t="s">
        <v>50</v>
      </c>
      <c r="D2371" s="3">
        <v>37408</v>
      </c>
      <c r="E2371">
        <v>1.5</v>
      </c>
      <c r="F2371">
        <v>1234</v>
      </c>
      <c r="G2371">
        <v>1469000</v>
      </c>
      <c r="H2371">
        <v>1124</v>
      </c>
    </row>
    <row r="2372" spans="1:8" x14ac:dyDescent="0.25">
      <c r="A2372" t="s">
        <v>15</v>
      </c>
      <c r="B2372" t="s">
        <v>49</v>
      </c>
      <c r="C2372" t="s">
        <v>50</v>
      </c>
      <c r="D2372" s="3">
        <v>37438</v>
      </c>
      <c r="E2372">
        <v>5.3</v>
      </c>
      <c r="F2372">
        <v>4383</v>
      </c>
      <c r="G2372">
        <v>4126000.0000000005</v>
      </c>
      <c r="H2372">
        <v>3639</v>
      </c>
    </row>
    <row r="2373" spans="1:8" x14ac:dyDescent="0.25">
      <c r="A2373" t="s">
        <v>15</v>
      </c>
      <c r="B2373" t="s">
        <v>49</v>
      </c>
      <c r="C2373" t="s">
        <v>50</v>
      </c>
      <c r="D2373" s="3">
        <v>37469</v>
      </c>
      <c r="E2373">
        <v>29.9</v>
      </c>
      <c r="F2373">
        <v>26012</v>
      </c>
      <c r="G2373">
        <v>9678000</v>
      </c>
      <c r="H2373">
        <v>16102</v>
      </c>
    </row>
    <row r="2374" spans="1:8" x14ac:dyDescent="0.25">
      <c r="A2374" t="s">
        <v>15</v>
      </c>
      <c r="B2374" t="s">
        <v>49</v>
      </c>
      <c r="C2374" t="s">
        <v>50</v>
      </c>
      <c r="D2374" s="3">
        <v>37500</v>
      </c>
      <c r="E2374">
        <v>30</v>
      </c>
      <c r="F2374">
        <v>21913</v>
      </c>
      <c r="G2374">
        <v>5457000</v>
      </c>
      <c r="H2374">
        <v>17746</v>
      </c>
    </row>
    <row r="2375" spans="1:8" x14ac:dyDescent="0.25">
      <c r="A2375" t="s">
        <v>15</v>
      </c>
      <c r="B2375" t="s">
        <v>49</v>
      </c>
      <c r="C2375" t="s">
        <v>50</v>
      </c>
      <c r="D2375" s="3">
        <v>37530</v>
      </c>
      <c r="E2375">
        <v>25</v>
      </c>
      <c r="F2375">
        <v>16402</v>
      </c>
      <c r="G2375">
        <v>8641000</v>
      </c>
      <c r="H2375">
        <v>14199</v>
      </c>
    </row>
    <row r="2376" spans="1:8" x14ac:dyDescent="0.25">
      <c r="A2376" t="s">
        <v>15</v>
      </c>
      <c r="B2376" t="s">
        <v>49</v>
      </c>
      <c r="C2376" t="s">
        <v>50</v>
      </c>
      <c r="D2376" s="3">
        <v>37561</v>
      </c>
      <c r="E2376">
        <v>30</v>
      </c>
      <c r="F2376">
        <v>18269</v>
      </c>
      <c r="G2376">
        <v>31125000</v>
      </c>
      <c r="H2376">
        <v>20638</v>
      </c>
    </row>
    <row r="2377" spans="1:8" x14ac:dyDescent="0.25">
      <c r="A2377" t="s">
        <v>15</v>
      </c>
      <c r="B2377" t="s">
        <v>49</v>
      </c>
      <c r="C2377" t="s">
        <v>50</v>
      </c>
      <c r="D2377" s="3">
        <v>37591</v>
      </c>
      <c r="E2377">
        <v>31</v>
      </c>
      <c r="F2377">
        <v>21500</v>
      </c>
      <c r="G2377">
        <v>41716000</v>
      </c>
      <c r="H2377">
        <v>22548</v>
      </c>
    </row>
    <row r="2378" spans="1:8" x14ac:dyDescent="0.25">
      <c r="A2378" t="s">
        <v>15</v>
      </c>
      <c r="B2378" t="s">
        <v>49</v>
      </c>
      <c r="C2378" t="s">
        <v>50</v>
      </c>
      <c r="D2378" s="3">
        <v>37622</v>
      </c>
      <c r="E2378">
        <v>31</v>
      </c>
      <c r="F2378">
        <v>23743</v>
      </c>
      <c r="G2378">
        <v>17745000</v>
      </c>
      <c r="H2378">
        <v>29466</v>
      </c>
    </row>
    <row r="2379" spans="1:8" x14ac:dyDescent="0.25">
      <c r="A2379" t="s">
        <v>15</v>
      </c>
      <c r="B2379" t="s">
        <v>49</v>
      </c>
      <c r="C2379" t="s">
        <v>50</v>
      </c>
      <c r="D2379" s="3">
        <v>37653</v>
      </c>
      <c r="E2379">
        <v>23.9</v>
      </c>
      <c r="F2379">
        <v>12868</v>
      </c>
      <c r="G2379">
        <v>24336000</v>
      </c>
      <c r="H2379">
        <v>18779</v>
      </c>
    </row>
    <row r="2380" spans="1:8" x14ac:dyDescent="0.25">
      <c r="A2380" t="s">
        <v>15</v>
      </c>
      <c r="B2380" t="s">
        <v>49</v>
      </c>
      <c r="C2380" t="s">
        <v>50</v>
      </c>
      <c r="D2380" s="3">
        <v>37681</v>
      </c>
      <c r="E2380">
        <v>31</v>
      </c>
      <c r="F2380">
        <v>18490</v>
      </c>
      <c r="G2380">
        <v>34426000</v>
      </c>
      <c r="H2380">
        <v>27251</v>
      </c>
    </row>
    <row r="2381" spans="1:8" x14ac:dyDescent="0.25">
      <c r="A2381" t="s">
        <v>15</v>
      </c>
      <c r="B2381" t="s">
        <v>49</v>
      </c>
      <c r="C2381" t="s">
        <v>50</v>
      </c>
      <c r="D2381" s="3">
        <v>37712</v>
      </c>
      <c r="E2381">
        <v>30</v>
      </c>
      <c r="F2381">
        <v>19199</v>
      </c>
      <c r="G2381">
        <v>16701000</v>
      </c>
      <c r="H2381">
        <v>27366</v>
      </c>
    </row>
    <row r="2382" spans="1:8" x14ac:dyDescent="0.25">
      <c r="A2382" t="s">
        <v>15</v>
      </c>
      <c r="B2382" t="s">
        <v>49</v>
      </c>
      <c r="C2382" t="s">
        <v>50</v>
      </c>
      <c r="D2382" s="3">
        <v>37742</v>
      </c>
      <c r="E2382">
        <v>25.9</v>
      </c>
      <c r="F2382">
        <v>16192</v>
      </c>
      <c r="G2382">
        <v>13724000</v>
      </c>
      <c r="H2382">
        <v>23029</v>
      </c>
    </row>
    <row r="2383" spans="1:8" x14ac:dyDescent="0.25">
      <c r="A2383" t="s">
        <v>15</v>
      </c>
      <c r="B2383" t="s">
        <v>49</v>
      </c>
      <c r="C2383" t="s">
        <v>50</v>
      </c>
      <c r="D2383" s="3">
        <v>37773</v>
      </c>
      <c r="E2383">
        <v>30</v>
      </c>
      <c r="F2383">
        <v>18933</v>
      </c>
      <c r="G2383">
        <v>22916000</v>
      </c>
      <c r="H2383">
        <v>29666</v>
      </c>
    </row>
    <row r="2384" spans="1:8" x14ac:dyDescent="0.25">
      <c r="A2384" t="s">
        <v>15</v>
      </c>
      <c r="B2384" t="s">
        <v>49</v>
      </c>
      <c r="C2384" t="s">
        <v>50</v>
      </c>
      <c r="D2384" s="3">
        <v>37803</v>
      </c>
      <c r="E2384">
        <v>30</v>
      </c>
      <c r="F2384">
        <v>18574</v>
      </c>
      <c r="G2384">
        <v>16875000</v>
      </c>
      <c r="H2384">
        <v>31562</v>
      </c>
    </row>
    <row r="2385" spans="1:8" x14ac:dyDescent="0.25">
      <c r="A2385" t="s">
        <v>15</v>
      </c>
      <c r="B2385" t="s">
        <v>49</v>
      </c>
      <c r="C2385" t="s">
        <v>50</v>
      </c>
      <c r="D2385" s="3">
        <v>37834</v>
      </c>
      <c r="E2385">
        <v>31</v>
      </c>
      <c r="F2385">
        <v>18638</v>
      </c>
      <c r="G2385">
        <v>22038000</v>
      </c>
      <c r="H2385">
        <v>20166</v>
      </c>
    </row>
    <row r="2386" spans="1:8" x14ac:dyDescent="0.25">
      <c r="A2386" t="s">
        <v>15</v>
      </c>
      <c r="B2386" t="s">
        <v>49</v>
      </c>
      <c r="C2386" t="s">
        <v>50</v>
      </c>
      <c r="D2386" s="3">
        <v>37865</v>
      </c>
      <c r="E2386">
        <v>30</v>
      </c>
      <c r="F2386">
        <v>17597</v>
      </c>
      <c r="G2386">
        <v>18448000</v>
      </c>
      <c r="H2386">
        <v>27305</v>
      </c>
    </row>
    <row r="2387" spans="1:8" x14ac:dyDescent="0.25">
      <c r="A2387" t="s">
        <v>15</v>
      </c>
      <c r="B2387" t="s">
        <v>49</v>
      </c>
      <c r="C2387" t="s">
        <v>50</v>
      </c>
      <c r="D2387" s="3">
        <v>37895</v>
      </c>
      <c r="E2387">
        <v>29</v>
      </c>
      <c r="F2387">
        <v>15504</v>
      </c>
      <c r="G2387">
        <v>20314000</v>
      </c>
      <c r="H2387">
        <v>27443</v>
      </c>
    </row>
    <row r="2388" spans="1:8" x14ac:dyDescent="0.25">
      <c r="A2388" t="s">
        <v>15</v>
      </c>
      <c r="B2388" t="s">
        <v>49</v>
      </c>
      <c r="C2388" t="s">
        <v>50</v>
      </c>
      <c r="D2388" s="3">
        <v>37926</v>
      </c>
      <c r="E2388">
        <v>30</v>
      </c>
      <c r="F2388">
        <v>12677</v>
      </c>
      <c r="G2388">
        <v>22560000</v>
      </c>
      <c r="H2388">
        <v>21390</v>
      </c>
    </row>
    <row r="2389" spans="1:8" x14ac:dyDescent="0.25">
      <c r="A2389" t="s">
        <v>15</v>
      </c>
      <c r="B2389" t="s">
        <v>49</v>
      </c>
      <c r="C2389" t="s">
        <v>50</v>
      </c>
      <c r="D2389" s="3">
        <v>37956</v>
      </c>
      <c r="E2389">
        <v>21.7</v>
      </c>
      <c r="F2389">
        <v>12843</v>
      </c>
      <c r="G2389">
        <v>21240000</v>
      </c>
      <c r="H2389">
        <v>19904</v>
      </c>
    </row>
    <row r="2390" spans="1:8" x14ac:dyDescent="0.25">
      <c r="A2390" t="s">
        <v>15</v>
      </c>
      <c r="B2390" t="s">
        <v>49</v>
      </c>
      <c r="C2390" t="s">
        <v>50</v>
      </c>
      <c r="D2390" s="3">
        <v>37987</v>
      </c>
      <c r="E2390">
        <v>27</v>
      </c>
      <c r="F2390">
        <v>15716</v>
      </c>
      <c r="G2390">
        <v>20556000</v>
      </c>
      <c r="H2390">
        <v>30294</v>
      </c>
    </row>
    <row r="2391" spans="1:8" x14ac:dyDescent="0.25">
      <c r="A2391" t="s">
        <v>15</v>
      </c>
      <c r="B2391" t="s">
        <v>49</v>
      </c>
      <c r="C2391" t="s">
        <v>50</v>
      </c>
      <c r="D2391" s="3">
        <v>38018</v>
      </c>
      <c r="E2391">
        <v>29</v>
      </c>
      <c r="F2391">
        <v>14559</v>
      </c>
      <c r="G2391">
        <v>26088000</v>
      </c>
      <c r="H2391">
        <v>25401</v>
      </c>
    </row>
    <row r="2392" spans="1:8" x14ac:dyDescent="0.25">
      <c r="A2392" t="s">
        <v>15</v>
      </c>
      <c r="B2392" t="s">
        <v>49</v>
      </c>
      <c r="C2392" t="s">
        <v>50</v>
      </c>
      <c r="D2392" s="3">
        <v>38047</v>
      </c>
      <c r="E2392">
        <v>31</v>
      </c>
      <c r="F2392">
        <v>14974</v>
      </c>
      <c r="G2392">
        <v>25498000</v>
      </c>
      <c r="H2392">
        <v>29528</v>
      </c>
    </row>
    <row r="2393" spans="1:8" x14ac:dyDescent="0.25">
      <c r="A2393" t="s">
        <v>15</v>
      </c>
      <c r="B2393" t="s">
        <v>49</v>
      </c>
      <c r="C2393" t="s">
        <v>50</v>
      </c>
      <c r="D2393" s="3">
        <v>38078</v>
      </c>
      <c r="E2393">
        <v>14.9</v>
      </c>
      <c r="F2393">
        <v>12743</v>
      </c>
      <c r="G2393">
        <v>21712000</v>
      </c>
      <c r="H2393">
        <v>22591</v>
      </c>
    </row>
    <row r="2394" spans="1:8" x14ac:dyDescent="0.25">
      <c r="A2394" t="s">
        <v>15</v>
      </c>
      <c r="B2394" t="s">
        <v>49</v>
      </c>
      <c r="C2394" t="s">
        <v>50</v>
      </c>
      <c r="D2394" s="3">
        <v>38108</v>
      </c>
      <c r="E2394">
        <v>31</v>
      </c>
      <c r="F2394">
        <v>12761</v>
      </c>
      <c r="G2394">
        <v>20025000</v>
      </c>
      <c r="H2394">
        <v>21366</v>
      </c>
    </row>
    <row r="2395" spans="1:8" x14ac:dyDescent="0.25">
      <c r="A2395" t="s">
        <v>15</v>
      </c>
      <c r="B2395" t="s">
        <v>49</v>
      </c>
      <c r="C2395" t="s">
        <v>50</v>
      </c>
      <c r="D2395" s="3">
        <v>38139</v>
      </c>
      <c r="E2395">
        <v>30</v>
      </c>
      <c r="F2395">
        <v>10640</v>
      </c>
      <c r="G2395">
        <v>13453000</v>
      </c>
      <c r="H2395">
        <v>19600</v>
      </c>
    </row>
    <row r="2396" spans="1:8" x14ac:dyDescent="0.25">
      <c r="A2396" t="s">
        <v>15</v>
      </c>
      <c r="B2396" t="s">
        <v>49</v>
      </c>
      <c r="C2396" t="s">
        <v>50</v>
      </c>
      <c r="D2396" s="3">
        <v>38169</v>
      </c>
      <c r="E2396">
        <v>30.3</v>
      </c>
      <c r="F2396">
        <v>11652</v>
      </c>
      <c r="G2396">
        <v>12751000</v>
      </c>
      <c r="H2396">
        <v>21078</v>
      </c>
    </row>
    <row r="2397" spans="1:8" x14ac:dyDescent="0.25">
      <c r="A2397" t="s">
        <v>15</v>
      </c>
      <c r="B2397" t="s">
        <v>49</v>
      </c>
      <c r="C2397" t="s">
        <v>50</v>
      </c>
      <c r="D2397" s="3">
        <v>38200</v>
      </c>
      <c r="E2397">
        <v>30</v>
      </c>
      <c r="F2397">
        <v>10583</v>
      </c>
      <c r="G2397">
        <v>9897000</v>
      </c>
      <c r="H2397">
        <v>19886</v>
      </c>
    </row>
    <row r="2398" spans="1:8" x14ac:dyDescent="0.25">
      <c r="A2398" t="s">
        <v>15</v>
      </c>
      <c r="B2398" t="s">
        <v>49</v>
      </c>
      <c r="C2398" t="s">
        <v>50</v>
      </c>
      <c r="D2398" s="3">
        <v>38231</v>
      </c>
      <c r="E2398">
        <v>30</v>
      </c>
      <c r="F2398">
        <v>11064</v>
      </c>
      <c r="G2398">
        <v>18453000</v>
      </c>
      <c r="H2398">
        <v>22834</v>
      </c>
    </row>
    <row r="2399" spans="1:8" x14ac:dyDescent="0.25">
      <c r="A2399" t="s">
        <v>15</v>
      </c>
      <c r="B2399" t="s">
        <v>49</v>
      </c>
      <c r="C2399" t="s">
        <v>50</v>
      </c>
      <c r="D2399" s="3">
        <v>38261</v>
      </c>
      <c r="E2399">
        <v>31</v>
      </c>
      <c r="F2399">
        <v>11152</v>
      </c>
      <c r="G2399">
        <v>35873000</v>
      </c>
      <c r="H2399">
        <v>23091</v>
      </c>
    </row>
    <row r="2400" spans="1:8" x14ac:dyDescent="0.25">
      <c r="A2400" t="s">
        <v>15</v>
      </c>
      <c r="B2400" t="s">
        <v>49</v>
      </c>
      <c r="C2400" t="s">
        <v>50</v>
      </c>
      <c r="D2400" s="3">
        <v>38292</v>
      </c>
      <c r="E2400">
        <v>30</v>
      </c>
      <c r="F2400">
        <v>10506</v>
      </c>
      <c r="G2400">
        <v>50950000</v>
      </c>
      <c r="H2400">
        <v>23572</v>
      </c>
    </row>
    <row r="2401" spans="1:8" x14ac:dyDescent="0.25">
      <c r="A2401" t="s">
        <v>15</v>
      </c>
      <c r="B2401" t="s">
        <v>49</v>
      </c>
      <c r="C2401" t="s">
        <v>50</v>
      </c>
      <c r="D2401" s="3">
        <v>38322</v>
      </c>
      <c r="E2401">
        <v>31</v>
      </c>
      <c r="F2401">
        <v>11093</v>
      </c>
      <c r="G2401">
        <v>35554000</v>
      </c>
      <c r="H2401">
        <v>25981</v>
      </c>
    </row>
    <row r="2402" spans="1:8" x14ac:dyDescent="0.25">
      <c r="A2402" t="s">
        <v>15</v>
      </c>
      <c r="B2402" t="s">
        <v>49</v>
      </c>
      <c r="C2402" t="s">
        <v>50</v>
      </c>
      <c r="D2402" s="3">
        <v>38353</v>
      </c>
      <c r="E2402">
        <v>31</v>
      </c>
      <c r="F2402">
        <v>13897</v>
      </c>
      <c r="G2402">
        <v>69688000</v>
      </c>
      <c r="H2402">
        <v>24480</v>
      </c>
    </row>
    <row r="2403" spans="1:8" x14ac:dyDescent="0.25">
      <c r="A2403" t="s">
        <v>15</v>
      </c>
      <c r="B2403" t="s">
        <v>49</v>
      </c>
      <c r="C2403" t="s">
        <v>50</v>
      </c>
      <c r="D2403" s="3">
        <v>38384</v>
      </c>
      <c r="E2403">
        <v>28</v>
      </c>
      <c r="F2403">
        <v>7516</v>
      </c>
      <c r="G2403">
        <v>34022000</v>
      </c>
      <c r="H2403">
        <v>18954</v>
      </c>
    </row>
    <row r="2404" spans="1:8" x14ac:dyDescent="0.25">
      <c r="A2404" t="s">
        <v>15</v>
      </c>
      <c r="B2404" t="s">
        <v>49</v>
      </c>
      <c r="C2404" t="s">
        <v>50</v>
      </c>
      <c r="D2404" s="3">
        <v>38412</v>
      </c>
      <c r="E2404">
        <v>31</v>
      </c>
      <c r="F2404">
        <v>8779</v>
      </c>
      <c r="G2404">
        <v>39689000</v>
      </c>
      <c r="H2404">
        <v>22809</v>
      </c>
    </row>
    <row r="2405" spans="1:8" x14ac:dyDescent="0.25">
      <c r="A2405" t="s">
        <v>15</v>
      </c>
      <c r="B2405" t="s">
        <v>49</v>
      </c>
      <c r="C2405" t="s">
        <v>50</v>
      </c>
      <c r="D2405" s="3">
        <v>38443</v>
      </c>
      <c r="E2405">
        <v>30</v>
      </c>
      <c r="F2405">
        <v>8291</v>
      </c>
      <c r="G2405">
        <v>34205000</v>
      </c>
      <c r="H2405">
        <v>21495</v>
      </c>
    </row>
    <row r="2406" spans="1:8" x14ac:dyDescent="0.25">
      <c r="A2406" t="s">
        <v>15</v>
      </c>
      <c r="B2406" t="s">
        <v>49</v>
      </c>
      <c r="C2406" t="s">
        <v>50</v>
      </c>
      <c r="D2406" s="3">
        <v>38473</v>
      </c>
      <c r="E2406">
        <v>31</v>
      </c>
      <c r="F2406">
        <v>8214</v>
      </c>
      <c r="G2406">
        <v>45694000</v>
      </c>
      <c r="H2406">
        <v>26057</v>
      </c>
    </row>
    <row r="2407" spans="1:8" x14ac:dyDescent="0.25">
      <c r="A2407" t="s">
        <v>15</v>
      </c>
      <c r="B2407" t="s">
        <v>49</v>
      </c>
      <c r="C2407" t="s">
        <v>50</v>
      </c>
      <c r="D2407" s="3">
        <v>38504</v>
      </c>
      <c r="E2407">
        <v>30</v>
      </c>
      <c r="F2407">
        <v>5734</v>
      </c>
      <c r="G2407">
        <v>13377000</v>
      </c>
      <c r="H2407">
        <v>22016</v>
      </c>
    </row>
    <row r="2408" spans="1:8" x14ac:dyDescent="0.25">
      <c r="A2408" t="s">
        <v>15</v>
      </c>
      <c r="B2408" t="s">
        <v>49</v>
      </c>
      <c r="C2408" t="s">
        <v>50</v>
      </c>
      <c r="D2408" s="3">
        <v>38534</v>
      </c>
      <c r="E2408">
        <v>31</v>
      </c>
      <c r="F2408">
        <v>5640</v>
      </c>
      <c r="G2408">
        <v>14917000</v>
      </c>
      <c r="H2408">
        <v>22402</v>
      </c>
    </row>
    <row r="2409" spans="1:8" x14ac:dyDescent="0.25">
      <c r="A2409" t="s">
        <v>15</v>
      </c>
      <c r="B2409" t="s">
        <v>49</v>
      </c>
      <c r="C2409" t="s">
        <v>50</v>
      </c>
      <c r="D2409" s="3">
        <v>38565</v>
      </c>
      <c r="E2409">
        <v>31</v>
      </c>
      <c r="F2409">
        <v>7978</v>
      </c>
      <c r="G2409">
        <v>25845000</v>
      </c>
      <c r="H2409">
        <v>27966</v>
      </c>
    </row>
    <row r="2410" spans="1:8" x14ac:dyDescent="0.25">
      <c r="A2410" t="s">
        <v>15</v>
      </c>
      <c r="B2410" t="s">
        <v>49</v>
      </c>
      <c r="C2410" t="s">
        <v>50</v>
      </c>
      <c r="D2410" s="3">
        <v>38596</v>
      </c>
      <c r="E2410">
        <v>30</v>
      </c>
      <c r="F2410">
        <v>1964</v>
      </c>
      <c r="G2410">
        <v>22061000</v>
      </c>
      <c r="H2410">
        <v>5511</v>
      </c>
    </row>
    <row r="2411" spans="1:8" x14ac:dyDescent="0.25">
      <c r="A2411" t="s">
        <v>15</v>
      </c>
      <c r="B2411" t="s">
        <v>49</v>
      </c>
      <c r="C2411" t="s">
        <v>50</v>
      </c>
      <c r="D2411" s="3">
        <v>38626</v>
      </c>
      <c r="E2411">
        <v>31</v>
      </c>
      <c r="F2411">
        <v>5222</v>
      </c>
      <c r="G2411">
        <v>15417000</v>
      </c>
      <c r="H2411">
        <v>14625</v>
      </c>
    </row>
    <row r="2412" spans="1:8" x14ac:dyDescent="0.25">
      <c r="A2412" t="s">
        <v>15</v>
      </c>
      <c r="B2412" t="s">
        <v>49</v>
      </c>
      <c r="C2412" t="s">
        <v>50</v>
      </c>
      <c r="D2412" s="3">
        <v>38657</v>
      </c>
      <c r="E2412">
        <v>30</v>
      </c>
      <c r="F2412">
        <v>7050</v>
      </c>
      <c r="G2412">
        <v>46308000</v>
      </c>
      <c r="H2412">
        <v>20921</v>
      </c>
    </row>
    <row r="2413" spans="1:8" x14ac:dyDescent="0.25">
      <c r="A2413" t="s">
        <v>15</v>
      </c>
      <c r="B2413" t="s">
        <v>49</v>
      </c>
      <c r="C2413" t="s">
        <v>50</v>
      </c>
      <c r="D2413" s="3">
        <v>38687</v>
      </c>
      <c r="E2413">
        <v>31</v>
      </c>
      <c r="F2413">
        <v>8881</v>
      </c>
      <c r="G2413">
        <v>68771000</v>
      </c>
      <c r="H2413">
        <v>27736</v>
      </c>
    </row>
    <row r="2414" spans="1:8" x14ac:dyDescent="0.25">
      <c r="A2414" t="s">
        <v>15</v>
      </c>
      <c r="B2414" t="s">
        <v>49</v>
      </c>
      <c r="C2414" t="s">
        <v>50</v>
      </c>
      <c r="D2414" s="3">
        <v>38718</v>
      </c>
      <c r="E2414">
        <v>31</v>
      </c>
      <c r="F2414">
        <v>7797</v>
      </c>
      <c r="G2414">
        <v>51691000</v>
      </c>
      <c r="H2414">
        <v>22388</v>
      </c>
    </row>
    <row r="2415" spans="1:8" x14ac:dyDescent="0.25">
      <c r="A2415" t="s">
        <v>15</v>
      </c>
      <c r="B2415" t="s">
        <v>49</v>
      </c>
      <c r="C2415" t="s">
        <v>50</v>
      </c>
      <c r="D2415" s="3">
        <v>38749</v>
      </c>
      <c r="E2415">
        <v>28</v>
      </c>
      <c r="F2415">
        <v>3219</v>
      </c>
      <c r="G2415">
        <v>30168000</v>
      </c>
      <c r="H2415">
        <v>9689</v>
      </c>
    </row>
    <row r="2416" spans="1:8" x14ac:dyDescent="0.25">
      <c r="A2416" t="s">
        <v>15</v>
      </c>
      <c r="B2416" t="s">
        <v>49</v>
      </c>
      <c r="C2416" t="s">
        <v>50</v>
      </c>
      <c r="D2416" s="3">
        <v>39600</v>
      </c>
      <c r="E2416">
        <v>25.5</v>
      </c>
      <c r="F2416">
        <v>16684</v>
      </c>
      <c r="G2416">
        <v>4183000</v>
      </c>
      <c r="H2416">
        <v>40818</v>
      </c>
    </row>
    <row r="2417" spans="1:8" x14ac:dyDescent="0.25">
      <c r="A2417" t="s">
        <v>15</v>
      </c>
      <c r="B2417" t="s">
        <v>49</v>
      </c>
      <c r="C2417" t="s">
        <v>50</v>
      </c>
      <c r="D2417" s="3">
        <v>39630</v>
      </c>
      <c r="E2417">
        <v>13.92</v>
      </c>
      <c r="F2417">
        <v>7107</v>
      </c>
      <c r="G2417">
        <v>2644000</v>
      </c>
      <c r="H2417">
        <v>15820</v>
      </c>
    </row>
    <row r="2418" spans="1:8" x14ac:dyDescent="0.25">
      <c r="A2418" t="s">
        <v>15</v>
      </c>
      <c r="B2418" t="s">
        <v>49</v>
      </c>
      <c r="C2418" t="s">
        <v>50</v>
      </c>
      <c r="D2418" s="3">
        <v>39661</v>
      </c>
      <c r="E2418">
        <v>31</v>
      </c>
      <c r="F2418">
        <v>21208</v>
      </c>
      <c r="G2418">
        <v>416000</v>
      </c>
      <c r="H2418">
        <v>47758</v>
      </c>
    </row>
    <row r="2419" spans="1:8" x14ac:dyDescent="0.25">
      <c r="A2419" t="s">
        <v>15</v>
      </c>
      <c r="B2419" t="s">
        <v>49</v>
      </c>
      <c r="C2419" t="s">
        <v>50</v>
      </c>
      <c r="D2419" s="3">
        <v>39692</v>
      </c>
      <c r="E2419">
        <v>28</v>
      </c>
      <c r="F2419">
        <v>20468</v>
      </c>
      <c r="G2419">
        <v>416000</v>
      </c>
      <c r="H2419">
        <v>45172</v>
      </c>
    </row>
    <row r="2420" spans="1:8" x14ac:dyDescent="0.25">
      <c r="A2420" t="s">
        <v>15</v>
      </c>
      <c r="B2420" t="s">
        <v>49</v>
      </c>
      <c r="C2420" t="s">
        <v>50</v>
      </c>
      <c r="D2420" s="3">
        <v>39722</v>
      </c>
      <c r="E2420">
        <v>31</v>
      </c>
      <c r="F2420">
        <v>21930</v>
      </c>
      <c r="G2420">
        <v>416000</v>
      </c>
      <c r="H2420">
        <v>46727</v>
      </c>
    </row>
    <row r="2421" spans="1:8" x14ac:dyDescent="0.25">
      <c r="A2421" t="s">
        <v>15</v>
      </c>
      <c r="B2421" t="s">
        <v>49</v>
      </c>
      <c r="C2421" t="s">
        <v>50</v>
      </c>
      <c r="D2421" s="3">
        <v>39753</v>
      </c>
      <c r="E2421">
        <v>24.75</v>
      </c>
      <c r="F2421">
        <v>18092</v>
      </c>
      <c r="G2421">
        <v>416000</v>
      </c>
      <c r="H2421">
        <v>43338</v>
      </c>
    </row>
    <row r="2422" spans="1:8" x14ac:dyDescent="0.25">
      <c r="A2422" t="s">
        <v>15</v>
      </c>
      <c r="B2422" t="s">
        <v>49</v>
      </c>
      <c r="C2422" t="s">
        <v>50</v>
      </c>
      <c r="D2422" s="3">
        <v>39783</v>
      </c>
      <c r="E2422">
        <v>31</v>
      </c>
      <c r="F2422">
        <v>22661</v>
      </c>
      <c r="G2422">
        <v>416000</v>
      </c>
      <c r="H2422">
        <v>54281</v>
      </c>
    </row>
    <row r="2423" spans="1:8" x14ac:dyDescent="0.25">
      <c r="A2423" t="s">
        <v>15</v>
      </c>
      <c r="B2423" t="s">
        <v>49</v>
      </c>
      <c r="C2423" t="s">
        <v>50</v>
      </c>
      <c r="D2423" s="3">
        <v>39814</v>
      </c>
      <c r="E2423">
        <v>28.65</v>
      </c>
      <c r="F2423">
        <v>21341</v>
      </c>
      <c r="G2423">
        <v>7190000</v>
      </c>
      <c r="H2423">
        <v>49758</v>
      </c>
    </row>
    <row r="2424" spans="1:8" x14ac:dyDescent="0.25">
      <c r="A2424" t="s">
        <v>15</v>
      </c>
      <c r="B2424" t="s">
        <v>49</v>
      </c>
      <c r="C2424" t="s">
        <v>50</v>
      </c>
      <c r="D2424" s="3">
        <v>39845</v>
      </c>
      <c r="E2424">
        <v>18.329999999999998</v>
      </c>
      <c r="F2424">
        <v>11079</v>
      </c>
      <c r="G2424">
        <v>4596000</v>
      </c>
      <c r="H2424">
        <v>34373</v>
      </c>
    </row>
    <row r="2425" spans="1:8" x14ac:dyDescent="0.25">
      <c r="A2425" t="s">
        <v>15</v>
      </c>
      <c r="B2425" t="s">
        <v>49</v>
      </c>
      <c r="C2425" t="s">
        <v>50</v>
      </c>
      <c r="D2425" s="3">
        <v>39873</v>
      </c>
      <c r="E2425">
        <v>18.48</v>
      </c>
      <c r="F2425">
        <v>9539</v>
      </c>
      <c r="G2425">
        <v>2889000</v>
      </c>
      <c r="H2425">
        <v>25857</v>
      </c>
    </row>
    <row r="2426" spans="1:8" x14ac:dyDescent="0.25">
      <c r="A2426" t="s">
        <v>15</v>
      </c>
      <c r="B2426" t="s">
        <v>49</v>
      </c>
      <c r="C2426" t="s">
        <v>50</v>
      </c>
      <c r="D2426" s="3">
        <v>39904</v>
      </c>
      <c r="E2426">
        <v>23.83</v>
      </c>
      <c r="F2426">
        <v>9343</v>
      </c>
      <c r="G2426">
        <v>2503000</v>
      </c>
      <c r="H2426">
        <v>28981</v>
      </c>
    </row>
    <row r="2427" spans="1:8" x14ac:dyDescent="0.25">
      <c r="A2427" t="s">
        <v>15</v>
      </c>
      <c r="B2427" t="s">
        <v>49</v>
      </c>
      <c r="C2427" t="s">
        <v>50</v>
      </c>
      <c r="D2427" s="3">
        <v>39934</v>
      </c>
      <c r="E2427">
        <v>27.83</v>
      </c>
      <c r="F2427">
        <v>10368</v>
      </c>
      <c r="G2427">
        <v>6536000</v>
      </c>
      <c r="H2427">
        <v>33134</v>
      </c>
    </row>
    <row r="2428" spans="1:8" x14ac:dyDescent="0.25">
      <c r="A2428" t="s">
        <v>15</v>
      </c>
      <c r="B2428" t="s">
        <v>49</v>
      </c>
      <c r="C2428" t="s">
        <v>50</v>
      </c>
      <c r="D2428" s="3">
        <v>39965</v>
      </c>
      <c r="E2428">
        <v>14.46</v>
      </c>
      <c r="F2428">
        <v>5176</v>
      </c>
      <c r="G2428">
        <v>4757000</v>
      </c>
      <c r="H2428">
        <v>16931</v>
      </c>
    </row>
    <row r="2429" spans="1:8" x14ac:dyDescent="0.25">
      <c r="A2429" t="s">
        <v>15</v>
      </c>
      <c r="B2429" t="s">
        <v>49</v>
      </c>
      <c r="C2429" t="s">
        <v>50</v>
      </c>
      <c r="D2429" s="3">
        <v>40269</v>
      </c>
      <c r="E2429">
        <v>17</v>
      </c>
      <c r="F2429">
        <v>9095</v>
      </c>
      <c r="G2429">
        <v>5593000</v>
      </c>
      <c r="H2429">
        <v>16881</v>
      </c>
    </row>
    <row r="2430" spans="1:8" x14ac:dyDescent="0.25">
      <c r="A2430" t="s">
        <v>15</v>
      </c>
      <c r="B2430" t="s">
        <v>49</v>
      </c>
      <c r="C2430" t="s">
        <v>50</v>
      </c>
      <c r="D2430" s="3">
        <v>40299</v>
      </c>
      <c r="E2430">
        <v>29.17</v>
      </c>
      <c r="F2430">
        <v>14149</v>
      </c>
      <c r="G2430">
        <v>9056000</v>
      </c>
      <c r="H2430">
        <v>30062</v>
      </c>
    </row>
    <row r="2431" spans="1:8" x14ac:dyDescent="0.25">
      <c r="A2431" t="s">
        <v>15</v>
      </c>
      <c r="B2431" t="s">
        <v>49</v>
      </c>
      <c r="C2431" t="s">
        <v>50</v>
      </c>
      <c r="D2431" s="3">
        <v>40330</v>
      </c>
      <c r="E2431">
        <v>30</v>
      </c>
      <c r="F2431">
        <v>12960</v>
      </c>
      <c r="G2431">
        <v>1711000</v>
      </c>
      <c r="H2431">
        <v>27540</v>
      </c>
    </row>
    <row r="2432" spans="1:8" x14ac:dyDescent="0.25">
      <c r="A2432" t="s">
        <v>15</v>
      </c>
      <c r="B2432" t="s">
        <v>49</v>
      </c>
      <c r="C2432" t="s">
        <v>50</v>
      </c>
      <c r="D2432" s="3">
        <v>40360</v>
      </c>
      <c r="E2432">
        <v>5</v>
      </c>
      <c r="F2432">
        <v>2160</v>
      </c>
      <c r="G2432">
        <v>295000</v>
      </c>
      <c r="H2432">
        <v>4590</v>
      </c>
    </row>
    <row r="2433" spans="1:8" x14ac:dyDescent="0.25">
      <c r="A2433" t="s">
        <v>15</v>
      </c>
      <c r="B2433" t="s">
        <v>49</v>
      </c>
      <c r="C2433" t="s">
        <v>50</v>
      </c>
      <c r="D2433" s="3">
        <v>40391</v>
      </c>
      <c r="E2433">
        <v>1.1599999999999999</v>
      </c>
      <c r="F2433">
        <v>366</v>
      </c>
      <c r="G2433">
        <v>53000</v>
      </c>
      <c r="H2433">
        <v>1050</v>
      </c>
    </row>
    <row r="2434" spans="1:8" x14ac:dyDescent="0.25">
      <c r="A2434" t="s">
        <v>15</v>
      </c>
      <c r="B2434" t="s">
        <v>49</v>
      </c>
      <c r="C2434" t="s">
        <v>50</v>
      </c>
      <c r="D2434" s="3">
        <v>40422</v>
      </c>
      <c r="E2434">
        <v>20.92</v>
      </c>
      <c r="F2434">
        <v>8221</v>
      </c>
      <c r="G2434">
        <v>1175000</v>
      </c>
      <c r="H2434">
        <v>24660</v>
      </c>
    </row>
    <row r="2435" spans="1:8" x14ac:dyDescent="0.25">
      <c r="A2435" t="s">
        <v>15</v>
      </c>
      <c r="B2435" t="s">
        <v>49</v>
      </c>
      <c r="C2435" t="s">
        <v>50</v>
      </c>
      <c r="D2435" s="3">
        <v>40452</v>
      </c>
      <c r="E2435">
        <v>30.71</v>
      </c>
      <c r="F2435">
        <v>12063</v>
      </c>
      <c r="G2435">
        <v>1811000</v>
      </c>
      <c r="H2435">
        <v>36189</v>
      </c>
    </row>
    <row r="2436" spans="1:8" x14ac:dyDescent="0.25">
      <c r="A2436" t="s">
        <v>15</v>
      </c>
      <c r="B2436" t="s">
        <v>49</v>
      </c>
      <c r="C2436" t="s">
        <v>50</v>
      </c>
      <c r="D2436" s="3">
        <v>40483</v>
      </c>
      <c r="E2436">
        <v>15.17</v>
      </c>
      <c r="F2436">
        <v>5018</v>
      </c>
      <c r="G2436">
        <v>836000</v>
      </c>
      <c r="H2436">
        <v>18832</v>
      </c>
    </row>
    <row r="2437" spans="1:8" x14ac:dyDescent="0.25">
      <c r="A2437" t="s">
        <v>15</v>
      </c>
      <c r="B2437" t="s">
        <v>49</v>
      </c>
      <c r="C2437" t="s">
        <v>50</v>
      </c>
      <c r="D2437" s="3">
        <v>40513</v>
      </c>
      <c r="E2437">
        <v>31</v>
      </c>
      <c r="F2437">
        <v>12378</v>
      </c>
      <c r="G2437">
        <v>1829000</v>
      </c>
      <c r="H2437">
        <v>55191</v>
      </c>
    </row>
    <row r="2438" spans="1:8" x14ac:dyDescent="0.25">
      <c r="A2438" t="s">
        <v>15</v>
      </c>
      <c r="B2438" t="s">
        <v>49</v>
      </c>
      <c r="C2438" t="s">
        <v>50</v>
      </c>
      <c r="D2438" s="3">
        <v>40544</v>
      </c>
      <c r="E2438">
        <v>31</v>
      </c>
      <c r="F2438">
        <v>13578</v>
      </c>
      <c r="G2438">
        <v>1830000</v>
      </c>
      <c r="H2438">
        <v>60532</v>
      </c>
    </row>
    <row r="2439" spans="1:8" x14ac:dyDescent="0.25">
      <c r="A2439" t="s">
        <v>15</v>
      </c>
      <c r="B2439" t="s">
        <v>49</v>
      </c>
      <c r="C2439" t="s">
        <v>50</v>
      </c>
      <c r="D2439" s="3">
        <v>40575</v>
      </c>
      <c r="E2439">
        <v>28</v>
      </c>
      <c r="F2439">
        <v>11424</v>
      </c>
      <c r="G2439">
        <v>15290000</v>
      </c>
      <c r="H2439">
        <v>54881</v>
      </c>
    </row>
    <row r="2440" spans="1:8" x14ac:dyDescent="0.25">
      <c r="A2440" t="s">
        <v>15</v>
      </c>
      <c r="B2440" t="s">
        <v>49</v>
      </c>
      <c r="C2440" t="s">
        <v>50</v>
      </c>
      <c r="D2440" s="3">
        <v>40603</v>
      </c>
      <c r="E2440">
        <v>29.3</v>
      </c>
      <c r="F2440">
        <v>11123</v>
      </c>
      <c r="G2440">
        <v>4680000</v>
      </c>
      <c r="H2440">
        <v>56990</v>
      </c>
    </row>
    <row r="2441" spans="1:8" x14ac:dyDescent="0.25">
      <c r="A2441" t="s">
        <v>15</v>
      </c>
      <c r="B2441" t="s">
        <v>49</v>
      </c>
      <c r="C2441" t="s">
        <v>50</v>
      </c>
      <c r="D2441" s="3">
        <v>40634</v>
      </c>
      <c r="E2441">
        <v>3.3</v>
      </c>
      <c r="F2441">
        <v>1120</v>
      </c>
      <c r="G2441">
        <v>560000</v>
      </c>
      <c r="H2441">
        <v>6569</v>
      </c>
    </row>
    <row r="2442" spans="1:8" x14ac:dyDescent="0.25">
      <c r="A2442" t="s">
        <v>15</v>
      </c>
      <c r="B2442" t="s">
        <v>51</v>
      </c>
      <c r="C2442" t="s">
        <v>52</v>
      </c>
      <c r="D2442" s="3">
        <v>35765</v>
      </c>
      <c r="E2442">
        <v>2.6</v>
      </c>
      <c r="F2442">
        <v>2505</v>
      </c>
      <c r="G2442">
        <v>900000</v>
      </c>
      <c r="H2442">
        <v>0</v>
      </c>
    </row>
    <row r="2443" spans="1:8" x14ac:dyDescent="0.25">
      <c r="A2443" t="s">
        <v>15</v>
      </c>
      <c r="B2443" t="s">
        <v>51</v>
      </c>
      <c r="C2443" t="s">
        <v>52</v>
      </c>
      <c r="D2443" s="3">
        <v>35796</v>
      </c>
      <c r="E2443">
        <v>31</v>
      </c>
      <c r="F2443">
        <v>27219</v>
      </c>
      <c r="G2443">
        <v>15455000</v>
      </c>
      <c r="H2443">
        <v>0</v>
      </c>
    </row>
    <row r="2444" spans="1:8" x14ac:dyDescent="0.25">
      <c r="A2444" t="s">
        <v>15</v>
      </c>
      <c r="B2444" t="s">
        <v>51</v>
      </c>
      <c r="C2444" t="s">
        <v>52</v>
      </c>
      <c r="D2444" s="3">
        <v>35827</v>
      </c>
      <c r="E2444">
        <v>26.1</v>
      </c>
      <c r="F2444">
        <v>14918</v>
      </c>
      <c r="G2444">
        <v>3547000</v>
      </c>
      <c r="H2444">
        <v>0</v>
      </c>
    </row>
    <row r="2445" spans="1:8" x14ac:dyDescent="0.25">
      <c r="A2445" t="s">
        <v>15</v>
      </c>
      <c r="B2445" t="s">
        <v>51</v>
      </c>
      <c r="C2445" t="s">
        <v>52</v>
      </c>
      <c r="D2445" s="3">
        <v>35855</v>
      </c>
      <c r="E2445">
        <v>31</v>
      </c>
      <c r="F2445">
        <v>16383</v>
      </c>
      <c r="G2445">
        <v>17911000</v>
      </c>
      <c r="H2445">
        <v>149</v>
      </c>
    </row>
    <row r="2446" spans="1:8" x14ac:dyDescent="0.25">
      <c r="A2446" t="s">
        <v>15</v>
      </c>
      <c r="B2446" t="s">
        <v>51</v>
      </c>
      <c r="C2446" t="s">
        <v>52</v>
      </c>
      <c r="D2446" s="3">
        <v>35886</v>
      </c>
      <c r="E2446">
        <v>30</v>
      </c>
      <c r="F2446">
        <v>20796</v>
      </c>
      <c r="G2446">
        <v>7482000</v>
      </c>
      <c r="H2446">
        <v>0</v>
      </c>
    </row>
    <row r="2447" spans="1:8" x14ac:dyDescent="0.25">
      <c r="A2447" t="s">
        <v>15</v>
      </c>
      <c r="B2447" t="s">
        <v>51</v>
      </c>
      <c r="C2447" t="s">
        <v>52</v>
      </c>
      <c r="D2447" s="3">
        <v>35916</v>
      </c>
      <c r="E2447">
        <v>27.7</v>
      </c>
      <c r="F2447">
        <v>21542</v>
      </c>
      <c r="G2447">
        <v>14476000</v>
      </c>
      <c r="H2447">
        <v>0</v>
      </c>
    </row>
    <row r="2448" spans="1:8" x14ac:dyDescent="0.25">
      <c r="A2448" t="s">
        <v>15</v>
      </c>
      <c r="B2448" t="s">
        <v>51</v>
      </c>
      <c r="C2448" t="s">
        <v>52</v>
      </c>
      <c r="D2448" s="3">
        <v>35947</v>
      </c>
      <c r="E2448">
        <v>29.2</v>
      </c>
      <c r="F2448">
        <v>22709</v>
      </c>
      <c r="G2448">
        <v>14965000</v>
      </c>
      <c r="H2448">
        <v>0</v>
      </c>
    </row>
    <row r="2449" spans="1:8" x14ac:dyDescent="0.25">
      <c r="A2449" t="s">
        <v>15</v>
      </c>
      <c r="B2449" t="s">
        <v>51</v>
      </c>
      <c r="C2449" t="s">
        <v>52</v>
      </c>
      <c r="D2449" s="3">
        <v>35977</v>
      </c>
      <c r="E2449">
        <v>30.9</v>
      </c>
      <c r="F2449">
        <v>22933</v>
      </c>
      <c r="G2449">
        <v>15185000</v>
      </c>
      <c r="H2449">
        <v>0</v>
      </c>
    </row>
    <row r="2450" spans="1:8" x14ac:dyDescent="0.25">
      <c r="A2450" t="s">
        <v>15</v>
      </c>
      <c r="B2450" t="s">
        <v>51</v>
      </c>
      <c r="C2450" t="s">
        <v>52</v>
      </c>
      <c r="D2450" s="3">
        <v>36008</v>
      </c>
      <c r="E2450">
        <v>28.8</v>
      </c>
      <c r="F2450">
        <v>22573</v>
      </c>
      <c r="G2450">
        <v>15539000</v>
      </c>
      <c r="H2450">
        <v>0</v>
      </c>
    </row>
    <row r="2451" spans="1:8" x14ac:dyDescent="0.25">
      <c r="A2451" t="s">
        <v>15</v>
      </c>
      <c r="B2451" t="s">
        <v>51</v>
      </c>
      <c r="C2451" t="s">
        <v>52</v>
      </c>
      <c r="D2451" s="3">
        <v>36039</v>
      </c>
      <c r="E2451">
        <v>30</v>
      </c>
      <c r="F2451">
        <v>23727</v>
      </c>
      <c r="G2451">
        <v>10436000</v>
      </c>
      <c r="H2451">
        <v>0</v>
      </c>
    </row>
    <row r="2452" spans="1:8" x14ac:dyDescent="0.25">
      <c r="A2452" t="s">
        <v>15</v>
      </c>
      <c r="B2452" t="s">
        <v>51</v>
      </c>
      <c r="C2452" t="s">
        <v>52</v>
      </c>
      <c r="D2452" s="3">
        <v>36069</v>
      </c>
      <c r="E2452">
        <v>28</v>
      </c>
      <c r="F2452">
        <v>26655</v>
      </c>
      <c r="G2452">
        <v>47486000</v>
      </c>
      <c r="H2452">
        <v>28</v>
      </c>
    </row>
    <row r="2453" spans="1:8" x14ac:dyDescent="0.25">
      <c r="A2453" t="s">
        <v>15</v>
      </c>
      <c r="B2453" t="s">
        <v>51</v>
      </c>
      <c r="C2453" t="s">
        <v>52</v>
      </c>
      <c r="D2453" s="3">
        <v>36100</v>
      </c>
      <c r="E2453">
        <v>21.9</v>
      </c>
      <c r="F2453">
        <v>20292</v>
      </c>
      <c r="G2453">
        <v>18088000</v>
      </c>
      <c r="H2453">
        <v>19</v>
      </c>
    </row>
    <row r="2454" spans="1:8" x14ac:dyDescent="0.25">
      <c r="A2454" t="s">
        <v>15</v>
      </c>
      <c r="B2454" t="s">
        <v>51</v>
      </c>
      <c r="C2454" t="s">
        <v>52</v>
      </c>
      <c r="D2454" s="3">
        <v>36130</v>
      </c>
      <c r="E2454">
        <v>30.8</v>
      </c>
      <c r="F2454">
        <v>29523</v>
      </c>
      <c r="G2454">
        <v>22254000</v>
      </c>
      <c r="H2454">
        <v>30</v>
      </c>
    </row>
    <row r="2455" spans="1:8" x14ac:dyDescent="0.25">
      <c r="A2455" t="s">
        <v>15</v>
      </c>
      <c r="B2455" t="s">
        <v>51</v>
      </c>
      <c r="C2455" t="s">
        <v>52</v>
      </c>
      <c r="D2455" s="3">
        <v>36161</v>
      </c>
      <c r="E2455">
        <v>30.9</v>
      </c>
      <c r="F2455">
        <v>29469</v>
      </c>
      <c r="G2455">
        <v>14826000</v>
      </c>
      <c r="H2455">
        <v>31</v>
      </c>
    </row>
    <row r="2456" spans="1:8" x14ac:dyDescent="0.25">
      <c r="A2456" t="s">
        <v>15</v>
      </c>
      <c r="B2456" t="s">
        <v>51</v>
      </c>
      <c r="C2456" t="s">
        <v>52</v>
      </c>
      <c r="D2456" s="3">
        <v>36192</v>
      </c>
      <c r="E2456">
        <v>17.600000000000001</v>
      </c>
      <c r="F2456">
        <v>21914</v>
      </c>
      <c r="G2456">
        <v>14479000</v>
      </c>
      <c r="H2456">
        <v>24</v>
      </c>
    </row>
    <row r="2457" spans="1:8" x14ac:dyDescent="0.25">
      <c r="A2457" t="s">
        <v>15</v>
      </c>
      <c r="B2457" t="s">
        <v>51</v>
      </c>
      <c r="C2457" t="s">
        <v>52</v>
      </c>
      <c r="D2457" s="3">
        <v>36220</v>
      </c>
      <c r="E2457">
        <v>27.4</v>
      </c>
      <c r="F2457">
        <v>20764</v>
      </c>
      <c r="G2457">
        <v>14062000</v>
      </c>
      <c r="H2457">
        <v>76</v>
      </c>
    </row>
    <row r="2458" spans="1:8" x14ac:dyDescent="0.25">
      <c r="A2458" t="s">
        <v>15</v>
      </c>
      <c r="B2458" t="s">
        <v>51</v>
      </c>
      <c r="C2458" t="s">
        <v>52</v>
      </c>
      <c r="D2458" s="3">
        <v>36251</v>
      </c>
      <c r="E2458">
        <v>23.6</v>
      </c>
      <c r="F2458">
        <v>17689</v>
      </c>
      <c r="G2458">
        <v>16401000</v>
      </c>
      <c r="H2458">
        <v>23</v>
      </c>
    </row>
    <row r="2459" spans="1:8" x14ac:dyDescent="0.25">
      <c r="A2459" t="s">
        <v>15</v>
      </c>
      <c r="B2459" t="s">
        <v>51</v>
      </c>
      <c r="C2459" t="s">
        <v>52</v>
      </c>
      <c r="D2459" s="3">
        <v>36281</v>
      </c>
      <c r="E2459">
        <v>23.2</v>
      </c>
      <c r="F2459">
        <v>15824</v>
      </c>
      <c r="G2459">
        <v>14036000</v>
      </c>
      <c r="H2459">
        <v>19</v>
      </c>
    </row>
    <row r="2460" spans="1:8" x14ac:dyDescent="0.25">
      <c r="A2460" t="s">
        <v>15</v>
      </c>
      <c r="B2460" t="s">
        <v>51</v>
      </c>
      <c r="C2460" t="s">
        <v>52</v>
      </c>
      <c r="D2460" s="3">
        <v>36312</v>
      </c>
      <c r="E2460">
        <v>18.3</v>
      </c>
      <c r="F2460">
        <v>13578</v>
      </c>
      <c r="G2460">
        <v>9001000</v>
      </c>
      <c r="H2460">
        <v>17</v>
      </c>
    </row>
    <row r="2461" spans="1:8" x14ac:dyDescent="0.25">
      <c r="A2461" t="s">
        <v>15</v>
      </c>
      <c r="B2461" t="s">
        <v>51</v>
      </c>
      <c r="C2461" t="s">
        <v>52</v>
      </c>
      <c r="D2461" s="3">
        <v>36342</v>
      </c>
      <c r="E2461">
        <v>30.7</v>
      </c>
      <c r="F2461">
        <v>22492</v>
      </c>
      <c r="G2461">
        <v>11274000</v>
      </c>
      <c r="H2461">
        <v>28</v>
      </c>
    </row>
    <row r="2462" spans="1:8" x14ac:dyDescent="0.25">
      <c r="A2462" t="s">
        <v>15</v>
      </c>
      <c r="B2462" t="s">
        <v>51</v>
      </c>
      <c r="C2462" t="s">
        <v>52</v>
      </c>
      <c r="D2462" s="3">
        <v>36373</v>
      </c>
      <c r="E2462">
        <v>31</v>
      </c>
      <c r="F2462">
        <v>6860</v>
      </c>
      <c r="G2462">
        <v>4804000</v>
      </c>
      <c r="H2462">
        <v>8</v>
      </c>
    </row>
    <row r="2463" spans="1:8" x14ac:dyDescent="0.25">
      <c r="A2463" t="s">
        <v>15</v>
      </c>
      <c r="B2463" t="s">
        <v>51</v>
      </c>
      <c r="C2463" t="s">
        <v>52</v>
      </c>
      <c r="D2463" s="3">
        <v>36404</v>
      </c>
      <c r="E2463">
        <v>26.8</v>
      </c>
      <c r="F2463">
        <v>15545</v>
      </c>
      <c r="G2463">
        <v>12094000</v>
      </c>
      <c r="H2463">
        <v>0</v>
      </c>
    </row>
    <row r="2464" spans="1:8" x14ac:dyDescent="0.25">
      <c r="A2464" t="s">
        <v>15</v>
      </c>
      <c r="B2464" t="s">
        <v>51</v>
      </c>
      <c r="C2464" t="s">
        <v>52</v>
      </c>
      <c r="D2464" s="3">
        <v>36495</v>
      </c>
      <c r="E2464">
        <v>14.8</v>
      </c>
      <c r="F2464">
        <v>10530</v>
      </c>
      <c r="G2464">
        <v>9417000</v>
      </c>
      <c r="H2464">
        <v>0</v>
      </c>
    </row>
    <row r="2465" spans="1:8" x14ac:dyDescent="0.25">
      <c r="A2465" t="s">
        <v>15</v>
      </c>
      <c r="B2465" t="s">
        <v>51</v>
      </c>
      <c r="C2465" t="s">
        <v>52</v>
      </c>
      <c r="D2465" s="3">
        <v>36526</v>
      </c>
      <c r="E2465">
        <v>29.5</v>
      </c>
      <c r="F2465">
        <v>23518</v>
      </c>
      <c r="G2465">
        <v>14823000</v>
      </c>
      <c r="H2465">
        <v>0</v>
      </c>
    </row>
    <row r="2466" spans="1:8" x14ac:dyDescent="0.25">
      <c r="A2466" t="s">
        <v>15</v>
      </c>
      <c r="B2466" t="s">
        <v>51</v>
      </c>
      <c r="C2466" t="s">
        <v>52</v>
      </c>
      <c r="D2466" s="3">
        <v>36557</v>
      </c>
      <c r="E2466">
        <v>9.1999999999999993</v>
      </c>
      <c r="F2466">
        <v>8326</v>
      </c>
      <c r="G2466">
        <v>4685000</v>
      </c>
      <c r="H2466">
        <v>0</v>
      </c>
    </row>
    <row r="2467" spans="1:8" x14ac:dyDescent="0.25">
      <c r="A2467" t="s">
        <v>15</v>
      </c>
      <c r="B2467" t="s">
        <v>51</v>
      </c>
      <c r="C2467" t="s">
        <v>52</v>
      </c>
      <c r="D2467" s="3">
        <v>36617</v>
      </c>
      <c r="E2467">
        <v>20</v>
      </c>
      <c r="F2467">
        <v>45817</v>
      </c>
      <c r="G2467">
        <v>38800000</v>
      </c>
      <c r="H2467">
        <v>65</v>
      </c>
    </row>
    <row r="2468" spans="1:8" x14ac:dyDescent="0.25">
      <c r="A2468" t="s">
        <v>15</v>
      </c>
      <c r="B2468" t="s">
        <v>51</v>
      </c>
      <c r="C2468" t="s">
        <v>52</v>
      </c>
      <c r="D2468" s="3">
        <v>36647</v>
      </c>
      <c r="E2468">
        <v>30.7</v>
      </c>
      <c r="F2468">
        <v>29788</v>
      </c>
      <c r="G2468">
        <v>12520000</v>
      </c>
      <c r="H2468">
        <v>233</v>
      </c>
    </row>
    <row r="2469" spans="1:8" x14ac:dyDescent="0.25">
      <c r="A2469" t="s">
        <v>15</v>
      </c>
      <c r="B2469" t="s">
        <v>51</v>
      </c>
      <c r="C2469" t="s">
        <v>52</v>
      </c>
      <c r="D2469" s="3">
        <v>36678</v>
      </c>
      <c r="E2469">
        <v>20.9</v>
      </c>
      <c r="F2469">
        <v>22268</v>
      </c>
      <c r="G2469">
        <v>15730000</v>
      </c>
      <c r="H2469">
        <v>338</v>
      </c>
    </row>
    <row r="2470" spans="1:8" x14ac:dyDescent="0.25">
      <c r="A2470" t="s">
        <v>15</v>
      </c>
      <c r="B2470" t="s">
        <v>51</v>
      </c>
      <c r="C2470" t="s">
        <v>52</v>
      </c>
      <c r="D2470" s="3">
        <v>36708</v>
      </c>
      <c r="E2470">
        <v>31</v>
      </c>
      <c r="F2470">
        <v>31369</v>
      </c>
      <c r="G2470">
        <v>20306000</v>
      </c>
      <c r="H2470">
        <v>866</v>
      </c>
    </row>
    <row r="2471" spans="1:8" x14ac:dyDescent="0.25">
      <c r="A2471" t="s">
        <v>15</v>
      </c>
      <c r="B2471" t="s">
        <v>51</v>
      </c>
      <c r="C2471" t="s">
        <v>52</v>
      </c>
      <c r="D2471" s="3">
        <v>36739</v>
      </c>
      <c r="E2471">
        <v>25</v>
      </c>
      <c r="F2471">
        <v>27260</v>
      </c>
      <c r="G2471">
        <v>16952000</v>
      </c>
      <c r="H2471">
        <v>998</v>
      </c>
    </row>
    <row r="2472" spans="1:8" x14ac:dyDescent="0.25">
      <c r="A2472" t="s">
        <v>15</v>
      </c>
      <c r="B2472" t="s">
        <v>51</v>
      </c>
      <c r="C2472" t="s">
        <v>52</v>
      </c>
      <c r="D2472" s="3">
        <v>36770</v>
      </c>
      <c r="E2472">
        <v>12.6</v>
      </c>
      <c r="F2472">
        <v>14799</v>
      </c>
      <c r="G2472">
        <v>9385000</v>
      </c>
      <c r="H2472">
        <v>621</v>
      </c>
    </row>
    <row r="2473" spans="1:8" x14ac:dyDescent="0.25">
      <c r="A2473" t="s">
        <v>15</v>
      </c>
      <c r="B2473" t="s">
        <v>51</v>
      </c>
      <c r="C2473" t="s">
        <v>52</v>
      </c>
      <c r="D2473" s="3">
        <v>36800</v>
      </c>
      <c r="E2473">
        <v>31</v>
      </c>
      <c r="F2473">
        <v>34955</v>
      </c>
      <c r="G2473">
        <v>20286000</v>
      </c>
      <c r="H2473">
        <v>471</v>
      </c>
    </row>
    <row r="2474" spans="1:8" x14ac:dyDescent="0.25">
      <c r="A2474" t="s">
        <v>15</v>
      </c>
      <c r="B2474" t="s">
        <v>51</v>
      </c>
      <c r="C2474" t="s">
        <v>52</v>
      </c>
      <c r="D2474" s="3">
        <v>36831</v>
      </c>
      <c r="E2474">
        <v>26.9</v>
      </c>
      <c r="F2474">
        <v>33235</v>
      </c>
      <c r="G2474">
        <v>15202000</v>
      </c>
      <c r="H2474">
        <v>371</v>
      </c>
    </row>
    <row r="2475" spans="1:8" x14ac:dyDescent="0.25">
      <c r="A2475" t="s">
        <v>15</v>
      </c>
      <c r="B2475" t="s">
        <v>51</v>
      </c>
      <c r="C2475" t="s">
        <v>52</v>
      </c>
      <c r="D2475" s="3">
        <v>36861</v>
      </c>
      <c r="E2475">
        <v>31</v>
      </c>
      <c r="F2475">
        <v>35206</v>
      </c>
      <c r="G2475">
        <v>20557000</v>
      </c>
      <c r="H2475">
        <v>860</v>
      </c>
    </row>
    <row r="2476" spans="1:8" x14ac:dyDescent="0.25">
      <c r="A2476" t="s">
        <v>15</v>
      </c>
      <c r="B2476" t="s">
        <v>51</v>
      </c>
      <c r="C2476" t="s">
        <v>52</v>
      </c>
      <c r="D2476" s="3">
        <v>36892</v>
      </c>
      <c r="E2476">
        <v>31</v>
      </c>
      <c r="F2476">
        <v>35921</v>
      </c>
      <c r="G2476">
        <v>21235000</v>
      </c>
      <c r="H2476">
        <v>749</v>
      </c>
    </row>
    <row r="2477" spans="1:8" x14ac:dyDescent="0.25">
      <c r="A2477" t="s">
        <v>15</v>
      </c>
      <c r="B2477" t="s">
        <v>51</v>
      </c>
      <c r="C2477" t="s">
        <v>52</v>
      </c>
      <c r="D2477" s="3">
        <v>36923</v>
      </c>
      <c r="E2477">
        <v>23</v>
      </c>
      <c r="F2477">
        <v>32418</v>
      </c>
      <c r="G2477">
        <v>15917000</v>
      </c>
      <c r="H2477">
        <v>1149</v>
      </c>
    </row>
    <row r="2478" spans="1:8" x14ac:dyDescent="0.25">
      <c r="A2478" t="s">
        <v>15</v>
      </c>
      <c r="B2478" t="s">
        <v>51</v>
      </c>
      <c r="C2478" t="s">
        <v>52</v>
      </c>
      <c r="D2478" s="3">
        <v>36951</v>
      </c>
      <c r="E2478">
        <v>31</v>
      </c>
      <c r="F2478">
        <v>36900</v>
      </c>
      <c r="G2478">
        <v>22915000</v>
      </c>
      <c r="H2478">
        <v>1808</v>
      </c>
    </row>
    <row r="2479" spans="1:8" x14ac:dyDescent="0.25">
      <c r="A2479" t="s">
        <v>15</v>
      </c>
      <c r="B2479" t="s">
        <v>51</v>
      </c>
      <c r="C2479" t="s">
        <v>52</v>
      </c>
      <c r="D2479" s="3">
        <v>36982</v>
      </c>
      <c r="E2479">
        <v>30</v>
      </c>
      <c r="F2479">
        <v>38966</v>
      </c>
      <c r="G2479">
        <v>13427000</v>
      </c>
      <c r="H2479">
        <v>1282</v>
      </c>
    </row>
    <row r="2480" spans="1:8" x14ac:dyDescent="0.25">
      <c r="A2480" t="s">
        <v>15</v>
      </c>
      <c r="B2480" t="s">
        <v>51</v>
      </c>
      <c r="C2480" t="s">
        <v>52</v>
      </c>
      <c r="D2480" s="3">
        <v>37012</v>
      </c>
      <c r="E2480">
        <v>31</v>
      </c>
      <c r="F2480">
        <v>35139</v>
      </c>
      <c r="G2480">
        <v>20268000</v>
      </c>
      <c r="H2480">
        <v>2412</v>
      </c>
    </row>
    <row r="2481" spans="1:8" x14ac:dyDescent="0.25">
      <c r="A2481" t="s">
        <v>15</v>
      </c>
      <c r="B2481" t="s">
        <v>51</v>
      </c>
      <c r="C2481" t="s">
        <v>52</v>
      </c>
      <c r="D2481" s="3">
        <v>37043</v>
      </c>
      <c r="E2481">
        <v>19.399999999999999</v>
      </c>
      <c r="F2481">
        <v>22491</v>
      </c>
      <c r="G2481">
        <v>13272000</v>
      </c>
      <c r="H2481">
        <v>1677</v>
      </c>
    </row>
    <row r="2482" spans="1:8" x14ac:dyDescent="0.25">
      <c r="A2482" t="s">
        <v>15</v>
      </c>
      <c r="B2482" t="s">
        <v>51</v>
      </c>
      <c r="C2482" t="s">
        <v>52</v>
      </c>
      <c r="D2482" s="3">
        <v>37073</v>
      </c>
      <c r="E2482">
        <v>29.9</v>
      </c>
      <c r="F2482">
        <v>33926</v>
      </c>
      <c r="G2482">
        <v>48736000</v>
      </c>
      <c r="H2482">
        <v>2358</v>
      </c>
    </row>
    <row r="2483" spans="1:8" x14ac:dyDescent="0.25">
      <c r="A2483" t="s">
        <v>15</v>
      </c>
      <c r="B2483" t="s">
        <v>51</v>
      </c>
      <c r="C2483" t="s">
        <v>52</v>
      </c>
      <c r="D2483" s="3">
        <v>37104</v>
      </c>
      <c r="E2483">
        <v>28.3</v>
      </c>
      <c r="F2483">
        <v>27734</v>
      </c>
      <c r="G2483">
        <v>22063000</v>
      </c>
      <c r="H2483">
        <v>4915</v>
      </c>
    </row>
    <row r="2484" spans="1:8" x14ac:dyDescent="0.25">
      <c r="A2484" t="s">
        <v>15</v>
      </c>
      <c r="B2484" t="s">
        <v>51</v>
      </c>
      <c r="C2484" t="s">
        <v>52</v>
      </c>
      <c r="D2484" s="3">
        <v>37135</v>
      </c>
      <c r="E2484">
        <v>30</v>
      </c>
      <c r="F2484">
        <v>28965</v>
      </c>
      <c r="G2484">
        <v>22384000</v>
      </c>
      <c r="H2484">
        <v>5438</v>
      </c>
    </row>
    <row r="2485" spans="1:8" x14ac:dyDescent="0.25">
      <c r="A2485" t="s">
        <v>15</v>
      </c>
      <c r="B2485" t="s">
        <v>51</v>
      </c>
      <c r="C2485" t="s">
        <v>52</v>
      </c>
      <c r="D2485" s="3">
        <v>37165</v>
      </c>
      <c r="E2485">
        <v>31</v>
      </c>
      <c r="F2485">
        <v>29329</v>
      </c>
      <c r="G2485">
        <v>15171000</v>
      </c>
      <c r="H2485">
        <v>4393</v>
      </c>
    </row>
    <row r="2486" spans="1:8" x14ac:dyDescent="0.25">
      <c r="A2486" t="s">
        <v>15</v>
      </c>
      <c r="B2486" t="s">
        <v>51</v>
      </c>
      <c r="C2486" t="s">
        <v>52</v>
      </c>
      <c r="D2486" s="3">
        <v>37196</v>
      </c>
      <c r="E2486">
        <v>30</v>
      </c>
      <c r="F2486">
        <v>30615</v>
      </c>
      <c r="G2486">
        <v>20681000</v>
      </c>
      <c r="H2486">
        <v>2997</v>
      </c>
    </row>
    <row r="2487" spans="1:8" x14ac:dyDescent="0.25">
      <c r="A2487" t="s">
        <v>15</v>
      </c>
      <c r="B2487" t="s">
        <v>51</v>
      </c>
      <c r="C2487" t="s">
        <v>52</v>
      </c>
      <c r="D2487" s="3">
        <v>37226</v>
      </c>
      <c r="E2487">
        <v>31</v>
      </c>
      <c r="F2487">
        <v>32383</v>
      </c>
      <c r="G2487">
        <v>22053000</v>
      </c>
      <c r="H2487">
        <v>3648</v>
      </c>
    </row>
    <row r="2488" spans="1:8" x14ac:dyDescent="0.25">
      <c r="A2488" t="s">
        <v>15</v>
      </c>
      <c r="B2488" t="s">
        <v>51</v>
      </c>
      <c r="C2488" t="s">
        <v>52</v>
      </c>
      <c r="D2488" s="3">
        <v>37257</v>
      </c>
      <c r="E2488">
        <v>31</v>
      </c>
      <c r="F2488">
        <v>30198</v>
      </c>
      <c r="G2488">
        <v>27956000</v>
      </c>
      <c r="H2488">
        <v>5300</v>
      </c>
    </row>
    <row r="2489" spans="1:8" x14ac:dyDescent="0.25">
      <c r="A2489" t="s">
        <v>15</v>
      </c>
      <c r="B2489" t="s">
        <v>51</v>
      </c>
      <c r="C2489" t="s">
        <v>52</v>
      </c>
      <c r="D2489" s="3">
        <v>37288</v>
      </c>
      <c r="E2489">
        <v>26.2</v>
      </c>
      <c r="F2489">
        <v>25807</v>
      </c>
      <c r="G2489">
        <v>34051000</v>
      </c>
      <c r="H2489">
        <v>3704</v>
      </c>
    </row>
    <row r="2490" spans="1:8" x14ac:dyDescent="0.25">
      <c r="A2490" t="s">
        <v>15</v>
      </c>
      <c r="B2490" t="s">
        <v>51</v>
      </c>
      <c r="C2490" t="s">
        <v>52</v>
      </c>
      <c r="D2490" s="3">
        <v>37316</v>
      </c>
      <c r="E2490">
        <v>24.9</v>
      </c>
      <c r="F2490">
        <v>23817</v>
      </c>
      <c r="G2490">
        <v>16108000</v>
      </c>
      <c r="H2490">
        <v>3604</v>
      </c>
    </row>
    <row r="2491" spans="1:8" x14ac:dyDescent="0.25">
      <c r="A2491" t="s">
        <v>15</v>
      </c>
      <c r="B2491" t="s">
        <v>51</v>
      </c>
      <c r="C2491" t="s">
        <v>52</v>
      </c>
      <c r="D2491" s="3">
        <v>37347</v>
      </c>
      <c r="E2491">
        <v>30</v>
      </c>
      <c r="F2491">
        <v>30936</v>
      </c>
      <c r="G2491">
        <v>34282000</v>
      </c>
      <c r="H2491">
        <v>4951</v>
      </c>
    </row>
    <row r="2492" spans="1:8" x14ac:dyDescent="0.25">
      <c r="A2492" t="s">
        <v>15</v>
      </c>
      <c r="B2492" t="s">
        <v>51</v>
      </c>
      <c r="C2492" t="s">
        <v>52</v>
      </c>
      <c r="D2492" s="3">
        <v>37377</v>
      </c>
      <c r="E2492">
        <v>9.1999999999999993</v>
      </c>
      <c r="F2492">
        <v>9155</v>
      </c>
      <c r="G2492">
        <v>10825000</v>
      </c>
      <c r="H2492">
        <v>1731</v>
      </c>
    </row>
    <row r="2493" spans="1:8" x14ac:dyDescent="0.25">
      <c r="A2493" t="s">
        <v>15</v>
      </c>
      <c r="B2493" t="s">
        <v>51</v>
      </c>
      <c r="C2493" t="s">
        <v>52</v>
      </c>
      <c r="D2493" s="3">
        <v>37408</v>
      </c>
      <c r="E2493">
        <v>1.5</v>
      </c>
      <c r="F2493">
        <v>1494</v>
      </c>
      <c r="G2493">
        <v>1671000</v>
      </c>
      <c r="H2493">
        <v>269</v>
      </c>
    </row>
    <row r="2494" spans="1:8" x14ac:dyDescent="0.25">
      <c r="A2494" t="s">
        <v>15</v>
      </c>
      <c r="B2494" t="s">
        <v>51</v>
      </c>
      <c r="C2494" t="s">
        <v>52</v>
      </c>
      <c r="D2494" s="3">
        <v>37438</v>
      </c>
      <c r="E2494">
        <v>5.8</v>
      </c>
      <c r="F2494">
        <v>5757</v>
      </c>
      <c r="G2494">
        <v>6057000</v>
      </c>
      <c r="H2494">
        <v>944</v>
      </c>
    </row>
    <row r="2495" spans="1:8" x14ac:dyDescent="0.25">
      <c r="A2495" t="s">
        <v>15</v>
      </c>
      <c r="B2495" t="s">
        <v>51</v>
      </c>
      <c r="C2495" t="s">
        <v>52</v>
      </c>
      <c r="D2495" s="3">
        <v>37469</v>
      </c>
      <c r="E2495">
        <v>21</v>
      </c>
      <c r="F2495">
        <v>27415</v>
      </c>
      <c r="G2495">
        <v>15708000</v>
      </c>
      <c r="H2495">
        <v>4743</v>
      </c>
    </row>
    <row r="2496" spans="1:8" x14ac:dyDescent="0.25">
      <c r="A2496" t="s">
        <v>15</v>
      </c>
      <c r="B2496" t="s">
        <v>51</v>
      </c>
      <c r="C2496" t="s">
        <v>52</v>
      </c>
      <c r="D2496" s="3">
        <v>37500</v>
      </c>
      <c r="E2496">
        <v>30</v>
      </c>
      <c r="F2496">
        <v>25865</v>
      </c>
      <c r="G2496">
        <v>3177000</v>
      </c>
      <c r="H2496">
        <v>1642</v>
      </c>
    </row>
    <row r="2497" spans="1:8" x14ac:dyDescent="0.25">
      <c r="A2497" t="s">
        <v>15</v>
      </c>
      <c r="B2497" t="s">
        <v>51</v>
      </c>
      <c r="C2497" t="s">
        <v>52</v>
      </c>
      <c r="D2497" s="3">
        <v>37530</v>
      </c>
      <c r="E2497">
        <v>25</v>
      </c>
      <c r="F2497">
        <v>20542</v>
      </c>
      <c r="G2497">
        <v>4697000</v>
      </c>
      <c r="H2497">
        <v>669</v>
      </c>
    </row>
    <row r="2498" spans="1:8" x14ac:dyDescent="0.25">
      <c r="A2498" t="s">
        <v>15</v>
      </c>
      <c r="B2498" t="s">
        <v>51</v>
      </c>
      <c r="C2498" t="s">
        <v>52</v>
      </c>
      <c r="D2498" s="3">
        <v>37561</v>
      </c>
      <c r="E2498">
        <v>30</v>
      </c>
      <c r="F2498">
        <v>24851</v>
      </c>
      <c r="G2498">
        <v>34934000</v>
      </c>
      <c r="H2498">
        <v>25</v>
      </c>
    </row>
    <row r="2499" spans="1:8" x14ac:dyDescent="0.25">
      <c r="A2499" t="s">
        <v>15</v>
      </c>
      <c r="B2499" t="s">
        <v>51</v>
      </c>
      <c r="C2499" t="s">
        <v>52</v>
      </c>
      <c r="D2499" s="3">
        <v>37591</v>
      </c>
      <c r="E2499">
        <v>31</v>
      </c>
      <c r="F2499">
        <v>28169</v>
      </c>
      <c r="G2499">
        <v>24421000</v>
      </c>
      <c r="H2499">
        <v>24</v>
      </c>
    </row>
    <row r="2500" spans="1:8" x14ac:dyDescent="0.25">
      <c r="A2500" t="s">
        <v>15</v>
      </c>
      <c r="B2500" t="s">
        <v>51</v>
      </c>
      <c r="C2500" t="s">
        <v>52</v>
      </c>
      <c r="D2500" s="3">
        <v>37622</v>
      </c>
      <c r="E2500">
        <v>31</v>
      </c>
      <c r="F2500">
        <v>33559</v>
      </c>
      <c r="G2500">
        <v>10389000</v>
      </c>
      <c r="H2500">
        <v>13</v>
      </c>
    </row>
    <row r="2501" spans="1:8" x14ac:dyDescent="0.25">
      <c r="A2501" t="s">
        <v>15</v>
      </c>
      <c r="B2501" t="s">
        <v>51</v>
      </c>
      <c r="C2501" t="s">
        <v>52</v>
      </c>
      <c r="D2501" s="3">
        <v>37653</v>
      </c>
      <c r="E2501">
        <v>24</v>
      </c>
      <c r="F2501">
        <v>20635</v>
      </c>
      <c r="G2501">
        <v>14997000</v>
      </c>
      <c r="H2501">
        <v>2</v>
      </c>
    </row>
    <row r="2502" spans="1:8" x14ac:dyDescent="0.25">
      <c r="A2502" t="s">
        <v>15</v>
      </c>
      <c r="B2502" t="s">
        <v>51</v>
      </c>
      <c r="C2502" t="s">
        <v>52</v>
      </c>
      <c r="D2502" s="3">
        <v>37681</v>
      </c>
      <c r="E2502">
        <v>31</v>
      </c>
      <c r="F2502">
        <v>8335</v>
      </c>
      <c r="G2502">
        <v>6574000</v>
      </c>
      <c r="H2502">
        <v>1</v>
      </c>
    </row>
    <row r="2503" spans="1:8" x14ac:dyDescent="0.25">
      <c r="A2503" t="s">
        <v>15</v>
      </c>
      <c r="B2503" t="s">
        <v>51</v>
      </c>
      <c r="C2503" t="s">
        <v>52</v>
      </c>
      <c r="D2503" s="3">
        <v>38047</v>
      </c>
      <c r="E2503">
        <v>12.6</v>
      </c>
      <c r="F2503">
        <v>14047</v>
      </c>
      <c r="G2503">
        <v>11316000</v>
      </c>
      <c r="H2503">
        <v>667</v>
      </c>
    </row>
    <row r="2504" spans="1:8" x14ac:dyDescent="0.25">
      <c r="A2504" t="s">
        <v>15</v>
      </c>
      <c r="B2504" t="s">
        <v>51</v>
      </c>
      <c r="C2504" t="s">
        <v>52</v>
      </c>
      <c r="D2504" s="3">
        <v>38078</v>
      </c>
      <c r="E2504">
        <v>28.7</v>
      </c>
      <c r="F2504">
        <v>35922</v>
      </c>
      <c r="G2504">
        <v>32973000</v>
      </c>
      <c r="H2504">
        <v>1533</v>
      </c>
    </row>
    <row r="2505" spans="1:8" x14ac:dyDescent="0.25">
      <c r="A2505" t="s">
        <v>15</v>
      </c>
      <c r="B2505" t="s">
        <v>51</v>
      </c>
      <c r="C2505" t="s">
        <v>52</v>
      </c>
      <c r="D2505" s="3">
        <v>38108</v>
      </c>
      <c r="E2505">
        <v>31</v>
      </c>
      <c r="F2505">
        <v>38153</v>
      </c>
      <c r="G2505">
        <v>39826000</v>
      </c>
      <c r="H2505">
        <v>3925</v>
      </c>
    </row>
    <row r="2506" spans="1:8" x14ac:dyDescent="0.25">
      <c r="A2506" t="s">
        <v>15</v>
      </c>
      <c r="B2506" t="s">
        <v>51</v>
      </c>
      <c r="C2506" t="s">
        <v>52</v>
      </c>
      <c r="D2506" s="3">
        <v>38139</v>
      </c>
      <c r="E2506">
        <v>29.9</v>
      </c>
      <c r="F2506">
        <v>34978</v>
      </c>
      <c r="G2506">
        <v>25202000</v>
      </c>
      <c r="H2506">
        <v>6080</v>
      </c>
    </row>
    <row r="2507" spans="1:8" x14ac:dyDescent="0.25">
      <c r="A2507" t="s">
        <v>15</v>
      </c>
      <c r="B2507" t="s">
        <v>51</v>
      </c>
      <c r="C2507" t="s">
        <v>52</v>
      </c>
      <c r="D2507" s="3">
        <v>38169</v>
      </c>
      <c r="E2507">
        <v>31</v>
      </c>
      <c r="F2507">
        <v>36358</v>
      </c>
      <c r="G2507">
        <v>23962000</v>
      </c>
      <c r="H2507">
        <v>5986</v>
      </c>
    </row>
    <row r="2508" spans="1:8" x14ac:dyDescent="0.25">
      <c r="A2508" t="s">
        <v>15</v>
      </c>
      <c r="B2508" t="s">
        <v>51</v>
      </c>
      <c r="C2508" t="s">
        <v>52</v>
      </c>
      <c r="D2508" s="3">
        <v>38200</v>
      </c>
      <c r="E2508">
        <v>30.3</v>
      </c>
      <c r="F2508">
        <v>30860</v>
      </c>
      <c r="G2508">
        <v>13819000</v>
      </c>
      <c r="H2508">
        <v>5202</v>
      </c>
    </row>
    <row r="2509" spans="1:8" x14ac:dyDescent="0.25">
      <c r="A2509" t="s">
        <v>15</v>
      </c>
      <c r="B2509" t="s">
        <v>51</v>
      </c>
      <c r="C2509" t="s">
        <v>52</v>
      </c>
      <c r="D2509" s="3">
        <v>38231</v>
      </c>
      <c r="E2509">
        <v>30</v>
      </c>
      <c r="F2509">
        <v>29613</v>
      </c>
      <c r="G2509">
        <v>19929000</v>
      </c>
      <c r="H2509">
        <v>4745</v>
      </c>
    </row>
    <row r="2510" spans="1:8" x14ac:dyDescent="0.25">
      <c r="A2510" t="s">
        <v>15</v>
      </c>
      <c r="B2510" t="s">
        <v>51</v>
      </c>
      <c r="C2510" t="s">
        <v>52</v>
      </c>
      <c r="D2510" s="3">
        <v>38261</v>
      </c>
      <c r="E2510">
        <v>31</v>
      </c>
      <c r="F2510">
        <v>29892</v>
      </c>
      <c r="G2510">
        <v>15455000</v>
      </c>
      <c r="H2510">
        <v>4434</v>
      </c>
    </row>
    <row r="2511" spans="1:8" x14ac:dyDescent="0.25">
      <c r="A2511" t="s">
        <v>15</v>
      </c>
      <c r="B2511" t="s">
        <v>51</v>
      </c>
      <c r="C2511" t="s">
        <v>52</v>
      </c>
      <c r="D2511" s="3">
        <v>38292</v>
      </c>
      <c r="E2511">
        <v>30</v>
      </c>
      <c r="F2511">
        <v>28816</v>
      </c>
      <c r="G2511">
        <v>3547000</v>
      </c>
      <c r="H2511">
        <v>4455</v>
      </c>
    </row>
    <row r="2512" spans="1:8" x14ac:dyDescent="0.25">
      <c r="A2512" t="s">
        <v>15</v>
      </c>
      <c r="B2512" t="s">
        <v>51</v>
      </c>
      <c r="C2512" t="s">
        <v>52</v>
      </c>
      <c r="D2512" s="3">
        <v>38322</v>
      </c>
      <c r="E2512">
        <v>31</v>
      </c>
      <c r="F2512">
        <v>22645</v>
      </c>
      <c r="G2512">
        <v>17911000</v>
      </c>
      <c r="H2512">
        <v>3589</v>
      </c>
    </row>
    <row r="2513" spans="1:8" x14ac:dyDescent="0.25">
      <c r="A2513" t="s">
        <v>15</v>
      </c>
      <c r="B2513" t="s">
        <v>51</v>
      </c>
      <c r="C2513" t="s">
        <v>52</v>
      </c>
      <c r="D2513" s="3">
        <v>38353</v>
      </c>
      <c r="E2513">
        <v>31</v>
      </c>
      <c r="F2513">
        <v>31051</v>
      </c>
      <c r="G2513">
        <v>7482000</v>
      </c>
      <c r="H2513">
        <v>2329</v>
      </c>
    </row>
    <row r="2514" spans="1:8" x14ac:dyDescent="0.25">
      <c r="A2514" t="s">
        <v>15</v>
      </c>
      <c r="B2514" t="s">
        <v>51</v>
      </c>
      <c r="C2514" t="s">
        <v>52</v>
      </c>
      <c r="D2514" s="3">
        <v>38384</v>
      </c>
      <c r="E2514">
        <v>28</v>
      </c>
      <c r="F2514">
        <v>22041</v>
      </c>
      <c r="G2514">
        <v>14476000</v>
      </c>
      <c r="H2514">
        <v>1376</v>
      </c>
    </row>
    <row r="2515" spans="1:8" x14ac:dyDescent="0.25">
      <c r="A2515" t="s">
        <v>15</v>
      </c>
      <c r="B2515" t="s">
        <v>51</v>
      </c>
      <c r="C2515" t="s">
        <v>52</v>
      </c>
      <c r="D2515" s="3">
        <v>38412</v>
      </c>
      <c r="E2515">
        <v>31</v>
      </c>
      <c r="F2515">
        <v>22609</v>
      </c>
      <c r="G2515">
        <v>14965000</v>
      </c>
      <c r="H2515">
        <v>6737</v>
      </c>
    </row>
    <row r="2516" spans="1:8" x14ac:dyDescent="0.25">
      <c r="A2516" t="s">
        <v>15</v>
      </c>
      <c r="B2516" t="s">
        <v>51</v>
      </c>
      <c r="C2516" t="s">
        <v>52</v>
      </c>
      <c r="D2516" s="3">
        <v>38443</v>
      </c>
      <c r="E2516">
        <v>30</v>
      </c>
      <c r="F2516">
        <v>18922</v>
      </c>
      <c r="G2516">
        <v>15185000</v>
      </c>
      <c r="H2516">
        <v>8743</v>
      </c>
    </row>
    <row r="2517" spans="1:8" x14ac:dyDescent="0.25">
      <c r="A2517" t="s">
        <v>15</v>
      </c>
      <c r="B2517" t="s">
        <v>51</v>
      </c>
      <c r="C2517" t="s">
        <v>52</v>
      </c>
      <c r="D2517" s="3">
        <v>38473</v>
      </c>
      <c r="E2517">
        <v>31</v>
      </c>
      <c r="F2517">
        <v>20848</v>
      </c>
      <c r="G2517">
        <v>15539000</v>
      </c>
      <c r="H2517">
        <v>10363</v>
      </c>
    </row>
    <row r="2518" spans="1:8" x14ac:dyDescent="0.25">
      <c r="A2518" t="s">
        <v>15</v>
      </c>
      <c r="B2518" t="s">
        <v>51</v>
      </c>
      <c r="C2518" t="s">
        <v>52</v>
      </c>
      <c r="D2518" s="3">
        <v>38504</v>
      </c>
      <c r="E2518">
        <v>30</v>
      </c>
      <c r="F2518">
        <v>15792</v>
      </c>
      <c r="G2518">
        <v>10436000</v>
      </c>
      <c r="H2518">
        <v>8723</v>
      </c>
    </row>
    <row r="2519" spans="1:8" x14ac:dyDescent="0.25">
      <c r="A2519" t="s">
        <v>15</v>
      </c>
      <c r="B2519" t="s">
        <v>51</v>
      </c>
      <c r="C2519" t="s">
        <v>52</v>
      </c>
      <c r="D2519" s="3">
        <v>38534</v>
      </c>
      <c r="E2519">
        <v>31</v>
      </c>
      <c r="F2519">
        <v>14908</v>
      </c>
      <c r="G2519">
        <v>35778000</v>
      </c>
      <c r="H2519">
        <v>8538</v>
      </c>
    </row>
    <row r="2520" spans="1:8" x14ac:dyDescent="0.25">
      <c r="A2520" t="s">
        <v>15</v>
      </c>
      <c r="B2520" t="s">
        <v>51</v>
      </c>
      <c r="C2520" t="s">
        <v>52</v>
      </c>
      <c r="D2520" s="3">
        <v>38565</v>
      </c>
      <c r="E2520">
        <v>31</v>
      </c>
      <c r="F2520">
        <v>22538</v>
      </c>
      <c r="G2520">
        <v>18088000</v>
      </c>
      <c r="H2520">
        <v>11423</v>
      </c>
    </row>
    <row r="2521" spans="1:8" x14ac:dyDescent="0.25">
      <c r="A2521" t="s">
        <v>15</v>
      </c>
      <c r="B2521" t="s">
        <v>51</v>
      </c>
      <c r="C2521" t="s">
        <v>52</v>
      </c>
      <c r="D2521" s="3">
        <v>38596</v>
      </c>
      <c r="E2521">
        <v>30</v>
      </c>
      <c r="F2521">
        <v>6535</v>
      </c>
      <c r="G2521">
        <v>22254000</v>
      </c>
      <c r="H2521">
        <v>2618</v>
      </c>
    </row>
    <row r="2522" spans="1:8" x14ac:dyDescent="0.25">
      <c r="A2522" t="s">
        <v>15</v>
      </c>
      <c r="B2522" t="s">
        <v>51</v>
      </c>
      <c r="C2522" t="s">
        <v>52</v>
      </c>
      <c r="D2522" s="3">
        <v>38626</v>
      </c>
      <c r="E2522">
        <v>31</v>
      </c>
      <c r="F2522">
        <v>20277</v>
      </c>
      <c r="G2522">
        <v>14826000</v>
      </c>
      <c r="H2522">
        <v>7873</v>
      </c>
    </row>
    <row r="2523" spans="1:8" x14ac:dyDescent="0.25">
      <c r="A2523" t="s">
        <v>15</v>
      </c>
      <c r="B2523" t="s">
        <v>51</v>
      </c>
      <c r="C2523" t="s">
        <v>52</v>
      </c>
      <c r="D2523" s="3">
        <v>38657</v>
      </c>
      <c r="E2523">
        <v>30</v>
      </c>
      <c r="F2523">
        <v>20071</v>
      </c>
      <c r="G2523">
        <v>14479000</v>
      </c>
      <c r="H2523">
        <v>8614</v>
      </c>
    </row>
    <row r="2524" spans="1:8" x14ac:dyDescent="0.25">
      <c r="A2524" t="s">
        <v>15</v>
      </c>
      <c r="B2524" t="s">
        <v>51</v>
      </c>
      <c r="C2524" t="s">
        <v>52</v>
      </c>
      <c r="D2524" s="3">
        <v>38687</v>
      </c>
      <c r="E2524">
        <v>31</v>
      </c>
      <c r="F2524">
        <v>24740</v>
      </c>
      <c r="G2524">
        <v>14062000</v>
      </c>
      <c r="H2524">
        <v>12532</v>
      </c>
    </row>
    <row r="2525" spans="1:8" x14ac:dyDescent="0.25">
      <c r="A2525" t="s">
        <v>15</v>
      </c>
      <c r="B2525" t="s">
        <v>51</v>
      </c>
      <c r="C2525" t="s">
        <v>52</v>
      </c>
      <c r="D2525" s="3">
        <v>38718</v>
      </c>
      <c r="E2525">
        <v>31</v>
      </c>
      <c r="F2525">
        <v>22558</v>
      </c>
      <c r="G2525">
        <v>16401000</v>
      </c>
      <c r="H2525">
        <v>10283</v>
      </c>
    </row>
    <row r="2526" spans="1:8" x14ac:dyDescent="0.25">
      <c r="A2526" t="s">
        <v>15</v>
      </c>
      <c r="B2526" t="s">
        <v>51</v>
      </c>
      <c r="C2526" t="s">
        <v>52</v>
      </c>
      <c r="D2526" s="3">
        <v>38749</v>
      </c>
      <c r="E2526">
        <v>28</v>
      </c>
      <c r="F2526">
        <v>8785</v>
      </c>
      <c r="G2526">
        <v>14036000</v>
      </c>
      <c r="H2526">
        <v>4201</v>
      </c>
    </row>
    <row r="2527" spans="1:8" x14ac:dyDescent="0.25">
      <c r="A2527" t="s">
        <v>15</v>
      </c>
      <c r="B2527" t="s">
        <v>51</v>
      </c>
      <c r="C2527" t="s">
        <v>52</v>
      </c>
      <c r="D2527" s="3">
        <v>39600</v>
      </c>
      <c r="E2527">
        <v>25.52</v>
      </c>
      <c r="F2527">
        <v>27230</v>
      </c>
      <c r="G2527">
        <v>5594000</v>
      </c>
      <c r="H2527">
        <v>4923</v>
      </c>
    </row>
    <row r="2528" spans="1:8" x14ac:dyDescent="0.25">
      <c r="A2528" t="s">
        <v>15</v>
      </c>
      <c r="B2528" t="s">
        <v>51</v>
      </c>
      <c r="C2528" t="s">
        <v>52</v>
      </c>
      <c r="D2528" s="3">
        <v>39630</v>
      </c>
      <c r="E2528">
        <v>13.92</v>
      </c>
      <c r="F2528">
        <v>14457</v>
      </c>
      <c r="G2528">
        <v>114300</v>
      </c>
      <c r="H2528">
        <v>601</v>
      </c>
    </row>
    <row r="2529" spans="1:8" x14ac:dyDescent="0.25">
      <c r="A2529" t="s">
        <v>15</v>
      </c>
      <c r="B2529" t="s">
        <v>51</v>
      </c>
      <c r="C2529" t="s">
        <v>52</v>
      </c>
      <c r="D2529" s="3">
        <v>39661</v>
      </c>
      <c r="E2529">
        <v>30.58</v>
      </c>
      <c r="F2529">
        <v>43487</v>
      </c>
      <c r="G2529">
        <v>114300</v>
      </c>
      <c r="H2529">
        <v>1768</v>
      </c>
    </row>
    <row r="2530" spans="1:8" x14ac:dyDescent="0.25">
      <c r="A2530" t="s">
        <v>15</v>
      </c>
      <c r="B2530" t="s">
        <v>51</v>
      </c>
      <c r="C2530" t="s">
        <v>52</v>
      </c>
      <c r="D2530" s="3">
        <v>39692</v>
      </c>
      <c r="E2530">
        <v>28</v>
      </c>
      <c r="F2530">
        <v>35364</v>
      </c>
      <c r="G2530">
        <v>114300</v>
      </c>
      <c r="H2530">
        <v>2460</v>
      </c>
    </row>
    <row r="2531" spans="1:8" x14ac:dyDescent="0.25">
      <c r="A2531" t="s">
        <v>15</v>
      </c>
      <c r="B2531" t="s">
        <v>51</v>
      </c>
      <c r="C2531" t="s">
        <v>52</v>
      </c>
      <c r="D2531" s="3">
        <v>39722</v>
      </c>
      <c r="E2531">
        <v>31</v>
      </c>
      <c r="F2531">
        <v>39153</v>
      </c>
      <c r="G2531">
        <v>114300</v>
      </c>
      <c r="H2531">
        <v>2452</v>
      </c>
    </row>
    <row r="2532" spans="1:8" x14ac:dyDescent="0.25">
      <c r="A2532" t="s">
        <v>15</v>
      </c>
      <c r="B2532" t="s">
        <v>51</v>
      </c>
      <c r="C2532" t="s">
        <v>52</v>
      </c>
      <c r="D2532" s="3">
        <v>39753</v>
      </c>
      <c r="E2532">
        <v>23.33</v>
      </c>
      <c r="F2532">
        <v>29470</v>
      </c>
      <c r="G2532">
        <v>114300</v>
      </c>
      <c r="H2532">
        <v>1913</v>
      </c>
    </row>
    <row r="2533" spans="1:8" x14ac:dyDescent="0.25">
      <c r="A2533" t="s">
        <v>15</v>
      </c>
      <c r="B2533" t="s">
        <v>51</v>
      </c>
      <c r="C2533" t="s">
        <v>52</v>
      </c>
      <c r="D2533" s="3">
        <v>39783</v>
      </c>
      <c r="E2533">
        <v>31</v>
      </c>
      <c r="F2533">
        <v>39153</v>
      </c>
      <c r="G2533">
        <v>114300</v>
      </c>
      <c r="H2533">
        <v>2542</v>
      </c>
    </row>
    <row r="2534" spans="1:8" x14ac:dyDescent="0.25">
      <c r="A2534" t="s">
        <v>15</v>
      </c>
      <c r="B2534" t="s">
        <v>51</v>
      </c>
      <c r="C2534" t="s">
        <v>52</v>
      </c>
      <c r="D2534" s="3">
        <v>39814</v>
      </c>
      <c r="E2534">
        <v>28.65</v>
      </c>
      <c r="F2534">
        <v>34891</v>
      </c>
      <c r="G2534">
        <v>6032800</v>
      </c>
      <c r="H2534">
        <v>3638</v>
      </c>
    </row>
    <row r="2535" spans="1:8" x14ac:dyDescent="0.25">
      <c r="A2535" t="s">
        <v>15</v>
      </c>
      <c r="B2535" t="s">
        <v>51</v>
      </c>
      <c r="C2535" t="s">
        <v>52</v>
      </c>
      <c r="D2535" s="3">
        <v>39845</v>
      </c>
      <c r="E2535">
        <v>18.329999999999998</v>
      </c>
      <c r="F2535">
        <v>22323</v>
      </c>
      <c r="G2535">
        <v>3857000</v>
      </c>
      <c r="H2535">
        <v>2307</v>
      </c>
    </row>
    <row r="2536" spans="1:8" x14ac:dyDescent="0.25">
      <c r="A2536" t="s">
        <v>15</v>
      </c>
      <c r="B2536" t="s">
        <v>51</v>
      </c>
      <c r="C2536" t="s">
        <v>52</v>
      </c>
      <c r="D2536" s="3">
        <v>39873</v>
      </c>
      <c r="E2536">
        <v>18.48</v>
      </c>
      <c r="F2536">
        <v>13916</v>
      </c>
      <c r="G2536">
        <v>3892000</v>
      </c>
      <c r="H2536">
        <v>10938</v>
      </c>
    </row>
    <row r="2537" spans="1:8" x14ac:dyDescent="0.25">
      <c r="A2537" t="s">
        <v>15</v>
      </c>
      <c r="B2537" t="s">
        <v>51</v>
      </c>
      <c r="C2537" t="s">
        <v>52</v>
      </c>
      <c r="D2537" s="3">
        <v>39904</v>
      </c>
      <c r="E2537">
        <v>23.83</v>
      </c>
      <c r="F2537">
        <v>20402</v>
      </c>
      <c r="G2537">
        <v>6746200</v>
      </c>
      <c r="H2537">
        <v>16035</v>
      </c>
    </row>
    <row r="2538" spans="1:8" x14ac:dyDescent="0.25">
      <c r="A2538" t="s">
        <v>15</v>
      </c>
      <c r="B2538" t="s">
        <v>51</v>
      </c>
      <c r="C2538" t="s">
        <v>52</v>
      </c>
      <c r="D2538" s="3">
        <v>39934</v>
      </c>
      <c r="E2538">
        <v>27.96</v>
      </c>
      <c r="F2538">
        <v>34306</v>
      </c>
      <c r="G2538">
        <v>10667000</v>
      </c>
      <c r="H2538">
        <v>16274</v>
      </c>
    </row>
    <row r="2539" spans="1:8" x14ac:dyDescent="0.25">
      <c r="A2539" t="s">
        <v>15</v>
      </c>
      <c r="B2539" t="s">
        <v>51</v>
      </c>
      <c r="C2539" t="s">
        <v>52</v>
      </c>
      <c r="D2539" s="3">
        <v>39965</v>
      </c>
      <c r="E2539">
        <v>14.46</v>
      </c>
      <c r="F2539">
        <v>19490</v>
      </c>
      <c r="G2539">
        <v>5291800</v>
      </c>
      <c r="H2539">
        <v>6362</v>
      </c>
    </row>
    <row r="2540" spans="1:8" x14ac:dyDescent="0.25">
      <c r="A2540" t="s">
        <v>15</v>
      </c>
      <c r="B2540" t="s">
        <v>51</v>
      </c>
      <c r="C2540" t="s">
        <v>52</v>
      </c>
      <c r="D2540" s="3">
        <v>40269</v>
      </c>
      <c r="E2540">
        <v>17</v>
      </c>
      <c r="F2540">
        <v>24922</v>
      </c>
      <c r="G2540">
        <v>6222000</v>
      </c>
      <c r="H2540">
        <v>5474</v>
      </c>
    </row>
    <row r="2541" spans="1:8" x14ac:dyDescent="0.25">
      <c r="A2541" t="s">
        <v>15</v>
      </c>
      <c r="B2541" t="s">
        <v>51</v>
      </c>
      <c r="C2541" t="s">
        <v>52</v>
      </c>
      <c r="D2541" s="3">
        <v>40299</v>
      </c>
      <c r="E2541">
        <v>21.29</v>
      </c>
      <c r="F2541">
        <v>37861</v>
      </c>
      <c r="G2541">
        <v>7946800</v>
      </c>
      <c r="H2541">
        <v>191</v>
      </c>
    </row>
    <row r="2542" spans="1:8" x14ac:dyDescent="0.25">
      <c r="A2542" t="s">
        <v>15</v>
      </c>
      <c r="B2542" t="s">
        <v>51</v>
      </c>
      <c r="C2542" t="s">
        <v>52</v>
      </c>
      <c r="D2542" s="3">
        <v>40330</v>
      </c>
      <c r="E2542">
        <v>29.58</v>
      </c>
      <c r="F2542">
        <v>45263</v>
      </c>
      <c r="G2542">
        <v>12662400</v>
      </c>
      <c r="H2542">
        <v>7366</v>
      </c>
    </row>
    <row r="2543" spans="1:8" x14ac:dyDescent="0.25">
      <c r="A2543" t="s">
        <v>15</v>
      </c>
      <c r="B2543" t="s">
        <v>51</v>
      </c>
      <c r="C2543" t="s">
        <v>52</v>
      </c>
      <c r="D2543" s="3">
        <v>40360</v>
      </c>
      <c r="E2543">
        <v>5</v>
      </c>
      <c r="F2543">
        <v>7650</v>
      </c>
      <c r="G2543">
        <v>2215000</v>
      </c>
      <c r="H2543">
        <v>1245</v>
      </c>
    </row>
    <row r="2544" spans="1:8" x14ac:dyDescent="0.25">
      <c r="A2544" t="s">
        <v>15</v>
      </c>
      <c r="B2544" t="s">
        <v>51</v>
      </c>
      <c r="C2544" t="s">
        <v>52</v>
      </c>
      <c r="D2544" s="3">
        <v>40391</v>
      </c>
      <c r="E2544">
        <v>27.92</v>
      </c>
      <c r="F2544">
        <v>41233</v>
      </c>
      <c r="G2544">
        <v>12367100</v>
      </c>
      <c r="H2544">
        <v>8431</v>
      </c>
    </row>
    <row r="2545" spans="1:8" x14ac:dyDescent="0.25">
      <c r="A2545" t="s">
        <v>15</v>
      </c>
      <c r="B2545" t="s">
        <v>51</v>
      </c>
      <c r="C2545" t="s">
        <v>52</v>
      </c>
      <c r="D2545" s="3">
        <v>40422</v>
      </c>
      <c r="E2545">
        <v>20.92</v>
      </c>
      <c r="F2545">
        <v>30894</v>
      </c>
      <c r="G2545">
        <v>8823100</v>
      </c>
      <c r="H2545">
        <v>6317</v>
      </c>
    </row>
    <row r="2546" spans="1:8" x14ac:dyDescent="0.25">
      <c r="A2546" t="s">
        <v>15</v>
      </c>
      <c r="B2546" t="s">
        <v>51</v>
      </c>
      <c r="C2546" t="s">
        <v>52</v>
      </c>
      <c r="D2546" s="3">
        <v>40452</v>
      </c>
      <c r="E2546">
        <v>31</v>
      </c>
      <c r="F2546">
        <v>45787</v>
      </c>
      <c r="G2546">
        <v>13733000</v>
      </c>
      <c r="H2546">
        <v>9362</v>
      </c>
    </row>
    <row r="2547" spans="1:8" x14ac:dyDescent="0.25">
      <c r="A2547" t="s">
        <v>15</v>
      </c>
      <c r="B2547" t="s">
        <v>51</v>
      </c>
      <c r="C2547" t="s">
        <v>52</v>
      </c>
      <c r="D2547" s="3">
        <v>40483</v>
      </c>
      <c r="E2547">
        <v>15.17</v>
      </c>
      <c r="F2547">
        <v>19049</v>
      </c>
      <c r="G2547">
        <v>6278100</v>
      </c>
      <c r="H2547">
        <v>5950</v>
      </c>
    </row>
    <row r="2548" spans="1:8" x14ac:dyDescent="0.25">
      <c r="A2548" t="s">
        <v>15</v>
      </c>
      <c r="B2548" t="s">
        <v>51</v>
      </c>
      <c r="C2548" t="s">
        <v>52</v>
      </c>
      <c r="D2548" s="3">
        <v>40513</v>
      </c>
      <c r="E2548">
        <v>31</v>
      </c>
      <c r="F2548">
        <v>34093</v>
      </c>
      <c r="G2548">
        <v>13733000</v>
      </c>
      <c r="H2548">
        <v>15261</v>
      </c>
    </row>
    <row r="2549" spans="1:8" x14ac:dyDescent="0.25">
      <c r="A2549" t="s">
        <v>15</v>
      </c>
      <c r="B2549" t="s">
        <v>51</v>
      </c>
      <c r="C2549" t="s">
        <v>52</v>
      </c>
      <c r="D2549" s="3">
        <v>40544</v>
      </c>
      <c r="E2549">
        <v>31</v>
      </c>
      <c r="F2549">
        <v>35929</v>
      </c>
      <c r="G2549">
        <v>13733000</v>
      </c>
      <c r="H2549">
        <v>16089</v>
      </c>
    </row>
    <row r="2550" spans="1:8" x14ac:dyDescent="0.25">
      <c r="A2550" t="s">
        <v>15</v>
      </c>
      <c r="B2550" t="s">
        <v>51</v>
      </c>
      <c r="C2550" t="s">
        <v>52</v>
      </c>
      <c r="D2550" s="3">
        <v>40575</v>
      </c>
      <c r="E2550">
        <v>28</v>
      </c>
      <c r="F2550">
        <v>32452</v>
      </c>
      <c r="G2550">
        <v>8930000</v>
      </c>
      <c r="H2550">
        <v>14532</v>
      </c>
    </row>
    <row r="2551" spans="1:8" x14ac:dyDescent="0.25">
      <c r="A2551" t="s">
        <v>15</v>
      </c>
      <c r="B2551" t="s">
        <v>51</v>
      </c>
      <c r="C2551" t="s">
        <v>52</v>
      </c>
      <c r="D2551" s="3">
        <v>40603</v>
      </c>
      <c r="E2551">
        <v>30.19</v>
      </c>
      <c r="F2551">
        <v>36980</v>
      </c>
      <c r="G2551">
        <v>9630000</v>
      </c>
      <c r="H2551">
        <v>16542</v>
      </c>
    </row>
    <row r="2552" spans="1:8" x14ac:dyDescent="0.25">
      <c r="A2552" t="s">
        <v>15</v>
      </c>
      <c r="B2552" t="s">
        <v>51</v>
      </c>
      <c r="C2552" t="s">
        <v>52</v>
      </c>
      <c r="D2552" s="3">
        <v>40634</v>
      </c>
      <c r="E2552">
        <v>30</v>
      </c>
      <c r="F2552">
        <v>37020</v>
      </c>
      <c r="G2552">
        <v>9750000</v>
      </c>
      <c r="H2552">
        <v>16560</v>
      </c>
    </row>
    <row r="2553" spans="1:8" x14ac:dyDescent="0.25">
      <c r="A2553" t="s">
        <v>15</v>
      </c>
      <c r="B2553" t="s">
        <v>51</v>
      </c>
      <c r="C2553" t="s">
        <v>52</v>
      </c>
      <c r="D2553" s="3">
        <v>40664</v>
      </c>
      <c r="E2553">
        <v>31</v>
      </c>
      <c r="F2553">
        <v>38254</v>
      </c>
      <c r="G2553">
        <v>10075000</v>
      </c>
      <c r="H2553">
        <v>17112</v>
      </c>
    </row>
    <row r="2554" spans="1:8" x14ac:dyDescent="0.25">
      <c r="A2554" t="s">
        <v>15</v>
      </c>
      <c r="B2554" t="s">
        <v>51</v>
      </c>
      <c r="C2554" t="s">
        <v>52</v>
      </c>
      <c r="D2554" s="3">
        <v>40695</v>
      </c>
      <c r="E2554">
        <v>20.25</v>
      </c>
      <c r="F2554">
        <v>22957</v>
      </c>
      <c r="G2554">
        <v>5208000</v>
      </c>
      <c r="H2554">
        <v>10253</v>
      </c>
    </row>
    <row r="2555" spans="1:8" x14ac:dyDescent="0.25">
      <c r="A2555" t="s">
        <v>15</v>
      </c>
      <c r="B2555" t="s">
        <v>51</v>
      </c>
      <c r="C2555" t="s">
        <v>52</v>
      </c>
      <c r="D2555" s="3">
        <v>40725</v>
      </c>
      <c r="E2555">
        <v>30.6</v>
      </c>
      <c r="F2555">
        <v>34674</v>
      </c>
      <c r="G2555">
        <v>5503000</v>
      </c>
      <c r="H2555">
        <v>15486</v>
      </c>
    </row>
    <row r="2556" spans="1:8" x14ac:dyDescent="0.25">
      <c r="A2556" t="s">
        <v>15</v>
      </c>
      <c r="B2556" t="s">
        <v>51</v>
      </c>
      <c r="C2556" t="s">
        <v>52</v>
      </c>
      <c r="D2556" s="3">
        <v>40756</v>
      </c>
      <c r="E2556">
        <v>19.079999999999998</v>
      </c>
      <c r="F2556">
        <v>20895</v>
      </c>
      <c r="G2556">
        <v>4065000.0000000005</v>
      </c>
      <c r="H2556">
        <v>9333</v>
      </c>
    </row>
    <row r="2557" spans="1:8" x14ac:dyDescent="0.25">
      <c r="A2557" t="s">
        <v>15</v>
      </c>
      <c r="B2557" t="s">
        <v>51</v>
      </c>
      <c r="C2557" t="s">
        <v>52</v>
      </c>
      <c r="D2557" s="3">
        <v>40787</v>
      </c>
      <c r="E2557">
        <v>26.83</v>
      </c>
      <c r="F2557">
        <v>29382</v>
      </c>
      <c r="G2557">
        <v>5716000</v>
      </c>
      <c r="H2557">
        <v>13122</v>
      </c>
    </row>
    <row r="2558" spans="1:8" x14ac:dyDescent="0.25">
      <c r="A2558" t="s">
        <v>15</v>
      </c>
      <c r="B2558" t="s">
        <v>51</v>
      </c>
      <c r="C2558" t="s">
        <v>52</v>
      </c>
      <c r="D2558" s="3">
        <v>40817</v>
      </c>
      <c r="E2558">
        <v>6.17</v>
      </c>
      <c r="F2558">
        <v>6730</v>
      </c>
      <c r="G2558">
        <v>1309000</v>
      </c>
      <c r="H2558">
        <v>3005</v>
      </c>
    </row>
    <row r="2559" spans="1:8" x14ac:dyDescent="0.25">
      <c r="A2559" t="s">
        <v>15</v>
      </c>
      <c r="B2559" t="s">
        <v>51</v>
      </c>
      <c r="C2559" t="s">
        <v>52</v>
      </c>
      <c r="D2559" s="3">
        <v>40848</v>
      </c>
      <c r="E2559">
        <v>22.79</v>
      </c>
      <c r="F2559">
        <v>24956</v>
      </c>
      <c r="G2559">
        <v>4855000</v>
      </c>
      <c r="H2559">
        <v>11146</v>
      </c>
    </row>
    <row r="2560" spans="1:8" x14ac:dyDescent="0.25">
      <c r="A2560" t="s">
        <v>15</v>
      </c>
      <c r="B2560" t="s">
        <v>51</v>
      </c>
      <c r="C2560" t="s">
        <v>52</v>
      </c>
      <c r="D2560" s="3">
        <v>40878</v>
      </c>
      <c r="E2560">
        <v>28.29</v>
      </c>
      <c r="F2560">
        <v>30979</v>
      </c>
      <c r="G2560">
        <v>6026000</v>
      </c>
      <c r="H2560">
        <v>13835</v>
      </c>
    </row>
    <row r="2561" spans="1:8" x14ac:dyDescent="0.25">
      <c r="A2561" t="s">
        <v>15</v>
      </c>
      <c r="B2561" t="s">
        <v>51</v>
      </c>
      <c r="C2561" t="s">
        <v>52</v>
      </c>
      <c r="D2561" s="3">
        <v>40909</v>
      </c>
      <c r="E2561">
        <v>31</v>
      </c>
      <c r="F2561">
        <v>36301</v>
      </c>
      <c r="G2561">
        <v>4526000</v>
      </c>
      <c r="H2561">
        <v>16244</v>
      </c>
    </row>
    <row r="2562" spans="1:8" x14ac:dyDescent="0.25">
      <c r="A2562" t="s">
        <v>15</v>
      </c>
      <c r="B2562" t="s">
        <v>51</v>
      </c>
      <c r="C2562" t="s">
        <v>52</v>
      </c>
      <c r="D2562" s="3">
        <v>40940</v>
      </c>
      <c r="E2562">
        <v>14.46</v>
      </c>
      <c r="F2562">
        <v>16931</v>
      </c>
      <c r="G2562">
        <v>2110000</v>
      </c>
      <c r="H2562">
        <v>7576</v>
      </c>
    </row>
    <row r="2563" spans="1:8" x14ac:dyDescent="0.25">
      <c r="A2563" t="s">
        <v>15</v>
      </c>
      <c r="B2563" t="s">
        <v>51</v>
      </c>
      <c r="C2563" t="s">
        <v>52</v>
      </c>
      <c r="D2563" s="3">
        <v>40969</v>
      </c>
      <c r="E2563">
        <v>20.010000000000002</v>
      </c>
      <c r="F2563">
        <v>23430</v>
      </c>
      <c r="G2563">
        <v>2921000</v>
      </c>
      <c r="H2563">
        <v>10484</v>
      </c>
    </row>
    <row r="2564" spans="1:8" x14ac:dyDescent="0.25">
      <c r="A2564" t="s">
        <v>15</v>
      </c>
      <c r="B2564" t="s">
        <v>51</v>
      </c>
      <c r="C2564" t="s">
        <v>52</v>
      </c>
      <c r="D2564" s="3">
        <v>41000</v>
      </c>
      <c r="E2564">
        <v>0.96</v>
      </c>
      <c r="F2564">
        <v>1098</v>
      </c>
      <c r="G2564">
        <v>140000</v>
      </c>
      <c r="H2564">
        <v>491</v>
      </c>
    </row>
    <row r="2565" spans="1:8" x14ac:dyDescent="0.25">
      <c r="A2565" t="s">
        <v>15</v>
      </c>
      <c r="B2565" t="s">
        <v>51</v>
      </c>
      <c r="C2565" t="s">
        <v>52</v>
      </c>
      <c r="D2565" s="3">
        <v>41030</v>
      </c>
      <c r="E2565">
        <v>17.25</v>
      </c>
      <c r="F2565">
        <v>20200</v>
      </c>
      <c r="G2565">
        <v>2519000</v>
      </c>
      <c r="H2565">
        <v>9039</v>
      </c>
    </row>
    <row r="2566" spans="1:8" x14ac:dyDescent="0.25">
      <c r="A2566" t="s">
        <v>15</v>
      </c>
      <c r="B2566" t="s">
        <v>51</v>
      </c>
      <c r="C2566" t="s">
        <v>52</v>
      </c>
      <c r="D2566" s="3">
        <v>41061</v>
      </c>
      <c r="E2566">
        <v>30</v>
      </c>
      <c r="F2566">
        <v>8940</v>
      </c>
      <c r="G2566">
        <v>1650000</v>
      </c>
      <c r="H2566">
        <v>2220</v>
      </c>
    </row>
    <row r="2567" spans="1:8" x14ac:dyDescent="0.25">
      <c r="A2567" t="s">
        <v>15</v>
      </c>
      <c r="B2567" t="s">
        <v>51</v>
      </c>
      <c r="C2567" t="s">
        <v>52</v>
      </c>
      <c r="D2567" s="3">
        <v>41091</v>
      </c>
      <c r="E2567">
        <v>31</v>
      </c>
      <c r="F2567">
        <v>27900</v>
      </c>
      <c r="G2567">
        <v>4712000</v>
      </c>
      <c r="H2567">
        <v>6975</v>
      </c>
    </row>
    <row r="2568" spans="1:8" x14ac:dyDescent="0.25">
      <c r="A2568" t="s">
        <v>15</v>
      </c>
      <c r="B2568" t="s">
        <v>51</v>
      </c>
      <c r="C2568" t="s">
        <v>52</v>
      </c>
      <c r="D2568" s="3">
        <v>41122</v>
      </c>
      <c r="E2568">
        <v>31</v>
      </c>
      <c r="F2568">
        <v>29698</v>
      </c>
      <c r="G2568">
        <v>4650000</v>
      </c>
      <c r="H2568">
        <v>7440</v>
      </c>
    </row>
    <row r="2569" spans="1:8" x14ac:dyDescent="0.25">
      <c r="A2569" t="s">
        <v>15</v>
      </c>
      <c r="B2569" t="s">
        <v>51</v>
      </c>
      <c r="C2569" t="s">
        <v>52</v>
      </c>
      <c r="D2569" s="3">
        <v>41153</v>
      </c>
      <c r="E2569">
        <v>28.79</v>
      </c>
      <c r="F2569">
        <v>27582</v>
      </c>
      <c r="G2569">
        <v>4319000</v>
      </c>
      <c r="H2569">
        <v>6910</v>
      </c>
    </row>
    <row r="2570" spans="1:8" x14ac:dyDescent="0.25">
      <c r="A2570" t="s">
        <v>15</v>
      </c>
      <c r="B2570" t="s">
        <v>51</v>
      </c>
      <c r="C2570" t="s">
        <v>52</v>
      </c>
      <c r="D2570" s="3">
        <v>41183</v>
      </c>
      <c r="E2570">
        <v>6.33</v>
      </c>
      <c r="F2570">
        <v>6067</v>
      </c>
      <c r="G2570">
        <v>950000</v>
      </c>
      <c r="H2570">
        <v>1520</v>
      </c>
    </row>
    <row r="2571" spans="1:8" x14ac:dyDescent="0.25">
      <c r="A2571" t="s">
        <v>15</v>
      </c>
      <c r="B2571" t="s">
        <v>51</v>
      </c>
      <c r="C2571" t="s">
        <v>52</v>
      </c>
      <c r="D2571" s="3">
        <v>41214</v>
      </c>
      <c r="E2571">
        <v>1</v>
      </c>
      <c r="F2571">
        <v>962</v>
      </c>
      <c r="G2571">
        <v>153000</v>
      </c>
      <c r="H2571">
        <v>240</v>
      </c>
    </row>
    <row r="2572" spans="1:8" x14ac:dyDescent="0.25">
      <c r="A2572" t="s">
        <v>15</v>
      </c>
      <c r="B2572" t="s">
        <v>51</v>
      </c>
      <c r="C2572" t="s">
        <v>52</v>
      </c>
      <c r="D2572" s="3">
        <v>41244</v>
      </c>
      <c r="E2572">
        <v>18.04</v>
      </c>
      <c r="F2572">
        <v>15124</v>
      </c>
      <c r="G2572">
        <v>2760000</v>
      </c>
      <c r="H2572">
        <v>6562</v>
      </c>
    </row>
    <row r="2573" spans="1:8" x14ac:dyDescent="0.25">
      <c r="A2573" t="s">
        <v>15</v>
      </c>
      <c r="B2573" t="s">
        <v>51</v>
      </c>
      <c r="C2573" t="s">
        <v>52</v>
      </c>
      <c r="D2573" s="3">
        <v>41275</v>
      </c>
      <c r="E2573">
        <v>20.7</v>
      </c>
      <c r="F2573">
        <v>19881</v>
      </c>
      <c r="G2573">
        <v>3162000</v>
      </c>
      <c r="H2573">
        <v>4960</v>
      </c>
    </row>
    <row r="2574" spans="1:8" x14ac:dyDescent="0.25">
      <c r="A2574" t="s">
        <v>15</v>
      </c>
      <c r="B2574" t="s">
        <v>51</v>
      </c>
      <c r="C2574" t="s">
        <v>52</v>
      </c>
      <c r="D2574" s="3">
        <v>41306</v>
      </c>
      <c r="E2574">
        <v>28</v>
      </c>
      <c r="F2574">
        <v>28056</v>
      </c>
      <c r="G2574">
        <v>4680000</v>
      </c>
      <c r="H2574">
        <v>7000</v>
      </c>
    </row>
    <row r="2575" spans="1:8" x14ac:dyDescent="0.25">
      <c r="A2575" t="s">
        <v>15</v>
      </c>
      <c r="B2575" t="s">
        <v>51</v>
      </c>
      <c r="C2575" t="s">
        <v>52</v>
      </c>
      <c r="D2575" s="3">
        <v>41334</v>
      </c>
      <c r="E2575">
        <v>31</v>
      </c>
      <c r="F2575">
        <v>31062</v>
      </c>
      <c r="G2575">
        <v>5177000</v>
      </c>
      <c r="H2575">
        <v>7750</v>
      </c>
    </row>
    <row r="2576" spans="1:8" x14ac:dyDescent="0.25">
      <c r="A2576" t="s">
        <v>15</v>
      </c>
      <c r="B2576" t="s">
        <v>51</v>
      </c>
      <c r="C2576" t="s">
        <v>52</v>
      </c>
      <c r="D2576" s="3">
        <v>41365</v>
      </c>
      <c r="E2576">
        <v>30</v>
      </c>
      <c r="F2576">
        <v>31110</v>
      </c>
      <c r="G2576">
        <v>5400000</v>
      </c>
      <c r="H2576">
        <v>7770</v>
      </c>
    </row>
    <row r="2577" spans="1:8" x14ac:dyDescent="0.25">
      <c r="A2577" t="s">
        <v>15</v>
      </c>
      <c r="B2577" t="s">
        <v>51</v>
      </c>
      <c r="C2577" t="s">
        <v>52</v>
      </c>
      <c r="D2577" s="3">
        <v>41395</v>
      </c>
      <c r="E2577">
        <v>31</v>
      </c>
      <c r="F2577">
        <v>30287</v>
      </c>
      <c r="G2577">
        <v>5735000</v>
      </c>
      <c r="H2577">
        <v>10664</v>
      </c>
    </row>
    <row r="2578" spans="1:8" x14ac:dyDescent="0.25">
      <c r="A2578" t="s">
        <v>15</v>
      </c>
      <c r="B2578" t="s">
        <v>51</v>
      </c>
      <c r="C2578" t="s">
        <v>52</v>
      </c>
      <c r="D2578" s="3">
        <v>41426</v>
      </c>
      <c r="E2578">
        <v>30</v>
      </c>
      <c r="F2578">
        <v>29970</v>
      </c>
      <c r="G2578">
        <v>5130000</v>
      </c>
      <c r="H2578">
        <v>10560</v>
      </c>
    </row>
    <row r="2579" spans="1:8" x14ac:dyDescent="0.25">
      <c r="A2579" t="s">
        <v>15</v>
      </c>
      <c r="B2579" t="s">
        <v>51</v>
      </c>
      <c r="C2579" t="s">
        <v>52</v>
      </c>
      <c r="D2579" s="3">
        <v>41456</v>
      </c>
      <c r="E2579">
        <v>31</v>
      </c>
      <c r="F2579">
        <v>30969</v>
      </c>
      <c r="G2579">
        <v>5301000</v>
      </c>
      <c r="H2579">
        <v>10912</v>
      </c>
    </row>
    <row r="2580" spans="1:8" x14ac:dyDescent="0.25">
      <c r="A2580" t="s">
        <v>15</v>
      </c>
      <c r="B2580" t="s">
        <v>51</v>
      </c>
      <c r="C2580" t="s">
        <v>52</v>
      </c>
      <c r="D2580" s="3">
        <v>41487</v>
      </c>
      <c r="E2580">
        <v>31</v>
      </c>
      <c r="F2580">
        <v>32147</v>
      </c>
      <c r="G2580">
        <v>5797000</v>
      </c>
      <c r="H2580">
        <v>11315</v>
      </c>
    </row>
    <row r="2581" spans="1:8" x14ac:dyDescent="0.25">
      <c r="A2581" t="s">
        <v>15</v>
      </c>
      <c r="B2581" t="s">
        <v>51</v>
      </c>
      <c r="C2581" t="s">
        <v>52</v>
      </c>
      <c r="D2581" s="3">
        <v>41518</v>
      </c>
      <c r="E2581">
        <v>28.3</v>
      </c>
      <c r="F2581">
        <v>29537</v>
      </c>
      <c r="G2581">
        <v>5381000</v>
      </c>
      <c r="H2581">
        <v>10411</v>
      </c>
    </row>
    <row r="2582" spans="1:8" x14ac:dyDescent="0.25">
      <c r="A2582" t="s">
        <v>15</v>
      </c>
      <c r="B2582" t="s">
        <v>51</v>
      </c>
      <c r="C2582" t="s">
        <v>52</v>
      </c>
      <c r="D2582" s="3">
        <v>41548</v>
      </c>
      <c r="E2582">
        <v>24.5</v>
      </c>
      <c r="F2582">
        <v>25604</v>
      </c>
      <c r="G2582">
        <v>3980000</v>
      </c>
      <c r="H2582">
        <v>9021</v>
      </c>
    </row>
    <row r="2583" spans="1:8" x14ac:dyDescent="0.25">
      <c r="A2583" t="s">
        <v>15</v>
      </c>
      <c r="B2583" t="s">
        <v>51</v>
      </c>
      <c r="C2583" t="s">
        <v>52</v>
      </c>
      <c r="D2583" s="3">
        <v>41579</v>
      </c>
      <c r="E2583">
        <v>25.8</v>
      </c>
      <c r="F2583">
        <v>25245</v>
      </c>
      <c r="G2583">
        <v>4900000</v>
      </c>
      <c r="H2583">
        <v>8898</v>
      </c>
    </row>
    <row r="2584" spans="1:8" x14ac:dyDescent="0.25">
      <c r="A2584" t="s">
        <v>15</v>
      </c>
      <c r="B2584" t="s">
        <v>51</v>
      </c>
      <c r="C2584" t="s">
        <v>52</v>
      </c>
      <c r="D2584" s="3">
        <v>41609</v>
      </c>
      <c r="E2584">
        <v>28.4</v>
      </c>
      <c r="F2584">
        <v>16811</v>
      </c>
      <c r="G2584">
        <v>5400000</v>
      </c>
      <c r="H2584">
        <v>6151</v>
      </c>
    </row>
    <row r="2585" spans="1:8" x14ac:dyDescent="0.25">
      <c r="A2585" t="s">
        <v>15</v>
      </c>
      <c r="B2585" t="s">
        <v>51</v>
      </c>
      <c r="C2585" t="s">
        <v>52</v>
      </c>
      <c r="D2585" s="3">
        <v>41640</v>
      </c>
      <c r="E2585">
        <v>30.1</v>
      </c>
      <c r="F2585">
        <v>5385</v>
      </c>
      <c r="G2585">
        <v>2350000</v>
      </c>
      <c r="H2585">
        <v>2466</v>
      </c>
    </row>
    <row r="2586" spans="1:8" x14ac:dyDescent="0.25">
      <c r="A2586" t="s">
        <v>15</v>
      </c>
      <c r="B2586" t="s">
        <v>51</v>
      </c>
      <c r="C2586" t="s">
        <v>52</v>
      </c>
      <c r="D2586" s="3">
        <v>41671</v>
      </c>
      <c r="E2586">
        <v>20.5</v>
      </c>
      <c r="F2586">
        <v>10081</v>
      </c>
      <c r="G2586">
        <v>2260000</v>
      </c>
      <c r="H2586">
        <v>4597</v>
      </c>
    </row>
    <row r="2587" spans="1:8" x14ac:dyDescent="0.25">
      <c r="A2587" t="s">
        <v>15</v>
      </c>
      <c r="B2587" t="s">
        <v>51</v>
      </c>
      <c r="C2587" t="s">
        <v>52</v>
      </c>
      <c r="D2587" s="3">
        <v>41730</v>
      </c>
      <c r="E2587">
        <v>6</v>
      </c>
      <c r="F2587">
        <v>6621</v>
      </c>
      <c r="G2587">
        <v>1150000</v>
      </c>
      <c r="H2587">
        <v>1758</v>
      </c>
    </row>
    <row r="2588" spans="1:8" x14ac:dyDescent="0.25">
      <c r="A2588" t="s">
        <v>15</v>
      </c>
      <c r="B2588" t="s">
        <v>51</v>
      </c>
      <c r="C2588" t="s">
        <v>52</v>
      </c>
      <c r="D2588" s="3">
        <v>41760</v>
      </c>
      <c r="E2588">
        <v>25.6</v>
      </c>
      <c r="F2588">
        <v>28728</v>
      </c>
      <c r="G2588">
        <v>6000000</v>
      </c>
      <c r="H2588">
        <v>8510</v>
      </c>
    </row>
    <row r="2589" spans="1:8" x14ac:dyDescent="0.25">
      <c r="A2589" t="s">
        <v>15</v>
      </c>
      <c r="B2589" t="s">
        <v>51</v>
      </c>
      <c r="C2589" t="s">
        <v>52</v>
      </c>
      <c r="D2589" s="3">
        <v>41791</v>
      </c>
      <c r="E2589">
        <v>27</v>
      </c>
      <c r="F2589">
        <v>10326</v>
      </c>
      <c r="G2589">
        <v>3310000</v>
      </c>
      <c r="H2589">
        <v>2769</v>
      </c>
    </row>
    <row r="2590" spans="1:8" x14ac:dyDescent="0.25">
      <c r="A2590" t="s">
        <v>15</v>
      </c>
      <c r="B2590" t="s">
        <v>51</v>
      </c>
      <c r="C2590" t="s">
        <v>52</v>
      </c>
      <c r="D2590" s="3">
        <v>41821</v>
      </c>
      <c r="E2590">
        <v>31</v>
      </c>
      <c r="F2590">
        <v>15855</v>
      </c>
      <c r="G2590">
        <v>3680000</v>
      </c>
      <c r="H2590">
        <v>4698</v>
      </c>
    </row>
    <row r="2591" spans="1:8" x14ac:dyDescent="0.25">
      <c r="A2591" t="s">
        <v>15</v>
      </c>
      <c r="B2591" t="s">
        <v>51</v>
      </c>
      <c r="C2591" t="s">
        <v>52</v>
      </c>
      <c r="D2591" s="3">
        <v>41852</v>
      </c>
      <c r="E2591">
        <v>31</v>
      </c>
      <c r="F2591">
        <v>14632</v>
      </c>
      <c r="G2591">
        <v>4340000</v>
      </c>
      <c r="H2591">
        <v>4588</v>
      </c>
    </row>
    <row r="2592" spans="1:8" x14ac:dyDescent="0.25">
      <c r="A2592" t="s">
        <v>15</v>
      </c>
      <c r="B2592" t="s">
        <v>51</v>
      </c>
      <c r="C2592" t="s">
        <v>52</v>
      </c>
      <c r="D2592" s="3">
        <v>41883</v>
      </c>
      <c r="E2592">
        <v>30</v>
      </c>
      <c r="F2592">
        <v>14520</v>
      </c>
      <c r="G2592">
        <v>2770000</v>
      </c>
      <c r="H2592">
        <v>4590</v>
      </c>
    </row>
    <row r="2593" spans="1:8" x14ac:dyDescent="0.25">
      <c r="A2593" t="s">
        <v>15</v>
      </c>
      <c r="B2593" t="s">
        <v>51</v>
      </c>
      <c r="C2593" t="s">
        <v>52</v>
      </c>
      <c r="D2593" s="3">
        <v>41913</v>
      </c>
      <c r="E2593">
        <v>9</v>
      </c>
      <c r="F2593">
        <v>4356</v>
      </c>
      <c r="G2593">
        <v>830000</v>
      </c>
      <c r="H2593">
        <v>1377</v>
      </c>
    </row>
    <row r="2594" spans="1:8" x14ac:dyDescent="0.25">
      <c r="A2594" t="s">
        <v>15</v>
      </c>
      <c r="B2594" t="s">
        <v>51</v>
      </c>
      <c r="C2594" t="s">
        <v>52</v>
      </c>
      <c r="D2594" s="3">
        <v>41944</v>
      </c>
      <c r="E2594">
        <v>20.8</v>
      </c>
      <c r="F2594">
        <v>9000</v>
      </c>
      <c r="G2594">
        <v>1920000</v>
      </c>
      <c r="H2594">
        <v>4271</v>
      </c>
    </row>
    <row r="2595" spans="1:8" x14ac:dyDescent="0.25">
      <c r="A2595" t="s">
        <v>15</v>
      </c>
      <c r="B2595" t="s">
        <v>51</v>
      </c>
      <c r="C2595" t="s">
        <v>52</v>
      </c>
      <c r="D2595" s="3">
        <v>41974</v>
      </c>
      <c r="E2595">
        <v>30.8</v>
      </c>
      <c r="F2595">
        <v>13392</v>
      </c>
      <c r="G2595">
        <v>2850000</v>
      </c>
      <c r="H2595">
        <v>6355</v>
      </c>
    </row>
    <row r="2596" spans="1:8" x14ac:dyDescent="0.25">
      <c r="A2596" t="s">
        <v>15</v>
      </c>
      <c r="B2596" t="s">
        <v>51</v>
      </c>
      <c r="C2596" t="s">
        <v>52</v>
      </c>
      <c r="D2596" s="3">
        <v>42005</v>
      </c>
      <c r="E2596">
        <v>25.0416666666667</v>
      </c>
      <c r="F2596">
        <v>15243</v>
      </c>
      <c r="G2596">
        <v>7012000</v>
      </c>
      <c r="H2596">
        <v>13475</v>
      </c>
    </row>
    <row r="2597" spans="1:8" x14ac:dyDescent="0.25">
      <c r="A2597" t="s">
        <v>15</v>
      </c>
      <c r="B2597" t="s">
        <v>51</v>
      </c>
      <c r="C2597" t="s">
        <v>52</v>
      </c>
      <c r="D2597" s="3">
        <v>42036</v>
      </c>
      <c r="E2597">
        <v>24.25</v>
      </c>
      <c r="F2597">
        <v>13735</v>
      </c>
      <c r="G2597">
        <v>6256000</v>
      </c>
      <c r="H2597">
        <v>11085</v>
      </c>
    </row>
    <row r="2598" spans="1:8" x14ac:dyDescent="0.25">
      <c r="A2598" t="s">
        <v>15</v>
      </c>
      <c r="B2598" t="s">
        <v>51</v>
      </c>
      <c r="C2598" t="s">
        <v>52</v>
      </c>
      <c r="D2598" s="3">
        <v>42064</v>
      </c>
      <c r="E2598">
        <v>31</v>
      </c>
      <c r="F2598">
        <v>13896</v>
      </c>
      <c r="G2598">
        <v>8367000.0000000009</v>
      </c>
      <c r="H2598">
        <v>14223</v>
      </c>
    </row>
    <row r="2599" spans="1:8" x14ac:dyDescent="0.25">
      <c r="A2599" t="s">
        <v>15</v>
      </c>
      <c r="B2599" t="s">
        <v>51</v>
      </c>
      <c r="C2599" t="s">
        <v>52</v>
      </c>
      <c r="D2599" s="3">
        <v>42095</v>
      </c>
      <c r="E2599">
        <v>15.125</v>
      </c>
      <c r="F2599">
        <v>8677</v>
      </c>
      <c r="G2599">
        <v>3506000</v>
      </c>
      <c r="H2599">
        <v>7539</v>
      </c>
    </row>
    <row r="2600" spans="1:8" x14ac:dyDescent="0.25">
      <c r="A2600" t="s">
        <v>15</v>
      </c>
      <c r="B2600" t="s">
        <v>51</v>
      </c>
      <c r="C2600" t="s">
        <v>52</v>
      </c>
      <c r="D2600" s="3">
        <v>42125</v>
      </c>
      <c r="E2600">
        <v>1.73125</v>
      </c>
      <c r="F2600">
        <v>1309</v>
      </c>
      <c r="G2600">
        <v>401000</v>
      </c>
      <c r="H2600">
        <v>1138</v>
      </c>
    </row>
    <row r="2601" spans="1:8" x14ac:dyDescent="0.25">
      <c r="A2601" t="s">
        <v>15</v>
      </c>
      <c r="B2601" t="s">
        <v>51</v>
      </c>
      <c r="C2601" t="s">
        <v>52</v>
      </c>
      <c r="D2601" s="3">
        <v>42156</v>
      </c>
      <c r="E2601">
        <v>0.75</v>
      </c>
      <c r="F2601">
        <v>651</v>
      </c>
      <c r="G2601">
        <v>175000</v>
      </c>
      <c r="H2601">
        <v>565</v>
      </c>
    </row>
    <row r="2602" spans="1:8" x14ac:dyDescent="0.25">
      <c r="A2602" t="s">
        <v>15</v>
      </c>
      <c r="B2602" t="s">
        <v>51</v>
      </c>
      <c r="C2602" t="s">
        <v>52</v>
      </c>
      <c r="D2602" s="3">
        <v>42614</v>
      </c>
      <c r="E2602">
        <v>7.875</v>
      </c>
      <c r="F2602">
        <v>6691</v>
      </c>
      <c r="G2602">
        <v>13779000</v>
      </c>
      <c r="H2602">
        <v>5430</v>
      </c>
    </row>
    <row r="2603" spans="1:8" x14ac:dyDescent="0.25">
      <c r="A2603" t="s">
        <v>15</v>
      </c>
      <c r="B2603" t="s">
        <v>51</v>
      </c>
      <c r="C2603" t="s">
        <v>52</v>
      </c>
      <c r="D2603" s="3">
        <v>42644</v>
      </c>
      <c r="E2603">
        <v>11.625</v>
      </c>
      <c r="F2603">
        <v>12220</v>
      </c>
      <c r="G2603">
        <v>939000</v>
      </c>
      <c r="H2603">
        <v>9242</v>
      </c>
    </row>
    <row r="2604" spans="1:8" x14ac:dyDescent="0.25">
      <c r="A2604" t="s">
        <v>15</v>
      </c>
      <c r="B2604" t="s">
        <v>51</v>
      </c>
      <c r="C2604" t="s">
        <v>52</v>
      </c>
      <c r="D2604" s="3">
        <v>42675</v>
      </c>
      <c r="E2604">
        <v>2.1666666666666701</v>
      </c>
      <c r="F2604">
        <v>1408</v>
      </c>
      <c r="G2604">
        <v>1000000</v>
      </c>
      <c r="H2604">
        <v>1035</v>
      </c>
    </row>
    <row r="2605" spans="1:8" x14ac:dyDescent="0.25">
      <c r="A2605" t="s">
        <v>15</v>
      </c>
      <c r="B2605" t="s">
        <v>51</v>
      </c>
      <c r="C2605" t="s">
        <v>52</v>
      </c>
      <c r="D2605" s="3">
        <v>42887</v>
      </c>
      <c r="E2605">
        <v>17.8541666666667</v>
      </c>
      <c r="F2605">
        <v>17890</v>
      </c>
      <c r="G2605">
        <v>11069000</v>
      </c>
      <c r="H2605">
        <v>13314</v>
      </c>
    </row>
    <row r="2606" spans="1:8" x14ac:dyDescent="0.25">
      <c r="A2606" t="s">
        <v>15</v>
      </c>
      <c r="B2606" t="s">
        <v>51</v>
      </c>
      <c r="C2606" t="s">
        <v>52</v>
      </c>
      <c r="D2606" s="3">
        <v>42917</v>
      </c>
      <c r="E2606">
        <v>19.595833333333299</v>
      </c>
      <c r="F2606">
        <v>17307</v>
      </c>
      <c r="G2606">
        <v>3111000</v>
      </c>
      <c r="H2606">
        <v>14160</v>
      </c>
    </row>
    <row r="2607" spans="1:8" x14ac:dyDescent="0.25">
      <c r="A2607" t="s">
        <v>15</v>
      </c>
      <c r="B2607" t="s">
        <v>51</v>
      </c>
      <c r="C2607" t="s">
        <v>52</v>
      </c>
      <c r="D2607" s="3">
        <v>42948</v>
      </c>
      <c r="E2607">
        <v>25.8333333333333</v>
      </c>
      <c r="F2607">
        <v>20917</v>
      </c>
      <c r="G2607">
        <v>3715000</v>
      </c>
      <c r="H2607">
        <v>20167</v>
      </c>
    </row>
    <row r="2608" spans="1:8" x14ac:dyDescent="0.25">
      <c r="A2608" t="s">
        <v>15</v>
      </c>
      <c r="B2608" t="s">
        <v>51</v>
      </c>
      <c r="C2608" t="s">
        <v>52</v>
      </c>
      <c r="D2608" s="3">
        <v>42979</v>
      </c>
      <c r="E2608">
        <v>22.237500000000001</v>
      </c>
      <c r="F2608">
        <v>15783</v>
      </c>
      <c r="G2608">
        <v>2314000</v>
      </c>
      <c r="H2608">
        <v>18794</v>
      </c>
    </row>
    <row r="2609" spans="1:8" x14ac:dyDescent="0.25">
      <c r="A2609" t="s">
        <v>15</v>
      </c>
      <c r="B2609" t="s">
        <v>51</v>
      </c>
      <c r="C2609" t="s">
        <v>52</v>
      </c>
      <c r="D2609" s="3">
        <v>43009</v>
      </c>
      <c r="E2609">
        <v>20.887499999999999</v>
      </c>
      <c r="F2609">
        <v>14762</v>
      </c>
      <c r="G2609">
        <v>1315000</v>
      </c>
      <c r="H2609">
        <v>17372</v>
      </c>
    </row>
    <row r="2610" spans="1:8" x14ac:dyDescent="0.25">
      <c r="A2610" t="s">
        <v>15</v>
      </c>
      <c r="B2610" t="s">
        <v>51</v>
      </c>
      <c r="C2610" t="s">
        <v>52</v>
      </c>
      <c r="D2610" s="3">
        <v>43040</v>
      </c>
      <c r="E2610">
        <v>22.220833333333299</v>
      </c>
      <c r="F2610">
        <v>15705</v>
      </c>
      <c r="G2610">
        <v>2695000</v>
      </c>
      <c r="H2610">
        <v>18481</v>
      </c>
    </row>
    <row r="2611" spans="1:8" x14ac:dyDescent="0.25">
      <c r="A2611" t="s">
        <v>15</v>
      </c>
      <c r="B2611" t="s">
        <v>51</v>
      </c>
      <c r="C2611" t="s">
        <v>52</v>
      </c>
      <c r="D2611" s="3">
        <v>43070</v>
      </c>
      <c r="E2611">
        <v>19.9791666666667</v>
      </c>
      <c r="F2611">
        <v>14122</v>
      </c>
      <c r="G2611">
        <v>2579000</v>
      </c>
      <c r="H2611">
        <v>16618</v>
      </c>
    </row>
    <row r="2612" spans="1:8" x14ac:dyDescent="0.25">
      <c r="A2612" t="s">
        <v>15</v>
      </c>
      <c r="B2612" t="s">
        <v>51</v>
      </c>
      <c r="C2612" t="s">
        <v>52</v>
      </c>
      <c r="D2612" s="3">
        <v>43101</v>
      </c>
      <c r="E2612">
        <v>17.96</v>
      </c>
      <c r="F2612">
        <v>14943.80466584</v>
      </c>
      <c r="G2612">
        <v>4751000</v>
      </c>
      <c r="H2612">
        <v>10371.805474495401</v>
      </c>
    </row>
    <row r="2613" spans="1:8" x14ac:dyDescent="0.25">
      <c r="A2613" t="s">
        <v>15</v>
      </c>
      <c r="B2613" t="s">
        <v>51</v>
      </c>
      <c r="C2613" t="s">
        <v>52</v>
      </c>
      <c r="D2613" s="3">
        <v>43132</v>
      </c>
      <c r="E2613">
        <v>13.7916666666667</v>
      </c>
      <c r="F2613">
        <v>10048.39</v>
      </c>
      <c r="G2613">
        <v>5115000</v>
      </c>
      <c r="H2613">
        <v>6974</v>
      </c>
    </row>
    <row r="2614" spans="1:8" x14ac:dyDescent="0.25">
      <c r="A2614" t="s">
        <v>15</v>
      </c>
      <c r="B2614" t="s">
        <v>51</v>
      </c>
      <c r="C2614" t="s">
        <v>52</v>
      </c>
      <c r="D2614" s="3">
        <v>43160</v>
      </c>
      <c r="E2614">
        <v>22.875</v>
      </c>
      <c r="F2614">
        <v>18187.11</v>
      </c>
      <c r="G2614">
        <v>569000</v>
      </c>
      <c r="H2614">
        <v>12623</v>
      </c>
    </row>
    <row r="2615" spans="1:8" x14ac:dyDescent="0.25">
      <c r="A2615" t="s">
        <v>15</v>
      </c>
      <c r="B2615" t="s">
        <v>51</v>
      </c>
      <c r="C2615" t="s">
        <v>52</v>
      </c>
      <c r="D2615" s="3">
        <v>43191</v>
      </c>
      <c r="E2615">
        <v>23.8333333333333</v>
      </c>
      <c r="F2615">
        <v>15191.03</v>
      </c>
      <c r="G2615">
        <v>3013000</v>
      </c>
      <c r="H2615">
        <v>16946</v>
      </c>
    </row>
    <row r="2616" spans="1:8" x14ac:dyDescent="0.25">
      <c r="A2616" t="s">
        <v>15</v>
      </c>
      <c r="B2616" t="s">
        <v>51</v>
      </c>
      <c r="C2616" t="s">
        <v>52</v>
      </c>
      <c r="D2616" s="3">
        <v>43221</v>
      </c>
      <c r="E2616">
        <v>10.0833333333333</v>
      </c>
      <c r="F2616">
        <v>8166.37</v>
      </c>
      <c r="G2616">
        <v>1374000</v>
      </c>
      <c r="H2616">
        <v>5248</v>
      </c>
    </row>
    <row r="2617" spans="1:8" x14ac:dyDescent="0.25">
      <c r="A2617" t="s">
        <v>15</v>
      </c>
      <c r="B2617" t="s">
        <v>51</v>
      </c>
      <c r="C2617" t="s">
        <v>52</v>
      </c>
      <c r="D2617" s="3">
        <v>43252</v>
      </c>
      <c r="E2617">
        <v>18</v>
      </c>
      <c r="F2617">
        <v>12834.96</v>
      </c>
      <c r="G2617">
        <v>2025000</v>
      </c>
      <c r="H2617">
        <v>8247</v>
      </c>
    </row>
    <row r="2618" spans="1:8" x14ac:dyDescent="0.25">
      <c r="A2618" t="s">
        <v>15</v>
      </c>
      <c r="B2618" t="s">
        <v>51</v>
      </c>
      <c r="C2618" t="s">
        <v>52</v>
      </c>
      <c r="D2618" s="3">
        <v>43282</v>
      </c>
      <c r="E2618">
        <v>18.5833333333333</v>
      </c>
      <c r="F2618">
        <v>12497.54</v>
      </c>
      <c r="G2618">
        <v>1981000</v>
      </c>
      <c r="H2618">
        <v>10565</v>
      </c>
    </row>
    <row r="2619" spans="1:8" x14ac:dyDescent="0.25">
      <c r="A2619" t="s">
        <v>15</v>
      </c>
      <c r="B2619" t="s">
        <v>51</v>
      </c>
      <c r="C2619" t="s">
        <v>52</v>
      </c>
      <c r="D2619" s="3">
        <v>43313</v>
      </c>
      <c r="E2619">
        <v>11.9583333333333</v>
      </c>
      <c r="F2619">
        <v>7773.14</v>
      </c>
      <c r="G2619">
        <v>1344000</v>
      </c>
      <c r="H2619">
        <v>6571</v>
      </c>
    </row>
    <row r="2620" spans="1:8" x14ac:dyDescent="0.25">
      <c r="A2620" t="s">
        <v>15</v>
      </c>
      <c r="B2620" t="s">
        <v>51</v>
      </c>
      <c r="C2620" t="s">
        <v>52</v>
      </c>
      <c r="D2620" s="3">
        <v>43344</v>
      </c>
      <c r="E2620">
        <v>30</v>
      </c>
      <c r="F2620">
        <v>27436.61</v>
      </c>
      <c r="G2620">
        <v>3372000</v>
      </c>
      <c r="H2620">
        <v>11888</v>
      </c>
    </row>
    <row r="2621" spans="1:8" x14ac:dyDescent="0.25">
      <c r="A2621" t="s">
        <v>15</v>
      </c>
      <c r="B2621" t="s">
        <v>51</v>
      </c>
      <c r="C2621" t="s">
        <v>52</v>
      </c>
      <c r="D2621" s="3">
        <v>43374</v>
      </c>
      <c r="E2621">
        <v>29</v>
      </c>
      <c r="F2621">
        <v>21965.35</v>
      </c>
      <c r="G2621">
        <v>3381000</v>
      </c>
      <c r="H2621">
        <v>15251</v>
      </c>
    </row>
    <row r="2622" spans="1:8" x14ac:dyDescent="0.25">
      <c r="A2622" t="s">
        <v>15</v>
      </c>
      <c r="B2622" t="s">
        <v>51</v>
      </c>
      <c r="C2622" t="s">
        <v>52</v>
      </c>
      <c r="D2622" s="3">
        <v>43405</v>
      </c>
      <c r="E2622">
        <v>29.3333333333333</v>
      </c>
      <c r="F2622">
        <v>24902.25</v>
      </c>
      <c r="G2622">
        <v>3298000</v>
      </c>
      <c r="H2622">
        <v>14871</v>
      </c>
    </row>
    <row r="2623" spans="1:8" x14ac:dyDescent="0.25">
      <c r="A2623" t="s">
        <v>15</v>
      </c>
      <c r="B2623" t="s">
        <v>51</v>
      </c>
      <c r="C2623" t="s">
        <v>52</v>
      </c>
      <c r="D2623" s="3">
        <v>43435</v>
      </c>
      <c r="E2623">
        <v>30.9583333333333</v>
      </c>
      <c r="F2623">
        <v>20620.89</v>
      </c>
      <c r="G2623">
        <v>2583000</v>
      </c>
      <c r="H2623">
        <v>15449</v>
      </c>
    </row>
    <row r="2624" spans="1:8" x14ac:dyDescent="0.25">
      <c r="A2624" t="s">
        <v>15</v>
      </c>
      <c r="B2624" t="s">
        <v>51</v>
      </c>
      <c r="C2624" t="s">
        <v>52</v>
      </c>
      <c r="D2624" s="3">
        <v>43466</v>
      </c>
      <c r="E2624">
        <v>30</v>
      </c>
      <c r="F2624">
        <v>23816.92</v>
      </c>
      <c r="G2624">
        <v>13501944.15</v>
      </c>
      <c r="H2624">
        <v>10319.41</v>
      </c>
    </row>
    <row r="2625" spans="1:8" x14ac:dyDescent="0.25">
      <c r="A2625" t="s">
        <v>15</v>
      </c>
      <c r="B2625" t="s">
        <v>51</v>
      </c>
      <c r="C2625" t="s">
        <v>52</v>
      </c>
      <c r="D2625" s="3">
        <v>43497</v>
      </c>
      <c r="E2625">
        <v>17.2916666666667</v>
      </c>
      <c r="F2625">
        <v>13295.3</v>
      </c>
      <c r="G2625">
        <v>20666310.119999997</v>
      </c>
      <c r="H2625">
        <v>6587</v>
      </c>
    </row>
    <row r="2626" spans="1:8" x14ac:dyDescent="0.25">
      <c r="A2626" t="s">
        <v>15</v>
      </c>
      <c r="B2626" t="s">
        <v>51</v>
      </c>
      <c r="C2626" t="s">
        <v>52</v>
      </c>
      <c r="D2626" s="3">
        <v>43525</v>
      </c>
      <c r="E2626">
        <v>20.7916666666667</v>
      </c>
      <c r="F2626">
        <v>15988.93</v>
      </c>
      <c r="G2626">
        <v>8026442.8599999994</v>
      </c>
      <c r="H2626">
        <v>7751.13</v>
      </c>
    </row>
    <row r="2627" spans="1:8" x14ac:dyDescent="0.25">
      <c r="A2627" t="s">
        <v>15</v>
      </c>
      <c r="B2627" t="s">
        <v>51</v>
      </c>
      <c r="C2627" t="s">
        <v>52</v>
      </c>
      <c r="D2627" s="3">
        <v>43556</v>
      </c>
      <c r="E2627">
        <v>22.2083333333333</v>
      </c>
      <c r="F2627">
        <v>17096.060000000001</v>
      </c>
      <c r="G2627">
        <v>8582222.120000001</v>
      </c>
      <c r="H2627">
        <v>9742.34</v>
      </c>
    </row>
    <row r="2628" spans="1:8" x14ac:dyDescent="0.25">
      <c r="A2628" t="s">
        <v>15</v>
      </c>
      <c r="B2628" t="s">
        <v>51</v>
      </c>
      <c r="C2628" t="s">
        <v>52</v>
      </c>
      <c r="D2628" s="3">
        <v>43586</v>
      </c>
      <c r="E2628">
        <v>4.5</v>
      </c>
      <c r="F2628">
        <v>3771.12</v>
      </c>
      <c r="G2628">
        <v>1893102.24</v>
      </c>
      <c r="H2628">
        <v>2149</v>
      </c>
    </row>
    <row r="2629" spans="1:8" x14ac:dyDescent="0.25">
      <c r="A2629" t="s">
        <v>15</v>
      </c>
      <c r="B2629" t="s">
        <v>51</v>
      </c>
      <c r="C2629" t="s">
        <v>52</v>
      </c>
      <c r="D2629" s="3">
        <v>43617</v>
      </c>
      <c r="E2629">
        <v>17.9583333333333</v>
      </c>
      <c r="F2629">
        <v>12618.36</v>
      </c>
      <c r="G2629">
        <v>6334416.7199999997</v>
      </c>
      <c r="H2629">
        <v>9190.07</v>
      </c>
    </row>
    <row r="2630" spans="1:8" x14ac:dyDescent="0.25">
      <c r="A2630" t="s">
        <v>15</v>
      </c>
      <c r="B2630" t="s">
        <v>51</v>
      </c>
      <c r="C2630" t="s">
        <v>52</v>
      </c>
      <c r="D2630" s="3">
        <v>43647</v>
      </c>
      <c r="E2630">
        <v>4.0833333333333304</v>
      </c>
      <c r="F2630">
        <v>2731.93</v>
      </c>
      <c r="G2630">
        <v>1371428.8599999999</v>
      </c>
      <c r="H2630">
        <v>1989.6936089999999</v>
      </c>
    </row>
    <row r="2631" spans="1:8" x14ac:dyDescent="0.25">
      <c r="A2631" t="s">
        <v>15</v>
      </c>
      <c r="B2631" t="s">
        <v>51</v>
      </c>
      <c r="C2631" t="s">
        <v>52</v>
      </c>
      <c r="D2631" s="3">
        <v>43678</v>
      </c>
      <c r="E2631">
        <v>9.7916666666666696</v>
      </c>
      <c r="F2631">
        <v>6802.03</v>
      </c>
      <c r="G2631">
        <v>3414619.06</v>
      </c>
      <c r="H2631">
        <v>4270.77999</v>
      </c>
    </row>
    <row r="2632" spans="1:8" x14ac:dyDescent="0.25">
      <c r="A2632" t="s">
        <v>15</v>
      </c>
      <c r="B2632" t="s">
        <v>51</v>
      </c>
      <c r="C2632" t="s">
        <v>52</v>
      </c>
      <c r="D2632" s="3">
        <v>43709</v>
      </c>
      <c r="E2632">
        <v>27.25</v>
      </c>
      <c r="F2632">
        <v>16881.61</v>
      </c>
      <c r="G2632">
        <v>8474568.2200000007</v>
      </c>
      <c r="H2632">
        <v>14602.188389999999</v>
      </c>
    </row>
    <row r="2633" spans="1:8" x14ac:dyDescent="0.25">
      <c r="A2633" t="s">
        <v>15</v>
      </c>
      <c r="B2633" t="s">
        <v>51</v>
      </c>
      <c r="C2633" t="s">
        <v>52</v>
      </c>
      <c r="D2633" s="3">
        <v>43739</v>
      </c>
      <c r="E2633">
        <v>13.0833333333333</v>
      </c>
      <c r="F2633">
        <v>5355.87</v>
      </c>
      <c r="G2633">
        <v>2688646.7399999998</v>
      </c>
      <c r="H2633">
        <v>4632.6953309999999</v>
      </c>
    </row>
    <row r="2634" spans="1:8" x14ac:dyDescent="0.25">
      <c r="A2634" t="s">
        <v>15</v>
      </c>
      <c r="B2634" t="s">
        <v>51</v>
      </c>
      <c r="C2634" t="s">
        <v>52</v>
      </c>
      <c r="D2634" s="3">
        <v>43770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15</v>
      </c>
      <c r="B2635" t="s">
        <v>51</v>
      </c>
      <c r="C2635" t="s">
        <v>52</v>
      </c>
      <c r="D2635" s="3">
        <v>43800</v>
      </c>
      <c r="E2635">
        <v>5.1124999999999998</v>
      </c>
      <c r="F2635">
        <v>4578.96</v>
      </c>
      <c r="G2635">
        <v>2298637.92</v>
      </c>
      <c r="H2635">
        <v>2602.59177</v>
      </c>
    </row>
    <row r="2636" spans="1:8" x14ac:dyDescent="0.25">
      <c r="A2636" t="s">
        <v>15</v>
      </c>
      <c r="B2636" t="s">
        <v>55</v>
      </c>
      <c r="C2636" t="s">
        <v>56</v>
      </c>
      <c r="D2636" s="3">
        <v>38139</v>
      </c>
      <c r="E2636">
        <v>16.7</v>
      </c>
      <c r="F2636">
        <v>6814</v>
      </c>
      <c r="G2636">
        <v>14286000</v>
      </c>
      <c r="H2636">
        <v>630</v>
      </c>
    </row>
    <row r="2637" spans="1:8" x14ac:dyDescent="0.25">
      <c r="A2637" t="s">
        <v>15</v>
      </c>
      <c r="B2637" t="s">
        <v>55</v>
      </c>
      <c r="C2637" t="s">
        <v>56</v>
      </c>
      <c r="D2637" s="3">
        <v>38169</v>
      </c>
      <c r="E2637">
        <v>25.8</v>
      </c>
      <c r="F2637">
        <v>10742</v>
      </c>
      <c r="G2637">
        <v>23272000</v>
      </c>
      <c r="H2637">
        <v>6</v>
      </c>
    </row>
    <row r="2638" spans="1:8" x14ac:dyDescent="0.25">
      <c r="A2638" t="s">
        <v>15</v>
      </c>
      <c r="B2638" t="s">
        <v>55</v>
      </c>
      <c r="C2638" t="s">
        <v>56</v>
      </c>
      <c r="D2638" s="3">
        <v>38200</v>
      </c>
      <c r="E2638">
        <v>28.84</v>
      </c>
      <c r="F2638">
        <v>8744</v>
      </c>
      <c r="G2638">
        <v>11063000</v>
      </c>
      <c r="H2638">
        <v>4</v>
      </c>
    </row>
    <row r="2639" spans="1:8" x14ac:dyDescent="0.25">
      <c r="A2639" t="s">
        <v>15</v>
      </c>
      <c r="B2639" t="s">
        <v>55</v>
      </c>
      <c r="C2639" t="s">
        <v>56</v>
      </c>
      <c r="D2639" s="3">
        <v>38231</v>
      </c>
      <c r="E2639">
        <v>31</v>
      </c>
      <c r="F2639">
        <v>24999</v>
      </c>
      <c r="G2639">
        <v>43535000</v>
      </c>
      <c r="H2639">
        <v>0</v>
      </c>
    </row>
    <row r="2640" spans="1:8" x14ac:dyDescent="0.25">
      <c r="A2640" t="s">
        <v>15</v>
      </c>
      <c r="B2640" t="s">
        <v>55</v>
      </c>
      <c r="C2640" t="s">
        <v>56</v>
      </c>
      <c r="D2640" s="3">
        <v>38261</v>
      </c>
      <c r="E2640">
        <v>31</v>
      </c>
      <c r="F2640">
        <v>27041</v>
      </c>
      <c r="G2640">
        <v>38616000</v>
      </c>
      <c r="H2640">
        <v>0</v>
      </c>
    </row>
    <row r="2641" spans="1:8" x14ac:dyDescent="0.25">
      <c r="A2641" t="s">
        <v>15</v>
      </c>
      <c r="B2641" t="s">
        <v>55</v>
      </c>
      <c r="C2641" t="s">
        <v>56</v>
      </c>
      <c r="D2641" s="3">
        <v>38292</v>
      </c>
      <c r="E2641">
        <v>30</v>
      </c>
      <c r="F2641">
        <v>27171</v>
      </c>
      <c r="G2641">
        <v>37104000</v>
      </c>
      <c r="H2641">
        <v>0</v>
      </c>
    </row>
    <row r="2642" spans="1:8" x14ac:dyDescent="0.25">
      <c r="A2642" t="s">
        <v>15</v>
      </c>
      <c r="B2642" t="s">
        <v>55</v>
      </c>
      <c r="C2642" t="s">
        <v>56</v>
      </c>
      <c r="D2642" s="3">
        <v>38322</v>
      </c>
      <c r="E2642">
        <v>31</v>
      </c>
      <c r="F2642">
        <v>30202</v>
      </c>
      <c r="G2642">
        <v>30508000</v>
      </c>
      <c r="H2642">
        <v>0</v>
      </c>
    </row>
    <row r="2643" spans="1:8" x14ac:dyDescent="0.25">
      <c r="A2643" t="s">
        <v>15</v>
      </c>
      <c r="B2643" t="s">
        <v>55</v>
      </c>
      <c r="C2643" t="s">
        <v>56</v>
      </c>
      <c r="D2643" s="3">
        <v>38353</v>
      </c>
      <c r="E2643">
        <v>31</v>
      </c>
      <c r="F2643">
        <v>36862</v>
      </c>
      <c r="G2643">
        <v>58051000</v>
      </c>
      <c r="H2643">
        <v>0</v>
      </c>
    </row>
    <row r="2644" spans="1:8" x14ac:dyDescent="0.25">
      <c r="A2644" t="s">
        <v>15</v>
      </c>
      <c r="B2644" t="s">
        <v>55</v>
      </c>
      <c r="C2644" t="s">
        <v>56</v>
      </c>
      <c r="D2644" s="3">
        <v>38384</v>
      </c>
      <c r="E2644">
        <v>28</v>
      </c>
      <c r="F2644">
        <v>22662</v>
      </c>
      <c r="G2644">
        <v>27892000</v>
      </c>
      <c r="H2644">
        <v>413</v>
      </c>
    </row>
    <row r="2645" spans="1:8" x14ac:dyDescent="0.25">
      <c r="A2645" t="s">
        <v>15</v>
      </c>
      <c r="B2645" t="s">
        <v>55</v>
      </c>
      <c r="C2645" t="s">
        <v>56</v>
      </c>
      <c r="D2645" s="3">
        <v>38412</v>
      </c>
      <c r="E2645">
        <v>31</v>
      </c>
      <c r="F2645">
        <v>28075</v>
      </c>
      <c r="G2645">
        <v>29118000</v>
      </c>
      <c r="H2645">
        <v>621</v>
      </c>
    </row>
    <row r="2646" spans="1:8" x14ac:dyDescent="0.25">
      <c r="A2646" t="s">
        <v>15</v>
      </c>
      <c r="B2646" t="s">
        <v>55</v>
      </c>
      <c r="C2646" t="s">
        <v>56</v>
      </c>
      <c r="D2646" s="3">
        <v>38443</v>
      </c>
      <c r="E2646">
        <v>30</v>
      </c>
      <c r="F2646">
        <v>8847</v>
      </c>
      <c r="G2646">
        <v>8845000</v>
      </c>
      <c r="H2646">
        <v>414</v>
      </c>
    </row>
    <row r="2647" spans="1:8" x14ac:dyDescent="0.25">
      <c r="A2647" t="s">
        <v>15</v>
      </c>
      <c r="B2647" t="s">
        <v>55</v>
      </c>
      <c r="C2647" t="s">
        <v>56</v>
      </c>
      <c r="D2647" s="3">
        <v>38473</v>
      </c>
      <c r="E2647">
        <v>31</v>
      </c>
      <c r="F2647">
        <v>26113</v>
      </c>
      <c r="G2647">
        <v>34579000</v>
      </c>
      <c r="H2647">
        <v>1254</v>
      </c>
    </row>
    <row r="2648" spans="1:8" x14ac:dyDescent="0.25">
      <c r="A2648" t="s">
        <v>15</v>
      </c>
      <c r="B2648" t="s">
        <v>55</v>
      </c>
      <c r="C2648" t="s">
        <v>56</v>
      </c>
      <c r="D2648" s="3">
        <v>38504</v>
      </c>
      <c r="E2648">
        <v>30</v>
      </c>
      <c r="F2648">
        <v>20483</v>
      </c>
      <c r="G2648">
        <v>10286000</v>
      </c>
      <c r="H2648">
        <v>1013</v>
      </c>
    </row>
    <row r="2649" spans="1:8" x14ac:dyDescent="0.25">
      <c r="A2649" t="s">
        <v>15</v>
      </c>
      <c r="B2649" t="s">
        <v>55</v>
      </c>
      <c r="C2649" t="s">
        <v>56</v>
      </c>
      <c r="D2649" s="3">
        <v>38534</v>
      </c>
      <c r="E2649">
        <v>31</v>
      </c>
      <c r="F2649">
        <v>16964</v>
      </c>
      <c r="G2649">
        <v>8374000.0000000009</v>
      </c>
      <c r="H2649">
        <v>3430</v>
      </c>
    </row>
    <row r="2650" spans="1:8" x14ac:dyDescent="0.25">
      <c r="A2650" t="s">
        <v>15</v>
      </c>
      <c r="B2650" t="s">
        <v>55</v>
      </c>
      <c r="C2650" t="s">
        <v>56</v>
      </c>
      <c r="D2650" s="3">
        <v>38565</v>
      </c>
      <c r="E2650">
        <v>31</v>
      </c>
      <c r="F2650">
        <v>20404</v>
      </c>
      <c r="G2650">
        <v>7519000</v>
      </c>
      <c r="H2650">
        <v>8292</v>
      </c>
    </row>
    <row r="2651" spans="1:8" x14ac:dyDescent="0.25">
      <c r="A2651" t="s">
        <v>15</v>
      </c>
      <c r="B2651" t="s">
        <v>55</v>
      </c>
      <c r="C2651" t="s">
        <v>56</v>
      </c>
      <c r="D2651" s="3">
        <v>38596</v>
      </c>
      <c r="E2651">
        <v>30</v>
      </c>
      <c r="F2651">
        <v>6185</v>
      </c>
      <c r="G2651">
        <v>7023000</v>
      </c>
      <c r="H2651">
        <v>1987</v>
      </c>
    </row>
    <row r="2652" spans="1:8" x14ac:dyDescent="0.25">
      <c r="A2652" t="s">
        <v>15</v>
      </c>
      <c r="B2652" t="s">
        <v>55</v>
      </c>
      <c r="C2652" t="s">
        <v>56</v>
      </c>
      <c r="D2652" s="3">
        <v>38626</v>
      </c>
      <c r="E2652">
        <v>31</v>
      </c>
      <c r="F2652">
        <v>23290</v>
      </c>
      <c r="G2652">
        <v>6804000</v>
      </c>
      <c r="H2652">
        <v>7250</v>
      </c>
    </row>
    <row r="2653" spans="1:8" x14ac:dyDescent="0.25">
      <c r="A2653" t="s">
        <v>15</v>
      </c>
      <c r="B2653" t="s">
        <v>55</v>
      </c>
      <c r="C2653" t="s">
        <v>56</v>
      </c>
      <c r="D2653" s="3">
        <v>38657</v>
      </c>
      <c r="E2653">
        <v>30</v>
      </c>
      <c r="F2653">
        <v>21504</v>
      </c>
      <c r="G2653">
        <v>13959000</v>
      </c>
      <c r="H2653">
        <v>7082</v>
      </c>
    </row>
    <row r="2654" spans="1:8" x14ac:dyDescent="0.25">
      <c r="A2654" t="s">
        <v>15</v>
      </c>
      <c r="B2654" t="s">
        <v>55</v>
      </c>
      <c r="C2654" t="s">
        <v>56</v>
      </c>
      <c r="D2654" s="3">
        <v>38687</v>
      </c>
      <c r="E2654">
        <v>31</v>
      </c>
      <c r="F2654">
        <v>27029</v>
      </c>
      <c r="G2654">
        <v>19731000</v>
      </c>
      <c r="H2654">
        <v>8790</v>
      </c>
    </row>
    <row r="2655" spans="1:8" x14ac:dyDescent="0.25">
      <c r="A2655" t="s">
        <v>15</v>
      </c>
      <c r="B2655" t="s">
        <v>55</v>
      </c>
      <c r="C2655" t="s">
        <v>56</v>
      </c>
      <c r="D2655" s="3">
        <v>38718</v>
      </c>
      <c r="E2655">
        <v>31</v>
      </c>
      <c r="F2655">
        <v>26537</v>
      </c>
      <c r="G2655">
        <v>16161999.999999998</v>
      </c>
      <c r="H2655">
        <v>8544</v>
      </c>
    </row>
    <row r="2656" spans="1:8" x14ac:dyDescent="0.25">
      <c r="A2656" t="s">
        <v>15</v>
      </c>
      <c r="B2656" t="s">
        <v>55</v>
      </c>
      <c r="C2656" t="s">
        <v>56</v>
      </c>
      <c r="D2656" s="3">
        <v>38749</v>
      </c>
      <c r="E2656">
        <v>28</v>
      </c>
      <c r="F2656">
        <v>15656</v>
      </c>
      <c r="G2656">
        <v>13479000</v>
      </c>
      <c r="H2656">
        <v>5411</v>
      </c>
    </row>
    <row r="2657" spans="1:8" x14ac:dyDescent="0.25">
      <c r="A2657" t="s">
        <v>15</v>
      </c>
      <c r="B2657" t="s">
        <v>55</v>
      </c>
      <c r="C2657" t="s">
        <v>56</v>
      </c>
      <c r="D2657" s="3">
        <v>39569</v>
      </c>
      <c r="E2657">
        <v>2.25</v>
      </c>
      <c r="F2657">
        <v>884</v>
      </c>
      <c r="G2657">
        <v>827000</v>
      </c>
      <c r="H2657">
        <v>28</v>
      </c>
    </row>
    <row r="2658" spans="1:8" x14ac:dyDescent="0.25">
      <c r="A2658" t="s">
        <v>15</v>
      </c>
      <c r="B2658" t="s">
        <v>55</v>
      </c>
      <c r="C2658" t="s">
        <v>56</v>
      </c>
      <c r="D2658" s="3">
        <v>39600</v>
      </c>
      <c r="E2658">
        <v>29.92</v>
      </c>
      <c r="F2658">
        <v>31929</v>
      </c>
      <c r="G2658">
        <v>8759000</v>
      </c>
      <c r="H2658">
        <v>1133</v>
      </c>
    </row>
    <row r="2659" spans="1:8" x14ac:dyDescent="0.25">
      <c r="A2659" t="s">
        <v>15</v>
      </c>
      <c r="B2659" t="s">
        <v>55</v>
      </c>
      <c r="C2659" t="s">
        <v>56</v>
      </c>
      <c r="D2659" s="3">
        <v>39630</v>
      </c>
      <c r="E2659">
        <v>27</v>
      </c>
      <c r="F2659">
        <v>27756</v>
      </c>
      <c r="G2659">
        <v>12887000</v>
      </c>
      <c r="H2659">
        <v>2079</v>
      </c>
    </row>
    <row r="2660" spans="1:8" x14ac:dyDescent="0.25">
      <c r="A2660" t="s">
        <v>15</v>
      </c>
      <c r="B2660" t="s">
        <v>55</v>
      </c>
      <c r="C2660" t="s">
        <v>56</v>
      </c>
      <c r="D2660" s="3">
        <v>39661</v>
      </c>
      <c r="E2660">
        <v>31</v>
      </c>
      <c r="F2660">
        <v>31868</v>
      </c>
      <c r="G2660">
        <v>12561000</v>
      </c>
      <c r="H2660">
        <v>2387</v>
      </c>
    </row>
    <row r="2661" spans="1:8" x14ac:dyDescent="0.25">
      <c r="A2661" t="s">
        <v>15</v>
      </c>
      <c r="B2661" t="s">
        <v>55</v>
      </c>
      <c r="C2661" t="s">
        <v>56</v>
      </c>
      <c r="D2661" s="3">
        <v>39692</v>
      </c>
      <c r="E2661">
        <v>28</v>
      </c>
      <c r="F2661">
        <v>29426</v>
      </c>
      <c r="G2661">
        <v>12145000</v>
      </c>
      <c r="H2661">
        <v>9300</v>
      </c>
    </row>
    <row r="2662" spans="1:8" x14ac:dyDescent="0.25">
      <c r="A2662" t="s">
        <v>15</v>
      </c>
      <c r="B2662" t="s">
        <v>55</v>
      </c>
      <c r="C2662" t="s">
        <v>56</v>
      </c>
      <c r="D2662" s="3">
        <v>39722</v>
      </c>
      <c r="E2662">
        <v>31</v>
      </c>
      <c r="F2662">
        <v>33170</v>
      </c>
      <c r="G2662">
        <v>12561000</v>
      </c>
      <c r="H2662">
        <v>9610</v>
      </c>
    </row>
    <row r="2663" spans="1:8" x14ac:dyDescent="0.25">
      <c r="A2663" t="s">
        <v>15</v>
      </c>
      <c r="B2663" t="s">
        <v>55</v>
      </c>
      <c r="C2663" t="s">
        <v>56</v>
      </c>
      <c r="D2663" s="3">
        <v>39753</v>
      </c>
      <c r="E2663">
        <v>24.75</v>
      </c>
      <c r="F2663">
        <v>26483</v>
      </c>
      <c r="G2663">
        <v>12145000</v>
      </c>
      <c r="H2663">
        <v>14971</v>
      </c>
    </row>
    <row r="2664" spans="1:8" x14ac:dyDescent="0.25">
      <c r="A2664" t="s">
        <v>15</v>
      </c>
      <c r="B2664" t="s">
        <v>55</v>
      </c>
      <c r="C2664" t="s">
        <v>56</v>
      </c>
      <c r="D2664" s="3">
        <v>39783</v>
      </c>
      <c r="E2664">
        <v>31</v>
      </c>
      <c r="F2664">
        <v>33170</v>
      </c>
      <c r="G2664">
        <v>12561000</v>
      </c>
      <c r="H2664">
        <v>9610</v>
      </c>
    </row>
    <row r="2665" spans="1:8" x14ac:dyDescent="0.25">
      <c r="A2665" t="s">
        <v>15</v>
      </c>
      <c r="B2665" t="s">
        <v>55</v>
      </c>
      <c r="C2665" t="s">
        <v>56</v>
      </c>
      <c r="D2665" s="3">
        <v>39814</v>
      </c>
      <c r="E2665">
        <v>28.63</v>
      </c>
      <c r="F2665">
        <v>27672</v>
      </c>
      <c r="G2665">
        <v>15469000</v>
      </c>
      <c r="H2665">
        <v>11859</v>
      </c>
    </row>
    <row r="2666" spans="1:8" x14ac:dyDescent="0.25">
      <c r="A2666" t="s">
        <v>15</v>
      </c>
      <c r="B2666" t="s">
        <v>55</v>
      </c>
      <c r="C2666" t="s">
        <v>56</v>
      </c>
      <c r="D2666" s="3">
        <v>39845</v>
      </c>
      <c r="E2666">
        <v>24.46</v>
      </c>
      <c r="F2666">
        <v>22971</v>
      </c>
      <c r="G2666">
        <v>13196000</v>
      </c>
      <c r="H2666">
        <v>10753</v>
      </c>
    </row>
    <row r="2667" spans="1:8" x14ac:dyDescent="0.25">
      <c r="A2667" t="s">
        <v>15</v>
      </c>
      <c r="B2667" t="s">
        <v>55</v>
      </c>
      <c r="C2667" t="s">
        <v>56</v>
      </c>
      <c r="D2667" s="3">
        <v>39873</v>
      </c>
      <c r="E2667">
        <v>7</v>
      </c>
      <c r="F2667">
        <v>7128</v>
      </c>
      <c r="G2667">
        <v>4266000</v>
      </c>
      <c r="H2667">
        <v>2605</v>
      </c>
    </row>
    <row r="2668" spans="1:8" x14ac:dyDescent="0.25">
      <c r="A2668" t="s">
        <v>15</v>
      </c>
      <c r="B2668" t="s">
        <v>55</v>
      </c>
      <c r="C2668" t="s">
        <v>56</v>
      </c>
      <c r="D2668" s="3">
        <v>39904</v>
      </c>
      <c r="E2668">
        <v>23.83</v>
      </c>
      <c r="F2668">
        <v>29982</v>
      </c>
      <c r="G2668">
        <v>24453000</v>
      </c>
      <c r="H2668">
        <v>3337</v>
      </c>
    </row>
    <row r="2669" spans="1:8" x14ac:dyDescent="0.25">
      <c r="A2669" t="s">
        <v>15</v>
      </c>
      <c r="B2669" t="s">
        <v>55</v>
      </c>
      <c r="C2669" t="s">
        <v>56</v>
      </c>
      <c r="D2669" s="3">
        <v>39934</v>
      </c>
      <c r="E2669">
        <v>28.71</v>
      </c>
      <c r="F2669">
        <v>32576</v>
      </c>
      <c r="G2669">
        <v>28394000</v>
      </c>
      <c r="H2669">
        <v>8776</v>
      </c>
    </row>
    <row r="2670" spans="1:8" x14ac:dyDescent="0.25">
      <c r="A2670" t="s">
        <v>15</v>
      </c>
      <c r="B2670" t="s">
        <v>55</v>
      </c>
      <c r="C2670" t="s">
        <v>56</v>
      </c>
      <c r="D2670" s="3">
        <v>39965</v>
      </c>
      <c r="E2670">
        <v>13.71</v>
      </c>
      <c r="F2670">
        <v>13712</v>
      </c>
      <c r="G2670">
        <v>12818000</v>
      </c>
      <c r="H2670">
        <v>6138</v>
      </c>
    </row>
    <row r="2671" spans="1:8" x14ac:dyDescent="0.25">
      <c r="A2671" t="s">
        <v>15</v>
      </c>
      <c r="B2671" t="s">
        <v>55</v>
      </c>
      <c r="C2671" t="s">
        <v>56</v>
      </c>
      <c r="D2671" s="3">
        <v>40269</v>
      </c>
      <c r="E2671">
        <v>17</v>
      </c>
      <c r="F2671">
        <v>19091</v>
      </c>
      <c r="G2671">
        <v>16225000.000000002</v>
      </c>
      <c r="H2671">
        <v>6035</v>
      </c>
    </row>
    <row r="2672" spans="1:8" x14ac:dyDescent="0.25">
      <c r="A2672" t="s">
        <v>15</v>
      </c>
      <c r="B2672" t="s">
        <v>55</v>
      </c>
      <c r="C2672" t="s">
        <v>56</v>
      </c>
      <c r="D2672" s="3">
        <v>40299</v>
      </c>
      <c r="E2672">
        <v>27.33</v>
      </c>
      <c r="F2672">
        <v>28973</v>
      </c>
      <c r="G2672">
        <v>25475000</v>
      </c>
      <c r="H2672">
        <v>11426</v>
      </c>
    </row>
    <row r="2673" spans="1:8" x14ac:dyDescent="0.25">
      <c r="A2673" t="s">
        <v>15</v>
      </c>
      <c r="B2673" t="s">
        <v>55</v>
      </c>
      <c r="C2673" t="s">
        <v>56</v>
      </c>
      <c r="D2673" s="3">
        <v>40330</v>
      </c>
      <c r="E2673">
        <v>30</v>
      </c>
      <c r="F2673">
        <v>32264</v>
      </c>
      <c r="G2673">
        <v>9918000</v>
      </c>
      <c r="H2673">
        <v>13896</v>
      </c>
    </row>
    <row r="2674" spans="1:8" x14ac:dyDescent="0.25">
      <c r="A2674" t="s">
        <v>15</v>
      </c>
      <c r="B2674" t="s">
        <v>55</v>
      </c>
      <c r="C2674" t="s">
        <v>56</v>
      </c>
      <c r="D2674" s="3">
        <v>40360</v>
      </c>
      <c r="E2674">
        <v>5</v>
      </c>
      <c r="F2674">
        <v>5410</v>
      </c>
      <c r="G2674">
        <v>1710000</v>
      </c>
      <c r="H2674">
        <v>2330</v>
      </c>
    </row>
    <row r="2675" spans="1:8" x14ac:dyDescent="0.25">
      <c r="A2675" t="s">
        <v>15</v>
      </c>
      <c r="B2675" t="s">
        <v>55</v>
      </c>
      <c r="C2675" t="s">
        <v>56</v>
      </c>
      <c r="D2675" s="3">
        <v>40391</v>
      </c>
      <c r="E2675">
        <v>27.92</v>
      </c>
      <c r="F2675">
        <v>24260</v>
      </c>
      <c r="G2675">
        <v>9548000</v>
      </c>
      <c r="H2675">
        <v>14181</v>
      </c>
    </row>
    <row r="2676" spans="1:8" x14ac:dyDescent="0.25">
      <c r="A2676" t="s">
        <v>15</v>
      </c>
      <c r="B2676" t="s">
        <v>55</v>
      </c>
      <c r="C2676" t="s">
        <v>56</v>
      </c>
      <c r="D2676" s="3">
        <v>40422</v>
      </c>
      <c r="E2676">
        <v>20.92</v>
      </c>
      <c r="F2676">
        <v>18176</v>
      </c>
      <c r="G2676">
        <v>6812000</v>
      </c>
      <c r="H2676">
        <v>10627</v>
      </c>
    </row>
    <row r="2677" spans="1:8" x14ac:dyDescent="0.25">
      <c r="A2677" t="s">
        <v>15</v>
      </c>
      <c r="B2677" t="s">
        <v>55</v>
      </c>
      <c r="C2677" t="s">
        <v>56</v>
      </c>
      <c r="D2677" s="3">
        <v>40452</v>
      </c>
      <c r="E2677">
        <v>30.29</v>
      </c>
      <c r="F2677">
        <v>26306</v>
      </c>
      <c r="G2677">
        <v>10353000</v>
      </c>
      <c r="H2677">
        <v>15377</v>
      </c>
    </row>
    <row r="2678" spans="1:8" x14ac:dyDescent="0.25">
      <c r="A2678" t="s">
        <v>15</v>
      </c>
      <c r="B2678" t="s">
        <v>55</v>
      </c>
      <c r="C2678" t="s">
        <v>56</v>
      </c>
      <c r="D2678" s="3">
        <v>40483</v>
      </c>
      <c r="E2678">
        <v>15.17</v>
      </c>
      <c r="F2678">
        <v>13244</v>
      </c>
      <c r="G2678">
        <v>4847000</v>
      </c>
      <c r="H2678">
        <v>7960</v>
      </c>
    </row>
    <row r="2679" spans="1:8" x14ac:dyDescent="0.25">
      <c r="A2679" t="s">
        <v>15</v>
      </c>
      <c r="B2679" t="s">
        <v>55</v>
      </c>
      <c r="C2679" t="s">
        <v>56</v>
      </c>
      <c r="D2679" s="3">
        <v>40513</v>
      </c>
      <c r="E2679">
        <v>31</v>
      </c>
      <c r="F2679">
        <v>27187</v>
      </c>
      <c r="G2679">
        <v>10602000</v>
      </c>
      <c r="H2679">
        <v>18112</v>
      </c>
    </row>
    <row r="2680" spans="1:8" x14ac:dyDescent="0.25">
      <c r="A2680" t="s">
        <v>15</v>
      </c>
      <c r="B2680" t="s">
        <v>55</v>
      </c>
      <c r="C2680" t="s">
        <v>56</v>
      </c>
      <c r="D2680" s="3">
        <v>40544</v>
      </c>
      <c r="E2680">
        <v>31</v>
      </c>
      <c r="F2680">
        <v>26598</v>
      </c>
      <c r="G2680">
        <v>10602000</v>
      </c>
      <c r="H2680">
        <v>17746</v>
      </c>
    </row>
    <row r="2681" spans="1:8" x14ac:dyDescent="0.25">
      <c r="A2681" t="s">
        <v>15</v>
      </c>
      <c r="B2681" t="s">
        <v>55</v>
      </c>
      <c r="C2681" t="s">
        <v>56</v>
      </c>
      <c r="D2681" s="3">
        <v>40575</v>
      </c>
      <c r="E2681">
        <v>28</v>
      </c>
      <c r="F2681">
        <v>23436</v>
      </c>
      <c r="G2681">
        <v>16770000</v>
      </c>
      <c r="H2681">
        <v>16716</v>
      </c>
    </row>
    <row r="2682" spans="1:8" x14ac:dyDescent="0.25">
      <c r="A2682" t="s">
        <v>15</v>
      </c>
      <c r="B2682" t="s">
        <v>55</v>
      </c>
      <c r="C2682" t="s">
        <v>56</v>
      </c>
      <c r="D2682" s="3">
        <v>40603</v>
      </c>
      <c r="E2682">
        <v>31</v>
      </c>
      <c r="F2682">
        <v>26660</v>
      </c>
      <c r="G2682">
        <v>18538000</v>
      </c>
      <c r="H2682">
        <v>17794</v>
      </c>
    </row>
    <row r="2683" spans="1:8" x14ac:dyDescent="0.25">
      <c r="A2683" t="s">
        <v>15</v>
      </c>
      <c r="B2683" t="s">
        <v>55</v>
      </c>
      <c r="C2683" t="s">
        <v>56</v>
      </c>
      <c r="D2683" s="3">
        <v>40634</v>
      </c>
      <c r="E2683">
        <v>30</v>
      </c>
      <c r="F2683">
        <v>25530</v>
      </c>
      <c r="G2683">
        <v>13680000</v>
      </c>
      <c r="H2683">
        <v>17040</v>
      </c>
    </row>
    <row r="2684" spans="1:8" x14ac:dyDescent="0.25">
      <c r="A2684" t="s">
        <v>15</v>
      </c>
      <c r="B2684" t="s">
        <v>55</v>
      </c>
      <c r="C2684" t="s">
        <v>56</v>
      </c>
      <c r="D2684" s="3">
        <v>40664</v>
      </c>
      <c r="E2684">
        <v>31</v>
      </c>
      <c r="F2684">
        <v>24087</v>
      </c>
      <c r="G2684">
        <v>16058000</v>
      </c>
      <c r="H2684">
        <v>20057</v>
      </c>
    </row>
    <row r="2685" spans="1:8" x14ac:dyDescent="0.25">
      <c r="A2685" t="s">
        <v>15</v>
      </c>
      <c r="B2685" t="s">
        <v>55</v>
      </c>
      <c r="C2685" t="s">
        <v>56</v>
      </c>
      <c r="D2685" s="3">
        <v>40695</v>
      </c>
      <c r="E2685">
        <v>20.25</v>
      </c>
      <c r="F2685">
        <v>15440</v>
      </c>
      <c r="G2685">
        <v>7902000</v>
      </c>
      <c r="H2685">
        <v>13373</v>
      </c>
    </row>
    <row r="2686" spans="1:8" x14ac:dyDescent="0.25">
      <c r="A2686" t="s">
        <v>15</v>
      </c>
      <c r="B2686" t="s">
        <v>55</v>
      </c>
      <c r="C2686" t="s">
        <v>56</v>
      </c>
      <c r="D2686" s="3">
        <v>40725</v>
      </c>
      <c r="E2686">
        <v>30.6</v>
      </c>
      <c r="F2686">
        <v>24636</v>
      </c>
      <c r="G2686">
        <v>9635000</v>
      </c>
      <c r="H2686">
        <v>21882</v>
      </c>
    </row>
    <row r="2687" spans="1:8" x14ac:dyDescent="0.25">
      <c r="A2687" t="s">
        <v>15</v>
      </c>
      <c r="B2687" t="s">
        <v>55</v>
      </c>
      <c r="C2687" t="s">
        <v>56</v>
      </c>
      <c r="D2687" s="3">
        <v>40756</v>
      </c>
      <c r="E2687">
        <v>19.100000000000001</v>
      </c>
      <c r="F2687">
        <v>15038</v>
      </c>
      <c r="G2687">
        <v>7118000</v>
      </c>
      <c r="H2687">
        <v>13339</v>
      </c>
    </row>
    <row r="2688" spans="1:8" x14ac:dyDescent="0.25">
      <c r="A2688" t="s">
        <v>15</v>
      </c>
      <c r="B2688" t="s">
        <v>55</v>
      </c>
      <c r="C2688" t="s">
        <v>56</v>
      </c>
      <c r="D2688" s="3">
        <v>40787</v>
      </c>
      <c r="E2688">
        <v>26.8</v>
      </c>
      <c r="F2688">
        <v>21145</v>
      </c>
      <c r="G2688">
        <v>10009000</v>
      </c>
      <c r="H2688">
        <v>18756</v>
      </c>
    </row>
    <row r="2689" spans="1:8" x14ac:dyDescent="0.25">
      <c r="A2689" t="s">
        <v>15</v>
      </c>
      <c r="B2689" t="s">
        <v>55</v>
      </c>
      <c r="C2689" t="s">
        <v>56</v>
      </c>
      <c r="D2689" s="3">
        <v>40817</v>
      </c>
      <c r="E2689">
        <v>6.2</v>
      </c>
      <c r="F2689">
        <v>4843</v>
      </c>
      <c r="G2689">
        <v>2292000</v>
      </c>
      <c r="H2689">
        <v>4296</v>
      </c>
    </row>
    <row r="2690" spans="1:8" x14ac:dyDescent="0.25">
      <c r="A2690" t="s">
        <v>15</v>
      </c>
      <c r="B2690" t="s">
        <v>55</v>
      </c>
      <c r="C2690" t="s">
        <v>56</v>
      </c>
      <c r="D2690" s="3">
        <v>40848</v>
      </c>
      <c r="E2690">
        <v>22.8</v>
      </c>
      <c r="F2690">
        <v>17959</v>
      </c>
      <c r="G2690">
        <v>8501000</v>
      </c>
      <c r="H2690">
        <v>15932</v>
      </c>
    </row>
    <row r="2691" spans="1:8" x14ac:dyDescent="0.25">
      <c r="A2691" t="s">
        <v>15</v>
      </c>
      <c r="B2691" t="s">
        <v>55</v>
      </c>
      <c r="C2691" t="s">
        <v>56</v>
      </c>
      <c r="D2691" s="3">
        <v>40878</v>
      </c>
      <c r="E2691">
        <v>28.3</v>
      </c>
      <c r="F2691">
        <v>22245</v>
      </c>
      <c r="G2691">
        <v>10530000</v>
      </c>
      <c r="H2691">
        <v>19732</v>
      </c>
    </row>
    <row r="2692" spans="1:8" x14ac:dyDescent="0.25">
      <c r="A2692" t="s">
        <v>15</v>
      </c>
      <c r="B2692" t="s">
        <v>55</v>
      </c>
      <c r="C2692" t="s">
        <v>56</v>
      </c>
      <c r="D2692" s="3">
        <v>40909</v>
      </c>
      <c r="E2692">
        <v>31</v>
      </c>
      <c r="F2692">
        <v>23901</v>
      </c>
      <c r="G2692">
        <v>11563000</v>
      </c>
      <c r="H2692">
        <v>22196</v>
      </c>
    </row>
    <row r="2693" spans="1:8" x14ac:dyDescent="0.25">
      <c r="A2693" t="s">
        <v>15</v>
      </c>
      <c r="B2693" t="s">
        <v>55</v>
      </c>
      <c r="C2693" t="s">
        <v>56</v>
      </c>
      <c r="D2693" s="3">
        <v>40940</v>
      </c>
      <c r="E2693">
        <v>14.5</v>
      </c>
      <c r="F2693">
        <v>11147</v>
      </c>
      <c r="G2693">
        <v>5390000</v>
      </c>
      <c r="H2693">
        <v>10353</v>
      </c>
    </row>
    <row r="2694" spans="1:8" x14ac:dyDescent="0.25">
      <c r="A2694" t="s">
        <v>15</v>
      </c>
      <c r="B2694" t="s">
        <v>55</v>
      </c>
      <c r="C2694" t="s">
        <v>56</v>
      </c>
      <c r="D2694" s="3">
        <v>40969</v>
      </c>
      <c r="E2694">
        <v>20</v>
      </c>
      <c r="F2694">
        <v>15426</v>
      </c>
      <c r="G2694">
        <v>7463000</v>
      </c>
      <c r="H2694">
        <v>14326</v>
      </c>
    </row>
    <row r="2695" spans="1:8" x14ac:dyDescent="0.25">
      <c r="A2695" t="s">
        <v>15</v>
      </c>
      <c r="B2695" t="s">
        <v>55</v>
      </c>
      <c r="C2695" t="s">
        <v>56</v>
      </c>
      <c r="D2695" s="3">
        <v>41000</v>
      </c>
      <c r="E2695">
        <v>16.8</v>
      </c>
      <c r="F2695">
        <v>12978</v>
      </c>
      <c r="G2695">
        <v>6230000</v>
      </c>
      <c r="H2695">
        <v>12053</v>
      </c>
    </row>
    <row r="2696" spans="1:8" x14ac:dyDescent="0.25">
      <c r="A2696" t="s">
        <v>15</v>
      </c>
      <c r="B2696" t="s">
        <v>55</v>
      </c>
      <c r="C2696" t="s">
        <v>56</v>
      </c>
      <c r="D2696" s="3">
        <v>41030</v>
      </c>
      <c r="E2696">
        <v>31</v>
      </c>
      <c r="F2696">
        <v>18445</v>
      </c>
      <c r="G2696">
        <v>5642000</v>
      </c>
      <c r="H2696">
        <v>17143</v>
      </c>
    </row>
    <row r="2697" spans="1:8" x14ac:dyDescent="0.25">
      <c r="A2697" t="s">
        <v>15</v>
      </c>
      <c r="B2697" t="s">
        <v>55</v>
      </c>
      <c r="C2697" t="s">
        <v>56</v>
      </c>
      <c r="D2697" s="3">
        <v>41061</v>
      </c>
      <c r="E2697">
        <v>30</v>
      </c>
      <c r="F2697">
        <v>19170</v>
      </c>
      <c r="G2697">
        <v>5220000</v>
      </c>
      <c r="H2697">
        <v>15390</v>
      </c>
    </row>
    <row r="2698" spans="1:8" x14ac:dyDescent="0.25">
      <c r="A2698" t="s">
        <v>15</v>
      </c>
      <c r="B2698" t="s">
        <v>55</v>
      </c>
      <c r="C2698" t="s">
        <v>56</v>
      </c>
      <c r="D2698" s="3">
        <v>41091</v>
      </c>
      <c r="E2698">
        <v>31</v>
      </c>
      <c r="F2698">
        <v>19809</v>
      </c>
      <c r="G2698">
        <v>5394000</v>
      </c>
      <c r="H2698">
        <v>15903</v>
      </c>
    </row>
    <row r="2699" spans="1:8" x14ac:dyDescent="0.25">
      <c r="A2699" t="s">
        <v>15</v>
      </c>
      <c r="B2699" t="s">
        <v>55</v>
      </c>
      <c r="C2699" t="s">
        <v>56</v>
      </c>
      <c r="D2699" s="3">
        <v>41122</v>
      </c>
      <c r="E2699">
        <v>31</v>
      </c>
      <c r="F2699">
        <v>16027</v>
      </c>
      <c r="G2699">
        <v>3643000</v>
      </c>
      <c r="H2699">
        <v>12865</v>
      </c>
    </row>
    <row r="2700" spans="1:8" x14ac:dyDescent="0.25">
      <c r="A2700" t="s">
        <v>15</v>
      </c>
      <c r="B2700" t="s">
        <v>55</v>
      </c>
      <c r="C2700" t="s">
        <v>56</v>
      </c>
      <c r="D2700" s="3">
        <v>41153</v>
      </c>
      <c r="E2700">
        <v>28.3</v>
      </c>
      <c r="F2700">
        <v>14616</v>
      </c>
      <c r="G2700">
        <v>3322000</v>
      </c>
      <c r="H2700">
        <v>11732</v>
      </c>
    </row>
    <row r="2701" spans="1:8" x14ac:dyDescent="0.25">
      <c r="A2701" t="s">
        <v>15</v>
      </c>
      <c r="B2701" t="s">
        <v>55</v>
      </c>
      <c r="C2701" t="s">
        <v>56</v>
      </c>
      <c r="D2701" s="3">
        <v>41183</v>
      </c>
      <c r="E2701">
        <v>6.3</v>
      </c>
      <c r="F2701">
        <v>3275</v>
      </c>
      <c r="G2701">
        <v>744000</v>
      </c>
      <c r="H2701">
        <v>2628</v>
      </c>
    </row>
    <row r="2702" spans="1:8" x14ac:dyDescent="0.25">
      <c r="A2702" t="s">
        <v>15</v>
      </c>
      <c r="B2702" t="s">
        <v>57</v>
      </c>
      <c r="C2702" t="s">
        <v>58</v>
      </c>
      <c r="D2702" s="3">
        <v>38139</v>
      </c>
      <c r="E2702">
        <v>30</v>
      </c>
      <c r="F2702">
        <v>17020</v>
      </c>
      <c r="G2702">
        <v>7197000</v>
      </c>
      <c r="H2702">
        <v>4281</v>
      </c>
    </row>
    <row r="2703" spans="1:8" x14ac:dyDescent="0.25">
      <c r="A2703" t="s">
        <v>15</v>
      </c>
      <c r="B2703" t="s">
        <v>57</v>
      </c>
      <c r="C2703" t="s">
        <v>58</v>
      </c>
      <c r="D2703" s="3">
        <v>38169</v>
      </c>
      <c r="E2703">
        <v>31</v>
      </c>
      <c r="F2703">
        <v>36424</v>
      </c>
      <c r="G2703">
        <v>17593000</v>
      </c>
      <c r="H2703">
        <v>980</v>
      </c>
    </row>
    <row r="2704" spans="1:8" x14ac:dyDescent="0.25">
      <c r="A2704" t="s">
        <v>15</v>
      </c>
      <c r="B2704" t="s">
        <v>57</v>
      </c>
      <c r="C2704" t="s">
        <v>58</v>
      </c>
      <c r="D2704" s="3">
        <v>38200</v>
      </c>
      <c r="E2704">
        <v>31</v>
      </c>
      <c r="F2704">
        <v>23102</v>
      </c>
      <c r="G2704">
        <v>9843000</v>
      </c>
      <c r="H2704">
        <v>654</v>
      </c>
    </row>
    <row r="2705" spans="1:8" x14ac:dyDescent="0.25">
      <c r="A2705" t="s">
        <v>15</v>
      </c>
      <c r="B2705" t="s">
        <v>57</v>
      </c>
      <c r="C2705" t="s">
        <v>58</v>
      </c>
      <c r="D2705" s="3">
        <v>38231</v>
      </c>
      <c r="E2705">
        <v>30</v>
      </c>
      <c r="F2705">
        <v>34918</v>
      </c>
      <c r="G2705">
        <v>21995000</v>
      </c>
      <c r="H2705">
        <v>460</v>
      </c>
    </row>
    <row r="2706" spans="1:8" x14ac:dyDescent="0.25">
      <c r="A2706" t="s">
        <v>15</v>
      </c>
      <c r="B2706" t="s">
        <v>57</v>
      </c>
      <c r="C2706" t="s">
        <v>58</v>
      </c>
      <c r="D2706" s="3">
        <v>38261</v>
      </c>
      <c r="E2706">
        <v>31</v>
      </c>
      <c r="F2706">
        <v>43813</v>
      </c>
      <c r="G2706">
        <v>15580000</v>
      </c>
      <c r="H2706">
        <v>421</v>
      </c>
    </row>
    <row r="2707" spans="1:8" x14ac:dyDescent="0.25">
      <c r="A2707" t="s">
        <v>15</v>
      </c>
      <c r="B2707" t="s">
        <v>57</v>
      </c>
      <c r="C2707" t="s">
        <v>58</v>
      </c>
      <c r="D2707" s="3">
        <v>38292</v>
      </c>
      <c r="E2707">
        <v>30</v>
      </c>
      <c r="F2707">
        <v>38133</v>
      </c>
      <c r="G2707">
        <v>14922000</v>
      </c>
      <c r="H2707">
        <v>395</v>
      </c>
    </row>
    <row r="2708" spans="1:8" x14ac:dyDescent="0.25">
      <c r="A2708" t="s">
        <v>15</v>
      </c>
      <c r="B2708" t="s">
        <v>57</v>
      </c>
      <c r="C2708" t="s">
        <v>58</v>
      </c>
      <c r="D2708" s="3">
        <v>38322</v>
      </c>
      <c r="E2708">
        <v>31</v>
      </c>
      <c r="F2708">
        <v>36272</v>
      </c>
      <c r="G2708">
        <v>8793000</v>
      </c>
      <c r="H2708">
        <v>387</v>
      </c>
    </row>
    <row r="2709" spans="1:8" x14ac:dyDescent="0.25">
      <c r="A2709" t="s">
        <v>15</v>
      </c>
      <c r="B2709" t="s">
        <v>57</v>
      </c>
      <c r="C2709" t="s">
        <v>58</v>
      </c>
      <c r="D2709" s="3">
        <v>38353</v>
      </c>
      <c r="E2709">
        <v>31</v>
      </c>
      <c r="F2709">
        <v>44535</v>
      </c>
      <c r="G2709">
        <v>14095000</v>
      </c>
      <c r="H2709">
        <v>403</v>
      </c>
    </row>
    <row r="2710" spans="1:8" x14ac:dyDescent="0.25">
      <c r="A2710" t="s">
        <v>15</v>
      </c>
      <c r="B2710" t="s">
        <v>57</v>
      </c>
      <c r="C2710" t="s">
        <v>58</v>
      </c>
      <c r="D2710" s="3">
        <v>38384</v>
      </c>
      <c r="E2710">
        <v>28</v>
      </c>
      <c r="F2710">
        <v>38565</v>
      </c>
      <c r="G2710">
        <v>6077000</v>
      </c>
      <c r="H2710">
        <v>389</v>
      </c>
    </row>
    <row r="2711" spans="1:8" x14ac:dyDescent="0.25">
      <c r="A2711" t="s">
        <v>15</v>
      </c>
      <c r="B2711" t="s">
        <v>57</v>
      </c>
      <c r="C2711" t="s">
        <v>58</v>
      </c>
      <c r="D2711" s="3">
        <v>38412</v>
      </c>
      <c r="E2711">
        <v>31</v>
      </c>
      <c r="F2711">
        <v>32065</v>
      </c>
      <c r="G2711">
        <v>6527000</v>
      </c>
      <c r="H2711">
        <v>890</v>
      </c>
    </row>
    <row r="2712" spans="1:8" x14ac:dyDescent="0.25">
      <c r="A2712" t="s">
        <v>15</v>
      </c>
      <c r="B2712" t="s">
        <v>57</v>
      </c>
      <c r="C2712" t="s">
        <v>58</v>
      </c>
      <c r="D2712" s="3">
        <v>38443</v>
      </c>
      <c r="E2712">
        <v>29</v>
      </c>
      <c r="F2712">
        <v>24025</v>
      </c>
      <c r="G2712">
        <v>4667000</v>
      </c>
      <c r="H2712">
        <v>991</v>
      </c>
    </row>
    <row r="2713" spans="1:8" x14ac:dyDescent="0.25">
      <c r="A2713" t="s">
        <v>15</v>
      </c>
      <c r="B2713" t="s">
        <v>57</v>
      </c>
      <c r="C2713" t="s">
        <v>58</v>
      </c>
      <c r="D2713" s="3">
        <v>38473</v>
      </c>
      <c r="E2713">
        <v>29</v>
      </c>
      <c r="F2713">
        <v>16437</v>
      </c>
      <c r="G2713">
        <v>4293000</v>
      </c>
      <c r="H2713">
        <v>696</v>
      </c>
    </row>
    <row r="2714" spans="1:8" x14ac:dyDescent="0.25">
      <c r="A2714" t="s">
        <v>15</v>
      </c>
      <c r="B2714" t="s">
        <v>57</v>
      </c>
      <c r="C2714" t="s">
        <v>58</v>
      </c>
      <c r="D2714" s="3">
        <v>38504</v>
      </c>
      <c r="E2714">
        <v>24.2</v>
      </c>
      <c r="F2714">
        <v>12893</v>
      </c>
      <c r="G2714">
        <v>1277000</v>
      </c>
      <c r="H2714">
        <v>562</v>
      </c>
    </row>
    <row r="2715" spans="1:8" x14ac:dyDescent="0.25">
      <c r="A2715" t="s">
        <v>15</v>
      </c>
      <c r="B2715" t="s">
        <v>57</v>
      </c>
      <c r="C2715" t="s">
        <v>58</v>
      </c>
      <c r="D2715" s="3">
        <v>38534</v>
      </c>
      <c r="E2715">
        <v>28</v>
      </c>
      <c r="F2715">
        <v>16092</v>
      </c>
      <c r="G2715">
        <v>1658000</v>
      </c>
      <c r="H2715">
        <v>726</v>
      </c>
    </row>
    <row r="2716" spans="1:8" x14ac:dyDescent="0.25">
      <c r="A2716" t="s">
        <v>15</v>
      </c>
      <c r="B2716" t="s">
        <v>57</v>
      </c>
      <c r="C2716" t="s">
        <v>58</v>
      </c>
      <c r="D2716" s="3">
        <v>38565</v>
      </c>
      <c r="E2716">
        <v>31</v>
      </c>
      <c r="F2716">
        <v>25025</v>
      </c>
      <c r="G2716">
        <v>2711000</v>
      </c>
      <c r="H2716">
        <v>996</v>
      </c>
    </row>
    <row r="2717" spans="1:8" x14ac:dyDescent="0.25">
      <c r="A2717" t="s">
        <v>15</v>
      </c>
      <c r="B2717" t="s">
        <v>57</v>
      </c>
      <c r="C2717" t="s">
        <v>58</v>
      </c>
      <c r="D2717" s="3">
        <v>38596</v>
      </c>
      <c r="E2717">
        <v>22</v>
      </c>
      <c r="F2717">
        <v>7438</v>
      </c>
      <c r="G2717">
        <v>2452000</v>
      </c>
      <c r="H2717">
        <v>234</v>
      </c>
    </row>
    <row r="2718" spans="1:8" x14ac:dyDescent="0.25">
      <c r="A2718" t="s">
        <v>15</v>
      </c>
      <c r="B2718" t="s">
        <v>57</v>
      </c>
      <c r="C2718" t="s">
        <v>58</v>
      </c>
      <c r="D2718" s="3">
        <v>38626</v>
      </c>
      <c r="E2718">
        <v>28.8</v>
      </c>
      <c r="F2718">
        <v>28297</v>
      </c>
      <c r="G2718">
        <v>2399000</v>
      </c>
      <c r="H2718">
        <v>863</v>
      </c>
    </row>
    <row r="2719" spans="1:8" x14ac:dyDescent="0.25">
      <c r="A2719" t="s">
        <v>15</v>
      </c>
      <c r="B2719" t="s">
        <v>57</v>
      </c>
      <c r="C2719" t="s">
        <v>58</v>
      </c>
      <c r="D2719" s="3">
        <v>38657</v>
      </c>
      <c r="E2719">
        <v>30</v>
      </c>
      <c r="F2719">
        <v>21881</v>
      </c>
      <c r="G2719">
        <v>4123000</v>
      </c>
      <c r="H2719">
        <v>706</v>
      </c>
    </row>
    <row r="2720" spans="1:8" x14ac:dyDescent="0.25">
      <c r="A2720" t="s">
        <v>15</v>
      </c>
      <c r="B2720" t="s">
        <v>57</v>
      </c>
      <c r="C2720" t="s">
        <v>58</v>
      </c>
      <c r="D2720" s="3">
        <v>38687</v>
      </c>
      <c r="E2720">
        <v>31</v>
      </c>
      <c r="F2720">
        <v>28371</v>
      </c>
      <c r="G2720">
        <v>6012000</v>
      </c>
      <c r="H2720">
        <v>903</v>
      </c>
    </row>
    <row r="2721" spans="1:8" x14ac:dyDescent="0.25">
      <c r="A2721" t="s">
        <v>15</v>
      </c>
      <c r="B2721" t="s">
        <v>57</v>
      </c>
      <c r="C2721" t="s">
        <v>58</v>
      </c>
      <c r="D2721" s="3">
        <v>38718</v>
      </c>
      <c r="E2721">
        <v>30</v>
      </c>
      <c r="F2721">
        <v>23896</v>
      </c>
      <c r="G2721">
        <v>4224000</v>
      </c>
      <c r="H2721">
        <v>676</v>
      </c>
    </row>
    <row r="2722" spans="1:8" x14ac:dyDescent="0.25">
      <c r="A2722" t="s">
        <v>15</v>
      </c>
      <c r="B2722" t="s">
        <v>57</v>
      </c>
      <c r="C2722" t="s">
        <v>58</v>
      </c>
      <c r="D2722" s="3">
        <v>38749</v>
      </c>
      <c r="E2722">
        <v>28</v>
      </c>
      <c r="F2722">
        <v>13597</v>
      </c>
      <c r="G2722">
        <v>3398000</v>
      </c>
      <c r="H2722">
        <v>403</v>
      </c>
    </row>
    <row r="2723" spans="1:8" x14ac:dyDescent="0.25">
      <c r="A2723" t="s">
        <v>15</v>
      </c>
      <c r="B2723" t="s">
        <v>57</v>
      </c>
      <c r="C2723" t="s">
        <v>58</v>
      </c>
      <c r="D2723" s="3">
        <v>39569</v>
      </c>
      <c r="E2723">
        <v>3.4</v>
      </c>
      <c r="F2723">
        <v>1866</v>
      </c>
      <c r="G2723">
        <v>392000</v>
      </c>
      <c r="H2723">
        <v>7</v>
      </c>
    </row>
    <row r="2724" spans="1:8" x14ac:dyDescent="0.25">
      <c r="A2724" t="s">
        <v>15</v>
      </c>
      <c r="B2724" t="s">
        <v>57</v>
      </c>
      <c r="C2724" t="s">
        <v>58</v>
      </c>
      <c r="D2724" s="3">
        <v>39600</v>
      </c>
      <c r="E2724">
        <v>29.9</v>
      </c>
      <c r="F2724">
        <v>21594</v>
      </c>
      <c r="G2724">
        <v>2851000</v>
      </c>
      <c r="H2724">
        <v>810</v>
      </c>
    </row>
    <row r="2725" spans="1:8" x14ac:dyDescent="0.25">
      <c r="A2725" t="s">
        <v>15</v>
      </c>
      <c r="B2725" t="s">
        <v>57</v>
      </c>
      <c r="C2725" t="s">
        <v>58</v>
      </c>
      <c r="D2725" s="3">
        <v>39630</v>
      </c>
      <c r="E2725">
        <v>27</v>
      </c>
      <c r="F2725">
        <v>19244</v>
      </c>
      <c r="G2725">
        <v>3543000</v>
      </c>
      <c r="H2725">
        <v>682</v>
      </c>
    </row>
    <row r="2726" spans="1:8" x14ac:dyDescent="0.25">
      <c r="A2726" t="s">
        <v>15</v>
      </c>
      <c r="B2726" t="s">
        <v>57</v>
      </c>
      <c r="C2726" t="s">
        <v>58</v>
      </c>
      <c r="D2726" s="3">
        <v>39661</v>
      </c>
      <c r="E2726">
        <v>31</v>
      </c>
      <c r="F2726">
        <v>22072</v>
      </c>
      <c r="G2726">
        <v>4326000</v>
      </c>
      <c r="H2726">
        <v>918</v>
      </c>
    </row>
    <row r="2727" spans="1:8" x14ac:dyDescent="0.25">
      <c r="A2727" t="s">
        <v>15</v>
      </c>
      <c r="B2727" t="s">
        <v>57</v>
      </c>
      <c r="C2727" t="s">
        <v>58</v>
      </c>
      <c r="D2727" s="3">
        <v>39692</v>
      </c>
      <c r="E2727">
        <v>28</v>
      </c>
      <c r="F2727">
        <v>16940</v>
      </c>
      <c r="G2727">
        <v>4212000</v>
      </c>
      <c r="H2727">
        <v>896</v>
      </c>
    </row>
    <row r="2728" spans="1:8" x14ac:dyDescent="0.25">
      <c r="A2728" t="s">
        <v>15</v>
      </c>
      <c r="B2728" t="s">
        <v>57</v>
      </c>
      <c r="C2728" t="s">
        <v>58</v>
      </c>
      <c r="D2728" s="3">
        <v>39722</v>
      </c>
      <c r="E2728">
        <v>31</v>
      </c>
      <c r="F2728">
        <v>18755</v>
      </c>
      <c r="G2728">
        <v>4326000</v>
      </c>
      <c r="H2728">
        <v>465</v>
      </c>
    </row>
    <row r="2729" spans="1:8" x14ac:dyDescent="0.25">
      <c r="A2729" t="s">
        <v>15</v>
      </c>
      <c r="B2729" t="s">
        <v>57</v>
      </c>
      <c r="C2729" t="s">
        <v>58</v>
      </c>
      <c r="D2729" s="3">
        <v>39753</v>
      </c>
      <c r="E2729">
        <v>24.8</v>
      </c>
      <c r="F2729">
        <v>14974</v>
      </c>
      <c r="G2729">
        <v>4212000</v>
      </c>
      <c r="H2729">
        <v>896</v>
      </c>
    </row>
    <row r="2730" spans="1:8" x14ac:dyDescent="0.25">
      <c r="A2730" t="s">
        <v>15</v>
      </c>
      <c r="B2730" t="s">
        <v>57</v>
      </c>
      <c r="C2730" t="s">
        <v>58</v>
      </c>
      <c r="D2730" s="3">
        <v>39783</v>
      </c>
      <c r="E2730">
        <v>31</v>
      </c>
      <c r="F2730">
        <v>18755</v>
      </c>
      <c r="G2730">
        <v>4326000</v>
      </c>
      <c r="H2730">
        <v>465</v>
      </c>
    </row>
    <row r="2731" spans="1:8" x14ac:dyDescent="0.25">
      <c r="A2731" t="s">
        <v>15</v>
      </c>
      <c r="B2731" t="s">
        <v>57</v>
      </c>
      <c r="C2731" t="s">
        <v>58</v>
      </c>
      <c r="D2731" s="3">
        <v>39814</v>
      </c>
      <c r="E2731">
        <v>28.6</v>
      </c>
      <c r="F2731">
        <v>17674</v>
      </c>
      <c r="G2731">
        <v>4870000</v>
      </c>
      <c r="H2731">
        <v>86</v>
      </c>
    </row>
    <row r="2732" spans="1:8" x14ac:dyDescent="0.25">
      <c r="A2732" t="s">
        <v>15</v>
      </c>
      <c r="B2732" t="s">
        <v>57</v>
      </c>
      <c r="C2732" t="s">
        <v>58</v>
      </c>
      <c r="D2732" s="3">
        <v>39845</v>
      </c>
      <c r="E2732">
        <v>26.6</v>
      </c>
      <c r="F2732">
        <v>16446</v>
      </c>
      <c r="G2732">
        <v>4524000</v>
      </c>
      <c r="H2732">
        <v>53</v>
      </c>
    </row>
    <row r="2733" spans="1:8" x14ac:dyDescent="0.25">
      <c r="A2733" t="s">
        <v>15</v>
      </c>
      <c r="B2733" t="s">
        <v>57</v>
      </c>
      <c r="C2733" t="s">
        <v>58</v>
      </c>
      <c r="D2733" s="3">
        <v>39873</v>
      </c>
      <c r="E2733">
        <v>29</v>
      </c>
      <c r="F2733">
        <v>17797</v>
      </c>
      <c r="G2733">
        <v>4926000</v>
      </c>
      <c r="H2733">
        <v>170</v>
      </c>
    </row>
    <row r="2734" spans="1:8" x14ac:dyDescent="0.25">
      <c r="A2734" t="s">
        <v>15</v>
      </c>
      <c r="B2734" t="s">
        <v>57</v>
      </c>
      <c r="C2734" t="s">
        <v>58</v>
      </c>
      <c r="D2734" s="3">
        <v>39904</v>
      </c>
      <c r="E2734">
        <v>23.8</v>
      </c>
      <c r="F2734">
        <v>14729</v>
      </c>
      <c r="G2734">
        <v>3098000</v>
      </c>
      <c r="H2734">
        <v>48</v>
      </c>
    </row>
    <row r="2735" spans="1:8" x14ac:dyDescent="0.25">
      <c r="A2735" t="s">
        <v>15</v>
      </c>
      <c r="B2735" t="s">
        <v>57</v>
      </c>
      <c r="C2735" t="s">
        <v>58</v>
      </c>
      <c r="D2735" s="3">
        <v>39934</v>
      </c>
      <c r="E2735">
        <v>28.7</v>
      </c>
      <c r="F2735">
        <v>17749</v>
      </c>
      <c r="G2735">
        <v>3734000</v>
      </c>
      <c r="H2735">
        <v>58</v>
      </c>
    </row>
    <row r="2736" spans="1:8" x14ac:dyDescent="0.25">
      <c r="A2736" t="s">
        <v>15</v>
      </c>
      <c r="B2736" t="s">
        <v>57</v>
      </c>
      <c r="C2736" t="s">
        <v>58</v>
      </c>
      <c r="D2736" s="3">
        <v>39965</v>
      </c>
      <c r="E2736">
        <v>13.8</v>
      </c>
      <c r="F2736">
        <v>8497</v>
      </c>
      <c r="G2736">
        <v>1788000</v>
      </c>
      <c r="H2736">
        <v>28</v>
      </c>
    </row>
    <row r="2737" spans="1:8" x14ac:dyDescent="0.25">
      <c r="A2737" t="s">
        <v>15</v>
      </c>
      <c r="B2737" t="s">
        <v>57</v>
      </c>
      <c r="C2737" t="s">
        <v>58</v>
      </c>
      <c r="D2737" s="3">
        <v>40269</v>
      </c>
      <c r="E2737">
        <v>17</v>
      </c>
      <c r="F2737">
        <v>9656</v>
      </c>
      <c r="G2737">
        <v>2754000</v>
      </c>
      <c r="H2737">
        <v>51</v>
      </c>
    </row>
    <row r="2738" spans="1:8" x14ac:dyDescent="0.25">
      <c r="A2738" t="s">
        <v>15</v>
      </c>
      <c r="B2738" t="s">
        <v>57</v>
      </c>
      <c r="C2738" t="s">
        <v>58</v>
      </c>
      <c r="D2738" s="3">
        <v>40299</v>
      </c>
      <c r="E2738">
        <v>24.2</v>
      </c>
      <c r="F2738">
        <v>13727</v>
      </c>
      <c r="G2738">
        <v>3833000</v>
      </c>
      <c r="H2738">
        <v>72</v>
      </c>
    </row>
    <row r="2739" spans="1:8" x14ac:dyDescent="0.25">
      <c r="A2739" t="s">
        <v>15</v>
      </c>
      <c r="B2739" t="s">
        <v>57</v>
      </c>
      <c r="C2739" t="s">
        <v>58</v>
      </c>
      <c r="D2739" s="3">
        <v>40330</v>
      </c>
      <c r="E2739">
        <v>30</v>
      </c>
      <c r="F2739">
        <v>13206</v>
      </c>
      <c r="G2739">
        <v>4144999.9999999995</v>
      </c>
      <c r="H2739">
        <v>128</v>
      </c>
    </row>
    <row r="2740" spans="1:8" x14ac:dyDescent="0.25">
      <c r="A2740" t="s">
        <v>15</v>
      </c>
      <c r="B2740" t="s">
        <v>57</v>
      </c>
      <c r="C2740" t="s">
        <v>58</v>
      </c>
      <c r="D2740" s="3">
        <v>40360</v>
      </c>
      <c r="E2740">
        <v>15</v>
      </c>
      <c r="F2740">
        <v>6315</v>
      </c>
      <c r="G2740">
        <v>2295000</v>
      </c>
      <c r="H2740">
        <v>60</v>
      </c>
    </row>
    <row r="2741" spans="1:8" x14ac:dyDescent="0.25">
      <c r="A2741" t="s">
        <v>15</v>
      </c>
      <c r="B2741" t="s">
        <v>57</v>
      </c>
      <c r="C2741" t="s">
        <v>58</v>
      </c>
      <c r="D2741" s="3">
        <v>40391</v>
      </c>
      <c r="E2741">
        <v>30</v>
      </c>
      <c r="F2741">
        <v>12660</v>
      </c>
      <c r="G2741">
        <v>4590000</v>
      </c>
      <c r="H2741">
        <v>120</v>
      </c>
    </row>
    <row r="2742" spans="1:8" x14ac:dyDescent="0.25">
      <c r="A2742" t="s">
        <v>15</v>
      </c>
      <c r="B2742" t="s">
        <v>57</v>
      </c>
      <c r="C2742" t="s">
        <v>58</v>
      </c>
      <c r="D2742" s="3">
        <v>40422</v>
      </c>
      <c r="E2742">
        <v>20.9</v>
      </c>
      <c r="F2742">
        <v>8827</v>
      </c>
      <c r="G2742">
        <v>3047000</v>
      </c>
      <c r="H2742">
        <v>84</v>
      </c>
    </row>
    <row r="2743" spans="1:8" x14ac:dyDescent="0.25">
      <c r="A2743" t="s">
        <v>15</v>
      </c>
      <c r="B2743" t="s">
        <v>57</v>
      </c>
      <c r="C2743" t="s">
        <v>58</v>
      </c>
      <c r="D2743" s="3">
        <v>40452</v>
      </c>
      <c r="E2743">
        <v>30.2</v>
      </c>
      <c r="F2743">
        <v>12730</v>
      </c>
      <c r="G2743">
        <v>4616000</v>
      </c>
      <c r="H2743">
        <v>121</v>
      </c>
    </row>
    <row r="2744" spans="1:8" x14ac:dyDescent="0.25">
      <c r="A2744" t="s">
        <v>15</v>
      </c>
      <c r="B2744" t="s">
        <v>57</v>
      </c>
      <c r="C2744" t="s">
        <v>58</v>
      </c>
      <c r="D2744" s="3">
        <v>40483</v>
      </c>
      <c r="E2744">
        <v>15.2</v>
      </c>
      <c r="F2744">
        <v>6535</v>
      </c>
      <c r="G2744">
        <v>2168000</v>
      </c>
      <c r="H2744">
        <v>56</v>
      </c>
    </row>
    <row r="2745" spans="1:8" x14ac:dyDescent="0.25">
      <c r="A2745" t="s">
        <v>15</v>
      </c>
      <c r="B2745" t="s">
        <v>57</v>
      </c>
      <c r="C2745" t="s">
        <v>58</v>
      </c>
      <c r="D2745" s="3">
        <v>40513</v>
      </c>
      <c r="E2745">
        <v>31</v>
      </c>
      <c r="F2745">
        <v>12089</v>
      </c>
      <c r="G2745">
        <v>4743000</v>
      </c>
      <c r="H2745">
        <v>75</v>
      </c>
    </row>
    <row r="2746" spans="1:8" x14ac:dyDescent="0.25">
      <c r="A2746" t="s">
        <v>15</v>
      </c>
      <c r="B2746" t="s">
        <v>57</v>
      </c>
      <c r="C2746" t="s">
        <v>58</v>
      </c>
      <c r="D2746" s="3">
        <v>40544</v>
      </c>
      <c r="E2746">
        <v>31</v>
      </c>
      <c r="F2746">
        <v>10602</v>
      </c>
      <c r="G2746">
        <v>4743000</v>
      </c>
      <c r="H2746">
        <v>87</v>
      </c>
    </row>
    <row r="2747" spans="1:8" x14ac:dyDescent="0.25">
      <c r="A2747" t="s">
        <v>15</v>
      </c>
      <c r="B2747" t="s">
        <v>57</v>
      </c>
      <c r="C2747" t="s">
        <v>58</v>
      </c>
      <c r="D2747" s="3">
        <v>40575</v>
      </c>
      <c r="E2747">
        <v>28</v>
      </c>
      <c r="F2747">
        <v>9548</v>
      </c>
      <c r="G2747">
        <v>3640000</v>
      </c>
      <c r="H2747">
        <v>106</v>
      </c>
    </row>
    <row r="2748" spans="1:8" x14ac:dyDescent="0.25">
      <c r="A2748" t="s">
        <v>15</v>
      </c>
      <c r="B2748" t="s">
        <v>57</v>
      </c>
      <c r="C2748" t="s">
        <v>58</v>
      </c>
      <c r="D2748" s="3">
        <v>40603</v>
      </c>
      <c r="E2748">
        <v>31</v>
      </c>
      <c r="F2748">
        <v>10602</v>
      </c>
      <c r="G2748">
        <v>4030000.0000000005</v>
      </c>
      <c r="H2748">
        <v>87</v>
      </c>
    </row>
    <row r="2749" spans="1:8" x14ac:dyDescent="0.25">
      <c r="A2749" t="s">
        <v>15</v>
      </c>
      <c r="B2749" t="s">
        <v>57</v>
      </c>
      <c r="C2749" t="s">
        <v>58</v>
      </c>
      <c r="D2749" s="3">
        <v>40634</v>
      </c>
      <c r="E2749">
        <v>30</v>
      </c>
      <c r="F2749">
        <v>6060</v>
      </c>
      <c r="G2749">
        <v>3390000</v>
      </c>
      <c r="H2749">
        <v>30</v>
      </c>
    </row>
    <row r="2750" spans="1:8" x14ac:dyDescent="0.25">
      <c r="A2750" t="s">
        <v>15</v>
      </c>
      <c r="B2750" t="s">
        <v>57</v>
      </c>
      <c r="C2750" t="s">
        <v>58</v>
      </c>
      <c r="D2750" s="3">
        <v>40664</v>
      </c>
      <c r="E2750">
        <v>31</v>
      </c>
      <c r="F2750">
        <v>7657</v>
      </c>
      <c r="G2750">
        <v>3255000</v>
      </c>
      <c r="H2750">
        <v>124</v>
      </c>
    </row>
    <row r="2751" spans="1:8" x14ac:dyDescent="0.25">
      <c r="A2751" t="s">
        <v>15</v>
      </c>
      <c r="B2751" t="s">
        <v>57</v>
      </c>
      <c r="C2751" t="s">
        <v>58</v>
      </c>
      <c r="D2751" s="3">
        <v>40695</v>
      </c>
      <c r="E2751">
        <v>20.3</v>
      </c>
      <c r="F2751">
        <v>4398</v>
      </c>
      <c r="G2751">
        <v>1904000</v>
      </c>
      <c r="H2751">
        <v>80</v>
      </c>
    </row>
    <row r="2752" spans="1:8" x14ac:dyDescent="0.25">
      <c r="A2752" t="s">
        <v>15</v>
      </c>
      <c r="B2752" t="s">
        <v>57</v>
      </c>
      <c r="C2752" t="s">
        <v>58</v>
      </c>
      <c r="D2752" s="3">
        <v>40725</v>
      </c>
      <c r="E2752">
        <v>30.6</v>
      </c>
      <c r="F2752">
        <v>8386</v>
      </c>
      <c r="G2752">
        <v>2489000</v>
      </c>
      <c r="H2752">
        <v>153</v>
      </c>
    </row>
    <row r="2753" spans="1:8" x14ac:dyDescent="0.25">
      <c r="A2753" t="s">
        <v>15</v>
      </c>
      <c r="B2753" t="s">
        <v>57</v>
      </c>
      <c r="C2753" t="s">
        <v>58</v>
      </c>
      <c r="D2753" s="3">
        <v>40756</v>
      </c>
      <c r="E2753">
        <v>19.100000000000001</v>
      </c>
      <c r="F2753">
        <v>3987</v>
      </c>
      <c r="G2753">
        <v>0</v>
      </c>
      <c r="H2753">
        <v>59</v>
      </c>
    </row>
    <row r="2754" spans="1:8" x14ac:dyDescent="0.25">
      <c r="A2754" t="s">
        <v>15</v>
      </c>
      <c r="B2754" t="s">
        <v>57</v>
      </c>
      <c r="C2754" t="s">
        <v>58</v>
      </c>
      <c r="D2754" s="3">
        <v>40787</v>
      </c>
      <c r="E2754">
        <v>26.8</v>
      </c>
      <c r="F2754">
        <v>5818</v>
      </c>
      <c r="G2754">
        <v>2147000</v>
      </c>
      <c r="H2754">
        <v>83</v>
      </c>
    </row>
    <row r="2755" spans="1:8" x14ac:dyDescent="0.25">
      <c r="A2755" t="s">
        <v>15</v>
      </c>
      <c r="B2755" t="s">
        <v>57</v>
      </c>
      <c r="C2755" t="s">
        <v>58</v>
      </c>
      <c r="D2755" s="3">
        <v>40817</v>
      </c>
      <c r="E2755">
        <v>6.2</v>
      </c>
      <c r="F2755">
        <v>1745</v>
      </c>
      <c r="G2755">
        <v>547000</v>
      </c>
      <c r="H2755">
        <v>31</v>
      </c>
    </row>
    <row r="2756" spans="1:8" x14ac:dyDescent="0.25">
      <c r="A2756" t="s">
        <v>15</v>
      </c>
      <c r="B2756" t="s">
        <v>57</v>
      </c>
      <c r="C2756" t="s">
        <v>58</v>
      </c>
      <c r="D2756" s="3">
        <v>40848</v>
      </c>
      <c r="E2756">
        <v>22.8</v>
      </c>
      <c r="F2756">
        <v>6757</v>
      </c>
      <c r="G2756">
        <v>2028000</v>
      </c>
      <c r="H2756">
        <v>119</v>
      </c>
    </row>
    <row r="2757" spans="1:8" x14ac:dyDescent="0.25">
      <c r="A2757" t="s">
        <v>15</v>
      </c>
      <c r="B2757" t="s">
        <v>57</v>
      </c>
      <c r="C2757" t="s">
        <v>58</v>
      </c>
      <c r="D2757" s="3">
        <v>40878</v>
      </c>
      <c r="E2757">
        <v>29</v>
      </c>
      <c r="F2757">
        <v>8520</v>
      </c>
      <c r="G2757">
        <v>2581000</v>
      </c>
      <c r="H2757">
        <v>150</v>
      </c>
    </row>
    <row r="2758" spans="1:8" x14ac:dyDescent="0.25">
      <c r="A2758" t="s">
        <v>15</v>
      </c>
      <c r="B2758" t="s">
        <v>57</v>
      </c>
      <c r="C2758" t="s">
        <v>58</v>
      </c>
      <c r="D2758" s="3">
        <v>40909</v>
      </c>
      <c r="E2758">
        <v>31</v>
      </c>
      <c r="F2758">
        <v>8804</v>
      </c>
      <c r="G2758">
        <v>2759000</v>
      </c>
      <c r="H2758">
        <v>155</v>
      </c>
    </row>
    <row r="2759" spans="1:8" x14ac:dyDescent="0.25">
      <c r="A2759" t="s">
        <v>15</v>
      </c>
      <c r="B2759" t="s">
        <v>57</v>
      </c>
      <c r="C2759" t="s">
        <v>58</v>
      </c>
      <c r="D2759" s="3">
        <v>40940</v>
      </c>
      <c r="E2759">
        <v>14.5</v>
      </c>
      <c r="F2759">
        <v>4106</v>
      </c>
      <c r="G2759">
        <v>1290000</v>
      </c>
      <c r="H2759">
        <v>72</v>
      </c>
    </row>
    <row r="2760" spans="1:8" x14ac:dyDescent="0.25">
      <c r="A2760" t="s">
        <v>15</v>
      </c>
      <c r="B2760" t="s">
        <v>57</v>
      </c>
      <c r="C2760" t="s">
        <v>58</v>
      </c>
      <c r="D2760" s="3">
        <v>40969</v>
      </c>
      <c r="E2760">
        <v>20</v>
      </c>
      <c r="F2760">
        <v>5683</v>
      </c>
      <c r="G2760">
        <v>1781000</v>
      </c>
      <c r="H2760">
        <v>99</v>
      </c>
    </row>
    <row r="2761" spans="1:8" x14ac:dyDescent="0.25">
      <c r="A2761" t="s">
        <v>15</v>
      </c>
      <c r="B2761" t="s">
        <v>57</v>
      </c>
      <c r="C2761" t="s">
        <v>58</v>
      </c>
      <c r="D2761" s="3">
        <v>41000</v>
      </c>
      <c r="E2761">
        <v>16.8</v>
      </c>
      <c r="F2761">
        <v>4781</v>
      </c>
      <c r="G2761">
        <v>1510000</v>
      </c>
      <c r="H2761">
        <v>84</v>
      </c>
    </row>
    <row r="2762" spans="1:8" x14ac:dyDescent="0.25">
      <c r="A2762" t="s">
        <v>15</v>
      </c>
      <c r="B2762" t="s">
        <v>57</v>
      </c>
      <c r="C2762" t="s">
        <v>58</v>
      </c>
      <c r="D2762" s="3">
        <v>41030</v>
      </c>
      <c r="E2762">
        <v>31</v>
      </c>
      <c r="F2762">
        <v>8804</v>
      </c>
      <c r="G2762">
        <v>2759000</v>
      </c>
      <c r="H2762">
        <v>155</v>
      </c>
    </row>
    <row r="2763" spans="1:8" x14ac:dyDescent="0.25">
      <c r="A2763" t="s">
        <v>15</v>
      </c>
      <c r="B2763" t="s">
        <v>57</v>
      </c>
      <c r="C2763" t="s">
        <v>58</v>
      </c>
      <c r="D2763" s="3">
        <v>41061</v>
      </c>
      <c r="E2763">
        <v>30</v>
      </c>
      <c r="F2763">
        <v>8250</v>
      </c>
      <c r="G2763">
        <v>2670000</v>
      </c>
      <c r="H2763">
        <v>150</v>
      </c>
    </row>
    <row r="2764" spans="1:8" x14ac:dyDescent="0.25">
      <c r="A2764" t="s">
        <v>15</v>
      </c>
      <c r="B2764" t="s">
        <v>57</v>
      </c>
      <c r="C2764" t="s">
        <v>58</v>
      </c>
      <c r="D2764" s="3">
        <v>41091</v>
      </c>
      <c r="E2764">
        <v>31</v>
      </c>
      <c r="F2764">
        <v>7130</v>
      </c>
      <c r="G2764">
        <v>1550000</v>
      </c>
      <c r="H2764">
        <v>124</v>
      </c>
    </row>
    <row r="2765" spans="1:8" x14ac:dyDescent="0.25">
      <c r="A2765" t="s">
        <v>15</v>
      </c>
      <c r="B2765" t="s">
        <v>57</v>
      </c>
      <c r="C2765" t="s">
        <v>58</v>
      </c>
      <c r="D2765" s="3">
        <v>41122</v>
      </c>
      <c r="E2765">
        <v>31</v>
      </c>
      <c r="F2765">
        <v>7130</v>
      </c>
      <c r="G2765">
        <v>0</v>
      </c>
      <c r="H2765">
        <v>124</v>
      </c>
    </row>
    <row r="2766" spans="1:8" x14ac:dyDescent="0.25">
      <c r="A2766" t="s">
        <v>15</v>
      </c>
      <c r="B2766" t="s">
        <v>57</v>
      </c>
      <c r="C2766" t="s">
        <v>58</v>
      </c>
      <c r="D2766" s="3">
        <v>41153</v>
      </c>
      <c r="E2766">
        <v>28.2</v>
      </c>
      <c r="F2766">
        <v>6719</v>
      </c>
      <c r="G2766">
        <v>1396000</v>
      </c>
      <c r="H2766">
        <v>116</v>
      </c>
    </row>
    <row r="2767" spans="1:8" x14ac:dyDescent="0.25">
      <c r="A2767" t="s">
        <v>15</v>
      </c>
      <c r="B2767" t="s">
        <v>57</v>
      </c>
      <c r="C2767" t="s">
        <v>58</v>
      </c>
      <c r="D2767" s="3">
        <v>41183</v>
      </c>
      <c r="E2767">
        <v>6.3</v>
      </c>
      <c r="F2767">
        <v>1457</v>
      </c>
      <c r="G2767">
        <v>314000</v>
      </c>
      <c r="H2767">
        <v>25</v>
      </c>
    </row>
    <row r="2768" spans="1:8" x14ac:dyDescent="0.25">
      <c r="A2768" t="s">
        <v>15</v>
      </c>
      <c r="B2768" t="s">
        <v>57</v>
      </c>
      <c r="C2768" t="s">
        <v>58</v>
      </c>
      <c r="D2768" s="3">
        <v>41214</v>
      </c>
      <c r="E2768">
        <v>5.9</v>
      </c>
      <c r="F2768">
        <v>1594</v>
      </c>
      <c r="G2768">
        <v>283000</v>
      </c>
      <c r="H2768">
        <v>27</v>
      </c>
    </row>
    <row r="2769" spans="1:8" x14ac:dyDescent="0.25">
      <c r="A2769" t="s">
        <v>15</v>
      </c>
      <c r="B2769" t="s">
        <v>57</v>
      </c>
      <c r="C2769" t="s">
        <v>58</v>
      </c>
      <c r="D2769" s="3">
        <v>41244</v>
      </c>
      <c r="E2769">
        <v>18</v>
      </c>
      <c r="F2769">
        <v>4168</v>
      </c>
      <c r="G2769">
        <v>8660000</v>
      </c>
      <c r="H2769">
        <v>72</v>
      </c>
    </row>
    <row r="2770" spans="1:8" x14ac:dyDescent="0.25">
      <c r="A2770" t="s">
        <v>15</v>
      </c>
      <c r="B2770" t="s">
        <v>57</v>
      </c>
      <c r="C2770" t="s">
        <v>58</v>
      </c>
      <c r="D2770" s="3">
        <v>41275</v>
      </c>
      <c r="E2770">
        <v>20.7</v>
      </c>
      <c r="F2770">
        <v>4774</v>
      </c>
      <c r="G2770">
        <v>9920000</v>
      </c>
      <c r="H2770">
        <v>83</v>
      </c>
    </row>
    <row r="2771" spans="1:8" x14ac:dyDescent="0.25">
      <c r="A2771" t="s">
        <v>15</v>
      </c>
      <c r="B2771" t="s">
        <v>57</v>
      </c>
      <c r="C2771" t="s">
        <v>58</v>
      </c>
      <c r="D2771" s="3">
        <v>41306</v>
      </c>
      <c r="E2771">
        <v>28</v>
      </c>
      <c r="F2771">
        <v>6244</v>
      </c>
      <c r="G2771">
        <v>1370000</v>
      </c>
      <c r="H2771">
        <v>91</v>
      </c>
    </row>
    <row r="2772" spans="1:8" x14ac:dyDescent="0.25">
      <c r="A2772" t="s">
        <v>15</v>
      </c>
      <c r="B2772" t="s">
        <v>57</v>
      </c>
      <c r="C2772" t="s">
        <v>58</v>
      </c>
      <c r="D2772" s="3">
        <v>41334</v>
      </c>
      <c r="E2772">
        <v>31</v>
      </c>
      <c r="F2772">
        <v>6913</v>
      </c>
      <c r="G2772">
        <v>1519000</v>
      </c>
      <c r="H2772">
        <v>100</v>
      </c>
    </row>
    <row r="2773" spans="1:8" x14ac:dyDescent="0.25">
      <c r="A2773" t="s">
        <v>15</v>
      </c>
      <c r="B2773" t="s">
        <v>57</v>
      </c>
      <c r="C2773" t="s">
        <v>58</v>
      </c>
      <c r="D2773" s="3">
        <v>41365</v>
      </c>
      <c r="E2773">
        <v>30</v>
      </c>
      <c r="F2773">
        <v>6690</v>
      </c>
      <c r="G2773">
        <v>1500000</v>
      </c>
      <c r="H2773">
        <v>97</v>
      </c>
    </row>
    <row r="2774" spans="1:8" x14ac:dyDescent="0.25">
      <c r="A2774" t="s">
        <v>15</v>
      </c>
      <c r="B2774" t="s">
        <v>57</v>
      </c>
      <c r="C2774" t="s">
        <v>58</v>
      </c>
      <c r="D2774" s="3">
        <v>41395</v>
      </c>
      <c r="E2774">
        <v>31</v>
      </c>
      <c r="F2774">
        <v>6510</v>
      </c>
      <c r="G2774">
        <v>961000</v>
      </c>
      <c r="H2774">
        <v>496</v>
      </c>
    </row>
    <row r="2775" spans="1:8" x14ac:dyDescent="0.25">
      <c r="A2775" t="s">
        <v>15</v>
      </c>
      <c r="B2775" t="s">
        <v>57</v>
      </c>
      <c r="C2775" t="s">
        <v>58</v>
      </c>
      <c r="D2775" s="3">
        <v>41426</v>
      </c>
      <c r="E2775">
        <v>30</v>
      </c>
      <c r="F2775">
        <v>3000</v>
      </c>
      <c r="G2775">
        <v>930000</v>
      </c>
      <c r="H2775">
        <v>240</v>
      </c>
    </row>
    <row r="2776" spans="1:8" x14ac:dyDescent="0.25">
      <c r="A2776" t="s">
        <v>15</v>
      </c>
      <c r="B2776" t="s">
        <v>57</v>
      </c>
      <c r="C2776" t="s">
        <v>58</v>
      </c>
      <c r="D2776" s="3">
        <v>41518</v>
      </c>
      <c r="E2776">
        <v>16</v>
      </c>
      <c r="F2776">
        <v>11551</v>
      </c>
      <c r="G2776">
        <v>1523000</v>
      </c>
      <c r="H2776">
        <v>2961</v>
      </c>
    </row>
    <row r="2777" spans="1:8" x14ac:dyDescent="0.25">
      <c r="A2777" t="s">
        <v>15</v>
      </c>
      <c r="B2777" t="s">
        <v>57</v>
      </c>
      <c r="C2777" t="s">
        <v>58</v>
      </c>
      <c r="D2777" s="3">
        <v>41548</v>
      </c>
      <c r="E2777">
        <v>16</v>
      </c>
      <c r="F2777">
        <v>11891</v>
      </c>
      <c r="G2777">
        <v>1453000</v>
      </c>
      <c r="H2777">
        <v>1936</v>
      </c>
    </row>
    <row r="2778" spans="1:8" x14ac:dyDescent="0.25">
      <c r="A2778" t="s">
        <v>15</v>
      </c>
      <c r="B2778" t="s">
        <v>57</v>
      </c>
      <c r="C2778" t="s">
        <v>58</v>
      </c>
      <c r="D2778" s="3">
        <v>41730</v>
      </c>
      <c r="E2778">
        <v>12.6666666666667</v>
      </c>
      <c r="F2778">
        <v>1269</v>
      </c>
      <c r="G2778">
        <v>3882000</v>
      </c>
      <c r="H2778">
        <v>101</v>
      </c>
    </row>
    <row r="2779" spans="1:8" x14ac:dyDescent="0.25">
      <c r="A2779" t="s">
        <v>15</v>
      </c>
      <c r="B2779" t="s">
        <v>57</v>
      </c>
      <c r="C2779" t="s">
        <v>58</v>
      </c>
      <c r="D2779" s="3">
        <v>41760</v>
      </c>
      <c r="E2779">
        <v>31</v>
      </c>
      <c r="F2779">
        <v>8755</v>
      </c>
      <c r="G2779">
        <v>3804000</v>
      </c>
      <c r="H2779">
        <v>514</v>
      </c>
    </row>
    <row r="2780" spans="1:8" x14ac:dyDescent="0.25">
      <c r="A2780" t="s">
        <v>15</v>
      </c>
      <c r="B2780" t="s">
        <v>57</v>
      </c>
      <c r="C2780" t="s">
        <v>58</v>
      </c>
      <c r="D2780" s="3">
        <v>41791</v>
      </c>
      <c r="E2780">
        <v>17</v>
      </c>
      <c r="F2780">
        <v>1071</v>
      </c>
      <c r="G2780">
        <v>904000</v>
      </c>
    </row>
    <row r="2781" spans="1:8" x14ac:dyDescent="0.25">
      <c r="A2781" t="s">
        <v>15</v>
      </c>
      <c r="B2781" t="s">
        <v>57</v>
      </c>
      <c r="C2781" t="s">
        <v>58</v>
      </c>
      <c r="D2781" s="3">
        <v>41821</v>
      </c>
      <c r="E2781">
        <v>1</v>
      </c>
      <c r="F2781">
        <v>37</v>
      </c>
      <c r="G2781">
        <v>31000</v>
      </c>
      <c r="H2781">
        <v>1</v>
      </c>
    </row>
    <row r="2782" spans="1:8" x14ac:dyDescent="0.25">
      <c r="A2782" t="s">
        <v>15</v>
      </c>
      <c r="B2782" t="s">
        <v>57</v>
      </c>
      <c r="C2782" t="s">
        <v>58</v>
      </c>
      <c r="D2782" s="3">
        <v>41852</v>
      </c>
      <c r="E2782">
        <v>31</v>
      </c>
      <c r="F2782">
        <v>1953</v>
      </c>
      <c r="G2782">
        <v>1649000</v>
      </c>
      <c r="H2782">
        <v>31</v>
      </c>
    </row>
    <row r="2783" spans="1:8" x14ac:dyDescent="0.25">
      <c r="A2783" t="s">
        <v>15</v>
      </c>
      <c r="B2783" t="s">
        <v>57</v>
      </c>
      <c r="C2783" t="s">
        <v>58</v>
      </c>
      <c r="D2783" s="3">
        <v>41883</v>
      </c>
      <c r="E2783">
        <v>21</v>
      </c>
      <c r="F2783">
        <v>1323</v>
      </c>
      <c r="G2783">
        <v>1117000</v>
      </c>
      <c r="H2783">
        <v>21</v>
      </c>
    </row>
    <row r="2784" spans="1:8" x14ac:dyDescent="0.25">
      <c r="A2784" t="s">
        <v>15</v>
      </c>
      <c r="B2784" t="s">
        <v>57</v>
      </c>
      <c r="C2784" t="s">
        <v>58</v>
      </c>
      <c r="D2784" s="3">
        <v>42767</v>
      </c>
      <c r="E2784">
        <v>1.3958333333333299</v>
      </c>
      <c r="F2784">
        <v>1070</v>
      </c>
      <c r="G2784">
        <v>931000</v>
      </c>
      <c r="H2784">
        <v>105</v>
      </c>
    </row>
    <row r="2785" spans="1:8" x14ac:dyDescent="0.25">
      <c r="A2785" t="s">
        <v>15</v>
      </c>
      <c r="B2785" t="s">
        <v>57</v>
      </c>
      <c r="C2785" t="s">
        <v>58</v>
      </c>
      <c r="D2785" s="3">
        <v>42856</v>
      </c>
      <c r="E2785">
        <v>0.73750000000000004</v>
      </c>
      <c r="F2785">
        <v>564</v>
      </c>
      <c r="G2785">
        <v>530000</v>
      </c>
      <c r="H2785">
        <v>56</v>
      </c>
    </row>
    <row r="2786" spans="1:8" x14ac:dyDescent="0.25">
      <c r="A2786" t="s">
        <v>15</v>
      </c>
      <c r="B2786" t="s">
        <v>57</v>
      </c>
      <c r="C2786" t="s">
        <v>58</v>
      </c>
      <c r="D2786" s="3">
        <v>42887</v>
      </c>
      <c r="E2786">
        <v>18.1458333333333</v>
      </c>
      <c r="F2786">
        <v>13902</v>
      </c>
      <c r="G2786">
        <v>8003000</v>
      </c>
      <c r="H2786">
        <v>1375</v>
      </c>
    </row>
    <row r="2787" spans="1:8" x14ac:dyDescent="0.25">
      <c r="A2787" t="s">
        <v>15</v>
      </c>
      <c r="B2787" t="s">
        <v>57</v>
      </c>
      <c r="C2787" t="s">
        <v>58</v>
      </c>
      <c r="D2787" s="3">
        <v>42917</v>
      </c>
      <c r="E2787">
        <v>22.1666666666667</v>
      </c>
      <c r="F2787">
        <v>16983</v>
      </c>
      <c r="G2787">
        <v>16101000</v>
      </c>
      <c r="H2787">
        <v>1680</v>
      </c>
    </row>
    <row r="2788" spans="1:8" x14ac:dyDescent="0.25">
      <c r="A2788" t="s">
        <v>15</v>
      </c>
      <c r="B2788" t="s">
        <v>57</v>
      </c>
      <c r="C2788" t="s">
        <v>58</v>
      </c>
      <c r="D2788" s="3">
        <v>42948</v>
      </c>
      <c r="E2788">
        <v>25.824999999999999</v>
      </c>
      <c r="F2788">
        <v>14784</v>
      </c>
      <c r="G2788">
        <v>19347000</v>
      </c>
      <c r="H2788">
        <v>2322</v>
      </c>
    </row>
    <row r="2789" spans="1:8" x14ac:dyDescent="0.25">
      <c r="A2789" t="s">
        <v>15</v>
      </c>
      <c r="B2789" t="s">
        <v>57</v>
      </c>
      <c r="C2789" t="s">
        <v>58</v>
      </c>
      <c r="D2789" s="3">
        <v>42979</v>
      </c>
      <c r="E2789">
        <v>22.237500000000001</v>
      </c>
      <c r="F2789">
        <v>1102</v>
      </c>
      <c r="G2789">
        <v>16817000</v>
      </c>
      <c r="H2789">
        <v>2559</v>
      </c>
    </row>
    <row r="2790" spans="1:8" x14ac:dyDescent="0.25">
      <c r="A2790" t="s">
        <v>15</v>
      </c>
      <c r="B2790" t="s">
        <v>57</v>
      </c>
      <c r="C2790" t="s">
        <v>58</v>
      </c>
      <c r="D2790" s="3">
        <v>43009</v>
      </c>
      <c r="E2790">
        <v>7.7</v>
      </c>
      <c r="F2790">
        <v>1987</v>
      </c>
      <c r="G2790">
        <v>14502000</v>
      </c>
      <c r="H2790">
        <v>497</v>
      </c>
    </row>
    <row r="2791" spans="1:8" x14ac:dyDescent="0.25">
      <c r="A2791" t="s">
        <v>15</v>
      </c>
      <c r="B2791" t="s">
        <v>57</v>
      </c>
      <c r="C2791" t="s">
        <v>58</v>
      </c>
      <c r="D2791" s="3">
        <v>43040</v>
      </c>
      <c r="E2791">
        <v>22.204166666666701</v>
      </c>
      <c r="F2791">
        <v>10354</v>
      </c>
      <c r="G2791">
        <v>12722000</v>
      </c>
      <c r="H2791">
        <v>1912</v>
      </c>
    </row>
    <row r="2792" spans="1:8" x14ac:dyDescent="0.25">
      <c r="A2792" t="s">
        <v>15</v>
      </c>
      <c r="B2792" t="s">
        <v>57</v>
      </c>
      <c r="C2792" t="s">
        <v>58</v>
      </c>
      <c r="D2792" s="3">
        <v>43070</v>
      </c>
      <c r="E2792">
        <v>19.970833333333299</v>
      </c>
      <c r="F2792">
        <v>6374</v>
      </c>
      <c r="G2792">
        <v>13476000</v>
      </c>
      <c r="H2792">
        <v>3246</v>
      </c>
    </row>
    <row r="2793" spans="1:8" x14ac:dyDescent="0.25">
      <c r="A2793" t="s">
        <v>15</v>
      </c>
      <c r="B2793" t="s">
        <v>57</v>
      </c>
      <c r="C2793" t="s">
        <v>58</v>
      </c>
      <c r="D2793" s="3">
        <v>43101</v>
      </c>
      <c r="E2793">
        <v>21.77</v>
      </c>
      <c r="F2793">
        <v>7589.1758770084498</v>
      </c>
      <c r="G2793">
        <v>2350000</v>
      </c>
      <c r="H2793">
        <v>1463.8789685223301</v>
      </c>
    </row>
    <row r="2794" spans="1:8" x14ac:dyDescent="0.25">
      <c r="A2794" t="s">
        <v>15</v>
      </c>
      <c r="B2794" t="s">
        <v>57</v>
      </c>
      <c r="C2794" t="s">
        <v>58</v>
      </c>
      <c r="D2794" s="3">
        <v>43132</v>
      </c>
      <c r="E2794">
        <v>21.25</v>
      </c>
      <c r="F2794">
        <v>16101.59</v>
      </c>
      <c r="G2794">
        <v>2465000</v>
      </c>
      <c r="H2794">
        <v>5</v>
      </c>
    </row>
    <row r="2795" spans="1:8" x14ac:dyDescent="0.25">
      <c r="A2795" t="s">
        <v>15</v>
      </c>
      <c r="B2795" t="s">
        <v>57</v>
      </c>
      <c r="C2795" t="s">
        <v>58</v>
      </c>
      <c r="D2795" s="3">
        <v>43160</v>
      </c>
      <c r="E2795">
        <v>30.875</v>
      </c>
      <c r="F2795">
        <v>25502.65</v>
      </c>
      <c r="G2795">
        <v>3392000</v>
      </c>
      <c r="H2795">
        <v>8</v>
      </c>
    </row>
    <row r="2796" spans="1:8" x14ac:dyDescent="0.25">
      <c r="A2796" t="s">
        <v>15</v>
      </c>
      <c r="B2796" t="s">
        <v>57</v>
      </c>
      <c r="C2796" t="s">
        <v>58</v>
      </c>
      <c r="D2796" s="3">
        <v>43191</v>
      </c>
      <c r="E2796">
        <v>30</v>
      </c>
      <c r="F2796">
        <v>16319.48</v>
      </c>
      <c r="G2796">
        <v>16140999.999999998</v>
      </c>
      <c r="H2796">
        <v>8527</v>
      </c>
    </row>
    <row r="2797" spans="1:8" x14ac:dyDescent="0.25">
      <c r="A2797" t="s">
        <v>15</v>
      </c>
      <c r="B2797" t="s">
        <v>57</v>
      </c>
      <c r="C2797" t="s">
        <v>58</v>
      </c>
      <c r="D2797" s="3">
        <v>43221</v>
      </c>
      <c r="E2797">
        <v>11.25</v>
      </c>
      <c r="F2797">
        <v>8657.7800000000007</v>
      </c>
      <c r="G2797">
        <v>7544000</v>
      </c>
      <c r="H2797">
        <v>520</v>
      </c>
    </row>
    <row r="2798" spans="1:8" x14ac:dyDescent="0.25">
      <c r="A2798" t="s">
        <v>15</v>
      </c>
      <c r="B2798" t="s">
        <v>57</v>
      </c>
      <c r="C2798" t="s">
        <v>58</v>
      </c>
      <c r="D2798" s="3">
        <v>43252</v>
      </c>
      <c r="E2798">
        <v>18</v>
      </c>
      <c r="F2798">
        <v>12206.82</v>
      </c>
      <c r="G2798">
        <v>12231000</v>
      </c>
      <c r="H2798">
        <v>734</v>
      </c>
    </row>
    <row r="2799" spans="1:8" x14ac:dyDescent="0.25">
      <c r="A2799" t="s">
        <v>15</v>
      </c>
      <c r="B2799" t="s">
        <v>57</v>
      </c>
      <c r="C2799" t="s">
        <v>58</v>
      </c>
      <c r="D2799" s="3">
        <v>43282</v>
      </c>
      <c r="E2799">
        <v>25.6666666666667</v>
      </c>
      <c r="F2799">
        <v>18672.91</v>
      </c>
      <c r="G2799">
        <v>11969000</v>
      </c>
      <c r="H2799">
        <v>859</v>
      </c>
    </row>
    <row r="2800" spans="1:8" x14ac:dyDescent="0.25">
      <c r="A2800" t="s">
        <v>15</v>
      </c>
      <c r="B2800" t="s">
        <v>57</v>
      </c>
      <c r="C2800" t="s">
        <v>58</v>
      </c>
      <c r="D2800" s="3">
        <v>43313</v>
      </c>
      <c r="E2800">
        <v>29.8333333333333</v>
      </c>
      <c r="F2800">
        <v>20987.9</v>
      </c>
      <c r="G2800">
        <v>8138999.9999999991</v>
      </c>
      <c r="H2800">
        <v>966</v>
      </c>
    </row>
    <row r="2801" spans="1:8" x14ac:dyDescent="0.25">
      <c r="A2801" t="s">
        <v>15</v>
      </c>
      <c r="B2801" t="s">
        <v>57</v>
      </c>
      <c r="C2801" t="s">
        <v>58</v>
      </c>
      <c r="D2801" s="3">
        <v>43344</v>
      </c>
      <c r="E2801">
        <v>30</v>
      </c>
      <c r="F2801">
        <v>16990.27</v>
      </c>
      <c r="G2801">
        <v>20364000</v>
      </c>
      <c r="H2801">
        <v>7161</v>
      </c>
    </row>
    <row r="2802" spans="1:8" x14ac:dyDescent="0.25">
      <c r="A2802" t="s">
        <v>15</v>
      </c>
      <c r="B2802" t="s">
        <v>57</v>
      </c>
      <c r="C2802" t="s">
        <v>58</v>
      </c>
      <c r="D2802" s="3">
        <v>43374</v>
      </c>
      <c r="E2802">
        <v>30.0416666666667</v>
      </c>
      <c r="F2802">
        <v>21003.08</v>
      </c>
      <c r="G2802">
        <v>8963000</v>
      </c>
      <c r="H2802">
        <v>2689</v>
      </c>
    </row>
    <row r="2803" spans="1:8" x14ac:dyDescent="0.25">
      <c r="A2803" t="s">
        <v>15</v>
      </c>
      <c r="B2803" t="s">
        <v>57</v>
      </c>
      <c r="C2803" t="s">
        <v>58</v>
      </c>
      <c r="D2803" s="3">
        <v>43405</v>
      </c>
      <c r="E2803">
        <v>29.3333333333333</v>
      </c>
      <c r="F2803">
        <v>21339.39</v>
      </c>
      <c r="G2803">
        <v>19499000</v>
      </c>
      <c r="H2803">
        <v>3088</v>
      </c>
    </row>
    <row r="2804" spans="1:8" x14ac:dyDescent="0.25">
      <c r="A2804" t="s">
        <v>15</v>
      </c>
      <c r="B2804" t="s">
        <v>57</v>
      </c>
      <c r="C2804" t="s">
        <v>58</v>
      </c>
      <c r="D2804" s="3">
        <v>43435</v>
      </c>
      <c r="E2804">
        <v>31</v>
      </c>
      <c r="F2804">
        <v>21804.36</v>
      </c>
      <c r="G2804">
        <v>21043000</v>
      </c>
      <c r="H2804">
        <v>391</v>
      </c>
    </row>
    <row r="2805" spans="1:8" x14ac:dyDescent="0.25">
      <c r="A2805" t="s">
        <v>15</v>
      </c>
      <c r="B2805" t="s">
        <v>57</v>
      </c>
      <c r="C2805" t="s">
        <v>58</v>
      </c>
      <c r="D2805" s="3">
        <v>43466</v>
      </c>
      <c r="E2805">
        <v>30.0833333333333</v>
      </c>
      <c r="F2805">
        <v>32487.96</v>
      </c>
      <c r="G2805">
        <v>34954940.340000004</v>
      </c>
      <c r="H2805">
        <v>467.98000000000297</v>
      </c>
    </row>
    <row r="2806" spans="1:8" x14ac:dyDescent="0.25">
      <c r="A2806" t="s">
        <v>15</v>
      </c>
      <c r="B2806" t="s">
        <v>57</v>
      </c>
      <c r="C2806" t="s">
        <v>58</v>
      </c>
      <c r="D2806" s="3">
        <v>43497</v>
      </c>
      <c r="E2806">
        <v>22.1666666666667</v>
      </c>
      <c r="F2806">
        <v>25022.32</v>
      </c>
      <c r="G2806">
        <v>6674240.5999999996</v>
      </c>
      <c r="H2806">
        <v>495.04000000000099</v>
      </c>
    </row>
    <row r="2807" spans="1:8" x14ac:dyDescent="0.25">
      <c r="A2807" t="s">
        <v>15</v>
      </c>
      <c r="B2807" t="s">
        <v>57</v>
      </c>
      <c r="C2807" t="s">
        <v>58</v>
      </c>
      <c r="D2807" s="3">
        <v>43525</v>
      </c>
      <c r="E2807">
        <v>24.0416666666667</v>
      </c>
      <c r="F2807">
        <v>25977.200000000001</v>
      </c>
      <c r="G2807">
        <v>12053420.799999999</v>
      </c>
      <c r="H2807">
        <v>693.43999999999903</v>
      </c>
    </row>
    <row r="2808" spans="1:8" x14ac:dyDescent="0.25">
      <c r="A2808" t="s">
        <v>15</v>
      </c>
      <c r="B2808" t="s">
        <v>57</v>
      </c>
      <c r="C2808" t="s">
        <v>58</v>
      </c>
      <c r="D2808" s="3">
        <v>43556</v>
      </c>
      <c r="E2808">
        <v>22.2916666666667</v>
      </c>
      <c r="F2808">
        <v>25324.74</v>
      </c>
      <c r="G2808">
        <v>11750679.359999999</v>
      </c>
      <c r="H2808">
        <v>676.01999999999703</v>
      </c>
    </row>
    <row r="2809" spans="1:8" x14ac:dyDescent="0.25">
      <c r="A2809" t="s">
        <v>15</v>
      </c>
      <c r="B2809" t="s">
        <v>57</v>
      </c>
      <c r="C2809" t="s">
        <v>58</v>
      </c>
      <c r="D2809" s="3">
        <v>43586</v>
      </c>
      <c r="E2809">
        <v>5.7083333333333304</v>
      </c>
      <c r="F2809">
        <v>7892.12</v>
      </c>
      <c r="G2809">
        <v>3661943.6799999997</v>
      </c>
      <c r="H2809">
        <v>210.67</v>
      </c>
    </row>
    <row r="2810" spans="1:8" x14ac:dyDescent="0.25">
      <c r="A2810" t="s">
        <v>15</v>
      </c>
      <c r="B2810" t="s">
        <v>57</v>
      </c>
      <c r="C2810" t="s">
        <v>58</v>
      </c>
      <c r="D2810" s="3">
        <v>43617</v>
      </c>
      <c r="E2810">
        <v>24.7916666666667</v>
      </c>
      <c r="F2810">
        <v>29668.18</v>
      </c>
      <c r="G2810">
        <v>13766035.520000001</v>
      </c>
      <c r="H2810">
        <v>1766.64</v>
      </c>
    </row>
    <row r="2811" spans="1:8" x14ac:dyDescent="0.25">
      <c r="A2811" t="s">
        <v>15</v>
      </c>
      <c r="B2811" t="s">
        <v>57</v>
      </c>
      <c r="C2811" t="s">
        <v>58</v>
      </c>
      <c r="D2811" s="3">
        <v>43647</v>
      </c>
      <c r="E2811">
        <v>11.625</v>
      </c>
      <c r="F2811">
        <v>12109.66</v>
      </c>
      <c r="G2811">
        <v>5618882.2399999993</v>
      </c>
      <c r="H2811">
        <v>721.09186</v>
      </c>
    </row>
    <row r="2812" spans="1:8" x14ac:dyDescent="0.25">
      <c r="A2812" t="s">
        <v>15</v>
      </c>
      <c r="B2812" t="s">
        <v>57</v>
      </c>
      <c r="C2812" t="s">
        <v>58</v>
      </c>
      <c r="D2812" s="3">
        <v>43678</v>
      </c>
      <c r="E2812">
        <v>18.2083333333333</v>
      </c>
      <c r="F2812">
        <v>20698.52</v>
      </c>
      <c r="G2812">
        <v>9604113.2799999993</v>
      </c>
      <c r="H2812">
        <v>192.19007999999999</v>
      </c>
    </row>
    <row r="2813" spans="1:8" x14ac:dyDescent="0.25">
      <c r="A2813" t="s">
        <v>15</v>
      </c>
      <c r="B2813" t="s">
        <v>57</v>
      </c>
      <c r="C2813" t="s">
        <v>58</v>
      </c>
      <c r="D2813" s="3">
        <v>43709</v>
      </c>
      <c r="E2813">
        <v>25.5</v>
      </c>
      <c r="F2813">
        <v>28482.94</v>
      </c>
      <c r="G2813">
        <v>13216084.16</v>
      </c>
      <c r="H2813">
        <v>264.47867000000002</v>
      </c>
    </row>
    <row r="2814" spans="1:8" x14ac:dyDescent="0.25">
      <c r="A2814" t="s">
        <v>15</v>
      </c>
      <c r="B2814" t="s">
        <v>57</v>
      </c>
      <c r="C2814" t="s">
        <v>58</v>
      </c>
      <c r="D2814" s="3">
        <v>43739</v>
      </c>
      <c r="E2814">
        <v>23.441666666666698</v>
      </c>
      <c r="F2814">
        <v>20201.650000000001</v>
      </c>
      <c r="G2814">
        <v>9373565.5999999996</v>
      </c>
      <c r="H2814">
        <v>187.581459999998</v>
      </c>
    </row>
    <row r="2815" spans="1:8" x14ac:dyDescent="0.25">
      <c r="A2815" t="s">
        <v>15</v>
      </c>
      <c r="B2815" t="s">
        <v>57</v>
      </c>
      <c r="C2815" t="s">
        <v>58</v>
      </c>
      <c r="D2815" s="3">
        <v>43770</v>
      </c>
      <c r="E2815">
        <v>1.9583333333333299</v>
      </c>
      <c r="F2815">
        <v>2513.52</v>
      </c>
      <c r="G2815">
        <v>1166273.28</v>
      </c>
      <c r="H2815">
        <v>23.340561999999899</v>
      </c>
    </row>
    <row r="2816" spans="1:8" x14ac:dyDescent="0.25">
      <c r="A2816" t="s">
        <v>15</v>
      </c>
      <c r="B2816" t="s">
        <v>57</v>
      </c>
      <c r="C2816" t="s">
        <v>58</v>
      </c>
      <c r="D2816" s="3">
        <v>43800</v>
      </c>
      <c r="E2816">
        <v>23.620833333333302</v>
      </c>
      <c r="F2816">
        <v>32507.17</v>
      </c>
      <c r="G2816">
        <v>15083326.879999999</v>
      </c>
      <c r="H2816">
        <v>582.37335000000201</v>
      </c>
    </row>
    <row r="2817" spans="1:8" x14ac:dyDescent="0.25">
      <c r="A2817" t="s">
        <v>15</v>
      </c>
      <c r="B2817" t="s">
        <v>62</v>
      </c>
      <c r="C2817" t="s">
        <v>63</v>
      </c>
      <c r="D2817" s="3">
        <v>42248</v>
      </c>
      <c r="E2817">
        <v>18.8333333333333</v>
      </c>
      <c r="F2817">
        <v>11225</v>
      </c>
      <c r="G2817">
        <v>12289000</v>
      </c>
      <c r="H2817">
        <v>0</v>
      </c>
    </row>
    <row r="2818" spans="1:8" x14ac:dyDescent="0.25">
      <c r="A2818" t="s">
        <v>15</v>
      </c>
      <c r="B2818" t="s">
        <v>62</v>
      </c>
      <c r="C2818" t="s">
        <v>63</v>
      </c>
      <c r="D2818" s="3">
        <v>42278</v>
      </c>
      <c r="E2818">
        <v>19.0833333333333</v>
      </c>
      <c r="F2818">
        <v>20928</v>
      </c>
      <c r="G2818">
        <v>12954000</v>
      </c>
      <c r="H2818">
        <v>0</v>
      </c>
    </row>
    <row r="2819" spans="1:8" x14ac:dyDescent="0.25">
      <c r="A2819" t="s">
        <v>15</v>
      </c>
      <c r="B2819" t="s">
        <v>62</v>
      </c>
      <c r="C2819" t="s">
        <v>63</v>
      </c>
      <c r="D2819" s="3">
        <v>42309</v>
      </c>
      <c r="E2819">
        <v>20.8333333333333</v>
      </c>
      <c r="F2819">
        <v>25375</v>
      </c>
      <c r="G2819">
        <v>14140000</v>
      </c>
      <c r="H2819">
        <v>0</v>
      </c>
    </row>
    <row r="2820" spans="1:8" x14ac:dyDescent="0.25">
      <c r="A2820" t="s">
        <v>15</v>
      </c>
      <c r="B2820" t="s">
        <v>62</v>
      </c>
      <c r="C2820" t="s">
        <v>63</v>
      </c>
      <c r="D2820" s="3">
        <v>42339</v>
      </c>
      <c r="E2820">
        <v>21.1666666666667</v>
      </c>
      <c r="F2820">
        <v>14755</v>
      </c>
      <c r="G2820">
        <v>7735000</v>
      </c>
      <c r="H2820">
        <v>67</v>
      </c>
    </row>
    <row r="2821" spans="1:8" x14ac:dyDescent="0.25">
      <c r="A2821" t="s">
        <v>15</v>
      </c>
      <c r="B2821" t="s">
        <v>62</v>
      </c>
      <c r="C2821" t="s">
        <v>63</v>
      </c>
      <c r="D2821" s="3">
        <v>42767</v>
      </c>
      <c r="E2821">
        <v>1.38333333333333</v>
      </c>
      <c r="F2821">
        <v>1441</v>
      </c>
      <c r="G2821">
        <v>253000</v>
      </c>
      <c r="H2821">
        <v>0</v>
      </c>
    </row>
    <row r="2822" spans="1:8" x14ac:dyDescent="0.25">
      <c r="A2822" t="s">
        <v>15</v>
      </c>
      <c r="B2822" t="s">
        <v>62</v>
      </c>
      <c r="C2822" t="s">
        <v>63</v>
      </c>
      <c r="D2822" s="3">
        <v>42856</v>
      </c>
      <c r="E2822">
        <v>0.72083333333333299</v>
      </c>
      <c r="F2822">
        <v>751</v>
      </c>
      <c r="G2822">
        <v>133000</v>
      </c>
      <c r="H2822">
        <v>0</v>
      </c>
    </row>
    <row r="2823" spans="1:8" x14ac:dyDescent="0.25">
      <c r="A2823" t="s">
        <v>15</v>
      </c>
      <c r="B2823" t="s">
        <v>62</v>
      </c>
      <c r="C2823" t="s">
        <v>63</v>
      </c>
      <c r="D2823" s="3">
        <v>42887</v>
      </c>
      <c r="E2823">
        <v>18.804166666666699</v>
      </c>
      <c r="F2823">
        <v>19060</v>
      </c>
      <c r="G2823">
        <v>3643000</v>
      </c>
      <c r="H2823">
        <v>399</v>
      </c>
    </row>
    <row r="2824" spans="1:8" x14ac:dyDescent="0.25">
      <c r="A2824" t="s">
        <v>15</v>
      </c>
      <c r="B2824" t="s">
        <v>62</v>
      </c>
      <c r="C2824" t="s">
        <v>63</v>
      </c>
      <c r="D2824" s="3">
        <v>42917</v>
      </c>
      <c r="E2824">
        <v>22.158333333333299</v>
      </c>
      <c r="F2824">
        <v>19041</v>
      </c>
      <c r="G2824">
        <v>4519000</v>
      </c>
      <c r="H2824">
        <v>2946</v>
      </c>
    </row>
    <row r="2825" spans="1:8" x14ac:dyDescent="0.25">
      <c r="A2825" t="s">
        <v>15</v>
      </c>
      <c r="B2825" t="s">
        <v>62</v>
      </c>
      <c r="C2825" t="s">
        <v>63</v>
      </c>
      <c r="D2825" s="3">
        <v>42948</v>
      </c>
      <c r="E2825">
        <v>25.808333333333302</v>
      </c>
      <c r="F2825">
        <v>16750</v>
      </c>
      <c r="G2825">
        <v>5700000</v>
      </c>
      <c r="H2825">
        <v>5211</v>
      </c>
    </row>
    <row r="2826" spans="1:8" x14ac:dyDescent="0.25">
      <c r="A2826" t="s">
        <v>15</v>
      </c>
      <c r="B2826" t="s">
        <v>62</v>
      </c>
      <c r="C2826" t="s">
        <v>63</v>
      </c>
      <c r="D2826" s="3">
        <v>42979</v>
      </c>
      <c r="E2826">
        <v>15.487500000000001</v>
      </c>
      <c r="F2826">
        <v>5000</v>
      </c>
      <c r="G2826">
        <v>5150000</v>
      </c>
      <c r="H2826">
        <v>4781</v>
      </c>
    </row>
    <row r="2827" spans="1:8" x14ac:dyDescent="0.25">
      <c r="A2827" t="s">
        <v>15</v>
      </c>
      <c r="B2827" t="s">
        <v>62</v>
      </c>
      <c r="C2827" t="s">
        <v>63</v>
      </c>
      <c r="D2827" s="3">
        <v>43009</v>
      </c>
      <c r="E2827">
        <v>8.8041666666666707</v>
      </c>
      <c r="F2827">
        <v>2842</v>
      </c>
      <c r="G2827">
        <v>4750000</v>
      </c>
      <c r="H2827">
        <v>2718</v>
      </c>
    </row>
    <row r="2828" spans="1:8" x14ac:dyDescent="0.25">
      <c r="A2828" t="s">
        <v>15</v>
      </c>
      <c r="B2828" t="s">
        <v>62</v>
      </c>
      <c r="C2828" t="s">
        <v>63</v>
      </c>
      <c r="D2828" s="3">
        <v>43040</v>
      </c>
      <c r="E2828">
        <v>18.0416666666667</v>
      </c>
      <c r="F2828">
        <v>5825</v>
      </c>
      <c r="G2828">
        <v>5047000</v>
      </c>
      <c r="H2828">
        <v>5570</v>
      </c>
    </row>
    <row r="2829" spans="1:8" x14ac:dyDescent="0.25">
      <c r="A2829" t="s">
        <v>15</v>
      </c>
      <c r="B2829" t="s">
        <v>62</v>
      </c>
      <c r="C2829" t="s">
        <v>63</v>
      </c>
      <c r="D2829" s="3">
        <v>43070</v>
      </c>
      <c r="E2829">
        <v>17.262499999999999</v>
      </c>
      <c r="F2829">
        <v>5573</v>
      </c>
      <c r="G2829">
        <v>2188000</v>
      </c>
      <c r="H2829">
        <v>5329</v>
      </c>
    </row>
    <row r="2830" spans="1:8" x14ac:dyDescent="0.25">
      <c r="A2830" t="s">
        <v>15</v>
      </c>
      <c r="B2830" t="s">
        <v>62</v>
      </c>
      <c r="C2830" t="s">
        <v>63</v>
      </c>
      <c r="D2830" s="3">
        <v>43101</v>
      </c>
      <c r="E2830">
        <v>9.6300000000000008</v>
      </c>
      <c r="F2830">
        <v>4919.6394593538798</v>
      </c>
      <c r="G2830">
        <v>1453000</v>
      </c>
      <c r="H2830">
        <v>1667.10503034204</v>
      </c>
    </row>
    <row r="2831" spans="1:8" x14ac:dyDescent="0.25">
      <c r="A2831" t="s">
        <v>15</v>
      </c>
      <c r="B2831" t="s">
        <v>62</v>
      </c>
      <c r="C2831" t="s">
        <v>63</v>
      </c>
      <c r="D2831" s="3">
        <v>43132</v>
      </c>
      <c r="E2831">
        <v>8.0833333333333304</v>
      </c>
      <c r="F2831">
        <v>3626.47</v>
      </c>
      <c r="G2831">
        <v>968000</v>
      </c>
      <c r="H2831">
        <v>1229</v>
      </c>
    </row>
    <row r="2832" spans="1:8" x14ac:dyDescent="0.25">
      <c r="A2832" t="s">
        <v>15</v>
      </c>
      <c r="B2832" t="s">
        <v>62</v>
      </c>
      <c r="C2832" t="s">
        <v>63</v>
      </c>
      <c r="D2832" s="3">
        <v>43160</v>
      </c>
      <c r="E2832">
        <v>23.4583333333333</v>
      </c>
      <c r="F2832">
        <v>11439.66</v>
      </c>
      <c r="G2832">
        <v>1131000</v>
      </c>
      <c r="H2832">
        <v>3877</v>
      </c>
    </row>
    <row r="2833" spans="1:8" x14ac:dyDescent="0.25">
      <c r="A2833" t="s">
        <v>15</v>
      </c>
      <c r="B2833" t="s">
        <v>62</v>
      </c>
      <c r="C2833" t="s">
        <v>63</v>
      </c>
      <c r="D2833" s="3">
        <v>43191</v>
      </c>
      <c r="E2833">
        <v>26.5833333333333</v>
      </c>
      <c r="F2833">
        <v>8631.0400000000009</v>
      </c>
      <c r="G2833">
        <v>10070000</v>
      </c>
      <c r="H2833">
        <v>8756</v>
      </c>
    </row>
    <row r="2834" spans="1:8" x14ac:dyDescent="0.25">
      <c r="A2834" t="s">
        <v>15</v>
      </c>
      <c r="B2834" t="s">
        <v>62</v>
      </c>
      <c r="C2834" t="s">
        <v>63</v>
      </c>
      <c r="D2834" s="3">
        <v>43221</v>
      </c>
      <c r="E2834">
        <v>11.0416666666667</v>
      </c>
      <c r="F2834">
        <v>5150.4399999999996</v>
      </c>
      <c r="G2834">
        <v>4736000</v>
      </c>
      <c r="H2834">
        <v>1991</v>
      </c>
    </row>
    <row r="2835" spans="1:8" x14ac:dyDescent="0.25">
      <c r="A2835" t="s">
        <v>15</v>
      </c>
      <c r="B2835" t="s">
        <v>62</v>
      </c>
      <c r="C2835" t="s">
        <v>63</v>
      </c>
      <c r="D2835" s="3">
        <v>43252</v>
      </c>
      <c r="E2835">
        <v>11.1666666666667</v>
      </c>
      <c r="F2835">
        <v>4574.3500000000004</v>
      </c>
      <c r="G2835">
        <v>4358000</v>
      </c>
      <c r="H2835">
        <v>1768</v>
      </c>
    </row>
    <row r="2836" spans="1:8" x14ac:dyDescent="0.25">
      <c r="A2836" t="s">
        <v>15</v>
      </c>
      <c r="B2836" t="s">
        <v>62</v>
      </c>
      <c r="C2836" t="s">
        <v>63</v>
      </c>
      <c r="D2836" s="3">
        <v>43282</v>
      </c>
      <c r="E2836">
        <v>19.75</v>
      </c>
      <c r="F2836">
        <v>5351.52</v>
      </c>
      <c r="G2836">
        <v>7649000</v>
      </c>
      <c r="H2836">
        <v>6543</v>
      </c>
    </row>
    <row r="2837" spans="1:8" x14ac:dyDescent="0.25">
      <c r="A2837" t="s">
        <v>15</v>
      </c>
      <c r="B2837" t="s">
        <v>62</v>
      </c>
      <c r="C2837" t="s">
        <v>63</v>
      </c>
      <c r="D2837" s="3">
        <v>43313</v>
      </c>
      <c r="E2837">
        <v>3.9583333333333299</v>
      </c>
      <c r="F2837">
        <v>1030.76</v>
      </c>
      <c r="G2837">
        <v>10909000</v>
      </c>
      <c r="H2837">
        <v>1260</v>
      </c>
    </row>
    <row r="2838" spans="1:8" x14ac:dyDescent="0.25">
      <c r="A2838" t="s">
        <v>15</v>
      </c>
      <c r="B2838" t="s">
        <v>62</v>
      </c>
      <c r="C2838" t="s">
        <v>63</v>
      </c>
      <c r="D2838" s="3">
        <v>43344</v>
      </c>
      <c r="E2838">
        <v>6.6666666666666696</v>
      </c>
      <c r="F2838">
        <v>2144.79</v>
      </c>
      <c r="G2838">
        <v>11700000</v>
      </c>
      <c r="H2838">
        <v>2091</v>
      </c>
    </row>
    <row r="2839" spans="1:8" x14ac:dyDescent="0.25">
      <c r="A2839" t="s">
        <v>15</v>
      </c>
      <c r="B2839" t="s">
        <v>62</v>
      </c>
      <c r="C2839" t="s">
        <v>63</v>
      </c>
      <c r="D2839" s="3">
        <v>43374</v>
      </c>
      <c r="E2839">
        <v>29</v>
      </c>
      <c r="F2839">
        <v>8479.9699999999993</v>
      </c>
      <c r="G2839">
        <v>10931000</v>
      </c>
      <c r="H2839">
        <v>9586</v>
      </c>
    </row>
    <row r="2840" spans="1:8" x14ac:dyDescent="0.25">
      <c r="A2840" t="s">
        <v>15</v>
      </c>
      <c r="B2840" t="s">
        <v>62</v>
      </c>
      <c r="C2840" t="s">
        <v>63</v>
      </c>
      <c r="D2840" s="3">
        <v>43405</v>
      </c>
      <c r="E2840">
        <v>17</v>
      </c>
      <c r="F2840">
        <v>5573.5</v>
      </c>
      <c r="G2840">
        <v>6459000</v>
      </c>
      <c r="H2840">
        <v>4038</v>
      </c>
    </row>
    <row r="2841" spans="1:8" x14ac:dyDescent="0.25">
      <c r="A2841" t="s">
        <v>15</v>
      </c>
      <c r="B2841" t="s">
        <v>62</v>
      </c>
      <c r="C2841" t="s">
        <v>63</v>
      </c>
      <c r="D2841" s="3">
        <v>43466</v>
      </c>
      <c r="E2841">
        <v>30.9583333333333</v>
      </c>
      <c r="F2841">
        <v>7764.71</v>
      </c>
      <c r="G2841">
        <v>6553415.2399999993</v>
      </c>
      <c r="H2841">
        <v>10670.03</v>
      </c>
    </row>
    <row r="2842" spans="1:8" x14ac:dyDescent="0.25">
      <c r="A2842" t="s">
        <v>15</v>
      </c>
      <c r="B2842" t="s">
        <v>62</v>
      </c>
      <c r="C2842" t="s">
        <v>63</v>
      </c>
      <c r="D2842" s="3">
        <v>43497</v>
      </c>
      <c r="E2842">
        <v>17.3333333333333</v>
      </c>
      <c r="F2842">
        <v>4086.84</v>
      </c>
      <c r="G2842">
        <v>3449292.96</v>
      </c>
      <c r="H2842">
        <v>6368.11</v>
      </c>
    </row>
    <row r="2843" spans="1:8" x14ac:dyDescent="0.25">
      <c r="A2843" t="s">
        <v>15</v>
      </c>
      <c r="B2843" t="s">
        <v>62</v>
      </c>
      <c r="C2843" t="s">
        <v>63</v>
      </c>
      <c r="D2843" s="3">
        <v>43525</v>
      </c>
      <c r="E2843">
        <v>4.75</v>
      </c>
      <c r="F2843">
        <v>1249.54</v>
      </c>
      <c r="G2843">
        <v>1054611.76</v>
      </c>
      <c r="H2843">
        <v>1947.02</v>
      </c>
    </row>
    <row r="2844" spans="1:8" x14ac:dyDescent="0.25">
      <c r="A2844" t="s">
        <v>15</v>
      </c>
      <c r="B2844" t="s">
        <v>62</v>
      </c>
      <c r="C2844" t="s">
        <v>63</v>
      </c>
      <c r="D2844" s="3">
        <v>43556</v>
      </c>
      <c r="E2844">
        <v>22.2083333333333</v>
      </c>
      <c r="F2844">
        <v>5714.65</v>
      </c>
      <c r="G2844">
        <v>4823164.6000000006</v>
      </c>
      <c r="H2844">
        <v>8353.91</v>
      </c>
    </row>
    <row r="2845" spans="1:8" x14ac:dyDescent="0.25">
      <c r="A2845" t="s">
        <v>15</v>
      </c>
      <c r="B2845" t="s">
        <v>62</v>
      </c>
      <c r="C2845" t="s">
        <v>63</v>
      </c>
      <c r="D2845" s="3">
        <v>43586</v>
      </c>
      <c r="E2845">
        <v>1.5833333333333299</v>
      </c>
      <c r="F2845">
        <v>352.19</v>
      </c>
      <c r="G2845">
        <v>297248.36</v>
      </c>
      <c r="H2845">
        <v>514.85</v>
      </c>
    </row>
    <row r="2846" spans="1:8" x14ac:dyDescent="0.25">
      <c r="A2846" t="s">
        <v>15</v>
      </c>
      <c r="B2846" t="s">
        <v>62</v>
      </c>
      <c r="C2846" t="s">
        <v>63</v>
      </c>
      <c r="D2846" s="3">
        <v>43617</v>
      </c>
      <c r="E2846">
        <v>7.0416666666666696</v>
      </c>
      <c r="F2846">
        <v>2003.41</v>
      </c>
      <c r="G2846">
        <v>1690878.04</v>
      </c>
      <c r="H2846">
        <v>2928.67</v>
      </c>
    </row>
    <row r="2847" spans="1:8" x14ac:dyDescent="0.25">
      <c r="A2847" t="s">
        <v>15</v>
      </c>
      <c r="B2847" t="s">
        <v>62</v>
      </c>
      <c r="C2847" t="s">
        <v>63</v>
      </c>
      <c r="D2847" s="3">
        <v>43770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15</v>
      </c>
      <c r="B2848" t="s">
        <v>62</v>
      </c>
      <c r="C2848" t="s">
        <v>63</v>
      </c>
      <c r="D2848" s="3">
        <v>43800</v>
      </c>
      <c r="E2848">
        <v>6.2404166666666701</v>
      </c>
      <c r="F2848">
        <v>2272.9</v>
      </c>
      <c r="G2848">
        <v>1918327.6</v>
      </c>
      <c r="H2848">
        <v>1646.5654629999999</v>
      </c>
    </row>
    <row r="2849" spans="1:8" x14ac:dyDescent="0.25">
      <c r="A2849" t="s">
        <v>15</v>
      </c>
      <c r="B2849" t="s">
        <v>64</v>
      </c>
      <c r="C2849" t="s">
        <v>65</v>
      </c>
      <c r="D2849" s="3">
        <v>42248</v>
      </c>
      <c r="E2849">
        <v>22.375</v>
      </c>
      <c r="F2849">
        <v>23876</v>
      </c>
      <c r="G2849">
        <v>12181000</v>
      </c>
      <c r="H2849">
        <v>8818</v>
      </c>
    </row>
    <row r="2850" spans="1:8" x14ac:dyDescent="0.25">
      <c r="A2850" t="s">
        <v>15</v>
      </c>
      <c r="B2850" t="s">
        <v>64</v>
      </c>
      <c r="C2850" t="s">
        <v>65</v>
      </c>
      <c r="D2850" s="3">
        <v>42339</v>
      </c>
      <c r="E2850">
        <v>11.0833333333333</v>
      </c>
      <c r="F2850">
        <v>7536</v>
      </c>
      <c r="G2850">
        <v>6888000</v>
      </c>
      <c r="H2850">
        <v>0</v>
      </c>
    </row>
    <row r="2851" spans="1:8" x14ac:dyDescent="0.25">
      <c r="A2851" t="s">
        <v>15</v>
      </c>
      <c r="B2851" t="s">
        <v>64</v>
      </c>
      <c r="C2851" t="s">
        <v>65</v>
      </c>
      <c r="D2851" s="3">
        <v>42370</v>
      </c>
      <c r="E2851">
        <v>22.4166666666667</v>
      </c>
      <c r="F2851">
        <v>31207</v>
      </c>
      <c r="G2851">
        <v>3240000</v>
      </c>
      <c r="H2851">
        <v>47</v>
      </c>
    </row>
    <row r="2852" spans="1:8" x14ac:dyDescent="0.25">
      <c r="A2852" t="s">
        <v>15</v>
      </c>
      <c r="B2852" t="s">
        <v>64</v>
      </c>
      <c r="C2852" t="s">
        <v>65</v>
      </c>
      <c r="D2852" s="3">
        <v>42401</v>
      </c>
      <c r="E2852">
        <v>8.875</v>
      </c>
      <c r="F2852">
        <v>9221</v>
      </c>
      <c r="G2852">
        <v>1280000</v>
      </c>
      <c r="H2852">
        <v>14</v>
      </c>
    </row>
    <row r="2853" spans="1:8" x14ac:dyDescent="0.25">
      <c r="A2853" t="s">
        <v>15</v>
      </c>
      <c r="B2853" t="s">
        <v>64</v>
      </c>
      <c r="C2853" t="s">
        <v>65</v>
      </c>
      <c r="D2853" s="3">
        <v>42491</v>
      </c>
      <c r="E2853">
        <v>13.7916666666667</v>
      </c>
      <c r="F2853">
        <v>14965</v>
      </c>
      <c r="G2853">
        <v>9632000</v>
      </c>
      <c r="H2853">
        <v>2</v>
      </c>
    </row>
    <row r="2854" spans="1:8" x14ac:dyDescent="0.25">
      <c r="A2854" t="s">
        <v>15</v>
      </c>
      <c r="B2854" t="s">
        <v>64</v>
      </c>
      <c r="C2854" t="s">
        <v>65</v>
      </c>
      <c r="D2854" s="3">
        <v>42522</v>
      </c>
      <c r="E2854">
        <v>30</v>
      </c>
      <c r="F2854">
        <v>37780</v>
      </c>
      <c r="G2854">
        <v>23978000</v>
      </c>
    </row>
    <row r="2855" spans="1:8" x14ac:dyDescent="0.25">
      <c r="A2855" t="s">
        <v>15</v>
      </c>
      <c r="B2855" t="s">
        <v>64</v>
      </c>
      <c r="C2855" t="s">
        <v>65</v>
      </c>
      <c r="D2855" s="3">
        <v>42552</v>
      </c>
      <c r="E2855">
        <v>17</v>
      </c>
      <c r="F2855">
        <v>4759</v>
      </c>
      <c r="G2855">
        <v>13483000</v>
      </c>
    </row>
    <row r="2856" spans="1:8" x14ac:dyDescent="0.25">
      <c r="A2856" t="s">
        <v>15</v>
      </c>
      <c r="B2856" t="s">
        <v>64</v>
      </c>
      <c r="C2856" t="s">
        <v>65</v>
      </c>
      <c r="D2856" s="3">
        <v>42614</v>
      </c>
      <c r="E2856">
        <v>18.75</v>
      </c>
      <c r="F2856">
        <v>25066</v>
      </c>
      <c r="G2856">
        <v>1704000</v>
      </c>
    </row>
    <row r="2857" spans="1:8" x14ac:dyDescent="0.25">
      <c r="A2857" t="s">
        <v>15</v>
      </c>
      <c r="B2857" t="s">
        <v>64</v>
      </c>
      <c r="C2857" t="s">
        <v>65</v>
      </c>
      <c r="D2857" s="3">
        <v>42644</v>
      </c>
      <c r="E2857">
        <v>1.2916666666666701</v>
      </c>
      <c r="F2857">
        <v>971</v>
      </c>
      <c r="G2857">
        <v>11000000</v>
      </c>
    </row>
    <row r="2858" spans="1:8" x14ac:dyDescent="0.25">
      <c r="A2858" t="s">
        <v>15</v>
      </c>
      <c r="B2858" t="s">
        <v>64</v>
      </c>
      <c r="C2858" t="s">
        <v>65</v>
      </c>
      <c r="D2858" s="3">
        <v>42856</v>
      </c>
      <c r="E2858">
        <v>0.72499999999999998</v>
      </c>
      <c r="F2858">
        <v>977</v>
      </c>
      <c r="G2858">
        <v>485000</v>
      </c>
      <c r="H2858">
        <v>0</v>
      </c>
    </row>
    <row r="2859" spans="1:8" x14ac:dyDescent="0.25">
      <c r="A2859" t="s">
        <v>15</v>
      </c>
      <c r="B2859" t="s">
        <v>64</v>
      </c>
      <c r="C2859" t="s">
        <v>65</v>
      </c>
      <c r="D2859" s="3">
        <v>42887</v>
      </c>
      <c r="E2859">
        <v>10.975</v>
      </c>
      <c r="F2859">
        <v>14911</v>
      </c>
      <c r="G2859">
        <v>1246000</v>
      </c>
      <c r="H2859">
        <v>2</v>
      </c>
    </row>
    <row r="2860" spans="1:8" x14ac:dyDescent="0.25">
      <c r="A2860" t="s">
        <v>15</v>
      </c>
      <c r="B2860" t="s">
        <v>64</v>
      </c>
      <c r="C2860" t="s">
        <v>65</v>
      </c>
      <c r="D2860" s="3">
        <v>42917</v>
      </c>
      <c r="E2860">
        <v>22.158333333333299</v>
      </c>
      <c r="F2860">
        <v>30845</v>
      </c>
      <c r="G2860">
        <v>2179000</v>
      </c>
      <c r="H2860">
        <v>16</v>
      </c>
    </row>
    <row r="2861" spans="1:8" x14ac:dyDescent="0.25">
      <c r="A2861" t="s">
        <v>15</v>
      </c>
      <c r="B2861" t="s">
        <v>64</v>
      </c>
      <c r="C2861" t="s">
        <v>65</v>
      </c>
      <c r="D2861" s="3">
        <v>42948</v>
      </c>
      <c r="E2861">
        <v>25.808333333333302</v>
      </c>
      <c r="F2861">
        <v>35516</v>
      </c>
      <c r="G2861">
        <v>3062000</v>
      </c>
      <c r="H2861">
        <v>16</v>
      </c>
    </row>
    <row r="2862" spans="1:8" x14ac:dyDescent="0.25">
      <c r="A2862" t="s">
        <v>15</v>
      </c>
      <c r="B2862" t="s">
        <v>64</v>
      </c>
      <c r="C2862" t="s">
        <v>65</v>
      </c>
      <c r="D2862" s="3">
        <v>42979</v>
      </c>
      <c r="E2862">
        <v>22.2708333333333</v>
      </c>
      <c r="F2862">
        <v>29661</v>
      </c>
      <c r="G2862">
        <v>2697000</v>
      </c>
      <c r="H2862">
        <v>13</v>
      </c>
    </row>
    <row r="2863" spans="1:8" x14ac:dyDescent="0.25">
      <c r="A2863" t="s">
        <v>15</v>
      </c>
      <c r="B2863" t="s">
        <v>64</v>
      </c>
      <c r="C2863" t="s">
        <v>65</v>
      </c>
      <c r="D2863" s="3">
        <v>43009</v>
      </c>
      <c r="E2863">
        <v>20.85</v>
      </c>
      <c r="F2863">
        <v>27265</v>
      </c>
      <c r="G2863">
        <v>2350000</v>
      </c>
      <c r="H2863">
        <v>14</v>
      </c>
    </row>
    <row r="2864" spans="1:8" x14ac:dyDescent="0.25">
      <c r="A2864" t="s">
        <v>15</v>
      </c>
      <c r="B2864" t="s">
        <v>64</v>
      </c>
      <c r="C2864" t="s">
        <v>65</v>
      </c>
      <c r="D2864" s="3">
        <v>43040</v>
      </c>
      <c r="E2864">
        <v>18.295999999999999</v>
      </c>
      <c r="F2864">
        <v>23919</v>
      </c>
      <c r="G2864">
        <v>1958000</v>
      </c>
      <c r="H2864">
        <v>12</v>
      </c>
    </row>
    <row r="2865" spans="1:8" x14ac:dyDescent="0.25">
      <c r="A2865" t="s">
        <v>15</v>
      </c>
      <c r="B2865" t="s">
        <v>64</v>
      </c>
      <c r="C2865" t="s">
        <v>65</v>
      </c>
      <c r="D2865" s="3">
        <v>43070</v>
      </c>
      <c r="E2865">
        <v>19.379000000000001</v>
      </c>
      <c r="F2865">
        <v>25336</v>
      </c>
      <c r="G2865">
        <v>1813000</v>
      </c>
      <c r="H2865">
        <v>12</v>
      </c>
    </row>
    <row r="2866" spans="1:8" x14ac:dyDescent="0.25">
      <c r="A2866" t="s">
        <v>15</v>
      </c>
      <c r="B2866" t="s">
        <v>64</v>
      </c>
      <c r="C2866" t="s">
        <v>65</v>
      </c>
      <c r="D2866" s="3">
        <v>43101</v>
      </c>
      <c r="E2866">
        <v>21.75</v>
      </c>
      <c r="F2866">
        <v>25908.702604582399</v>
      </c>
      <c r="G2866">
        <v>15190000</v>
      </c>
      <c r="H2866">
        <v>36.323035896668401</v>
      </c>
    </row>
    <row r="2867" spans="1:8" x14ac:dyDescent="0.25">
      <c r="A2867" t="s">
        <v>15</v>
      </c>
      <c r="B2867" t="s">
        <v>64</v>
      </c>
      <c r="C2867" t="s">
        <v>65</v>
      </c>
      <c r="D2867" s="3">
        <v>43132</v>
      </c>
      <c r="E2867">
        <v>13.2916666666667</v>
      </c>
      <c r="F2867">
        <v>13874.07</v>
      </c>
      <c r="G2867">
        <v>4503000</v>
      </c>
      <c r="H2867">
        <v>19</v>
      </c>
    </row>
    <row r="2868" spans="1:8" x14ac:dyDescent="0.25">
      <c r="A2868" t="s">
        <v>15</v>
      </c>
      <c r="B2868" t="s">
        <v>64</v>
      </c>
      <c r="C2868" t="s">
        <v>65</v>
      </c>
      <c r="D2868" s="3">
        <v>43160</v>
      </c>
      <c r="E2868">
        <v>20.9583333333333</v>
      </c>
      <c r="F2868">
        <v>23819.15</v>
      </c>
      <c r="G2868">
        <v>18832000</v>
      </c>
      <c r="H2868">
        <v>33</v>
      </c>
    </row>
    <row r="2869" spans="1:8" x14ac:dyDescent="0.25">
      <c r="A2869" t="s">
        <v>15</v>
      </c>
      <c r="B2869" t="s">
        <v>64</v>
      </c>
      <c r="C2869" t="s">
        <v>65</v>
      </c>
      <c r="D2869" s="3">
        <v>43191</v>
      </c>
      <c r="E2869">
        <v>26.75</v>
      </c>
      <c r="F2869">
        <v>29855.46</v>
      </c>
      <c r="G2869">
        <v>19961000</v>
      </c>
      <c r="H2869">
        <v>662</v>
      </c>
    </row>
    <row r="2870" spans="1:8" x14ac:dyDescent="0.25">
      <c r="A2870" t="s">
        <v>15</v>
      </c>
      <c r="B2870" t="s">
        <v>64</v>
      </c>
      <c r="C2870" t="s">
        <v>65</v>
      </c>
      <c r="D2870" s="3">
        <v>43221</v>
      </c>
      <c r="E2870">
        <v>11.0833333333333</v>
      </c>
      <c r="F2870">
        <v>12055.41</v>
      </c>
      <c r="G2870">
        <v>8995000</v>
      </c>
      <c r="H2870">
        <v>404</v>
      </c>
    </row>
    <row r="2871" spans="1:8" x14ac:dyDescent="0.25">
      <c r="A2871" t="s">
        <v>15</v>
      </c>
      <c r="B2871" t="s">
        <v>64</v>
      </c>
      <c r="C2871" t="s">
        <v>65</v>
      </c>
      <c r="D2871" s="3">
        <v>43252</v>
      </c>
      <c r="E2871">
        <v>11.75</v>
      </c>
      <c r="F2871">
        <v>11250.03</v>
      </c>
      <c r="G2871">
        <v>8767000</v>
      </c>
      <c r="H2871">
        <v>377</v>
      </c>
    </row>
    <row r="2872" spans="1:8" x14ac:dyDescent="0.25">
      <c r="A2872" t="s">
        <v>15</v>
      </c>
      <c r="B2872" t="s">
        <v>64</v>
      </c>
      <c r="C2872" t="s">
        <v>65</v>
      </c>
      <c r="D2872" s="3">
        <v>43282</v>
      </c>
      <c r="E2872">
        <v>20.1666666666667</v>
      </c>
      <c r="F2872">
        <v>18614.310000000001</v>
      </c>
      <c r="G2872">
        <v>14655000</v>
      </c>
      <c r="H2872">
        <v>2550</v>
      </c>
    </row>
    <row r="2873" spans="1:8" x14ac:dyDescent="0.25">
      <c r="A2873" t="s">
        <v>15</v>
      </c>
      <c r="B2873" t="s">
        <v>64</v>
      </c>
      <c r="C2873" t="s">
        <v>65</v>
      </c>
      <c r="D2873" s="3">
        <v>43313</v>
      </c>
      <c r="E2873">
        <v>11.9583333333333</v>
      </c>
      <c r="F2873">
        <v>10667.51</v>
      </c>
      <c r="G2873">
        <v>8931000</v>
      </c>
      <c r="H2873">
        <v>1462</v>
      </c>
    </row>
    <row r="2874" spans="1:8" x14ac:dyDescent="0.25">
      <c r="A2874" t="s">
        <v>15</v>
      </c>
      <c r="B2874" t="s">
        <v>64</v>
      </c>
      <c r="C2874" t="s">
        <v>65</v>
      </c>
      <c r="D2874" s="3">
        <v>43344</v>
      </c>
      <c r="E2874">
        <v>30</v>
      </c>
      <c r="F2874">
        <v>31295.88</v>
      </c>
      <c r="G2874">
        <v>22377000</v>
      </c>
      <c r="H2874">
        <v>1983</v>
      </c>
    </row>
    <row r="2875" spans="1:8" x14ac:dyDescent="0.25">
      <c r="A2875" t="s">
        <v>15</v>
      </c>
      <c r="B2875" t="s">
        <v>64</v>
      </c>
      <c r="C2875" t="s">
        <v>65</v>
      </c>
      <c r="D2875" s="3">
        <v>43374</v>
      </c>
      <c r="E2875">
        <v>29.8333333333333</v>
      </c>
      <c r="F2875">
        <v>26769.77</v>
      </c>
      <c r="G2875">
        <v>21797000</v>
      </c>
      <c r="H2875">
        <v>5627</v>
      </c>
    </row>
    <row r="2876" spans="1:8" x14ac:dyDescent="0.25">
      <c r="A2876" t="s">
        <v>15</v>
      </c>
      <c r="B2876" t="s">
        <v>64</v>
      </c>
      <c r="C2876" t="s">
        <v>65</v>
      </c>
      <c r="D2876" s="3">
        <v>43405</v>
      </c>
      <c r="E2876">
        <v>29.2916666666667</v>
      </c>
      <c r="F2876">
        <v>25389.79</v>
      </c>
      <c r="G2876">
        <v>21874000</v>
      </c>
      <c r="H2876">
        <v>8212</v>
      </c>
    </row>
    <row r="2877" spans="1:8" x14ac:dyDescent="0.25">
      <c r="A2877" t="s">
        <v>15</v>
      </c>
      <c r="B2877" t="s">
        <v>64</v>
      </c>
      <c r="C2877" t="s">
        <v>65</v>
      </c>
      <c r="D2877" s="3">
        <v>43435</v>
      </c>
      <c r="E2877">
        <v>30.6666666666667</v>
      </c>
      <c r="F2877">
        <v>21914.38</v>
      </c>
      <c r="G2877">
        <v>22537000</v>
      </c>
      <c r="H2877">
        <v>6657</v>
      </c>
    </row>
    <row r="2878" spans="1:8" x14ac:dyDescent="0.25">
      <c r="A2878" t="s">
        <v>15</v>
      </c>
      <c r="B2878" t="s">
        <v>64</v>
      </c>
      <c r="C2878" t="s">
        <v>65</v>
      </c>
      <c r="D2878" s="3">
        <v>43466</v>
      </c>
      <c r="E2878">
        <v>31</v>
      </c>
      <c r="F2878">
        <v>26435.66</v>
      </c>
      <c r="G2878">
        <v>22311697.039999999</v>
      </c>
      <c r="H2878">
        <v>6925.85</v>
      </c>
    </row>
    <row r="2879" spans="1:8" x14ac:dyDescent="0.25">
      <c r="A2879" t="s">
        <v>15</v>
      </c>
      <c r="B2879" t="s">
        <v>64</v>
      </c>
      <c r="C2879" t="s">
        <v>65</v>
      </c>
      <c r="D2879" s="3">
        <v>43497</v>
      </c>
      <c r="E2879">
        <v>17.375</v>
      </c>
      <c r="F2879">
        <v>15223.53</v>
      </c>
      <c r="G2879">
        <v>12848659.32</v>
      </c>
      <c r="H2879">
        <v>3718.28</v>
      </c>
    </row>
    <row r="2880" spans="1:8" x14ac:dyDescent="0.25">
      <c r="A2880" t="s">
        <v>15</v>
      </c>
      <c r="B2880" t="s">
        <v>64</v>
      </c>
      <c r="C2880" t="s">
        <v>65</v>
      </c>
      <c r="D2880" s="3">
        <v>43525</v>
      </c>
      <c r="E2880">
        <v>20</v>
      </c>
      <c r="F2880">
        <v>18167.07</v>
      </c>
      <c r="G2880">
        <v>15333007.08</v>
      </c>
      <c r="H2880">
        <v>3582.08</v>
      </c>
    </row>
    <row r="2881" spans="1:8" x14ac:dyDescent="0.25">
      <c r="A2881" t="s">
        <v>15</v>
      </c>
      <c r="B2881" t="s">
        <v>64</v>
      </c>
      <c r="C2881" t="s">
        <v>65</v>
      </c>
      <c r="D2881" s="3">
        <v>43556</v>
      </c>
      <c r="E2881">
        <v>22.2083333333333</v>
      </c>
      <c r="F2881">
        <v>21135.94</v>
      </c>
      <c r="G2881">
        <v>17838733.359999999</v>
      </c>
      <c r="H2881">
        <v>4283.12</v>
      </c>
    </row>
    <row r="2882" spans="1:8" x14ac:dyDescent="0.25">
      <c r="A2882" t="s">
        <v>15</v>
      </c>
      <c r="B2882" t="s">
        <v>64</v>
      </c>
      <c r="C2882" t="s">
        <v>65</v>
      </c>
      <c r="D2882" s="3">
        <v>43586</v>
      </c>
      <c r="E2882">
        <v>1.5833333333333299</v>
      </c>
      <c r="F2882">
        <v>1302.5999999999999</v>
      </c>
      <c r="G2882">
        <v>1099394.3999999999</v>
      </c>
      <c r="H2882">
        <v>263.97000000000003</v>
      </c>
    </row>
    <row r="2883" spans="1:8" x14ac:dyDescent="0.25">
      <c r="A2883" t="s">
        <v>15</v>
      </c>
      <c r="B2883" t="s">
        <v>64</v>
      </c>
      <c r="C2883" t="s">
        <v>65</v>
      </c>
      <c r="D2883" s="3">
        <v>43617</v>
      </c>
      <c r="E2883">
        <v>7.0416666666666696</v>
      </c>
      <c r="F2883">
        <v>7409.73</v>
      </c>
      <c r="G2883">
        <v>6253812.1200000001</v>
      </c>
      <c r="H2883">
        <v>1501.55</v>
      </c>
    </row>
    <row r="2884" spans="1:8" x14ac:dyDescent="0.25">
      <c r="A2884" t="s">
        <v>15</v>
      </c>
      <c r="B2884" t="s">
        <v>66</v>
      </c>
      <c r="C2884" t="s">
        <v>67</v>
      </c>
      <c r="D2884" s="3">
        <v>42248</v>
      </c>
      <c r="E2884">
        <v>8.5833333333333304</v>
      </c>
      <c r="F2884">
        <v>5931</v>
      </c>
      <c r="G2884">
        <v>1092000</v>
      </c>
      <c r="H2884">
        <v>0</v>
      </c>
    </row>
    <row r="2885" spans="1:8" x14ac:dyDescent="0.25">
      <c r="A2885" t="s">
        <v>15</v>
      </c>
      <c r="B2885" t="s">
        <v>66</v>
      </c>
      <c r="C2885" t="s">
        <v>67</v>
      </c>
      <c r="D2885" s="3">
        <v>42278</v>
      </c>
      <c r="E2885">
        <v>19.0416666666667</v>
      </c>
      <c r="F2885">
        <v>38395</v>
      </c>
      <c r="G2885">
        <v>9653000</v>
      </c>
      <c r="H2885">
        <v>0</v>
      </c>
    </row>
    <row r="2886" spans="1:8" x14ac:dyDescent="0.25">
      <c r="A2886" t="s">
        <v>15</v>
      </c>
      <c r="B2886" t="s">
        <v>66</v>
      </c>
      <c r="C2886" t="s">
        <v>67</v>
      </c>
      <c r="D2886" s="3">
        <v>42309</v>
      </c>
      <c r="E2886">
        <v>20.75</v>
      </c>
      <c r="F2886">
        <v>46235</v>
      </c>
      <c r="G2886">
        <v>10504000</v>
      </c>
      <c r="H2886">
        <v>0</v>
      </c>
    </row>
    <row r="2887" spans="1:8" x14ac:dyDescent="0.25">
      <c r="A2887" t="s">
        <v>15</v>
      </c>
      <c r="B2887" t="s">
        <v>66</v>
      </c>
      <c r="C2887" t="s">
        <v>67</v>
      </c>
      <c r="D2887" s="3">
        <v>42339</v>
      </c>
      <c r="E2887">
        <v>21</v>
      </c>
      <c r="F2887">
        <v>25153</v>
      </c>
      <c r="G2887">
        <v>10229000</v>
      </c>
      <c r="H2887">
        <v>0</v>
      </c>
    </row>
    <row r="2888" spans="1:8" x14ac:dyDescent="0.25">
      <c r="A2888" t="s">
        <v>15</v>
      </c>
      <c r="B2888" t="s">
        <v>66</v>
      </c>
      <c r="C2888" t="s">
        <v>67</v>
      </c>
      <c r="D2888" s="3">
        <v>42370</v>
      </c>
      <c r="E2888">
        <v>22.4166666666667</v>
      </c>
      <c r="F2888">
        <v>28994</v>
      </c>
      <c r="G2888">
        <v>10470000</v>
      </c>
      <c r="H2888">
        <v>44</v>
      </c>
    </row>
    <row r="2889" spans="1:8" x14ac:dyDescent="0.25">
      <c r="A2889" t="s">
        <v>15</v>
      </c>
      <c r="B2889" t="s">
        <v>66</v>
      </c>
      <c r="C2889" t="s">
        <v>67</v>
      </c>
      <c r="D2889" s="3">
        <v>42401</v>
      </c>
      <c r="E2889">
        <v>8.8333333333333304</v>
      </c>
      <c r="F2889">
        <v>10296</v>
      </c>
      <c r="G2889">
        <v>3830000</v>
      </c>
    </row>
    <row r="2890" spans="1:8" x14ac:dyDescent="0.25">
      <c r="A2890" t="s">
        <v>15</v>
      </c>
      <c r="B2890" t="s">
        <v>66</v>
      </c>
      <c r="C2890" t="s">
        <v>67</v>
      </c>
      <c r="D2890" s="3">
        <v>42491</v>
      </c>
      <c r="E2890">
        <v>13.875</v>
      </c>
      <c r="F2890">
        <v>20393</v>
      </c>
      <c r="G2890">
        <v>6266000</v>
      </c>
    </row>
    <row r="2891" spans="1:8" x14ac:dyDescent="0.25">
      <c r="A2891" t="s">
        <v>15</v>
      </c>
      <c r="B2891" t="s">
        <v>66</v>
      </c>
      <c r="C2891" t="s">
        <v>67</v>
      </c>
      <c r="D2891" s="3">
        <v>42522</v>
      </c>
      <c r="E2891">
        <v>30</v>
      </c>
      <c r="F2891">
        <v>53712</v>
      </c>
      <c r="G2891">
        <v>13644000</v>
      </c>
    </row>
    <row r="2892" spans="1:8" x14ac:dyDescent="0.25">
      <c r="A2892" t="s">
        <v>15</v>
      </c>
      <c r="B2892" t="s">
        <v>66</v>
      </c>
      <c r="C2892" t="s">
        <v>67</v>
      </c>
      <c r="D2892" s="3">
        <v>42552</v>
      </c>
      <c r="E2892">
        <v>7.8333333333333304</v>
      </c>
      <c r="F2892">
        <v>5382</v>
      </c>
      <c r="G2892">
        <v>3583000</v>
      </c>
    </row>
    <row r="2893" spans="1:8" x14ac:dyDescent="0.25">
      <c r="A2893" t="s">
        <v>15</v>
      </c>
      <c r="B2893" t="s">
        <v>66</v>
      </c>
      <c r="C2893" t="s">
        <v>67</v>
      </c>
      <c r="D2893" s="3">
        <v>42614</v>
      </c>
      <c r="E2893">
        <v>18.75</v>
      </c>
      <c r="F2893">
        <v>35421</v>
      </c>
      <c r="G2893">
        <v>8071999.9999999991</v>
      </c>
    </row>
    <row r="2894" spans="1:8" x14ac:dyDescent="0.25">
      <c r="A2894" t="s">
        <v>15</v>
      </c>
      <c r="B2894" t="s">
        <v>66</v>
      </c>
      <c r="C2894" t="s">
        <v>67</v>
      </c>
      <c r="D2894" s="3">
        <v>42644</v>
      </c>
      <c r="E2894">
        <v>12.8333333333333</v>
      </c>
      <c r="F2894">
        <v>24333</v>
      </c>
      <c r="G2894">
        <v>6000000</v>
      </c>
    </row>
    <row r="2895" spans="1:8" x14ac:dyDescent="0.25">
      <c r="A2895" t="s">
        <v>15</v>
      </c>
      <c r="B2895" t="s">
        <v>66</v>
      </c>
      <c r="C2895" t="s">
        <v>67</v>
      </c>
      <c r="D2895" s="3">
        <v>42675</v>
      </c>
      <c r="E2895">
        <v>2.1666666666666701</v>
      </c>
      <c r="F2895">
        <v>2629</v>
      </c>
      <c r="G2895">
        <v>1000000</v>
      </c>
    </row>
    <row r="2896" spans="1:8" x14ac:dyDescent="0.25">
      <c r="A2896" t="s">
        <v>15</v>
      </c>
      <c r="B2896" t="s">
        <v>66</v>
      </c>
      <c r="C2896" t="s">
        <v>67</v>
      </c>
      <c r="D2896" s="3">
        <v>42767</v>
      </c>
      <c r="E2896">
        <v>2.0541666666666698</v>
      </c>
      <c r="F2896">
        <v>1404</v>
      </c>
      <c r="G2896">
        <v>458000</v>
      </c>
      <c r="H2896">
        <v>0</v>
      </c>
    </row>
    <row r="2897" spans="1:8" x14ac:dyDescent="0.25">
      <c r="A2897" t="s">
        <v>15</v>
      </c>
      <c r="B2897" t="s">
        <v>66</v>
      </c>
      <c r="C2897" t="s">
        <v>67</v>
      </c>
      <c r="D2897" s="3">
        <v>42856</v>
      </c>
      <c r="E2897">
        <v>1.675</v>
      </c>
      <c r="F2897">
        <v>1148</v>
      </c>
      <c r="G2897">
        <v>352000</v>
      </c>
      <c r="H2897">
        <v>0</v>
      </c>
    </row>
    <row r="2898" spans="1:8" x14ac:dyDescent="0.25">
      <c r="A2898" t="s">
        <v>15</v>
      </c>
      <c r="B2898" t="s">
        <v>66</v>
      </c>
      <c r="C2898" t="s">
        <v>67</v>
      </c>
      <c r="D2898" s="3">
        <v>42887</v>
      </c>
      <c r="E2898">
        <v>17.9166666666667</v>
      </c>
      <c r="F2898">
        <v>12313</v>
      </c>
      <c r="G2898">
        <v>3592000</v>
      </c>
      <c r="H2898">
        <v>0</v>
      </c>
    </row>
    <row r="2899" spans="1:8" x14ac:dyDescent="0.25">
      <c r="A2899" t="s">
        <v>15</v>
      </c>
      <c r="B2899" t="s">
        <v>66</v>
      </c>
      <c r="C2899" t="s">
        <v>67</v>
      </c>
      <c r="D2899" s="3">
        <v>42917</v>
      </c>
      <c r="E2899">
        <v>22.1666666666667</v>
      </c>
      <c r="F2899">
        <v>15468</v>
      </c>
      <c r="G2899">
        <v>3429000</v>
      </c>
      <c r="H2899">
        <v>0</v>
      </c>
    </row>
    <row r="2900" spans="1:8" x14ac:dyDescent="0.25">
      <c r="A2900" t="s">
        <v>15</v>
      </c>
      <c r="B2900" t="s">
        <v>66</v>
      </c>
      <c r="C2900" t="s">
        <v>67</v>
      </c>
      <c r="D2900" s="3">
        <v>42948</v>
      </c>
      <c r="E2900">
        <v>25.862500000000001</v>
      </c>
      <c r="F2900">
        <v>17922</v>
      </c>
      <c r="G2900">
        <v>4117000</v>
      </c>
      <c r="H2900">
        <v>0</v>
      </c>
    </row>
    <row r="2901" spans="1:8" x14ac:dyDescent="0.25">
      <c r="A2901" t="s">
        <v>15</v>
      </c>
      <c r="B2901" t="s">
        <v>66</v>
      </c>
      <c r="C2901" t="s">
        <v>67</v>
      </c>
      <c r="D2901" s="3">
        <v>42979</v>
      </c>
      <c r="E2901">
        <v>22.545833333333299</v>
      </c>
      <c r="F2901">
        <v>15245</v>
      </c>
      <c r="G2901">
        <v>3970000</v>
      </c>
      <c r="H2901">
        <v>0</v>
      </c>
    </row>
    <row r="2902" spans="1:8" x14ac:dyDescent="0.25">
      <c r="A2902" t="s">
        <v>15</v>
      </c>
      <c r="B2902" t="s">
        <v>66</v>
      </c>
      <c r="C2902" t="s">
        <v>67</v>
      </c>
      <c r="D2902" s="3">
        <v>43009</v>
      </c>
      <c r="E2902">
        <v>20.9375</v>
      </c>
      <c r="F2902">
        <v>13887</v>
      </c>
      <c r="G2902">
        <v>4330000</v>
      </c>
      <c r="H2902">
        <v>0</v>
      </c>
    </row>
    <row r="2903" spans="1:8" x14ac:dyDescent="0.25">
      <c r="A2903" t="s">
        <v>15</v>
      </c>
      <c r="B2903" t="s">
        <v>66</v>
      </c>
      <c r="C2903" t="s">
        <v>67</v>
      </c>
      <c r="D2903" s="3">
        <v>43040</v>
      </c>
      <c r="E2903">
        <v>22.2083333333333</v>
      </c>
      <c r="F2903">
        <v>14730</v>
      </c>
      <c r="G2903">
        <v>4593000</v>
      </c>
      <c r="H2903">
        <v>0</v>
      </c>
    </row>
    <row r="2904" spans="1:8" x14ac:dyDescent="0.25">
      <c r="A2904" t="s">
        <v>15</v>
      </c>
      <c r="B2904" t="s">
        <v>66</v>
      </c>
      <c r="C2904" t="s">
        <v>67</v>
      </c>
      <c r="D2904" s="3">
        <v>43070</v>
      </c>
      <c r="E2904">
        <v>19.983333333333299</v>
      </c>
      <c r="F2904">
        <v>13254</v>
      </c>
      <c r="G2904">
        <v>4131999.9999999995</v>
      </c>
      <c r="H2904">
        <v>0</v>
      </c>
    </row>
    <row r="2905" spans="1:8" x14ac:dyDescent="0.25">
      <c r="A2905" t="s">
        <v>15</v>
      </c>
      <c r="B2905" t="s">
        <v>66</v>
      </c>
      <c r="C2905" t="s">
        <v>67</v>
      </c>
      <c r="D2905" s="3">
        <v>43101</v>
      </c>
      <c r="E2905">
        <v>21.75</v>
      </c>
      <c r="F2905">
        <v>37759.094047150502</v>
      </c>
      <c r="G2905">
        <v>9691000</v>
      </c>
      <c r="H2905">
        <v>106.02232584438801</v>
      </c>
    </row>
    <row r="2906" spans="1:8" x14ac:dyDescent="0.25">
      <c r="A2906" t="s">
        <v>15</v>
      </c>
      <c r="B2906" t="s">
        <v>66</v>
      </c>
      <c r="C2906" t="s">
        <v>67</v>
      </c>
      <c r="D2906" s="3">
        <v>43132</v>
      </c>
      <c r="E2906">
        <v>19.0416666666667</v>
      </c>
      <c r="F2906">
        <v>28983.439999999999</v>
      </c>
      <c r="G2906">
        <v>10019000</v>
      </c>
      <c r="H2906">
        <v>81</v>
      </c>
    </row>
    <row r="2907" spans="1:8" x14ac:dyDescent="0.25">
      <c r="A2907" t="s">
        <v>15</v>
      </c>
      <c r="B2907" t="s">
        <v>66</v>
      </c>
      <c r="C2907" t="s">
        <v>67</v>
      </c>
      <c r="D2907" s="3">
        <v>43160</v>
      </c>
      <c r="E2907">
        <v>29.5833333333333</v>
      </c>
      <c r="F2907">
        <v>49020.39</v>
      </c>
      <c r="G2907">
        <v>13529000</v>
      </c>
      <c r="H2907">
        <v>138</v>
      </c>
    </row>
    <row r="2908" spans="1:8" x14ac:dyDescent="0.25">
      <c r="A2908" t="s">
        <v>15</v>
      </c>
      <c r="B2908" t="s">
        <v>66</v>
      </c>
      <c r="C2908" t="s">
        <v>67</v>
      </c>
      <c r="D2908" s="3">
        <v>43191</v>
      </c>
      <c r="E2908">
        <v>26.8333333333333</v>
      </c>
      <c r="F2908">
        <v>41506.71</v>
      </c>
      <c r="G2908">
        <v>2417000</v>
      </c>
      <c r="H2908">
        <v>3182</v>
      </c>
    </row>
    <row r="2909" spans="1:8" x14ac:dyDescent="0.25">
      <c r="A2909" t="s">
        <v>15</v>
      </c>
      <c r="B2909" t="s">
        <v>66</v>
      </c>
      <c r="C2909" t="s">
        <v>67</v>
      </c>
      <c r="D2909" s="3">
        <v>43221</v>
      </c>
      <c r="E2909">
        <v>11.1666666666667</v>
      </c>
      <c r="F2909">
        <v>18306.560000000001</v>
      </c>
      <c r="G2909">
        <v>5626000</v>
      </c>
      <c r="H2909">
        <v>64</v>
      </c>
    </row>
    <row r="2910" spans="1:8" x14ac:dyDescent="0.25">
      <c r="A2910" t="s">
        <v>15</v>
      </c>
      <c r="B2910" t="s">
        <v>66</v>
      </c>
      <c r="C2910" t="s">
        <v>67</v>
      </c>
      <c r="D2910" s="3">
        <v>43252</v>
      </c>
      <c r="E2910">
        <v>7</v>
      </c>
      <c r="F2910">
        <v>10119.51</v>
      </c>
      <c r="G2910">
        <v>2747000</v>
      </c>
      <c r="H2910">
        <v>36</v>
      </c>
    </row>
    <row r="2911" spans="1:8" x14ac:dyDescent="0.25">
      <c r="A2911" t="s">
        <v>15</v>
      </c>
      <c r="B2911" t="s">
        <v>66</v>
      </c>
      <c r="C2911" t="s">
        <v>67</v>
      </c>
      <c r="D2911" s="3">
        <v>43282</v>
      </c>
      <c r="E2911">
        <v>19.9583333333333</v>
      </c>
      <c r="F2911">
        <v>29909.37</v>
      </c>
      <c r="G2911">
        <v>9107000</v>
      </c>
      <c r="H2911">
        <v>673</v>
      </c>
    </row>
    <row r="2912" spans="1:8" x14ac:dyDescent="0.25">
      <c r="A2912" t="s">
        <v>15</v>
      </c>
      <c r="B2912" t="s">
        <v>66</v>
      </c>
      <c r="C2912" t="s">
        <v>67</v>
      </c>
      <c r="D2912" s="3">
        <v>43313</v>
      </c>
      <c r="E2912">
        <v>11.9583333333333</v>
      </c>
      <c r="F2912">
        <v>17297.689999999999</v>
      </c>
      <c r="G2912">
        <v>5527000</v>
      </c>
      <c r="H2912">
        <v>389</v>
      </c>
    </row>
    <row r="2913" spans="1:8" x14ac:dyDescent="0.25">
      <c r="A2913" t="s">
        <v>15</v>
      </c>
      <c r="B2913" t="s">
        <v>66</v>
      </c>
      <c r="C2913" t="s">
        <v>67</v>
      </c>
      <c r="D2913" s="3">
        <v>43344</v>
      </c>
      <c r="E2913">
        <v>30</v>
      </c>
      <c r="F2913">
        <v>43780.15</v>
      </c>
      <c r="G2913">
        <v>13824000</v>
      </c>
      <c r="H2913">
        <v>4789</v>
      </c>
    </row>
    <row r="2914" spans="1:8" x14ac:dyDescent="0.25">
      <c r="A2914" t="s">
        <v>15</v>
      </c>
      <c r="B2914" t="s">
        <v>66</v>
      </c>
      <c r="C2914" t="s">
        <v>67</v>
      </c>
      <c r="D2914" s="3">
        <v>43374</v>
      </c>
      <c r="E2914">
        <v>30</v>
      </c>
      <c r="F2914">
        <v>41473.129999999997</v>
      </c>
      <c r="G2914">
        <v>13846000</v>
      </c>
      <c r="H2914">
        <v>6110</v>
      </c>
    </row>
    <row r="2915" spans="1:8" x14ac:dyDescent="0.25">
      <c r="A2915" t="s">
        <v>15</v>
      </c>
      <c r="B2915" t="s">
        <v>66</v>
      </c>
      <c r="C2915" t="s">
        <v>67</v>
      </c>
      <c r="D2915" s="3">
        <v>43405</v>
      </c>
      <c r="E2915">
        <v>29.2916666666667</v>
      </c>
      <c r="F2915">
        <v>41483.660000000003</v>
      </c>
      <c r="G2915">
        <v>13504000</v>
      </c>
      <c r="H2915">
        <v>7540</v>
      </c>
    </row>
    <row r="2916" spans="1:8" x14ac:dyDescent="0.25">
      <c r="A2916" t="s">
        <v>15</v>
      </c>
      <c r="B2916" t="s">
        <v>66</v>
      </c>
      <c r="C2916" t="s">
        <v>67</v>
      </c>
      <c r="D2916" s="3">
        <v>43435</v>
      </c>
      <c r="E2916">
        <v>31</v>
      </c>
      <c r="F2916">
        <v>36333.14</v>
      </c>
      <c r="G2916">
        <v>14285000</v>
      </c>
      <c r="H2916">
        <v>8302</v>
      </c>
    </row>
    <row r="2917" spans="1:8" x14ac:dyDescent="0.25">
      <c r="A2917" t="s">
        <v>15</v>
      </c>
      <c r="B2917" t="s">
        <v>66</v>
      </c>
      <c r="C2917" t="s">
        <v>67</v>
      </c>
      <c r="D2917" s="3">
        <v>43466</v>
      </c>
      <c r="E2917">
        <v>29.9583333333333</v>
      </c>
      <c r="F2917">
        <v>42474.64</v>
      </c>
      <c r="G2917">
        <v>16692533.520000001</v>
      </c>
      <c r="H2917">
        <v>8749</v>
      </c>
    </row>
    <row r="2918" spans="1:8" x14ac:dyDescent="0.25">
      <c r="A2918" t="s">
        <v>15</v>
      </c>
      <c r="B2918" t="s">
        <v>66</v>
      </c>
      <c r="C2918" t="s">
        <v>67</v>
      </c>
      <c r="D2918" s="3">
        <v>43497</v>
      </c>
      <c r="E2918">
        <v>22.1666666666667</v>
      </c>
      <c r="F2918">
        <v>33079.17</v>
      </c>
      <c r="G2918">
        <v>13000113.810000001</v>
      </c>
      <c r="H2918">
        <v>6823.33</v>
      </c>
    </row>
    <row r="2919" spans="1:8" x14ac:dyDescent="0.25">
      <c r="A2919" t="s">
        <v>15</v>
      </c>
      <c r="B2919" t="s">
        <v>66</v>
      </c>
      <c r="C2919" t="s">
        <v>67</v>
      </c>
      <c r="D2919" s="3">
        <v>43525</v>
      </c>
      <c r="E2919">
        <v>24.0416666666667</v>
      </c>
      <c r="F2919">
        <v>34211.370000000003</v>
      </c>
      <c r="G2919">
        <v>13445068.41</v>
      </c>
      <c r="H2919">
        <v>7494.55</v>
      </c>
    </row>
    <row r="2920" spans="1:8" x14ac:dyDescent="0.25">
      <c r="A2920" t="s">
        <v>15</v>
      </c>
      <c r="B2920" t="s">
        <v>66</v>
      </c>
      <c r="C2920" t="s">
        <v>67</v>
      </c>
      <c r="D2920" s="3">
        <v>43556</v>
      </c>
      <c r="E2920">
        <v>22.2916666666667</v>
      </c>
      <c r="F2920">
        <v>33567.58</v>
      </c>
      <c r="G2920">
        <v>13192058.940000001</v>
      </c>
      <c r="H2920">
        <v>7090.83</v>
      </c>
    </row>
    <row r="2921" spans="1:8" x14ac:dyDescent="0.25">
      <c r="A2921" t="s">
        <v>15</v>
      </c>
      <c r="B2921" t="s">
        <v>66</v>
      </c>
      <c r="C2921" t="s">
        <v>67</v>
      </c>
      <c r="D2921" s="3">
        <v>43586</v>
      </c>
      <c r="E2921">
        <v>1.5833333333333299</v>
      </c>
      <c r="F2921">
        <v>2060.39</v>
      </c>
      <c r="G2921">
        <v>809733.2699999999</v>
      </c>
      <c r="H2921">
        <v>435.24</v>
      </c>
    </row>
    <row r="2922" spans="1:8" x14ac:dyDescent="0.25">
      <c r="A2922" t="s">
        <v>15</v>
      </c>
      <c r="B2922" t="s">
        <v>66</v>
      </c>
      <c r="C2922" t="s">
        <v>67</v>
      </c>
      <c r="D2922" s="3">
        <v>43617</v>
      </c>
      <c r="E2922">
        <v>16.8333333333333</v>
      </c>
      <c r="F2922">
        <v>28035.119999999999</v>
      </c>
      <c r="G2922">
        <v>11017802.16</v>
      </c>
      <c r="H2922">
        <v>2912.14</v>
      </c>
    </row>
    <row r="2923" spans="1:8" x14ac:dyDescent="0.25">
      <c r="A2923" t="s">
        <v>15</v>
      </c>
      <c r="B2923" t="s">
        <v>66</v>
      </c>
      <c r="C2923" t="s">
        <v>67</v>
      </c>
      <c r="D2923" s="3">
        <v>43647</v>
      </c>
      <c r="E2923">
        <v>4.0833333333333304</v>
      </c>
      <c r="F2923">
        <v>6452.6</v>
      </c>
      <c r="G2923">
        <v>2535871.7999999998</v>
      </c>
      <c r="H2923">
        <v>670.25592699999902</v>
      </c>
    </row>
    <row r="2924" spans="1:8" x14ac:dyDescent="0.25">
      <c r="A2924" t="s">
        <v>15</v>
      </c>
      <c r="B2924" t="s">
        <v>66</v>
      </c>
      <c r="C2924" t="s">
        <v>67</v>
      </c>
      <c r="D2924" s="3">
        <v>43678</v>
      </c>
      <c r="E2924">
        <v>16.7916666666667</v>
      </c>
      <c r="F2924">
        <v>26297.54</v>
      </c>
      <c r="G2924">
        <v>10334933.220000001</v>
      </c>
      <c r="H2924">
        <v>3856.7277100000001</v>
      </c>
    </row>
    <row r="2925" spans="1:8" x14ac:dyDescent="0.25">
      <c r="A2925" t="s">
        <v>15</v>
      </c>
      <c r="B2925" t="s">
        <v>66</v>
      </c>
      <c r="C2925" t="s">
        <v>67</v>
      </c>
      <c r="D2925" s="3">
        <v>43709</v>
      </c>
      <c r="E2925">
        <v>30</v>
      </c>
      <c r="F2925">
        <v>42623.82</v>
      </c>
      <c r="G2925">
        <v>16751161.26</v>
      </c>
      <c r="H2925">
        <v>10509.843210000001</v>
      </c>
    </row>
    <row r="2926" spans="1:8" x14ac:dyDescent="0.25">
      <c r="A2926" t="s">
        <v>15</v>
      </c>
      <c r="B2926" t="s">
        <v>66</v>
      </c>
      <c r="C2926" t="s">
        <v>67</v>
      </c>
      <c r="D2926" s="3">
        <v>43739</v>
      </c>
      <c r="E2926">
        <v>23.457083333333301</v>
      </c>
      <c r="F2926">
        <v>25591.15</v>
      </c>
      <c r="G2926">
        <v>10057321.950000001</v>
      </c>
      <c r="H2926">
        <v>6310.0645199999999</v>
      </c>
    </row>
    <row r="2927" spans="1:8" x14ac:dyDescent="0.25">
      <c r="A2927" t="s">
        <v>15</v>
      </c>
      <c r="B2927" t="s">
        <v>66</v>
      </c>
      <c r="C2927" t="s">
        <v>67</v>
      </c>
      <c r="D2927" s="3">
        <v>43770</v>
      </c>
      <c r="E2927">
        <v>2</v>
      </c>
      <c r="F2927">
        <v>3247.24</v>
      </c>
      <c r="G2927">
        <v>1276165.32</v>
      </c>
      <c r="H2927">
        <v>800.67294900000002</v>
      </c>
    </row>
    <row r="2928" spans="1:8" x14ac:dyDescent="0.25">
      <c r="A2928" t="s">
        <v>15</v>
      </c>
      <c r="B2928" t="s">
        <v>66</v>
      </c>
      <c r="C2928" t="s">
        <v>67</v>
      </c>
      <c r="D2928" s="3">
        <v>43800</v>
      </c>
      <c r="E2928">
        <v>14.591666666666701</v>
      </c>
      <c r="F2928">
        <v>23408.33</v>
      </c>
      <c r="G2928">
        <v>9199473.6899999995</v>
      </c>
      <c r="H2928">
        <v>5348.8335999999999</v>
      </c>
    </row>
    <row r="2929" spans="1:8" x14ac:dyDescent="0.25">
      <c r="A2929" t="s">
        <v>15</v>
      </c>
      <c r="B2929" t="s">
        <v>68</v>
      </c>
      <c r="C2929" t="s">
        <v>69</v>
      </c>
      <c r="D2929" s="3">
        <v>42248</v>
      </c>
      <c r="E2929">
        <v>8.5833333333333304</v>
      </c>
      <c r="F2929">
        <v>5931</v>
      </c>
      <c r="G2929">
        <v>4706000</v>
      </c>
      <c r="H2929">
        <v>0</v>
      </c>
    </row>
    <row r="2930" spans="1:8" x14ac:dyDescent="0.25">
      <c r="A2930" t="s">
        <v>15</v>
      </c>
      <c r="B2930" t="s">
        <v>68</v>
      </c>
      <c r="C2930" t="s">
        <v>69</v>
      </c>
      <c r="D2930" s="3">
        <v>42278</v>
      </c>
      <c r="E2930">
        <v>19.0416666666667</v>
      </c>
      <c r="F2930">
        <v>17990</v>
      </c>
      <c r="G2930">
        <v>5388000</v>
      </c>
      <c r="H2930">
        <v>0</v>
      </c>
    </row>
    <row r="2931" spans="1:8" x14ac:dyDescent="0.25">
      <c r="A2931" t="s">
        <v>15</v>
      </c>
      <c r="B2931" t="s">
        <v>68</v>
      </c>
      <c r="C2931" t="s">
        <v>69</v>
      </c>
      <c r="D2931" s="3">
        <v>42309</v>
      </c>
      <c r="E2931">
        <v>20.75</v>
      </c>
      <c r="F2931">
        <v>21753</v>
      </c>
      <c r="G2931">
        <v>5866000</v>
      </c>
      <c r="H2931">
        <v>0</v>
      </c>
    </row>
    <row r="2932" spans="1:8" x14ac:dyDescent="0.25">
      <c r="A2932" t="s">
        <v>15</v>
      </c>
      <c r="B2932" t="s">
        <v>68</v>
      </c>
      <c r="C2932" t="s">
        <v>69</v>
      </c>
      <c r="D2932" s="3">
        <v>42339</v>
      </c>
      <c r="E2932">
        <v>21</v>
      </c>
      <c r="F2932">
        <v>11921</v>
      </c>
      <c r="G2932">
        <v>5411000</v>
      </c>
      <c r="H2932">
        <v>0</v>
      </c>
    </row>
    <row r="2933" spans="1:8" x14ac:dyDescent="0.25">
      <c r="A2933" t="s">
        <v>15</v>
      </c>
      <c r="B2933" t="s">
        <v>68</v>
      </c>
      <c r="C2933" t="s">
        <v>69</v>
      </c>
      <c r="D2933" s="3">
        <v>42370</v>
      </c>
      <c r="E2933">
        <v>22.4166666666667</v>
      </c>
      <c r="F2933">
        <v>13944</v>
      </c>
      <c r="G2933">
        <v>4580000</v>
      </c>
      <c r="H2933">
        <v>18</v>
      </c>
    </row>
    <row r="2934" spans="1:8" x14ac:dyDescent="0.25">
      <c r="A2934" t="s">
        <v>15</v>
      </c>
      <c r="B2934" t="s">
        <v>68</v>
      </c>
      <c r="C2934" t="s">
        <v>69</v>
      </c>
      <c r="D2934" s="3">
        <v>42401</v>
      </c>
      <c r="E2934">
        <v>8.875</v>
      </c>
      <c r="F2934">
        <v>5045</v>
      </c>
      <c r="G2934">
        <v>1170000</v>
      </c>
      <c r="H2934">
        <v>0</v>
      </c>
    </row>
    <row r="2935" spans="1:8" x14ac:dyDescent="0.25">
      <c r="A2935" t="s">
        <v>15</v>
      </c>
      <c r="B2935" t="s">
        <v>68</v>
      </c>
      <c r="C2935" t="s">
        <v>69</v>
      </c>
      <c r="D2935" s="3">
        <v>42491</v>
      </c>
      <c r="E2935">
        <v>13.875</v>
      </c>
      <c r="F2935">
        <v>7785</v>
      </c>
      <c r="G2935">
        <v>2703000</v>
      </c>
      <c r="H2935">
        <v>0</v>
      </c>
    </row>
    <row r="2936" spans="1:8" x14ac:dyDescent="0.25">
      <c r="A2936" t="s">
        <v>15</v>
      </c>
      <c r="B2936" t="s">
        <v>68</v>
      </c>
      <c r="C2936" t="s">
        <v>69</v>
      </c>
      <c r="D2936" s="3">
        <v>42522</v>
      </c>
      <c r="E2936">
        <v>30</v>
      </c>
      <c r="F2936">
        <v>19046</v>
      </c>
      <c r="G2936">
        <v>6492000</v>
      </c>
      <c r="H2936">
        <v>0</v>
      </c>
    </row>
    <row r="2937" spans="1:8" x14ac:dyDescent="0.25">
      <c r="A2937" t="s">
        <v>15</v>
      </c>
      <c r="B2937" t="s">
        <v>68</v>
      </c>
      <c r="C2937" t="s">
        <v>69</v>
      </c>
      <c r="D2937" s="3">
        <v>42552</v>
      </c>
      <c r="E2937">
        <v>7.8333333333333304</v>
      </c>
      <c r="F2937">
        <v>1907</v>
      </c>
      <c r="G2937">
        <v>1760000</v>
      </c>
      <c r="H2937">
        <v>0</v>
      </c>
    </row>
    <row r="2938" spans="1:8" x14ac:dyDescent="0.25">
      <c r="A2938" t="s">
        <v>15</v>
      </c>
      <c r="B2938" t="s">
        <v>68</v>
      </c>
      <c r="C2938" t="s">
        <v>69</v>
      </c>
      <c r="D2938" s="3">
        <v>42614</v>
      </c>
      <c r="E2938">
        <v>18.75</v>
      </c>
      <c r="F2938">
        <v>12638</v>
      </c>
      <c r="G2938">
        <v>4548000</v>
      </c>
      <c r="H2938">
        <v>0</v>
      </c>
    </row>
    <row r="2939" spans="1:8" x14ac:dyDescent="0.25">
      <c r="A2939" t="s">
        <v>15</v>
      </c>
      <c r="B2939" t="s">
        <v>68</v>
      </c>
      <c r="C2939" t="s">
        <v>69</v>
      </c>
      <c r="D2939" s="3">
        <v>42644</v>
      </c>
      <c r="E2939">
        <v>12.8333333333333</v>
      </c>
      <c r="F2939">
        <v>8700</v>
      </c>
      <c r="G2939">
        <v>2700000</v>
      </c>
      <c r="H2939">
        <v>0</v>
      </c>
    </row>
    <row r="2940" spans="1:8" x14ac:dyDescent="0.25">
      <c r="A2940" t="s">
        <v>15</v>
      </c>
      <c r="B2940" t="s">
        <v>68</v>
      </c>
      <c r="C2940" t="s">
        <v>69</v>
      </c>
      <c r="D2940" s="3">
        <v>42675</v>
      </c>
      <c r="E2940">
        <v>2.1666666666666701</v>
      </c>
      <c r="F2940">
        <v>941</v>
      </c>
      <c r="G2940">
        <v>433000</v>
      </c>
      <c r="H2940">
        <v>0</v>
      </c>
    </row>
    <row r="2941" spans="1:8" x14ac:dyDescent="0.25">
      <c r="A2941" t="s">
        <v>15</v>
      </c>
      <c r="B2941" t="s">
        <v>68</v>
      </c>
      <c r="C2941" t="s">
        <v>69</v>
      </c>
      <c r="D2941" s="3">
        <v>42767</v>
      </c>
      <c r="E2941">
        <v>2.0708333333333302</v>
      </c>
      <c r="F2941">
        <v>3932</v>
      </c>
      <c r="G2941">
        <v>914000</v>
      </c>
      <c r="H2941">
        <v>0</v>
      </c>
    </row>
    <row r="2942" spans="1:8" x14ac:dyDescent="0.25">
      <c r="A2942" t="s">
        <v>15</v>
      </c>
      <c r="B2942" t="s">
        <v>68</v>
      </c>
      <c r="C2942" t="s">
        <v>69</v>
      </c>
      <c r="D2942" s="3">
        <v>42856</v>
      </c>
      <c r="E2942">
        <v>1.6666666666666701</v>
      </c>
      <c r="F2942">
        <v>3164</v>
      </c>
      <c r="G2942">
        <v>735000</v>
      </c>
      <c r="H2942">
        <v>0</v>
      </c>
    </row>
    <row r="2943" spans="1:8" x14ac:dyDescent="0.25">
      <c r="A2943" t="s">
        <v>15</v>
      </c>
      <c r="B2943" t="s">
        <v>68</v>
      </c>
      <c r="C2943" t="s">
        <v>69</v>
      </c>
      <c r="D2943" s="3">
        <v>42887</v>
      </c>
      <c r="E2943">
        <v>18.8541666666667</v>
      </c>
      <c r="F2943">
        <v>35687</v>
      </c>
      <c r="G2943">
        <v>8175000.0000000009</v>
      </c>
      <c r="H2943">
        <v>0</v>
      </c>
    </row>
    <row r="2944" spans="1:8" x14ac:dyDescent="0.25">
      <c r="A2944" t="s">
        <v>15</v>
      </c>
      <c r="B2944" t="s">
        <v>68</v>
      </c>
      <c r="C2944" t="s">
        <v>69</v>
      </c>
      <c r="D2944" s="3">
        <v>42917</v>
      </c>
      <c r="E2944">
        <v>22.1666666666667</v>
      </c>
      <c r="F2944">
        <v>41367</v>
      </c>
      <c r="G2944">
        <v>8969000</v>
      </c>
      <c r="H2944">
        <v>0</v>
      </c>
    </row>
    <row r="2945" spans="1:8" x14ac:dyDescent="0.25">
      <c r="A2945" t="s">
        <v>15</v>
      </c>
      <c r="B2945" t="s">
        <v>68</v>
      </c>
      <c r="C2945" t="s">
        <v>69</v>
      </c>
      <c r="D2945" s="3">
        <v>42948</v>
      </c>
      <c r="E2945">
        <v>25.862500000000001</v>
      </c>
      <c r="F2945">
        <v>48591</v>
      </c>
      <c r="G2945">
        <v>10845000</v>
      </c>
      <c r="H2945">
        <v>0</v>
      </c>
    </row>
    <row r="2946" spans="1:8" x14ac:dyDescent="0.25">
      <c r="A2946" t="s">
        <v>15</v>
      </c>
      <c r="B2946" t="s">
        <v>68</v>
      </c>
      <c r="C2946" t="s">
        <v>69</v>
      </c>
      <c r="D2946" s="3">
        <v>42979</v>
      </c>
      <c r="E2946">
        <v>22.545833333333299</v>
      </c>
      <c r="F2946">
        <v>42986</v>
      </c>
      <c r="G2946">
        <v>10277000</v>
      </c>
      <c r="H2946">
        <v>0</v>
      </c>
    </row>
    <row r="2947" spans="1:8" x14ac:dyDescent="0.25">
      <c r="A2947" t="s">
        <v>15</v>
      </c>
      <c r="B2947" t="s">
        <v>68</v>
      </c>
      <c r="C2947" t="s">
        <v>69</v>
      </c>
      <c r="D2947" s="3">
        <v>43009</v>
      </c>
      <c r="E2947">
        <v>20.94</v>
      </c>
      <c r="F2947">
        <v>39412</v>
      </c>
      <c r="G2947">
        <v>9338000</v>
      </c>
      <c r="H2947">
        <v>0</v>
      </c>
    </row>
    <row r="2948" spans="1:8" x14ac:dyDescent="0.25">
      <c r="A2948" t="s">
        <v>15</v>
      </c>
      <c r="B2948" t="s">
        <v>68</v>
      </c>
      <c r="C2948" t="s">
        <v>69</v>
      </c>
      <c r="D2948" s="3">
        <v>43040</v>
      </c>
      <c r="E2948">
        <v>22.21</v>
      </c>
      <c r="F2948">
        <v>41804</v>
      </c>
      <c r="G2948">
        <v>9905000</v>
      </c>
      <c r="H2948">
        <v>0</v>
      </c>
    </row>
    <row r="2949" spans="1:8" x14ac:dyDescent="0.25">
      <c r="A2949" t="s">
        <v>15</v>
      </c>
      <c r="B2949" t="s">
        <v>68</v>
      </c>
      <c r="C2949" t="s">
        <v>69</v>
      </c>
      <c r="D2949" s="3">
        <v>43070</v>
      </c>
      <c r="E2949">
        <v>18.34</v>
      </c>
      <c r="F2949">
        <v>34516</v>
      </c>
      <c r="G2949">
        <v>8178000.0000000009</v>
      </c>
      <c r="H2949">
        <v>0</v>
      </c>
    </row>
    <row r="2950" spans="1:8" x14ac:dyDescent="0.25">
      <c r="A2950" t="s">
        <v>15</v>
      </c>
      <c r="B2950" t="s">
        <v>68</v>
      </c>
      <c r="C2950" t="s">
        <v>69</v>
      </c>
      <c r="D2950" s="3">
        <v>43101</v>
      </c>
      <c r="E2950">
        <v>21.75</v>
      </c>
      <c r="F2950">
        <v>12691.902746875599</v>
      </c>
      <c r="G2950">
        <v>4494000</v>
      </c>
      <c r="H2950">
        <v>71.474914905977101</v>
      </c>
    </row>
    <row r="2951" spans="1:8" x14ac:dyDescent="0.25">
      <c r="A2951" t="s">
        <v>15</v>
      </c>
      <c r="B2951" t="s">
        <v>68</v>
      </c>
      <c r="C2951" t="s">
        <v>69</v>
      </c>
      <c r="D2951" s="3">
        <v>43132</v>
      </c>
      <c r="E2951">
        <v>22.0833333333333</v>
      </c>
      <c r="F2951">
        <v>11296.81</v>
      </c>
      <c r="G2951">
        <v>4559000</v>
      </c>
      <c r="H2951">
        <v>64</v>
      </c>
    </row>
    <row r="2952" spans="1:8" x14ac:dyDescent="0.25">
      <c r="A2952" t="s">
        <v>15</v>
      </c>
      <c r="B2952" t="s">
        <v>68</v>
      </c>
      <c r="C2952" t="s">
        <v>69</v>
      </c>
      <c r="D2952" s="3">
        <v>43160</v>
      </c>
      <c r="E2952">
        <v>28.625</v>
      </c>
      <c r="F2952">
        <v>15947.78</v>
      </c>
      <c r="G2952">
        <v>4377000</v>
      </c>
      <c r="H2952">
        <v>90</v>
      </c>
    </row>
    <row r="2953" spans="1:8" x14ac:dyDescent="0.25">
      <c r="A2953" t="s">
        <v>15</v>
      </c>
      <c r="B2953" t="s">
        <v>68</v>
      </c>
      <c r="C2953" t="s">
        <v>69</v>
      </c>
      <c r="D2953" s="3">
        <v>43191</v>
      </c>
      <c r="E2953">
        <v>26.8333333333333</v>
      </c>
      <c r="F2953">
        <v>13415.45</v>
      </c>
      <c r="G2953">
        <v>2500000</v>
      </c>
      <c r="H2953">
        <v>1648</v>
      </c>
    </row>
    <row r="2954" spans="1:8" x14ac:dyDescent="0.25">
      <c r="A2954" t="s">
        <v>15</v>
      </c>
      <c r="B2954" t="s">
        <v>68</v>
      </c>
      <c r="C2954" t="s">
        <v>69</v>
      </c>
      <c r="D2954" s="3">
        <v>43221</v>
      </c>
      <c r="E2954">
        <v>11.1666666666667</v>
      </c>
      <c r="F2954">
        <v>5852.72</v>
      </c>
      <c r="G2954">
        <v>1101000</v>
      </c>
      <c r="H2954">
        <v>342</v>
      </c>
    </row>
    <row r="2955" spans="1:8" x14ac:dyDescent="0.25">
      <c r="A2955" t="s">
        <v>15</v>
      </c>
      <c r="B2955" t="s">
        <v>68</v>
      </c>
      <c r="C2955" t="s">
        <v>69</v>
      </c>
      <c r="D2955" s="3">
        <v>43252</v>
      </c>
      <c r="E2955">
        <v>10.4166666666667</v>
      </c>
      <c r="F2955">
        <v>4791.2</v>
      </c>
      <c r="G2955">
        <v>899000</v>
      </c>
      <c r="H2955">
        <v>280</v>
      </c>
    </row>
    <row r="2956" spans="1:8" x14ac:dyDescent="0.25">
      <c r="A2956" t="s">
        <v>15</v>
      </c>
      <c r="B2956" t="s">
        <v>68</v>
      </c>
      <c r="C2956" t="s">
        <v>69</v>
      </c>
      <c r="D2956" s="3">
        <v>43282</v>
      </c>
      <c r="E2956">
        <v>19.875</v>
      </c>
      <c r="F2956">
        <v>9577.5499999999993</v>
      </c>
      <c r="G2956">
        <v>1785000</v>
      </c>
      <c r="H2956">
        <v>684</v>
      </c>
    </row>
    <row r="2957" spans="1:8" x14ac:dyDescent="0.25">
      <c r="A2957" t="s">
        <v>15</v>
      </c>
      <c r="B2957" t="s">
        <v>68</v>
      </c>
      <c r="C2957" t="s">
        <v>69</v>
      </c>
      <c r="D2957" s="3">
        <v>43313</v>
      </c>
      <c r="E2957">
        <v>11.9583333333333</v>
      </c>
      <c r="F2957">
        <v>5564.13</v>
      </c>
      <c r="G2957">
        <v>1082000</v>
      </c>
      <c r="H2957">
        <v>398</v>
      </c>
    </row>
    <row r="2958" spans="1:8" x14ac:dyDescent="0.25">
      <c r="A2958" t="s">
        <v>15</v>
      </c>
      <c r="B2958" t="s">
        <v>68</v>
      </c>
      <c r="C2958" t="s">
        <v>69</v>
      </c>
      <c r="D2958" s="3">
        <v>43344</v>
      </c>
      <c r="E2958">
        <v>30</v>
      </c>
      <c r="F2958">
        <v>14572.19</v>
      </c>
      <c r="G2958">
        <v>2706000</v>
      </c>
      <c r="H2958">
        <v>1799</v>
      </c>
    </row>
    <row r="2959" spans="1:8" x14ac:dyDescent="0.25">
      <c r="A2959" t="s">
        <v>15</v>
      </c>
      <c r="B2959" t="s">
        <v>68</v>
      </c>
      <c r="C2959" t="s">
        <v>69</v>
      </c>
      <c r="D2959" s="3">
        <v>43374</v>
      </c>
      <c r="E2959">
        <v>30.0416666666667</v>
      </c>
      <c r="F2959">
        <v>13806.11</v>
      </c>
      <c r="G2959">
        <v>2710000</v>
      </c>
      <c r="H2959">
        <v>2238</v>
      </c>
    </row>
    <row r="2960" spans="1:8" x14ac:dyDescent="0.25">
      <c r="A2960" t="s">
        <v>15</v>
      </c>
      <c r="B2960" t="s">
        <v>68</v>
      </c>
      <c r="C2960" t="s">
        <v>69</v>
      </c>
      <c r="D2960" s="3">
        <v>43405</v>
      </c>
      <c r="E2960">
        <v>29.2916666666667</v>
      </c>
      <c r="F2960">
        <v>14085.55</v>
      </c>
      <c r="G2960">
        <v>2643000</v>
      </c>
      <c r="H2960">
        <v>2439</v>
      </c>
    </row>
    <row r="2961" spans="1:13" x14ac:dyDescent="0.25">
      <c r="A2961" t="s">
        <v>15</v>
      </c>
      <c r="B2961" t="s">
        <v>68</v>
      </c>
      <c r="C2961" t="s">
        <v>69</v>
      </c>
      <c r="D2961" s="3">
        <v>43435</v>
      </c>
      <c r="E2961">
        <v>30</v>
      </c>
      <c r="F2961">
        <v>12350.13</v>
      </c>
      <c r="G2961">
        <v>2708000</v>
      </c>
      <c r="H2961">
        <v>2205</v>
      </c>
    </row>
    <row r="2962" spans="1:13" x14ac:dyDescent="0.25">
      <c r="A2962" t="s">
        <v>15</v>
      </c>
      <c r="B2962" t="s">
        <v>68</v>
      </c>
      <c r="C2962" t="s">
        <v>69</v>
      </c>
      <c r="D2962" s="3">
        <v>43466</v>
      </c>
      <c r="E2962">
        <v>29.7083333333333</v>
      </c>
      <c r="F2962">
        <v>12552.12</v>
      </c>
      <c r="G2962">
        <v>4330481.4000000004</v>
      </c>
      <c r="H2962">
        <v>3686.06</v>
      </c>
    </row>
    <row r="2963" spans="1:13" x14ac:dyDescent="0.25">
      <c r="A2963" t="s">
        <v>15</v>
      </c>
      <c r="B2963" t="s">
        <v>68</v>
      </c>
      <c r="C2963" t="s">
        <v>69</v>
      </c>
      <c r="D2963" s="3">
        <v>43497</v>
      </c>
      <c r="E2963">
        <v>22.1666666666667</v>
      </c>
      <c r="F2963">
        <v>10437.82</v>
      </c>
      <c r="G2963">
        <v>3601047.9000000004</v>
      </c>
      <c r="H2963">
        <v>2255.63</v>
      </c>
    </row>
    <row r="2964" spans="1:13" x14ac:dyDescent="0.25">
      <c r="A2964" t="s">
        <v>15</v>
      </c>
      <c r="B2964" t="s">
        <v>68</v>
      </c>
      <c r="C2964" t="s">
        <v>69</v>
      </c>
      <c r="D2964" s="3">
        <v>43525</v>
      </c>
      <c r="E2964">
        <v>24.0416666666667</v>
      </c>
      <c r="F2964">
        <v>10075.06</v>
      </c>
      <c r="G2964">
        <v>3475895.7</v>
      </c>
      <c r="H2964">
        <v>3192.08</v>
      </c>
    </row>
    <row r="2965" spans="1:13" x14ac:dyDescent="0.25">
      <c r="A2965" t="s">
        <v>15</v>
      </c>
      <c r="B2965" t="s">
        <v>68</v>
      </c>
      <c r="C2965" t="s">
        <v>69</v>
      </c>
      <c r="D2965" s="3">
        <v>43556</v>
      </c>
      <c r="E2965">
        <v>22.2916666666667</v>
      </c>
      <c r="F2965">
        <v>10639.43</v>
      </c>
      <c r="G2965">
        <v>3670603.35</v>
      </c>
      <c r="H2965">
        <v>2294.48</v>
      </c>
    </row>
    <row r="2966" spans="1:13" x14ac:dyDescent="0.25">
      <c r="A2966" t="s">
        <v>15</v>
      </c>
      <c r="B2966" t="s">
        <v>68</v>
      </c>
      <c r="C2966" t="s">
        <v>69</v>
      </c>
      <c r="D2966" s="3">
        <v>43586</v>
      </c>
      <c r="E2966">
        <v>1.5833333333333299</v>
      </c>
      <c r="F2966">
        <v>653.04999999999995</v>
      </c>
      <c r="G2966">
        <v>225302.25</v>
      </c>
      <c r="H2966">
        <v>140.84</v>
      </c>
    </row>
    <row r="2967" spans="1:13" x14ac:dyDescent="0.25">
      <c r="A2967" t="s">
        <v>15</v>
      </c>
      <c r="B2967" t="s">
        <v>68</v>
      </c>
      <c r="C2967" t="s">
        <v>69</v>
      </c>
      <c r="D2967" s="3">
        <v>43617</v>
      </c>
      <c r="E2967">
        <v>16.875</v>
      </c>
      <c r="F2967">
        <v>7165.67</v>
      </c>
      <c r="G2967">
        <v>2472156.15</v>
      </c>
      <c r="H2967">
        <v>2704.4</v>
      </c>
    </row>
    <row r="2968" spans="1:13" x14ac:dyDescent="0.25">
      <c r="A2968" t="s">
        <v>15</v>
      </c>
      <c r="B2968" t="s">
        <v>68</v>
      </c>
      <c r="C2968" t="s">
        <v>69</v>
      </c>
      <c r="D2968" s="3">
        <v>43647</v>
      </c>
      <c r="E2968">
        <v>4.0833333333333304</v>
      </c>
      <c r="F2968">
        <v>1645.02</v>
      </c>
      <c r="G2968">
        <v>567531.9</v>
      </c>
      <c r="H2968">
        <v>620.84278600000005</v>
      </c>
    </row>
    <row r="2969" spans="1:13" x14ac:dyDescent="0.25">
      <c r="A2969" t="s">
        <v>15</v>
      </c>
      <c r="B2969" t="s">
        <v>68</v>
      </c>
      <c r="C2969" t="s">
        <v>69</v>
      </c>
      <c r="D2969" s="3">
        <v>43678</v>
      </c>
      <c r="E2969">
        <v>4.0833333333333304</v>
      </c>
      <c r="F2969">
        <v>1589.55</v>
      </c>
      <c r="G2969">
        <v>548394.75</v>
      </c>
      <c r="H2969">
        <v>599.91371900000001</v>
      </c>
    </row>
    <row r="2970" spans="1:13" x14ac:dyDescent="0.25">
      <c r="A2970" t="s">
        <v>15</v>
      </c>
      <c r="B2970" t="s">
        <v>68</v>
      </c>
      <c r="C2970" t="s">
        <v>69</v>
      </c>
      <c r="D2970" s="3">
        <v>43709</v>
      </c>
      <c r="E2970">
        <v>14.75</v>
      </c>
      <c r="F2970">
        <v>6966.63</v>
      </c>
      <c r="G2970">
        <v>2403487.3499999996</v>
      </c>
      <c r="H2970">
        <v>1798.625898</v>
      </c>
    </row>
    <row r="2971" spans="1:13" x14ac:dyDescent="0.25">
      <c r="A2971" t="s">
        <v>15</v>
      </c>
      <c r="B2971" t="s">
        <v>68</v>
      </c>
      <c r="C2971" t="s">
        <v>69</v>
      </c>
      <c r="D2971" s="3">
        <v>43739</v>
      </c>
      <c r="E2971">
        <v>20.292916666666699</v>
      </c>
      <c r="F2971">
        <v>6995.31</v>
      </c>
      <c r="G2971">
        <v>2413381.9500000002</v>
      </c>
      <c r="H2971">
        <v>1806.032373</v>
      </c>
    </row>
    <row r="2972" spans="1:13" x14ac:dyDescent="0.25">
      <c r="A2972" t="s">
        <v>15</v>
      </c>
      <c r="B2972" t="s">
        <v>68</v>
      </c>
      <c r="C2972" t="s">
        <v>69</v>
      </c>
      <c r="D2972" s="3">
        <v>43770</v>
      </c>
      <c r="E2972">
        <v>2</v>
      </c>
      <c r="F2972">
        <v>1023.45</v>
      </c>
      <c r="G2972">
        <v>353090.25</v>
      </c>
      <c r="H2972">
        <v>264.237889</v>
      </c>
    </row>
    <row r="2973" spans="1:13" x14ac:dyDescent="0.25">
      <c r="A2973" t="s">
        <v>15</v>
      </c>
      <c r="B2973" t="s">
        <v>68</v>
      </c>
      <c r="C2973" t="s">
        <v>69</v>
      </c>
      <c r="D2973" s="3">
        <v>43800</v>
      </c>
      <c r="E2973">
        <v>14.5895833333333</v>
      </c>
      <c r="F2973">
        <v>7760.51</v>
      </c>
      <c r="G2973">
        <v>2677375.9500000002</v>
      </c>
      <c r="H2973">
        <v>1385.6456430000001</v>
      </c>
    </row>
    <row r="2974" spans="1:13" x14ac:dyDescent="0.25">
      <c r="A2974" t="s">
        <v>640</v>
      </c>
      <c r="C2974" t="s">
        <v>786</v>
      </c>
      <c r="D2974" s="2">
        <v>27181</v>
      </c>
      <c r="E2974">
        <v>29.7</v>
      </c>
      <c r="F2974">
        <v>11950</v>
      </c>
      <c r="G2974">
        <v>7983000</v>
      </c>
      <c r="H2974">
        <v>0</v>
      </c>
      <c r="K2974">
        <v>1600</v>
      </c>
      <c r="L2974">
        <v>12</v>
      </c>
      <c r="M2974">
        <v>1.1000000000000001</v>
      </c>
    </row>
    <row r="2975" spans="1:13" x14ac:dyDescent="0.25">
      <c r="A2975" t="s">
        <v>640</v>
      </c>
      <c r="C2975" t="s">
        <v>782</v>
      </c>
      <c r="D2975" s="2">
        <v>27181</v>
      </c>
      <c r="E2975">
        <v>25.4</v>
      </c>
      <c r="F2975">
        <v>14661</v>
      </c>
      <c r="G2975">
        <v>19680000</v>
      </c>
      <c r="H2975">
        <v>0</v>
      </c>
      <c r="K2975">
        <v>1683</v>
      </c>
      <c r="L2975">
        <v>12</v>
      </c>
      <c r="M2975">
        <v>1.5</v>
      </c>
    </row>
    <row r="2976" spans="1:13" x14ac:dyDescent="0.25">
      <c r="A2976" t="s">
        <v>640</v>
      </c>
      <c r="C2976" t="s">
        <v>786</v>
      </c>
      <c r="D2976" s="2">
        <v>27211</v>
      </c>
      <c r="E2976">
        <v>30.8</v>
      </c>
      <c r="F2976">
        <v>11993</v>
      </c>
      <c r="G2976">
        <v>18582000</v>
      </c>
      <c r="H2976">
        <v>0</v>
      </c>
      <c r="K2976">
        <v>1625</v>
      </c>
      <c r="L2976">
        <v>12</v>
      </c>
      <c r="M2976">
        <v>10.9</v>
      </c>
    </row>
    <row r="2977" spans="1:13" x14ac:dyDescent="0.25">
      <c r="A2977" t="s">
        <v>640</v>
      </c>
      <c r="C2977" t="s">
        <v>782</v>
      </c>
      <c r="D2977" s="2">
        <v>27211</v>
      </c>
      <c r="E2977">
        <v>30.8</v>
      </c>
      <c r="F2977">
        <v>32016</v>
      </c>
      <c r="G2977">
        <v>41789000</v>
      </c>
      <c r="H2977">
        <v>232</v>
      </c>
      <c r="K2977">
        <v>1700</v>
      </c>
      <c r="L2977">
        <v>20</v>
      </c>
      <c r="M2977">
        <v>3.5</v>
      </c>
    </row>
    <row r="2978" spans="1:13" x14ac:dyDescent="0.25">
      <c r="A2978" t="s">
        <v>640</v>
      </c>
      <c r="C2978" t="s">
        <v>786</v>
      </c>
      <c r="D2978" s="2">
        <v>27242</v>
      </c>
      <c r="E2978">
        <v>30.1</v>
      </c>
      <c r="F2978">
        <v>10692</v>
      </c>
      <c r="G2978">
        <v>26829000</v>
      </c>
      <c r="H2978">
        <v>10</v>
      </c>
      <c r="K2978">
        <v>1712</v>
      </c>
      <c r="L2978">
        <v>12</v>
      </c>
      <c r="M2978">
        <v>19.600000000000001</v>
      </c>
    </row>
    <row r="2979" spans="1:13" x14ac:dyDescent="0.25">
      <c r="A2979" t="s">
        <v>640</v>
      </c>
      <c r="C2979" t="s">
        <v>782</v>
      </c>
      <c r="D2979" s="2">
        <v>27242</v>
      </c>
      <c r="E2979">
        <v>30</v>
      </c>
      <c r="F2979">
        <v>32690</v>
      </c>
      <c r="G2979">
        <v>42334000</v>
      </c>
      <c r="H2979">
        <v>264</v>
      </c>
      <c r="K2979">
        <v>1600</v>
      </c>
      <c r="L2979">
        <v>20</v>
      </c>
      <c r="M2979">
        <v>0.5</v>
      </c>
    </row>
    <row r="2980" spans="1:13" x14ac:dyDescent="0.25">
      <c r="A2980" t="s">
        <v>640</v>
      </c>
      <c r="C2980" t="s">
        <v>786</v>
      </c>
      <c r="D2980" s="2">
        <v>27273</v>
      </c>
      <c r="E2980">
        <v>28.5</v>
      </c>
      <c r="F2980">
        <v>9885</v>
      </c>
      <c r="G2980">
        <v>25865000</v>
      </c>
      <c r="H2980">
        <v>10</v>
      </c>
      <c r="K2980">
        <v>1837</v>
      </c>
      <c r="L2980">
        <v>12</v>
      </c>
      <c r="M2980">
        <v>10.4</v>
      </c>
    </row>
    <row r="2981" spans="1:13" x14ac:dyDescent="0.25">
      <c r="A2981" t="s">
        <v>640</v>
      </c>
      <c r="C2981" t="s">
        <v>782</v>
      </c>
      <c r="D2981" s="2">
        <v>27273</v>
      </c>
      <c r="E2981">
        <v>28.5</v>
      </c>
      <c r="F2981">
        <v>30973</v>
      </c>
      <c r="G2981">
        <v>40110000</v>
      </c>
      <c r="H2981">
        <v>250</v>
      </c>
      <c r="K2981">
        <v>1600</v>
      </c>
      <c r="L2981">
        <v>20</v>
      </c>
      <c r="M2981">
        <v>0.5</v>
      </c>
    </row>
    <row r="2982" spans="1:13" x14ac:dyDescent="0.25">
      <c r="A2982" t="s">
        <v>640</v>
      </c>
      <c r="C2982" t="s">
        <v>786</v>
      </c>
      <c r="D2982" s="2">
        <v>27303</v>
      </c>
      <c r="E2982">
        <v>31</v>
      </c>
      <c r="F2982">
        <v>10410</v>
      </c>
      <c r="G2982">
        <v>29023000</v>
      </c>
      <c r="H2982">
        <v>10</v>
      </c>
      <c r="K2982">
        <v>1900</v>
      </c>
      <c r="L2982">
        <v>12</v>
      </c>
      <c r="M2982">
        <v>0.6</v>
      </c>
    </row>
    <row r="2983" spans="1:13" x14ac:dyDescent="0.25">
      <c r="A2983" t="s">
        <v>640</v>
      </c>
      <c r="C2983" t="s">
        <v>782</v>
      </c>
      <c r="D2983" s="2">
        <v>27303</v>
      </c>
      <c r="E2983">
        <v>31</v>
      </c>
      <c r="F2983">
        <v>34201</v>
      </c>
      <c r="G2983">
        <v>44461000</v>
      </c>
      <c r="H2983">
        <v>172</v>
      </c>
      <c r="K2983">
        <v>1600</v>
      </c>
      <c r="L2983">
        <v>20</v>
      </c>
      <c r="M2983">
        <v>0.5</v>
      </c>
    </row>
    <row r="2984" spans="1:13" x14ac:dyDescent="0.25">
      <c r="A2984" t="s">
        <v>640</v>
      </c>
      <c r="C2984" t="s">
        <v>786</v>
      </c>
      <c r="D2984" s="2">
        <v>27334</v>
      </c>
      <c r="E2984">
        <v>29.8</v>
      </c>
      <c r="F2984">
        <v>9655</v>
      </c>
      <c r="G2984">
        <v>26918000</v>
      </c>
      <c r="H2984">
        <v>10</v>
      </c>
      <c r="K2984">
        <v>1900</v>
      </c>
      <c r="L2984">
        <v>12</v>
      </c>
      <c r="M2984">
        <v>0.6</v>
      </c>
    </row>
    <row r="2985" spans="1:13" x14ac:dyDescent="0.25">
      <c r="A2985" t="s">
        <v>640</v>
      </c>
      <c r="C2985" t="s">
        <v>782</v>
      </c>
      <c r="D2985" s="2">
        <v>27334</v>
      </c>
      <c r="E2985">
        <v>29.8</v>
      </c>
      <c r="F2985">
        <v>31718</v>
      </c>
      <c r="G2985">
        <v>41233000</v>
      </c>
      <c r="H2985">
        <v>159</v>
      </c>
      <c r="K2985">
        <v>1600</v>
      </c>
      <c r="L2985">
        <v>20</v>
      </c>
      <c r="M2985">
        <v>0.5</v>
      </c>
    </row>
    <row r="2986" spans="1:13" x14ac:dyDescent="0.25">
      <c r="A2986" t="s">
        <v>640</v>
      </c>
      <c r="C2986" t="s">
        <v>786</v>
      </c>
      <c r="D2986" s="2">
        <v>27364</v>
      </c>
      <c r="E2986">
        <v>31</v>
      </c>
      <c r="F2986">
        <v>9703</v>
      </c>
      <c r="G2986">
        <v>33491000</v>
      </c>
      <c r="H2986">
        <v>19</v>
      </c>
      <c r="K2986">
        <v>1725</v>
      </c>
      <c r="L2986">
        <v>12</v>
      </c>
      <c r="M2986">
        <v>1.7</v>
      </c>
    </row>
    <row r="2987" spans="1:13" x14ac:dyDescent="0.25">
      <c r="A2987" t="s">
        <v>640</v>
      </c>
      <c r="C2987" t="s">
        <v>782</v>
      </c>
      <c r="D2987" s="2">
        <v>27364</v>
      </c>
      <c r="E2987">
        <v>31</v>
      </c>
      <c r="F2987">
        <v>32739</v>
      </c>
      <c r="G2987">
        <v>45998000</v>
      </c>
      <c r="H2987">
        <v>66</v>
      </c>
      <c r="K2987">
        <v>1550</v>
      </c>
      <c r="L2987">
        <v>20</v>
      </c>
      <c r="M2987">
        <v>0.5</v>
      </c>
    </row>
    <row r="2988" spans="1:13" x14ac:dyDescent="0.25">
      <c r="A2988" t="s">
        <v>640</v>
      </c>
      <c r="C2988" t="s">
        <v>786</v>
      </c>
      <c r="D2988" s="2">
        <v>27395</v>
      </c>
      <c r="E2988">
        <v>31</v>
      </c>
      <c r="F2988">
        <v>9217</v>
      </c>
      <c r="G2988">
        <v>32049000</v>
      </c>
      <c r="H2988">
        <v>18</v>
      </c>
      <c r="K2988">
        <v>1745</v>
      </c>
      <c r="L2988">
        <v>12</v>
      </c>
      <c r="M2988">
        <v>2</v>
      </c>
    </row>
    <row r="2989" spans="1:13" x14ac:dyDescent="0.25">
      <c r="A2989" t="s">
        <v>640</v>
      </c>
      <c r="C2989" t="s">
        <v>782</v>
      </c>
      <c r="D2989" s="2">
        <v>27395</v>
      </c>
      <c r="E2989">
        <v>31</v>
      </c>
      <c r="F2989">
        <v>35351</v>
      </c>
      <c r="G2989">
        <v>41826000</v>
      </c>
      <c r="H2989">
        <v>71</v>
      </c>
      <c r="K2989">
        <v>1600</v>
      </c>
      <c r="L2989">
        <v>20</v>
      </c>
      <c r="M2989">
        <v>2.6</v>
      </c>
    </row>
    <row r="2990" spans="1:13" x14ac:dyDescent="0.25">
      <c r="A2990" t="s">
        <v>640</v>
      </c>
      <c r="C2990" t="s">
        <v>786</v>
      </c>
      <c r="D2990" s="2">
        <v>27426</v>
      </c>
      <c r="E2990">
        <v>28</v>
      </c>
      <c r="F2990">
        <v>8382</v>
      </c>
      <c r="G2990">
        <v>29795000</v>
      </c>
      <c r="H2990">
        <v>16</v>
      </c>
      <c r="K2990">
        <v>1940</v>
      </c>
      <c r="L2990">
        <v>12</v>
      </c>
      <c r="M2990">
        <v>2.2000000000000002</v>
      </c>
    </row>
    <row r="2991" spans="1:13" x14ac:dyDescent="0.25">
      <c r="A2991" t="s">
        <v>640</v>
      </c>
      <c r="C2991" t="s">
        <v>782</v>
      </c>
      <c r="D2991" s="2">
        <v>27426</v>
      </c>
      <c r="E2991">
        <v>28</v>
      </c>
      <c r="F2991">
        <v>31210</v>
      </c>
      <c r="G2991">
        <v>38290000</v>
      </c>
      <c r="H2991">
        <v>41</v>
      </c>
      <c r="K2991">
        <v>1625</v>
      </c>
      <c r="L2991">
        <v>20</v>
      </c>
      <c r="M2991">
        <v>3.9</v>
      </c>
    </row>
    <row r="2992" spans="1:13" x14ac:dyDescent="0.25">
      <c r="A2992" t="s">
        <v>640</v>
      </c>
      <c r="C2992" t="s">
        <v>786</v>
      </c>
      <c r="D2992" s="2">
        <v>27454</v>
      </c>
      <c r="E2992">
        <v>31</v>
      </c>
      <c r="F2992">
        <v>9262</v>
      </c>
      <c r="G2992">
        <v>33630000</v>
      </c>
      <c r="H2992">
        <v>19</v>
      </c>
      <c r="K2992">
        <v>1940</v>
      </c>
      <c r="L2992">
        <v>12</v>
      </c>
      <c r="M2992">
        <v>1.3</v>
      </c>
    </row>
    <row r="2993" spans="1:13" x14ac:dyDescent="0.25">
      <c r="A2993" t="s">
        <v>640</v>
      </c>
      <c r="C2993" t="s">
        <v>782</v>
      </c>
      <c r="D2993" s="2">
        <v>27454</v>
      </c>
      <c r="E2993">
        <v>31</v>
      </c>
      <c r="F2993">
        <v>32684</v>
      </c>
      <c r="G2993">
        <v>43372000</v>
      </c>
      <c r="H2993">
        <v>33</v>
      </c>
      <c r="K2993">
        <v>1600</v>
      </c>
      <c r="L2993">
        <v>20</v>
      </c>
      <c r="M2993">
        <v>1.8</v>
      </c>
    </row>
    <row r="2994" spans="1:13" x14ac:dyDescent="0.25">
      <c r="A2994" t="s">
        <v>640</v>
      </c>
      <c r="C2994" t="s">
        <v>786</v>
      </c>
      <c r="D2994" s="2">
        <v>27485</v>
      </c>
      <c r="E2994">
        <v>29.5</v>
      </c>
      <c r="F2994">
        <v>8445</v>
      </c>
      <c r="G2994">
        <v>31248000</v>
      </c>
      <c r="H2994">
        <v>17</v>
      </c>
      <c r="K2994">
        <v>1935</v>
      </c>
      <c r="L2994">
        <v>12</v>
      </c>
      <c r="M2994">
        <v>2.4</v>
      </c>
    </row>
    <row r="2995" spans="1:13" x14ac:dyDescent="0.25">
      <c r="A2995" t="s">
        <v>640</v>
      </c>
      <c r="C2995" t="s">
        <v>782</v>
      </c>
      <c r="D2995" s="2">
        <v>27485</v>
      </c>
      <c r="E2995">
        <v>29.5</v>
      </c>
      <c r="F2995">
        <v>29900</v>
      </c>
      <c r="G2995">
        <v>40039000</v>
      </c>
      <c r="H2995">
        <v>57</v>
      </c>
      <c r="K2995">
        <v>1600</v>
      </c>
      <c r="L2995">
        <v>20</v>
      </c>
      <c r="M2995">
        <v>2.9</v>
      </c>
    </row>
    <row r="2996" spans="1:13" x14ac:dyDescent="0.25">
      <c r="A2996" t="s">
        <v>640</v>
      </c>
      <c r="C2996" t="s">
        <v>786</v>
      </c>
      <c r="D2996" s="2">
        <v>27515</v>
      </c>
      <c r="E2996">
        <v>31</v>
      </c>
      <c r="F2996">
        <v>9198</v>
      </c>
      <c r="G2996">
        <v>36037000</v>
      </c>
      <c r="H2996">
        <v>15</v>
      </c>
      <c r="K2996">
        <v>1965</v>
      </c>
      <c r="L2996">
        <v>12</v>
      </c>
      <c r="M2996">
        <v>2.1</v>
      </c>
    </row>
    <row r="2997" spans="1:13" x14ac:dyDescent="0.25">
      <c r="A2997" t="s">
        <v>640</v>
      </c>
      <c r="C2997" t="s">
        <v>782</v>
      </c>
      <c r="D2997" s="2">
        <v>27515</v>
      </c>
      <c r="E2997">
        <v>31</v>
      </c>
      <c r="F2997">
        <v>33204</v>
      </c>
      <c r="G2997">
        <v>44576000</v>
      </c>
      <c r="H2997">
        <v>110</v>
      </c>
      <c r="K2997">
        <v>1600</v>
      </c>
      <c r="L2997">
        <v>20</v>
      </c>
      <c r="M2997">
        <v>2.2000000000000002</v>
      </c>
    </row>
    <row r="2998" spans="1:13" x14ac:dyDescent="0.25">
      <c r="A2998" t="s">
        <v>640</v>
      </c>
      <c r="C2998" t="s">
        <v>786</v>
      </c>
      <c r="D2998" s="2">
        <v>27546</v>
      </c>
      <c r="E2998">
        <v>30</v>
      </c>
      <c r="F2998">
        <v>8075</v>
      </c>
      <c r="G2998">
        <v>32145000</v>
      </c>
      <c r="H2998">
        <v>8</v>
      </c>
      <c r="K2998">
        <v>2000</v>
      </c>
      <c r="L2998">
        <v>12</v>
      </c>
      <c r="M2998">
        <v>2</v>
      </c>
    </row>
    <row r="2999" spans="1:13" x14ac:dyDescent="0.25">
      <c r="A2999" t="s">
        <v>640</v>
      </c>
      <c r="C2999" t="s">
        <v>782</v>
      </c>
      <c r="D2999" s="2">
        <v>27546</v>
      </c>
      <c r="E2999">
        <v>30</v>
      </c>
      <c r="F2999">
        <v>30459</v>
      </c>
      <c r="G2999">
        <v>40702000</v>
      </c>
      <c r="H2999">
        <v>61</v>
      </c>
      <c r="K2999">
        <v>1620</v>
      </c>
      <c r="L2999">
        <v>20</v>
      </c>
      <c r="M2999">
        <v>3.7</v>
      </c>
    </row>
    <row r="3000" spans="1:13" x14ac:dyDescent="0.25">
      <c r="A3000" t="s">
        <v>640</v>
      </c>
      <c r="C3000" t="s">
        <v>786</v>
      </c>
      <c r="D3000" s="2">
        <v>27576</v>
      </c>
      <c r="E3000">
        <v>31</v>
      </c>
      <c r="F3000">
        <v>8105</v>
      </c>
      <c r="G3000">
        <v>30963000</v>
      </c>
      <c r="H3000">
        <v>8</v>
      </c>
      <c r="K3000">
        <v>2000</v>
      </c>
      <c r="L3000">
        <v>12</v>
      </c>
      <c r="M3000">
        <v>2</v>
      </c>
    </row>
    <row r="3001" spans="1:13" x14ac:dyDescent="0.25">
      <c r="A3001" t="s">
        <v>640</v>
      </c>
      <c r="C3001" t="s">
        <v>782</v>
      </c>
      <c r="D3001" s="2">
        <v>27576</v>
      </c>
      <c r="E3001">
        <v>30.8</v>
      </c>
      <c r="F3001">
        <v>30137</v>
      </c>
      <c r="G3001">
        <v>41171000</v>
      </c>
      <c r="H3001">
        <v>60</v>
      </c>
      <c r="K3001">
        <v>1640</v>
      </c>
      <c r="L3001">
        <v>20</v>
      </c>
      <c r="M3001">
        <v>5.2</v>
      </c>
    </row>
    <row r="3002" spans="1:13" x14ac:dyDescent="0.25">
      <c r="A3002" t="s">
        <v>640</v>
      </c>
      <c r="C3002" t="s">
        <v>786</v>
      </c>
      <c r="D3002" s="2">
        <v>27607</v>
      </c>
      <c r="E3002">
        <v>31</v>
      </c>
      <c r="F3002">
        <v>7981</v>
      </c>
      <c r="G3002">
        <v>31815000</v>
      </c>
      <c r="H3002">
        <v>8</v>
      </c>
      <c r="K3002">
        <v>2000</v>
      </c>
      <c r="L3002">
        <v>12</v>
      </c>
      <c r="M3002">
        <v>2</v>
      </c>
    </row>
    <row r="3003" spans="1:13" x14ac:dyDescent="0.25">
      <c r="A3003" t="s">
        <v>640</v>
      </c>
      <c r="C3003" t="s">
        <v>782</v>
      </c>
      <c r="D3003" s="2">
        <v>27607</v>
      </c>
      <c r="E3003">
        <v>31</v>
      </c>
      <c r="F3003">
        <v>30991</v>
      </c>
      <c r="G3003">
        <v>46073000</v>
      </c>
      <c r="H3003">
        <v>62</v>
      </c>
      <c r="K3003">
        <v>1607</v>
      </c>
      <c r="L3003">
        <v>20</v>
      </c>
      <c r="M3003">
        <v>3.3</v>
      </c>
    </row>
    <row r="3004" spans="1:13" x14ac:dyDescent="0.25">
      <c r="A3004" t="s">
        <v>640</v>
      </c>
      <c r="C3004" t="s">
        <v>786</v>
      </c>
      <c r="D3004" s="2">
        <v>27638</v>
      </c>
      <c r="E3004">
        <v>30</v>
      </c>
      <c r="F3004">
        <v>7649</v>
      </c>
      <c r="G3004">
        <v>32987000</v>
      </c>
      <c r="H3004">
        <v>8</v>
      </c>
      <c r="K3004">
        <v>2000</v>
      </c>
      <c r="L3004">
        <v>12</v>
      </c>
      <c r="M3004">
        <v>4.2</v>
      </c>
    </row>
    <row r="3005" spans="1:13" x14ac:dyDescent="0.25">
      <c r="A3005" t="s">
        <v>640</v>
      </c>
      <c r="C3005" t="s">
        <v>782</v>
      </c>
      <c r="D3005" s="2">
        <v>27638</v>
      </c>
      <c r="E3005">
        <v>30</v>
      </c>
      <c r="F3005">
        <v>29784</v>
      </c>
      <c r="G3005">
        <v>45303000</v>
      </c>
      <c r="H3005">
        <v>60</v>
      </c>
      <c r="K3005">
        <v>1583</v>
      </c>
      <c r="L3005">
        <v>20</v>
      </c>
      <c r="M3005">
        <v>2.1</v>
      </c>
    </row>
    <row r="3006" spans="1:13" x14ac:dyDescent="0.25">
      <c r="A3006" t="s">
        <v>640</v>
      </c>
      <c r="C3006" t="s">
        <v>786</v>
      </c>
      <c r="D3006" s="2">
        <v>27668</v>
      </c>
      <c r="E3006">
        <v>30.9</v>
      </c>
      <c r="F3006">
        <v>7951</v>
      </c>
      <c r="G3006">
        <v>33592000</v>
      </c>
      <c r="H3006">
        <v>8</v>
      </c>
      <c r="K3006">
        <v>2025</v>
      </c>
      <c r="L3006">
        <v>12</v>
      </c>
      <c r="M3006">
        <v>4</v>
      </c>
    </row>
    <row r="3007" spans="1:13" x14ac:dyDescent="0.25">
      <c r="A3007" t="s">
        <v>640</v>
      </c>
      <c r="C3007" t="s">
        <v>782</v>
      </c>
      <c r="D3007" s="2">
        <v>27668</v>
      </c>
      <c r="E3007">
        <v>31</v>
      </c>
      <c r="F3007">
        <v>30597</v>
      </c>
      <c r="G3007">
        <v>44739000</v>
      </c>
      <c r="H3007">
        <v>86</v>
      </c>
      <c r="K3007">
        <v>1600</v>
      </c>
      <c r="L3007">
        <v>20</v>
      </c>
      <c r="M3007">
        <v>2.9</v>
      </c>
    </row>
    <row r="3008" spans="1:13" x14ac:dyDescent="0.25">
      <c r="A3008" t="s">
        <v>640</v>
      </c>
      <c r="C3008" t="s">
        <v>786</v>
      </c>
      <c r="D3008" s="2">
        <v>27699</v>
      </c>
      <c r="E3008">
        <v>30</v>
      </c>
      <c r="F3008">
        <v>7748</v>
      </c>
      <c r="G3008">
        <v>28990000</v>
      </c>
      <c r="H3008">
        <v>8</v>
      </c>
      <c r="K3008">
        <v>2037</v>
      </c>
      <c r="L3008">
        <v>12</v>
      </c>
      <c r="M3008">
        <v>4.2</v>
      </c>
    </row>
    <row r="3009" spans="1:13" x14ac:dyDescent="0.25">
      <c r="A3009" t="s">
        <v>640</v>
      </c>
      <c r="C3009" t="s">
        <v>782</v>
      </c>
      <c r="D3009" s="2">
        <v>27699</v>
      </c>
      <c r="E3009">
        <v>30</v>
      </c>
      <c r="F3009">
        <v>29601</v>
      </c>
      <c r="G3009">
        <v>37606000</v>
      </c>
      <c r="H3009">
        <v>96</v>
      </c>
      <c r="K3009">
        <v>1605</v>
      </c>
      <c r="L3009">
        <v>20</v>
      </c>
      <c r="M3009">
        <v>4.8</v>
      </c>
    </row>
    <row r="3010" spans="1:13" x14ac:dyDescent="0.25">
      <c r="A3010" t="s">
        <v>640</v>
      </c>
      <c r="C3010" t="s">
        <v>786</v>
      </c>
      <c r="D3010" s="2">
        <v>27729</v>
      </c>
      <c r="E3010">
        <v>31</v>
      </c>
      <c r="F3010">
        <v>8382</v>
      </c>
      <c r="G3010">
        <v>31775000</v>
      </c>
      <c r="H3010">
        <v>8</v>
      </c>
      <c r="K3010">
        <v>2032</v>
      </c>
      <c r="L3010">
        <v>12</v>
      </c>
      <c r="M3010">
        <v>3.1</v>
      </c>
    </row>
    <row r="3011" spans="1:13" x14ac:dyDescent="0.25">
      <c r="A3011" t="s">
        <v>640</v>
      </c>
      <c r="C3011" t="s">
        <v>782</v>
      </c>
      <c r="D3011" s="2">
        <v>27729</v>
      </c>
      <c r="E3011">
        <v>31</v>
      </c>
      <c r="F3011">
        <v>31989</v>
      </c>
      <c r="G3011">
        <v>33984000</v>
      </c>
      <c r="H3011">
        <v>64</v>
      </c>
      <c r="K3011">
        <v>1605</v>
      </c>
      <c r="L3011">
        <v>20</v>
      </c>
      <c r="M3011">
        <v>3.8</v>
      </c>
    </row>
    <row r="3012" spans="1:13" x14ac:dyDescent="0.25">
      <c r="A3012" t="s">
        <v>640</v>
      </c>
      <c r="C3012" t="s">
        <v>786</v>
      </c>
      <c r="D3012" s="2">
        <v>27760</v>
      </c>
      <c r="E3012">
        <v>11.4</v>
      </c>
      <c r="F3012">
        <v>3131</v>
      </c>
      <c r="G3012">
        <v>12176000</v>
      </c>
      <c r="H3012">
        <v>3</v>
      </c>
      <c r="K3012">
        <v>2040</v>
      </c>
      <c r="L3012">
        <v>12</v>
      </c>
      <c r="M3012">
        <v>0.7</v>
      </c>
    </row>
    <row r="3013" spans="1:13" x14ac:dyDescent="0.25">
      <c r="A3013" t="s">
        <v>640</v>
      </c>
      <c r="C3013" t="s">
        <v>782</v>
      </c>
      <c r="D3013" s="2">
        <v>27760</v>
      </c>
      <c r="E3013">
        <v>31</v>
      </c>
      <c r="F3013">
        <v>32348</v>
      </c>
      <c r="G3013">
        <v>33443000</v>
      </c>
      <c r="H3013">
        <v>65</v>
      </c>
      <c r="K3013">
        <v>1600</v>
      </c>
      <c r="L3013">
        <v>20</v>
      </c>
      <c r="M3013">
        <v>4.2</v>
      </c>
    </row>
    <row r="3014" spans="1:13" x14ac:dyDescent="0.25">
      <c r="A3014" t="s">
        <v>640</v>
      </c>
      <c r="C3014" t="s">
        <v>782</v>
      </c>
      <c r="D3014" s="2">
        <v>27791</v>
      </c>
      <c r="E3014">
        <v>29</v>
      </c>
      <c r="F3014">
        <v>30787</v>
      </c>
      <c r="G3014">
        <v>33658000</v>
      </c>
      <c r="H3014">
        <v>61</v>
      </c>
      <c r="K3014">
        <v>1600</v>
      </c>
      <c r="L3014">
        <v>20</v>
      </c>
      <c r="M3014">
        <v>5.8</v>
      </c>
    </row>
    <row r="3015" spans="1:13" x14ac:dyDescent="0.25">
      <c r="A3015" t="s">
        <v>640</v>
      </c>
      <c r="C3015" t="s">
        <v>782</v>
      </c>
      <c r="D3015" s="2">
        <v>27820</v>
      </c>
      <c r="E3015">
        <v>30.9</v>
      </c>
      <c r="F3015">
        <v>31309</v>
      </c>
      <c r="G3015">
        <v>34534000</v>
      </c>
      <c r="H3015">
        <v>63</v>
      </c>
      <c r="K3015">
        <v>1600</v>
      </c>
      <c r="L3015">
        <v>20</v>
      </c>
      <c r="M3015">
        <v>2.8</v>
      </c>
    </row>
    <row r="3016" spans="1:13" x14ac:dyDescent="0.25">
      <c r="A3016" t="s">
        <v>640</v>
      </c>
      <c r="C3016" t="s">
        <v>782</v>
      </c>
      <c r="D3016" s="2">
        <v>27851</v>
      </c>
      <c r="E3016">
        <v>30</v>
      </c>
      <c r="F3016">
        <v>30664</v>
      </c>
      <c r="G3016">
        <v>34964000</v>
      </c>
      <c r="H3016">
        <v>61</v>
      </c>
      <c r="K3016">
        <v>1600</v>
      </c>
      <c r="L3016">
        <v>20</v>
      </c>
      <c r="M3016">
        <v>2.8</v>
      </c>
    </row>
    <row r="3017" spans="1:13" x14ac:dyDescent="0.25">
      <c r="A3017" t="s">
        <v>640</v>
      </c>
      <c r="C3017" t="s">
        <v>782</v>
      </c>
      <c r="D3017" s="2">
        <v>27881</v>
      </c>
      <c r="E3017">
        <v>27.6</v>
      </c>
      <c r="F3017">
        <v>28378</v>
      </c>
      <c r="G3017">
        <v>30586000</v>
      </c>
      <c r="H3017">
        <v>56</v>
      </c>
      <c r="K3017">
        <v>1600</v>
      </c>
      <c r="L3017">
        <v>20</v>
      </c>
      <c r="M3017">
        <v>0</v>
      </c>
    </row>
    <row r="3018" spans="1:13" x14ac:dyDescent="0.25">
      <c r="A3018" t="s">
        <v>640</v>
      </c>
      <c r="C3018" t="s">
        <v>782</v>
      </c>
      <c r="D3018" s="2">
        <v>27912</v>
      </c>
      <c r="E3018">
        <v>29.6</v>
      </c>
      <c r="F3018">
        <v>30607</v>
      </c>
      <c r="G3018">
        <v>31587000</v>
      </c>
      <c r="H3018">
        <v>44</v>
      </c>
      <c r="K3018">
        <v>1600</v>
      </c>
      <c r="L3018">
        <v>20</v>
      </c>
      <c r="M3018">
        <v>4.2</v>
      </c>
    </row>
    <row r="3019" spans="1:13" x14ac:dyDescent="0.25">
      <c r="A3019" t="s">
        <v>640</v>
      </c>
      <c r="C3019" t="s">
        <v>782</v>
      </c>
      <c r="D3019" s="2">
        <v>27942</v>
      </c>
      <c r="E3019">
        <v>23.8</v>
      </c>
      <c r="F3019">
        <v>24739</v>
      </c>
      <c r="G3019">
        <v>24410000</v>
      </c>
      <c r="H3019">
        <v>24</v>
      </c>
      <c r="K3019">
        <v>1610</v>
      </c>
      <c r="L3019">
        <v>20</v>
      </c>
      <c r="M3019">
        <v>5.0999999999999996</v>
      </c>
    </row>
    <row r="3020" spans="1:13" x14ac:dyDescent="0.25">
      <c r="A3020" t="s">
        <v>640</v>
      </c>
      <c r="C3020" t="s">
        <v>782</v>
      </c>
      <c r="D3020" s="2">
        <v>27973</v>
      </c>
      <c r="E3020">
        <v>31</v>
      </c>
      <c r="F3020">
        <v>31506</v>
      </c>
      <c r="G3020">
        <v>32235000</v>
      </c>
      <c r="H3020">
        <v>31</v>
      </c>
      <c r="K3020">
        <v>1620</v>
      </c>
      <c r="L3020">
        <v>20</v>
      </c>
      <c r="M3020">
        <v>1.8</v>
      </c>
    </row>
    <row r="3021" spans="1:13" x14ac:dyDescent="0.25">
      <c r="A3021" t="s">
        <v>640</v>
      </c>
      <c r="C3021" t="s">
        <v>782</v>
      </c>
      <c r="D3021" s="2">
        <v>28004</v>
      </c>
      <c r="E3021">
        <v>30</v>
      </c>
      <c r="F3021">
        <v>29537</v>
      </c>
      <c r="G3021">
        <v>30807000</v>
      </c>
      <c r="H3021">
        <v>30</v>
      </c>
      <c r="K3021">
        <v>1620</v>
      </c>
      <c r="L3021">
        <v>20</v>
      </c>
      <c r="M3021">
        <v>0.9</v>
      </c>
    </row>
    <row r="3022" spans="1:13" x14ac:dyDescent="0.25">
      <c r="A3022" t="s">
        <v>640</v>
      </c>
      <c r="C3022" t="s">
        <v>782</v>
      </c>
      <c r="D3022" s="2">
        <v>28034</v>
      </c>
      <c r="E3022">
        <v>31</v>
      </c>
      <c r="F3022">
        <v>30992</v>
      </c>
      <c r="G3022">
        <v>31953000</v>
      </c>
      <c r="H3022">
        <v>31</v>
      </c>
      <c r="K3022">
        <v>1610</v>
      </c>
      <c r="L3022">
        <v>20</v>
      </c>
      <c r="M3022">
        <v>4.4000000000000004</v>
      </c>
    </row>
    <row r="3023" spans="1:13" x14ac:dyDescent="0.25">
      <c r="A3023" t="s">
        <v>640</v>
      </c>
      <c r="C3023" t="s">
        <v>782</v>
      </c>
      <c r="D3023" s="2">
        <v>28065</v>
      </c>
      <c r="E3023">
        <v>30</v>
      </c>
      <c r="F3023">
        <v>30287</v>
      </c>
      <c r="G3023">
        <v>32441000</v>
      </c>
      <c r="H3023">
        <v>30</v>
      </c>
      <c r="K3023">
        <v>1575</v>
      </c>
      <c r="L3023">
        <v>20</v>
      </c>
      <c r="M3023">
        <v>4.0999999999999996</v>
      </c>
    </row>
    <row r="3024" spans="1:13" x14ac:dyDescent="0.25">
      <c r="A3024" t="s">
        <v>640</v>
      </c>
      <c r="C3024" t="s">
        <v>782</v>
      </c>
      <c r="D3024" s="2">
        <v>28095</v>
      </c>
      <c r="E3024">
        <v>31</v>
      </c>
      <c r="F3024">
        <v>31416</v>
      </c>
      <c r="G3024">
        <v>34250000</v>
      </c>
      <c r="H3024">
        <v>32</v>
      </c>
      <c r="K3024">
        <v>1540</v>
      </c>
      <c r="L3024">
        <v>20</v>
      </c>
      <c r="M3024">
        <v>4.5</v>
      </c>
    </row>
    <row r="3025" spans="1:13" x14ac:dyDescent="0.25">
      <c r="A3025" t="s">
        <v>640</v>
      </c>
      <c r="C3025" t="s">
        <v>782</v>
      </c>
      <c r="D3025" s="2">
        <v>28126</v>
      </c>
      <c r="E3025">
        <v>31</v>
      </c>
      <c r="F3025">
        <v>31011</v>
      </c>
      <c r="G3025">
        <v>33019000</v>
      </c>
      <c r="H3025">
        <v>31</v>
      </c>
      <c r="K3025">
        <v>1550</v>
      </c>
      <c r="L3025">
        <v>20</v>
      </c>
      <c r="M3025">
        <v>5.9</v>
      </c>
    </row>
    <row r="3026" spans="1:13" x14ac:dyDescent="0.25">
      <c r="A3026" t="s">
        <v>640</v>
      </c>
      <c r="C3026" t="s">
        <v>782</v>
      </c>
      <c r="D3026" s="2">
        <v>28157</v>
      </c>
      <c r="E3026">
        <v>28</v>
      </c>
      <c r="F3026">
        <v>32271</v>
      </c>
      <c r="G3026">
        <v>32898000</v>
      </c>
      <c r="H3026">
        <v>32</v>
      </c>
      <c r="K3026">
        <v>1570</v>
      </c>
      <c r="L3026">
        <v>20</v>
      </c>
      <c r="M3026">
        <v>2.5</v>
      </c>
    </row>
    <row r="3027" spans="1:13" x14ac:dyDescent="0.25">
      <c r="A3027" t="s">
        <v>640</v>
      </c>
      <c r="C3027" t="s">
        <v>782</v>
      </c>
      <c r="D3027" s="2">
        <v>28185</v>
      </c>
      <c r="E3027">
        <v>31</v>
      </c>
      <c r="F3027">
        <v>45426</v>
      </c>
      <c r="G3027">
        <v>45472000</v>
      </c>
      <c r="H3027">
        <v>45</v>
      </c>
      <c r="K3027">
        <v>1570</v>
      </c>
      <c r="L3027">
        <v>24</v>
      </c>
      <c r="M3027">
        <v>0.5</v>
      </c>
    </row>
    <row r="3028" spans="1:13" x14ac:dyDescent="0.25">
      <c r="A3028" t="s">
        <v>640</v>
      </c>
      <c r="C3028" t="s">
        <v>782</v>
      </c>
      <c r="D3028" s="2">
        <v>28216</v>
      </c>
      <c r="E3028">
        <v>29</v>
      </c>
      <c r="F3028">
        <v>41566</v>
      </c>
      <c r="G3028">
        <v>42158000</v>
      </c>
      <c r="H3028">
        <v>56</v>
      </c>
      <c r="K3028">
        <v>1560</v>
      </c>
      <c r="L3028">
        <v>24</v>
      </c>
      <c r="M3028">
        <v>0.5</v>
      </c>
    </row>
    <row r="3029" spans="1:13" x14ac:dyDescent="0.25">
      <c r="A3029" t="s">
        <v>640</v>
      </c>
      <c r="C3029" t="s">
        <v>782</v>
      </c>
      <c r="D3029" s="2">
        <v>28246</v>
      </c>
      <c r="E3029">
        <v>31</v>
      </c>
      <c r="F3029">
        <v>44654</v>
      </c>
      <c r="G3029">
        <v>36731000</v>
      </c>
      <c r="H3029">
        <v>89</v>
      </c>
      <c r="K3029">
        <v>1555</v>
      </c>
      <c r="L3029">
        <v>24</v>
      </c>
      <c r="M3029">
        <v>0</v>
      </c>
    </row>
    <row r="3030" spans="1:13" x14ac:dyDescent="0.25">
      <c r="A3030" t="s">
        <v>640</v>
      </c>
      <c r="C3030" t="s">
        <v>786</v>
      </c>
      <c r="D3030" s="2">
        <v>28277</v>
      </c>
      <c r="E3030">
        <v>17</v>
      </c>
      <c r="F3030">
        <v>3079</v>
      </c>
      <c r="G3030">
        <v>10469000</v>
      </c>
      <c r="H3030">
        <v>0</v>
      </c>
      <c r="K3030">
        <v>0</v>
      </c>
      <c r="L3030">
        <v>8</v>
      </c>
      <c r="M3030">
        <v>9</v>
      </c>
    </row>
    <row r="3031" spans="1:13" x14ac:dyDescent="0.25">
      <c r="A3031" t="s">
        <v>640</v>
      </c>
      <c r="C3031" t="s">
        <v>782</v>
      </c>
      <c r="D3031" s="2">
        <v>28277</v>
      </c>
      <c r="E3031">
        <v>29.8</v>
      </c>
      <c r="F3031">
        <v>38520</v>
      </c>
      <c r="G3031">
        <v>32224000</v>
      </c>
      <c r="H3031">
        <v>77</v>
      </c>
      <c r="K3031">
        <v>1533</v>
      </c>
      <c r="L3031">
        <v>24</v>
      </c>
      <c r="M3031">
        <v>5.0999999999999996</v>
      </c>
    </row>
    <row r="3032" spans="1:13" x14ac:dyDescent="0.25">
      <c r="A3032" t="s">
        <v>640</v>
      </c>
      <c r="C3032" t="s">
        <v>786</v>
      </c>
      <c r="D3032" s="2">
        <v>28307</v>
      </c>
      <c r="E3032">
        <v>31</v>
      </c>
      <c r="F3032">
        <v>5570</v>
      </c>
      <c r="G3032">
        <v>19267000</v>
      </c>
      <c r="H3032">
        <v>0</v>
      </c>
      <c r="K3032">
        <v>1000</v>
      </c>
      <c r="L3032">
        <v>8</v>
      </c>
      <c r="M3032">
        <v>18</v>
      </c>
    </row>
    <row r="3033" spans="1:13" x14ac:dyDescent="0.25">
      <c r="A3033" t="s">
        <v>640</v>
      </c>
      <c r="C3033" t="s">
        <v>782</v>
      </c>
      <c r="D3033" s="2">
        <v>28307</v>
      </c>
      <c r="E3033">
        <v>31</v>
      </c>
      <c r="F3033">
        <v>42227</v>
      </c>
      <c r="G3033">
        <v>34263000</v>
      </c>
      <c r="H3033">
        <v>85</v>
      </c>
      <c r="K3033">
        <v>1440</v>
      </c>
      <c r="L3033">
        <v>24</v>
      </c>
      <c r="M3033">
        <v>4</v>
      </c>
    </row>
    <row r="3034" spans="1:13" x14ac:dyDescent="0.25">
      <c r="A3034" t="s">
        <v>640</v>
      </c>
      <c r="C3034" t="s">
        <v>786</v>
      </c>
      <c r="D3034" s="2">
        <v>28338</v>
      </c>
      <c r="E3034">
        <v>31</v>
      </c>
      <c r="F3034">
        <v>5381</v>
      </c>
      <c r="G3034">
        <v>18860000</v>
      </c>
      <c r="H3034">
        <v>0</v>
      </c>
      <c r="K3034">
        <v>2000</v>
      </c>
      <c r="L3034">
        <v>8</v>
      </c>
      <c r="M3034">
        <v>9</v>
      </c>
    </row>
    <row r="3035" spans="1:13" x14ac:dyDescent="0.25">
      <c r="A3035" t="s">
        <v>640</v>
      </c>
      <c r="C3035" t="s">
        <v>782</v>
      </c>
      <c r="D3035" s="2">
        <v>28338</v>
      </c>
      <c r="E3035">
        <v>31</v>
      </c>
      <c r="F3035">
        <v>42906</v>
      </c>
      <c r="G3035">
        <v>33552000</v>
      </c>
      <c r="H3035">
        <v>86</v>
      </c>
      <c r="K3035">
        <v>1400</v>
      </c>
      <c r="L3035">
        <v>24</v>
      </c>
      <c r="M3035">
        <v>2</v>
      </c>
    </row>
    <row r="3036" spans="1:13" x14ac:dyDescent="0.25">
      <c r="A3036" t="s">
        <v>640</v>
      </c>
      <c r="C3036" t="s">
        <v>786</v>
      </c>
      <c r="D3036" s="2">
        <v>28369</v>
      </c>
      <c r="E3036">
        <v>29.9</v>
      </c>
      <c r="F3036">
        <v>5424</v>
      </c>
      <c r="G3036">
        <v>19011000</v>
      </c>
      <c r="H3036">
        <v>0</v>
      </c>
      <c r="K3036">
        <v>2000</v>
      </c>
      <c r="L3036">
        <v>8</v>
      </c>
      <c r="M3036">
        <v>9</v>
      </c>
    </row>
    <row r="3037" spans="1:13" x14ac:dyDescent="0.25">
      <c r="A3037" t="s">
        <v>640</v>
      </c>
      <c r="C3037" t="s">
        <v>782</v>
      </c>
      <c r="D3037" s="2">
        <v>28369</v>
      </c>
      <c r="E3037">
        <v>30</v>
      </c>
      <c r="F3037">
        <v>43450</v>
      </c>
      <c r="G3037">
        <v>33978000</v>
      </c>
      <c r="H3037">
        <v>87</v>
      </c>
      <c r="K3037">
        <v>1400</v>
      </c>
      <c r="L3037">
        <v>24</v>
      </c>
      <c r="M3037">
        <v>2</v>
      </c>
    </row>
    <row r="3038" spans="1:13" x14ac:dyDescent="0.25">
      <c r="A3038" t="s">
        <v>640</v>
      </c>
      <c r="C3038" t="s">
        <v>786</v>
      </c>
      <c r="D3038" s="2">
        <v>28399</v>
      </c>
      <c r="E3038">
        <v>31</v>
      </c>
      <c r="F3038">
        <v>5435</v>
      </c>
      <c r="G3038">
        <v>19050000</v>
      </c>
      <c r="H3038">
        <v>0</v>
      </c>
      <c r="K3038">
        <v>2000</v>
      </c>
      <c r="L3038">
        <v>8</v>
      </c>
      <c r="M3038">
        <v>9</v>
      </c>
    </row>
    <row r="3039" spans="1:13" x14ac:dyDescent="0.25">
      <c r="A3039" t="s">
        <v>640</v>
      </c>
      <c r="C3039" t="s">
        <v>782</v>
      </c>
      <c r="D3039" s="2">
        <v>28399</v>
      </c>
      <c r="E3039">
        <v>31</v>
      </c>
      <c r="F3039">
        <v>43341</v>
      </c>
      <c r="G3039">
        <v>33893000</v>
      </c>
      <c r="H3039">
        <v>87</v>
      </c>
      <c r="K3039">
        <v>1400</v>
      </c>
      <c r="L3039">
        <v>24</v>
      </c>
      <c r="M3039">
        <v>2</v>
      </c>
    </row>
    <row r="3040" spans="1:13" x14ac:dyDescent="0.25">
      <c r="A3040" t="s">
        <v>640</v>
      </c>
      <c r="C3040" t="s">
        <v>786</v>
      </c>
      <c r="D3040" s="2">
        <v>28430</v>
      </c>
      <c r="E3040">
        <v>30</v>
      </c>
      <c r="F3040">
        <v>5426</v>
      </c>
      <c r="G3040">
        <v>19018000</v>
      </c>
      <c r="H3040">
        <v>0</v>
      </c>
      <c r="K3040">
        <v>2000</v>
      </c>
      <c r="L3040">
        <v>8</v>
      </c>
      <c r="M3040">
        <v>9</v>
      </c>
    </row>
    <row r="3041" spans="1:13" x14ac:dyDescent="0.25">
      <c r="A3041" t="s">
        <v>640</v>
      </c>
      <c r="C3041" t="s">
        <v>782</v>
      </c>
      <c r="D3041" s="2">
        <v>28430</v>
      </c>
      <c r="E3041">
        <v>30</v>
      </c>
      <c r="F3041">
        <v>43271</v>
      </c>
      <c r="G3041">
        <v>33838000</v>
      </c>
      <c r="H3041">
        <v>87</v>
      </c>
      <c r="K3041">
        <v>1400</v>
      </c>
      <c r="L3041">
        <v>24</v>
      </c>
      <c r="M3041">
        <v>2</v>
      </c>
    </row>
    <row r="3042" spans="1:13" x14ac:dyDescent="0.25">
      <c r="A3042" t="s">
        <v>640</v>
      </c>
      <c r="C3042" t="s">
        <v>786</v>
      </c>
      <c r="D3042" s="2">
        <v>28460</v>
      </c>
      <c r="E3042">
        <v>29.9</v>
      </c>
      <c r="F3042">
        <v>5247</v>
      </c>
      <c r="G3042">
        <v>18391000</v>
      </c>
      <c r="H3042">
        <v>0</v>
      </c>
      <c r="K3042">
        <v>2000</v>
      </c>
      <c r="L3042">
        <v>8</v>
      </c>
      <c r="M3042">
        <v>9</v>
      </c>
    </row>
    <row r="3043" spans="1:13" x14ac:dyDescent="0.25">
      <c r="A3043" t="s">
        <v>640</v>
      </c>
      <c r="C3043" t="s">
        <v>782</v>
      </c>
      <c r="D3043" s="2">
        <v>28460</v>
      </c>
      <c r="E3043">
        <v>25.8</v>
      </c>
      <c r="F3043">
        <v>39279</v>
      </c>
      <c r="G3043">
        <v>45288000</v>
      </c>
      <c r="H3043">
        <v>79</v>
      </c>
      <c r="K3043">
        <v>1375</v>
      </c>
      <c r="L3043">
        <v>24</v>
      </c>
      <c r="M3043">
        <v>5.8</v>
      </c>
    </row>
    <row r="3044" spans="1:13" x14ac:dyDescent="0.25">
      <c r="A3044" t="s">
        <v>640</v>
      </c>
      <c r="C3044" t="s">
        <v>786</v>
      </c>
      <c r="D3044" s="2">
        <v>28491</v>
      </c>
      <c r="E3044">
        <v>31</v>
      </c>
      <c r="F3044">
        <v>5353</v>
      </c>
      <c r="G3044">
        <v>18934000</v>
      </c>
      <c r="H3044">
        <v>0</v>
      </c>
      <c r="K3044">
        <v>2000</v>
      </c>
      <c r="L3044">
        <v>8</v>
      </c>
      <c r="M3044">
        <v>10.8</v>
      </c>
    </row>
    <row r="3045" spans="1:13" x14ac:dyDescent="0.25">
      <c r="A3045" t="s">
        <v>640</v>
      </c>
      <c r="C3045" t="s">
        <v>782</v>
      </c>
      <c r="D3045" s="2">
        <v>28491</v>
      </c>
      <c r="E3045">
        <v>18.3</v>
      </c>
      <c r="F3045">
        <v>25641</v>
      </c>
      <c r="G3045">
        <v>35096000</v>
      </c>
      <c r="H3045">
        <v>51</v>
      </c>
      <c r="K3045">
        <v>1375</v>
      </c>
      <c r="L3045">
        <v>24</v>
      </c>
      <c r="M3045">
        <v>7.6</v>
      </c>
    </row>
    <row r="3046" spans="1:13" x14ac:dyDescent="0.25">
      <c r="A3046" t="s">
        <v>640</v>
      </c>
      <c r="C3046" t="s">
        <v>786</v>
      </c>
      <c r="D3046" s="2">
        <v>28522</v>
      </c>
      <c r="E3046">
        <v>21.2</v>
      </c>
      <c r="F3046">
        <v>3574</v>
      </c>
      <c r="G3046">
        <v>12762000</v>
      </c>
      <c r="H3046">
        <v>0</v>
      </c>
      <c r="K3046">
        <v>2005</v>
      </c>
      <c r="L3046">
        <v>8</v>
      </c>
      <c r="M3046">
        <v>3.6</v>
      </c>
    </row>
    <row r="3047" spans="1:13" x14ac:dyDescent="0.25">
      <c r="A3047" t="s">
        <v>640</v>
      </c>
      <c r="C3047" t="s">
        <v>782</v>
      </c>
      <c r="D3047" s="2">
        <v>28522</v>
      </c>
      <c r="E3047">
        <v>16.399999999999999</v>
      </c>
      <c r="F3047">
        <v>21890</v>
      </c>
      <c r="G3047">
        <v>30892000</v>
      </c>
      <c r="H3047">
        <v>44</v>
      </c>
      <c r="K3047">
        <v>1410</v>
      </c>
      <c r="L3047">
        <v>24</v>
      </c>
      <c r="M3047">
        <v>7.6</v>
      </c>
    </row>
    <row r="3048" spans="1:13" x14ac:dyDescent="0.25">
      <c r="A3048" t="s">
        <v>640</v>
      </c>
      <c r="C3048" t="s">
        <v>786</v>
      </c>
      <c r="D3048" s="2">
        <v>28550</v>
      </c>
      <c r="E3048">
        <v>31</v>
      </c>
      <c r="F3048">
        <v>5433</v>
      </c>
      <c r="G3048">
        <v>19579000</v>
      </c>
      <c r="H3048">
        <v>0</v>
      </c>
      <c r="K3048">
        <v>2005</v>
      </c>
      <c r="L3048">
        <v>8</v>
      </c>
      <c r="M3048">
        <v>5.5</v>
      </c>
    </row>
    <row r="3049" spans="1:13" x14ac:dyDescent="0.25">
      <c r="A3049" t="s">
        <v>640</v>
      </c>
      <c r="C3049" t="s">
        <v>782</v>
      </c>
      <c r="D3049" s="2">
        <v>28550</v>
      </c>
      <c r="E3049">
        <v>12.7</v>
      </c>
      <c r="F3049">
        <v>17726</v>
      </c>
      <c r="G3049">
        <v>25112000</v>
      </c>
      <c r="H3049">
        <v>36</v>
      </c>
      <c r="K3049">
        <v>1420</v>
      </c>
      <c r="L3049">
        <v>24</v>
      </c>
      <c r="M3049">
        <v>5.0999999999999996</v>
      </c>
    </row>
    <row r="3050" spans="1:13" x14ac:dyDescent="0.25">
      <c r="A3050" t="s">
        <v>640</v>
      </c>
      <c r="C3050" t="s">
        <v>786</v>
      </c>
      <c r="D3050" s="2">
        <v>28581</v>
      </c>
      <c r="E3050">
        <v>29.8</v>
      </c>
      <c r="F3050">
        <v>5294</v>
      </c>
      <c r="G3050">
        <v>19043000</v>
      </c>
      <c r="H3050">
        <v>0</v>
      </c>
      <c r="K3050">
        <v>2000</v>
      </c>
      <c r="L3050">
        <v>8</v>
      </c>
      <c r="M3050">
        <v>3.7</v>
      </c>
    </row>
    <row r="3051" spans="1:13" x14ac:dyDescent="0.25">
      <c r="A3051" t="s">
        <v>640</v>
      </c>
      <c r="C3051" t="s">
        <v>782</v>
      </c>
      <c r="D3051" s="2">
        <v>28581</v>
      </c>
      <c r="E3051">
        <v>15</v>
      </c>
      <c r="F3051">
        <v>21300</v>
      </c>
      <c r="G3051">
        <v>30033000</v>
      </c>
      <c r="H3051">
        <v>43</v>
      </c>
      <c r="K3051">
        <v>1420</v>
      </c>
      <c r="L3051">
        <v>24</v>
      </c>
      <c r="M3051">
        <v>1.3</v>
      </c>
    </row>
    <row r="3052" spans="1:13" x14ac:dyDescent="0.25">
      <c r="A3052" t="s">
        <v>640</v>
      </c>
      <c r="C3052" t="s">
        <v>786</v>
      </c>
      <c r="D3052" s="2">
        <v>28611</v>
      </c>
      <c r="E3052">
        <v>31</v>
      </c>
      <c r="F3052">
        <v>5471</v>
      </c>
      <c r="G3052">
        <v>19492000</v>
      </c>
      <c r="H3052">
        <v>0</v>
      </c>
      <c r="K3052">
        <v>2005</v>
      </c>
      <c r="L3052">
        <v>8</v>
      </c>
      <c r="M3052">
        <v>6.8</v>
      </c>
    </row>
    <row r="3053" spans="1:13" x14ac:dyDescent="0.25">
      <c r="A3053" t="s">
        <v>640</v>
      </c>
      <c r="C3053" t="s">
        <v>782</v>
      </c>
      <c r="D3053" s="2">
        <v>28611</v>
      </c>
      <c r="E3053">
        <v>31</v>
      </c>
      <c r="F3053">
        <v>43466</v>
      </c>
      <c r="G3053">
        <v>60884000</v>
      </c>
      <c r="H3053">
        <v>87</v>
      </c>
      <c r="K3053">
        <v>1420</v>
      </c>
      <c r="L3053">
        <v>24</v>
      </c>
      <c r="M3053">
        <v>4.2</v>
      </c>
    </row>
    <row r="3054" spans="1:13" x14ac:dyDescent="0.25">
      <c r="A3054" t="s">
        <v>640</v>
      </c>
      <c r="C3054" t="s">
        <v>786</v>
      </c>
      <c r="D3054" s="2">
        <v>28642</v>
      </c>
      <c r="E3054">
        <v>28.8</v>
      </c>
      <c r="F3054">
        <v>5122</v>
      </c>
      <c r="G3054">
        <v>18235000</v>
      </c>
      <c r="H3054">
        <v>0</v>
      </c>
      <c r="K3054">
        <v>2010</v>
      </c>
      <c r="L3054">
        <v>8</v>
      </c>
      <c r="M3054">
        <v>6.2</v>
      </c>
    </row>
    <row r="3055" spans="1:13" x14ac:dyDescent="0.25">
      <c r="A3055" t="s">
        <v>640</v>
      </c>
      <c r="C3055" t="s">
        <v>782</v>
      </c>
      <c r="D3055" s="2">
        <v>28642</v>
      </c>
      <c r="E3055">
        <v>29.7</v>
      </c>
      <c r="F3055">
        <v>41454</v>
      </c>
      <c r="G3055">
        <v>57755000</v>
      </c>
      <c r="H3055">
        <v>83</v>
      </c>
      <c r="K3055">
        <v>1460</v>
      </c>
      <c r="L3055">
        <v>24</v>
      </c>
      <c r="M3055">
        <v>11.3</v>
      </c>
    </row>
    <row r="3056" spans="1:13" x14ac:dyDescent="0.25">
      <c r="A3056" t="s">
        <v>640</v>
      </c>
      <c r="C3056" t="s">
        <v>786</v>
      </c>
      <c r="D3056" s="2">
        <v>28672</v>
      </c>
      <c r="E3056">
        <v>31</v>
      </c>
      <c r="F3056">
        <v>6243</v>
      </c>
      <c r="G3056">
        <v>19489000</v>
      </c>
      <c r="H3056">
        <v>0</v>
      </c>
      <c r="K3056">
        <v>2010</v>
      </c>
      <c r="L3056">
        <v>8</v>
      </c>
      <c r="M3056">
        <v>6.2</v>
      </c>
    </row>
    <row r="3057" spans="1:13" x14ac:dyDescent="0.25">
      <c r="A3057" t="s">
        <v>640</v>
      </c>
      <c r="C3057" t="s">
        <v>782</v>
      </c>
      <c r="D3057" s="2">
        <v>28672</v>
      </c>
      <c r="E3057">
        <v>28.9</v>
      </c>
      <c r="F3057">
        <v>43737</v>
      </c>
      <c r="G3057">
        <v>56141000</v>
      </c>
      <c r="H3057">
        <v>87</v>
      </c>
      <c r="K3057">
        <v>1500</v>
      </c>
      <c r="L3057">
        <v>24</v>
      </c>
      <c r="M3057">
        <v>2.8</v>
      </c>
    </row>
    <row r="3058" spans="1:13" x14ac:dyDescent="0.25">
      <c r="A3058" t="s">
        <v>640</v>
      </c>
      <c r="C3058" t="s">
        <v>786</v>
      </c>
      <c r="D3058" s="2">
        <v>28703</v>
      </c>
      <c r="E3058">
        <v>30.7</v>
      </c>
      <c r="F3058">
        <v>6289</v>
      </c>
      <c r="G3058">
        <v>19345000</v>
      </c>
      <c r="H3058">
        <v>0</v>
      </c>
      <c r="K3058">
        <v>2010</v>
      </c>
      <c r="L3058">
        <v>8</v>
      </c>
      <c r="M3058">
        <v>3.1</v>
      </c>
    </row>
    <row r="3059" spans="1:13" x14ac:dyDescent="0.25">
      <c r="A3059" t="s">
        <v>640</v>
      </c>
      <c r="C3059" t="s">
        <v>782</v>
      </c>
      <c r="D3059" s="2">
        <v>28703</v>
      </c>
      <c r="E3059">
        <v>30.7</v>
      </c>
      <c r="F3059">
        <v>47073</v>
      </c>
      <c r="G3059">
        <v>55763000</v>
      </c>
      <c r="H3059">
        <v>95</v>
      </c>
      <c r="K3059">
        <v>1487</v>
      </c>
      <c r="L3059">
        <v>24</v>
      </c>
      <c r="M3059">
        <v>0</v>
      </c>
    </row>
    <row r="3060" spans="1:13" x14ac:dyDescent="0.25">
      <c r="A3060" t="s">
        <v>640</v>
      </c>
      <c r="C3060" t="s">
        <v>786</v>
      </c>
      <c r="D3060" s="2">
        <v>28734</v>
      </c>
      <c r="E3060">
        <v>29.7</v>
      </c>
      <c r="F3060">
        <v>5883</v>
      </c>
      <c r="G3060">
        <v>18096000</v>
      </c>
      <c r="H3060">
        <v>0</v>
      </c>
      <c r="K3060">
        <v>2010</v>
      </c>
      <c r="L3060">
        <v>8</v>
      </c>
      <c r="M3060">
        <v>3.1</v>
      </c>
    </row>
    <row r="3061" spans="1:13" x14ac:dyDescent="0.25">
      <c r="A3061" t="s">
        <v>640</v>
      </c>
      <c r="C3061" t="s">
        <v>782</v>
      </c>
      <c r="D3061" s="2">
        <v>28734</v>
      </c>
      <c r="E3061">
        <v>29.7</v>
      </c>
      <c r="F3061">
        <v>45497</v>
      </c>
      <c r="G3061">
        <v>33076000</v>
      </c>
      <c r="H3061">
        <v>91</v>
      </c>
      <c r="K3061">
        <v>1450</v>
      </c>
      <c r="L3061">
        <v>24</v>
      </c>
      <c r="M3061">
        <v>0</v>
      </c>
    </row>
    <row r="3062" spans="1:13" x14ac:dyDescent="0.25">
      <c r="A3062" t="s">
        <v>640</v>
      </c>
      <c r="C3062" t="s">
        <v>786</v>
      </c>
      <c r="D3062" s="2">
        <v>28764</v>
      </c>
      <c r="E3062">
        <v>30.5</v>
      </c>
      <c r="F3062">
        <v>6004</v>
      </c>
      <c r="G3062">
        <v>18468000</v>
      </c>
      <c r="H3062">
        <v>0</v>
      </c>
      <c r="K3062">
        <v>2010</v>
      </c>
      <c r="L3062">
        <v>8</v>
      </c>
      <c r="M3062">
        <v>3.1</v>
      </c>
    </row>
    <row r="3063" spans="1:13" x14ac:dyDescent="0.25">
      <c r="A3063" t="s">
        <v>640</v>
      </c>
      <c r="C3063" t="s">
        <v>782</v>
      </c>
      <c r="D3063" s="2">
        <v>28764</v>
      </c>
      <c r="E3063">
        <v>27.8</v>
      </c>
      <c r="F3063">
        <v>41477</v>
      </c>
      <c r="G3063">
        <v>36304000</v>
      </c>
      <c r="H3063">
        <v>83</v>
      </c>
      <c r="K3063">
        <v>1485</v>
      </c>
      <c r="L3063">
        <v>24</v>
      </c>
      <c r="M3063">
        <v>1.2</v>
      </c>
    </row>
    <row r="3064" spans="1:13" x14ac:dyDescent="0.25">
      <c r="A3064" t="s">
        <v>640</v>
      </c>
      <c r="C3064" t="s">
        <v>786</v>
      </c>
      <c r="D3064" s="2">
        <v>28795</v>
      </c>
      <c r="E3064">
        <v>30</v>
      </c>
      <c r="F3064">
        <v>5851</v>
      </c>
      <c r="G3064">
        <v>17998000</v>
      </c>
      <c r="H3064">
        <v>0</v>
      </c>
      <c r="K3064">
        <v>2010</v>
      </c>
      <c r="L3064">
        <v>8</v>
      </c>
      <c r="M3064">
        <v>3.1</v>
      </c>
    </row>
    <row r="3065" spans="1:13" x14ac:dyDescent="0.25">
      <c r="A3065" t="s">
        <v>640</v>
      </c>
      <c r="C3065" t="s">
        <v>782</v>
      </c>
      <c r="D3065" s="2">
        <v>28795</v>
      </c>
      <c r="E3065">
        <v>30</v>
      </c>
      <c r="F3065">
        <v>42096</v>
      </c>
      <c r="G3065">
        <v>54472000</v>
      </c>
      <c r="H3065">
        <v>84</v>
      </c>
      <c r="K3065">
        <v>1520</v>
      </c>
      <c r="L3065">
        <v>24</v>
      </c>
      <c r="M3065">
        <v>1.2</v>
      </c>
    </row>
    <row r="3066" spans="1:13" x14ac:dyDescent="0.25">
      <c r="A3066" t="s">
        <v>640</v>
      </c>
      <c r="C3066" t="s">
        <v>786</v>
      </c>
      <c r="D3066" s="2">
        <v>28825</v>
      </c>
      <c r="E3066">
        <v>31</v>
      </c>
      <c r="F3066">
        <v>4726</v>
      </c>
      <c r="G3066">
        <v>16827000</v>
      </c>
      <c r="H3066">
        <v>0</v>
      </c>
      <c r="K3066">
        <v>2010</v>
      </c>
      <c r="L3066">
        <v>8</v>
      </c>
      <c r="M3066">
        <v>6.6</v>
      </c>
    </row>
    <row r="3067" spans="1:13" x14ac:dyDescent="0.25">
      <c r="A3067" t="s">
        <v>640</v>
      </c>
      <c r="C3067" t="s">
        <v>782</v>
      </c>
      <c r="D3067" s="2">
        <v>28825</v>
      </c>
      <c r="E3067">
        <v>31</v>
      </c>
      <c r="F3067">
        <v>36114</v>
      </c>
      <c r="G3067">
        <v>50920000</v>
      </c>
      <c r="H3067">
        <v>72</v>
      </c>
      <c r="K3067">
        <v>1550</v>
      </c>
      <c r="L3067">
        <v>24</v>
      </c>
      <c r="M3067">
        <v>2.4</v>
      </c>
    </row>
    <row r="3068" spans="1:13" x14ac:dyDescent="0.25">
      <c r="A3068" t="s">
        <v>640</v>
      </c>
      <c r="C3068" t="s">
        <v>786</v>
      </c>
      <c r="D3068" s="2">
        <v>28856</v>
      </c>
      <c r="E3068">
        <v>30.8</v>
      </c>
      <c r="F3068">
        <v>4463</v>
      </c>
      <c r="G3068">
        <v>19834000</v>
      </c>
      <c r="H3068">
        <v>0</v>
      </c>
      <c r="K3068">
        <v>2010</v>
      </c>
      <c r="L3068">
        <v>8</v>
      </c>
      <c r="M3068">
        <v>3.5</v>
      </c>
    </row>
    <row r="3069" spans="1:13" x14ac:dyDescent="0.25">
      <c r="A3069" t="s">
        <v>640</v>
      </c>
      <c r="C3069" t="s">
        <v>782</v>
      </c>
      <c r="D3069" s="2">
        <v>28856</v>
      </c>
      <c r="E3069">
        <v>30.8</v>
      </c>
      <c r="F3069">
        <v>37712</v>
      </c>
      <c r="G3069">
        <v>59962000</v>
      </c>
      <c r="H3069">
        <v>76</v>
      </c>
      <c r="K3069">
        <v>1580</v>
      </c>
      <c r="L3069">
        <v>24</v>
      </c>
      <c r="M3069">
        <v>1.2</v>
      </c>
    </row>
    <row r="3070" spans="1:13" x14ac:dyDescent="0.25">
      <c r="A3070" t="s">
        <v>640</v>
      </c>
      <c r="C3070" t="s">
        <v>786</v>
      </c>
      <c r="D3070" s="2">
        <v>28887</v>
      </c>
      <c r="E3070">
        <v>28</v>
      </c>
      <c r="F3070">
        <v>3980</v>
      </c>
      <c r="G3070">
        <v>17687000</v>
      </c>
      <c r="H3070">
        <v>0</v>
      </c>
      <c r="K3070">
        <v>2010</v>
      </c>
      <c r="L3070">
        <v>8</v>
      </c>
      <c r="M3070">
        <v>3.5</v>
      </c>
    </row>
    <row r="3071" spans="1:13" x14ac:dyDescent="0.25">
      <c r="A3071" t="s">
        <v>640</v>
      </c>
      <c r="C3071" t="s">
        <v>782</v>
      </c>
      <c r="D3071" s="2">
        <v>28887</v>
      </c>
      <c r="E3071">
        <v>28</v>
      </c>
      <c r="F3071">
        <v>35946</v>
      </c>
      <c r="G3071">
        <v>94868000</v>
      </c>
      <c r="H3071">
        <v>72</v>
      </c>
      <c r="K3071">
        <v>1550</v>
      </c>
      <c r="L3071">
        <v>24</v>
      </c>
      <c r="M3071">
        <v>2.4</v>
      </c>
    </row>
    <row r="3072" spans="1:13" x14ac:dyDescent="0.25">
      <c r="A3072" t="s">
        <v>640</v>
      </c>
      <c r="C3072" t="s">
        <v>786</v>
      </c>
      <c r="D3072" s="2">
        <v>28915</v>
      </c>
      <c r="E3072">
        <v>31</v>
      </c>
      <c r="F3072">
        <v>4512</v>
      </c>
      <c r="G3072">
        <v>20051000</v>
      </c>
      <c r="H3072">
        <v>0</v>
      </c>
      <c r="K3072">
        <v>2010</v>
      </c>
      <c r="L3072">
        <v>8</v>
      </c>
      <c r="M3072">
        <v>3.5</v>
      </c>
    </row>
    <row r="3073" spans="1:13" x14ac:dyDescent="0.25">
      <c r="A3073" t="s">
        <v>640</v>
      </c>
      <c r="C3073" t="s">
        <v>782</v>
      </c>
      <c r="D3073" s="2">
        <v>28915</v>
      </c>
      <c r="E3073">
        <v>30.4</v>
      </c>
      <c r="F3073">
        <v>40259</v>
      </c>
      <c r="G3073">
        <v>63517000</v>
      </c>
      <c r="H3073">
        <v>81</v>
      </c>
      <c r="K3073">
        <v>1460</v>
      </c>
      <c r="L3073">
        <v>24</v>
      </c>
      <c r="M3073">
        <v>2.5</v>
      </c>
    </row>
    <row r="3074" spans="1:13" x14ac:dyDescent="0.25">
      <c r="A3074" t="s">
        <v>640</v>
      </c>
      <c r="C3074" t="s">
        <v>786</v>
      </c>
      <c r="D3074" s="2">
        <v>28946</v>
      </c>
      <c r="E3074">
        <v>30</v>
      </c>
      <c r="F3074">
        <v>4316</v>
      </c>
      <c r="G3074">
        <v>19180000</v>
      </c>
      <c r="H3074">
        <v>0</v>
      </c>
      <c r="K3074">
        <v>2010</v>
      </c>
      <c r="L3074">
        <v>8</v>
      </c>
      <c r="M3074">
        <v>3.5</v>
      </c>
    </row>
    <row r="3075" spans="1:13" x14ac:dyDescent="0.25">
      <c r="A3075" t="s">
        <v>640</v>
      </c>
      <c r="C3075" t="s">
        <v>782</v>
      </c>
      <c r="D3075" s="2">
        <v>28946</v>
      </c>
      <c r="E3075">
        <v>30</v>
      </c>
      <c r="F3075">
        <v>39547</v>
      </c>
      <c r="G3075">
        <v>25663000</v>
      </c>
      <c r="H3075">
        <v>79</v>
      </c>
      <c r="K3075">
        <v>1410</v>
      </c>
      <c r="L3075">
        <v>24</v>
      </c>
      <c r="M3075">
        <v>2.6</v>
      </c>
    </row>
    <row r="3076" spans="1:13" x14ac:dyDescent="0.25">
      <c r="A3076" t="s">
        <v>640</v>
      </c>
      <c r="C3076" t="s">
        <v>782</v>
      </c>
      <c r="D3076" s="2">
        <v>28976</v>
      </c>
      <c r="E3076">
        <v>31</v>
      </c>
      <c r="F3076">
        <v>44020</v>
      </c>
      <c r="G3076">
        <v>54806000</v>
      </c>
      <c r="H3076">
        <v>88</v>
      </c>
      <c r="K3076">
        <v>1485</v>
      </c>
      <c r="L3076">
        <v>24</v>
      </c>
      <c r="M3076">
        <v>2.6</v>
      </c>
    </row>
    <row r="3077" spans="1:13" x14ac:dyDescent="0.25">
      <c r="A3077" t="s">
        <v>640</v>
      </c>
      <c r="C3077" t="s">
        <v>782</v>
      </c>
      <c r="D3077" s="2">
        <v>29007</v>
      </c>
      <c r="E3077">
        <v>30</v>
      </c>
      <c r="F3077">
        <v>40737</v>
      </c>
      <c r="G3077">
        <v>86079000</v>
      </c>
      <c r="H3077">
        <v>82</v>
      </c>
      <c r="K3077">
        <v>1550</v>
      </c>
      <c r="L3077">
        <v>24</v>
      </c>
      <c r="M3077">
        <v>2.6</v>
      </c>
    </row>
    <row r="3078" spans="1:13" x14ac:dyDescent="0.25">
      <c r="A3078" t="s">
        <v>640</v>
      </c>
      <c r="C3078" t="s">
        <v>782</v>
      </c>
      <c r="D3078" s="2">
        <v>29037</v>
      </c>
      <c r="E3078">
        <v>31</v>
      </c>
      <c r="F3078">
        <v>40865</v>
      </c>
      <c r="G3078">
        <v>93131000</v>
      </c>
      <c r="H3078">
        <v>82</v>
      </c>
      <c r="K3078">
        <v>1550</v>
      </c>
      <c r="L3078">
        <v>24</v>
      </c>
      <c r="M3078">
        <v>1.3</v>
      </c>
    </row>
    <row r="3079" spans="1:13" x14ac:dyDescent="0.25">
      <c r="A3079" t="s">
        <v>640</v>
      </c>
      <c r="C3079" t="s">
        <v>782</v>
      </c>
      <c r="D3079" s="2">
        <v>29068</v>
      </c>
      <c r="E3079">
        <v>31</v>
      </c>
      <c r="F3079">
        <v>43396</v>
      </c>
      <c r="G3079">
        <v>98899000</v>
      </c>
      <c r="H3079">
        <v>87</v>
      </c>
      <c r="K3079">
        <v>1550</v>
      </c>
      <c r="L3079">
        <v>24</v>
      </c>
      <c r="M3079">
        <v>1.3</v>
      </c>
    </row>
    <row r="3080" spans="1:13" x14ac:dyDescent="0.25">
      <c r="A3080" t="s">
        <v>640</v>
      </c>
      <c r="C3080" t="s">
        <v>782</v>
      </c>
      <c r="D3080" s="2">
        <v>29099</v>
      </c>
      <c r="E3080">
        <v>30</v>
      </c>
      <c r="F3080">
        <v>42787</v>
      </c>
      <c r="G3080">
        <v>94984000</v>
      </c>
      <c r="H3080">
        <v>86</v>
      </c>
      <c r="K3080">
        <v>1550</v>
      </c>
      <c r="L3080">
        <v>24</v>
      </c>
      <c r="M3080">
        <v>2.6</v>
      </c>
    </row>
    <row r="3081" spans="1:13" x14ac:dyDescent="0.25">
      <c r="A3081" t="s">
        <v>640</v>
      </c>
      <c r="C3081" t="s">
        <v>782</v>
      </c>
      <c r="D3081" s="2">
        <v>29129</v>
      </c>
      <c r="E3081">
        <v>31</v>
      </c>
      <c r="F3081">
        <v>43502</v>
      </c>
      <c r="G3081">
        <v>82789000</v>
      </c>
      <c r="H3081">
        <v>87</v>
      </c>
      <c r="K3081">
        <v>1540</v>
      </c>
      <c r="L3081">
        <v>24</v>
      </c>
      <c r="M3081">
        <v>2.6</v>
      </c>
    </row>
    <row r="3082" spans="1:13" x14ac:dyDescent="0.25">
      <c r="A3082" t="s">
        <v>640</v>
      </c>
      <c r="C3082" t="s">
        <v>782</v>
      </c>
      <c r="D3082" s="2">
        <v>29160</v>
      </c>
      <c r="E3082">
        <v>30</v>
      </c>
      <c r="F3082">
        <v>39602</v>
      </c>
      <c r="G3082">
        <v>77554000</v>
      </c>
      <c r="H3082">
        <v>80</v>
      </c>
      <c r="K3082">
        <v>1518</v>
      </c>
      <c r="L3082">
        <v>24</v>
      </c>
      <c r="M3082">
        <v>4.5</v>
      </c>
    </row>
    <row r="3083" spans="1:13" x14ac:dyDescent="0.25">
      <c r="A3083" t="s">
        <v>640</v>
      </c>
      <c r="C3083" t="s">
        <v>782</v>
      </c>
      <c r="D3083" s="2">
        <v>29190</v>
      </c>
      <c r="E3083">
        <v>31</v>
      </c>
      <c r="F3083">
        <v>44819</v>
      </c>
      <c r="G3083">
        <v>85895000</v>
      </c>
      <c r="H3083">
        <v>89</v>
      </c>
      <c r="K3083">
        <v>1575</v>
      </c>
      <c r="L3083">
        <v>24</v>
      </c>
      <c r="M3083">
        <v>4.7</v>
      </c>
    </row>
    <row r="3084" spans="1:13" x14ac:dyDescent="0.25">
      <c r="A3084" t="s">
        <v>640</v>
      </c>
      <c r="C3084" t="s">
        <v>782</v>
      </c>
      <c r="D3084" s="2">
        <v>29221</v>
      </c>
      <c r="E3084">
        <v>31</v>
      </c>
      <c r="F3084">
        <v>47152</v>
      </c>
      <c r="G3084">
        <v>120181000</v>
      </c>
      <c r="H3084">
        <v>95</v>
      </c>
      <c r="K3084">
        <v>1615</v>
      </c>
      <c r="L3084">
        <v>28</v>
      </c>
      <c r="M3084">
        <v>9.1999999999999993</v>
      </c>
    </row>
    <row r="3085" spans="1:13" x14ac:dyDescent="0.25">
      <c r="A3085" t="s">
        <v>640</v>
      </c>
      <c r="C3085" t="s">
        <v>782</v>
      </c>
      <c r="D3085" s="2">
        <v>29252</v>
      </c>
      <c r="E3085">
        <v>28.9</v>
      </c>
      <c r="F3085">
        <v>43171</v>
      </c>
      <c r="G3085">
        <v>113591000</v>
      </c>
      <c r="H3085">
        <v>87</v>
      </c>
      <c r="K3085">
        <v>1662</v>
      </c>
      <c r="L3085">
        <v>28</v>
      </c>
      <c r="M3085">
        <v>6.2</v>
      </c>
    </row>
    <row r="3086" spans="1:13" x14ac:dyDescent="0.25">
      <c r="A3086" t="s">
        <v>640</v>
      </c>
      <c r="C3086" t="s">
        <v>782</v>
      </c>
      <c r="D3086" s="2">
        <v>29281</v>
      </c>
      <c r="E3086">
        <v>30.7</v>
      </c>
      <c r="F3086">
        <v>44626</v>
      </c>
      <c r="G3086">
        <v>127801000</v>
      </c>
      <c r="H3086">
        <v>90</v>
      </c>
      <c r="K3086">
        <v>1762</v>
      </c>
      <c r="L3086">
        <v>28</v>
      </c>
      <c r="M3086">
        <v>6.2</v>
      </c>
    </row>
    <row r="3087" spans="1:13" x14ac:dyDescent="0.25">
      <c r="A3087" t="s">
        <v>640</v>
      </c>
      <c r="C3087" t="s">
        <v>782</v>
      </c>
      <c r="D3087" s="2">
        <v>29312</v>
      </c>
      <c r="E3087">
        <v>28</v>
      </c>
      <c r="F3087">
        <v>48785</v>
      </c>
      <c r="G3087">
        <v>128256000</v>
      </c>
      <c r="H3087">
        <v>98</v>
      </c>
      <c r="K3087">
        <v>1800</v>
      </c>
      <c r="L3087">
        <v>28</v>
      </c>
      <c r="M3087">
        <v>9.6</v>
      </c>
    </row>
    <row r="3088" spans="1:13" x14ac:dyDescent="0.25">
      <c r="A3088" t="s">
        <v>640</v>
      </c>
      <c r="C3088" t="s">
        <v>782</v>
      </c>
      <c r="D3088" s="2">
        <v>29342</v>
      </c>
      <c r="E3088">
        <v>31</v>
      </c>
      <c r="F3088">
        <v>46574</v>
      </c>
      <c r="G3088">
        <v>124038000</v>
      </c>
      <c r="H3088">
        <v>93</v>
      </c>
      <c r="K3088">
        <v>1800</v>
      </c>
      <c r="L3088">
        <v>28</v>
      </c>
      <c r="M3088">
        <v>19.2</v>
      </c>
    </row>
    <row r="3089" spans="1:13" x14ac:dyDescent="0.25">
      <c r="A3089" t="s">
        <v>640</v>
      </c>
      <c r="C3089" t="s">
        <v>782</v>
      </c>
      <c r="D3089" s="2">
        <v>29373</v>
      </c>
      <c r="E3089">
        <v>30</v>
      </c>
      <c r="F3089">
        <v>40908</v>
      </c>
      <c r="G3089">
        <v>115422000</v>
      </c>
      <c r="H3089">
        <v>82</v>
      </c>
      <c r="K3089">
        <v>1807</v>
      </c>
      <c r="L3089">
        <v>28</v>
      </c>
      <c r="M3089">
        <v>13.3</v>
      </c>
    </row>
    <row r="3090" spans="1:13" x14ac:dyDescent="0.25">
      <c r="A3090" t="s">
        <v>640</v>
      </c>
      <c r="C3090" t="s">
        <v>782</v>
      </c>
      <c r="D3090" s="2">
        <v>29403</v>
      </c>
      <c r="E3090">
        <v>31</v>
      </c>
      <c r="F3090">
        <v>41943</v>
      </c>
      <c r="G3090">
        <v>113199000</v>
      </c>
      <c r="H3090">
        <v>84</v>
      </c>
      <c r="K3090">
        <v>1817</v>
      </c>
      <c r="L3090">
        <v>28</v>
      </c>
      <c r="M3090">
        <v>7.4</v>
      </c>
    </row>
    <row r="3091" spans="1:13" x14ac:dyDescent="0.25">
      <c r="A3091" t="s">
        <v>640</v>
      </c>
      <c r="C3091" t="s">
        <v>782</v>
      </c>
      <c r="D3091" s="2">
        <v>29434</v>
      </c>
      <c r="E3091">
        <v>19.600000000000001</v>
      </c>
      <c r="F3091">
        <v>26568</v>
      </c>
      <c r="G3091">
        <v>78757000</v>
      </c>
      <c r="H3091">
        <v>54</v>
      </c>
      <c r="K3091">
        <v>1825</v>
      </c>
      <c r="L3091">
        <v>28</v>
      </c>
      <c r="M3091">
        <v>7.4</v>
      </c>
    </row>
    <row r="3092" spans="1:13" x14ac:dyDescent="0.25">
      <c r="A3092" t="s">
        <v>640</v>
      </c>
      <c r="C3092" t="s">
        <v>782</v>
      </c>
      <c r="D3092" s="2">
        <v>29465</v>
      </c>
      <c r="E3092">
        <v>19.7</v>
      </c>
      <c r="F3092">
        <v>24530</v>
      </c>
      <c r="G3092">
        <v>76346000</v>
      </c>
      <c r="H3092">
        <v>49</v>
      </c>
      <c r="K3092">
        <v>1852</v>
      </c>
      <c r="L3092">
        <v>28</v>
      </c>
      <c r="M3092">
        <v>7.4</v>
      </c>
    </row>
    <row r="3093" spans="1:13" x14ac:dyDescent="0.25">
      <c r="A3093" t="s">
        <v>640</v>
      </c>
      <c r="C3093" t="s">
        <v>782</v>
      </c>
      <c r="D3093" s="2">
        <v>29495</v>
      </c>
      <c r="E3093">
        <v>21.3</v>
      </c>
      <c r="F3093">
        <v>26825</v>
      </c>
      <c r="G3093">
        <v>83370000</v>
      </c>
      <c r="H3093">
        <v>53</v>
      </c>
      <c r="K3093">
        <v>1875</v>
      </c>
      <c r="L3093">
        <v>28</v>
      </c>
      <c r="M3093">
        <v>5.2</v>
      </c>
    </row>
    <row r="3094" spans="1:13" x14ac:dyDescent="0.25">
      <c r="A3094" t="s">
        <v>640</v>
      </c>
      <c r="C3094" t="s">
        <v>782</v>
      </c>
      <c r="D3094" s="2">
        <v>29526</v>
      </c>
      <c r="E3094">
        <v>30</v>
      </c>
      <c r="F3094">
        <v>31262</v>
      </c>
      <c r="G3094">
        <v>120421000</v>
      </c>
      <c r="H3094">
        <v>11283</v>
      </c>
      <c r="K3094">
        <v>1865</v>
      </c>
      <c r="L3094">
        <v>28</v>
      </c>
      <c r="M3094">
        <v>2.7</v>
      </c>
    </row>
    <row r="3095" spans="1:13" x14ac:dyDescent="0.25">
      <c r="A3095" t="s">
        <v>640</v>
      </c>
      <c r="C3095" t="s">
        <v>782</v>
      </c>
      <c r="D3095" s="2">
        <v>29556</v>
      </c>
      <c r="E3095">
        <v>30.9</v>
      </c>
      <c r="F3095">
        <v>27619</v>
      </c>
      <c r="G3095">
        <v>127712000</v>
      </c>
      <c r="H3095">
        <v>14871</v>
      </c>
      <c r="K3095">
        <v>1828</v>
      </c>
      <c r="L3095">
        <v>28</v>
      </c>
      <c r="M3095">
        <v>4.8</v>
      </c>
    </row>
    <row r="3096" spans="1:13" x14ac:dyDescent="0.25">
      <c r="A3096" t="s">
        <v>640</v>
      </c>
      <c r="C3096" t="s">
        <v>782</v>
      </c>
      <c r="D3096" s="2">
        <v>29587</v>
      </c>
      <c r="E3096">
        <v>30.9</v>
      </c>
      <c r="F3096">
        <v>28073</v>
      </c>
      <c r="G3096">
        <v>130943000</v>
      </c>
      <c r="H3096">
        <v>14990</v>
      </c>
      <c r="K3096">
        <v>1832</v>
      </c>
      <c r="L3096">
        <v>28</v>
      </c>
      <c r="M3096">
        <v>2.4</v>
      </c>
    </row>
    <row r="3097" spans="1:13" x14ac:dyDescent="0.25">
      <c r="A3097" t="s">
        <v>640</v>
      </c>
      <c r="C3097" t="s">
        <v>782</v>
      </c>
      <c r="D3097" s="2">
        <v>29618</v>
      </c>
      <c r="E3097">
        <v>28</v>
      </c>
      <c r="F3097">
        <v>24774</v>
      </c>
      <c r="G3097">
        <v>120125000</v>
      </c>
      <c r="H3097">
        <v>13213</v>
      </c>
      <c r="K3097">
        <v>1137</v>
      </c>
      <c r="L3097">
        <v>28</v>
      </c>
      <c r="M3097">
        <v>2.4</v>
      </c>
    </row>
    <row r="3098" spans="1:13" x14ac:dyDescent="0.25">
      <c r="A3098" t="s">
        <v>640</v>
      </c>
      <c r="C3098" t="s">
        <v>782</v>
      </c>
      <c r="D3098" s="2">
        <v>29646</v>
      </c>
      <c r="E3098">
        <v>14.3</v>
      </c>
      <c r="F3098">
        <v>12015</v>
      </c>
      <c r="G3098">
        <v>62899000</v>
      </c>
      <c r="H3098">
        <v>6470</v>
      </c>
      <c r="K3098">
        <v>430</v>
      </c>
      <c r="L3098">
        <v>28</v>
      </c>
      <c r="M3098">
        <v>1.2</v>
      </c>
    </row>
    <row r="3099" spans="1:13" x14ac:dyDescent="0.25">
      <c r="A3099" t="s">
        <v>640</v>
      </c>
      <c r="C3099" t="s">
        <v>782</v>
      </c>
      <c r="D3099" s="2">
        <v>29677</v>
      </c>
      <c r="E3099">
        <v>5.9</v>
      </c>
      <c r="F3099">
        <v>4850</v>
      </c>
      <c r="G3099">
        <v>25390000</v>
      </c>
      <c r="H3099">
        <v>2612</v>
      </c>
      <c r="K3099">
        <v>430</v>
      </c>
      <c r="L3099">
        <v>28</v>
      </c>
      <c r="M3099">
        <v>2.4</v>
      </c>
    </row>
    <row r="3100" spans="1:13" x14ac:dyDescent="0.25">
      <c r="A3100" t="s">
        <v>640</v>
      </c>
      <c r="C3100" t="s">
        <v>782</v>
      </c>
      <c r="D3100" s="2">
        <v>29707</v>
      </c>
      <c r="E3100">
        <v>17.100000000000001</v>
      </c>
      <c r="F3100">
        <v>16875</v>
      </c>
      <c r="G3100">
        <v>82282000</v>
      </c>
      <c r="H3100">
        <v>9087</v>
      </c>
      <c r="K3100">
        <v>886</v>
      </c>
      <c r="L3100">
        <v>28</v>
      </c>
      <c r="M3100">
        <v>3.6</v>
      </c>
    </row>
    <row r="3101" spans="1:13" x14ac:dyDescent="0.25">
      <c r="A3101" t="s">
        <v>640</v>
      </c>
      <c r="C3101" t="s">
        <v>782</v>
      </c>
      <c r="D3101" s="2">
        <v>29738</v>
      </c>
      <c r="E3101">
        <v>21.8</v>
      </c>
      <c r="F3101">
        <v>22751</v>
      </c>
      <c r="G3101">
        <v>106098000</v>
      </c>
      <c r="H3101">
        <v>12250</v>
      </c>
      <c r="K3101">
        <v>1125</v>
      </c>
      <c r="L3101">
        <v>28</v>
      </c>
      <c r="M3101">
        <v>5.2</v>
      </c>
    </row>
    <row r="3102" spans="1:13" x14ac:dyDescent="0.25">
      <c r="A3102" t="s">
        <v>640</v>
      </c>
      <c r="C3102" t="s">
        <v>782</v>
      </c>
      <c r="D3102" s="2">
        <v>29768</v>
      </c>
      <c r="E3102">
        <v>13.9</v>
      </c>
      <c r="F3102">
        <v>14207</v>
      </c>
      <c r="G3102">
        <v>58234000</v>
      </c>
      <c r="H3102">
        <v>7650</v>
      </c>
      <c r="K3102">
        <v>450</v>
      </c>
      <c r="L3102">
        <v>28</v>
      </c>
      <c r="M3102">
        <v>4</v>
      </c>
    </row>
    <row r="3103" spans="1:13" x14ac:dyDescent="0.25">
      <c r="A3103" t="s">
        <v>640</v>
      </c>
      <c r="C3103" t="s">
        <v>782</v>
      </c>
      <c r="D3103" s="2">
        <v>29799</v>
      </c>
      <c r="E3103">
        <v>6.1</v>
      </c>
      <c r="F3103">
        <v>5878</v>
      </c>
      <c r="G3103">
        <v>24094000</v>
      </c>
      <c r="H3103">
        <v>3165</v>
      </c>
      <c r="K3103">
        <v>450</v>
      </c>
      <c r="L3103">
        <v>28</v>
      </c>
      <c r="M3103">
        <v>4</v>
      </c>
    </row>
    <row r="3104" spans="1:13" x14ac:dyDescent="0.25">
      <c r="A3104" t="s">
        <v>640</v>
      </c>
      <c r="C3104" t="s">
        <v>782</v>
      </c>
      <c r="D3104" s="2">
        <v>29830</v>
      </c>
      <c r="E3104">
        <v>27.9</v>
      </c>
      <c r="F3104">
        <v>25217</v>
      </c>
      <c r="G3104">
        <v>110080000</v>
      </c>
      <c r="H3104">
        <v>13578</v>
      </c>
      <c r="K3104">
        <v>1080</v>
      </c>
      <c r="L3104">
        <v>28</v>
      </c>
      <c r="M3104">
        <v>8</v>
      </c>
    </row>
    <row r="3105" spans="1:13" x14ac:dyDescent="0.25">
      <c r="A3105" t="s">
        <v>640</v>
      </c>
      <c r="C3105" t="s">
        <v>782</v>
      </c>
      <c r="D3105" s="2">
        <v>29860</v>
      </c>
      <c r="E3105">
        <v>31</v>
      </c>
      <c r="F3105">
        <v>28104</v>
      </c>
      <c r="G3105">
        <v>134762000</v>
      </c>
      <c r="H3105">
        <v>15133</v>
      </c>
      <c r="K3105">
        <v>1755</v>
      </c>
      <c r="L3105">
        <v>28</v>
      </c>
      <c r="M3105">
        <v>8</v>
      </c>
    </row>
    <row r="3106" spans="1:13" x14ac:dyDescent="0.25">
      <c r="A3106" t="s">
        <v>640</v>
      </c>
      <c r="C3106" t="s">
        <v>782</v>
      </c>
      <c r="D3106" s="2">
        <v>29891</v>
      </c>
      <c r="E3106">
        <v>29.9</v>
      </c>
      <c r="F3106">
        <v>24260</v>
      </c>
      <c r="G3106">
        <v>119291000</v>
      </c>
      <c r="H3106">
        <v>13063</v>
      </c>
      <c r="K3106">
        <v>1875</v>
      </c>
      <c r="L3106">
        <v>28</v>
      </c>
      <c r="M3106">
        <v>4.7</v>
      </c>
    </row>
    <row r="3107" spans="1:13" x14ac:dyDescent="0.25">
      <c r="A3107" t="s">
        <v>640</v>
      </c>
      <c r="C3107" t="s">
        <v>782</v>
      </c>
      <c r="D3107" s="2">
        <v>29921</v>
      </c>
      <c r="E3107">
        <v>31</v>
      </c>
      <c r="F3107">
        <v>26180</v>
      </c>
      <c r="G3107">
        <v>134897000</v>
      </c>
      <c r="H3107">
        <v>14097</v>
      </c>
      <c r="K3107">
        <v>1950</v>
      </c>
      <c r="L3107">
        <v>28</v>
      </c>
      <c r="M3107">
        <v>2.8</v>
      </c>
    </row>
    <row r="3108" spans="1:13" x14ac:dyDescent="0.25">
      <c r="A3108" t="s">
        <v>640</v>
      </c>
      <c r="C3108" t="s">
        <v>782</v>
      </c>
      <c r="D3108" s="2">
        <v>29952</v>
      </c>
      <c r="E3108">
        <v>31</v>
      </c>
      <c r="F3108">
        <v>24608</v>
      </c>
      <c r="G3108">
        <v>130124000</v>
      </c>
      <c r="H3108">
        <v>13250</v>
      </c>
      <c r="K3108">
        <v>1950</v>
      </c>
      <c r="L3108">
        <v>28</v>
      </c>
      <c r="M3108">
        <v>1.4</v>
      </c>
    </row>
    <row r="3109" spans="1:13" x14ac:dyDescent="0.25">
      <c r="A3109" t="s">
        <v>640</v>
      </c>
      <c r="C3109" t="s">
        <v>782</v>
      </c>
      <c r="D3109" s="2">
        <v>29983</v>
      </c>
      <c r="E3109">
        <v>28</v>
      </c>
      <c r="F3109">
        <v>22182</v>
      </c>
      <c r="G3109">
        <v>114105000</v>
      </c>
      <c r="H3109">
        <v>11944</v>
      </c>
      <c r="K3109">
        <v>1950</v>
      </c>
      <c r="L3109">
        <v>28</v>
      </c>
      <c r="M3109">
        <v>1.4</v>
      </c>
    </row>
    <row r="3110" spans="1:13" x14ac:dyDescent="0.25">
      <c r="A3110" t="s">
        <v>640</v>
      </c>
      <c r="C3110" t="s">
        <v>782</v>
      </c>
      <c r="D3110" s="2">
        <v>30011</v>
      </c>
      <c r="E3110">
        <v>7.1</v>
      </c>
      <c r="F3110">
        <v>4551</v>
      </c>
      <c r="G3110">
        <v>23954000</v>
      </c>
      <c r="H3110">
        <v>2451</v>
      </c>
      <c r="K3110">
        <v>1950</v>
      </c>
      <c r="L3110">
        <v>28</v>
      </c>
      <c r="M3110">
        <v>1.8</v>
      </c>
    </row>
    <row r="3111" spans="1:13" x14ac:dyDescent="0.25">
      <c r="A3111" t="s">
        <v>640</v>
      </c>
      <c r="C3111" t="s">
        <v>782</v>
      </c>
      <c r="D3111" s="2">
        <v>30072</v>
      </c>
      <c r="E3111">
        <v>23.1</v>
      </c>
      <c r="F3111">
        <v>19972</v>
      </c>
      <c r="G3111">
        <v>101690000</v>
      </c>
      <c r="H3111">
        <v>10754</v>
      </c>
      <c r="K3111">
        <v>1952</v>
      </c>
      <c r="L3111">
        <v>28</v>
      </c>
      <c r="M3111">
        <v>2.8</v>
      </c>
    </row>
    <row r="3112" spans="1:13" x14ac:dyDescent="0.25">
      <c r="A3112" t="s">
        <v>640</v>
      </c>
      <c r="C3112" t="s">
        <v>782</v>
      </c>
      <c r="D3112" s="2">
        <v>30103</v>
      </c>
      <c r="E3112">
        <v>19.399999999999999</v>
      </c>
      <c r="F3112">
        <v>16221</v>
      </c>
      <c r="G3112">
        <v>73610000</v>
      </c>
      <c r="H3112">
        <v>8734</v>
      </c>
      <c r="K3112">
        <v>1950</v>
      </c>
      <c r="L3112">
        <v>28</v>
      </c>
      <c r="M3112">
        <v>3.4</v>
      </c>
    </row>
    <row r="3113" spans="1:13" x14ac:dyDescent="0.25">
      <c r="A3113" t="s">
        <v>640</v>
      </c>
      <c r="C3113" t="s">
        <v>782</v>
      </c>
      <c r="D3113" s="2">
        <v>30133</v>
      </c>
      <c r="E3113">
        <v>3.7</v>
      </c>
      <c r="F3113">
        <v>3129</v>
      </c>
      <c r="G3113">
        <v>14140000</v>
      </c>
      <c r="H3113">
        <v>1685</v>
      </c>
      <c r="K3113">
        <v>1945</v>
      </c>
      <c r="L3113">
        <v>28</v>
      </c>
      <c r="M3113">
        <v>1.7</v>
      </c>
    </row>
    <row r="3114" spans="1:13" x14ac:dyDescent="0.25">
      <c r="A3114" t="s">
        <v>640</v>
      </c>
      <c r="C3114" t="s">
        <v>782</v>
      </c>
      <c r="D3114" s="2">
        <v>30164</v>
      </c>
      <c r="E3114">
        <v>20.2</v>
      </c>
      <c r="F3114">
        <v>15412</v>
      </c>
      <c r="G3114">
        <v>58522000</v>
      </c>
      <c r="H3114">
        <v>8299</v>
      </c>
      <c r="K3114">
        <v>1855</v>
      </c>
      <c r="L3114">
        <v>28</v>
      </c>
      <c r="M3114">
        <v>2.7</v>
      </c>
    </row>
    <row r="3115" spans="1:13" x14ac:dyDescent="0.25">
      <c r="A3115" t="s">
        <v>640</v>
      </c>
      <c r="C3115" t="s">
        <v>782</v>
      </c>
      <c r="D3115" s="2">
        <v>30195</v>
      </c>
      <c r="E3115">
        <v>19.8</v>
      </c>
      <c r="F3115">
        <v>16698</v>
      </c>
      <c r="G3115">
        <v>76453000</v>
      </c>
      <c r="H3115">
        <v>8991</v>
      </c>
      <c r="K3115">
        <v>1707</v>
      </c>
      <c r="L3115">
        <v>28</v>
      </c>
      <c r="M3115">
        <v>2</v>
      </c>
    </row>
    <row r="3116" spans="1:13" x14ac:dyDescent="0.25">
      <c r="A3116" t="s">
        <v>640</v>
      </c>
      <c r="C3116" t="s">
        <v>782</v>
      </c>
      <c r="D3116" s="2">
        <v>30225</v>
      </c>
      <c r="E3116">
        <v>25.8</v>
      </c>
      <c r="F3116">
        <v>21742</v>
      </c>
      <c r="G3116">
        <v>79157000</v>
      </c>
      <c r="H3116">
        <v>11708</v>
      </c>
      <c r="K3116">
        <v>1687</v>
      </c>
      <c r="L3116">
        <v>28</v>
      </c>
      <c r="M3116">
        <v>1.5</v>
      </c>
    </row>
    <row r="3117" spans="1:13" x14ac:dyDescent="0.25">
      <c r="A3117" t="s">
        <v>640</v>
      </c>
      <c r="C3117" t="s">
        <v>782</v>
      </c>
      <c r="D3117" s="2">
        <v>30256</v>
      </c>
      <c r="E3117">
        <v>30</v>
      </c>
      <c r="F3117">
        <v>31776</v>
      </c>
      <c r="G3117">
        <v>103382000</v>
      </c>
      <c r="H3117">
        <v>3996</v>
      </c>
      <c r="K3117">
        <v>1725</v>
      </c>
      <c r="L3117">
        <v>28</v>
      </c>
      <c r="M3117">
        <v>1</v>
      </c>
    </row>
    <row r="3118" spans="1:13" x14ac:dyDescent="0.25">
      <c r="A3118" t="s">
        <v>640</v>
      </c>
      <c r="C3118" t="s">
        <v>782</v>
      </c>
      <c r="D3118" s="2">
        <v>30286</v>
      </c>
      <c r="E3118">
        <v>24.5</v>
      </c>
      <c r="F3118">
        <v>23868</v>
      </c>
      <c r="G3118">
        <v>79515000</v>
      </c>
      <c r="H3118">
        <v>2652</v>
      </c>
      <c r="K3118">
        <v>1725</v>
      </c>
      <c r="L3118">
        <v>28</v>
      </c>
      <c r="M3118">
        <v>3.1</v>
      </c>
    </row>
    <row r="3119" spans="1:13" x14ac:dyDescent="0.25">
      <c r="A3119" t="s">
        <v>640</v>
      </c>
      <c r="C3119" t="s">
        <v>782</v>
      </c>
      <c r="D3119" s="2">
        <v>30317</v>
      </c>
      <c r="E3119">
        <v>4.9000000000000004</v>
      </c>
      <c r="F3119">
        <v>5305</v>
      </c>
      <c r="G3119">
        <v>18679000</v>
      </c>
      <c r="H3119">
        <v>589</v>
      </c>
      <c r="K3119">
        <v>1725</v>
      </c>
      <c r="L3119">
        <v>28</v>
      </c>
      <c r="M3119">
        <v>2.6</v>
      </c>
    </row>
    <row r="3120" spans="1:13" x14ac:dyDescent="0.25">
      <c r="A3120" t="s">
        <v>640</v>
      </c>
      <c r="C3120" t="s">
        <v>782</v>
      </c>
      <c r="D3120" s="2">
        <v>30348</v>
      </c>
      <c r="E3120">
        <v>16.100000000000001</v>
      </c>
      <c r="F3120">
        <v>17327</v>
      </c>
      <c r="G3120">
        <v>60763000</v>
      </c>
      <c r="H3120">
        <v>1926</v>
      </c>
      <c r="K3120">
        <v>1650</v>
      </c>
      <c r="L3120">
        <v>28</v>
      </c>
      <c r="M3120">
        <v>4.7</v>
      </c>
    </row>
    <row r="3121" spans="1:13" x14ac:dyDescent="0.25">
      <c r="A3121" t="s">
        <v>640</v>
      </c>
      <c r="C3121" t="s">
        <v>782</v>
      </c>
      <c r="D3121" s="2">
        <v>30376</v>
      </c>
      <c r="E3121">
        <v>31</v>
      </c>
      <c r="F3121">
        <v>33321</v>
      </c>
      <c r="G3121">
        <v>126126000</v>
      </c>
      <c r="H3121">
        <v>3702</v>
      </c>
      <c r="K3121">
        <v>1740</v>
      </c>
      <c r="L3121">
        <v>28</v>
      </c>
      <c r="M3121">
        <v>3.9</v>
      </c>
    </row>
    <row r="3122" spans="1:13" x14ac:dyDescent="0.25">
      <c r="A3122" t="s">
        <v>640</v>
      </c>
      <c r="C3122" t="s">
        <v>782</v>
      </c>
      <c r="D3122" s="2">
        <v>30407</v>
      </c>
      <c r="E3122">
        <v>29.2</v>
      </c>
      <c r="F3122">
        <v>36803</v>
      </c>
      <c r="G3122">
        <v>141839000</v>
      </c>
      <c r="H3122">
        <v>4089</v>
      </c>
      <c r="K3122">
        <v>1905</v>
      </c>
      <c r="L3122">
        <v>28</v>
      </c>
      <c r="M3122">
        <v>1.8</v>
      </c>
    </row>
    <row r="3123" spans="1:13" x14ac:dyDescent="0.25">
      <c r="A3123" t="s">
        <v>640</v>
      </c>
      <c r="C3123" t="s">
        <v>782</v>
      </c>
      <c r="D3123" s="2">
        <v>30437</v>
      </c>
      <c r="E3123">
        <v>31</v>
      </c>
      <c r="F3123">
        <v>32757</v>
      </c>
      <c r="G3123">
        <v>117940000</v>
      </c>
      <c r="H3123">
        <v>3639</v>
      </c>
      <c r="K3123">
        <v>1927</v>
      </c>
      <c r="L3123">
        <v>28</v>
      </c>
      <c r="M3123">
        <v>2.6</v>
      </c>
    </row>
    <row r="3124" spans="1:13" x14ac:dyDescent="0.25">
      <c r="A3124" t="s">
        <v>640</v>
      </c>
      <c r="C3124" t="s">
        <v>782</v>
      </c>
      <c r="D3124" s="2">
        <v>30468</v>
      </c>
      <c r="E3124">
        <v>30</v>
      </c>
      <c r="F3124">
        <v>31249</v>
      </c>
      <c r="G3124">
        <v>111387000</v>
      </c>
      <c r="H3124">
        <v>3472</v>
      </c>
      <c r="K3124">
        <v>1925</v>
      </c>
      <c r="L3124">
        <v>28</v>
      </c>
      <c r="M3124">
        <v>1.6</v>
      </c>
    </row>
    <row r="3125" spans="1:13" x14ac:dyDescent="0.25">
      <c r="A3125" t="s">
        <v>640</v>
      </c>
      <c r="C3125" t="s">
        <v>782</v>
      </c>
      <c r="D3125" s="2">
        <v>30498</v>
      </c>
      <c r="E3125">
        <v>27</v>
      </c>
      <c r="F3125">
        <v>30627</v>
      </c>
      <c r="G3125">
        <v>107577000</v>
      </c>
      <c r="H3125">
        <v>3403</v>
      </c>
      <c r="K3125">
        <v>1887</v>
      </c>
      <c r="L3125">
        <v>28</v>
      </c>
      <c r="M3125">
        <v>1.6</v>
      </c>
    </row>
    <row r="3126" spans="1:13" x14ac:dyDescent="0.25">
      <c r="A3126" t="s">
        <v>640</v>
      </c>
      <c r="C3126" t="s">
        <v>782</v>
      </c>
      <c r="D3126" s="2">
        <v>30529</v>
      </c>
      <c r="E3126">
        <v>16.100000000000001</v>
      </c>
      <c r="F3126">
        <v>19678</v>
      </c>
      <c r="G3126">
        <v>85677000</v>
      </c>
      <c r="H3126">
        <v>1392</v>
      </c>
      <c r="K3126">
        <v>1875</v>
      </c>
      <c r="L3126">
        <v>28</v>
      </c>
      <c r="M3126">
        <v>3.1</v>
      </c>
    </row>
    <row r="3127" spans="1:13" x14ac:dyDescent="0.25">
      <c r="A3127" t="s">
        <v>640</v>
      </c>
      <c r="C3127" t="s">
        <v>782</v>
      </c>
      <c r="D3127" s="2">
        <v>30560</v>
      </c>
      <c r="E3127">
        <v>20.9</v>
      </c>
      <c r="F3127">
        <v>25793</v>
      </c>
      <c r="G3127">
        <v>112397000</v>
      </c>
      <c r="H3127">
        <v>1357</v>
      </c>
      <c r="K3127">
        <v>1875</v>
      </c>
      <c r="L3127">
        <v>28</v>
      </c>
      <c r="M3127">
        <v>4.3</v>
      </c>
    </row>
    <row r="3128" spans="1:13" x14ac:dyDescent="0.25">
      <c r="A3128" t="s">
        <v>640</v>
      </c>
      <c r="C3128" t="s">
        <v>782</v>
      </c>
      <c r="D3128" s="2">
        <v>30590</v>
      </c>
      <c r="E3128">
        <v>30.9</v>
      </c>
      <c r="F3128">
        <v>35629</v>
      </c>
      <c r="G3128">
        <v>129674000</v>
      </c>
      <c r="H3128">
        <v>1876</v>
      </c>
      <c r="K3128">
        <v>1907</v>
      </c>
      <c r="L3128">
        <v>28</v>
      </c>
      <c r="M3128">
        <v>4</v>
      </c>
    </row>
    <row r="3129" spans="1:13" x14ac:dyDescent="0.25">
      <c r="A3129" t="s">
        <v>640</v>
      </c>
      <c r="C3129" t="s">
        <v>782</v>
      </c>
      <c r="D3129" s="2">
        <v>30621</v>
      </c>
      <c r="E3129">
        <v>30</v>
      </c>
      <c r="F3129">
        <v>31885</v>
      </c>
      <c r="G3129">
        <v>110545000</v>
      </c>
      <c r="H3129">
        <v>1678</v>
      </c>
      <c r="K3129">
        <v>1922</v>
      </c>
      <c r="L3129">
        <v>28</v>
      </c>
      <c r="M3129">
        <v>4</v>
      </c>
    </row>
    <row r="3130" spans="1:13" x14ac:dyDescent="0.25">
      <c r="A3130" t="s">
        <v>640</v>
      </c>
      <c r="C3130" t="s">
        <v>782</v>
      </c>
      <c r="D3130" s="2">
        <v>30651</v>
      </c>
      <c r="E3130">
        <v>31</v>
      </c>
      <c r="F3130">
        <v>33042</v>
      </c>
      <c r="G3130">
        <v>112590000</v>
      </c>
      <c r="H3130">
        <v>1740</v>
      </c>
      <c r="K3130">
        <v>1910</v>
      </c>
      <c r="L3130">
        <v>28</v>
      </c>
      <c r="M3130">
        <v>6.6</v>
      </c>
    </row>
    <row r="3131" spans="1:13" x14ac:dyDescent="0.25">
      <c r="A3131" t="s">
        <v>640</v>
      </c>
      <c r="C3131" t="s">
        <v>782</v>
      </c>
      <c r="D3131" s="2">
        <v>30682</v>
      </c>
      <c r="E3131">
        <v>31</v>
      </c>
      <c r="F3131">
        <v>26582</v>
      </c>
      <c r="G3131">
        <v>98200000</v>
      </c>
      <c r="H3131">
        <v>1399</v>
      </c>
      <c r="K3131">
        <v>1950</v>
      </c>
      <c r="L3131">
        <v>24</v>
      </c>
      <c r="M3131">
        <v>2.2999999999999998</v>
      </c>
    </row>
    <row r="3132" spans="1:13" x14ac:dyDescent="0.25">
      <c r="A3132" t="s">
        <v>640</v>
      </c>
      <c r="C3132" t="s">
        <v>782</v>
      </c>
      <c r="D3132" s="2">
        <v>30713</v>
      </c>
      <c r="E3132">
        <v>29</v>
      </c>
      <c r="F3132">
        <v>22112</v>
      </c>
      <c r="G3132">
        <v>69450000</v>
      </c>
      <c r="H3132">
        <v>1163</v>
      </c>
      <c r="K3132">
        <v>2100</v>
      </c>
      <c r="L3132">
        <v>24</v>
      </c>
      <c r="M3132">
        <v>0</v>
      </c>
    </row>
    <row r="3133" spans="1:13" x14ac:dyDescent="0.25">
      <c r="A3133" t="s">
        <v>640</v>
      </c>
      <c r="C3133" t="s">
        <v>782</v>
      </c>
      <c r="D3133" s="2">
        <v>30742</v>
      </c>
      <c r="E3133">
        <v>30.8</v>
      </c>
      <c r="F3133">
        <v>23114</v>
      </c>
      <c r="G3133">
        <v>65929000</v>
      </c>
      <c r="H3133">
        <v>1216</v>
      </c>
      <c r="K3133">
        <v>2250</v>
      </c>
      <c r="L3133">
        <v>20</v>
      </c>
      <c r="M3133">
        <v>0</v>
      </c>
    </row>
    <row r="3134" spans="1:13" x14ac:dyDescent="0.25">
      <c r="A3134" t="s">
        <v>640</v>
      </c>
      <c r="C3134" t="s">
        <v>782</v>
      </c>
      <c r="D3134" s="2">
        <v>30773</v>
      </c>
      <c r="E3134">
        <v>30</v>
      </c>
      <c r="F3134">
        <v>22169</v>
      </c>
      <c r="G3134">
        <v>61526000</v>
      </c>
      <c r="H3134">
        <v>1167</v>
      </c>
      <c r="K3134">
        <v>2250</v>
      </c>
      <c r="L3134">
        <v>20</v>
      </c>
      <c r="M3134">
        <v>0</v>
      </c>
    </row>
    <row r="3135" spans="1:13" x14ac:dyDescent="0.25">
      <c r="A3135" t="s">
        <v>640</v>
      </c>
      <c r="C3135" t="s">
        <v>782</v>
      </c>
      <c r="D3135" s="2">
        <v>30803</v>
      </c>
      <c r="E3135">
        <v>31</v>
      </c>
      <c r="F3135">
        <v>22944</v>
      </c>
      <c r="G3135">
        <v>69815000</v>
      </c>
      <c r="H3135">
        <v>1207</v>
      </c>
      <c r="K3135">
        <v>2250</v>
      </c>
      <c r="L3135">
        <v>20</v>
      </c>
      <c r="M3135">
        <v>0</v>
      </c>
    </row>
    <row r="3136" spans="1:13" x14ac:dyDescent="0.25">
      <c r="A3136" t="s">
        <v>640</v>
      </c>
      <c r="C3136" t="s">
        <v>782</v>
      </c>
      <c r="D3136" s="2">
        <v>30834</v>
      </c>
      <c r="E3136">
        <v>29.6</v>
      </c>
      <c r="F3136">
        <v>22539</v>
      </c>
      <c r="G3136">
        <v>70037000</v>
      </c>
      <c r="H3136">
        <v>1187</v>
      </c>
      <c r="K3136">
        <v>2250</v>
      </c>
      <c r="L3136">
        <v>20</v>
      </c>
      <c r="M3136">
        <v>0</v>
      </c>
    </row>
    <row r="3137" spans="1:13" x14ac:dyDescent="0.25">
      <c r="A3137" t="s">
        <v>640</v>
      </c>
      <c r="C3137" t="s">
        <v>782</v>
      </c>
      <c r="D3137" s="2">
        <v>30864</v>
      </c>
      <c r="E3137">
        <v>30.5</v>
      </c>
      <c r="F3137">
        <v>24182</v>
      </c>
      <c r="G3137">
        <v>67674000</v>
      </c>
      <c r="H3137">
        <v>1273</v>
      </c>
      <c r="K3137">
        <v>2175</v>
      </c>
      <c r="L3137">
        <v>20</v>
      </c>
      <c r="M3137">
        <v>7.6</v>
      </c>
    </row>
    <row r="3138" spans="1:13" x14ac:dyDescent="0.25">
      <c r="A3138" t="s">
        <v>640</v>
      </c>
      <c r="C3138" t="s">
        <v>782</v>
      </c>
      <c r="D3138" s="2">
        <v>30895</v>
      </c>
      <c r="E3138">
        <v>31</v>
      </c>
      <c r="F3138">
        <v>23484</v>
      </c>
      <c r="G3138">
        <v>53731000</v>
      </c>
      <c r="H3138">
        <v>1236</v>
      </c>
      <c r="K3138">
        <v>2250</v>
      </c>
      <c r="L3138">
        <v>20</v>
      </c>
      <c r="M3138">
        <v>3.8</v>
      </c>
    </row>
    <row r="3139" spans="1:13" x14ac:dyDescent="0.25">
      <c r="A3139" t="s">
        <v>640</v>
      </c>
      <c r="C3139" t="s">
        <v>782</v>
      </c>
      <c r="D3139" s="2">
        <v>30926</v>
      </c>
      <c r="E3139">
        <v>5</v>
      </c>
      <c r="F3139">
        <v>3878</v>
      </c>
      <c r="G3139">
        <v>8873000</v>
      </c>
      <c r="H3139">
        <v>204</v>
      </c>
      <c r="K3139">
        <v>2250</v>
      </c>
      <c r="L3139">
        <v>20</v>
      </c>
      <c r="M3139">
        <v>3.8</v>
      </c>
    </row>
    <row r="3140" spans="1:13" x14ac:dyDescent="0.25">
      <c r="A3140" t="s">
        <v>640</v>
      </c>
      <c r="C3140" t="s">
        <v>782</v>
      </c>
      <c r="D3140" s="2">
        <v>30956</v>
      </c>
      <c r="E3140">
        <v>10</v>
      </c>
      <c r="F3140">
        <v>8263</v>
      </c>
      <c r="G3140">
        <v>18906000</v>
      </c>
      <c r="H3140">
        <v>435</v>
      </c>
      <c r="K3140">
        <v>2250</v>
      </c>
      <c r="L3140">
        <v>20</v>
      </c>
      <c r="M3140">
        <v>3.8</v>
      </c>
    </row>
    <row r="3141" spans="1:13" x14ac:dyDescent="0.25">
      <c r="A3141" t="s">
        <v>640</v>
      </c>
      <c r="C3141" t="s">
        <v>782</v>
      </c>
      <c r="D3141" s="2">
        <v>30987</v>
      </c>
      <c r="E3141">
        <v>29</v>
      </c>
      <c r="F3141">
        <v>22152</v>
      </c>
      <c r="G3141">
        <v>50684000</v>
      </c>
      <c r="H3141">
        <v>1166</v>
      </c>
      <c r="K3141">
        <v>2250</v>
      </c>
      <c r="L3141">
        <v>20</v>
      </c>
      <c r="M3141">
        <v>3.8</v>
      </c>
    </row>
    <row r="3142" spans="1:13" x14ac:dyDescent="0.25">
      <c r="A3142" t="s">
        <v>640</v>
      </c>
      <c r="C3142" t="s">
        <v>782</v>
      </c>
      <c r="D3142" s="2">
        <v>31017</v>
      </c>
      <c r="E3142">
        <v>31</v>
      </c>
      <c r="F3142">
        <v>24236</v>
      </c>
      <c r="G3142">
        <v>55452000</v>
      </c>
      <c r="H3142">
        <v>1276</v>
      </c>
      <c r="K3142">
        <v>2250</v>
      </c>
      <c r="L3142">
        <v>20</v>
      </c>
      <c r="M3142">
        <v>3.8</v>
      </c>
    </row>
    <row r="3143" spans="1:13" x14ac:dyDescent="0.25">
      <c r="A3143" t="s">
        <v>640</v>
      </c>
      <c r="C3143" t="s">
        <v>782</v>
      </c>
      <c r="D3143" s="2">
        <v>31048</v>
      </c>
      <c r="E3143">
        <v>29.6</v>
      </c>
      <c r="F3143">
        <v>22208</v>
      </c>
      <c r="G3143">
        <v>50812000</v>
      </c>
      <c r="H3143">
        <v>1169</v>
      </c>
      <c r="K3143">
        <v>2250</v>
      </c>
      <c r="L3143">
        <v>20</v>
      </c>
      <c r="M3143">
        <v>3.8</v>
      </c>
    </row>
    <row r="3144" spans="1:13" x14ac:dyDescent="0.25">
      <c r="A3144" t="s">
        <v>640</v>
      </c>
      <c r="C3144" t="s">
        <v>782</v>
      </c>
      <c r="D3144" s="2">
        <v>31079</v>
      </c>
      <c r="E3144">
        <v>28</v>
      </c>
      <c r="F3144">
        <v>25514</v>
      </c>
      <c r="G3144">
        <v>63336000</v>
      </c>
      <c r="H3144">
        <v>2772</v>
      </c>
      <c r="K3144">
        <v>2175</v>
      </c>
      <c r="L3144">
        <v>20</v>
      </c>
      <c r="M3144">
        <v>5.7</v>
      </c>
    </row>
    <row r="3145" spans="1:13" x14ac:dyDescent="0.25">
      <c r="A3145" t="s">
        <v>640</v>
      </c>
      <c r="C3145" t="s">
        <v>782</v>
      </c>
      <c r="D3145" s="2">
        <v>31107</v>
      </c>
      <c r="E3145">
        <v>30.5</v>
      </c>
      <c r="F3145">
        <v>25784</v>
      </c>
      <c r="G3145">
        <v>62487000</v>
      </c>
      <c r="H3145">
        <v>2865</v>
      </c>
      <c r="K3145">
        <v>2025</v>
      </c>
      <c r="L3145">
        <v>20</v>
      </c>
      <c r="M3145">
        <v>3.8</v>
      </c>
    </row>
    <row r="3146" spans="1:13" x14ac:dyDescent="0.25">
      <c r="A3146" t="s">
        <v>640</v>
      </c>
      <c r="C3146" t="s">
        <v>782</v>
      </c>
      <c r="D3146" s="2">
        <v>31138</v>
      </c>
      <c r="E3146">
        <v>29.8</v>
      </c>
      <c r="F3146">
        <v>26334</v>
      </c>
      <c r="G3146">
        <v>66771000</v>
      </c>
      <c r="H3146">
        <v>2926</v>
      </c>
      <c r="K3146">
        <v>1950</v>
      </c>
      <c r="L3146">
        <v>20</v>
      </c>
      <c r="M3146">
        <v>3.8</v>
      </c>
    </row>
    <row r="3147" spans="1:13" x14ac:dyDescent="0.25">
      <c r="A3147" t="s">
        <v>640</v>
      </c>
      <c r="C3147" t="s">
        <v>782</v>
      </c>
      <c r="D3147" s="2">
        <v>31168</v>
      </c>
      <c r="E3147">
        <v>30.8</v>
      </c>
      <c r="F3147">
        <v>27495</v>
      </c>
      <c r="G3147">
        <v>69890000</v>
      </c>
      <c r="H3147">
        <v>3055</v>
      </c>
      <c r="K3147">
        <v>1950</v>
      </c>
      <c r="L3147">
        <v>20</v>
      </c>
      <c r="M3147">
        <v>3.8</v>
      </c>
    </row>
    <row r="3148" spans="1:13" x14ac:dyDescent="0.25">
      <c r="A3148" t="s">
        <v>640</v>
      </c>
      <c r="C3148" t="s">
        <v>782</v>
      </c>
      <c r="D3148" s="2">
        <v>31199</v>
      </c>
      <c r="E3148">
        <v>30</v>
      </c>
      <c r="F3148">
        <v>27291</v>
      </c>
      <c r="G3148">
        <v>73886000</v>
      </c>
      <c r="H3148">
        <v>3033</v>
      </c>
      <c r="K3148">
        <v>1950</v>
      </c>
      <c r="L3148">
        <v>20</v>
      </c>
      <c r="M3148">
        <v>3.8</v>
      </c>
    </row>
    <row r="3149" spans="1:13" x14ac:dyDescent="0.25">
      <c r="A3149" t="s">
        <v>640</v>
      </c>
      <c r="C3149" t="s">
        <v>782</v>
      </c>
      <c r="D3149" s="2">
        <v>31229</v>
      </c>
      <c r="E3149">
        <v>26.4</v>
      </c>
      <c r="F3149">
        <v>23427</v>
      </c>
      <c r="G3149">
        <v>66603000</v>
      </c>
      <c r="H3149">
        <v>2603</v>
      </c>
      <c r="K3149">
        <v>1952</v>
      </c>
      <c r="L3149">
        <v>20</v>
      </c>
      <c r="M3149">
        <v>6.1</v>
      </c>
    </row>
    <row r="3150" spans="1:13" x14ac:dyDescent="0.25">
      <c r="A3150" t="s">
        <v>640</v>
      </c>
      <c r="C3150" t="s">
        <v>782</v>
      </c>
      <c r="D3150" s="2">
        <v>31260</v>
      </c>
      <c r="E3150">
        <v>27.3</v>
      </c>
      <c r="F3150">
        <v>23110</v>
      </c>
      <c r="G3150">
        <v>66395000</v>
      </c>
      <c r="H3150">
        <v>2568</v>
      </c>
      <c r="K3150">
        <v>1955</v>
      </c>
      <c r="L3150">
        <v>20</v>
      </c>
      <c r="M3150">
        <v>4.2</v>
      </c>
    </row>
    <row r="3151" spans="1:13" x14ac:dyDescent="0.25">
      <c r="A3151" t="s">
        <v>640</v>
      </c>
      <c r="C3151" t="s">
        <v>782</v>
      </c>
      <c r="D3151" s="2">
        <v>31291</v>
      </c>
      <c r="E3151">
        <v>23.3</v>
      </c>
      <c r="F3151">
        <v>24379</v>
      </c>
      <c r="G3151">
        <v>66403000</v>
      </c>
      <c r="H3151">
        <v>2708</v>
      </c>
      <c r="K3151">
        <v>1907</v>
      </c>
      <c r="L3151">
        <v>20</v>
      </c>
      <c r="M3151">
        <v>7.4</v>
      </c>
    </row>
    <row r="3152" spans="1:13" x14ac:dyDescent="0.25">
      <c r="A3152" t="s">
        <v>640</v>
      </c>
      <c r="C3152" t="s">
        <v>782</v>
      </c>
      <c r="D3152" s="2">
        <v>31321</v>
      </c>
      <c r="E3152">
        <v>31</v>
      </c>
      <c r="F3152">
        <v>32927</v>
      </c>
      <c r="G3152">
        <v>95947000</v>
      </c>
      <c r="H3152">
        <v>3659</v>
      </c>
      <c r="K3152">
        <v>1860</v>
      </c>
      <c r="L3152">
        <v>20</v>
      </c>
      <c r="M3152">
        <v>6.4</v>
      </c>
    </row>
    <row r="3153" spans="1:13" x14ac:dyDescent="0.25">
      <c r="A3153" t="s">
        <v>640</v>
      </c>
      <c r="C3153" t="s">
        <v>641</v>
      </c>
      <c r="D3153" s="2">
        <v>31352</v>
      </c>
      <c r="E3153">
        <v>14</v>
      </c>
      <c r="F3153">
        <v>3127</v>
      </c>
      <c r="G3153">
        <v>6250000</v>
      </c>
      <c r="H3153">
        <v>0</v>
      </c>
      <c r="K3153">
        <v>920</v>
      </c>
      <c r="L3153">
        <v>12</v>
      </c>
      <c r="M3153">
        <v>0</v>
      </c>
    </row>
    <row r="3154" spans="1:13" x14ac:dyDescent="0.25">
      <c r="A3154" t="s">
        <v>640</v>
      </c>
      <c r="C3154" t="s">
        <v>788</v>
      </c>
      <c r="D3154" s="2">
        <v>31352</v>
      </c>
      <c r="E3154">
        <v>1</v>
      </c>
      <c r="F3154">
        <v>48</v>
      </c>
      <c r="G3154">
        <v>24000</v>
      </c>
      <c r="H3154">
        <v>0</v>
      </c>
      <c r="K3154">
        <v>0</v>
      </c>
      <c r="L3154">
        <v>12</v>
      </c>
      <c r="M3154">
        <v>0</v>
      </c>
    </row>
    <row r="3155" spans="1:13" x14ac:dyDescent="0.25">
      <c r="A3155" t="s">
        <v>640</v>
      </c>
      <c r="C3155" t="s">
        <v>782</v>
      </c>
      <c r="D3155" s="2">
        <v>31352</v>
      </c>
      <c r="E3155">
        <v>30</v>
      </c>
      <c r="F3155">
        <v>31062</v>
      </c>
      <c r="G3155">
        <v>92609000</v>
      </c>
      <c r="H3155">
        <v>3452</v>
      </c>
      <c r="K3155">
        <v>1860</v>
      </c>
      <c r="L3155">
        <v>20</v>
      </c>
      <c r="M3155">
        <v>6.4</v>
      </c>
    </row>
    <row r="3156" spans="1:13" x14ac:dyDescent="0.25">
      <c r="A3156" t="s">
        <v>640</v>
      </c>
      <c r="C3156" t="s">
        <v>641</v>
      </c>
      <c r="D3156" s="2">
        <v>31382</v>
      </c>
      <c r="E3156">
        <v>29.8</v>
      </c>
      <c r="F3156">
        <v>6768</v>
      </c>
      <c r="G3156">
        <v>13929000</v>
      </c>
      <c r="H3156">
        <v>0</v>
      </c>
      <c r="K3156">
        <v>1530</v>
      </c>
      <c r="L3156">
        <v>12</v>
      </c>
      <c r="M3156">
        <v>0</v>
      </c>
    </row>
    <row r="3157" spans="1:13" x14ac:dyDescent="0.25">
      <c r="A3157" t="s">
        <v>640</v>
      </c>
      <c r="C3157" t="s">
        <v>782</v>
      </c>
      <c r="D3157" s="2">
        <v>31382</v>
      </c>
      <c r="E3157">
        <v>31</v>
      </c>
      <c r="F3157">
        <v>31080</v>
      </c>
      <c r="G3157">
        <v>83308000</v>
      </c>
      <c r="H3157">
        <v>3454</v>
      </c>
      <c r="K3157">
        <v>1860</v>
      </c>
      <c r="L3157">
        <v>20</v>
      </c>
      <c r="M3157">
        <v>6.4</v>
      </c>
    </row>
    <row r="3158" spans="1:13" x14ac:dyDescent="0.25">
      <c r="A3158" t="s">
        <v>640</v>
      </c>
      <c r="C3158" t="s">
        <v>641</v>
      </c>
      <c r="D3158" s="2">
        <v>31413</v>
      </c>
      <c r="E3158">
        <v>3.4</v>
      </c>
      <c r="F3158">
        <v>747</v>
      </c>
      <c r="G3158">
        <v>1540000</v>
      </c>
      <c r="H3158">
        <v>0</v>
      </c>
      <c r="K3158">
        <v>1530</v>
      </c>
      <c r="L3158">
        <v>12</v>
      </c>
      <c r="M3158">
        <v>0</v>
      </c>
    </row>
    <row r="3159" spans="1:13" x14ac:dyDescent="0.25">
      <c r="A3159" t="s">
        <v>640</v>
      </c>
      <c r="C3159" t="s">
        <v>782</v>
      </c>
      <c r="D3159" s="2">
        <v>31413</v>
      </c>
      <c r="E3159">
        <v>3.4</v>
      </c>
      <c r="F3159">
        <v>3311</v>
      </c>
      <c r="G3159">
        <v>8503000</v>
      </c>
      <c r="H3159">
        <v>368</v>
      </c>
      <c r="K3159">
        <v>1860</v>
      </c>
      <c r="L3159">
        <v>20</v>
      </c>
      <c r="M3159">
        <v>3.2</v>
      </c>
    </row>
    <row r="3160" spans="1:13" x14ac:dyDescent="0.25">
      <c r="A3160" t="s">
        <v>640</v>
      </c>
      <c r="C3160" t="s">
        <v>641</v>
      </c>
      <c r="D3160" s="2">
        <v>31444</v>
      </c>
      <c r="E3160">
        <v>9.1</v>
      </c>
      <c r="F3160">
        <v>2362</v>
      </c>
      <c r="G3160">
        <v>4870000</v>
      </c>
      <c r="H3160">
        <v>0</v>
      </c>
      <c r="K3160">
        <v>1530</v>
      </c>
      <c r="L3160">
        <v>12</v>
      </c>
      <c r="M3160">
        <v>0</v>
      </c>
    </row>
    <row r="3161" spans="1:13" x14ac:dyDescent="0.25">
      <c r="A3161" t="s">
        <v>640</v>
      </c>
      <c r="C3161" t="s">
        <v>782</v>
      </c>
      <c r="D3161" s="2">
        <v>31444</v>
      </c>
      <c r="E3161">
        <v>9</v>
      </c>
      <c r="F3161">
        <v>10418</v>
      </c>
      <c r="G3161">
        <v>26753000</v>
      </c>
      <c r="H3161">
        <v>1158</v>
      </c>
      <c r="K3161">
        <v>1860</v>
      </c>
      <c r="L3161">
        <v>20</v>
      </c>
      <c r="M3161">
        <v>3.2</v>
      </c>
    </row>
    <row r="3162" spans="1:13" x14ac:dyDescent="0.25">
      <c r="A3162" t="s">
        <v>640</v>
      </c>
      <c r="C3162" t="s">
        <v>641</v>
      </c>
      <c r="D3162" s="2">
        <v>31472</v>
      </c>
      <c r="E3162">
        <v>31</v>
      </c>
      <c r="F3162">
        <v>7685</v>
      </c>
      <c r="G3162">
        <v>18401000</v>
      </c>
      <c r="H3162">
        <v>0</v>
      </c>
      <c r="K3162">
        <v>1650</v>
      </c>
      <c r="L3162">
        <v>12</v>
      </c>
      <c r="M3162">
        <v>0</v>
      </c>
    </row>
    <row r="3163" spans="1:13" x14ac:dyDescent="0.25">
      <c r="A3163" t="s">
        <v>640</v>
      </c>
      <c r="C3163" t="s">
        <v>782</v>
      </c>
      <c r="D3163" s="2">
        <v>31472</v>
      </c>
      <c r="E3163">
        <v>31</v>
      </c>
      <c r="F3163">
        <v>28713</v>
      </c>
      <c r="G3163">
        <v>54965000</v>
      </c>
      <c r="H3163">
        <v>3191</v>
      </c>
      <c r="K3163">
        <v>1680</v>
      </c>
      <c r="L3163">
        <v>20</v>
      </c>
      <c r="M3163">
        <v>6.4</v>
      </c>
    </row>
    <row r="3164" spans="1:13" x14ac:dyDescent="0.25">
      <c r="A3164" t="s">
        <v>640</v>
      </c>
      <c r="C3164" t="s">
        <v>641</v>
      </c>
      <c r="D3164" s="2">
        <v>31503</v>
      </c>
      <c r="E3164">
        <v>30</v>
      </c>
      <c r="F3164">
        <v>7930</v>
      </c>
      <c r="G3164">
        <v>20926000</v>
      </c>
      <c r="H3164">
        <v>0</v>
      </c>
      <c r="K3164">
        <v>1785</v>
      </c>
      <c r="L3164">
        <v>12</v>
      </c>
      <c r="M3164">
        <v>0</v>
      </c>
    </row>
    <row r="3165" spans="1:13" x14ac:dyDescent="0.25">
      <c r="A3165" t="s">
        <v>640</v>
      </c>
      <c r="C3165" t="s">
        <v>782</v>
      </c>
      <c r="D3165" s="2">
        <v>31503</v>
      </c>
      <c r="E3165">
        <v>30</v>
      </c>
      <c r="F3165">
        <v>24140</v>
      </c>
      <c r="G3165">
        <v>63676000</v>
      </c>
      <c r="H3165">
        <v>4182</v>
      </c>
      <c r="K3165">
        <v>1500</v>
      </c>
      <c r="L3165">
        <v>20</v>
      </c>
      <c r="M3165">
        <v>6.4</v>
      </c>
    </row>
    <row r="3166" spans="1:13" x14ac:dyDescent="0.25">
      <c r="A3166" t="s">
        <v>640</v>
      </c>
      <c r="C3166" t="s">
        <v>641</v>
      </c>
      <c r="D3166" s="2">
        <v>31533</v>
      </c>
      <c r="E3166">
        <v>31</v>
      </c>
      <c r="F3166">
        <v>8044</v>
      </c>
      <c r="G3166">
        <v>19713000</v>
      </c>
      <c r="H3166">
        <v>0</v>
      </c>
      <c r="K3166">
        <v>1800</v>
      </c>
      <c r="L3166">
        <v>12</v>
      </c>
      <c r="M3166">
        <v>1.8</v>
      </c>
    </row>
    <row r="3167" spans="1:13" x14ac:dyDescent="0.25">
      <c r="A3167" t="s">
        <v>640</v>
      </c>
      <c r="C3167" t="s">
        <v>782</v>
      </c>
      <c r="D3167" s="2">
        <v>31533</v>
      </c>
      <c r="E3167">
        <v>31</v>
      </c>
      <c r="F3167">
        <v>24773</v>
      </c>
      <c r="G3167">
        <v>84010000</v>
      </c>
      <c r="H3167">
        <v>4372</v>
      </c>
      <c r="K3167">
        <v>1605</v>
      </c>
      <c r="L3167">
        <v>20</v>
      </c>
      <c r="M3167">
        <v>6.9</v>
      </c>
    </row>
    <row r="3168" spans="1:13" x14ac:dyDescent="0.25">
      <c r="A3168" t="s">
        <v>640</v>
      </c>
      <c r="C3168" t="s">
        <v>641</v>
      </c>
      <c r="D3168" s="2">
        <v>31564</v>
      </c>
      <c r="E3168">
        <v>30</v>
      </c>
      <c r="F3168">
        <v>8505</v>
      </c>
      <c r="G3168">
        <v>18698000</v>
      </c>
      <c r="H3168">
        <v>0</v>
      </c>
      <c r="K3168">
        <v>1800</v>
      </c>
      <c r="L3168">
        <v>12</v>
      </c>
      <c r="M3168">
        <v>3.1</v>
      </c>
    </row>
    <row r="3169" spans="1:13" x14ac:dyDescent="0.25">
      <c r="A3169" t="s">
        <v>640</v>
      </c>
      <c r="C3169" t="s">
        <v>782</v>
      </c>
      <c r="D3169" s="2">
        <v>31564</v>
      </c>
      <c r="E3169">
        <v>30</v>
      </c>
      <c r="F3169">
        <v>25135</v>
      </c>
      <c r="G3169">
        <v>47142000</v>
      </c>
      <c r="H3169">
        <v>4436</v>
      </c>
      <c r="K3169">
        <v>1755</v>
      </c>
      <c r="L3169">
        <v>20</v>
      </c>
      <c r="M3169">
        <v>5.4</v>
      </c>
    </row>
    <row r="3170" spans="1:13" x14ac:dyDescent="0.25">
      <c r="A3170" t="s">
        <v>640</v>
      </c>
      <c r="C3170" t="s">
        <v>641</v>
      </c>
      <c r="D3170" s="2">
        <v>31594</v>
      </c>
      <c r="E3170">
        <v>30.9</v>
      </c>
      <c r="F3170">
        <v>8618</v>
      </c>
      <c r="G3170">
        <v>19416000</v>
      </c>
      <c r="H3170">
        <v>0</v>
      </c>
      <c r="K3170">
        <v>1800</v>
      </c>
      <c r="L3170">
        <v>12</v>
      </c>
      <c r="M3170">
        <v>9.6999999999999993</v>
      </c>
    </row>
    <row r="3171" spans="1:13" x14ac:dyDescent="0.25">
      <c r="A3171" t="s">
        <v>640</v>
      </c>
      <c r="C3171" t="s">
        <v>782</v>
      </c>
      <c r="D3171" s="2">
        <v>31594</v>
      </c>
      <c r="E3171">
        <v>30.9</v>
      </c>
      <c r="F3171">
        <v>25027</v>
      </c>
      <c r="G3171">
        <v>45549000</v>
      </c>
      <c r="H3171">
        <v>4417</v>
      </c>
      <c r="K3171">
        <v>1800</v>
      </c>
      <c r="L3171">
        <v>20</v>
      </c>
      <c r="M3171">
        <v>4.9000000000000004</v>
      </c>
    </row>
    <row r="3172" spans="1:13" x14ac:dyDescent="0.25">
      <c r="A3172" t="s">
        <v>640</v>
      </c>
      <c r="C3172" t="s">
        <v>641</v>
      </c>
      <c r="D3172" s="2">
        <v>31625</v>
      </c>
      <c r="E3172">
        <v>31</v>
      </c>
      <c r="F3172">
        <v>9458</v>
      </c>
      <c r="G3172">
        <v>20152000</v>
      </c>
      <c r="H3172">
        <v>0</v>
      </c>
      <c r="K3172">
        <v>1785</v>
      </c>
      <c r="L3172">
        <v>12</v>
      </c>
      <c r="M3172">
        <v>10.6</v>
      </c>
    </row>
    <row r="3173" spans="1:13" x14ac:dyDescent="0.25">
      <c r="A3173" t="s">
        <v>640</v>
      </c>
      <c r="C3173" t="s">
        <v>782</v>
      </c>
      <c r="D3173" s="2">
        <v>31625</v>
      </c>
      <c r="E3173">
        <v>31</v>
      </c>
      <c r="F3173">
        <v>25733</v>
      </c>
      <c r="G3173">
        <v>56975000</v>
      </c>
      <c r="H3173">
        <v>4541</v>
      </c>
      <c r="K3173">
        <v>1800</v>
      </c>
      <c r="L3173">
        <v>20</v>
      </c>
      <c r="M3173">
        <v>6.4</v>
      </c>
    </row>
    <row r="3174" spans="1:13" x14ac:dyDescent="0.25">
      <c r="A3174" t="s">
        <v>640</v>
      </c>
      <c r="C3174" t="s">
        <v>641</v>
      </c>
      <c r="D3174" s="2">
        <v>31656</v>
      </c>
      <c r="E3174">
        <v>30</v>
      </c>
      <c r="F3174">
        <v>11867</v>
      </c>
      <c r="G3174">
        <v>19437000</v>
      </c>
      <c r="H3174">
        <v>0</v>
      </c>
      <c r="K3174">
        <v>1770</v>
      </c>
      <c r="L3174">
        <v>12</v>
      </c>
      <c r="M3174">
        <v>4.4000000000000004</v>
      </c>
    </row>
    <row r="3175" spans="1:13" x14ac:dyDescent="0.25">
      <c r="A3175" t="s">
        <v>640</v>
      </c>
      <c r="C3175" t="s">
        <v>782</v>
      </c>
      <c r="D3175" s="2">
        <v>31656</v>
      </c>
      <c r="E3175">
        <v>30</v>
      </c>
      <c r="F3175">
        <v>25990</v>
      </c>
      <c r="G3175">
        <v>58281000</v>
      </c>
      <c r="H3175">
        <v>4587</v>
      </c>
      <c r="K3175">
        <v>1800</v>
      </c>
      <c r="L3175">
        <v>20</v>
      </c>
      <c r="M3175">
        <v>7.1</v>
      </c>
    </row>
    <row r="3176" spans="1:13" x14ac:dyDescent="0.25">
      <c r="A3176" t="s">
        <v>640</v>
      </c>
      <c r="C3176" t="s">
        <v>641</v>
      </c>
      <c r="D3176" s="2">
        <v>31686</v>
      </c>
      <c r="E3176">
        <v>31</v>
      </c>
      <c r="F3176">
        <v>10549</v>
      </c>
      <c r="G3176">
        <v>15035000</v>
      </c>
      <c r="H3176">
        <v>0</v>
      </c>
      <c r="K3176">
        <v>1770</v>
      </c>
      <c r="L3176">
        <v>12</v>
      </c>
      <c r="M3176">
        <v>4.4000000000000004</v>
      </c>
    </row>
    <row r="3177" spans="1:13" x14ac:dyDescent="0.25">
      <c r="A3177" t="s">
        <v>640</v>
      </c>
      <c r="C3177" t="s">
        <v>782</v>
      </c>
      <c r="D3177" s="2">
        <v>31686</v>
      </c>
      <c r="E3177">
        <v>31</v>
      </c>
      <c r="F3177">
        <v>26639</v>
      </c>
      <c r="G3177">
        <v>48532000</v>
      </c>
      <c r="H3177">
        <v>4701</v>
      </c>
      <c r="K3177">
        <v>1800</v>
      </c>
      <c r="L3177">
        <v>20</v>
      </c>
      <c r="M3177">
        <v>7.8</v>
      </c>
    </row>
    <row r="3178" spans="1:13" x14ac:dyDescent="0.25">
      <c r="A3178" t="s">
        <v>640</v>
      </c>
      <c r="C3178" t="s">
        <v>641</v>
      </c>
      <c r="D3178" s="2">
        <v>31717</v>
      </c>
      <c r="E3178">
        <v>24.1</v>
      </c>
      <c r="F3178">
        <v>6437</v>
      </c>
      <c r="G3178">
        <v>13946000</v>
      </c>
      <c r="H3178">
        <v>0</v>
      </c>
      <c r="K3178">
        <v>1770</v>
      </c>
      <c r="L3178">
        <v>12</v>
      </c>
      <c r="M3178">
        <v>6.6</v>
      </c>
    </row>
    <row r="3179" spans="1:13" x14ac:dyDescent="0.25">
      <c r="A3179" t="s">
        <v>640</v>
      </c>
      <c r="C3179" t="s">
        <v>782</v>
      </c>
      <c r="D3179" s="2">
        <v>31717</v>
      </c>
      <c r="E3179">
        <v>24.1</v>
      </c>
      <c r="F3179">
        <v>20177</v>
      </c>
      <c r="G3179">
        <v>33675000</v>
      </c>
      <c r="H3179">
        <v>3560</v>
      </c>
      <c r="K3179">
        <v>1800</v>
      </c>
      <c r="L3179">
        <v>20</v>
      </c>
      <c r="M3179">
        <v>7.8</v>
      </c>
    </row>
    <row r="3180" spans="1:13" x14ac:dyDescent="0.25">
      <c r="A3180" t="s">
        <v>640</v>
      </c>
      <c r="C3180" t="s">
        <v>641</v>
      </c>
      <c r="D3180" s="2">
        <v>31747</v>
      </c>
      <c r="E3180">
        <v>31</v>
      </c>
      <c r="F3180">
        <v>7748</v>
      </c>
      <c r="G3180">
        <v>25718000</v>
      </c>
      <c r="H3180">
        <v>0</v>
      </c>
      <c r="K3180">
        <v>1780</v>
      </c>
      <c r="L3180">
        <v>12</v>
      </c>
      <c r="M3180">
        <v>6.6</v>
      </c>
    </row>
    <row r="3181" spans="1:13" x14ac:dyDescent="0.25">
      <c r="A3181" t="s">
        <v>640</v>
      </c>
      <c r="C3181" t="s">
        <v>782</v>
      </c>
      <c r="D3181" s="2">
        <v>31747</v>
      </c>
      <c r="E3181">
        <v>31</v>
      </c>
      <c r="F3181">
        <v>25309</v>
      </c>
      <c r="G3181">
        <v>44179000</v>
      </c>
      <c r="H3181">
        <v>4467</v>
      </c>
      <c r="K3181">
        <v>1740</v>
      </c>
      <c r="L3181">
        <v>20</v>
      </c>
      <c r="M3181">
        <v>11.7</v>
      </c>
    </row>
    <row r="3182" spans="1:13" x14ac:dyDescent="0.25">
      <c r="A3182" t="s">
        <v>640</v>
      </c>
      <c r="C3182" t="s">
        <v>641</v>
      </c>
      <c r="D3182" s="2">
        <v>31778</v>
      </c>
      <c r="E3182">
        <v>31</v>
      </c>
      <c r="F3182">
        <v>5673</v>
      </c>
      <c r="G3182">
        <v>14374000</v>
      </c>
      <c r="H3182">
        <v>0</v>
      </c>
      <c r="K3182">
        <v>1815</v>
      </c>
      <c r="L3182">
        <v>12</v>
      </c>
      <c r="M3182">
        <v>4.8</v>
      </c>
    </row>
    <row r="3183" spans="1:13" x14ac:dyDescent="0.25">
      <c r="A3183" t="s">
        <v>640</v>
      </c>
      <c r="C3183" t="s">
        <v>782</v>
      </c>
      <c r="D3183" s="2">
        <v>31778</v>
      </c>
      <c r="E3183">
        <v>31</v>
      </c>
      <c r="F3183">
        <v>18248</v>
      </c>
      <c r="G3183">
        <v>34514000</v>
      </c>
      <c r="H3183">
        <v>3220</v>
      </c>
      <c r="K3183">
        <v>1755</v>
      </c>
      <c r="L3183">
        <v>20</v>
      </c>
      <c r="M3183">
        <v>9.3000000000000007</v>
      </c>
    </row>
    <row r="3184" spans="1:13" x14ac:dyDescent="0.25">
      <c r="A3184" t="s">
        <v>640</v>
      </c>
      <c r="C3184" t="s">
        <v>641</v>
      </c>
      <c r="D3184" s="2">
        <v>31809</v>
      </c>
      <c r="E3184">
        <v>22.2</v>
      </c>
      <c r="F3184">
        <v>4975</v>
      </c>
      <c r="G3184">
        <v>14081000</v>
      </c>
      <c r="H3184">
        <v>0</v>
      </c>
      <c r="K3184">
        <v>1815</v>
      </c>
      <c r="L3184">
        <v>12</v>
      </c>
      <c r="M3184">
        <v>4.3</v>
      </c>
    </row>
    <row r="3185" spans="1:13" x14ac:dyDescent="0.25">
      <c r="A3185" t="s">
        <v>640</v>
      </c>
      <c r="C3185" t="s">
        <v>782</v>
      </c>
      <c r="D3185" s="2">
        <v>31809</v>
      </c>
      <c r="E3185">
        <v>21.9</v>
      </c>
      <c r="F3185">
        <v>16041</v>
      </c>
      <c r="G3185">
        <v>27278000</v>
      </c>
      <c r="H3185">
        <v>2831</v>
      </c>
      <c r="K3185">
        <v>1815</v>
      </c>
      <c r="L3185">
        <v>20</v>
      </c>
      <c r="M3185">
        <v>7.8</v>
      </c>
    </row>
    <row r="3186" spans="1:13" x14ac:dyDescent="0.25">
      <c r="A3186" t="s">
        <v>640</v>
      </c>
      <c r="C3186" t="s">
        <v>641</v>
      </c>
      <c r="D3186" s="2">
        <v>31837</v>
      </c>
      <c r="E3186">
        <v>26.7</v>
      </c>
      <c r="F3186">
        <v>6531</v>
      </c>
      <c r="G3186">
        <v>15291000</v>
      </c>
      <c r="H3186">
        <v>0</v>
      </c>
      <c r="K3186">
        <v>1800</v>
      </c>
      <c r="L3186">
        <v>12</v>
      </c>
      <c r="M3186">
        <v>4.2</v>
      </c>
    </row>
    <row r="3187" spans="1:13" x14ac:dyDescent="0.25">
      <c r="A3187" t="s">
        <v>640</v>
      </c>
      <c r="C3187" t="s">
        <v>782</v>
      </c>
      <c r="D3187" s="2">
        <v>31837</v>
      </c>
      <c r="E3187">
        <v>27.8</v>
      </c>
      <c r="F3187">
        <v>20995</v>
      </c>
      <c r="G3187">
        <v>30068000</v>
      </c>
      <c r="H3187">
        <v>3705</v>
      </c>
      <c r="K3187">
        <v>1605</v>
      </c>
      <c r="L3187">
        <v>20</v>
      </c>
      <c r="M3187">
        <v>4.8</v>
      </c>
    </row>
    <row r="3188" spans="1:13" x14ac:dyDescent="0.25">
      <c r="A3188" t="s">
        <v>640</v>
      </c>
      <c r="C3188" t="s">
        <v>641</v>
      </c>
      <c r="D3188" s="2">
        <v>31868</v>
      </c>
      <c r="E3188">
        <v>25.1</v>
      </c>
      <c r="F3188">
        <v>6234</v>
      </c>
      <c r="G3188">
        <v>19179000</v>
      </c>
      <c r="H3188">
        <v>0</v>
      </c>
      <c r="K3188">
        <v>1800</v>
      </c>
      <c r="L3188">
        <v>12</v>
      </c>
      <c r="M3188">
        <v>3.8</v>
      </c>
    </row>
    <row r="3189" spans="1:13" x14ac:dyDescent="0.25">
      <c r="A3189" t="s">
        <v>640</v>
      </c>
      <c r="C3189" t="s">
        <v>782</v>
      </c>
      <c r="D3189" s="2">
        <v>31868</v>
      </c>
      <c r="E3189">
        <v>25.1</v>
      </c>
      <c r="F3189">
        <v>19706</v>
      </c>
      <c r="G3189">
        <v>36647000</v>
      </c>
      <c r="H3189">
        <v>3478</v>
      </c>
      <c r="K3189">
        <v>1552</v>
      </c>
      <c r="L3189">
        <v>20</v>
      </c>
      <c r="M3189">
        <v>3.3</v>
      </c>
    </row>
    <row r="3190" spans="1:13" x14ac:dyDescent="0.25">
      <c r="A3190" t="s">
        <v>640</v>
      </c>
      <c r="C3190" t="s">
        <v>641</v>
      </c>
      <c r="D3190" s="2">
        <v>31898</v>
      </c>
      <c r="E3190">
        <v>31</v>
      </c>
      <c r="F3190">
        <v>8949</v>
      </c>
      <c r="G3190">
        <v>20280000</v>
      </c>
      <c r="H3190">
        <v>0</v>
      </c>
      <c r="K3190">
        <v>1800</v>
      </c>
      <c r="L3190">
        <v>12</v>
      </c>
      <c r="M3190">
        <v>5.6</v>
      </c>
    </row>
    <row r="3191" spans="1:13" x14ac:dyDescent="0.25">
      <c r="A3191" t="s">
        <v>640</v>
      </c>
      <c r="C3191" t="s">
        <v>782</v>
      </c>
      <c r="D3191" s="2">
        <v>31898</v>
      </c>
      <c r="E3191">
        <v>31</v>
      </c>
      <c r="F3191">
        <v>23490</v>
      </c>
      <c r="G3191">
        <v>44090000</v>
      </c>
      <c r="H3191">
        <v>4146</v>
      </c>
      <c r="K3191">
        <v>1687</v>
      </c>
      <c r="L3191">
        <v>20</v>
      </c>
      <c r="M3191">
        <v>1.8</v>
      </c>
    </row>
    <row r="3192" spans="1:13" x14ac:dyDescent="0.25">
      <c r="A3192" t="s">
        <v>640</v>
      </c>
      <c r="C3192" t="s">
        <v>641</v>
      </c>
      <c r="D3192" s="2">
        <v>31929</v>
      </c>
      <c r="E3192">
        <v>30</v>
      </c>
      <c r="F3192">
        <v>9131</v>
      </c>
      <c r="G3192">
        <v>12726000</v>
      </c>
      <c r="H3192">
        <v>0</v>
      </c>
      <c r="K3192">
        <v>1800</v>
      </c>
      <c r="L3192">
        <v>12</v>
      </c>
      <c r="M3192">
        <v>1.8</v>
      </c>
    </row>
    <row r="3193" spans="1:13" x14ac:dyDescent="0.25">
      <c r="A3193" t="s">
        <v>640</v>
      </c>
      <c r="C3193" t="s">
        <v>782</v>
      </c>
      <c r="D3193" s="2">
        <v>31929</v>
      </c>
      <c r="E3193">
        <v>30</v>
      </c>
      <c r="F3193">
        <v>23298</v>
      </c>
      <c r="G3193">
        <v>48695000</v>
      </c>
      <c r="H3193">
        <v>6195</v>
      </c>
      <c r="K3193">
        <v>1680</v>
      </c>
      <c r="L3193">
        <v>20</v>
      </c>
      <c r="M3193">
        <v>1.8</v>
      </c>
    </row>
    <row r="3194" spans="1:13" x14ac:dyDescent="0.25">
      <c r="A3194" t="s">
        <v>640</v>
      </c>
      <c r="C3194" t="s">
        <v>641</v>
      </c>
      <c r="D3194" s="2">
        <v>31959</v>
      </c>
      <c r="E3194">
        <v>31</v>
      </c>
      <c r="F3194">
        <v>8300</v>
      </c>
      <c r="G3194">
        <v>14963000</v>
      </c>
      <c r="H3194">
        <v>0</v>
      </c>
      <c r="K3194">
        <v>1830</v>
      </c>
      <c r="L3194">
        <v>12</v>
      </c>
      <c r="M3194">
        <v>1.7</v>
      </c>
    </row>
    <row r="3195" spans="1:13" x14ac:dyDescent="0.25">
      <c r="A3195" t="s">
        <v>640</v>
      </c>
      <c r="C3195" t="s">
        <v>782</v>
      </c>
      <c r="D3195" s="2">
        <v>31959</v>
      </c>
      <c r="E3195">
        <v>31</v>
      </c>
      <c r="F3195">
        <v>22287</v>
      </c>
      <c r="G3195">
        <v>44146000</v>
      </c>
      <c r="H3195">
        <v>6286</v>
      </c>
      <c r="K3195">
        <v>1710</v>
      </c>
      <c r="L3195">
        <v>20</v>
      </c>
      <c r="M3195">
        <v>2.2999999999999998</v>
      </c>
    </row>
    <row r="3196" spans="1:13" x14ac:dyDescent="0.25">
      <c r="A3196" t="s">
        <v>640</v>
      </c>
      <c r="C3196" t="s">
        <v>641</v>
      </c>
      <c r="D3196" s="2">
        <v>31990</v>
      </c>
      <c r="E3196">
        <v>31</v>
      </c>
      <c r="F3196">
        <v>7989</v>
      </c>
      <c r="G3196">
        <v>20963000</v>
      </c>
      <c r="H3196">
        <v>0</v>
      </c>
      <c r="K3196">
        <v>1860</v>
      </c>
      <c r="L3196">
        <v>12</v>
      </c>
      <c r="M3196">
        <v>0.8</v>
      </c>
    </row>
    <row r="3197" spans="1:13" x14ac:dyDescent="0.25">
      <c r="A3197" t="s">
        <v>640</v>
      </c>
      <c r="C3197" t="s">
        <v>782</v>
      </c>
      <c r="D3197" s="2">
        <v>31990</v>
      </c>
      <c r="E3197">
        <v>31</v>
      </c>
      <c r="F3197">
        <v>21733</v>
      </c>
      <c r="G3197">
        <v>45607000</v>
      </c>
      <c r="H3197">
        <v>8063</v>
      </c>
      <c r="K3197">
        <v>1710</v>
      </c>
      <c r="L3197">
        <v>20</v>
      </c>
      <c r="M3197">
        <v>2.8</v>
      </c>
    </row>
    <row r="3198" spans="1:13" x14ac:dyDescent="0.25">
      <c r="A3198" t="s">
        <v>640</v>
      </c>
      <c r="C3198" t="s">
        <v>641</v>
      </c>
      <c r="D3198" s="2">
        <v>32021</v>
      </c>
      <c r="E3198">
        <v>29.7</v>
      </c>
      <c r="F3198">
        <v>6522</v>
      </c>
      <c r="G3198">
        <v>18774000</v>
      </c>
      <c r="H3198">
        <v>0</v>
      </c>
      <c r="K3198">
        <v>1867</v>
      </c>
      <c r="L3198">
        <v>12</v>
      </c>
      <c r="M3198">
        <v>1.3</v>
      </c>
    </row>
    <row r="3199" spans="1:13" x14ac:dyDescent="0.25">
      <c r="A3199" t="s">
        <v>640</v>
      </c>
      <c r="C3199" t="s">
        <v>782</v>
      </c>
      <c r="D3199" s="2">
        <v>32021</v>
      </c>
      <c r="E3199">
        <v>29.8</v>
      </c>
      <c r="F3199">
        <v>19119</v>
      </c>
      <c r="G3199">
        <v>41556000</v>
      </c>
      <c r="H3199">
        <v>8193</v>
      </c>
      <c r="K3199">
        <v>1710</v>
      </c>
      <c r="L3199">
        <v>20</v>
      </c>
      <c r="M3199">
        <v>5.3</v>
      </c>
    </row>
    <row r="3200" spans="1:13" x14ac:dyDescent="0.25">
      <c r="A3200" t="s">
        <v>640</v>
      </c>
      <c r="C3200" t="s">
        <v>641</v>
      </c>
      <c r="D3200" s="2">
        <v>32051</v>
      </c>
      <c r="E3200">
        <v>30.9</v>
      </c>
      <c r="F3200">
        <v>6885</v>
      </c>
      <c r="G3200">
        <v>23325000</v>
      </c>
      <c r="H3200">
        <v>0</v>
      </c>
      <c r="K3200">
        <v>1875</v>
      </c>
      <c r="L3200">
        <v>12</v>
      </c>
      <c r="M3200">
        <v>0.8</v>
      </c>
    </row>
    <row r="3201" spans="1:13" x14ac:dyDescent="0.25">
      <c r="A3201" t="s">
        <v>640</v>
      </c>
      <c r="C3201" t="s">
        <v>782</v>
      </c>
      <c r="D3201" s="2">
        <v>32051</v>
      </c>
      <c r="E3201">
        <v>30.8</v>
      </c>
      <c r="F3201">
        <v>21698</v>
      </c>
      <c r="G3201">
        <v>49023000</v>
      </c>
      <c r="H3201">
        <v>9299</v>
      </c>
      <c r="K3201">
        <v>1680</v>
      </c>
      <c r="L3201">
        <v>20</v>
      </c>
      <c r="M3201">
        <v>4.0999999999999996</v>
      </c>
    </row>
    <row r="3202" spans="1:13" x14ac:dyDescent="0.25">
      <c r="A3202" t="s">
        <v>640</v>
      </c>
      <c r="C3202" t="s">
        <v>641</v>
      </c>
      <c r="D3202" s="2">
        <v>32082</v>
      </c>
      <c r="E3202">
        <v>29.6</v>
      </c>
      <c r="F3202">
        <v>6896</v>
      </c>
      <c r="G3202">
        <v>23184000</v>
      </c>
      <c r="H3202">
        <v>0</v>
      </c>
      <c r="K3202">
        <v>1875</v>
      </c>
      <c r="L3202">
        <v>12</v>
      </c>
      <c r="M3202">
        <v>0.3</v>
      </c>
    </row>
    <row r="3203" spans="1:13" x14ac:dyDescent="0.25">
      <c r="A3203" t="s">
        <v>640</v>
      </c>
      <c r="C3203" t="s">
        <v>782</v>
      </c>
      <c r="D3203" s="2">
        <v>32082</v>
      </c>
      <c r="E3203">
        <v>29.7</v>
      </c>
      <c r="F3203">
        <v>21579</v>
      </c>
      <c r="G3203">
        <v>32919000</v>
      </c>
      <c r="H3203">
        <v>9249</v>
      </c>
      <c r="K3203">
        <v>1600</v>
      </c>
      <c r="L3203">
        <v>20</v>
      </c>
      <c r="M3203">
        <v>5.6</v>
      </c>
    </row>
    <row r="3204" spans="1:13" x14ac:dyDescent="0.25">
      <c r="A3204" t="s">
        <v>640</v>
      </c>
      <c r="C3204" t="s">
        <v>641</v>
      </c>
      <c r="D3204" s="2">
        <v>32112</v>
      </c>
      <c r="E3204">
        <v>28.8</v>
      </c>
      <c r="F3204">
        <v>5851</v>
      </c>
      <c r="G3204">
        <v>18637000</v>
      </c>
      <c r="H3204">
        <v>0</v>
      </c>
      <c r="K3204">
        <v>1875</v>
      </c>
      <c r="L3204">
        <v>12</v>
      </c>
      <c r="M3204">
        <v>1.7</v>
      </c>
    </row>
    <row r="3205" spans="1:13" x14ac:dyDescent="0.25">
      <c r="A3205" t="s">
        <v>640</v>
      </c>
      <c r="C3205" t="s">
        <v>782</v>
      </c>
      <c r="D3205" s="2">
        <v>32112</v>
      </c>
      <c r="E3205">
        <v>28.8</v>
      </c>
      <c r="F3205">
        <v>21428</v>
      </c>
      <c r="G3205">
        <v>41453000</v>
      </c>
      <c r="H3205">
        <v>9183</v>
      </c>
      <c r="K3205">
        <v>1575</v>
      </c>
      <c r="L3205">
        <v>20</v>
      </c>
      <c r="M3205">
        <v>4.5999999999999996</v>
      </c>
    </row>
    <row r="3206" spans="1:13" x14ac:dyDescent="0.25">
      <c r="A3206" t="s">
        <v>640</v>
      </c>
      <c r="C3206" t="s">
        <v>641</v>
      </c>
      <c r="D3206" s="2">
        <v>32143</v>
      </c>
      <c r="E3206">
        <v>30.9</v>
      </c>
      <c r="F3206">
        <v>6938</v>
      </c>
      <c r="G3206">
        <v>18105000</v>
      </c>
      <c r="H3206">
        <v>0</v>
      </c>
      <c r="K3206">
        <v>1921</v>
      </c>
      <c r="L3206">
        <v>12</v>
      </c>
      <c r="M3206">
        <v>2.6</v>
      </c>
    </row>
    <row r="3207" spans="1:13" x14ac:dyDescent="0.25">
      <c r="A3207" t="s">
        <v>640</v>
      </c>
      <c r="C3207" t="s">
        <v>782</v>
      </c>
      <c r="D3207" s="2">
        <v>32143</v>
      </c>
      <c r="E3207">
        <v>30.8</v>
      </c>
      <c r="F3207">
        <v>22095</v>
      </c>
      <c r="G3207">
        <v>37889000</v>
      </c>
      <c r="H3207">
        <v>9469</v>
      </c>
      <c r="K3207">
        <v>1625</v>
      </c>
      <c r="L3207">
        <v>20</v>
      </c>
      <c r="M3207">
        <v>4.9000000000000004</v>
      </c>
    </row>
    <row r="3208" spans="1:13" x14ac:dyDescent="0.25">
      <c r="A3208" t="s">
        <v>640</v>
      </c>
      <c r="C3208" t="s">
        <v>641</v>
      </c>
      <c r="D3208" s="2">
        <v>32174</v>
      </c>
      <c r="E3208">
        <v>24.4</v>
      </c>
      <c r="F3208">
        <v>6173</v>
      </c>
      <c r="G3208">
        <v>21419000</v>
      </c>
      <c r="H3208">
        <v>0</v>
      </c>
      <c r="K3208">
        <v>1892</v>
      </c>
      <c r="L3208">
        <v>12</v>
      </c>
      <c r="M3208">
        <v>1.4</v>
      </c>
    </row>
    <row r="3209" spans="1:13" x14ac:dyDescent="0.25">
      <c r="A3209" t="s">
        <v>640</v>
      </c>
      <c r="C3209" t="s">
        <v>782</v>
      </c>
      <c r="D3209" s="2">
        <v>32174</v>
      </c>
      <c r="E3209">
        <v>24.4</v>
      </c>
      <c r="F3209">
        <v>19802</v>
      </c>
      <c r="G3209">
        <v>46240000</v>
      </c>
      <c r="H3209">
        <v>8486</v>
      </c>
      <c r="K3209">
        <v>1672</v>
      </c>
      <c r="L3209">
        <v>20</v>
      </c>
      <c r="M3209">
        <v>2.8</v>
      </c>
    </row>
    <row r="3210" spans="1:13" x14ac:dyDescent="0.25">
      <c r="A3210" t="s">
        <v>640</v>
      </c>
      <c r="C3210" t="s">
        <v>641</v>
      </c>
      <c r="D3210" s="2">
        <v>32203</v>
      </c>
      <c r="E3210">
        <v>31</v>
      </c>
      <c r="F3210">
        <v>6464</v>
      </c>
      <c r="G3210">
        <v>23095000</v>
      </c>
      <c r="H3210">
        <v>0</v>
      </c>
      <c r="K3210">
        <v>1893</v>
      </c>
      <c r="L3210">
        <v>12</v>
      </c>
      <c r="M3210">
        <v>1.4</v>
      </c>
    </row>
    <row r="3211" spans="1:13" x14ac:dyDescent="0.25">
      <c r="A3211" t="s">
        <v>640</v>
      </c>
      <c r="C3211" t="s">
        <v>782</v>
      </c>
      <c r="D3211" s="2">
        <v>32203</v>
      </c>
      <c r="E3211">
        <v>31</v>
      </c>
      <c r="F3211">
        <v>23233</v>
      </c>
      <c r="G3211">
        <v>39260000</v>
      </c>
      <c r="H3211">
        <v>9957</v>
      </c>
      <c r="K3211">
        <v>1670</v>
      </c>
      <c r="L3211">
        <v>20</v>
      </c>
      <c r="M3211">
        <v>2</v>
      </c>
    </row>
    <row r="3212" spans="1:13" x14ac:dyDescent="0.25">
      <c r="A3212" t="s">
        <v>640</v>
      </c>
      <c r="C3212" t="s">
        <v>641</v>
      </c>
      <c r="D3212" s="2">
        <v>32234</v>
      </c>
      <c r="E3212">
        <v>29.7</v>
      </c>
      <c r="F3212">
        <v>7076</v>
      </c>
      <c r="G3212">
        <v>18392000</v>
      </c>
      <c r="H3212">
        <v>0</v>
      </c>
      <c r="K3212">
        <v>1937</v>
      </c>
      <c r="L3212">
        <v>12</v>
      </c>
      <c r="M3212">
        <v>1.1000000000000001</v>
      </c>
    </row>
    <row r="3213" spans="1:13" x14ac:dyDescent="0.25">
      <c r="A3213" t="s">
        <v>640</v>
      </c>
      <c r="C3213" t="s">
        <v>782</v>
      </c>
      <c r="D3213" s="2">
        <v>32234</v>
      </c>
      <c r="E3213">
        <v>29.7</v>
      </c>
      <c r="F3213">
        <v>21175</v>
      </c>
      <c r="G3213">
        <v>41591000</v>
      </c>
      <c r="H3213">
        <v>9075</v>
      </c>
      <c r="K3213">
        <v>1650</v>
      </c>
      <c r="L3213">
        <v>20</v>
      </c>
      <c r="M3213">
        <v>1.2</v>
      </c>
    </row>
    <row r="3214" spans="1:13" x14ac:dyDescent="0.25">
      <c r="A3214" t="s">
        <v>640</v>
      </c>
      <c r="C3214" t="s">
        <v>641</v>
      </c>
      <c r="D3214" s="2">
        <v>32264</v>
      </c>
      <c r="E3214">
        <v>31</v>
      </c>
      <c r="F3214">
        <v>6301</v>
      </c>
      <c r="G3214">
        <v>21615000</v>
      </c>
      <c r="H3214">
        <v>0</v>
      </c>
      <c r="K3214">
        <v>1945</v>
      </c>
      <c r="L3214">
        <v>12</v>
      </c>
      <c r="M3214">
        <v>2</v>
      </c>
    </row>
    <row r="3215" spans="1:13" x14ac:dyDescent="0.25">
      <c r="A3215" t="s">
        <v>640</v>
      </c>
      <c r="C3215" t="s">
        <v>782</v>
      </c>
      <c r="D3215" s="2">
        <v>32264</v>
      </c>
      <c r="E3215">
        <v>31</v>
      </c>
      <c r="F3215">
        <v>21616</v>
      </c>
      <c r="G3215">
        <v>49118000</v>
      </c>
      <c r="H3215">
        <v>11439</v>
      </c>
      <c r="K3215">
        <v>1650</v>
      </c>
      <c r="L3215">
        <v>20</v>
      </c>
      <c r="M3215">
        <v>1.1000000000000001</v>
      </c>
    </row>
    <row r="3216" spans="1:13" x14ac:dyDescent="0.25">
      <c r="A3216" t="s">
        <v>640</v>
      </c>
      <c r="C3216" t="s">
        <v>641</v>
      </c>
      <c r="D3216" s="2">
        <v>32295</v>
      </c>
      <c r="E3216">
        <v>29.9</v>
      </c>
      <c r="F3216">
        <v>7592</v>
      </c>
      <c r="G3216">
        <v>22085000</v>
      </c>
      <c r="H3216">
        <v>0</v>
      </c>
      <c r="K3216">
        <v>1945</v>
      </c>
      <c r="L3216">
        <v>12</v>
      </c>
      <c r="M3216">
        <v>1.9</v>
      </c>
    </row>
    <row r="3217" spans="1:13" x14ac:dyDescent="0.25">
      <c r="A3217" t="s">
        <v>640</v>
      </c>
      <c r="C3217" t="s">
        <v>782</v>
      </c>
      <c r="D3217" s="2">
        <v>32295</v>
      </c>
      <c r="E3217">
        <v>29.9</v>
      </c>
      <c r="F3217">
        <v>23821</v>
      </c>
      <c r="G3217">
        <v>59198000</v>
      </c>
      <c r="H3217">
        <v>13399</v>
      </c>
      <c r="K3217">
        <v>1400</v>
      </c>
      <c r="L3217">
        <v>20</v>
      </c>
      <c r="M3217">
        <v>1.4</v>
      </c>
    </row>
    <row r="3218" spans="1:13" x14ac:dyDescent="0.25">
      <c r="A3218" t="s">
        <v>640</v>
      </c>
      <c r="C3218" t="s">
        <v>641</v>
      </c>
      <c r="D3218" s="2">
        <v>32325</v>
      </c>
      <c r="E3218">
        <v>31</v>
      </c>
      <c r="F3218">
        <v>7110</v>
      </c>
      <c r="G3218">
        <v>25862000</v>
      </c>
      <c r="H3218">
        <v>0</v>
      </c>
      <c r="K3218">
        <v>1945</v>
      </c>
      <c r="L3218">
        <v>12</v>
      </c>
      <c r="M3218">
        <v>3.3</v>
      </c>
    </row>
    <row r="3219" spans="1:13" x14ac:dyDescent="0.25">
      <c r="A3219" t="s">
        <v>640</v>
      </c>
      <c r="C3219" t="s">
        <v>782</v>
      </c>
      <c r="D3219" s="2">
        <v>32325</v>
      </c>
      <c r="E3219">
        <v>31</v>
      </c>
      <c r="F3219">
        <v>24814</v>
      </c>
      <c r="G3219">
        <v>67991000</v>
      </c>
      <c r="H3219">
        <v>13958</v>
      </c>
      <c r="K3219">
        <v>1525</v>
      </c>
      <c r="L3219">
        <v>20</v>
      </c>
      <c r="M3219">
        <v>2.2000000000000002</v>
      </c>
    </row>
    <row r="3220" spans="1:13" x14ac:dyDescent="0.25">
      <c r="A3220" t="s">
        <v>640</v>
      </c>
      <c r="C3220" t="s">
        <v>641</v>
      </c>
      <c r="D3220" s="2">
        <v>32356</v>
      </c>
      <c r="E3220">
        <v>30.7</v>
      </c>
      <c r="F3220">
        <v>7076</v>
      </c>
      <c r="G3220">
        <v>25128000</v>
      </c>
      <c r="H3220">
        <v>0</v>
      </c>
      <c r="K3220">
        <v>1945</v>
      </c>
      <c r="L3220">
        <v>12</v>
      </c>
      <c r="M3220">
        <v>1.6</v>
      </c>
    </row>
    <row r="3221" spans="1:13" x14ac:dyDescent="0.25">
      <c r="A3221" t="s">
        <v>640</v>
      </c>
      <c r="C3221" t="s">
        <v>782</v>
      </c>
      <c r="D3221" s="2">
        <v>32356</v>
      </c>
      <c r="E3221">
        <v>30.7</v>
      </c>
      <c r="F3221">
        <v>26728</v>
      </c>
      <c r="G3221">
        <v>70594000</v>
      </c>
      <c r="H3221">
        <v>15034</v>
      </c>
      <c r="K3221">
        <v>1650</v>
      </c>
      <c r="L3221">
        <v>20</v>
      </c>
      <c r="M3221">
        <v>2.7</v>
      </c>
    </row>
    <row r="3222" spans="1:13" x14ac:dyDescent="0.25">
      <c r="A3222" t="s">
        <v>640</v>
      </c>
      <c r="C3222" t="s">
        <v>641</v>
      </c>
      <c r="D3222" s="2">
        <v>32387</v>
      </c>
      <c r="E3222">
        <v>29.8</v>
      </c>
      <c r="F3222">
        <v>6992</v>
      </c>
      <c r="G3222">
        <v>24696000</v>
      </c>
      <c r="H3222">
        <v>0</v>
      </c>
      <c r="K3222">
        <v>1945</v>
      </c>
      <c r="L3222">
        <v>12</v>
      </c>
      <c r="M3222">
        <v>0.8</v>
      </c>
    </row>
    <row r="3223" spans="1:13" x14ac:dyDescent="0.25">
      <c r="A3223" t="s">
        <v>640</v>
      </c>
      <c r="C3223" t="s">
        <v>782</v>
      </c>
      <c r="D3223" s="2">
        <v>32387</v>
      </c>
      <c r="E3223">
        <v>29.8</v>
      </c>
      <c r="F3223">
        <v>23409</v>
      </c>
      <c r="G3223">
        <v>61544000</v>
      </c>
      <c r="H3223">
        <v>15481</v>
      </c>
      <c r="K3223">
        <v>1650</v>
      </c>
      <c r="L3223">
        <v>20</v>
      </c>
      <c r="M3223">
        <v>4.9000000000000004</v>
      </c>
    </row>
    <row r="3224" spans="1:13" x14ac:dyDescent="0.25">
      <c r="A3224" t="s">
        <v>640</v>
      </c>
      <c r="C3224" t="s">
        <v>641</v>
      </c>
      <c r="D3224" s="2">
        <v>32417</v>
      </c>
      <c r="E3224">
        <v>30.8</v>
      </c>
      <c r="F3224">
        <v>6778</v>
      </c>
      <c r="G3224">
        <v>23940000</v>
      </c>
      <c r="H3224">
        <v>0</v>
      </c>
      <c r="K3224">
        <v>1945</v>
      </c>
      <c r="L3224">
        <v>12</v>
      </c>
      <c r="M3224">
        <v>0.8</v>
      </c>
    </row>
    <row r="3225" spans="1:13" x14ac:dyDescent="0.25">
      <c r="A3225" t="s">
        <v>640</v>
      </c>
      <c r="C3225" t="s">
        <v>782</v>
      </c>
      <c r="D3225" s="2">
        <v>32417</v>
      </c>
      <c r="E3225">
        <v>30.8</v>
      </c>
      <c r="F3225">
        <v>23151</v>
      </c>
      <c r="G3225">
        <v>76270000</v>
      </c>
      <c r="H3225">
        <v>15434</v>
      </c>
      <c r="K3225">
        <v>1762</v>
      </c>
      <c r="L3225">
        <v>20</v>
      </c>
      <c r="M3225">
        <v>9.6</v>
      </c>
    </row>
    <row r="3226" spans="1:13" x14ac:dyDescent="0.25">
      <c r="A3226" t="s">
        <v>640</v>
      </c>
      <c r="C3226" t="s">
        <v>641</v>
      </c>
      <c r="D3226" s="2">
        <v>32448</v>
      </c>
      <c r="E3226">
        <v>29.7</v>
      </c>
      <c r="F3226">
        <v>6254</v>
      </c>
      <c r="G3226">
        <v>23146000</v>
      </c>
      <c r="H3226">
        <v>0</v>
      </c>
      <c r="K3226">
        <v>1945</v>
      </c>
      <c r="L3226">
        <v>12</v>
      </c>
      <c r="M3226">
        <v>4.9000000000000004</v>
      </c>
    </row>
    <row r="3227" spans="1:13" x14ac:dyDescent="0.25">
      <c r="A3227" t="s">
        <v>640</v>
      </c>
      <c r="C3227" t="s">
        <v>782</v>
      </c>
      <c r="D3227" s="2">
        <v>32448</v>
      </c>
      <c r="E3227">
        <v>29.7</v>
      </c>
      <c r="F3227">
        <v>20866</v>
      </c>
      <c r="G3227">
        <v>76151000</v>
      </c>
      <c r="H3227">
        <v>13911</v>
      </c>
      <c r="K3227">
        <v>1875</v>
      </c>
      <c r="L3227">
        <v>20</v>
      </c>
      <c r="M3227">
        <v>11.1</v>
      </c>
    </row>
    <row r="3228" spans="1:13" x14ac:dyDescent="0.25">
      <c r="A3228" t="s">
        <v>640</v>
      </c>
      <c r="C3228" t="s">
        <v>641</v>
      </c>
      <c r="D3228" s="2">
        <v>32478</v>
      </c>
      <c r="E3228">
        <v>30.9</v>
      </c>
      <c r="F3228">
        <v>6159</v>
      </c>
      <c r="G3228">
        <v>22844000</v>
      </c>
      <c r="H3228">
        <v>0</v>
      </c>
      <c r="K3228">
        <v>1945</v>
      </c>
      <c r="L3228">
        <v>12</v>
      </c>
      <c r="M3228">
        <v>2.9</v>
      </c>
    </row>
    <row r="3229" spans="1:13" x14ac:dyDescent="0.25">
      <c r="A3229" t="s">
        <v>640</v>
      </c>
      <c r="C3229" t="s">
        <v>782</v>
      </c>
      <c r="D3229" s="2">
        <v>32478</v>
      </c>
      <c r="E3229">
        <v>30.9</v>
      </c>
      <c r="F3229">
        <v>24346</v>
      </c>
      <c r="G3229">
        <v>88641000</v>
      </c>
      <c r="H3229">
        <v>16231</v>
      </c>
      <c r="K3229">
        <v>1875</v>
      </c>
      <c r="L3229">
        <v>20</v>
      </c>
      <c r="M3229">
        <v>3.5</v>
      </c>
    </row>
    <row r="3230" spans="1:13" x14ac:dyDescent="0.25">
      <c r="A3230" t="s">
        <v>640</v>
      </c>
      <c r="C3230" t="s">
        <v>641</v>
      </c>
      <c r="D3230" s="2">
        <v>32509</v>
      </c>
      <c r="E3230">
        <v>30.9</v>
      </c>
      <c r="F3230">
        <v>6592</v>
      </c>
      <c r="G3230">
        <v>24450000</v>
      </c>
      <c r="H3230">
        <v>0</v>
      </c>
      <c r="K3230">
        <v>1945</v>
      </c>
      <c r="L3230">
        <v>12</v>
      </c>
      <c r="M3230">
        <v>0.3</v>
      </c>
    </row>
    <row r="3231" spans="1:13" x14ac:dyDescent="0.25">
      <c r="A3231" t="s">
        <v>640</v>
      </c>
      <c r="C3231" t="s">
        <v>782</v>
      </c>
      <c r="D3231" s="2">
        <v>32509</v>
      </c>
      <c r="E3231">
        <v>30.9</v>
      </c>
      <c r="F3231">
        <v>27544</v>
      </c>
      <c r="G3231">
        <v>113949000</v>
      </c>
      <c r="H3231">
        <v>18362</v>
      </c>
      <c r="K3231">
        <v>1875</v>
      </c>
      <c r="L3231">
        <v>20</v>
      </c>
      <c r="M3231">
        <v>2</v>
      </c>
    </row>
    <row r="3232" spans="1:13" x14ac:dyDescent="0.25">
      <c r="A3232" t="s">
        <v>640</v>
      </c>
      <c r="C3232" t="s">
        <v>641</v>
      </c>
      <c r="D3232" s="2">
        <v>32540</v>
      </c>
      <c r="E3232">
        <v>27.9</v>
      </c>
      <c r="F3232">
        <v>6231</v>
      </c>
      <c r="G3232">
        <v>23111000</v>
      </c>
      <c r="H3232">
        <v>0</v>
      </c>
      <c r="K3232">
        <v>1945</v>
      </c>
      <c r="L3232">
        <v>12</v>
      </c>
      <c r="M3232">
        <v>0.3</v>
      </c>
    </row>
    <row r="3233" spans="1:13" x14ac:dyDescent="0.25">
      <c r="A3233" t="s">
        <v>640</v>
      </c>
      <c r="C3233" t="s">
        <v>782</v>
      </c>
      <c r="D3233" s="2">
        <v>32540</v>
      </c>
      <c r="E3233">
        <v>27.9</v>
      </c>
      <c r="F3233">
        <v>13728</v>
      </c>
      <c r="G3233">
        <v>26903000</v>
      </c>
      <c r="H3233">
        <v>9152</v>
      </c>
      <c r="K3233">
        <v>1892</v>
      </c>
      <c r="L3233">
        <v>20</v>
      </c>
      <c r="M3233">
        <v>4.3</v>
      </c>
    </row>
    <row r="3234" spans="1:13" x14ac:dyDescent="0.25">
      <c r="A3234" t="s">
        <v>640</v>
      </c>
      <c r="C3234" t="s">
        <v>641</v>
      </c>
      <c r="D3234" s="2">
        <v>32568</v>
      </c>
      <c r="E3234">
        <v>10.199999999999999</v>
      </c>
      <c r="F3234">
        <v>1997</v>
      </c>
      <c r="G3234">
        <v>7407000</v>
      </c>
      <c r="H3234">
        <v>0</v>
      </c>
      <c r="K3234">
        <v>1945</v>
      </c>
      <c r="L3234">
        <v>12</v>
      </c>
      <c r="M3234">
        <v>0.3</v>
      </c>
    </row>
    <row r="3235" spans="1:13" x14ac:dyDescent="0.25">
      <c r="A3235" t="s">
        <v>640</v>
      </c>
      <c r="C3235" t="s">
        <v>782</v>
      </c>
      <c r="D3235" s="2">
        <v>32568</v>
      </c>
      <c r="E3235">
        <v>10.4</v>
      </c>
      <c r="F3235">
        <v>3375</v>
      </c>
      <c r="G3235">
        <v>1350000</v>
      </c>
      <c r="H3235">
        <v>2250</v>
      </c>
      <c r="K3235">
        <v>1910</v>
      </c>
      <c r="L3235">
        <v>16</v>
      </c>
      <c r="M3235">
        <v>3.3</v>
      </c>
    </row>
    <row r="3236" spans="1:13" x14ac:dyDescent="0.25">
      <c r="A3236" t="s">
        <v>640</v>
      </c>
      <c r="C3236" t="s">
        <v>641</v>
      </c>
      <c r="D3236" s="2">
        <v>32629</v>
      </c>
      <c r="E3236">
        <v>2.6</v>
      </c>
      <c r="F3236">
        <v>539</v>
      </c>
      <c r="G3236">
        <v>1999000</v>
      </c>
      <c r="H3236">
        <v>0</v>
      </c>
      <c r="K3236">
        <v>1945</v>
      </c>
      <c r="L3236">
        <v>12</v>
      </c>
      <c r="M3236">
        <v>0.3</v>
      </c>
    </row>
    <row r="3237" spans="1:13" x14ac:dyDescent="0.25">
      <c r="A3237" t="s">
        <v>640</v>
      </c>
      <c r="C3237" t="s">
        <v>641</v>
      </c>
      <c r="D3237" s="2">
        <v>32660</v>
      </c>
      <c r="E3237">
        <v>18.399999999999999</v>
      </c>
      <c r="F3237">
        <v>3892</v>
      </c>
      <c r="G3237">
        <v>6826000</v>
      </c>
      <c r="H3237">
        <v>0</v>
      </c>
      <c r="K3237">
        <v>2022</v>
      </c>
      <c r="L3237">
        <v>12</v>
      </c>
      <c r="M3237">
        <v>3.5</v>
      </c>
    </row>
    <row r="3238" spans="1:13" x14ac:dyDescent="0.25">
      <c r="A3238" t="s">
        <v>640</v>
      </c>
      <c r="C3238" t="s">
        <v>782</v>
      </c>
      <c r="D3238" s="2">
        <v>32660</v>
      </c>
      <c r="E3238">
        <v>12.9</v>
      </c>
      <c r="F3238">
        <v>4526</v>
      </c>
      <c r="G3238">
        <v>2713000</v>
      </c>
      <c r="H3238">
        <v>3017</v>
      </c>
      <c r="K3238">
        <v>1600</v>
      </c>
      <c r="L3238">
        <v>16</v>
      </c>
      <c r="M3238">
        <v>4.2</v>
      </c>
    </row>
    <row r="3239" spans="1:13" x14ac:dyDescent="0.25">
      <c r="A3239" t="s">
        <v>640</v>
      </c>
      <c r="C3239" t="s">
        <v>641</v>
      </c>
      <c r="D3239" s="2">
        <v>32690</v>
      </c>
      <c r="E3239">
        <v>29.9</v>
      </c>
      <c r="F3239">
        <v>6127</v>
      </c>
      <c r="G3239">
        <v>6372000</v>
      </c>
      <c r="H3239">
        <v>0</v>
      </c>
      <c r="K3239">
        <v>2100</v>
      </c>
      <c r="L3239">
        <v>12</v>
      </c>
      <c r="M3239">
        <v>3.2</v>
      </c>
    </row>
    <row r="3240" spans="1:13" x14ac:dyDescent="0.25">
      <c r="A3240" t="s">
        <v>640</v>
      </c>
      <c r="C3240" t="s">
        <v>782</v>
      </c>
      <c r="D3240" s="2">
        <v>32690</v>
      </c>
      <c r="E3240">
        <v>30.5</v>
      </c>
      <c r="F3240">
        <v>10723</v>
      </c>
      <c r="G3240">
        <v>14219000</v>
      </c>
      <c r="H3240">
        <v>7149</v>
      </c>
      <c r="K3240">
        <v>1290</v>
      </c>
      <c r="L3240">
        <v>16</v>
      </c>
      <c r="M3240">
        <v>0.9</v>
      </c>
    </row>
    <row r="3241" spans="1:13" x14ac:dyDescent="0.25">
      <c r="A3241" t="s">
        <v>640</v>
      </c>
      <c r="C3241" t="s">
        <v>641</v>
      </c>
      <c r="D3241" s="2">
        <v>32721</v>
      </c>
      <c r="E3241">
        <v>30</v>
      </c>
      <c r="F3241">
        <v>6168</v>
      </c>
      <c r="G3241">
        <v>6415000</v>
      </c>
      <c r="H3241">
        <v>0</v>
      </c>
      <c r="K3241">
        <v>2100</v>
      </c>
      <c r="L3241">
        <v>12</v>
      </c>
      <c r="M3241">
        <v>3.8</v>
      </c>
    </row>
    <row r="3242" spans="1:13" x14ac:dyDescent="0.25">
      <c r="A3242" t="s">
        <v>640</v>
      </c>
      <c r="C3242" t="s">
        <v>782</v>
      </c>
      <c r="D3242" s="2">
        <v>32721</v>
      </c>
      <c r="E3242">
        <v>25.3</v>
      </c>
      <c r="F3242">
        <v>9303</v>
      </c>
      <c r="G3242">
        <v>11829000</v>
      </c>
      <c r="H3242">
        <v>5567</v>
      </c>
      <c r="K3242">
        <v>1290</v>
      </c>
      <c r="L3242">
        <v>16</v>
      </c>
      <c r="M3242">
        <v>1.3</v>
      </c>
    </row>
    <row r="3243" spans="1:13" x14ac:dyDescent="0.25">
      <c r="A3243" t="s">
        <v>640</v>
      </c>
      <c r="C3243" t="s">
        <v>641</v>
      </c>
      <c r="D3243" s="2">
        <v>32752</v>
      </c>
      <c r="E3243">
        <v>27.9</v>
      </c>
      <c r="F3243">
        <v>5405</v>
      </c>
      <c r="G3243">
        <v>5621000</v>
      </c>
      <c r="H3243">
        <v>0</v>
      </c>
      <c r="K3243">
        <v>2100</v>
      </c>
      <c r="L3243">
        <v>12</v>
      </c>
      <c r="M3243">
        <v>1.4</v>
      </c>
    </row>
    <row r="3244" spans="1:13" x14ac:dyDescent="0.25">
      <c r="A3244" t="s">
        <v>640</v>
      </c>
      <c r="C3244" t="s">
        <v>782</v>
      </c>
      <c r="D3244" s="2">
        <v>32752</v>
      </c>
      <c r="E3244">
        <v>29.8</v>
      </c>
      <c r="F3244">
        <v>10893</v>
      </c>
      <c r="G3244">
        <v>14925000</v>
      </c>
      <c r="H3244">
        <v>5612</v>
      </c>
      <c r="K3244">
        <v>1222</v>
      </c>
      <c r="L3244">
        <v>16</v>
      </c>
      <c r="M3244">
        <v>4.8</v>
      </c>
    </row>
    <row r="3245" spans="1:13" x14ac:dyDescent="0.25">
      <c r="A3245" t="s">
        <v>640</v>
      </c>
      <c r="C3245" t="s">
        <v>641</v>
      </c>
      <c r="D3245" s="2">
        <v>32782</v>
      </c>
      <c r="E3245">
        <v>26.9</v>
      </c>
      <c r="F3245">
        <v>4896</v>
      </c>
      <c r="G3245">
        <v>5092000</v>
      </c>
      <c r="H3245">
        <v>0</v>
      </c>
      <c r="K3245">
        <v>2100</v>
      </c>
      <c r="L3245">
        <v>12</v>
      </c>
      <c r="M3245">
        <v>0.8</v>
      </c>
    </row>
    <row r="3246" spans="1:13" x14ac:dyDescent="0.25">
      <c r="A3246" t="s">
        <v>640</v>
      </c>
      <c r="C3246" t="s">
        <v>782</v>
      </c>
      <c r="D3246" s="2">
        <v>32782</v>
      </c>
      <c r="E3246">
        <v>25.7</v>
      </c>
      <c r="F3246">
        <v>8775</v>
      </c>
      <c r="G3246">
        <v>12531000</v>
      </c>
      <c r="H3246">
        <v>4520</v>
      </c>
      <c r="K3246">
        <v>1189</v>
      </c>
      <c r="L3246">
        <v>16</v>
      </c>
      <c r="M3246">
        <v>2.2000000000000002</v>
      </c>
    </row>
    <row r="3247" spans="1:13" x14ac:dyDescent="0.25">
      <c r="A3247" t="s">
        <v>640</v>
      </c>
      <c r="C3247" t="s">
        <v>641</v>
      </c>
      <c r="D3247" s="2">
        <v>32813</v>
      </c>
      <c r="E3247">
        <v>29.8</v>
      </c>
      <c r="F3247">
        <v>6081</v>
      </c>
      <c r="G3247">
        <v>6324000</v>
      </c>
      <c r="H3247">
        <v>0</v>
      </c>
      <c r="K3247">
        <v>2100</v>
      </c>
      <c r="L3247">
        <v>12</v>
      </c>
      <c r="M3247">
        <v>0.8</v>
      </c>
    </row>
    <row r="3248" spans="1:13" x14ac:dyDescent="0.25">
      <c r="A3248" t="s">
        <v>640</v>
      </c>
      <c r="C3248" t="s">
        <v>782</v>
      </c>
      <c r="D3248" s="2">
        <v>32813</v>
      </c>
      <c r="E3248">
        <v>26.5</v>
      </c>
      <c r="F3248">
        <v>10136</v>
      </c>
      <c r="G3248">
        <v>14474000</v>
      </c>
      <c r="H3248">
        <v>5222</v>
      </c>
      <c r="K3248">
        <v>1189</v>
      </c>
      <c r="L3248">
        <v>16</v>
      </c>
      <c r="M3248">
        <v>2.2000000000000002</v>
      </c>
    </row>
    <row r="3249" spans="1:13" x14ac:dyDescent="0.25">
      <c r="A3249" t="s">
        <v>640</v>
      </c>
      <c r="C3249" t="s">
        <v>641</v>
      </c>
      <c r="D3249" s="2">
        <v>32843</v>
      </c>
      <c r="E3249">
        <v>30.6</v>
      </c>
      <c r="F3249">
        <v>6366</v>
      </c>
      <c r="G3249">
        <v>6621000</v>
      </c>
      <c r="H3249">
        <v>0</v>
      </c>
      <c r="K3249">
        <v>2100</v>
      </c>
      <c r="L3249">
        <v>12</v>
      </c>
      <c r="M3249">
        <v>0.8</v>
      </c>
    </row>
    <row r="3250" spans="1:13" x14ac:dyDescent="0.25">
      <c r="A3250" t="s">
        <v>640</v>
      </c>
      <c r="C3250" t="s">
        <v>782</v>
      </c>
      <c r="D3250" s="2">
        <v>32843</v>
      </c>
      <c r="E3250">
        <v>30.6</v>
      </c>
      <c r="F3250">
        <v>11926</v>
      </c>
      <c r="G3250">
        <v>17030000</v>
      </c>
      <c r="H3250">
        <v>6144</v>
      </c>
      <c r="K3250">
        <v>1189</v>
      </c>
      <c r="L3250">
        <v>16</v>
      </c>
      <c r="M3250">
        <v>2.2000000000000002</v>
      </c>
    </row>
    <row r="3251" spans="1:13" x14ac:dyDescent="0.25">
      <c r="A3251" t="s">
        <v>640</v>
      </c>
      <c r="C3251" t="s">
        <v>641</v>
      </c>
      <c r="D3251" s="2">
        <v>32874</v>
      </c>
      <c r="E3251">
        <v>26</v>
      </c>
      <c r="F3251">
        <v>6984</v>
      </c>
      <c r="G3251">
        <v>7263000</v>
      </c>
      <c r="H3251">
        <v>0</v>
      </c>
      <c r="K3251">
        <v>2100</v>
      </c>
      <c r="L3251">
        <v>12</v>
      </c>
      <c r="M3251">
        <v>0.8</v>
      </c>
    </row>
    <row r="3252" spans="1:13" x14ac:dyDescent="0.25">
      <c r="A3252" t="s">
        <v>640</v>
      </c>
      <c r="C3252" t="s">
        <v>782</v>
      </c>
      <c r="D3252" s="2">
        <v>32874</v>
      </c>
      <c r="E3252">
        <v>29</v>
      </c>
      <c r="F3252">
        <v>14581</v>
      </c>
      <c r="G3252">
        <v>20822000</v>
      </c>
      <c r="H3252">
        <v>7511</v>
      </c>
      <c r="K3252">
        <v>1189</v>
      </c>
      <c r="L3252">
        <v>16</v>
      </c>
      <c r="M3252">
        <v>2.2000000000000002</v>
      </c>
    </row>
    <row r="3253" spans="1:13" x14ac:dyDescent="0.25">
      <c r="A3253" t="s">
        <v>640</v>
      </c>
      <c r="C3253" t="s">
        <v>641</v>
      </c>
      <c r="D3253" s="2">
        <v>32905</v>
      </c>
      <c r="E3253">
        <v>28</v>
      </c>
      <c r="F3253">
        <v>6509</v>
      </c>
      <c r="G3253">
        <v>6769000</v>
      </c>
      <c r="H3253">
        <v>0</v>
      </c>
      <c r="K3253">
        <v>2100</v>
      </c>
      <c r="L3253">
        <v>12</v>
      </c>
      <c r="M3253">
        <v>0.8</v>
      </c>
    </row>
    <row r="3254" spans="1:13" x14ac:dyDescent="0.25">
      <c r="A3254" t="s">
        <v>640</v>
      </c>
      <c r="C3254" t="s">
        <v>782</v>
      </c>
      <c r="D3254" s="2">
        <v>32905</v>
      </c>
      <c r="E3254">
        <v>28</v>
      </c>
      <c r="F3254">
        <v>12192</v>
      </c>
      <c r="G3254">
        <v>17410000</v>
      </c>
      <c r="H3254">
        <v>6281</v>
      </c>
      <c r="K3254">
        <v>1189</v>
      </c>
      <c r="L3254">
        <v>16</v>
      </c>
      <c r="M3254">
        <v>2.2000000000000002</v>
      </c>
    </row>
    <row r="3255" spans="1:13" x14ac:dyDescent="0.25">
      <c r="A3255" t="s">
        <v>640</v>
      </c>
      <c r="C3255" t="s">
        <v>641</v>
      </c>
      <c r="D3255" s="2">
        <v>32933</v>
      </c>
      <c r="E3255">
        <v>30.9</v>
      </c>
      <c r="F3255">
        <v>6647</v>
      </c>
      <c r="G3255">
        <v>6913000</v>
      </c>
      <c r="H3255">
        <v>0</v>
      </c>
      <c r="K3255">
        <v>2100</v>
      </c>
      <c r="L3255">
        <v>12</v>
      </c>
      <c r="M3255">
        <v>0.8</v>
      </c>
    </row>
    <row r="3256" spans="1:13" x14ac:dyDescent="0.25">
      <c r="A3256" t="s">
        <v>640</v>
      </c>
      <c r="C3256" t="s">
        <v>782</v>
      </c>
      <c r="D3256" s="2">
        <v>32933</v>
      </c>
      <c r="E3256">
        <v>30.9</v>
      </c>
      <c r="F3256">
        <v>12450</v>
      </c>
      <c r="G3256">
        <v>17779000</v>
      </c>
      <c r="H3256">
        <v>6414</v>
      </c>
      <c r="K3256">
        <v>1189</v>
      </c>
      <c r="L3256">
        <v>16</v>
      </c>
      <c r="M3256">
        <v>2.2000000000000002</v>
      </c>
    </row>
    <row r="3257" spans="1:13" x14ac:dyDescent="0.25">
      <c r="A3257" t="s">
        <v>640</v>
      </c>
      <c r="C3257" t="s">
        <v>641</v>
      </c>
      <c r="D3257" s="2">
        <v>32964</v>
      </c>
      <c r="E3257">
        <v>20.2</v>
      </c>
      <c r="F3257">
        <v>4207</v>
      </c>
      <c r="G3257">
        <v>4376000</v>
      </c>
      <c r="H3257">
        <v>0</v>
      </c>
      <c r="K3257">
        <v>2100</v>
      </c>
      <c r="L3257">
        <v>12</v>
      </c>
      <c r="M3257">
        <v>2.6</v>
      </c>
    </row>
    <row r="3258" spans="1:13" x14ac:dyDescent="0.25">
      <c r="A3258" t="s">
        <v>640</v>
      </c>
      <c r="C3258" t="s">
        <v>782</v>
      </c>
      <c r="D3258" s="2">
        <v>32964</v>
      </c>
      <c r="E3258">
        <v>30</v>
      </c>
      <c r="F3258">
        <v>11771</v>
      </c>
      <c r="G3258">
        <v>16809000</v>
      </c>
      <c r="H3258">
        <v>6064</v>
      </c>
      <c r="K3258">
        <v>1189</v>
      </c>
      <c r="L3258">
        <v>16</v>
      </c>
      <c r="M3258">
        <v>5.2</v>
      </c>
    </row>
    <row r="3259" spans="1:13" x14ac:dyDescent="0.25">
      <c r="A3259" t="s">
        <v>640</v>
      </c>
      <c r="C3259" t="s">
        <v>641</v>
      </c>
      <c r="D3259" s="2">
        <v>32994</v>
      </c>
      <c r="E3259">
        <v>30</v>
      </c>
      <c r="F3259">
        <v>6489</v>
      </c>
      <c r="G3259">
        <v>6749000</v>
      </c>
      <c r="H3259">
        <v>0</v>
      </c>
      <c r="K3259">
        <v>2100</v>
      </c>
      <c r="L3259">
        <v>12</v>
      </c>
      <c r="M3259">
        <v>0.9</v>
      </c>
    </row>
    <row r="3260" spans="1:13" x14ac:dyDescent="0.25">
      <c r="A3260" t="s">
        <v>640</v>
      </c>
      <c r="C3260" t="s">
        <v>782</v>
      </c>
      <c r="D3260" s="2">
        <v>32994</v>
      </c>
      <c r="E3260">
        <v>30</v>
      </c>
      <c r="F3260">
        <v>12158</v>
      </c>
      <c r="G3260">
        <v>17362000</v>
      </c>
      <c r="H3260">
        <v>6263</v>
      </c>
      <c r="K3260">
        <v>1189</v>
      </c>
      <c r="L3260">
        <v>16</v>
      </c>
      <c r="M3260">
        <v>1.5</v>
      </c>
    </row>
    <row r="3261" spans="1:13" x14ac:dyDescent="0.25">
      <c r="A3261" t="s">
        <v>640</v>
      </c>
      <c r="C3261" t="s">
        <v>641</v>
      </c>
      <c r="D3261" s="2">
        <v>33025</v>
      </c>
      <c r="E3261">
        <v>29</v>
      </c>
      <c r="F3261">
        <v>5490</v>
      </c>
      <c r="G3261">
        <v>6414000</v>
      </c>
      <c r="H3261">
        <v>0</v>
      </c>
      <c r="K3261">
        <v>2029</v>
      </c>
      <c r="L3261">
        <v>12</v>
      </c>
      <c r="M3261">
        <v>6.6</v>
      </c>
    </row>
    <row r="3262" spans="1:13" x14ac:dyDescent="0.25">
      <c r="A3262" t="s">
        <v>640</v>
      </c>
      <c r="C3262" t="s">
        <v>782</v>
      </c>
      <c r="D3262" s="2">
        <v>33025</v>
      </c>
      <c r="E3262">
        <v>29.6</v>
      </c>
      <c r="F3262">
        <v>10325</v>
      </c>
      <c r="G3262">
        <v>14744000</v>
      </c>
      <c r="H3262">
        <v>5319</v>
      </c>
      <c r="K3262">
        <v>1189</v>
      </c>
      <c r="L3262">
        <v>16</v>
      </c>
      <c r="M3262">
        <v>2.7</v>
      </c>
    </row>
    <row r="3263" spans="1:13" x14ac:dyDescent="0.25">
      <c r="A3263" t="s">
        <v>640</v>
      </c>
      <c r="C3263" t="s">
        <v>641</v>
      </c>
      <c r="D3263" s="2">
        <v>33055</v>
      </c>
      <c r="E3263">
        <v>25.9</v>
      </c>
      <c r="F3263">
        <v>6620</v>
      </c>
      <c r="G3263">
        <v>17987000</v>
      </c>
      <c r="H3263">
        <v>0</v>
      </c>
      <c r="K3263">
        <v>1959</v>
      </c>
      <c r="L3263">
        <v>12</v>
      </c>
      <c r="M3263">
        <v>1.9</v>
      </c>
    </row>
    <row r="3264" spans="1:13" x14ac:dyDescent="0.25">
      <c r="A3264" t="s">
        <v>640</v>
      </c>
      <c r="C3264" t="s">
        <v>782</v>
      </c>
      <c r="D3264" s="2">
        <v>33055</v>
      </c>
      <c r="E3264">
        <v>16.399999999999999</v>
      </c>
      <c r="F3264">
        <v>6274</v>
      </c>
      <c r="G3264">
        <v>8959000</v>
      </c>
      <c r="H3264">
        <v>3232</v>
      </c>
      <c r="K3264">
        <v>1189</v>
      </c>
      <c r="L3264">
        <v>16</v>
      </c>
      <c r="M3264">
        <v>0.6</v>
      </c>
    </row>
    <row r="3265" spans="1:13" x14ac:dyDescent="0.25">
      <c r="A3265" t="s">
        <v>640</v>
      </c>
      <c r="C3265" t="s">
        <v>641</v>
      </c>
      <c r="D3265" s="2">
        <v>33086</v>
      </c>
      <c r="E3265">
        <v>28.9</v>
      </c>
      <c r="F3265">
        <v>5468</v>
      </c>
      <c r="G3265">
        <v>19681000</v>
      </c>
      <c r="H3265">
        <v>0</v>
      </c>
      <c r="K3265">
        <v>1959</v>
      </c>
      <c r="L3265">
        <v>12</v>
      </c>
      <c r="M3265">
        <v>3.1</v>
      </c>
    </row>
    <row r="3266" spans="1:13" x14ac:dyDescent="0.25">
      <c r="A3266" t="s">
        <v>640</v>
      </c>
      <c r="C3266" t="s">
        <v>782</v>
      </c>
      <c r="D3266" s="2">
        <v>33086</v>
      </c>
      <c r="E3266">
        <v>8.9</v>
      </c>
      <c r="F3266">
        <v>3589</v>
      </c>
      <c r="G3266">
        <v>4019000</v>
      </c>
      <c r="H3266">
        <v>1849</v>
      </c>
      <c r="K3266">
        <v>1190</v>
      </c>
      <c r="L3266">
        <v>16</v>
      </c>
      <c r="M3266">
        <v>1.6</v>
      </c>
    </row>
    <row r="3267" spans="1:13" x14ac:dyDescent="0.25">
      <c r="A3267" t="s">
        <v>640</v>
      </c>
      <c r="C3267" t="s">
        <v>641</v>
      </c>
      <c r="D3267" s="2">
        <v>33117</v>
      </c>
      <c r="E3267">
        <v>27.7</v>
      </c>
      <c r="F3267">
        <v>5059</v>
      </c>
      <c r="G3267">
        <v>18604000</v>
      </c>
      <c r="H3267">
        <v>0</v>
      </c>
      <c r="K3267">
        <v>1954</v>
      </c>
      <c r="L3267">
        <v>12</v>
      </c>
      <c r="M3267">
        <v>2.2999999999999998</v>
      </c>
    </row>
    <row r="3268" spans="1:13" x14ac:dyDescent="0.25">
      <c r="A3268" t="s">
        <v>640</v>
      </c>
      <c r="C3268" t="s">
        <v>782</v>
      </c>
      <c r="D3268" s="2">
        <v>33117</v>
      </c>
      <c r="E3268">
        <v>16.399999999999999</v>
      </c>
      <c r="F3268">
        <v>8109</v>
      </c>
      <c r="G3268">
        <v>6742000</v>
      </c>
      <c r="H3268">
        <v>4178</v>
      </c>
      <c r="K3268">
        <v>1188</v>
      </c>
      <c r="L3268">
        <v>16</v>
      </c>
      <c r="M3268">
        <v>2.2999999999999998</v>
      </c>
    </row>
    <row r="3269" spans="1:13" x14ac:dyDescent="0.25">
      <c r="A3269" t="s">
        <v>640</v>
      </c>
      <c r="C3269" t="s">
        <v>641</v>
      </c>
      <c r="D3269" s="2">
        <v>33147</v>
      </c>
      <c r="E3269">
        <v>29.3</v>
      </c>
      <c r="F3269">
        <v>8085</v>
      </c>
      <c r="G3269">
        <v>16786000</v>
      </c>
      <c r="H3269">
        <v>0</v>
      </c>
      <c r="K3269">
        <v>1959</v>
      </c>
      <c r="L3269">
        <v>12</v>
      </c>
      <c r="M3269">
        <v>1.5</v>
      </c>
    </row>
    <row r="3270" spans="1:13" x14ac:dyDescent="0.25">
      <c r="A3270" t="s">
        <v>640</v>
      </c>
      <c r="C3270" t="s">
        <v>782</v>
      </c>
      <c r="D3270" s="2">
        <v>33147</v>
      </c>
      <c r="E3270">
        <v>29.2</v>
      </c>
      <c r="F3270">
        <v>13326</v>
      </c>
      <c r="G3270">
        <v>14686000</v>
      </c>
      <c r="H3270">
        <v>5106</v>
      </c>
      <c r="K3270">
        <v>1185</v>
      </c>
      <c r="L3270">
        <v>16</v>
      </c>
      <c r="M3270">
        <v>2.5</v>
      </c>
    </row>
    <row r="3271" spans="1:13" x14ac:dyDescent="0.25">
      <c r="A3271" t="s">
        <v>640</v>
      </c>
      <c r="C3271" t="s">
        <v>641</v>
      </c>
      <c r="D3271" s="2">
        <v>33178</v>
      </c>
      <c r="E3271">
        <v>28.1</v>
      </c>
      <c r="F3271">
        <v>7096</v>
      </c>
      <c r="G3271">
        <v>16069000</v>
      </c>
      <c r="H3271">
        <v>0</v>
      </c>
      <c r="K3271">
        <v>1959</v>
      </c>
      <c r="L3271">
        <v>12</v>
      </c>
      <c r="M3271">
        <v>9.9</v>
      </c>
    </row>
    <row r="3272" spans="1:13" x14ac:dyDescent="0.25">
      <c r="A3272" t="s">
        <v>640</v>
      </c>
      <c r="C3272" t="s">
        <v>782</v>
      </c>
      <c r="D3272" s="2">
        <v>33178</v>
      </c>
      <c r="E3272">
        <v>27.6</v>
      </c>
      <c r="F3272">
        <v>11625</v>
      </c>
      <c r="G3272">
        <v>14319000</v>
      </c>
      <c r="H3272">
        <v>6244</v>
      </c>
      <c r="K3272">
        <v>1187</v>
      </c>
      <c r="L3272">
        <v>16</v>
      </c>
      <c r="M3272">
        <v>2.5</v>
      </c>
    </row>
    <row r="3273" spans="1:13" x14ac:dyDescent="0.25">
      <c r="A3273" t="s">
        <v>640</v>
      </c>
      <c r="C3273" t="s">
        <v>641</v>
      </c>
      <c r="D3273" s="2">
        <v>33208</v>
      </c>
      <c r="E3273">
        <v>31</v>
      </c>
      <c r="F3273">
        <v>8952</v>
      </c>
      <c r="G3273">
        <v>17768000</v>
      </c>
      <c r="H3273">
        <v>0</v>
      </c>
      <c r="K3273">
        <v>1959</v>
      </c>
      <c r="L3273">
        <v>12</v>
      </c>
      <c r="M3273">
        <v>0.4</v>
      </c>
    </row>
    <row r="3274" spans="1:13" x14ac:dyDescent="0.25">
      <c r="A3274" t="s">
        <v>640</v>
      </c>
      <c r="C3274" t="s">
        <v>641</v>
      </c>
      <c r="D3274" s="2">
        <v>33239</v>
      </c>
      <c r="E3274">
        <v>20</v>
      </c>
      <c r="F3274">
        <v>4028</v>
      </c>
      <c r="G3274">
        <v>26920000</v>
      </c>
      <c r="H3274">
        <v>0</v>
      </c>
      <c r="K3274">
        <v>1954</v>
      </c>
      <c r="L3274">
        <v>12</v>
      </c>
      <c r="M3274">
        <v>1.3</v>
      </c>
    </row>
    <row r="3275" spans="1:13" x14ac:dyDescent="0.25">
      <c r="A3275" t="s">
        <v>640</v>
      </c>
      <c r="C3275" t="s">
        <v>641</v>
      </c>
      <c r="D3275" s="2">
        <v>33329</v>
      </c>
      <c r="E3275">
        <v>0.7</v>
      </c>
      <c r="F3275">
        <v>152</v>
      </c>
      <c r="G3275">
        <v>1318000</v>
      </c>
      <c r="H3275">
        <v>0</v>
      </c>
      <c r="K3275">
        <v>1950</v>
      </c>
      <c r="L3275">
        <v>12</v>
      </c>
      <c r="M3275">
        <v>0.6</v>
      </c>
    </row>
    <row r="3276" spans="1:13" x14ac:dyDescent="0.25">
      <c r="A3276" t="s">
        <v>640</v>
      </c>
      <c r="C3276" t="s">
        <v>641</v>
      </c>
      <c r="D3276" s="2">
        <v>33359</v>
      </c>
      <c r="E3276">
        <v>29.9</v>
      </c>
      <c r="F3276">
        <v>7310</v>
      </c>
      <c r="G3276">
        <v>31349000</v>
      </c>
      <c r="H3276">
        <v>0</v>
      </c>
      <c r="K3276">
        <v>1960</v>
      </c>
      <c r="L3276">
        <v>12</v>
      </c>
      <c r="M3276">
        <v>8.6</v>
      </c>
    </row>
    <row r="3277" spans="1:13" x14ac:dyDescent="0.25">
      <c r="A3277" t="s">
        <v>640</v>
      </c>
      <c r="C3277" t="s">
        <v>782</v>
      </c>
      <c r="D3277" s="2">
        <v>33359</v>
      </c>
      <c r="E3277">
        <v>22.7</v>
      </c>
      <c r="F3277">
        <v>8467</v>
      </c>
      <c r="G3277">
        <v>13652000</v>
      </c>
      <c r="H3277">
        <v>8067</v>
      </c>
      <c r="K3277">
        <v>1200</v>
      </c>
      <c r="L3277">
        <v>16</v>
      </c>
      <c r="M3277">
        <v>2.6</v>
      </c>
    </row>
    <row r="3278" spans="1:13" x14ac:dyDescent="0.25">
      <c r="A3278" t="s">
        <v>640</v>
      </c>
      <c r="C3278" t="s">
        <v>641</v>
      </c>
      <c r="D3278" s="2">
        <v>33390</v>
      </c>
      <c r="E3278">
        <v>29</v>
      </c>
      <c r="F3278">
        <v>6934</v>
      </c>
      <c r="G3278">
        <v>14000000</v>
      </c>
      <c r="H3278">
        <v>0</v>
      </c>
      <c r="K3278">
        <v>1965</v>
      </c>
      <c r="L3278">
        <v>12</v>
      </c>
      <c r="M3278">
        <v>4</v>
      </c>
    </row>
    <row r="3279" spans="1:13" x14ac:dyDescent="0.25">
      <c r="A3279" t="s">
        <v>640</v>
      </c>
      <c r="C3279" t="s">
        <v>782</v>
      </c>
      <c r="D3279" s="2">
        <v>33390</v>
      </c>
      <c r="E3279">
        <v>27.6</v>
      </c>
      <c r="F3279">
        <v>10652</v>
      </c>
      <c r="G3279">
        <v>15631000</v>
      </c>
      <c r="H3279">
        <v>11387</v>
      </c>
      <c r="K3279">
        <v>1200</v>
      </c>
      <c r="L3279">
        <v>16</v>
      </c>
      <c r="M3279">
        <v>5.9</v>
      </c>
    </row>
    <row r="3280" spans="1:13" x14ac:dyDescent="0.25">
      <c r="A3280" t="s">
        <v>640</v>
      </c>
      <c r="C3280" t="s">
        <v>641</v>
      </c>
      <c r="D3280" s="2">
        <v>33420</v>
      </c>
      <c r="E3280">
        <v>29.9</v>
      </c>
      <c r="F3280">
        <v>6280</v>
      </c>
      <c r="G3280">
        <v>14268000</v>
      </c>
      <c r="H3280">
        <v>0</v>
      </c>
      <c r="K3280">
        <v>1965</v>
      </c>
      <c r="L3280">
        <v>12</v>
      </c>
      <c r="M3280">
        <v>1.1000000000000001</v>
      </c>
    </row>
    <row r="3281" spans="1:13" x14ac:dyDescent="0.25">
      <c r="A3281" t="s">
        <v>640</v>
      </c>
      <c r="C3281" t="s">
        <v>782</v>
      </c>
      <c r="D3281" s="2">
        <v>33420</v>
      </c>
      <c r="E3281">
        <v>31</v>
      </c>
      <c r="F3281">
        <v>11780</v>
      </c>
      <c r="G3281">
        <v>16826000</v>
      </c>
      <c r="H3281">
        <v>12944</v>
      </c>
      <c r="K3281">
        <v>1200</v>
      </c>
      <c r="L3281">
        <v>16</v>
      </c>
      <c r="M3281">
        <v>3</v>
      </c>
    </row>
    <row r="3282" spans="1:13" x14ac:dyDescent="0.25">
      <c r="A3282" t="s">
        <v>640</v>
      </c>
      <c r="C3282" t="s">
        <v>641</v>
      </c>
      <c r="D3282" s="2">
        <v>33451</v>
      </c>
      <c r="E3282">
        <v>29.7</v>
      </c>
      <c r="F3282">
        <v>6343</v>
      </c>
      <c r="G3282">
        <v>14157000</v>
      </c>
      <c r="H3282">
        <v>0</v>
      </c>
      <c r="K3282">
        <v>1965</v>
      </c>
      <c r="L3282">
        <v>12</v>
      </c>
      <c r="M3282">
        <v>3.5</v>
      </c>
    </row>
    <row r="3283" spans="1:13" x14ac:dyDescent="0.25">
      <c r="A3283" t="s">
        <v>640</v>
      </c>
      <c r="C3283" t="s">
        <v>782</v>
      </c>
      <c r="D3283" s="2">
        <v>33451</v>
      </c>
      <c r="E3283">
        <v>29.9</v>
      </c>
      <c r="F3283">
        <v>9250</v>
      </c>
      <c r="G3283">
        <v>16067000</v>
      </c>
      <c r="H3283">
        <v>12752</v>
      </c>
      <c r="K3283">
        <v>1210</v>
      </c>
      <c r="L3283">
        <v>16</v>
      </c>
      <c r="M3283">
        <v>3.6</v>
      </c>
    </row>
    <row r="3284" spans="1:13" x14ac:dyDescent="0.25">
      <c r="A3284" t="s">
        <v>640</v>
      </c>
      <c r="C3284" t="s">
        <v>641</v>
      </c>
      <c r="D3284" s="2">
        <v>33482</v>
      </c>
      <c r="E3284">
        <v>28.7</v>
      </c>
      <c r="F3284">
        <v>5679</v>
      </c>
      <c r="G3284">
        <v>13706000</v>
      </c>
      <c r="H3284">
        <v>0</v>
      </c>
      <c r="K3284">
        <v>1960</v>
      </c>
      <c r="L3284">
        <v>12</v>
      </c>
      <c r="M3284">
        <v>2.6</v>
      </c>
    </row>
    <row r="3285" spans="1:13" x14ac:dyDescent="0.25">
      <c r="A3285" t="s">
        <v>640</v>
      </c>
      <c r="C3285" t="s">
        <v>782</v>
      </c>
      <c r="D3285" s="2">
        <v>33482</v>
      </c>
      <c r="E3285">
        <v>28.8</v>
      </c>
      <c r="F3285">
        <v>7783</v>
      </c>
      <c r="G3285">
        <v>15179000</v>
      </c>
      <c r="H3285">
        <v>10164</v>
      </c>
      <c r="K3285">
        <v>1220</v>
      </c>
      <c r="L3285">
        <v>16</v>
      </c>
      <c r="M3285">
        <v>8.5</v>
      </c>
    </row>
    <row r="3286" spans="1:13" x14ac:dyDescent="0.25">
      <c r="A3286" t="s">
        <v>640</v>
      </c>
      <c r="C3286" t="s">
        <v>641</v>
      </c>
      <c r="D3286" s="2">
        <v>33512</v>
      </c>
      <c r="E3286">
        <v>30.7</v>
      </c>
      <c r="F3286">
        <v>10359</v>
      </c>
      <c r="G3286">
        <v>13547000</v>
      </c>
      <c r="H3286">
        <v>0</v>
      </c>
      <c r="K3286">
        <v>1960</v>
      </c>
      <c r="L3286">
        <v>12</v>
      </c>
      <c r="M3286">
        <v>4.8</v>
      </c>
    </row>
    <row r="3287" spans="1:13" x14ac:dyDescent="0.25">
      <c r="A3287" t="s">
        <v>640</v>
      </c>
      <c r="C3287" t="s">
        <v>782</v>
      </c>
      <c r="D3287" s="2">
        <v>33512</v>
      </c>
      <c r="E3287">
        <v>18</v>
      </c>
      <c r="F3287">
        <v>4912</v>
      </c>
      <c r="G3287">
        <v>9489000</v>
      </c>
      <c r="H3287">
        <v>6582</v>
      </c>
      <c r="K3287">
        <v>1220</v>
      </c>
      <c r="L3287">
        <v>16</v>
      </c>
      <c r="M3287">
        <v>0.4</v>
      </c>
    </row>
    <row r="3288" spans="1:13" x14ac:dyDescent="0.25">
      <c r="A3288" t="s">
        <v>640</v>
      </c>
      <c r="C3288" t="s">
        <v>641</v>
      </c>
      <c r="D3288" s="2">
        <v>33543</v>
      </c>
      <c r="E3288">
        <v>29.6</v>
      </c>
      <c r="F3288">
        <v>9010</v>
      </c>
      <c r="G3288">
        <v>55980000</v>
      </c>
      <c r="H3288">
        <v>0</v>
      </c>
      <c r="K3288">
        <v>1682</v>
      </c>
      <c r="L3288">
        <v>20</v>
      </c>
      <c r="M3288">
        <v>5.8</v>
      </c>
    </row>
    <row r="3289" spans="1:13" x14ac:dyDescent="0.25">
      <c r="A3289" t="s">
        <v>640</v>
      </c>
      <c r="C3289" t="s">
        <v>641</v>
      </c>
      <c r="D3289" s="2">
        <v>33573</v>
      </c>
      <c r="E3289">
        <v>30.7</v>
      </c>
      <c r="F3289">
        <v>9897</v>
      </c>
      <c r="G3289">
        <v>58890000</v>
      </c>
      <c r="H3289">
        <v>0</v>
      </c>
      <c r="K3289">
        <v>1685</v>
      </c>
      <c r="L3289">
        <v>20</v>
      </c>
      <c r="M3289">
        <v>3</v>
      </c>
    </row>
    <row r="3290" spans="1:13" x14ac:dyDescent="0.25">
      <c r="A3290" t="s">
        <v>640</v>
      </c>
      <c r="C3290" t="s">
        <v>641</v>
      </c>
      <c r="D3290" s="2">
        <v>33604</v>
      </c>
      <c r="E3290">
        <v>28.8</v>
      </c>
      <c r="F3290">
        <v>9806</v>
      </c>
      <c r="G3290">
        <v>57422000</v>
      </c>
      <c r="H3290">
        <v>0</v>
      </c>
      <c r="K3290">
        <v>1685</v>
      </c>
      <c r="L3290">
        <v>20</v>
      </c>
      <c r="M3290">
        <v>13.5</v>
      </c>
    </row>
    <row r="3291" spans="1:13" x14ac:dyDescent="0.25">
      <c r="A3291" t="s">
        <v>640</v>
      </c>
      <c r="C3291" t="s">
        <v>782</v>
      </c>
      <c r="D3291" s="2">
        <v>33604</v>
      </c>
      <c r="E3291">
        <v>23.2</v>
      </c>
      <c r="F3291">
        <v>10092</v>
      </c>
      <c r="G3291">
        <v>10776000</v>
      </c>
      <c r="H3291">
        <v>19231</v>
      </c>
      <c r="K3291">
        <v>1205</v>
      </c>
      <c r="L3291">
        <v>16</v>
      </c>
      <c r="M3291">
        <v>3.2</v>
      </c>
    </row>
    <row r="3292" spans="1:13" x14ac:dyDescent="0.25">
      <c r="A3292" t="s">
        <v>640</v>
      </c>
      <c r="C3292" t="s">
        <v>641</v>
      </c>
      <c r="D3292" s="2">
        <v>33635</v>
      </c>
      <c r="E3292">
        <v>25.7</v>
      </c>
      <c r="F3292">
        <v>7509</v>
      </c>
      <c r="G3292">
        <v>49507000</v>
      </c>
      <c r="H3292">
        <v>0</v>
      </c>
      <c r="K3292">
        <v>1861</v>
      </c>
      <c r="L3292">
        <v>20</v>
      </c>
      <c r="M3292">
        <v>11.7</v>
      </c>
    </row>
    <row r="3293" spans="1:13" x14ac:dyDescent="0.25">
      <c r="A3293" t="s">
        <v>640</v>
      </c>
      <c r="C3293" t="s">
        <v>782</v>
      </c>
      <c r="D3293" s="2">
        <v>33635</v>
      </c>
      <c r="E3293">
        <v>27.3</v>
      </c>
      <c r="F3293">
        <v>12210</v>
      </c>
      <c r="G3293">
        <v>12297000</v>
      </c>
      <c r="H3293">
        <v>20184</v>
      </c>
      <c r="K3293">
        <v>1290</v>
      </c>
      <c r="L3293">
        <v>16</v>
      </c>
      <c r="M3293">
        <v>3.3</v>
      </c>
    </row>
    <row r="3294" spans="1:13" x14ac:dyDescent="0.25">
      <c r="A3294" t="s">
        <v>640</v>
      </c>
      <c r="C3294" t="s">
        <v>641</v>
      </c>
      <c r="D3294" s="2">
        <v>33664</v>
      </c>
      <c r="E3294">
        <v>29.7</v>
      </c>
      <c r="F3294">
        <v>7693</v>
      </c>
      <c r="G3294">
        <v>55922000</v>
      </c>
      <c r="H3294">
        <v>177</v>
      </c>
      <c r="K3294">
        <v>1950</v>
      </c>
      <c r="L3294">
        <v>20</v>
      </c>
      <c r="M3294">
        <v>1.9</v>
      </c>
    </row>
    <row r="3295" spans="1:13" x14ac:dyDescent="0.25">
      <c r="A3295" t="s">
        <v>640</v>
      </c>
      <c r="C3295" t="s">
        <v>782</v>
      </c>
      <c r="D3295" s="2">
        <v>33664</v>
      </c>
      <c r="E3295">
        <v>28.8</v>
      </c>
      <c r="F3295">
        <v>9305</v>
      </c>
      <c r="G3295">
        <v>23183000</v>
      </c>
      <c r="H3295">
        <v>18304</v>
      </c>
      <c r="K3295">
        <v>1290</v>
      </c>
      <c r="L3295">
        <v>16</v>
      </c>
      <c r="M3295">
        <v>2.4</v>
      </c>
    </row>
    <row r="3296" spans="1:13" x14ac:dyDescent="0.25">
      <c r="A3296" t="s">
        <v>640</v>
      </c>
      <c r="C3296" t="s">
        <v>641</v>
      </c>
      <c r="D3296" s="2">
        <v>33695</v>
      </c>
      <c r="E3296">
        <v>26.2</v>
      </c>
      <c r="F3296">
        <v>6652</v>
      </c>
      <c r="G3296">
        <v>49226000</v>
      </c>
      <c r="H3296">
        <v>176</v>
      </c>
      <c r="K3296">
        <v>1935</v>
      </c>
      <c r="L3296">
        <v>20</v>
      </c>
      <c r="M3296">
        <v>2.6</v>
      </c>
    </row>
    <row r="3297" spans="1:13" x14ac:dyDescent="0.25">
      <c r="A3297" t="s">
        <v>640</v>
      </c>
      <c r="C3297" t="s">
        <v>782</v>
      </c>
      <c r="D3297" s="2">
        <v>33695</v>
      </c>
      <c r="E3297">
        <v>28.5</v>
      </c>
      <c r="F3297">
        <v>6575</v>
      </c>
      <c r="G3297">
        <v>17157000</v>
      </c>
      <c r="H3297">
        <v>21914</v>
      </c>
      <c r="K3297">
        <v>1230</v>
      </c>
      <c r="L3297">
        <v>16</v>
      </c>
      <c r="M3297">
        <v>9.5</v>
      </c>
    </row>
    <row r="3298" spans="1:13" x14ac:dyDescent="0.25">
      <c r="A3298" t="s">
        <v>640</v>
      </c>
      <c r="C3298" t="s">
        <v>641</v>
      </c>
      <c r="D3298" s="2">
        <v>33725</v>
      </c>
      <c r="E3298">
        <v>29.4</v>
      </c>
      <c r="F3298">
        <v>8431</v>
      </c>
      <c r="G3298">
        <v>56010000</v>
      </c>
      <c r="H3298">
        <v>720</v>
      </c>
      <c r="K3298">
        <v>1923</v>
      </c>
      <c r="L3298">
        <v>20</v>
      </c>
      <c r="M3298">
        <v>12.2</v>
      </c>
    </row>
    <row r="3299" spans="1:13" x14ac:dyDescent="0.25">
      <c r="A3299" t="s">
        <v>640</v>
      </c>
      <c r="C3299" t="s">
        <v>782</v>
      </c>
      <c r="D3299" s="2">
        <v>33725</v>
      </c>
      <c r="E3299">
        <v>29.4</v>
      </c>
      <c r="F3299">
        <v>7706</v>
      </c>
      <c r="G3299">
        <v>14857000</v>
      </c>
      <c r="H3299">
        <v>24059</v>
      </c>
      <c r="K3299">
        <v>1155</v>
      </c>
      <c r="L3299">
        <v>16</v>
      </c>
      <c r="M3299">
        <v>18.8</v>
      </c>
    </row>
    <row r="3300" spans="1:13" x14ac:dyDescent="0.25">
      <c r="A3300" t="s">
        <v>640</v>
      </c>
      <c r="C3300" t="s">
        <v>641</v>
      </c>
      <c r="D3300" s="2">
        <v>33756</v>
      </c>
      <c r="E3300">
        <v>24.2</v>
      </c>
      <c r="F3300">
        <v>11125</v>
      </c>
      <c r="G3300">
        <v>50020000</v>
      </c>
      <c r="H3300">
        <v>623</v>
      </c>
      <c r="K3300">
        <v>1910</v>
      </c>
      <c r="L3300">
        <v>20</v>
      </c>
      <c r="M3300">
        <v>8.1</v>
      </c>
    </row>
    <row r="3301" spans="1:13" x14ac:dyDescent="0.25">
      <c r="A3301" t="s">
        <v>640</v>
      </c>
      <c r="C3301" t="s">
        <v>782</v>
      </c>
      <c r="D3301" s="2">
        <v>33756</v>
      </c>
      <c r="E3301">
        <v>26.8</v>
      </c>
      <c r="F3301">
        <v>6408</v>
      </c>
      <c r="G3301">
        <v>15457000</v>
      </c>
      <c r="H3301">
        <v>24515</v>
      </c>
      <c r="K3301">
        <v>1200</v>
      </c>
      <c r="L3301">
        <v>16</v>
      </c>
      <c r="M3301">
        <v>3.6</v>
      </c>
    </row>
    <row r="3302" spans="1:13" x14ac:dyDescent="0.25">
      <c r="A3302" t="s">
        <v>640</v>
      </c>
      <c r="C3302" t="s">
        <v>641</v>
      </c>
      <c r="D3302" s="2">
        <v>33786</v>
      </c>
      <c r="E3302">
        <v>30.9</v>
      </c>
      <c r="F3302">
        <v>14814</v>
      </c>
      <c r="G3302">
        <v>65027000</v>
      </c>
      <c r="H3302">
        <v>670</v>
      </c>
      <c r="K3302">
        <v>1920</v>
      </c>
      <c r="L3302">
        <v>20</v>
      </c>
      <c r="M3302">
        <v>12.8</v>
      </c>
    </row>
    <row r="3303" spans="1:13" x14ac:dyDescent="0.25">
      <c r="A3303" t="s">
        <v>640</v>
      </c>
      <c r="C3303" t="s">
        <v>782</v>
      </c>
      <c r="D3303" s="2">
        <v>33786</v>
      </c>
      <c r="E3303">
        <v>12.2</v>
      </c>
      <c r="F3303">
        <v>2772</v>
      </c>
      <c r="G3303">
        <v>8505000</v>
      </c>
      <c r="H3303">
        <v>8569</v>
      </c>
      <c r="K3303">
        <v>1290</v>
      </c>
      <c r="L3303">
        <v>16</v>
      </c>
      <c r="M3303">
        <v>1.8</v>
      </c>
    </row>
    <row r="3304" spans="1:13" x14ac:dyDescent="0.25">
      <c r="A3304" t="s">
        <v>640</v>
      </c>
      <c r="C3304" t="s">
        <v>641</v>
      </c>
      <c r="D3304" s="2">
        <v>33817</v>
      </c>
      <c r="E3304">
        <v>29.5</v>
      </c>
      <c r="F3304">
        <v>10495</v>
      </c>
      <c r="G3304">
        <v>58598000</v>
      </c>
      <c r="H3304">
        <v>388</v>
      </c>
      <c r="K3304">
        <v>1801</v>
      </c>
      <c r="L3304">
        <v>20</v>
      </c>
      <c r="M3304">
        <v>12.8</v>
      </c>
    </row>
    <row r="3305" spans="1:13" x14ac:dyDescent="0.25">
      <c r="A3305" t="s">
        <v>640</v>
      </c>
      <c r="C3305" t="s">
        <v>782</v>
      </c>
      <c r="D3305" s="2">
        <v>33817</v>
      </c>
      <c r="E3305">
        <v>27</v>
      </c>
      <c r="F3305">
        <v>6056</v>
      </c>
      <c r="G3305">
        <v>18862000</v>
      </c>
      <c r="H3305">
        <v>15299</v>
      </c>
      <c r="K3305">
        <v>1140</v>
      </c>
      <c r="L3305">
        <v>16</v>
      </c>
      <c r="M3305">
        <v>1.8</v>
      </c>
    </row>
    <row r="3306" spans="1:13" x14ac:dyDescent="0.25">
      <c r="A3306" t="s">
        <v>640</v>
      </c>
      <c r="C3306" t="s">
        <v>641</v>
      </c>
      <c r="D3306" s="2">
        <v>33848</v>
      </c>
      <c r="E3306">
        <v>28.5</v>
      </c>
      <c r="F3306">
        <v>6581</v>
      </c>
      <c r="G3306">
        <v>54545000</v>
      </c>
      <c r="H3306">
        <v>282</v>
      </c>
      <c r="K3306">
        <v>1747</v>
      </c>
      <c r="L3306">
        <v>20</v>
      </c>
      <c r="M3306">
        <v>19.2</v>
      </c>
    </row>
    <row r="3307" spans="1:13" x14ac:dyDescent="0.25">
      <c r="A3307" t="s">
        <v>640</v>
      </c>
      <c r="C3307" t="s">
        <v>782</v>
      </c>
      <c r="D3307" s="2">
        <v>33848</v>
      </c>
      <c r="E3307">
        <v>13.7</v>
      </c>
      <c r="F3307">
        <v>3114</v>
      </c>
      <c r="G3307">
        <v>9561000</v>
      </c>
      <c r="H3307">
        <v>9639</v>
      </c>
      <c r="K3307">
        <v>1140</v>
      </c>
      <c r="L3307">
        <v>16</v>
      </c>
      <c r="M3307">
        <v>1.8</v>
      </c>
    </row>
    <row r="3308" spans="1:13" x14ac:dyDescent="0.25">
      <c r="A3308" t="s">
        <v>640</v>
      </c>
      <c r="C3308" t="s">
        <v>641</v>
      </c>
      <c r="D3308" s="2">
        <v>33878</v>
      </c>
      <c r="E3308">
        <v>30.3</v>
      </c>
      <c r="F3308">
        <v>6194</v>
      </c>
      <c r="G3308">
        <v>60900000</v>
      </c>
      <c r="H3308">
        <v>224</v>
      </c>
      <c r="K3308">
        <v>1780</v>
      </c>
      <c r="L3308">
        <v>20</v>
      </c>
      <c r="M3308">
        <v>6.4</v>
      </c>
    </row>
    <row r="3309" spans="1:13" x14ac:dyDescent="0.25">
      <c r="A3309" t="s">
        <v>640</v>
      </c>
      <c r="C3309" t="s">
        <v>641</v>
      </c>
      <c r="D3309" s="2">
        <v>33909</v>
      </c>
      <c r="E3309">
        <v>29.9</v>
      </c>
      <c r="F3309">
        <v>9723</v>
      </c>
      <c r="G3309">
        <v>62069000</v>
      </c>
      <c r="H3309">
        <v>425</v>
      </c>
      <c r="K3309">
        <v>1490</v>
      </c>
      <c r="L3309">
        <v>20</v>
      </c>
      <c r="M3309">
        <v>25.6</v>
      </c>
    </row>
    <row r="3310" spans="1:13" x14ac:dyDescent="0.25">
      <c r="A3310" t="s">
        <v>640</v>
      </c>
      <c r="C3310" t="s">
        <v>782</v>
      </c>
      <c r="D3310" s="2">
        <v>33909</v>
      </c>
      <c r="E3310">
        <v>6.6</v>
      </c>
      <c r="F3310">
        <v>1873</v>
      </c>
      <c r="G3310">
        <v>4613000</v>
      </c>
      <c r="H3310">
        <v>5775</v>
      </c>
      <c r="K3310">
        <v>1140</v>
      </c>
      <c r="L3310">
        <v>16</v>
      </c>
      <c r="M3310">
        <v>1.8</v>
      </c>
    </row>
    <row r="3311" spans="1:13" x14ac:dyDescent="0.25">
      <c r="A3311" t="s">
        <v>640</v>
      </c>
      <c r="C3311" t="s">
        <v>641</v>
      </c>
      <c r="D3311" s="2">
        <v>33939</v>
      </c>
      <c r="E3311">
        <v>22.7</v>
      </c>
      <c r="F3311">
        <v>7393</v>
      </c>
      <c r="G3311">
        <v>49239000</v>
      </c>
      <c r="H3311">
        <v>341</v>
      </c>
      <c r="K3311">
        <v>1680</v>
      </c>
      <c r="L3311">
        <v>20</v>
      </c>
      <c r="M3311">
        <v>0.6</v>
      </c>
    </row>
    <row r="3312" spans="1:13" x14ac:dyDescent="0.25">
      <c r="A3312" t="s">
        <v>640</v>
      </c>
      <c r="C3312" t="s">
        <v>782</v>
      </c>
      <c r="D3312" s="2">
        <v>33939</v>
      </c>
      <c r="E3312">
        <v>15.1</v>
      </c>
      <c r="F3312">
        <v>3964</v>
      </c>
      <c r="G3312">
        <v>10754000</v>
      </c>
      <c r="H3312">
        <v>12480</v>
      </c>
      <c r="K3312">
        <v>1140</v>
      </c>
      <c r="L3312">
        <v>16</v>
      </c>
      <c r="M3312">
        <v>1.8</v>
      </c>
    </row>
    <row r="3313" spans="1:13" x14ac:dyDescent="0.25">
      <c r="A3313" t="s">
        <v>640</v>
      </c>
      <c r="C3313" t="s">
        <v>641</v>
      </c>
      <c r="D3313" s="2">
        <v>33970</v>
      </c>
      <c r="E3313">
        <v>30.9</v>
      </c>
      <c r="F3313">
        <v>7635</v>
      </c>
      <c r="G3313">
        <v>65499000</v>
      </c>
      <c r="H3313">
        <v>362</v>
      </c>
      <c r="K3313">
        <v>1680</v>
      </c>
      <c r="L3313">
        <v>20</v>
      </c>
      <c r="M3313">
        <v>0.6</v>
      </c>
    </row>
    <row r="3314" spans="1:13" x14ac:dyDescent="0.25">
      <c r="A3314" t="s">
        <v>640</v>
      </c>
      <c r="C3314" t="s">
        <v>782</v>
      </c>
      <c r="D3314" s="2">
        <v>33970</v>
      </c>
      <c r="E3314">
        <v>30.9</v>
      </c>
      <c r="F3314">
        <v>6175</v>
      </c>
      <c r="G3314">
        <v>21576000</v>
      </c>
      <c r="H3314">
        <v>20017</v>
      </c>
      <c r="K3314">
        <v>0</v>
      </c>
      <c r="L3314">
        <v>16</v>
      </c>
      <c r="M3314">
        <v>1.8</v>
      </c>
    </row>
    <row r="3315" spans="1:13" x14ac:dyDescent="0.25">
      <c r="A3315" t="s">
        <v>640</v>
      </c>
      <c r="C3315" t="s">
        <v>641</v>
      </c>
      <c r="D3315" s="2">
        <v>34001</v>
      </c>
      <c r="E3315">
        <v>28</v>
      </c>
      <c r="F3315">
        <v>7276</v>
      </c>
      <c r="G3315">
        <v>59367000</v>
      </c>
      <c r="H3315">
        <v>369</v>
      </c>
      <c r="K3315">
        <v>0</v>
      </c>
      <c r="L3315">
        <v>20</v>
      </c>
      <c r="M3315">
        <v>0.6</v>
      </c>
    </row>
    <row r="3316" spans="1:13" x14ac:dyDescent="0.25">
      <c r="A3316" t="s">
        <v>640</v>
      </c>
      <c r="C3316" t="s">
        <v>782</v>
      </c>
      <c r="D3316" s="2">
        <v>34001</v>
      </c>
      <c r="E3316">
        <v>28</v>
      </c>
      <c r="F3316">
        <v>5876</v>
      </c>
      <c r="G3316">
        <v>19529000</v>
      </c>
      <c r="H3316">
        <v>20345</v>
      </c>
      <c r="K3316">
        <v>0</v>
      </c>
      <c r="L3316">
        <v>16</v>
      </c>
      <c r="M3316">
        <v>1.8</v>
      </c>
    </row>
    <row r="3317" spans="1:13" x14ac:dyDescent="0.25">
      <c r="A3317" t="s">
        <v>640</v>
      </c>
      <c r="C3317" t="s">
        <v>641</v>
      </c>
      <c r="D3317" s="2">
        <v>34029</v>
      </c>
      <c r="E3317">
        <v>31</v>
      </c>
      <c r="F3317">
        <v>9679</v>
      </c>
      <c r="G3317">
        <v>65699000</v>
      </c>
      <c r="H3317">
        <v>411</v>
      </c>
      <c r="K3317">
        <v>0</v>
      </c>
      <c r="L3317">
        <v>20</v>
      </c>
      <c r="M3317">
        <v>0.6</v>
      </c>
    </row>
    <row r="3318" spans="1:13" x14ac:dyDescent="0.25">
      <c r="A3318" t="s">
        <v>640</v>
      </c>
      <c r="C3318" t="s">
        <v>782</v>
      </c>
      <c r="D3318" s="2">
        <v>34029</v>
      </c>
      <c r="E3318">
        <v>31</v>
      </c>
      <c r="F3318">
        <v>7817</v>
      </c>
      <c r="G3318">
        <v>21612000</v>
      </c>
      <c r="H3318">
        <v>22655</v>
      </c>
      <c r="K3318">
        <v>0</v>
      </c>
      <c r="L3318">
        <v>16</v>
      </c>
      <c r="M3318">
        <v>1.8</v>
      </c>
    </row>
    <row r="3319" spans="1:13" x14ac:dyDescent="0.25">
      <c r="A3319" t="s">
        <v>640</v>
      </c>
      <c r="C3319" t="s">
        <v>641</v>
      </c>
      <c r="D3319" s="2">
        <v>34060</v>
      </c>
      <c r="E3319">
        <v>2.4</v>
      </c>
      <c r="F3319">
        <v>1135</v>
      </c>
      <c r="G3319">
        <v>5156000</v>
      </c>
      <c r="H3319">
        <v>53</v>
      </c>
      <c r="K3319">
        <v>0</v>
      </c>
      <c r="L3319">
        <v>20</v>
      </c>
      <c r="M3319">
        <v>0.6</v>
      </c>
    </row>
    <row r="3320" spans="1:13" x14ac:dyDescent="0.25">
      <c r="A3320" t="s">
        <v>640</v>
      </c>
      <c r="C3320" t="s">
        <v>782</v>
      </c>
      <c r="D3320" s="2">
        <v>34060</v>
      </c>
      <c r="E3320">
        <v>22</v>
      </c>
      <c r="F3320">
        <v>8285</v>
      </c>
      <c r="G3320">
        <v>15332000</v>
      </c>
      <c r="H3320">
        <v>26398</v>
      </c>
      <c r="K3320">
        <v>0</v>
      </c>
      <c r="L3320">
        <v>16</v>
      </c>
      <c r="M3320">
        <v>1.8</v>
      </c>
    </row>
    <row r="3321" spans="1:13" x14ac:dyDescent="0.25">
      <c r="A3321" t="s">
        <v>640</v>
      </c>
      <c r="C3321" t="s">
        <v>641</v>
      </c>
      <c r="D3321" s="2">
        <v>34090</v>
      </c>
      <c r="E3321">
        <v>23.9</v>
      </c>
      <c r="F3321">
        <v>10756</v>
      </c>
      <c r="G3321">
        <v>50794000</v>
      </c>
      <c r="H3321">
        <v>595</v>
      </c>
      <c r="K3321">
        <v>0</v>
      </c>
      <c r="L3321">
        <v>20</v>
      </c>
      <c r="M3321">
        <v>0.6</v>
      </c>
    </row>
    <row r="3322" spans="1:13" x14ac:dyDescent="0.25">
      <c r="A3322" t="s">
        <v>640</v>
      </c>
      <c r="C3322" t="s">
        <v>782</v>
      </c>
      <c r="D3322" s="2">
        <v>34090</v>
      </c>
      <c r="E3322">
        <v>30.2</v>
      </c>
      <c r="F3322">
        <v>10955</v>
      </c>
      <c r="G3322">
        <v>21072000</v>
      </c>
      <c r="H3322">
        <v>41372</v>
      </c>
      <c r="K3322">
        <v>0</v>
      </c>
      <c r="L3322">
        <v>16</v>
      </c>
      <c r="M3322">
        <v>1.8</v>
      </c>
    </row>
    <row r="3323" spans="1:13" x14ac:dyDescent="0.25">
      <c r="A3323" t="s">
        <v>640</v>
      </c>
      <c r="C3323" t="s">
        <v>641</v>
      </c>
      <c r="D3323" s="2">
        <v>34121</v>
      </c>
      <c r="E3323">
        <v>25.2</v>
      </c>
      <c r="F3323">
        <v>8472</v>
      </c>
      <c r="G3323">
        <v>53445000</v>
      </c>
      <c r="H3323">
        <v>482</v>
      </c>
      <c r="K3323">
        <v>0</v>
      </c>
      <c r="L3323">
        <v>20</v>
      </c>
      <c r="M3323">
        <v>0.6</v>
      </c>
    </row>
    <row r="3324" spans="1:13" x14ac:dyDescent="0.25">
      <c r="A3324" t="s">
        <v>640</v>
      </c>
      <c r="C3324" t="s">
        <v>782</v>
      </c>
      <c r="D3324" s="2">
        <v>34121</v>
      </c>
      <c r="E3324">
        <v>25.2</v>
      </c>
      <c r="F3324">
        <v>6842</v>
      </c>
      <c r="G3324">
        <v>17581000</v>
      </c>
      <c r="H3324">
        <v>26615</v>
      </c>
      <c r="K3324">
        <v>0</v>
      </c>
      <c r="L3324">
        <v>16</v>
      </c>
      <c r="M3324">
        <v>1.8</v>
      </c>
    </row>
    <row r="3325" spans="1:13" x14ac:dyDescent="0.25">
      <c r="A3325" t="s">
        <v>640</v>
      </c>
      <c r="C3325" t="s">
        <v>641</v>
      </c>
      <c r="D3325" s="2">
        <v>34151</v>
      </c>
      <c r="E3325">
        <v>30.8</v>
      </c>
      <c r="F3325">
        <v>9124</v>
      </c>
      <c r="G3325">
        <v>65372000</v>
      </c>
      <c r="H3325">
        <v>433</v>
      </c>
      <c r="K3325">
        <v>0</v>
      </c>
      <c r="L3325">
        <v>20</v>
      </c>
      <c r="M3325">
        <v>0.6</v>
      </c>
    </row>
    <row r="3326" spans="1:13" x14ac:dyDescent="0.25">
      <c r="A3326" t="s">
        <v>640</v>
      </c>
      <c r="C3326" t="s">
        <v>782</v>
      </c>
      <c r="D3326" s="2">
        <v>34151</v>
      </c>
      <c r="E3326">
        <v>25.6</v>
      </c>
      <c r="F3326">
        <v>6128</v>
      </c>
      <c r="G3326">
        <v>17883000</v>
      </c>
      <c r="H3326">
        <v>19876</v>
      </c>
      <c r="K3326">
        <v>0</v>
      </c>
      <c r="L3326">
        <v>16</v>
      </c>
      <c r="M3326">
        <v>1.8</v>
      </c>
    </row>
    <row r="3327" spans="1:13" x14ac:dyDescent="0.25">
      <c r="A3327" t="s">
        <v>640</v>
      </c>
      <c r="C3327" t="s">
        <v>641</v>
      </c>
      <c r="D3327" s="2">
        <v>34182</v>
      </c>
      <c r="E3327">
        <v>19.2</v>
      </c>
      <c r="F3327">
        <v>7238</v>
      </c>
      <c r="G3327">
        <v>43856000</v>
      </c>
      <c r="H3327">
        <v>447</v>
      </c>
      <c r="K3327">
        <v>0</v>
      </c>
      <c r="L3327">
        <v>20</v>
      </c>
      <c r="M3327">
        <v>1.1000000000000001</v>
      </c>
    </row>
    <row r="3328" spans="1:13" x14ac:dyDescent="0.25">
      <c r="A3328" t="s">
        <v>640</v>
      </c>
      <c r="C3328" t="s">
        <v>782</v>
      </c>
      <c r="D3328" s="2">
        <v>34182</v>
      </c>
      <c r="E3328">
        <v>19.3</v>
      </c>
      <c r="F3328">
        <v>5871</v>
      </c>
      <c r="G3328">
        <v>14489000</v>
      </c>
      <c r="H3328">
        <v>24780</v>
      </c>
      <c r="K3328">
        <v>0</v>
      </c>
      <c r="L3328">
        <v>16</v>
      </c>
      <c r="M3328">
        <v>1.1000000000000001</v>
      </c>
    </row>
    <row r="3329" spans="1:12" x14ac:dyDescent="0.25">
      <c r="A3329" t="s">
        <v>74</v>
      </c>
      <c r="B3329" t="s">
        <v>75</v>
      </c>
      <c r="C3329" t="s">
        <v>76</v>
      </c>
      <c r="D3329" s="2">
        <v>26238</v>
      </c>
      <c r="E3329">
        <v>23.8</v>
      </c>
      <c r="F3329">
        <v>4500</v>
      </c>
      <c r="G3329">
        <v>6365000</v>
      </c>
      <c r="H3329">
        <v>0</v>
      </c>
      <c r="K3329">
        <v>1225</v>
      </c>
      <c r="L3329">
        <v>8</v>
      </c>
    </row>
    <row r="3330" spans="1:12" x14ac:dyDescent="0.25">
      <c r="A3330" t="s">
        <v>74</v>
      </c>
      <c r="B3330" t="s">
        <v>75</v>
      </c>
      <c r="C3330" t="s">
        <v>76</v>
      </c>
      <c r="D3330" s="2">
        <v>26268</v>
      </c>
      <c r="E3330">
        <v>30.9</v>
      </c>
      <c r="F3330">
        <v>11271</v>
      </c>
      <c r="G3330">
        <v>10366000</v>
      </c>
      <c r="H3330">
        <v>0</v>
      </c>
      <c r="K3330">
        <v>1322</v>
      </c>
      <c r="L3330">
        <v>10</v>
      </c>
    </row>
    <row r="3331" spans="1:12" x14ac:dyDescent="0.25">
      <c r="A3331" t="s">
        <v>74</v>
      </c>
      <c r="B3331" t="s">
        <v>75</v>
      </c>
      <c r="C3331" t="s">
        <v>76</v>
      </c>
      <c r="D3331" s="2">
        <v>26299</v>
      </c>
      <c r="E3331">
        <v>30.6</v>
      </c>
      <c r="F3331">
        <v>16557</v>
      </c>
      <c r="G3331">
        <v>11555000</v>
      </c>
      <c r="H3331">
        <v>0</v>
      </c>
      <c r="K3331">
        <v>1333</v>
      </c>
      <c r="L3331">
        <v>13</v>
      </c>
    </row>
    <row r="3332" spans="1:12" x14ac:dyDescent="0.25">
      <c r="A3332" t="s">
        <v>74</v>
      </c>
      <c r="B3332" t="s">
        <v>75</v>
      </c>
      <c r="C3332" t="s">
        <v>76</v>
      </c>
      <c r="D3332" s="2">
        <v>26330</v>
      </c>
      <c r="E3332">
        <v>29</v>
      </c>
      <c r="F3332">
        <v>28651</v>
      </c>
      <c r="G3332">
        <v>24911000</v>
      </c>
      <c r="H3332">
        <v>0</v>
      </c>
      <c r="K3332">
        <v>1293</v>
      </c>
      <c r="L3332">
        <v>21</v>
      </c>
    </row>
    <row r="3333" spans="1:12" x14ac:dyDescent="0.25">
      <c r="A3333" t="s">
        <v>74</v>
      </c>
      <c r="B3333" t="s">
        <v>75</v>
      </c>
      <c r="C3333" t="s">
        <v>76</v>
      </c>
      <c r="D3333" s="2">
        <v>26359</v>
      </c>
      <c r="E3333">
        <v>31</v>
      </c>
      <c r="F3333">
        <v>40206</v>
      </c>
      <c r="G3333">
        <v>37214000</v>
      </c>
      <c r="H3333">
        <v>0</v>
      </c>
      <c r="K3333">
        <v>1180</v>
      </c>
      <c r="L3333">
        <v>26</v>
      </c>
    </row>
    <row r="3334" spans="1:12" x14ac:dyDescent="0.25">
      <c r="A3334" t="s">
        <v>74</v>
      </c>
      <c r="B3334" t="s">
        <v>75</v>
      </c>
      <c r="C3334" t="s">
        <v>76</v>
      </c>
      <c r="D3334" s="2">
        <v>26390</v>
      </c>
      <c r="E3334">
        <v>30</v>
      </c>
      <c r="F3334">
        <v>41528</v>
      </c>
      <c r="G3334">
        <v>37796000</v>
      </c>
      <c r="H3334">
        <v>129</v>
      </c>
      <c r="K3334">
        <v>1100</v>
      </c>
      <c r="L3334">
        <v>26</v>
      </c>
    </row>
    <row r="3335" spans="1:12" x14ac:dyDescent="0.25">
      <c r="A3335" t="s">
        <v>74</v>
      </c>
      <c r="B3335" t="s">
        <v>75</v>
      </c>
      <c r="C3335" t="s">
        <v>76</v>
      </c>
      <c r="D3335" s="2">
        <v>26420</v>
      </c>
      <c r="E3335">
        <v>31</v>
      </c>
      <c r="F3335">
        <v>50971</v>
      </c>
      <c r="G3335">
        <v>45041000</v>
      </c>
      <c r="H3335">
        <v>907</v>
      </c>
      <c r="K3335">
        <v>1018</v>
      </c>
      <c r="L3335">
        <v>28</v>
      </c>
    </row>
    <row r="3336" spans="1:12" x14ac:dyDescent="0.25">
      <c r="A3336" t="s">
        <v>74</v>
      </c>
      <c r="B3336" t="s">
        <v>75</v>
      </c>
      <c r="C3336" t="s">
        <v>76</v>
      </c>
      <c r="D3336" s="2">
        <v>26451</v>
      </c>
      <c r="E3336">
        <v>30</v>
      </c>
      <c r="F3336">
        <v>53832</v>
      </c>
      <c r="G3336">
        <v>47025000</v>
      </c>
      <c r="H3336">
        <v>0</v>
      </c>
      <c r="K3336">
        <v>1001</v>
      </c>
      <c r="L3336">
        <v>29</v>
      </c>
    </row>
    <row r="3337" spans="1:12" x14ac:dyDescent="0.25">
      <c r="A3337" t="s">
        <v>74</v>
      </c>
      <c r="B3337" t="s">
        <v>75</v>
      </c>
      <c r="C3337" t="s">
        <v>76</v>
      </c>
      <c r="D3337" s="2">
        <v>26481</v>
      </c>
      <c r="E3337">
        <v>27.7</v>
      </c>
      <c r="F3337">
        <v>53266</v>
      </c>
      <c r="G3337">
        <v>46988000</v>
      </c>
      <c r="H3337">
        <v>0</v>
      </c>
      <c r="K3337">
        <v>461</v>
      </c>
      <c r="L3337">
        <v>29</v>
      </c>
    </row>
    <row r="3338" spans="1:12" x14ac:dyDescent="0.25">
      <c r="A3338" t="s">
        <v>74</v>
      </c>
      <c r="B3338" t="s">
        <v>75</v>
      </c>
      <c r="C3338" t="s">
        <v>76</v>
      </c>
      <c r="D3338" s="2">
        <v>26512</v>
      </c>
      <c r="E3338">
        <v>30.9</v>
      </c>
      <c r="F3338">
        <v>61042</v>
      </c>
      <c r="G3338">
        <v>53821000</v>
      </c>
      <c r="H3338">
        <v>0</v>
      </c>
      <c r="K3338">
        <v>567</v>
      </c>
      <c r="L3338">
        <v>34</v>
      </c>
    </row>
    <row r="3339" spans="1:12" x14ac:dyDescent="0.25">
      <c r="A3339" t="s">
        <v>74</v>
      </c>
      <c r="B3339" t="s">
        <v>75</v>
      </c>
      <c r="C3339" t="s">
        <v>76</v>
      </c>
      <c r="D3339" s="2">
        <v>26543</v>
      </c>
      <c r="E3339">
        <v>30</v>
      </c>
      <c r="F3339">
        <v>67808</v>
      </c>
      <c r="G3339">
        <v>57772000</v>
      </c>
      <c r="H3339">
        <v>0</v>
      </c>
      <c r="K3339">
        <v>850</v>
      </c>
      <c r="L3339">
        <v>36</v>
      </c>
    </row>
    <row r="3340" spans="1:12" x14ac:dyDescent="0.25">
      <c r="A3340" t="s">
        <v>74</v>
      </c>
      <c r="B3340" t="s">
        <v>75</v>
      </c>
      <c r="C3340" t="s">
        <v>76</v>
      </c>
      <c r="D3340" s="2">
        <v>26573</v>
      </c>
      <c r="E3340">
        <v>30.9</v>
      </c>
      <c r="F3340">
        <v>68456</v>
      </c>
      <c r="G3340">
        <v>58757000</v>
      </c>
      <c r="H3340">
        <v>0</v>
      </c>
      <c r="K3340">
        <v>860</v>
      </c>
      <c r="L3340">
        <v>36</v>
      </c>
    </row>
    <row r="3341" spans="1:12" x14ac:dyDescent="0.25">
      <c r="A3341" t="s">
        <v>74</v>
      </c>
      <c r="B3341" t="s">
        <v>75</v>
      </c>
      <c r="C3341" t="s">
        <v>76</v>
      </c>
      <c r="D3341" s="2">
        <v>26604</v>
      </c>
      <c r="E3341">
        <v>30</v>
      </c>
      <c r="F3341">
        <v>66004</v>
      </c>
      <c r="G3341">
        <v>57159000</v>
      </c>
      <c r="H3341">
        <v>0</v>
      </c>
      <c r="K3341">
        <v>870</v>
      </c>
      <c r="L3341">
        <v>36</v>
      </c>
    </row>
    <row r="3342" spans="1:12" x14ac:dyDescent="0.25">
      <c r="A3342" t="s">
        <v>74</v>
      </c>
      <c r="B3342" t="s">
        <v>75</v>
      </c>
      <c r="C3342" t="s">
        <v>76</v>
      </c>
      <c r="D3342" s="2">
        <v>26634</v>
      </c>
      <c r="E3342">
        <v>31</v>
      </c>
      <c r="F3342">
        <v>66242</v>
      </c>
      <c r="G3342">
        <v>59552000</v>
      </c>
      <c r="H3342">
        <v>0</v>
      </c>
      <c r="K3342">
        <v>870</v>
      </c>
      <c r="L3342">
        <v>36</v>
      </c>
    </row>
    <row r="3343" spans="1:12" x14ac:dyDescent="0.25">
      <c r="A3343" t="s">
        <v>74</v>
      </c>
      <c r="B3343" t="s">
        <v>75</v>
      </c>
      <c r="C3343" t="s">
        <v>76</v>
      </c>
      <c r="D3343" s="2">
        <v>26665</v>
      </c>
      <c r="E3343">
        <v>31</v>
      </c>
      <c r="F3343">
        <v>66672</v>
      </c>
      <c r="G3343">
        <v>60248000</v>
      </c>
      <c r="H3343">
        <v>0</v>
      </c>
      <c r="K3343">
        <v>865</v>
      </c>
      <c r="L3343">
        <v>36</v>
      </c>
    </row>
    <row r="3344" spans="1:12" x14ac:dyDescent="0.25">
      <c r="A3344" t="s">
        <v>74</v>
      </c>
      <c r="B3344" t="s">
        <v>75</v>
      </c>
      <c r="C3344" t="s">
        <v>76</v>
      </c>
      <c r="D3344" s="2">
        <v>26696</v>
      </c>
      <c r="E3344">
        <v>28</v>
      </c>
      <c r="F3344">
        <v>64503</v>
      </c>
      <c r="G3344">
        <v>58006000</v>
      </c>
      <c r="H3344">
        <v>2048</v>
      </c>
      <c r="K3344">
        <v>823</v>
      </c>
      <c r="L3344">
        <v>37</v>
      </c>
    </row>
    <row r="3345" spans="1:12" x14ac:dyDescent="0.25">
      <c r="A3345" t="s">
        <v>74</v>
      </c>
      <c r="B3345" t="s">
        <v>75</v>
      </c>
      <c r="C3345" t="s">
        <v>76</v>
      </c>
      <c r="D3345" s="2">
        <v>26724</v>
      </c>
      <c r="E3345">
        <v>31</v>
      </c>
      <c r="F3345">
        <v>69229</v>
      </c>
      <c r="G3345">
        <v>65365000</v>
      </c>
      <c r="H3345">
        <v>4881</v>
      </c>
      <c r="K3345">
        <v>750</v>
      </c>
      <c r="L3345">
        <v>40</v>
      </c>
    </row>
    <row r="3346" spans="1:12" x14ac:dyDescent="0.25">
      <c r="A3346" t="s">
        <v>74</v>
      </c>
      <c r="B3346" t="s">
        <v>75</v>
      </c>
      <c r="C3346" t="s">
        <v>76</v>
      </c>
      <c r="D3346" s="2">
        <v>26755</v>
      </c>
      <c r="E3346">
        <v>30</v>
      </c>
      <c r="F3346">
        <v>66582</v>
      </c>
      <c r="G3346">
        <v>61152000</v>
      </c>
      <c r="H3346">
        <v>5011</v>
      </c>
      <c r="K3346">
        <v>758</v>
      </c>
      <c r="L3346">
        <v>40</v>
      </c>
    </row>
    <row r="3347" spans="1:12" x14ac:dyDescent="0.25">
      <c r="A3347" t="s">
        <v>74</v>
      </c>
      <c r="B3347" t="s">
        <v>75</v>
      </c>
      <c r="C3347" t="s">
        <v>76</v>
      </c>
      <c r="D3347" s="2">
        <v>26785</v>
      </c>
      <c r="E3347">
        <v>31</v>
      </c>
      <c r="F3347">
        <v>72293</v>
      </c>
      <c r="G3347">
        <v>65122000</v>
      </c>
      <c r="H3347">
        <v>2628</v>
      </c>
      <c r="K3347">
        <v>728</v>
      </c>
      <c r="L3347">
        <v>40</v>
      </c>
    </row>
    <row r="3348" spans="1:12" x14ac:dyDescent="0.25">
      <c r="A3348" t="s">
        <v>74</v>
      </c>
      <c r="B3348" t="s">
        <v>75</v>
      </c>
      <c r="C3348" t="s">
        <v>76</v>
      </c>
      <c r="D3348" s="2">
        <v>26816</v>
      </c>
      <c r="E3348">
        <v>30</v>
      </c>
      <c r="F3348">
        <v>72880</v>
      </c>
      <c r="G3348">
        <v>64044000</v>
      </c>
      <c r="H3348">
        <v>1268</v>
      </c>
      <c r="K3348">
        <v>710</v>
      </c>
      <c r="L3348">
        <v>42</v>
      </c>
    </row>
    <row r="3349" spans="1:12" x14ac:dyDescent="0.25">
      <c r="A3349" t="s">
        <v>74</v>
      </c>
      <c r="B3349" t="s">
        <v>75</v>
      </c>
      <c r="C3349" t="s">
        <v>76</v>
      </c>
      <c r="D3349" s="2">
        <v>26846</v>
      </c>
      <c r="E3349">
        <v>31</v>
      </c>
      <c r="F3349">
        <v>77083</v>
      </c>
      <c r="G3349">
        <v>65782000</v>
      </c>
      <c r="H3349">
        <v>818</v>
      </c>
      <c r="K3349">
        <v>673</v>
      </c>
      <c r="L3349">
        <v>42</v>
      </c>
    </row>
    <row r="3350" spans="1:12" x14ac:dyDescent="0.25">
      <c r="A3350" t="s">
        <v>74</v>
      </c>
      <c r="B3350" t="s">
        <v>75</v>
      </c>
      <c r="C3350" t="s">
        <v>76</v>
      </c>
      <c r="D3350" s="2">
        <v>26877</v>
      </c>
      <c r="E3350">
        <v>31</v>
      </c>
      <c r="F3350">
        <v>78010</v>
      </c>
      <c r="G3350">
        <v>65805000</v>
      </c>
      <c r="H3350">
        <v>707</v>
      </c>
      <c r="K3350">
        <v>607</v>
      </c>
      <c r="L3350">
        <v>45</v>
      </c>
    </row>
    <row r="3351" spans="1:12" x14ac:dyDescent="0.25">
      <c r="A3351" t="s">
        <v>74</v>
      </c>
      <c r="B3351" t="s">
        <v>75</v>
      </c>
      <c r="C3351" t="s">
        <v>76</v>
      </c>
      <c r="D3351" s="2">
        <v>26908</v>
      </c>
      <c r="E3351">
        <v>29.9</v>
      </c>
      <c r="F3351">
        <v>79620</v>
      </c>
      <c r="G3351">
        <v>65762000</v>
      </c>
      <c r="H3351">
        <v>0</v>
      </c>
      <c r="K3351">
        <v>590</v>
      </c>
      <c r="L3351">
        <v>50</v>
      </c>
    </row>
    <row r="3352" spans="1:12" x14ac:dyDescent="0.25">
      <c r="A3352" t="s">
        <v>74</v>
      </c>
      <c r="B3352" t="s">
        <v>75</v>
      </c>
      <c r="C3352" t="s">
        <v>76</v>
      </c>
      <c r="D3352" s="2">
        <v>26938</v>
      </c>
      <c r="E3352">
        <v>31</v>
      </c>
      <c r="F3352">
        <v>71173</v>
      </c>
      <c r="G3352">
        <v>67746000</v>
      </c>
      <c r="H3352">
        <v>6909</v>
      </c>
      <c r="K3352">
        <v>540</v>
      </c>
      <c r="L3352">
        <v>52</v>
      </c>
    </row>
    <row r="3353" spans="1:12" x14ac:dyDescent="0.25">
      <c r="A3353" t="s">
        <v>74</v>
      </c>
      <c r="B3353" t="s">
        <v>75</v>
      </c>
      <c r="C3353" t="s">
        <v>76</v>
      </c>
      <c r="D3353" s="2">
        <v>26969</v>
      </c>
      <c r="E3353">
        <v>29.8</v>
      </c>
      <c r="F3353">
        <v>74248</v>
      </c>
      <c r="G3353">
        <v>70048000</v>
      </c>
      <c r="H3353">
        <v>1167</v>
      </c>
      <c r="K3353">
        <v>508</v>
      </c>
      <c r="L3353">
        <v>52</v>
      </c>
    </row>
    <row r="3354" spans="1:12" x14ac:dyDescent="0.25">
      <c r="A3354" t="s">
        <v>74</v>
      </c>
      <c r="B3354" t="s">
        <v>75</v>
      </c>
      <c r="C3354" t="s">
        <v>76</v>
      </c>
      <c r="D3354" s="2">
        <v>26999</v>
      </c>
      <c r="E3354">
        <v>31</v>
      </c>
      <c r="F3354">
        <v>75604</v>
      </c>
      <c r="G3354">
        <v>71258000</v>
      </c>
      <c r="H3354">
        <v>0</v>
      </c>
      <c r="K3354">
        <v>503</v>
      </c>
      <c r="L3354">
        <v>52</v>
      </c>
    </row>
    <row r="3355" spans="1:12" x14ac:dyDescent="0.25">
      <c r="A3355" t="s">
        <v>74</v>
      </c>
      <c r="B3355" t="s">
        <v>75</v>
      </c>
      <c r="C3355" t="s">
        <v>76</v>
      </c>
      <c r="D3355" s="2">
        <v>27030</v>
      </c>
      <c r="E3355">
        <v>30.7</v>
      </c>
      <c r="F3355">
        <v>73508</v>
      </c>
      <c r="G3355">
        <v>66733000</v>
      </c>
      <c r="H3355">
        <v>1527</v>
      </c>
      <c r="K3355">
        <v>500</v>
      </c>
      <c r="L3355">
        <v>52</v>
      </c>
    </row>
    <row r="3356" spans="1:12" x14ac:dyDescent="0.25">
      <c r="A3356" t="s">
        <v>74</v>
      </c>
      <c r="B3356" t="s">
        <v>75</v>
      </c>
      <c r="C3356" t="s">
        <v>76</v>
      </c>
      <c r="D3356" s="2">
        <v>27061</v>
      </c>
      <c r="E3356">
        <v>27.7</v>
      </c>
      <c r="F3356">
        <v>66316</v>
      </c>
      <c r="G3356">
        <v>56975000</v>
      </c>
      <c r="H3356">
        <v>1502</v>
      </c>
      <c r="K3356">
        <v>503</v>
      </c>
      <c r="L3356">
        <v>52</v>
      </c>
    </row>
    <row r="3357" spans="1:12" x14ac:dyDescent="0.25">
      <c r="A3357" t="s">
        <v>74</v>
      </c>
      <c r="B3357" t="s">
        <v>75</v>
      </c>
      <c r="C3357" t="s">
        <v>76</v>
      </c>
      <c r="D3357" s="2">
        <v>27089</v>
      </c>
      <c r="E3357">
        <v>31</v>
      </c>
      <c r="F3357">
        <v>57030</v>
      </c>
      <c r="G3357">
        <v>68873000</v>
      </c>
      <c r="H3357">
        <v>22188</v>
      </c>
      <c r="K3357">
        <v>433</v>
      </c>
      <c r="L3357">
        <v>52</v>
      </c>
    </row>
    <row r="3358" spans="1:12" x14ac:dyDescent="0.25">
      <c r="A3358" t="s">
        <v>74</v>
      </c>
      <c r="B3358" t="s">
        <v>75</v>
      </c>
      <c r="C3358" t="s">
        <v>76</v>
      </c>
      <c r="D3358" s="2">
        <v>27120</v>
      </c>
      <c r="E3358">
        <v>30</v>
      </c>
      <c r="F3358">
        <v>66673</v>
      </c>
      <c r="G3358">
        <v>62173000</v>
      </c>
      <c r="H3358">
        <v>9645</v>
      </c>
      <c r="K3358">
        <v>400</v>
      </c>
      <c r="L3358">
        <v>54</v>
      </c>
    </row>
    <row r="3359" spans="1:12" x14ac:dyDescent="0.25">
      <c r="A3359" t="s">
        <v>74</v>
      </c>
      <c r="B3359" t="s">
        <v>75</v>
      </c>
      <c r="C3359" t="s">
        <v>76</v>
      </c>
      <c r="D3359" s="2">
        <v>27150</v>
      </c>
      <c r="E3359">
        <v>30.8</v>
      </c>
      <c r="F3359">
        <v>78877</v>
      </c>
      <c r="G3359">
        <v>79065000</v>
      </c>
      <c r="H3359">
        <v>3286</v>
      </c>
      <c r="K3359">
        <v>432</v>
      </c>
      <c r="L3359">
        <v>58</v>
      </c>
    </row>
    <row r="3360" spans="1:12" x14ac:dyDescent="0.25">
      <c r="A3360" t="s">
        <v>74</v>
      </c>
      <c r="B3360" t="s">
        <v>75</v>
      </c>
      <c r="C3360" t="s">
        <v>76</v>
      </c>
      <c r="D3360" s="2">
        <v>27181</v>
      </c>
      <c r="E3360">
        <v>30</v>
      </c>
      <c r="F3360">
        <v>78094</v>
      </c>
      <c r="G3360">
        <v>79938000</v>
      </c>
      <c r="H3360">
        <v>3254</v>
      </c>
      <c r="K3360">
        <v>408</v>
      </c>
      <c r="L3360">
        <v>60</v>
      </c>
    </row>
    <row r="3361" spans="1:12" x14ac:dyDescent="0.25">
      <c r="A3361" t="s">
        <v>74</v>
      </c>
      <c r="B3361" t="s">
        <v>75</v>
      </c>
      <c r="C3361" t="s">
        <v>76</v>
      </c>
      <c r="D3361" s="2">
        <v>27211</v>
      </c>
      <c r="E3361">
        <v>30.8</v>
      </c>
      <c r="F3361">
        <v>79638</v>
      </c>
      <c r="G3361">
        <v>70743000</v>
      </c>
      <c r="H3361">
        <v>3318</v>
      </c>
      <c r="K3361">
        <v>400</v>
      </c>
      <c r="L3361">
        <v>60</v>
      </c>
    </row>
    <row r="3362" spans="1:12" x14ac:dyDescent="0.25">
      <c r="A3362" t="s">
        <v>74</v>
      </c>
      <c r="B3362" t="s">
        <v>75</v>
      </c>
      <c r="C3362" t="s">
        <v>76</v>
      </c>
      <c r="D3362" s="2">
        <v>27242</v>
      </c>
      <c r="E3362">
        <v>30.9</v>
      </c>
      <c r="F3362">
        <v>80788</v>
      </c>
      <c r="G3362">
        <v>64094000</v>
      </c>
      <c r="H3362">
        <v>3366</v>
      </c>
      <c r="K3362">
        <v>398</v>
      </c>
      <c r="L3362">
        <v>60</v>
      </c>
    </row>
    <row r="3363" spans="1:12" x14ac:dyDescent="0.25">
      <c r="A3363" t="s">
        <v>74</v>
      </c>
      <c r="B3363" t="s">
        <v>75</v>
      </c>
      <c r="C3363" t="s">
        <v>76</v>
      </c>
      <c r="D3363" s="2">
        <v>27273</v>
      </c>
      <c r="E3363">
        <v>30</v>
      </c>
      <c r="F3363">
        <v>78783</v>
      </c>
      <c r="G3363">
        <v>61673000</v>
      </c>
      <c r="H3363">
        <v>3339</v>
      </c>
      <c r="K3363">
        <v>397</v>
      </c>
      <c r="L3363">
        <v>60</v>
      </c>
    </row>
    <row r="3364" spans="1:12" x14ac:dyDescent="0.25">
      <c r="A3364" t="s">
        <v>74</v>
      </c>
      <c r="B3364" t="s">
        <v>75</v>
      </c>
      <c r="C3364" t="s">
        <v>76</v>
      </c>
      <c r="D3364" s="2">
        <v>27303</v>
      </c>
      <c r="E3364">
        <v>30.9</v>
      </c>
      <c r="F3364">
        <v>80717</v>
      </c>
      <c r="G3364">
        <v>73634000</v>
      </c>
      <c r="H3364">
        <v>5152</v>
      </c>
      <c r="K3364">
        <v>408</v>
      </c>
      <c r="L3364">
        <v>60</v>
      </c>
    </row>
    <row r="3365" spans="1:12" x14ac:dyDescent="0.25">
      <c r="A3365" t="s">
        <v>74</v>
      </c>
      <c r="B3365" t="s">
        <v>75</v>
      </c>
      <c r="C3365" t="s">
        <v>76</v>
      </c>
      <c r="D3365" s="2">
        <v>27334</v>
      </c>
      <c r="E3365">
        <v>30</v>
      </c>
      <c r="F3365">
        <v>78037</v>
      </c>
      <c r="G3365">
        <v>66811000</v>
      </c>
      <c r="H3365">
        <v>6261</v>
      </c>
      <c r="K3365">
        <v>403</v>
      </c>
      <c r="L3365">
        <v>60</v>
      </c>
    </row>
    <row r="3366" spans="1:12" x14ac:dyDescent="0.25">
      <c r="A3366" t="s">
        <v>74</v>
      </c>
      <c r="B3366" t="s">
        <v>75</v>
      </c>
      <c r="C3366" t="s">
        <v>76</v>
      </c>
      <c r="D3366" s="2">
        <v>27364</v>
      </c>
      <c r="E3366">
        <v>30.6</v>
      </c>
      <c r="F3366">
        <v>76040</v>
      </c>
      <c r="G3366">
        <v>67187000</v>
      </c>
      <c r="H3366">
        <v>8449</v>
      </c>
      <c r="K3366">
        <v>397</v>
      </c>
      <c r="L3366">
        <v>60</v>
      </c>
    </row>
    <row r="3367" spans="1:12" x14ac:dyDescent="0.25">
      <c r="A3367" t="s">
        <v>74</v>
      </c>
      <c r="B3367" t="s">
        <v>75</v>
      </c>
      <c r="C3367" t="s">
        <v>76</v>
      </c>
      <c r="D3367" s="2">
        <v>27395</v>
      </c>
      <c r="E3367">
        <v>31</v>
      </c>
      <c r="F3367">
        <v>82912</v>
      </c>
      <c r="G3367">
        <v>74170000</v>
      </c>
      <c r="H3367">
        <v>9213</v>
      </c>
      <c r="K3367">
        <v>395</v>
      </c>
      <c r="L3367">
        <v>60</v>
      </c>
    </row>
    <row r="3368" spans="1:12" x14ac:dyDescent="0.25">
      <c r="A3368" t="s">
        <v>74</v>
      </c>
      <c r="B3368" t="s">
        <v>75</v>
      </c>
      <c r="C3368" t="s">
        <v>76</v>
      </c>
      <c r="D3368" s="2">
        <v>27426</v>
      </c>
      <c r="E3368">
        <v>27.8</v>
      </c>
      <c r="F3368">
        <v>73841</v>
      </c>
      <c r="G3368">
        <v>60771000</v>
      </c>
      <c r="H3368">
        <v>8205</v>
      </c>
      <c r="K3368">
        <v>390</v>
      </c>
      <c r="L3368">
        <v>60</v>
      </c>
    </row>
    <row r="3369" spans="1:12" x14ac:dyDescent="0.25">
      <c r="A3369" t="s">
        <v>74</v>
      </c>
      <c r="B3369" t="s">
        <v>75</v>
      </c>
      <c r="C3369" t="s">
        <v>76</v>
      </c>
      <c r="D3369" s="2">
        <v>27454</v>
      </c>
      <c r="E3369">
        <v>31</v>
      </c>
      <c r="F3369">
        <v>80700</v>
      </c>
      <c r="G3369">
        <v>67023000</v>
      </c>
      <c r="H3369">
        <v>8966</v>
      </c>
      <c r="K3369">
        <v>390</v>
      </c>
      <c r="L3369">
        <v>60</v>
      </c>
    </row>
    <row r="3370" spans="1:12" x14ac:dyDescent="0.25">
      <c r="A3370" t="s">
        <v>74</v>
      </c>
      <c r="B3370" t="s">
        <v>75</v>
      </c>
      <c r="C3370" t="s">
        <v>76</v>
      </c>
      <c r="D3370" s="2">
        <v>27485</v>
      </c>
      <c r="E3370">
        <v>30</v>
      </c>
      <c r="F3370">
        <v>70062</v>
      </c>
      <c r="G3370">
        <v>64351000</v>
      </c>
      <c r="H3370">
        <v>7785</v>
      </c>
      <c r="K3370">
        <v>383</v>
      </c>
      <c r="L3370">
        <v>60</v>
      </c>
    </row>
    <row r="3371" spans="1:12" x14ac:dyDescent="0.25">
      <c r="A3371" t="s">
        <v>74</v>
      </c>
      <c r="B3371" t="s">
        <v>75</v>
      </c>
      <c r="C3371" t="s">
        <v>76</v>
      </c>
      <c r="D3371" s="2">
        <v>27515</v>
      </c>
      <c r="E3371">
        <v>29.8</v>
      </c>
      <c r="F3371">
        <v>72307</v>
      </c>
      <c r="G3371">
        <v>66014000</v>
      </c>
      <c r="H3371">
        <v>8034</v>
      </c>
      <c r="K3371">
        <v>387</v>
      </c>
      <c r="L3371">
        <v>60</v>
      </c>
    </row>
    <row r="3372" spans="1:12" x14ac:dyDescent="0.25">
      <c r="A3372" t="s">
        <v>74</v>
      </c>
      <c r="B3372" t="s">
        <v>75</v>
      </c>
      <c r="C3372" t="s">
        <v>76</v>
      </c>
      <c r="D3372" s="2">
        <v>27546</v>
      </c>
      <c r="E3372">
        <v>10.5</v>
      </c>
      <c r="F3372">
        <v>26544</v>
      </c>
      <c r="G3372">
        <v>24191000</v>
      </c>
      <c r="H3372">
        <v>2949</v>
      </c>
      <c r="K3372">
        <v>390</v>
      </c>
      <c r="L3372">
        <v>60</v>
      </c>
    </row>
    <row r="3373" spans="1:12" x14ac:dyDescent="0.25">
      <c r="A3373" t="s">
        <v>74</v>
      </c>
      <c r="B3373" t="s">
        <v>75</v>
      </c>
      <c r="C3373" t="s">
        <v>76</v>
      </c>
      <c r="D3373" s="2">
        <v>27576</v>
      </c>
      <c r="E3373">
        <v>28.6</v>
      </c>
      <c r="F3373">
        <v>8950</v>
      </c>
      <c r="G3373">
        <v>9127000</v>
      </c>
      <c r="H3373">
        <v>878</v>
      </c>
      <c r="K3373">
        <v>615</v>
      </c>
      <c r="L3373">
        <v>12</v>
      </c>
    </row>
    <row r="3374" spans="1:12" x14ac:dyDescent="0.25">
      <c r="A3374" t="s">
        <v>74</v>
      </c>
      <c r="B3374" t="s">
        <v>75</v>
      </c>
      <c r="C3374" t="s">
        <v>76</v>
      </c>
      <c r="D3374" s="2">
        <v>27607</v>
      </c>
      <c r="E3374">
        <v>31</v>
      </c>
      <c r="F3374">
        <v>18852</v>
      </c>
      <c r="G3374">
        <v>18894000</v>
      </c>
      <c r="H3374">
        <v>39</v>
      </c>
      <c r="K3374">
        <v>1310</v>
      </c>
      <c r="L3374">
        <v>16</v>
      </c>
    </row>
    <row r="3375" spans="1:12" x14ac:dyDescent="0.25">
      <c r="A3375" t="s">
        <v>74</v>
      </c>
      <c r="B3375" t="s">
        <v>75</v>
      </c>
      <c r="C3375" t="s">
        <v>76</v>
      </c>
      <c r="D3375" s="2">
        <v>27638</v>
      </c>
      <c r="E3375">
        <v>29.4</v>
      </c>
      <c r="F3375">
        <v>33963</v>
      </c>
      <c r="G3375">
        <v>33887000</v>
      </c>
      <c r="H3375">
        <v>34</v>
      </c>
      <c r="K3375">
        <v>1250</v>
      </c>
      <c r="L3375">
        <v>24</v>
      </c>
    </row>
    <row r="3376" spans="1:12" x14ac:dyDescent="0.25">
      <c r="A3376" t="s">
        <v>74</v>
      </c>
      <c r="B3376" t="s">
        <v>75</v>
      </c>
      <c r="C3376" t="s">
        <v>76</v>
      </c>
      <c r="D3376" s="2">
        <v>27668</v>
      </c>
      <c r="E3376">
        <v>31</v>
      </c>
      <c r="F3376">
        <v>45556</v>
      </c>
      <c r="G3376">
        <v>43223000</v>
      </c>
      <c r="H3376">
        <v>46</v>
      </c>
      <c r="K3376">
        <v>1113</v>
      </c>
      <c r="L3376">
        <v>30</v>
      </c>
    </row>
    <row r="3377" spans="1:12" x14ac:dyDescent="0.25">
      <c r="A3377" t="s">
        <v>74</v>
      </c>
      <c r="B3377" t="s">
        <v>75</v>
      </c>
      <c r="C3377" t="s">
        <v>76</v>
      </c>
      <c r="D3377" s="2">
        <v>27699</v>
      </c>
      <c r="E3377">
        <v>30</v>
      </c>
      <c r="F3377">
        <v>67930</v>
      </c>
      <c r="G3377">
        <v>62746000</v>
      </c>
      <c r="H3377">
        <v>68</v>
      </c>
      <c r="K3377">
        <v>1015</v>
      </c>
      <c r="L3377">
        <v>34</v>
      </c>
    </row>
    <row r="3378" spans="1:12" x14ac:dyDescent="0.25">
      <c r="A3378" t="s">
        <v>74</v>
      </c>
      <c r="B3378" t="s">
        <v>75</v>
      </c>
      <c r="C3378" t="s">
        <v>76</v>
      </c>
      <c r="D3378" s="2">
        <v>27729</v>
      </c>
      <c r="E3378">
        <v>31</v>
      </c>
      <c r="F3378">
        <v>74490</v>
      </c>
      <c r="G3378">
        <v>70056000</v>
      </c>
      <c r="H3378">
        <v>157</v>
      </c>
      <c r="K3378">
        <v>820</v>
      </c>
      <c r="L3378">
        <v>39</v>
      </c>
    </row>
    <row r="3379" spans="1:12" x14ac:dyDescent="0.25">
      <c r="A3379" t="s">
        <v>74</v>
      </c>
      <c r="B3379" t="s">
        <v>75</v>
      </c>
      <c r="C3379" t="s">
        <v>76</v>
      </c>
      <c r="D3379" s="2">
        <v>27760</v>
      </c>
      <c r="E3379">
        <v>31</v>
      </c>
      <c r="F3379">
        <v>68058</v>
      </c>
      <c r="G3379">
        <v>61087000</v>
      </c>
      <c r="H3379">
        <v>3583</v>
      </c>
      <c r="K3379">
        <v>650</v>
      </c>
      <c r="L3379">
        <v>43</v>
      </c>
    </row>
    <row r="3380" spans="1:12" x14ac:dyDescent="0.25">
      <c r="A3380" t="s">
        <v>74</v>
      </c>
      <c r="B3380" t="s">
        <v>75</v>
      </c>
      <c r="C3380" t="s">
        <v>76</v>
      </c>
      <c r="D3380" s="2">
        <v>27791</v>
      </c>
      <c r="E3380">
        <v>28.9</v>
      </c>
      <c r="F3380">
        <v>62768</v>
      </c>
      <c r="G3380">
        <v>57225000</v>
      </c>
      <c r="H3380">
        <v>7627</v>
      </c>
      <c r="K3380">
        <v>560</v>
      </c>
      <c r="L3380">
        <v>47</v>
      </c>
    </row>
    <row r="3381" spans="1:12" x14ac:dyDescent="0.25">
      <c r="A3381" t="s">
        <v>74</v>
      </c>
      <c r="B3381" t="s">
        <v>75</v>
      </c>
      <c r="C3381" t="s">
        <v>76</v>
      </c>
      <c r="D3381" s="2">
        <v>27820</v>
      </c>
      <c r="E3381">
        <v>30.9</v>
      </c>
      <c r="F3381">
        <v>64466</v>
      </c>
      <c r="G3381">
        <v>59928000</v>
      </c>
      <c r="H3381">
        <v>9632</v>
      </c>
      <c r="K3381">
        <v>487</v>
      </c>
      <c r="L3381">
        <v>48</v>
      </c>
    </row>
    <row r="3382" spans="1:12" x14ac:dyDescent="0.25">
      <c r="A3382" t="s">
        <v>74</v>
      </c>
      <c r="B3382" t="s">
        <v>75</v>
      </c>
      <c r="C3382" t="s">
        <v>76</v>
      </c>
      <c r="D3382" s="2">
        <v>27851</v>
      </c>
      <c r="E3382">
        <v>29.8</v>
      </c>
      <c r="F3382">
        <v>63701</v>
      </c>
      <c r="G3382">
        <v>57516000</v>
      </c>
      <c r="H3382">
        <v>8565</v>
      </c>
      <c r="K3382">
        <v>515</v>
      </c>
      <c r="L3382">
        <v>49</v>
      </c>
    </row>
    <row r="3383" spans="1:12" x14ac:dyDescent="0.25">
      <c r="A3383" t="s">
        <v>74</v>
      </c>
      <c r="B3383" t="s">
        <v>75</v>
      </c>
      <c r="C3383" t="s">
        <v>76</v>
      </c>
      <c r="D3383" s="2">
        <v>27881</v>
      </c>
      <c r="E3383">
        <v>31</v>
      </c>
      <c r="F3383">
        <v>67751</v>
      </c>
      <c r="G3383">
        <v>63427000</v>
      </c>
      <c r="H3383">
        <v>11029</v>
      </c>
      <c r="K3383">
        <v>125</v>
      </c>
      <c r="L3383">
        <v>52</v>
      </c>
    </row>
    <row r="3384" spans="1:12" x14ac:dyDescent="0.25">
      <c r="A3384" t="s">
        <v>74</v>
      </c>
      <c r="B3384" t="s">
        <v>75</v>
      </c>
      <c r="C3384" t="s">
        <v>76</v>
      </c>
      <c r="D3384" s="2">
        <v>27912</v>
      </c>
      <c r="E3384">
        <v>30</v>
      </c>
      <c r="F3384">
        <v>66345</v>
      </c>
      <c r="G3384">
        <v>59804000</v>
      </c>
      <c r="H3384">
        <v>10800</v>
      </c>
      <c r="K3384">
        <v>327</v>
      </c>
      <c r="L3384">
        <v>54</v>
      </c>
    </row>
    <row r="3385" spans="1:12" x14ac:dyDescent="0.25">
      <c r="A3385" t="s">
        <v>74</v>
      </c>
      <c r="B3385" t="s">
        <v>75</v>
      </c>
      <c r="C3385" t="s">
        <v>76</v>
      </c>
      <c r="D3385" s="2">
        <v>27942</v>
      </c>
      <c r="E3385">
        <v>30.7</v>
      </c>
      <c r="F3385">
        <v>73759</v>
      </c>
      <c r="G3385">
        <v>61561000</v>
      </c>
      <c r="H3385">
        <v>5682</v>
      </c>
      <c r="K3385">
        <v>438</v>
      </c>
      <c r="L3385">
        <v>57</v>
      </c>
    </row>
    <row r="3386" spans="1:12" x14ac:dyDescent="0.25">
      <c r="A3386" t="s">
        <v>74</v>
      </c>
      <c r="B3386" t="s">
        <v>75</v>
      </c>
      <c r="C3386" t="s">
        <v>76</v>
      </c>
      <c r="D3386" s="2">
        <v>27973</v>
      </c>
      <c r="E3386">
        <v>27.9</v>
      </c>
      <c r="F3386">
        <v>55480</v>
      </c>
      <c r="G3386">
        <v>52801000</v>
      </c>
      <c r="H3386">
        <v>15317</v>
      </c>
      <c r="K3386">
        <v>0</v>
      </c>
      <c r="L3386">
        <v>50</v>
      </c>
    </row>
    <row r="3387" spans="1:12" x14ac:dyDescent="0.25">
      <c r="A3387" t="s">
        <v>74</v>
      </c>
      <c r="B3387" t="s">
        <v>75</v>
      </c>
      <c r="C3387" t="s">
        <v>76</v>
      </c>
      <c r="D3387" s="2">
        <v>28004</v>
      </c>
      <c r="E3387">
        <v>29.8</v>
      </c>
      <c r="F3387">
        <v>62252</v>
      </c>
      <c r="G3387">
        <v>57863000</v>
      </c>
      <c r="H3387">
        <v>16799</v>
      </c>
      <c r="K3387">
        <v>0</v>
      </c>
      <c r="L3387">
        <v>64</v>
      </c>
    </row>
    <row r="3388" spans="1:12" x14ac:dyDescent="0.25">
      <c r="A3388" t="s">
        <v>74</v>
      </c>
      <c r="B3388" t="s">
        <v>75</v>
      </c>
      <c r="C3388" t="s">
        <v>76</v>
      </c>
      <c r="D3388" s="2">
        <v>28034</v>
      </c>
      <c r="E3388">
        <v>30</v>
      </c>
      <c r="F3388">
        <v>58122</v>
      </c>
      <c r="G3388">
        <v>53824000</v>
      </c>
      <c r="H3388">
        <v>16259</v>
      </c>
      <c r="K3388">
        <v>225</v>
      </c>
      <c r="L3388">
        <v>64</v>
      </c>
    </row>
    <row r="3389" spans="1:12" x14ac:dyDescent="0.25">
      <c r="A3389" t="s">
        <v>74</v>
      </c>
      <c r="B3389" t="s">
        <v>75</v>
      </c>
      <c r="C3389" t="s">
        <v>76</v>
      </c>
      <c r="D3389" s="2">
        <v>28065</v>
      </c>
      <c r="E3389">
        <v>30</v>
      </c>
      <c r="F3389">
        <v>56188</v>
      </c>
      <c r="G3389">
        <v>43032000</v>
      </c>
      <c r="H3389">
        <v>1146</v>
      </c>
      <c r="K3389">
        <v>330</v>
      </c>
      <c r="L3389">
        <v>64</v>
      </c>
    </row>
    <row r="3390" spans="1:12" x14ac:dyDescent="0.25">
      <c r="A3390" t="s">
        <v>74</v>
      </c>
      <c r="B3390" t="s">
        <v>75</v>
      </c>
      <c r="C3390" t="s">
        <v>76</v>
      </c>
      <c r="D3390" s="2">
        <v>28095</v>
      </c>
      <c r="E3390">
        <v>31</v>
      </c>
      <c r="F3390">
        <v>80752</v>
      </c>
      <c r="G3390">
        <v>60286000</v>
      </c>
      <c r="H3390">
        <v>1648</v>
      </c>
      <c r="K3390">
        <v>350</v>
      </c>
      <c r="L3390">
        <v>64</v>
      </c>
    </row>
    <row r="3391" spans="1:12" x14ac:dyDescent="0.25">
      <c r="A3391" t="s">
        <v>74</v>
      </c>
      <c r="B3391" t="s">
        <v>75</v>
      </c>
      <c r="C3391" t="s">
        <v>76</v>
      </c>
      <c r="D3391" s="2">
        <v>28126</v>
      </c>
      <c r="E3391">
        <v>30.9</v>
      </c>
      <c r="F3391">
        <v>79624</v>
      </c>
      <c r="G3391">
        <v>60230000</v>
      </c>
      <c r="H3391">
        <v>1625</v>
      </c>
      <c r="K3391">
        <v>297</v>
      </c>
      <c r="L3391">
        <v>64</v>
      </c>
    </row>
    <row r="3392" spans="1:12" x14ac:dyDescent="0.25">
      <c r="A3392" t="s">
        <v>74</v>
      </c>
      <c r="B3392" t="s">
        <v>75</v>
      </c>
      <c r="C3392" t="s">
        <v>76</v>
      </c>
      <c r="D3392" s="2">
        <v>28157</v>
      </c>
      <c r="E3392">
        <v>27.9</v>
      </c>
      <c r="F3392">
        <v>71590</v>
      </c>
      <c r="G3392">
        <v>55817000</v>
      </c>
      <c r="H3392">
        <v>1462</v>
      </c>
      <c r="K3392">
        <v>333</v>
      </c>
      <c r="L3392">
        <v>64</v>
      </c>
    </row>
    <row r="3393" spans="1:12" x14ac:dyDescent="0.25">
      <c r="A3393" t="s">
        <v>74</v>
      </c>
      <c r="B3393" t="s">
        <v>75</v>
      </c>
      <c r="C3393" t="s">
        <v>76</v>
      </c>
      <c r="D3393" s="2">
        <v>28185</v>
      </c>
      <c r="E3393">
        <v>30.8</v>
      </c>
      <c r="F3393">
        <v>67541</v>
      </c>
      <c r="G3393">
        <v>65102000</v>
      </c>
      <c r="H3393">
        <v>12766</v>
      </c>
      <c r="K3393">
        <v>325</v>
      </c>
      <c r="L3393">
        <v>64</v>
      </c>
    </row>
    <row r="3394" spans="1:12" x14ac:dyDescent="0.25">
      <c r="A3394" t="s">
        <v>74</v>
      </c>
      <c r="B3394" t="s">
        <v>75</v>
      </c>
      <c r="C3394" t="s">
        <v>76</v>
      </c>
      <c r="D3394" s="2">
        <v>28216</v>
      </c>
      <c r="E3394">
        <v>30</v>
      </c>
      <c r="F3394">
        <v>56240</v>
      </c>
      <c r="G3394">
        <v>59640000</v>
      </c>
      <c r="H3394">
        <v>20638</v>
      </c>
      <c r="K3394">
        <v>333</v>
      </c>
      <c r="L3394">
        <v>64</v>
      </c>
    </row>
    <row r="3395" spans="1:12" x14ac:dyDescent="0.25">
      <c r="A3395" t="s">
        <v>74</v>
      </c>
      <c r="B3395" t="s">
        <v>75</v>
      </c>
      <c r="C3395" t="s">
        <v>76</v>
      </c>
      <c r="D3395" s="2">
        <v>28246</v>
      </c>
      <c r="E3395">
        <v>30.8</v>
      </c>
      <c r="F3395">
        <v>56135</v>
      </c>
      <c r="G3395">
        <v>61973000</v>
      </c>
      <c r="H3395">
        <v>22928</v>
      </c>
      <c r="K3395">
        <v>300</v>
      </c>
      <c r="L3395">
        <v>64</v>
      </c>
    </row>
    <row r="3396" spans="1:12" x14ac:dyDescent="0.25">
      <c r="A3396" t="s">
        <v>74</v>
      </c>
      <c r="B3396" t="s">
        <v>75</v>
      </c>
      <c r="C3396" t="s">
        <v>76</v>
      </c>
      <c r="D3396" s="2">
        <v>28277</v>
      </c>
      <c r="E3396">
        <v>30</v>
      </c>
      <c r="F3396">
        <v>56162</v>
      </c>
      <c r="G3396">
        <v>61338000</v>
      </c>
      <c r="H3396">
        <v>22938</v>
      </c>
      <c r="K3396">
        <v>305</v>
      </c>
      <c r="L3396">
        <v>64</v>
      </c>
    </row>
    <row r="3397" spans="1:12" x14ac:dyDescent="0.25">
      <c r="A3397" t="s">
        <v>74</v>
      </c>
      <c r="B3397" t="s">
        <v>75</v>
      </c>
      <c r="C3397" t="s">
        <v>76</v>
      </c>
      <c r="D3397" s="2">
        <v>28307</v>
      </c>
      <c r="E3397">
        <v>30.8</v>
      </c>
      <c r="F3397">
        <v>55863</v>
      </c>
      <c r="G3397">
        <v>63410000</v>
      </c>
      <c r="H3397">
        <v>22817</v>
      </c>
      <c r="K3397">
        <v>310</v>
      </c>
      <c r="L3397">
        <v>64</v>
      </c>
    </row>
    <row r="3398" spans="1:12" x14ac:dyDescent="0.25">
      <c r="A3398" t="s">
        <v>74</v>
      </c>
      <c r="B3398" t="s">
        <v>75</v>
      </c>
      <c r="C3398" t="s">
        <v>76</v>
      </c>
      <c r="D3398" s="2">
        <v>28338</v>
      </c>
      <c r="E3398">
        <v>30.8</v>
      </c>
      <c r="F3398">
        <v>61740</v>
      </c>
      <c r="G3398">
        <v>67218000</v>
      </c>
      <c r="H3398">
        <v>25580</v>
      </c>
      <c r="K3398">
        <v>300</v>
      </c>
      <c r="L3398">
        <v>64</v>
      </c>
    </row>
    <row r="3399" spans="1:12" x14ac:dyDescent="0.25">
      <c r="A3399" t="s">
        <v>74</v>
      </c>
      <c r="B3399" t="s">
        <v>75</v>
      </c>
      <c r="C3399" t="s">
        <v>76</v>
      </c>
      <c r="D3399" s="2">
        <v>28369</v>
      </c>
      <c r="E3399">
        <v>30</v>
      </c>
      <c r="F3399">
        <v>68384</v>
      </c>
      <c r="G3399">
        <v>56149000</v>
      </c>
      <c r="H3399">
        <v>29308</v>
      </c>
      <c r="K3399">
        <v>300</v>
      </c>
      <c r="L3399">
        <v>64</v>
      </c>
    </row>
    <row r="3400" spans="1:12" x14ac:dyDescent="0.25">
      <c r="A3400" t="s">
        <v>74</v>
      </c>
      <c r="B3400" t="s">
        <v>75</v>
      </c>
      <c r="C3400" t="s">
        <v>76</v>
      </c>
      <c r="D3400" s="2">
        <v>28399</v>
      </c>
      <c r="E3400">
        <v>31</v>
      </c>
      <c r="F3400">
        <v>72573</v>
      </c>
      <c r="G3400">
        <v>69525000</v>
      </c>
      <c r="H3400">
        <v>31103</v>
      </c>
      <c r="K3400">
        <v>300</v>
      </c>
      <c r="L3400">
        <v>64</v>
      </c>
    </row>
    <row r="3401" spans="1:12" x14ac:dyDescent="0.25">
      <c r="A3401" t="s">
        <v>74</v>
      </c>
      <c r="B3401" t="s">
        <v>75</v>
      </c>
      <c r="C3401" t="s">
        <v>76</v>
      </c>
      <c r="D3401" s="2">
        <v>28430</v>
      </c>
      <c r="E3401">
        <v>30</v>
      </c>
      <c r="F3401">
        <v>68740</v>
      </c>
      <c r="G3401">
        <v>66459000</v>
      </c>
      <c r="H3401">
        <v>29460</v>
      </c>
      <c r="K3401">
        <v>293</v>
      </c>
      <c r="L3401">
        <v>64</v>
      </c>
    </row>
    <row r="3402" spans="1:12" x14ac:dyDescent="0.25">
      <c r="A3402" t="s">
        <v>74</v>
      </c>
      <c r="B3402" t="s">
        <v>75</v>
      </c>
      <c r="C3402" t="s">
        <v>76</v>
      </c>
      <c r="D3402" s="2">
        <v>28460</v>
      </c>
      <c r="E3402">
        <v>31</v>
      </c>
      <c r="F3402">
        <v>53515</v>
      </c>
      <c r="G3402">
        <v>62726000</v>
      </c>
      <c r="H3402">
        <v>22935</v>
      </c>
      <c r="K3402">
        <v>300</v>
      </c>
      <c r="L3402">
        <v>64</v>
      </c>
    </row>
    <row r="3403" spans="1:12" x14ac:dyDescent="0.25">
      <c r="A3403" t="s">
        <v>74</v>
      </c>
      <c r="B3403" t="s">
        <v>75</v>
      </c>
      <c r="C3403" t="s">
        <v>76</v>
      </c>
      <c r="D3403" s="2">
        <v>28491</v>
      </c>
      <c r="E3403">
        <v>31</v>
      </c>
      <c r="F3403">
        <v>53182</v>
      </c>
      <c r="G3403">
        <v>61000000</v>
      </c>
      <c r="H3403">
        <v>22792</v>
      </c>
      <c r="K3403">
        <v>300</v>
      </c>
      <c r="L3403">
        <v>64</v>
      </c>
    </row>
    <row r="3404" spans="1:12" x14ac:dyDescent="0.25">
      <c r="A3404" t="s">
        <v>74</v>
      </c>
      <c r="B3404" t="s">
        <v>75</v>
      </c>
      <c r="C3404" t="s">
        <v>76</v>
      </c>
      <c r="D3404" s="2">
        <v>28522</v>
      </c>
      <c r="E3404">
        <v>27.7</v>
      </c>
      <c r="F3404">
        <v>49830</v>
      </c>
      <c r="G3404">
        <v>57155000</v>
      </c>
      <c r="H3404">
        <v>21356</v>
      </c>
      <c r="K3404">
        <v>300</v>
      </c>
      <c r="L3404">
        <v>64</v>
      </c>
    </row>
    <row r="3405" spans="1:12" x14ac:dyDescent="0.25">
      <c r="A3405" t="s">
        <v>74</v>
      </c>
      <c r="B3405" t="s">
        <v>75</v>
      </c>
      <c r="C3405" t="s">
        <v>76</v>
      </c>
      <c r="D3405" s="2">
        <v>28550</v>
      </c>
      <c r="E3405">
        <v>31</v>
      </c>
      <c r="F3405">
        <v>63331</v>
      </c>
      <c r="G3405">
        <v>69187000</v>
      </c>
      <c r="H3405">
        <v>33442</v>
      </c>
      <c r="K3405">
        <v>300</v>
      </c>
      <c r="L3405">
        <v>64</v>
      </c>
    </row>
    <row r="3406" spans="1:12" x14ac:dyDescent="0.25">
      <c r="A3406" t="s">
        <v>74</v>
      </c>
      <c r="B3406" t="s">
        <v>75</v>
      </c>
      <c r="C3406" t="s">
        <v>76</v>
      </c>
      <c r="D3406" s="2">
        <v>28581</v>
      </c>
      <c r="E3406">
        <v>29.9</v>
      </c>
      <c r="F3406">
        <v>52875</v>
      </c>
      <c r="G3406">
        <v>64322000</v>
      </c>
      <c r="H3406">
        <v>37194</v>
      </c>
      <c r="K3406">
        <v>288</v>
      </c>
      <c r="L3406">
        <v>64</v>
      </c>
    </row>
    <row r="3407" spans="1:12" x14ac:dyDescent="0.25">
      <c r="A3407" t="s">
        <v>74</v>
      </c>
      <c r="B3407" t="s">
        <v>75</v>
      </c>
      <c r="C3407" t="s">
        <v>76</v>
      </c>
      <c r="D3407" s="2">
        <v>28611</v>
      </c>
      <c r="E3407">
        <v>30.6</v>
      </c>
      <c r="F3407">
        <v>52337</v>
      </c>
      <c r="G3407">
        <v>58298000</v>
      </c>
      <c r="H3407">
        <v>41743</v>
      </c>
      <c r="K3407">
        <v>280</v>
      </c>
      <c r="L3407">
        <v>64</v>
      </c>
    </row>
    <row r="3408" spans="1:12" x14ac:dyDescent="0.25">
      <c r="A3408" t="s">
        <v>74</v>
      </c>
      <c r="B3408" t="s">
        <v>75</v>
      </c>
      <c r="C3408" t="s">
        <v>76</v>
      </c>
      <c r="D3408" s="2">
        <v>28642</v>
      </c>
      <c r="E3408">
        <v>30</v>
      </c>
      <c r="F3408">
        <v>50269</v>
      </c>
      <c r="G3408">
        <v>69452000</v>
      </c>
      <c r="H3408">
        <v>41129</v>
      </c>
      <c r="K3408">
        <v>293</v>
      </c>
      <c r="L3408">
        <v>64</v>
      </c>
    </row>
    <row r="3409" spans="1:12" x14ac:dyDescent="0.25">
      <c r="A3409" t="s">
        <v>74</v>
      </c>
      <c r="B3409" t="s">
        <v>75</v>
      </c>
      <c r="C3409" t="s">
        <v>76</v>
      </c>
      <c r="D3409" s="2">
        <v>28672</v>
      </c>
      <c r="E3409">
        <v>30.5</v>
      </c>
      <c r="F3409">
        <v>54448</v>
      </c>
      <c r="G3409">
        <v>60268000</v>
      </c>
      <c r="H3409">
        <v>44548</v>
      </c>
      <c r="K3409">
        <v>300</v>
      </c>
      <c r="L3409">
        <v>64</v>
      </c>
    </row>
    <row r="3410" spans="1:12" x14ac:dyDescent="0.25">
      <c r="A3410" t="s">
        <v>74</v>
      </c>
      <c r="B3410" t="s">
        <v>75</v>
      </c>
      <c r="C3410" t="s">
        <v>76</v>
      </c>
      <c r="D3410" s="2">
        <v>28703</v>
      </c>
      <c r="E3410">
        <v>31</v>
      </c>
      <c r="F3410">
        <v>49039</v>
      </c>
      <c r="G3410">
        <v>56534000</v>
      </c>
      <c r="H3410">
        <v>40123</v>
      </c>
      <c r="K3410">
        <v>305</v>
      </c>
      <c r="L3410">
        <v>64</v>
      </c>
    </row>
    <row r="3411" spans="1:12" x14ac:dyDescent="0.25">
      <c r="A3411" t="s">
        <v>74</v>
      </c>
      <c r="B3411" t="s">
        <v>75</v>
      </c>
      <c r="C3411" t="s">
        <v>76</v>
      </c>
      <c r="D3411" s="2">
        <v>28734</v>
      </c>
      <c r="E3411">
        <v>30</v>
      </c>
      <c r="F3411">
        <v>45109</v>
      </c>
      <c r="G3411">
        <v>53643000</v>
      </c>
      <c r="H3411">
        <v>36908</v>
      </c>
      <c r="K3411">
        <v>310</v>
      </c>
      <c r="L3411">
        <v>64</v>
      </c>
    </row>
    <row r="3412" spans="1:12" x14ac:dyDescent="0.25">
      <c r="A3412" t="s">
        <v>74</v>
      </c>
      <c r="B3412" t="s">
        <v>75</v>
      </c>
      <c r="C3412" t="s">
        <v>76</v>
      </c>
      <c r="D3412" s="2">
        <v>28764</v>
      </c>
      <c r="E3412">
        <v>31</v>
      </c>
      <c r="F3412">
        <v>42945</v>
      </c>
      <c r="G3412">
        <v>52481000</v>
      </c>
      <c r="H3412">
        <v>35137</v>
      </c>
      <c r="K3412">
        <v>308</v>
      </c>
      <c r="L3412">
        <v>64</v>
      </c>
    </row>
    <row r="3413" spans="1:12" x14ac:dyDescent="0.25">
      <c r="A3413" t="s">
        <v>74</v>
      </c>
      <c r="B3413" t="s">
        <v>75</v>
      </c>
      <c r="C3413" t="s">
        <v>76</v>
      </c>
      <c r="D3413" s="2">
        <v>28795</v>
      </c>
      <c r="E3413">
        <v>30</v>
      </c>
      <c r="F3413">
        <v>48738</v>
      </c>
      <c r="G3413">
        <v>57511000</v>
      </c>
      <c r="H3413">
        <v>39877</v>
      </c>
      <c r="K3413">
        <v>300</v>
      </c>
      <c r="L3413">
        <v>64</v>
      </c>
    </row>
    <row r="3414" spans="1:12" x14ac:dyDescent="0.25">
      <c r="A3414" t="s">
        <v>74</v>
      </c>
      <c r="B3414" t="s">
        <v>75</v>
      </c>
      <c r="C3414" t="s">
        <v>76</v>
      </c>
      <c r="D3414" s="2">
        <v>28825</v>
      </c>
      <c r="E3414">
        <v>31</v>
      </c>
      <c r="F3414">
        <v>50755</v>
      </c>
      <c r="G3414">
        <v>60983000</v>
      </c>
      <c r="H3414">
        <v>42263</v>
      </c>
      <c r="K3414">
        <v>300</v>
      </c>
      <c r="L3414">
        <v>64</v>
      </c>
    </row>
    <row r="3415" spans="1:12" x14ac:dyDescent="0.25">
      <c r="A3415" t="s">
        <v>74</v>
      </c>
      <c r="B3415" t="s">
        <v>75</v>
      </c>
      <c r="C3415" t="s">
        <v>76</v>
      </c>
      <c r="D3415" s="2">
        <v>28856</v>
      </c>
      <c r="E3415">
        <v>30.7</v>
      </c>
      <c r="F3415">
        <v>43544</v>
      </c>
      <c r="G3415">
        <v>53559000</v>
      </c>
      <c r="H3415">
        <v>37093</v>
      </c>
      <c r="K3415">
        <v>300</v>
      </c>
      <c r="L3415">
        <v>64</v>
      </c>
    </row>
    <row r="3416" spans="1:12" x14ac:dyDescent="0.25">
      <c r="A3416" t="s">
        <v>74</v>
      </c>
      <c r="B3416" t="s">
        <v>75</v>
      </c>
      <c r="C3416" t="s">
        <v>76</v>
      </c>
      <c r="D3416" s="2">
        <v>28887</v>
      </c>
      <c r="E3416">
        <v>27.6</v>
      </c>
      <c r="F3416">
        <v>38729</v>
      </c>
      <c r="G3416">
        <v>50345000</v>
      </c>
      <c r="H3416">
        <v>35889</v>
      </c>
      <c r="K3416">
        <v>300</v>
      </c>
      <c r="L3416">
        <v>64</v>
      </c>
    </row>
    <row r="3417" spans="1:12" x14ac:dyDescent="0.25">
      <c r="A3417" t="s">
        <v>74</v>
      </c>
      <c r="B3417" t="s">
        <v>75</v>
      </c>
      <c r="C3417" t="s">
        <v>76</v>
      </c>
      <c r="D3417" s="2">
        <v>28915</v>
      </c>
      <c r="E3417">
        <v>31</v>
      </c>
      <c r="F3417">
        <v>39529</v>
      </c>
      <c r="G3417">
        <v>62883000</v>
      </c>
      <c r="H3417">
        <v>46404</v>
      </c>
      <c r="K3417">
        <v>293</v>
      </c>
      <c r="L3417">
        <v>64</v>
      </c>
    </row>
    <row r="3418" spans="1:12" x14ac:dyDescent="0.25">
      <c r="A3418" t="s">
        <v>74</v>
      </c>
      <c r="B3418" t="s">
        <v>75</v>
      </c>
      <c r="C3418" t="s">
        <v>76</v>
      </c>
      <c r="D3418" s="2">
        <v>28946</v>
      </c>
      <c r="E3418">
        <v>30</v>
      </c>
      <c r="F3418">
        <v>39128</v>
      </c>
      <c r="G3418">
        <v>65305000</v>
      </c>
      <c r="H3418">
        <v>45932</v>
      </c>
      <c r="K3418">
        <v>290</v>
      </c>
      <c r="L3418">
        <v>64</v>
      </c>
    </row>
    <row r="3419" spans="1:12" x14ac:dyDescent="0.25">
      <c r="A3419" t="s">
        <v>74</v>
      </c>
      <c r="B3419" t="s">
        <v>75</v>
      </c>
      <c r="C3419" t="s">
        <v>76</v>
      </c>
      <c r="D3419" s="2">
        <v>28976</v>
      </c>
      <c r="E3419">
        <v>31</v>
      </c>
      <c r="F3419">
        <v>39149</v>
      </c>
      <c r="G3419">
        <v>63989000</v>
      </c>
      <c r="H3419">
        <v>45957</v>
      </c>
      <c r="K3419">
        <v>263</v>
      </c>
      <c r="L3419">
        <v>64</v>
      </c>
    </row>
    <row r="3420" spans="1:12" x14ac:dyDescent="0.25">
      <c r="A3420" t="s">
        <v>74</v>
      </c>
      <c r="B3420" t="s">
        <v>75</v>
      </c>
      <c r="C3420" t="s">
        <v>76</v>
      </c>
      <c r="D3420" s="2">
        <v>29007</v>
      </c>
      <c r="E3420">
        <v>30</v>
      </c>
      <c r="F3420">
        <v>37215</v>
      </c>
      <c r="G3420">
        <v>60734000</v>
      </c>
      <c r="H3420">
        <v>43687</v>
      </c>
      <c r="K3420">
        <v>190</v>
      </c>
      <c r="L3420">
        <v>64</v>
      </c>
    </row>
    <row r="3421" spans="1:12" x14ac:dyDescent="0.25">
      <c r="A3421" t="s">
        <v>74</v>
      </c>
      <c r="B3421" t="s">
        <v>75</v>
      </c>
      <c r="C3421" t="s">
        <v>76</v>
      </c>
      <c r="D3421" s="2">
        <v>29037</v>
      </c>
      <c r="E3421">
        <v>31</v>
      </c>
      <c r="F3421">
        <v>37520</v>
      </c>
      <c r="G3421">
        <v>59443000</v>
      </c>
      <c r="H3421">
        <v>42566</v>
      </c>
      <c r="K3421">
        <v>190</v>
      </c>
      <c r="L3421">
        <v>64</v>
      </c>
    </row>
    <row r="3422" spans="1:12" x14ac:dyDescent="0.25">
      <c r="A3422" t="s">
        <v>74</v>
      </c>
      <c r="B3422" t="s">
        <v>75</v>
      </c>
      <c r="C3422" t="s">
        <v>76</v>
      </c>
      <c r="D3422" s="2">
        <v>29068</v>
      </c>
      <c r="E3422">
        <v>29.6</v>
      </c>
      <c r="F3422">
        <v>28185</v>
      </c>
      <c r="G3422">
        <v>45096000</v>
      </c>
      <c r="H3422">
        <v>28185</v>
      </c>
      <c r="K3422">
        <v>300</v>
      </c>
      <c r="L3422">
        <v>32</v>
      </c>
    </row>
    <row r="3423" spans="1:12" x14ac:dyDescent="0.25">
      <c r="A3423" t="s">
        <v>74</v>
      </c>
      <c r="B3423" t="s">
        <v>75</v>
      </c>
      <c r="C3423" t="s">
        <v>76</v>
      </c>
      <c r="D3423" s="2">
        <v>29099</v>
      </c>
      <c r="E3423">
        <v>30</v>
      </c>
      <c r="F3423">
        <v>27156</v>
      </c>
      <c r="G3423">
        <v>40796000</v>
      </c>
      <c r="H3423">
        <v>27156</v>
      </c>
      <c r="K3423">
        <v>260</v>
      </c>
      <c r="L3423">
        <v>32</v>
      </c>
    </row>
    <row r="3424" spans="1:12" x14ac:dyDescent="0.25">
      <c r="A3424" t="s">
        <v>74</v>
      </c>
      <c r="B3424" t="s">
        <v>75</v>
      </c>
      <c r="C3424" t="s">
        <v>76</v>
      </c>
      <c r="D3424" s="2">
        <v>29129</v>
      </c>
      <c r="E3424">
        <v>31</v>
      </c>
      <c r="F3424">
        <v>31314</v>
      </c>
      <c r="G3424">
        <v>36570000</v>
      </c>
      <c r="H3424">
        <v>31314</v>
      </c>
      <c r="K3424">
        <v>150</v>
      </c>
      <c r="L3424">
        <v>36</v>
      </c>
    </row>
    <row r="3425" spans="1:12" x14ac:dyDescent="0.25">
      <c r="A3425" t="s">
        <v>74</v>
      </c>
      <c r="B3425" t="s">
        <v>75</v>
      </c>
      <c r="C3425" t="s">
        <v>76</v>
      </c>
      <c r="D3425" s="2">
        <v>29160</v>
      </c>
      <c r="E3425">
        <v>30</v>
      </c>
      <c r="F3425">
        <v>33392</v>
      </c>
      <c r="G3425">
        <v>42392000</v>
      </c>
      <c r="H3425">
        <v>28279</v>
      </c>
      <c r="K3425">
        <v>420</v>
      </c>
      <c r="L3425">
        <v>36</v>
      </c>
    </row>
    <row r="3426" spans="1:12" x14ac:dyDescent="0.25">
      <c r="A3426" t="s">
        <v>74</v>
      </c>
      <c r="B3426" t="s">
        <v>75</v>
      </c>
      <c r="C3426" t="s">
        <v>76</v>
      </c>
      <c r="D3426" s="2">
        <v>29190</v>
      </c>
      <c r="E3426">
        <v>31</v>
      </c>
      <c r="F3426">
        <v>35165</v>
      </c>
      <c r="G3426">
        <v>44364000</v>
      </c>
      <c r="H3426">
        <v>28771</v>
      </c>
      <c r="K3426">
        <v>655</v>
      </c>
      <c r="L3426">
        <v>36</v>
      </c>
    </row>
    <row r="3427" spans="1:12" x14ac:dyDescent="0.25">
      <c r="A3427" t="s">
        <v>74</v>
      </c>
      <c r="B3427" t="s">
        <v>75</v>
      </c>
      <c r="C3427" t="s">
        <v>76</v>
      </c>
      <c r="D3427" s="2">
        <v>29221</v>
      </c>
      <c r="E3427">
        <v>31</v>
      </c>
      <c r="F3427">
        <v>32542</v>
      </c>
      <c r="G3427">
        <v>43978000</v>
      </c>
      <c r="H3427">
        <v>32056</v>
      </c>
      <c r="K3427">
        <v>645</v>
      </c>
      <c r="L3427">
        <v>36</v>
      </c>
    </row>
    <row r="3428" spans="1:12" x14ac:dyDescent="0.25">
      <c r="A3428" t="s">
        <v>74</v>
      </c>
      <c r="B3428" t="s">
        <v>75</v>
      </c>
      <c r="C3428" t="s">
        <v>76</v>
      </c>
      <c r="D3428" s="2">
        <v>29252</v>
      </c>
      <c r="E3428">
        <v>28.7</v>
      </c>
      <c r="F3428">
        <v>29495</v>
      </c>
      <c r="G3428">
        <v>41814000</v>
      </c>
      <c r="H3428">
        <v>29495</v>
      </c>
      <c r="K3428">
        <v>647</v>
      </c>
      <c r="L3428">
        <v>36</v>
      </c>
    </row>
    <row r="3429" spans="1:12" x14ac:dyDescent="0.25">
      <c r="A3429" t="s">
        <v>74</v>
      </c>
      <c r="B3429" t="s">
        <v>75</v>
      </c>
      <c r="C3429" t="s">
        <v>76</v>
      </c>
      <c r="D3429" s="2">
        <v>29281</v>
      </c>
      <c r="E3429">
        <v>31</v>
      </c>
      <c r="F3429">
        <v>34383</v>
      </c>
      <c r="G3429">
        <v>50165000</v>
      </c>
      <c r="H3429">
        <v>32262</v>
      </c>
      <c r="K3429">
        <v>655</v>
      </c>
      <c r="L3429">
        <v>36</v>
      </c>
    </row>
    <row r="3430" spans="1:12" x14ac:dyDescent="0.25">
      <c r="A3430" t="s">
        <v>74</v>
      </c>
      <c r="B3430" t="s">
        <v>75</v>
      </c>
      <c r="C3430" t="s">
        <v>76</v>
      </c>
      <c r="D3430" s="2">
        <v>29312</v>
      </c>
      <c r="E3430">
        <v>30</v>
      </c>
      <c r="F3430">
        <v>33634</v>
      </c>
      <c r="G3430">
        <v>44268000</v>
      </c>
      <c r="H3430">
        <v>31047</v>
      </c>
      <c r="K3430">
        <v>628</v>
      </c>
      <c r="L3430">
        <v>36</v>
      </c>
    </row>
    <row r="3431" spans="1:12" x14ac:dyDescent="0.25">
      <c r="A3431" t="s">
        <v>74</v>
      </c>
      <c r="B3431" t="s">
        <v>75</v>
      </c>
      <c r="C3431" t="s">
        <v>76</v>
      </c>
      <c r="D3431" s="2">
        <v>29342</v>
      </c>
      <c r="E3431">
        <v>30.7</v>
      </c>
      <c r="F3431">
        <v>34237</v>
      </c>
      <c r="G3431">
        <v>43769000</v>
      </c>
      <c r="H3431">
        <v>31604</v>
      </c>
      <c r="K3431">
        <v>608</v>
      </c>
      <c r="L3431">
        <v>36</v>
      </c>
    </row>
    <row r="3432" spans="1:12" x14ac:dyDescent="0.25">
      <c r="A3432" t="s">
        <v>74</v>
      </c>
      <c r="B3432" t="s">
        <v>75</v>
      </c>
      <c r="C3432" t="s">
        <v>76</v>
      </c>
      <c r="D3432" s="2">
        <v>29373</v>
      </c>
      <c r="E3432">
        <v>30</v>
      </c>
      <c r="F3432">
        <v>32089</v>
      </c>
      <c r="G3432">
        <v>40423000</v>
      </c>
      <c r="H3432">
        <v>29621</v>
      </c>
      <c r="K3432">
        <v>660</v>
      </c>
      <c r="L3432">
        <v>36</v>
      </c>
    </row>
    <row r="3433" spans="1:12" x14ac:dyDescent="0.25">
      <c r="A3433" t="s">
        <v>74</v>
      </c>
      <c r="B3433" t="s">
        <v>75</v>
      </c>
      <c r="C3433" t="s">
        <v>76</v>
      </c>
      <c r="D3433" s="2">
        <v>29403</v>
      </c>
      <c r="E3433">
        <v>31</v>
      </c>
      <c r="F3433">
        <v>33910</v>
      </c>
      <c r="G3433">
        <v>46031000</v>
      </c>
      <c r="H3433">
        <v>31302</v>
      </c>
      <c r="K3433">
        <v>700</v>
      </c>
      <c r="L3433">
        <v>36</v>
      </c>
    </row>
    <row r="3434" spans="1:12" x14ac:dyDescent="0.25">
      <c r="A3434" t="s">
        <v>74</v>
      </c>
      <c r="B3434" t="s">
        <v>75</v>
      </c>
      <c r="C3434" t="s">
        <v>76</v>
      </c>
      <c r="D3434" s="2">
        <v>29434</v>
      </c>
      <c r="E3434">
        <v>31</v>
      </c>
      <c r="F3434">
        <v>33195</v>
      </c>
      <c r="G3434">
        <v>43969000</v>
      </c>
      <c r="H3434">
        <v>32003</v>
      </c>
      <c r="K3434">
        <v>690</v>
      </c>
      <c r="L3434">
        <v>36</v>
      </c>
    </row>
    <row r="3435" spans="1:12" x14ac:dyDescent="0.25">
      <c r="A3435" t="s">
        <v>74</v>
      </c>
      <c r="B3435" t="s">
        <v>75</v>
      </c>
      <c r="C3435" t="s">
        <v>76</v>
      </c>
      <c r="D3435" s="2">
        <v>29465</v>
      </c>
      <c r="E3435">
        <v>23</v>
      </c>
      <c r="F3435">
        <v>23642</v>
      </c>
      <c r="G3435">
        <v>30251000</v>
      </c>
      <c r="H3435">
        <v>23103</v>
      </c>
      <c r="K3435">
        <v>665</v>
      </c>
      <c r="L3435">
        <v>32</v>
      </c>
    </row>
    <row r="3436" spans="1:12" x14ac:dyDescent="0.25">
      <c r="A3436" t="s">
        <v>74</v>
      </c>
      <c r="B3436" t="s">
        <v>75</v>
      </c>
      <c r="C3436" t="s">
        <v>76</v>
      </c>
      <c r="D3436" s="2">
        <v>29495</v>
      </c>
      <c r="E3436">
        <v>19.8</v>
      </c>
      <c r="F3436">
        <v>22885</v>
      </c>
      <c r="G3436">
        <v>28606000</v>
      </c>
      <c r="H3436">
        <v>21125</v>
      </c>
      <c r="K3436">
        <v>660</v>
      </c>
      <c r="L3436">
        <v>36</v>
      </c>
    </row>
    <row r="3437" spans="1:12" x14ac:dyDescent="0.25">
      <c r="A3437" t="s">
        <v>74</v>
      </c>
      <c r="B3437" t="s">
        <v>75</v>
      </c>
      <c r="C3437" t="s">
        <v>76</v>
      </c>
      <c r="D3437" s="2">
        <v>29526</v>
      </c>
      <c r="E3437">
        <v>30</v>
      </c>
      <c r="F3437">
        <v>34139</v>
      </c>
      <c r="G3437">
        <v>44695000</v>
      </c>
      <c r="H3437">
        <v>31513</v>
      </c>
      <c r="K3437">
        <v>668</v>
      </c>
      <c r="L3437">
        <v>36</v>
      </c>
    </row>
    <row r="3438" spans="1:12" x14ac:dyDescent="0.25">
      <c r="A3438" t="s">
        <v>74</v>
      </c>
      <c r="B3438" t="s">
        <v>75</v>
      </c>
      <c r="C3438" t="s">
        <v>76</v>
      </c>
      <c r="D3438" s="2">
        <v>29556</v>
      </c>
      <c r="E3438">
        <v>31</v>
      </c>
      <c r="F3438">
        <v>34436</v>
      </c>
      <c r="G3438">
        <v>46785000</v>
      </c>
      <c r="H3438">
        <v>34319</v>
      </c>
      <c r="K3438">
        <v>670</v>
      </c>
      <c r="L3438">
        <v>36</v>
      </c>
    </row>
    <row r="3439" spans="1:12" x14ac:dyDescent="0.25">
      <c r="A3439" t="s">
        <v>74</v>
      </c>
      <c r="B3439" t="s">
        <v>75</v>
      </c>
      <c r="C3439" t="s">
        <v>76</v>
      </c>
      <c r="D3439" s="2">
        <v>29587</v>
      </c>
      <c r="E3439">
        <v>31</v>
      </c>
      <c r="F3439">
        <v>34302</v>
      </c>
      <c r="G3439">
        <v>46871000</v>
      </c>
      <c r="H3439">
        <v>34302</v>
      </c>
      <c r="K3439">
        <v>652</v>
      </c>
      <c r="L3439">
        <v>36</v>
      </c>
    </row>
    <row r="3440" spans="1:12" x14ac:dyDescent="0.25">
      <c r="A3440" t="s">
        <v>74</v>
      </c>
      <c r="B3440" t="s">
        <v>75</v>
      </c>
      <c r="C3440" t="s">
        <v>76</v>
      </c>
      <c r="D3440" s="2">
        <v>29618</v>
      </c>
      <c r="E3440">
        <v>25.9</v>
      </c>
      <c r="F3440">
        <v>20447</v>
      </c>
      <c r="G3440">
        <v>32422000</v>
      </c>
      <c r="H3440">
        <v>20447</v>
      </c>
      <c r="K3440">
        <v>668</v>
      </c>
      <c r="L3440">
        <v>36</v>
      </c>
    </row>
    <row r="3441" spans="1:12" x14ac:dyDescent="0.25">
      <c r="A3441" t="s">
        <v>74</v>
      </c>
      <c r="B3441" t="s">
        <v>75</v>
      </c>
      <c r="C3441" t="s">
        <v>76</v>
      </c>
      <c r="D3441" s="2">
        <v>29646</v>
      </c>
      <c r="E3441">
        <v>29.6</v>
      </c>
      <c r="F3441">
        <v>22761</v>
      </c>
      <c r="G3441">
        <v>37209000</v>
      </c>
      <c r="H3441">
        <v>22761</v>
      </c>
      <c r="K3441">
        <v>562</v>
      </c>
      <c r="L3441">
        <v>36</v>
      </c>
    </row>
    <row r="3442" spans="1:12" x14ac:dyDescent="0.25">
      <c r="A3442" t="s">
        <v>74</v>
      </c>
      <c r="B3442" t="s">
        <v>75</v>
      </c>
      <c r="C3442" t="s">
        <v>76</v>
      </c>
      <c r="D3442" s="2">
        <v>29677</v>
      </c>
      <c r="E3442">
        <v>23</v>
      </c>
      <c r="F3442">
        <v>26073</v>
      </c>
      <c r="G3442">
        <v>33262000</v>
      </c>
      <c r="H3442">
        <v>26073</v>
      </c>
      <c r="K3442">
        <v>435</v>
      </c>
      <c r="L3442">
        <v>33</v>
      </c>
    </row>
    <row r="3443" spans="1:12" x14ac:dyDescent="0.25">
      <c r="A3443" t="s">
        <v>74</v>
      </c>
      <c r="B3443" t="s">
        <v>75</v>
      </c>
      <c r="C3443" t="s">
        <v>76</v>
      </c>
      <c r="D3443" s="2">
        <v>29707</v>
      </c>
      <c r="E3443">
        <v>7.5</v>
      </c>
      <c r="F3443">
        <v>7293</v>
      </c>
      <c r="G3443">
        <v>11434000</v>
      </c>
      <c r="H3443">
        <v>7293</v>
      </c>
      <c r="K3443">
        <v>0</v>
      </c>
      <c r="L3443">
        <v>28</v>
      </c>
    </row>
    <row r="3444" spans="1:12" x14ac:dyDescent="0.25">
      <c r="A3444" t="s">
        <v>74</v>
      </c>
      <c r="B3444" t="s">
        <v>75</v>
      </c>
      <c r="C3444" t="s">
        <v>76</v>
      </c>
      <c r="D3444" s="2">
        <v>29738</v>
      </c>
      <c r="E3444">
        <v>6</v>
      </c>
      <c r="F3444">
        <v>6257</v>
      </c>
      <c r="G3444">
        <v>10011000</v>
      </c>
      <c r="H3444">
        <v>6257</v>
      </c>
      <c r="K3444">
        <v>0</v>
      </c>
      <c r="L3444">
        <v>30</v>
      </c>
    </row>
    <row r="3445" spans="1:12" x14ac:dyDescent="0.25">
      <c r="A3445" t="s">
        <v>74</v>
      </c>
      <c r="B3445" t="s">
        <v>75</v>
      </c>
      <c r="C3445" t="s">
        <v>76</v>
      </c>
      <c r="D3445" s="2">
        <v>29830</v>
      </c>
      <c r="E3445">
        <v>14.4</v>
      </c>
      <c r="F3445">
        <v>10867</v>
      </c>
      <c r="G3445">
        <v>13584000</v>
      </c>
      <c r="H3445">
        <v>16302</v>
      </c>
      <c r="K3445">
        <v>326</v>
      </c>
      <c r="L3445">
        <v>26</v>
      </c>
    </row>
    <row r="3446" spans="1:12" x14ac:dyDescent="0.25">
      <c r="A3446" t="s">
        <v>74</v>
      </c>
      <c r="B3446" t="s">
        <v>75</v>
      </c>
      <c r="C3446" t="s">
        <v>76</v>
      </c>
      <c r="D3446" s="2">
        <v>29860</v>
      </c>
      <c r="E3446">
        <v>20.5</v>
      </c>
      <c r="F3446">
        <v>14806</v>
      </c>
      <c r="G3446">
        <v>18508000</v>
      </c>
      <c r="H3446">
        <v>22209</v>
      </c>
      <c r="K3446">
        <v>855</v>
      </c>
      <c r="L3446">
        <v>32</v>
      </c>
    </row>
    <row r="3447" spans="1:12" x14ac:dyDescent="0.25">
      <c r="A3447" t="s">
        <v>74</v>
      </c>
      <c r="B3447" t="s">
        <v>75</v>
      </c>
      <c r="C3447" t="s">
        <v>76</v>
      </c>
      <c r="D3447" s="2">
        <v>29891</v>
      </c>
      <c r="E3447">
        <v>29.9</v>
      </c>
      <c r="F3447">
        <v>22375</v>
      </c>
      <c r="G3447">
        <v>27969000</v>
      </c>
      <c r="H3447">
        <v>33563</v>
      </c>
      <c r="K3447">
        <v>952</v>
      </c>
      <c r="L3447">
        <v>30</v>
      </c>
    </row>
    <row r="3448" spans="1:12" x14ac:dyDescent="0.25">
      <c r="A3448" t="s">
        <v>74</v>
      </c>
      <c r="B3448" t="s">
        <v>75</v>
      </c>
      <c r="C3448" t="s">
        <v>76</v>
      </c>
      <c r="D3448" s="2">
        <v>29921</v>
      </c>
      <c r="E3448">
        <v>31</v>
      </c>
      <c r="F3448">
        <v>20780</v>
      </c>
      <c r="G3448">
        <v>24622000</v>
      </c>
      <c r="H3448">
        <v>30545</v>
      </c>
      <c r="K3448">
        <v>975</v>
      </c>
      <c r="L3448">
        <v>28</v>
      </c>
    </row>
    <row r="3449" spans="1:12" x14ac:dyDescent="0.25">
      <c r="A3449" t="s">
        <v>74</v>
      </c>
      <c r="B3449" t="s">
        <v>75</v>
      </c>
      <c r="C3449" t="s">
        <v>76</v>
      </c>
      <c r="D3449" s="2">
        <v>29952</v>
      </c>
      <c r="E3449">
        <v>12.3</v>
      </c>
      <c r="F3449">
        <v>6376</v>
      </c>
      <c r="G3449">
        <v>6754000</v>
      </c>
      <c r="H3449">
        <v>6908</v>
      </c>
      <c r="K3449">
        <v>900</v>
      </c>
      <c r="L3449">
        <v>27</v>
      </c>
    </row>
    <row r="3450" spans="1:12" x14ac:dyDescent="0.25">
      <c r="A3450" t="s">
        <v>74</v>
      </c>
      <c r="B3450" t="s">
        <v>75</v>
      </c>
      <c r="C3450" t="s">
        <v>76</v>
      </c>
      <c r="D3450" s="2">
        <v>29983</v>
      </c>
      <c r="E3450">
        <v>0</v>
      </c>
      <c r="G3450">
        <v>0</v>
      </c>
    </row>
    <row r="3451" spans="1:12" x14ac:dyDescent="0.25">
      <c r="A3451" t="s">
        <v>74</v>
      </c>
      <c r="B3451" t="s">
        <v>75</v>
      </c>
      <c r="C3451" t="s">
        <v>76</v>
      </c>
      <c r="D3451" s="2">
        <v>30011</v>
      </c>
      <c r="E3451">
        <v>6.2</v>
      </c>
      <c r="F3451">
        <v>5051</v>
      </c>
      <c r="G3451">
        <v>6561000</v>
      </c>
      <c r="H3451">
        <v>5472</v>
      </c>
      <c r="K3451">
        <v>900</v>
      </c>
      <c r="L3451">
        <v>32</v>
      </c>
    </row>
    <row r="3452" spans="1:12" x14ac:dyDescent="0.25">
      <c r="A3452" t="s">
        <v>74</v>
      </c>
      <c r="B3452" t="s">
        <v>75</v>
      </c>
      <c r="C3452" t="s">
        <v>76</v>
      </c>
      <c r="D3452" s="2">
        <v>30042</v>
      </c>
      <c r="E3452">
        <v>2.9</v>
      </c>
      <c r="F3452">
        <v>2311</v>
      </c>
      <c r="G3452">
        <v>2937000</v>
      </c>
      <c r="H3452">
        <v>2440</v>
      </c>
      <c r="K3452">
        <v>900</v>
      </c>
      <c r="L3452">
        <v>32</v>
      </c>
    </row>
    <row r="3453" spans="1:12" x14ac:dyDescent="0.25">
      <c r="A3453" t="s">
        <v>74</v>
      </c>
      <c r="B3453" t="s">
        <v>75</v>
      </c>
      <c r="C3453" t="s">
        <v>76</v>
      </c>
      <c r="D3453" s="2">
        <v>30072</v>
      </c>
      <c r="E3453">
        <v>4.8</v>
      </c>
      <c r="F3453">
        <v>4422</v>
      </c>
      <c r="G3453">
        <v>5744000</v>
      </c>
      <c r="H3453">
        <v>4791</v>
      </c>
      <c r="K3453">
        <v>900</v>
      </c>
      <c r="L3453">
        <v>32</v>
      </c>
    </row>
    <row r="3454" spans="1:12" x14ac:dyDescent="0.25">
      <c r="A3454" t="s">
        <v>74</v>
      </c>
      <c r="B3454" t="s">
        <v>75</v>
      </c>
      <c r="C3454" t="s">
        <v>76</v>
      </c>
      <c r="D3454" s="2">
        <v>30103</v>
      </c>
      <c r="E3454">
        <v>30</v>
      </c>
      <c r="F3454">
        <v>27313</v>
      </c>
      <c r="G3454">
        <v>35480000</v>
      </c>
      <c r="H3454">
        <v>29589</v>
      </c>
      <c r="K3454">
        <v>900</v>
      </c>
      <c r="L3454">
        <v>32</v>
      </c>
    </row>
    <row r="3455" spans="1:12" x14ac:dyDescent="0.25">
      <c r="A3455" t="s">
        <v>74</v>
      </c>
      <c r="B3455" t="s">
        <v>75</v>
      </c>
      <c r="C3455" t="s">
        <v>76</v>
      </c>
      <c r="D3455" s="2">
        <v>30133</v>
      </c>
      <c r="E3455">
        <v>25.2</v>
      </c>
      <c r="F3455">
        <v>21511</v>
      </c>
      <c r="G3455">
        <v>27943000</v>
      </c>
      <c r="H3455">
        <v>23304</v>
      </c>
      <c r="K3455">
        <v>900</v>
      </c>
      <c r="L3455">
        <v>32</v>
      </c>
    </row>
    <row r="3456" spans="1:12" x14ac:dyDescent="0.25">
      <c r="A3456" t="s">
        <v>74</v>
      </c>
      <c r="B3456" t="s">
        <v>75</v>
      </c>
      <c r="C3456" t="s">
        <v>76</v>
      </c>
      <c r="D3456" s="2">
        <v>30164</v>
      </c>
      <c r="E3456">
        <v>29.7</v>
      </c>
      <c r="F3456">
        <v>27032</v>
      </c>
      <c r="G3456">
        <v>31323000</v>
      </c>
      <c r="H3456">
        <v>19683</v>
      </c>
      <c r="K3456">
        <v>1023</v>
      </c>
      <c r="L3456">
        <v>32</v>
      </c>
    </row>
    <row r="3457" spans="1:12" x14ac:dyDescent="0.25">
      <c r="A3457" t="s">
        <v>74</v>
      </c>
      <c r="B3457" t="s">
        <v>75</v>
      </c>
      <c r="C3457" t="s">
        <v>76</v>
      </c>
      <c r="D3457" s="2">
        <v>30195</v>
      </c>
      <c r="E3457">
        <v>30</v>
      </c>
      <c r="F3457">
        <v>35932</v>
      </c>
      <c r="G3457">
        <v>26737000</v>
      </c>
      <c r="H3457">
        <v>10135</v>
      </c>
      <c r="K3457">
        <v>1048</v>
      </c>
      <c r="L3457">
        <v>32</v>
      </c>
    </row>
    <row r="3458" spans="1:12" x14ac:dyDescent="0.25">
      <c r="A3458" t="s">
        <v>74</v>
      </c>
      <c r="B3458" t="s">
        <v>75</v>
      </c>
      <c r="C3458" t="s">
        <v>76</v>
      </c>
      <c r="D3458" s="2">
        <v>30225</v>
      </c>
      <c r="E3458">
        <v>30.7</v>
      </c>
      <c r="F3458">
        <v>41725</v>
      </c>
      <c r="G3458">
        <v>30948000</v>
      </c>
      <c r="H3458">
        <v>11768</v>
      </c>
      <c r="K3458">
        <v>1015</v>
      </c>
      <c r="L3458">
        <v>32</v>
      </c>
    </row>
    <row r="3459" spans="1:12" x14ac:dyDescent="0.25">
      <c r="A3459" t="s">
        <v>74</v>
      </c>
      <c r="B3459" t="s">
        <v>75</v>
      </c>
      <c r="C3459" t="s">
        <v>76</v>
      </c>
      <c r="D3459" s="2">
        <v>30256</v>
      </c>
      <c r="E3459">
        <v>30</v>
      </c>
      <c r="F3459">
        <v>43201</v>
      </c>
      <c r="G3459">
        <v>51841000</v>
      </c>
      <c r="H3459">
        <v>12184</v>
      </c>
      <c r="K3459">
        <v>990</v>
      </c>
      <c r="L3459">
        <v>24</v>
      </c>
    </row>
    <row r="3460" spans="1:12" x14ac:dyDescent="0.25">
      <c r="A3460" t="s">
        <v>74</v>
      </c>
      <c r="B3460" t="s">
        <v>75</v>
      </c>
      <c r="C3460" t="s">
        <v>76</v>
      </c>
      <c r="D3460" s="2">
        <v>30286</v>
      </c>
      <c r="E3460">
        <v>25.1</v>
      </c>
      <c r="F3460">
        <v>33469</v>
      </c>
      <c r="G3460">
        <v>29233000</v>
      </c>
      <c r="H3460">
        <v>9440</v>
      </c>
      <c r="K3460">
        <v>965</v>
      </c>
      <c r="L3460">
        <v>28</v>
      </c>
    </row>
    <row r="3461" spans="1:12" x14ac:dyDescent="0.25">
      <c r="A3461" t="s">
        <v>74</v>
      </c>
      <c r="B3461" t="s">
        <v>75</v>
      </c>
      <c r="C3461" t="s">
        <v>76</v>
      </c>
      <c r="D3461" s="2">
        <v>30317</v>
      </c>
      <c r="E3461">
        <v>12.2</v>
      </c>
      <c r="F3461">
        <v>15360</v>
      </c>
      <c r="G3461">
        <v>11099000</v>
      </c>
      <c r="H3461">
        <v>4455</v>
      </c>
      <c r="K3461">
        <v>952</v>
      </c>
      <c r="L3461">
        <v>28</v>
      </c>
    </row>
    <row r="3462" spans="1:12" x14ac:dyDescent="0.25">
      <c r="A3462" t="s">
        <v>74</v>
      </c>
      <c r="B3462" t="s">
        <v>75</v>
      </c>
      <c r="C3462" t="s">
        <v>76</v>
      </c>
      <c r="D3462" s="2">
        <v>30376</v>
      </c>
      <c r="E3462">
        <v>7.2</v>
      </c>
      <c r="F3462">
        <v>9812</v>
      </c>
      <c r="G3462">
        <v>6800000</v>
      </c>
      <c r="H3462">
        <v>2931</v>
      </c>
      <c r="K3462">
        <v>940</v>
      </c>
      <c r="L3462">
        <v>28</v>
      </c>
    </row>
    <row r="3463" spans="1:12" x14ac:dyDescent="0.25">
      <c r="A3463" t="s">
        <v>74</v>
      </c>
      <c r="B3463" t="s">
        <v>75</v>
      </c>
      <c r="C3463" t="s">
        <v>76</v>
      </c>
      <c r="D3463" s="2">
        <v>30407</v>
      </c>
      <c r="E3463">
        <v>15.9</v>
      </c>
      <c r="F3463">
        <v>21460</v>
      </c>
      <c r="G3463">
        <v>14872000</v>
      </c>
      <c r="H3463">
        <v>6410</v>
      </c>
      <c r="K3463">
        <v>940</v>
      </c>
      <c r="L3463">
        <v>28</v>
      </c>
    </row>
    <row r="3464" spans="1:12" x14ac:dyDescent="0.25">
      <c r="A3464" t="s">
        <v>74</v>
      </c>
      <c r="B3464" t="s">
        <v>75</v>
      </c>
      <c r="C3464" t="s">
        <v>76</v>
      </c>
      <c r="D3464" s="2">
        <v>30437</v>
      </c>
      <c r="E3464">
        <v>31</v>
      </c>
      <c r="F3464">
        <v>37333</v>
      </c>
      <c r="G3464">
        <v>7129000</v>
      </c>
      <c r="H3464">
        <v>11151</v>
      </c>
      <c r="K3464">
        <v>965</v>
      </c>
      <c r="L3464">
        <v>28</v>
      </c>
    </row>
    <row r="3465" spans="1:12" x14ac:dyDescent="0.25">
      <c r="A3465" t="s">
        <v>74</v>
      </c>
      <c r="B3465" t="s">
        <v>75</v>
      </c>
      <c r="C3465" t="s">
        <v>76</v>
      </c>
      <c r="D3465" s="2">
        <v>30468</v>
      </c>
      <c r="E3465">
        <v>30</v>
      </c>
      <c r="F3465">
        <v>34765</v>
      </c>
      <c r="G3465">
        <v>25938000</v>
      </c>
      <c r="H3465">
        <v>10385</v>
      </c>
      <c r="K3465">
        <v>964</v>
      </c>
      <c r="L3465">
        <v>28</v>
      </c>
    </row>
    <row r="3466" spans="1:12" x14ac:dyDescent="0.25">
      <c r="A3466" t="s">
        <v>74</v>
      </c>
      <c r="B3466" t="s">
        <v>75</v>
      </c>
      <c r="C3466" t="s">
        <v>76</v>
      </c>
      <c r="D3466" s="2">
        <v>30498</v>
      </c>
      <c r="E3466">
        <v>31</v>
      </c>
      <c r="F3466">
        <v>35767</v>
      </c>
      <c r="G3466">
        <v>30079000</v>
      </c>
      <c r="H3466">
        <v>10683</v>
      </c>
      <c r="K3466">
        <v>930</v>
      </c>
      <c r="L3466">
        <v>28</v>
      </c>
    </row>
    <row r="3467" spans="1:12" x14ac:dyDescent="0.25">
      <c r="A3467" t="s">
        <v>74</v>
      </c>
      <c r="B3467" t="s">
        <v>75</v>
      </c>
      <c r="C3467" t="s">
        <v>76</v>
      </c>
      <c r="D3467" s="2">
        <v>30529</v>
      </c>
      <c r="E3467">
        <v>31</v>
      </c>
      <c r="F3467">
        <v>36121</v>
      </c>
      <c r="G3467">
        <v>30936000</v>
      </c>
      <c r="H3467">
        <v>10790</v>
      </c>
      <c r="K3467">
        <v>915</v>
      </c>
      <c r="L3467">
        <v>28</v>
      </c>
    </row>
    <row r="3468" spans="1:12" x14ac:dyDescent="0.25">
      <c r="A3468" t="s">
        <v>74</v>
      </c>
      <c r="B3468" t="s">
        <v>75</v>
      </c>
      <c r="C3468" t="s">
        <v>76</v>
      </c>
      <c r="D3468" s="2">
        <v>30560</v>
      </c>
      <c r="E3468">
        <v>29.9</v>
      </c>
      <c r="F3468">
        <v>39696</v>
      </c>
      <c r="G3468">
        <v>28835000</v>
      </c>
      <c r="H3468">
        <v>11857</v>
      </c>
      <c r="K3468">
        <v>882</v>
      </c>
      <c r="L3468">
        <v>28</v>
      </c>
    </row>
    <row r="3469" spans="1:12" x14ac:dyDescent="0.25">
      <c r="A3469" t="s">
        <v>74</v>
      </c>
      <c r="B3469" t="s">
        <v>75</v>
      </c>
      <c r="C3469" t="s">
        <v>76</v>
      </c>
      <c r="D3469" s="2">
        <v>30590</v>
      </c>
      <c r="E3469">
        <v>31</v>
      </c>
      <c r="F3469">
        <v>40022</v>
      </c>
      <c r="G3469">
        <v>26076000</v>
      </c>
      <c r="H3469">
        <v>11954</v>
      </c>
      <c r="K3469">
        <v>857</v>
      </c>
      <c r="L3469">
        <v>28</v>
      </c>
    </row>
    <row r="3470" spans="1:12" x14ac:dyDescent="0.25">
      <c r="A3470" t="s">
        <v>74</v>
      </c>
      <c r="B3470" t="s">
        <v>75</v>
      </c>
      <c r="C3470" t="s">
        <v>76</v>
      </c>
      <c r="D3470" s="2">
        <v>30621</v>
      </c>
      <c r="E3470">
        <v>30</v>
      </c>
      <c r="F3470">
        <v>32962</v>
      </c>
      <c r="G3470">
        <v>28745000</v>
      </c>
      <c r="H3470">
        <v>17314</v>
      </c>
      <c r="K3470">
        <v>834</v>
      </c>
      <c r="L3470">
        <v>29</v>
      </c>
    </row>
    <row r="3471" spans="1:12" x14ac:dyDescent="0.25">
      <c r="A3471" t="s">
        <v>74</v>
      </c>
      <c r="B3471" t="s">
        <v>75</v>
      </c>
      <c r="C3471" t="s">
        <v>76</v>
      </c>
      <c r="D3471" s="2">
        <v>30651</v>
      </c>
      <c r="E3471">
        <v>31</v>
      </c>
      <c r="F3471">
        <v>34358</v>
      </c>
      <c r="G3471">
        <v>34289000</v>
      </c>
      <c r="H3471">
        <v>22401</v>
      </c>
      <c r="K3471">
        <v>736</v>
      </c>
      <c r="L3471">
        <v>34</v>
      </c>
    </row>
    <row r="3472" spans="1:12" x14ac:dyDescent="0.25">
      <c r="A3472" t="s">
        <v>74</v>
      </c>
      <c r="B3472" t="s">
        <v>75</v>
      </c>
      <c r="C3472" t="s">
        <v>76</v>
      </c>
      <c r="D3472" s="2">
        <v>30682</v>
      </c>
      <c r="E3472">
        <v>31</v>
      </c>
      <c r="F3472">
        <v>37992</v>
      </c>
      <c r="G3472">
        <v>34364000</v>
      </c>
      <c r="H3472">
        <v>31423</v>
      </c>
      <c r="K3472">
        <v>612</v>
      </c>
      <c r="L3472">
        <v>39</v>
      </c>
    </row>
    <row r="3473" spans="1:12" x14ac:dyDescent="0.25">
      <c r="A3473" t="s">
        <v>74</v>
      </c>
      <c r="B3473" t="s">
        <v>75</v>
      </c>
      <c r="C3473" t="s">
        <v>76</v>
      </c>
      <c r="D3473" s="2">
        <v>30713</v>
      </c>
      <c r="E3473">
        <v>7.1</v>
      </c>
      <c r="F3473">
        <v>8257</v>
      </c>
      <c r="G3473">
        <v>9050000</v>
      </c>
      <c r="H3473">
        <v>7034</v>
      </c>
      <c r="K3473">
        <v>510</v>
      </c>
      <c r="L3473">
        <v>44</v>
      </c>
    </row>
    <row r="3474" spans="1:12" x14ac:dyDescent="0.25">
      <c r="A3474" t="s">
        <v>74</v>
      </c>
      <c r="B3474" t="s">
        <v>75</v>
      </c>
      <c r="C3474" t="s">
        <v>76</v>
      </c>
      <c r="D3474" s="2">
        <v>30742</v>
      </c>
      <c r="E3474">
        <v>19</v>
      </c>
      <c r="F3474">
        <v>20671</v>
      </c>
      <c r="G3474">
        <v>29343000</v>
      </c>
      <c r="H3474">
        <v>19081</v>
      </c>
      <c r="K3474">
        <v>548</v>
      </c>
      <c r="L3474">
        <v>44</v>
      </c>
    </row>
    <row r="3475" spans="1:12" x14ac:dyDescent="0.25">
      <c r="A3475" t="s">
        <v>74</v>
      </c>
      <c r="B3475" t="s">
        <v>75</v>
      </c>
      <c r="C3475" t="s">
        <v>76</v>
      </c>
      <c r="D3475" s="2">
        <v>30773</v>
      </c>
      <c r="E3475">
        <v>26.9</v>
      </c>
      <c r="F3475">
        <v>30222</v>
      </c>
      <c r="G3475">
        <v>41302000</v>
      </c>
      <c r="H3475">
        <v>27898</v>
      </c>
      <c r="K3475">
        <v>535</v>
      </c>
      <c r="L3475">
        <v>44</v>
      </c>
    </row>
    <row r="3476" spans="1:12" x14ac:dyDescent="0.25">
      <c r="A3476" t="s">
        <v>74</v>
      </c>
      <c r="B3476" t="s">
        <v>75</v>
      </c>
      <c r="C3476" t="s">
        <v>76</v>
      </c>
      <c r="D3476" s="2">
        <v>30803</v>
      </c>
      <c r="E3476">
        <v>27</v>
      </c>
      <c r="F3476">
        <v>29933</v>
      </c>
      <c r="G3476">
        <v>36298000</v>
      </c>
      <c r="H3476">
        <v>27630</v>
      </c>
      <c r="K3476">
        <v>520</v>
      </c>
      <c r="L3476">
        <v>44</v>
      </c>
    </row>
    <row r="3477" spans="1:12" x14ac:dyDescent="0.25">
      <c r="A3477" t="s">
        <v>74</v>
      </c>
      <c r="B3477" t="s">
        <v>75</v>
      </c>
      <c r="C3477" t="s">
        <v>76</v>
      </c>
      <c r="D3477" s="2">
        <v>30834</v>
      </c>
      <c r="E3477">
        <v>23.4</v>
      </c>
      <c r="F3477">
        <v>26451</v>
      </c>
      <c r="G3477">
        <v>24862000</v>
      </c>
      <c r="H3477">
        <v>24417</v>
      </c>
      <c r="K3477">
        <v>525</v>
      </c>
      <c r="L3477">
        <v>44</v>
      </c>
    </row>
    <row r="3478" spans="1:12" x14ac:dyDescent="0.25">
      <c r="A3478" t="s">
        <v>74</v>
      </c>
      <c r="B3478" t="s">
        <v>75</v>
      </c>
      <c r="C3478" t="s">
        <v>76</v>
      </c>
      <c r="D3478" s="2">
        <v>30864</v>
      </c>
      <c r="E3478">
        <v>8.3000000000000007</v>
      </c>
      <c r="F3478">
        <v>8965</v>
      </c>
      <c r="G3478">
        <v>8754000</v>
      </c>
      <c r="H3478">
        <v>8276</v>
      </c>
      <c r="K3478">
        <v>540</v>
      </c>
      <c r="L3478">
        <v>44</v>
      </c>
    </row>
    <row r="3479" spans="1:12" x14ac:dyDescent="0.25">
      <c r="A3479" t="s">
        <v>74</v>
      </c>
      <c r="B3479" t="s">
        <v>75</v>
      </c>
      <c r="C3479" t="s">
        <v>76</v>
      </c>
      <c r="D3479" s="2">
        <v>30895</v>
      </c>
      <c r="E3479">
        <v>5.3</v>
      </c>
      <c r="F3479">
        <v>6063</v>
      </c>
      <c r="G3479">
        <v>6561000</v>
      </c>
      <c r="H3479">
        <v>5597</v>
      </c>
      <c r="K3479">
        <v>532</v>
      </c>
      <c r="L3479">
        <v>44</v>
      </c>
    </row>
    <row r="3480" spans="1:12" x14ac:dyDescent="0.25">
      <c r="A3480" t="s">
        <v>74</v>
      </c>
      <c r="B3480" t="s">
        <v>75</v>
      </c>
      <c r="C3480" t="s">
        <v>76</v>
      </c>
      <c r="D3480" s="2">
        <v>30956</v>
      </c>
      <c r="E3480">
        <v>22.8</v>
      </c>
      <c r="F3480">
        <v>25178</v>
      </c>
      <c r="G3480">
        <v>28422000</v>
      </c>
      <c r="H3480">
        <v>23240</v>
      </c>
      <c r="K3480">
        <v>530</v>
      </c>
      <c r="L3480">
        <v>44</v>
      </c>
    </row>
    <row r="3481" spans="1:12" x14ac:dyDescent="0.25">
      <c r="A3481" t="s">
        <v>74</v>
      </c>
      <c r="B3481" t="s">
        <v>75</v>
      </c>
      <c r="C3481" t="s">
        <v>76</v>
      </c>
      <c r="D3481" s="2">
        <v>30987</v>
      </c>
      <c r="E3481">
        <v>29.7</v>
      </c>
      <c r="F3481">
        <v>32202</v>
      </c>
      <c r="G3481">
        <v>30920000</v>
      </c>
      <c r="H3481">
        <v>31564</v>
      </c>
      <c r="K3481">
        <v>562</v>
      </c>
      <c r="L3481">
        <v>44</v>
      </c>
    </row>
    <row r="3482" spans="1:12" x14ac:dyDescent="0.25">
      <c r="A3482" t="s">
        <v>74</v>
      </c>
      <c r="B3482" t="s">
        <v>75</v>
      </c>
      <c r="C3482" t="s">
        <v>76</v>
      </c>
      <c r="D3482" s="2">
        <v>31017</v>
      </c>
      <c r="E3482">
        <v>31</v>
      </c>
      <c r="F3482">
        <v>33108</v>
      </c>
      <c r="G3482">
        <v>38430000</v>
      </c>
      <c r="H3482">
        <v>33108</v>
      </c>
      <c r="K3482">
        <v>528</v>
      </c>
      <c r="L3482">
        <v>46</v>
      </c>
    </row>
    <row r="3483" spans="1:12" x14ac:dyDescent="0.25">
      <c r="A3483" t="s">
        <v>74</v>
      </c>
      <c r="B3483" t="s">
        <v>75</v>
      </c>
      <c r="C3483" t="s">
        <v>76</v>
      </c>
      <c r="D3483" s="2">
        <v>31048</v>
      </c>
      <c r="E3483">
        <v>16.3</v>
      </c>
      <c r="F3483">
        <v>17839</v>
      </c>
      <c r="G3483">
        <v>20426000</v>
      </c>
      <c r="H3483">
        <v>17839</v>
      </c>
      <c r="K3483">
        <v>510</v>
      </c>
      <c r="L3483">
        <v>48</v>
      </c>
    </row>
    <row r="3484" spans="1:12" x14ac:dyDescent="0.25">
      <c r="A3484" t="s">
        <v>74</v>
      </c>
      <c r="B3484" t="s">
        <v>75</v>
      </c>
      <c r="C3484" t="s">
        <v>76</v>
      </c>
      <c r="D3484" s="2">
        <v>31079</v>
      </c>
      <c r="E3484">
        <v>28</v>
      </c>
      <c r="F3484">
        <v>30491</v>
      </c>
      <c r="G3484">
        <v>39493000</v>
      </c>
      <c r="H3484">
        <v>30491</v>
      </c>
      <c r="K3484">
        <v>480</v>
      </c>
      <c r="L3484">
        <v>48</v>
      </c>
    </row>
    <row r="3485" spans="1:12" x14ac:dyDescent="0.25">
      <c r="A3485" t="s">
        <v>74</v>
      </c>
      <c r="B3485" t="s">
        <v>75</v>
      </c>
      <c r="C3485" t="s">
        <v>76</v>
      </c>
      <c r="D3485" s="2">
        <v>31107</v>
      </c>
      <c r="E3485">
        <v>28.4</v>
      </c>
      <c r="F3485">
        <v>28967</v>
      </c>
      <c r="G3485">
        <v>41112000</v>
      </c>
      <c r="H3485">
        <v>31665</v>
      </c>
      <c r="K3485">
        <v>445</v>
      </c>
      <c r="L3485">
        <v>48</v>
      </c>
    </row>
    <row r="3486" spans="1:12" x14ac:dyDescent="0.25">
      <c r="A3486" t="s">
        <v>74</v>
      </c>
      <c r="B3486" t="s">
        <v>75</v>
      </c>
      <c r="C3486" t="s">
        <v>76</v>
      </c>
      <c r="D3486" s="2">
        <v>31138</v>
      </c>
      <c r="E3486">
        <v>15.4</v>
      </c>
      <c r="F3486">
        <v>15047</v>
      </c>
      <c r="G3486">
        <v>21428000</v>
      </c>
      <c r="H3486">
        <v>17654</v>
      </c>
      <c r="K3486">
        <v>428</v>
      </c>
      <c r="L3486">
        <v>48</v>
      </c>
    </row>
    <row r="3487" spans="1:12" x14ac:dyDescent="0.25">
      <c r="A3487" t="s">
        <v>74</v>
      </c>
      <c r="B3487" t="s">
        <v>75</v>
      </c>
      <c r="C3487" t="s">
        <v>76</v>
      </c>
      <c r="D3487" s="2">
        <v>31168</v>
      </c>
      <c r="E3487">
        <v>11</v>
      </c>
      <c r="F3487">
        <v>10586</v>
      </c>
      <c r="G3487">
        <v>15350000</v>
      </c>
      <c r="H3487">
        <v>12938</v>
      </c>
      <c r="K3487">
        <v>420</v>
      </c>
      <c r="L3487">
        <v>48</v>
      </c>
    </row>
    <row r="3488" spans="1:12" x14ac:dyDescent="0.25">
      <c r="A3488" t="s">
        <v>74</v>
      </c>
      <c r="B3488" t="s">
        <v>75</v>
      </c>
      <c r="C3488" t="s">
        <v>76</v>
      </c>
      <c r="D3488" s="2">
        <v>31199</v>
      </c>
      <c r="E3488">
        <v>2.7</v>
      </c>
      <c r="F3488">
        <v>2642</v>
      </c>
      <c r="G3488">
        <v>3831000</v>
      </c>
      <c r="H3488">
        <v>3229</v>
      </c>
      <c r="K3488">
        <v>420</v>
      </c>
      <c r="L3488">
        <v>48</v>
      </c>
    </row>
    <row r="3489" spans="1:12" x14ac:dyDescent="0.25">
      <c r="A3489" t="s">
        <v>74</v>
      </c>
      <c r="B3489" t="s">
        <v>75</v>
      </c>
      <c r="C3489" t="s">
        <v>76</v>
      </c>
      <c r="D3489" s="2">
        <v>31229</v>
      </c>
      <c r="E3489">
        <v>0.6</v>
      </c>
      <c r="F3489">
        <v>553</v>
      </c>
      <c r="G3489">
        <v>802000</v>
      </c>
      <c r="H3489">
        <v>676</v>
      </c>
      <c r="K3489">
        <v>420</v>
      </c>
      <c r="L3489">
        <v>48</v>
      </c>
    </row>
    <row r="3490" spans="1:12" x14ac:dyDescent="0.25">
      <c r="A3490" t="s">
        <v>74</v>
      </c>
      <c r="B3490" t="s">
        <v>75</v>
      </c>
      <c r="C3490" t="s">
        <v>76</v>
      </c>
      <c r="D3490" s="2">
        <v>31260</v>
      </c>
      <c r="E3490">
        <v>11.7</v>
      </c>
      <c r="F3490">
        <v>11723</v>
      </c>
      <c r="G3490">
        <v>16548000</v>
      </c>
      <c r="H3490">
        <v>14328</v>
      </c>
      <c r="K3490">
        <v>420</v>
      </c>
      <c r="L3490">
        <v>48</v>
      </c>
    </row>
    <row r="3491" spans="1:12" x14ac:dyDescent="0.25">
      <c r="A3491" t="s">
        <v>74</v>
      </c>
      <c r="B3491" t="s">
        <v>75</v>
      </c>
      <c r="C3491" t="s">
        <v>76</v>
      </c>
      <c r="D3491" s="2">
        <v>31291</v>
      </c>
      <c r="E3491">
        <v>17.899999999999999</v>
      </c>
      <c r="F3491">
        <v>18028</v>
      </c>
      <c r="G3491">
        <v>21362000</v>
      </c>
      <c r="H3491">
        <v>22034</v>
      </c>
      <c r="K3491">
        <v>420</v>
      </c>
      <c r="L3491">
        <v>48</v>
      </c>
    </row>
    <row r="3492" spans="1:12" x14ac:dyDescent="0.25">
      <c r="A3492" t="s">
        <v>74</v>
      </c>
      <c r="B3492" t="s">
        <v>75</v>
      </c>
      <c r="C3492" t="s">
        <v>76</v>
      </c>
      <c r="D3492" s="2">
        <v>31321</v>
      </c>
      <c r="E3492">
        <v>31</v>
      </c>
      <c r="F3492">
        <v>30510</v>
      </c>
      <c r="G3492">
        <v>33219000</v>
      </c>
      <c r="H3492">
        <v>37291</v>
      </c>
      <c r="K3492">
        <v>456</v>
      </c>
      <c r="L3492">
        <v>48</v>
      </c>
    </row>
    <row r="3493" spans="1:12" x14ac:dyDescent="0.25">
      <c r="A3493" t="s">
        <v>74</v>
      </c>
      <c r="B3493" t="s">
        <v>75</v>
      </c>
      <c r="C3493" t="s">
        <v>76</v>
      </c>
      <c r="D3493" s="2">
        <v>31352</v>
      </c>
      <c r="E3493">
        <v>30</v>
      </c>
      <c r="F3493">
        <v>29370</v>
      </c>
      <c r="G3493">
        <v>35917000</v>
      </c>
      <c r="H3493">
        <v>35896</v>
      </c>
      <c r="K3493">
        <v>458</v>
      </c>
      <c r="L3493">
        <v>48</v>
      </c>
    </row>
    <row r="3494" spans="1:12" x14ac:dyDescent="0.25">
      <c r="A3494" t="s">
        <v>74</v>
      </c>
      <c r="B3494" t="s">
        <v>75</v>
      </c>
      <c r="C3494" t="s">
        <v>76</v>
      </c>
      <c r="D3494" s="2">
        <v>31382</v>
      </c>
      <c r="E3494">
        <v>31</v>
      </c>
      <c r="F3494">
        <v>30656</v>
      </c>
      <c r="G3494">
        <v>38857000</v>
      </c>
      <c r="H3494">
        <v>37469</v>
      </c>
      <c r="K3494">
        <v>455</v>
      </c>
      <c r="L3494">
        <v>48</v>
      </c>
    </row>
    <row r="3495" spans="1:12" x14ac:dyDescent="0.25">
      <c r="A3495" t="s">
        <v>74</v>
      </c>
      <c r="B3495" t="s">
        <v>75</v>
      </c>
      <c r="C3495" t="s">
        <v>76</v>
      </c>
      <c r="D3495" s="2">
        <v>31413</v>
      </c>
      <c r="E3495">
        <v>5.3</v>
      </c>
      <c r="F3495">
        <v>5115</v>
      </c>
      <c r="G3495">
        <v>6527000</v>
      </c>
      <c r="H3495">
        <v>6252</v>
      </c>
      <c r="K3495">
        <v>450</v>
      </c>
      <c r="L3495">
        <v>48</v>
      </c>
    </row>
    <row r="3496" spans="1:12" x14ac:dyDescent="0.25">
      <c r="A3496" t="s">
        <v>74</v>
      </c>
      <c r="B3496" t="s">
        <v>75</v>
      </c>
      <c r="C3496" t="s">
        <v>76</v>
      </c>
      <c r="D3496" s="2">
        <v>31444</v>
      </c>
      <c r="E3496">
        <v>5.7</v>
      </c>
      <c r="F3496">
        <v>5734</v>
      </c>
      <c r="G3496">
        <v>7317000</v>
      </c>
      <c r="H3496">
        <v>7008</v>
      </c>
      <c r="K3496">
        <v>450</v>
      </c>
      <c r="L3496">
        <v>48</v>
      </c>
    </row>
    <row r="3497" spans="1:12" x14ac:dyDescent="0.25">
      <c r="A3497" t="s">
        <v>74</v>
      </c>
      <c r="B3497" t="s">
        <v>75</v>
      </c>
      <c r="C3497" t="s">
        <v>76</v>
      </c>
      <c r="D3497" s="2">
        <v>31472</v>
      </c>
      <c r="E3497">
        <v>5.8</v>
      </c>
      <c r="F3497">
        <v>5814</v>
      </c>
      <c r="G3497">
        <v>7419000</v>
      </c>
      <c r="H3497">
        <v>7106</v>
      </c>
      <c r="K3497">
        <v>450</v>
      </c>
      <c r="L3497">
        <v>48</v>
      </c>
    </row>
    <row r="3498" spans="1:12" x14ac:dyDescent="0.25">
      <c r="A3498" t="s">
        <v>74</v>
      </c>
      <c r="B3498" t="s">
        <v>75</v>
      </c>
      <c r="C3498" t="s">
        <v>76</v>
      </c>
      <c r="D3498" s="2">
        <v>31503</v>
      </c>
      <c r="E3498">
        <v>3.2</v>
      </c>
      <c r="F3498">
        <v>3120</v>
      </c>
      <c r="G3498">
        <v>3981000</v>
      </c>
      <c r="H3498">
        <v>3813</v>
      </c>
      <c r="K3498">
        <v>450</v>
      </c>
      <c r="L3498">
        <v>48</v>
      </c>
    </row>
    <row r="3499" spans="1:12" x14ac:dyDescent="0.25">
      <c r="A3499" t="s">
        <v>74</v>
      </c>
      <c r="B3499" t="s">
        <v>75</v>
      </c>
      <c r="C3499" t="s">
        <v>76</v>
      </c>
      <c r="D3499" s="2">
        <v>31625</v>
      </c>
      <c r="E3499">
        <v>23.2</v>
      </c>
      <c r="F3499">
        <v>23701</v>
      </c>
      <c r="G3499">
        <v>29669000</v>
      </c>
      <c r="H3499">
        <v>28968</v>
      </c>
      <c r="K3499">
        <v>480</v>
      </c>
      <c r="L3499">
        <v>48</v>
      </c>
    </row>
    <row r="3500" spans="1:12" x14ac:dyDescent="0.25">
      <c r="A3500" t="s">
        <v>74</v>
      </c>
      <c r="B3500" t="s">
        <v>75</v>
      </c>
      <c r="C3500" t="s">
        <v>76</v>
      </c>
      <c r="D3500" s="2">
        <v>31656</v>
      </c>
      <c r="E3500">
        <v>3.3</v>
      </c>
      <c r="F3500">
        <v>3398</v>
      </c>
      <c r="G3500">
        <v>4010000</v>
      </c>
      <c r="H3500">
        <v>4153</v>
      </c>
      <c r="K3500">
        <v>510</v>
      </c>
      <c r="L3500">
        <v>48</v>
      </c>
    </row>
    <row r="3501" spans="1:12" x14ac:dyDescent="0.25">
      <c r="A3501" t="s">
        <v>74</v>
      </c>
      <c r="B3501" t="s">
        <v>75</v>
      </c>
      <c r="C3501" t="s">
        <v>76</v>
      </c>
      <c r="D3501" s="2">
        <v>31778</v>
      </c>
      <c r="E3501">
        <v>1</v>
      </c>
      <c r="F3501">
        <v>1065</v>
      </c>
      <c r="G3501">
        <v>1257000</v>
      </c>
      <c r="H3501">
        <v>1302</v>
      </c>
      <c r="K3501">
        <v>510</v>
      </c>
      <c r="L3501">
        <v>48</v>
      </c>
    </row>
    <row r="3502" spans="1:12" x14ac:dyDescent="0.25">
      <c r="A3502" t="s">
        <v>74</v>
      </c>
      <c r="B3502" t="s">
        <v>75</v>
      </c>
      <c r="C3502" t="s">
        <v>76</v>
      </c>
      <c r="D3502" s="2">
        <v>31809</v>
      </c>
      <c r="E3502">
        <v>8.6999999999999993</v>
      </c>
      <c r="F3502">
        <v>9258</v>
      </c>
      <c r="G3502">
        <v>10924000</v>
      </c>
      <c r="H3502">
        <v>11315</v>
      </c>
      <c r="K3502">
        <v>510</v>
      </c>
      <c r="L3502">
        <v>48</v>
      </c>
    </row>
    <row r="3503" spans="1:12" x14ac:dyDescent="0.25">
      <c r="A3503" t="s">
        <v>74</v>
      </c>
      <c r="B3503" t="s">
        <v>75</v>
      </c>
      <c r="C3503" t="s">
        <v>76</v>
      </c>
      <c r="D3503" s="2">
        <v>31837</v>
      </c>
      <c r="E3503">
        <v>8.1</v>
      </c>
      <c r="F3503">
        <v>8368</v>
      </c>
      <c r="G3503">
        <v>9874000</v>
      </c>
      <c r="H3503">
        <v>10228</v>
      </c>
      <c r="K3503">
        <v>510</v>
      </c>
      <c r="L3503">
        <v>48</v>
      </c>
    </row>
    <row r="3504" spans="1:12" x14ac:dyDescent="0.25">
      <c r="A3504" t="s">
        <v>74</v>
      </c>
      <c r="B3504" t="s">
        <v>75</v>
      </c>
      <c r="C3504" t="s">
        <v>76</v>
      </c>
      <c r="D3504" s="2">
        <v>31868</v>
      </c>
      <c r="E3504">
        <v>5.7</v>
      </c>
      <c r="F3504">
        <v>5779</v>
      </c>
      <c r="G3504">
        <v>6819000</v>
      </c>
      <c r="H3504">
        <v>7063</v>
      </c>
      <c r="K3504">
        <v>510</v>
      </c>
      <c r="L3504">
        <v>48</v>
      </c>
    </row>
    <row r="3505" spans="1:12" x14ac:dyDescent="0.25">
      <c r="A3505" t="s">
        <v>74</v>
      </c>
      <c r="B3505" t="s">
        <v>75</v>
      </c>
      <c r="C3505" t="s">
        <v>76</v>
      </c>
      <c r="D3505" s="2">
        <v>31898</v>
      </c>
      <c r="E3505">
        <v>9.6999999999999993</v>
      </c>
      <c r="F3505">
        <v>10156</v>
      </c>
      <c r="G3505">
        <v>11984000</v>
      </c>
      <c r="H3505">
        <v>12413</v>
      </c>
      <c r="K3505">
        <v>510</v>
      </c>
      <c r="L3505">
        <v>48</v>
      </c>
    </row>
    <row r="3506" spans="1:12" x14ac:dyDescent="0.25">
      <c r="A3506" t="s">
        <v>74</v>
      </c>
      <c r="B3506" t="s">
        <v>75</v>
      </c>
      <c r="C3506" t="s">
        <v>76</v>
      </c>
      <c r="D3506" s="2">
        <v>31929</v>
      </c>
      <c r="E3506">
        <v>26.2</v>
      </c>
      <c r="F3506">
        <v>23655</v>
      </c>
      <c r="G3506">
        <v>27380000</v>
      </c>
      <c r="H3506">
        <v>28912</v>
      </c>
      <c r="K3506">
        <v>780</v>
      </c>
      <c r="L3506">
        <v>48</v>
      </c>
    </row>
    <row r="3507" spans="1:12" x14ac:dyDescent="0.25">
      <c r="A3507" t="s">
        <v>74</v>
      </c>
      <c r="B3507" t="s">
        <v>75</v>
      </c>
      <c r="C3507" t="s">
        <v>76</v>
      </c>
      <c r="D3507" s="2">
        <v>31959</v>
      </c>
      <c r="E3507">
        <v>13.1</v>
      </c>
      <c r="F3507">
        <v>7985</v>
      </c>
      <c r="G3507">
        <v>7909000</v>
      </c>
      <c r="H3507">
        <v>9759</v>
      </c>
      <c r="K3507">
        <v>1050</v>
      </c>
      <c r="L3507">
        <v>48</v>
      </c>
    </row>
    <row r="3508" spans="1:12" x14ac:dyDescent="0.25">
      <c r="A3508" t="s">
        <v>74</v>
      </c>
      <c r="B3508" t="s">
        <v>75</v>
      </c>
      <c r="C3508" t="s">
        <v>76</v>
      </c>
      <c r="D3508" s="2">
        <v>31990</v>
      </c>
      <c r="E3508">
        <v>28.8</v>
      </c>
      <c r="F3508">
        <v>18997</v>
      </c>
      <c r="G3508">
        <v>16850000</v>
      </c>
      <c r="H3508">
        <v>23218</v>
      </c>
      <c r="K3508">
        <v>986</v>
      </c>
      <c r="L3508">
        <v>48</v>
      </c>
    </row>
    <row r="3509" spans="1:12" x14ac:dyDescent="0.25">
      <c r="A3509" t="s">
        <v>74</v>
      </c>
      <c r="B3509" t="s">
        <v>75</v>
      </c>
      <c r="C3509" t="s">
        <v>76</v>
      </c>
      <c r="D3509" s="2">
        <v>32021</v>
      </c>
      <c r="E3509">
        <v>30</v>
      </c>
      <c r="F3509">
        <v>22823</v>
      </c>
      <c r="G3509">
        <v>22365000</v>
      </c>
      <c r="H3509">
        <v>27895</v>
      </c>
      <c r="K3509">
        <v>958</v>
      </c>
      <c r="L3509">
        <v>48</v>
      </c>
    </row>
    <row r="3510" spans="1:12" x14ac:dyDescent="0.25">
      <c r="A3510" t="s">
        <v>74</v>
      </c>
      <c r="B3510" t="s">
        <v>75</v>
      </c>
      <c r="C3510" t="s">
        <v>76</v>
      </c>
      <c r="D3510" s="2">
        <v>32051</v>
      </c>
      <c r="E3510">
        <v>22</v>
      </c>
      <c r="F3510">
        <v>16517</v>
      </c>
      <c r="G3510">
        <v>16102000</v>
      </c>
      <c r="H3510">
        <v>20187</v>
      </c>
      <c r="K3510">
        <v>925</v>
      </c>
      <c r="L3510">
        <v>48</v>
      </c>
    </row>
    <row r="3511" spans="1:12" x14ac:dyDescent="0.25">
      <c r="A3511" t="s">
        <v>74</v>
      </c>
      <c r="B3511" t="s">
        <v>75</v>
      </c>
      <c r="C3511" t="s">
        <v>76</v>
      </c>
      <c r="D3511" s="2">
        <v>32082</v>
      </c>
      <c r="E3511">
        <v>30</v>
      </c>
      <c r="F3511">
        <v>23070</v>
      </c>
      <c r="G3511">
        <v>29217000</v>
      </c>
      <c r="H3511">
        <v>28196</v>
      </c>
      <c r="K3511">
        <v>919</v>
      </c>
      <c r="L3511">
        <v>48</v>
      </c>
    </row>
    <row r="3512" spans="1:12" x14ac:dyDescent="0.25">
      <c r="A3512" t="s">
        <v>74</v>
      </c>
      <c r="B3512" t="s">
        <v>75</v>
      </c>
      <c r="C3512" t="s">
        <v>76</v>
      </c>
      <c r="D3512" s="2">
        <v>32112</v>
      </c>
      <c r="E3512">
        <v>15.9</v>
      </c>
      <c r="F3512">
        <v>11646</v>
      </c>
      <c r="G3512">
        <v>13882000</v>
      </c>
      <c r="H3512">
        <v>14234</v>
      </c>
      <c r="K3512">
        <v>930</v>
      </c>
      <c r="L3512">
        <v>48</v>
      </c>
    </row>
    <row r="3513" spans="1:12" x14ac:dyDescent="0.25">
      <c r="A3513" t="s">
        <v>74</v>
      </c>
      <c r="B3513" t="s">
        <v>75</v>
      </c>
      <c r="C3513" t="s">
        <v>76</v>
      </c>
      <c r="D3513" s="2">
        <v>32143</v>
      </c>
      <c r="E3513">
        <v>20.7</v>
      </c>
      <c r="F3513">
        <v>15539</v>
      </c>
      <c r="G3513">
        <v>18522000</v>
      </c>
      <c r="H3513">
        <v>18992</v>
      </c>
      <c r="K3513">
        <v>930</v>
      </c>
      <c r="L3513">
        <v>48</v>
      </c>
    </row>
    <row r="3514" spans="1:12" x14ac:dyDescent="0.25">
      <c r="A3514" t="s">
        <v>74</v>
      </c>
      <c r="B3514" t="s">
        <v>75</v>
      </c>
      <c r="C3514" t="s">
        <v>76</v>
      </c>
      <c r="D3514" s="2">
        <v>32174</v>
      </c>
      <c r="E3514">
        <v>18.2</v>
      </c>
      <c r="F3514">
        <v>13525</v>
      </c>
      <c r="G3514">
        <v>15581000</v>
      </c>
      <c r="H3514">
        <v>16531</v>
      </c>
      <c r="K3514">
        <v>698</v>
      </c>
      <c r="L3514">
        <v>48</v>
      </c>
    </row>
    <row r="3515" spans="1:12" x14ac:dyDescent="0.25">
      <c r="A3515" t="s">
        <v>74</v>
      </c>
      <c r="B3515" t="s">
        <v>75</v>
      </c>
      <c r="C3515" t="s">
        <v>76</v>
      </c>
      <c r="D3515" s="2">
        <v>32203</v>
      </c>
      <c r="E3515">
        <v>7.4</v>
      </c>
      <c r="F3515">
        <v>5432</v>
      </c>
      <c r="G3515">
        <v>5497000</v>
      </c>
      <c r="H3515">
        <v>6639</v>
      </c>
      <c r="K3515">
        <v>465</v>
      </c>
      <c r="L3515">
        <v>48</v>
      </c>
    </row>
    <row r="3516" spans="1:12" x14ac:dyDescent="0.25">
      <c r="A3516" t="s">
        <v>74</v>
      </c>
      <c r="B3516" t="s">
        <v>75</v>
      </c>
      <c r="C3516" t="s">
        <v>76</v>
      </c>
      <c r="D3516" s="2">
        <v>32234</v>
      </c>
      <c r="E3516">
        <v>28.7</v>
      </c>
      <c r="F3516">
        <v>22313</v>
      </c>
      <c r="G3516">
        <v>21422000</v>
      </c>
      <c r="H3516">
        <v>27271</v>
      </c>
      <c r="K3516">
        <v>465</v>
      </c>
      <c r="L3516">
        <v>48</v>
      </c>
    </row>
    <row r="3517" spans="1:12" x14ac:dyDescent="0.25">
      <c r="A3517" t="s">
        <v>74</v>
      </c>
      <c r="B3517" t="s">
        <v>75</v>
      </c>
      <c r="C3517" t="s">
        <v>76</v>
      </c>
      <c r="D3517" s="2">
        <v>32264</v>
      </c>
      <c r="E3517">
        <v>30.1</v>
      </c>
      <c r="F3517">
        <v>31710</v>
      </c>
      <c r="G3517">
        <v>26760000</v>
      </c>
      <c r="H3517">
        <v>38756</v>
      </c>
      <c r="K3517">
        <v>465</v>
      </c>
      <c r="L3517">
        <v>48</v>
      </c>
    </row>
    <row r="3518" spans="1:12" x14ac:dyDescent="0.25">
      <c r="A3518" t="s">
        <v>74</v>
      </c>
      <c r="B3518" t="s">
        <v>75</v>
      </c>
      <c r="C3518" t="s">
        <v>76</v>
      </c>
      <c r="D3518" s="2">
        <v>32295</v>
      </c>
      <c r="E3518">
        <v>30</v>
      </c>
      <c r="F3518">
        <v>34042</v>
      </c>
      <c r="G3518">
        <v>38787000</v>
      </c>
      <c r="H3518">
        <v>41607</v>
      </c>
      <c r="K3518">
        <v>465</v>
      </c>
      <c r="L3518">
        <v>48</v>
      </c>
    </row>
    <row r="3519" spans="1:12" x14ac:dyDescent="0.25">
      <c r="A3519" t="s">
        <v>74</v>
      </c>
      <c r="B3519" t="s">
        <v>75</v>
      </c>
      <c r="C3519" t="s">
        <v>76</v>
      </c>
      <c r="D3519" s="2">
        <v>32325</v>
      </c>
      <c r="E3519">
        <v>31</v>
      </c>
      <c r="F3519">
        <v>35347</v>
      </c>
      <c r="G3519">
        <v>40427000</v>
      </c>
      <c r="H3519">
        <v>43202</v>
      </c>
      <c r="K3519">
        <v>446</v>
      </c>
      <c r="L3519">
        <v>48</v>
      </c>
    </row>
    <row r="3520" spans="1:12" x14ac:dyDescent="0.25">
      <c r="A3520" t="s">
        <v>74</v>
      </c>
      <c r="B3520" t="s">
        <v>75</v>
      </c>
      <c r="C3520" t="s">
        <v>76</v>
      </c>
      <c r="D3520" s="2">
        <v>32356</v>
      </c>
      <c r="E3520">
        <v>9.8000000000000007</v>
      </c>
      <c r="F3520">
        <v>9276</v>
      </c>
      <c r="G3520">
        <v>15152000</v>
      </c>
      <c r="H3520">
        <v>11338</v>
      </c>
      <c r="K3520">
        <v>440</v>
      </c>
      <c r="L3520">
        <v>40</v>
      </c>
    </row>
    <row r="3521" spans="1:12" x14ac:dyDescent="0.25">
      <c r="A3521" t="s">
        <v>74</v>
      </c>
      <c r="B3521" t="s">
        <v>75</v>
      </c>
      <c r="C3521" t="s">
        <v>76</v>
      </c>
      <c r="D3521" s="2">
        <v>32387</v>
      </c>
      <c r="E3521">
        <v>30</v>
      </c>
      <c r="F3521">
        <v>27909</v>
      </c>
      <c r="G3521">
        <v>46983000</v>
      </c>
      <c r="H3521">
        <v>34111</v>
      </c>
      <c r="K3521">
        <v>625</v>
      </c>
      <c r="L3521">
        <v>36</v>
      </c>
    </row>
    <row r="3522" spans="1:12" x14ac:dyDescent="0.25">
      <c r="A3522" t="s">
        <v>74</v>
      </c>
      <c r="B3522" t="s">
        <v>75</v>
      </c>
      <c r="C3522" t="s">
        <v>76</v>
      </c>
      <c r="D3522" s="2">
        <v>32417</v>
      </c>
      <c r="E3522">
        <v>26.9</v>
      </c>
      <c r="F3522">
        <v>24838</v>
      </c>
      <c r="G3522">
        <v>36046000</v>
      </c>
      <c r="H3522">
        <v>30357</v>
      </c>
      <c r="K3522">
        <v>460</v>
      </c>
      <c r="L3522">
        <v>36</v>
      </c>
    </row>
    <row r="3523" spans="1:12" x14ac:dyDescent="0.25">
      <c r="A3523" t="s">
        <v>74</v>
      </c>
      <c r="B3523" t="s">
        <v>75</v>
      </c>
      <c r="C3523" t="s">
        <v>76</v>
      </c>
      <c r="D3523" s="2">
        <v>32448</v>
      </c>
      <c r="E3523">
        <v>23.1</v>
      </c>
      <c r="F3523">
        <v>20834</v>
      </c>
      <c r="G3523">
        <v>24723000</v>
      </c>
      <c r="H3523">
        <v>25464</v>
      </c>
      <c r="K3523">
        <v>544</v>
      </c>
      <c r="L3523">
        <v>36</v>
      </c>
    </row>
    <row r="3524" spans="1:12" x14ac:dyDescent="0.25">
      <c r="A3524" t="s">
        <v>74</v>
      </c>
      <c r="B3524" t="s">
        <v>75</v>
      </c>
      <c r="C3524" t="s">
        <v>76</v>
      </c>
      <c r="D3524" s="2">
        <v>32478</v>
      </c>
      <c r="E3524">
        <v>23.8</v>
      </c>
      <c r="F3524">
        <v>21331</v>
      </c>
      <c r="G3524">
        <v>23844000</v>
      </c>
      <c r="H3524">
        <v>26071</v>
      </c>
      <c r="K3524">
        <v>615</v>
      </c>
      <c r="L3524">
        <v>36</v>
      </c>
    </row>
    <row r="3525" spans="1:12" x14ac:dyDescent="0.25">
      <c r="A3525" t="s">
        <v>74</v>
      </c>
      <c r="B3525" t="s">
        <v>75</v>
      </c>
      <c r="C3525" t="s">
        <v>76</v>
      </c>
      <c r="D3525" s="2">
        <v>32509</v>
      </c>
      <c r="E3525">
        <v>31</v>
      </c>
      <c r="F3525">
        <v>28877</v>
      </c>
      <c r="G3525">
        <v>38159000</v>
      </c>
      <c r="H3525">
        <v>35295</v>
      </c>
      <c r="K3525">
        <v>595</v>
      </c>
      <c r="L3525">
        <v>36</v>
      </c>
    </row>
    <row r="3526" spans="1:12" x14ac:dyDescent="0.25">
      <c r="A3526" t="s">
        <v>74</v>
      </c>
      <c r="B3526" t="s">
        <v>75</v>
      </c>
      <c r="C3526" t="s">
        <v>76</v>
      </c>
      <c r="D3526" s="2">
        <v>32540</v>
      </c>
      <c r="E3526">
        <v>26.9</v>
      </c>
      <c r="F3526">
        <v>24542</v>
      </c>
      <c r="G3526">
        <v>29528000</v>
      </c>
      <c r="H3526">
        <v>29995</v>
      </c>
      <c r="K3526">
        <v>585</v>
      </c>
      <c r="L3526">
        <v>36</v>
      </c>
    </row>
    <row r="3527" spans="1:12" x14ac:dyDescent="0.25">
      <c r="A3527" t="s">
        <v>74</v>
      </c>
      <c r="B3527" t="s">
        <v>75</v>
      </c>
      <c r="C3527" t="s">
        <v>76</v>
      </c>
      <c r="D3527" s="2">
        <v>32568</v>
      </c>
      <c r="E3527">
        <v>31</v>
      </c>
      <c r="F3527">
        <v>28660</v>
      </c>
      <c r="G3527">
        <v>42082000</v>
      </c>
      <c r="H3527">
        <v>35028</v>
      </c>
      <c r="K3527">
        <v>578</v>
      </c>
      <c r="L3527">
        <v>36</v>
      </c>
    </row>
    <row r="3528" spans="1:12" x14ac:dyDescent="0.25">
      <c r="A3528" t="s">
        <v>74</v>
      </c>
      <c r="B3528" t="s">
        <v>75</v>
      </c>
      <c r="C3528" t="s">
        <v>76</v>
      </c>
      <c r="D3528" s="2">
        <v>32599</v>
      </c>
      <c r="E3528">
        <v>4.2</v>
      </c>
      <c r="F3528">
        <v>3882</v>
      </c>
      <c r="G3528">
        <v>5928000</v>
      </c>
      <c r="H3528">
        <v>4745</v>
      </c>
      <c r="K3528">
        <v>570</v>
      </c>
      <c r="L3528">
        <v>36</v>
      </c>
    </row>
    <row r="3529" spans="1:12" x14ac:dyDescent="0.25">
      <c r="A3529" t="s">
        <v>74</v>
      </c>
      <c r="B3529" t="s">
        <v>75</v>
      </c>
      <c r="C3529" t="s">
        <v>76</v>
      </c>
      <c r="D3529" s="2">
        <v>32874</v>
      </c>
      <c r="E3529">
        <v>13</v>
      </c>
      <c r="F3529">
        <v>10970</v>
      </c>
      <c r="G3529">
        <v>25405000</v>
      </c>
      <c r="H3529">
        <v>10970</v>
      </c>
      <c r="K3529">
        <v>630</v>
      </c>
      <c r="L3529">
        <v>30</v>
      </c>
    </row>
    <row r="3530" spans="1:12" x14ac:dyDescent="0.25">
      <c r="A3530" t="s">
        <v>74</v>
      </c>
      <c r="B3530" t="s">
        <v>75</v>
      </c>
      <c r="C3530" t="s">
        <v>76</v>
      </c>
      <c r="D3530" s="2">
        <v>32905</v>
      </c>
      <c r="E3530">
        <v>27.8</v>
      </c>
      <c r="F3530">
        <v>28731</v>
      </c>
      <c r="G3530">
        <v>52491000</v>
      </c>
      <c r="H3530">
        <v>28731</v>
      </c>
      <c r="K3530">
        <v>620</v>
      </c>
      <c r="L3530">
        <v>36</v>
      </c>
    </row>
    <row r="3531" spans="1:12" x14ac:dyDescent="0.25">
      <c r="A3531" t="s">
        <v>74</v>
      </c>
      <c r="B3531" t="s">
        <v>75</v>
      </c>
      <c r="C3531" t="s">
        <v>76</v>
      </c>
      <c r="D3531" s="2">
        <v>32933</v>
      </c>
      <c r="E3531">
        <v>24.9</v>
      </c>
      <c r="F3531">
        <v>24922</v>
      </c>
      <c r="G3531">
        <v>30341000</v>
      </c>
      <c r="H3531">
        <v>24922</v>
      </c>
      <c r="K3531">
        <v>660</v>
      </c>
      <c r="L3531">
        <v>36</v>
      </c>
    </row>
    <row r="3532" spans="1:12" x14ac:dyDescent="0.25">
      <c r="A3532" t="s">
        <v>74</v>
      </c>
      <c r="B3532" t="s">
        <v>75</v>
      </c>
      <c r="C3532" t="s">
        <v>76</v>
      </c>
      <c r="D3532" s="2">
        <v>32964</v>
      </c>
      <c r="E3532">
        <v>29.8</v>
      </c>
      <c r="F3532">
        <v>28769</v>
      </c>
      <c r="G3532">
        <v>32333000</v>
      </c>
      <c r="H3532">
        <v>28769</v>
      </c>
      <c r="K3532">
        <v>720</v>
      </c>
      <c r="L3532">
        <v>36</v>
      </c>
    </row>
    <row r="3533" spans="1:12" x14ac:dyDescent="0.25">
      <c r="A3533" t="s">
        <v>74</v>
      </c>
      <c r="B3533" t="s">
        <v>75</v>
      </c>
      <c r="C3533" t="s">
        <v>76</v>
      </c>
      <c r="D3533" s="2">
        <v>32994</v>
      </c>
      <c r="E3533">
        <v>29.9</v>
      </c>
      <c r="F3533">
        <v>27800</v>
      </c>
      <c r="G3533">
        <v>40371000</v>
      </c>
      <c r="H3533">
        <v>30563</v>
      </c>
      <c r="K3533">
        <v>668</v>
      </c>
      <c r="L3533">
        <v>36</v>
      </c>
    </row>
    <row r="3534" spans="1:12" x14ac:dyDescent="0.25">
      <c r="A3534" t="s">
        <v>74</v>
      </c>
      <c r="B3534" t="s">
        <v>75</v>
      </c>
      <c r="C3534" t="s">
        <v>76</v>
      </c>
      <c r="D3534" s="2">
        <v>33025</v>
      </c>
      <c r="E3534">
        <v>27.3</v>
      </c>
      <c r="F3534">
        <v>24105</v>
      </c>
      <c r="G3534">
        <v>33200000</v>
      </c>
      <c r="H3534">
        <v>28487</v>
      </c>
      <c r="K3534">
        <v>615</v>
      </c>
      <c r="L3534">
        <v>36</v>
      </c>
    </row>
    <row r="3535" spans="1:12" x14ac:dyDescent="0.25">
      <c r="A3535" t="s">
        <v>74</v>
      </c>
      <c r="B3535" t="s">
        <v>75</v>
      </c>
      <c r="C3535" t="s">
        <v>76</v>
      </c>
      <c r="D3535" s="2">
        <v>33055</v>
      </c>
      <c r="E3535">
        <v>22</v>
      </c>
      <c r="F3535">
        <v>18828</v>
      </c>
      <c r="G3535">
        <v>32591000</v>
      </c>
      <c r="H3535">
        <v>23963</v>
      </c>
      <c r="K3535">
        <v>615</v>
      </c>
      <c r="L3535">
        <v>36</v>
      </c>
    </row>
    <row r="3536" spans="1:12" x14ac:dyDescent="0.25">
      <c r="A3536" t="s">
        <v>74</v>
      </c>
      <c r="B3536" t="s">
        <v>75</v>
      </c>
      <c r="C3536" t="s">
        <v>76</v>
      </c>
      <c r="D3536" s="2">
        <v>33086</v>
      </c>
      <c r="E3536">
        <v>30.4</v>
      </c>
      <c r="F3536">
        <v>26507</v>
      </c>
      <c r="G3536">
        <v>37748000</v>
      </c>
      <c r="H3536">
        <v>33736</v>
      </c>
      <c r="K3536">
        <v>600</v>
      </c>
      <c r="L3536">
        <v>36</v>
      </c>
    </row>
    <row r="3537" spans="1:12" x14ac:dyDescent="0.25">
      <c r="A3537" t="s">
        <v>74</v>
      </c>
      <c r="B3537" t="s">
        <v>75</v>
      </c>
      <c r="C3537" t="s">
        <v>76</v>
      </c>
      <c r="D3537" s="2">
        <v>33117</v>
      </c>
      <c r="E3537">
        <v>28.6</v>
      </c>
      <c r="F3537">
        <v>25115</v>
      </c>
      <c r="G3537">
        <v>31034000</v>
      </c>
      <c r="H3537">
        <v>31965</v>
      </c>
      <c r="K3537">
        <v>585</v>
      </c>
      <c r="L3537">
        <v>36</v>
      </c>
    </row>
    <row r="3538" spans="1:12" x14ac:dyDescent="0.25">
      <c r="A3538" t="s">
        <v>74</v>
      </c>
      <c r="B3538" t="s">
        <v>75</v>
      </c>
      <c r="C3538" t="s">
        <v>76</v>
      </c>
      <c r="D3538" s="2">
        <v>33147</v>
      </c>
      <c r="E3538">
        <v>28.8</v>
      </c>
      <c r="F3538">
        <v>24505</v>
      </c>
      <c r="G3538">
        <v>31217000</v>
      </c>
      <c r="H3538">
        <v>32262</v>
      </c>
      <c r="K3538">
        <v>585</v>
      </c>
      <c r="L3538">
        <v>36</v>
      </c>
    </row>
    <row r="3539" spans="1:12" x14ac:dyDescent="0.25">
      <c r="A3539" t="s">
        <v>74</v>
      </c>
      <c r="B3539" t="s">
        <v>75</v>
      </c>
      <c r="C3539" t="s">
        <v>76</v>
      </c>
      <c r="D3539" s="2">
        <v>33178</v>
      </c>
      <c r="E3539">
        <v>25.6</v>
      </c>
      <c r="F3539">
        <v>18171</v>
      </c>
      <c r="G3539">
        <v>28952000</v>
      </c>
      <c r="H3539">
        <v>31704</v>
      </c>
      <c r="K3539">
        <v>630</v>
      </c>
      <c r="L3539">
        <v>36</v>
      </c>
    </row>
    <row r="3540" spans="1:12" x14ac:dyDescent="0.25">
      <c r="A3540" t="s">
        <v>74</v>
      </c>
      <c r="B3540" t="s">
        <v>75</v>
      </c>
      <c r="C3540" t="s">
        <v>76</v>
      </c>
      <c r="D3540" s="2">
        <v>33208</v>
      </c>
      <c r="E3540">
        <v>31</v>
      </c>
      <c r="F3540">
        <v>22148</v>
      </c>
      <c r="G3540">
        <v>32167000</v>
      </c>
      <c r="H3540">
        <v>36091</v>
      </c>
      <c r="K3540">
        <v>645</v>
      </c>
      <c r="L3540">
        <v>36</v>
      </c>
    </row>
    <row r="3541" spans="1:12" x14ac:dyDescent="0.25">
      <c r="A3541" t="s">
        <v>74</v>
      </c>
      <c r="B3541" t="s">
        <v>75</v>
      </c>
      <c r="C3541" t="s">
        <v>76</v>
      </c>
      <c r="D3541" s="2">
        <v>33239</v>
      </c>
      <c r="E3541">
        <v>26.6</v>
      </c>
      <c r="F3541">
        <v>18002</v>
      </c>
      <c r="G3541">
        <v>28885000</v>
      </c>
      <c r="H3541">
        <v>44555</v>
      </c>
      <c r="K3541">
        <v>360</v>
      </c>
      <c r="L3541">
        <v>36</v>
      </c>
    </row>
    <row r="3542" spans="1:12" x14ac:dyDescent="0.25">
      <c r="A3542" t="s">
        <v>74</v>
      </c>
      <c r="B3542" t="s">
        <v>75</v>
      </c>
      <c r="C3542" t="s">
        <v>76</v>
      </c>
      <c r="D3542" s="2">
        <v>33270</v>
      </c>
      <c r="E3542">
        <v>27.9</v>
      </c>
      <c r="F3542">
        <v>18541</v>
      </c>
      <c r="G3542">
        <v>30320000</v>
      </c>
      <c r="H3542">
        <v>38351</v>
      </c>
      <c r="K3542">
        <v>360</v>
      </c>
      <c r="L3542">
        <v>36</v>
      </c>
    </row>
    <row r="3543" spans="1:12" x14ac:dyDescent="0.25">
      <c r="A3543" t="s">
        <v>74</v>
      </c>
      <c r="B3543" t="s">
        <v>75</v>
      </c>
      <c r="C3543" t="s">
        <v>76</v>
      </c>
      <c r="D3543" s="2">
        <v>33298</v>
      </c>
      <c r="E3543">
        <v>30.8</v>
      </c>
      <c r="F3543">
        <v>20638</v>
      </c>
      <c r="G3543">
        <v>39131000</v>
      </c>
      <c r="H3543">
        <v>42143</v>
      </c>
      <c r="K3543">
        <v>675</v>
      </c>
      <c r="L3543">
        <v>36</v>
      </c>
    </row>
    <row r="3544" spans="1:12" x14ac:dyDescent="0.25">
      <c r="A3544" t="s">
        <v>74</v>
      </c>
      <c r="B3544" t="s">
        <v>75</v>
      </c>
      <c r="C3544" t="s">
        <v>76</v>
      </c>
      <c r="D3544" s="2">
        <v>33329</v>
      </c>
      <c r="E3544">
        <v>29.4</v>
      </c>
      <c r="F3544">
        <v>20398</v>
      </c>
      <c r="G3544">
        <v>35937000</v>
      </c>
      <c r="H3544">
        <v>42223</v>
      </c>
      <c r="K3544">
        <v>675</v>
      </c>
      <c r="L3544">
        <v>36</v>
      </c>
    </row>
    <row r="3545" spans="1:12" x14ac:dyDescent="0.25">
      <c r="A3545" t="s">
        <v>74</v>
      </c>
      <c r="B3545" t="s">
        <v>75</v>
      </c>
      <c r="C3545" t="s">
        <v>76</v>
      </c>
      <c r="D3545" s="2">
        <v>33359</v>
      </c>
      <c r="E3545">
        <v>30.8</v>
      </c>
      <c r="F3545">
        <v>21425</v>
      </c>
      <c r="G3545">
        <v>26444000</v>
      </c>
      <c r="H3545">
        <v>39157</v>
      </c>
      <c r="K3545">
        <v>675</v>
      </c>
      <c r="L3545">
        <v>36</v>
      </c>
    </row>
    <row r="3546" spans="1:12" x14ac:dyDescent="0.25">
      <c r="A3546" t="s">
        <v>74</v>
      </c>
      <c r="B3546" t="s">
        <v>75</v>
      </c>
      <c r="C3546" t="s">
        <v>76</v>
      </c>
      <c r="D3546" s="2">
        <v>33390</v>
      </c>
      <c r="E3546">
        <v>29.7</v>
      </c>
      <c r="F3546">
        <v>17723</v>
      </c>
      <c r="G3546">
        <v>32923000</v>
      </c>
      <c r="H3546">
        <v>43818</v>
      </c>
      <c r="K3546">
        <v>675</v>
      </c>
      <c r="L3546">
        <v>36</v>
      </c>
    </row>
    <row r="3547" spans="1:12" x14ac:dyDescent="0.25">
      <c r="A3547" t="s">
        <v>74</v>
      </c>
      <c r="B3547" t="s">
        <v>75</v>
      </c>
      <c r="C3547" t="s">
        <v>76</v>
      </c>
      <c r="D3547" s="2">
        <v>33420</v>
      </c>
      <c r="E3547">
        <v>29</v>
      </c>
      <c r="F3547">
        <v>17625</v>
      </c>
      <c r="G3547">
        <v>32860000</v>
      </c>
      <c r="H3547">
        <v>39067</v>
      </c>
      <c r="K3547">
        <v>675</v>
      </c>
      <c r="L3547">
        <v>36</v>
      </c>
    </row>
    <row r="3548" spans="1:12" x14ac:dyDescent="0.25">
      <c r="A3548" t="s">
        <v>74</v>
      </c>
      <c r="B3548" t="s">
        <v>75</v>
      </c>
      <c r="C3548" t="s">
        <v>76</v>
      </c>
      <c r="D3548" s="2">
        <v>33451</v>
      </c>
      <c r="E3548">
        <v>30.6</v>
      </c>
      <c r="F3548">
        <v>19369</v>
      </c>
      <c r="G3548">
        <v>33847000</v>
      </c>
      <c r="H3548">
        <v>40123</v>
      </c>
      <c r="K3548">
        <v>675</v>
      </c>
      <c r="L3548">
        <v>36</v>
      </c>
    </row>
    <row r="3549" spans="1:12" x14ac:dyDescent="0.25">
      <c r="A3549" t="s">
        <v>74</v>
      </c>
      <c r="B3549" t="s">
        <v>75</v>
      </c>
      <c r="C3549" t="s">
        <v>76</v>
      </c>
      <c r="D3549" s="2">
        <v>33482</v>
      </c>
      <c r="E3549">
        <v>30</v>
      </c>
      <c r="F3549">
        <v>20338</v>
      </c>
      <c r="G3549">
        <v>32039000</v>
      </c>
      <c r="H3549">
        <v>31464</v>
      </c>
      <c r="K3549">
        <v>525</v>
      </c>
      <c r="L3549">
        <v>36</v>
      </c>
    </row>
    <row r="3550" spans="1:12" x14ac:dyDescent="0.25">
      <c r="A3550" t="s">
        <v>74</v>
      </c>
      <c r="B3550" t="s">
        <v>75</v>
      </c>
      <c r="C3550" t="s">
        <v>76</v>
      </c>
      <c r="D3550" s="2">
        <v>33512</v>
      </c>
      <c r="E3550">
        <v>31</v>
      </c>
      <c r="F3550">
        <v>21078</v>
      </c>
      <c r="G3550">
        <v>33704000</v>
      </c>
      <c r="H3550">
        <v>35451</v>
      </c>
      <c r="K3550">
        <v>525</v>
      </c>
      <c r="L3550">
        <v>36</v>
      </c>
    </row>
    <row r="3551" spans="1:12" x14ac:dyDescent="0.25">
      <c r="A3551" t="s">
        <v>74</v>
      </c>
      <c r="B3551" t="s">
        <v>75</v>
      </c>
      <c r="C3551" t="s">
        <v>76</v>
      </c>
      <c r="D3551" s="2">
        <v>33543</v>
      </c>
      <c r="E3551">
        <v>30</v>
      </c>
      <c r="F3551">
        <v>22234</v>
      </c>
      <c r="G3551">
        <v>32755000</v>
      </c>
      <c r="H3551">
        <v>31569</v>
      </c>
      <c r="K3551">
        <v>515</v>
      </c>
      <c r="L3551">
        <v>36</v>
      </c>
    </row>
    <row r="3552" spans="1:12" x14ac:dyDescent="0.25">
      <c r="A3552" t="s">
        <v>74</v>
      </c>
      <c r="B3552" t="s">
        <v>75</v>
      </c>
      <c r="C3552" t="s">
        <v>76</v>
      </c>
      <c r="D3552" s="2">
        <v>33573</v>
      </c>
      <c r="E3552">
        <v>28.5</v>
      </c>
      <c r="F3552">
        <v>19692</v>
      </c>
      <c r="G3552">
        <v>31136000</v>
      </c>
      <c r="H3552">
        <v>34853</v>
      </c>
      <c r="K3552">
        <v>395</v>
      </c>
      <c r="L3552">
        <v>36</v>
      </c>
    </row>
    <row r="3553" spans="1:12" x14ac:dyDescent="0.25">
      <c r="A3553" t="s">
        <v>74</v>
      </c>
      <c r="B3553" t="s">
        <v>75</v>
      </c>
      <c r="C3553" t="s">
        <v>76</v>
      </c>
      <c r="D3553" s="2">
        <v>33604</v>
      </c>
      <c r="E3553">
        <v>30.3</v>
      </c>
      <c r="F3553">
        <v>20644</v>
      </c>
      <c r="G3553">
        <v>30768000</v>
      </c>
      <c r="H3553">
        <v>30574</v>
      </c>
      <c r="K3553">
        <v>525</v>
      </c>
      <c r="L3553">
        <v>36</v>
      </c>
    </row>
    <row r="3554" spans="1:12" x14ac:dyDescent="0.25">
      <c r="A3554" t="s">
        <v>74</v>
      </c>
      <c r="B3554" t="s">
        <v>75</v>
      </c>
      <c r="C3554" t="s">
        <v>76</v>
      </c>
      <c r="D3554" s="2">
        <v>33635</v>
      </c>
      <c r="E3554">
        <v>25.8</v>
      </c>
      <c r="F3554">
        <v>16465</v>
      </c>
      <c r="G3554">
        <v>25826000</v>
      </c>
      <c r="H3554">
        <v>33513</v>
      </c>
      <c r="K3554">
        <v>480</v>
      </c>
      <c r="L3554">
        <v>36</v>
      </c>
    </row>
    <row r="3555" spans="1:12" x14ac:dyDescent="0.25">
      <c r="A3555" t="s">
        <v>74</v>
      </c>
      <c r="B3555" t="s">
        <v>75</v>
      </c>
      <c r="C3555" t="s">
        <v>76</v>
      </c>
      <c r="D3555" s="2">
        <v>33664</v>
      </c>
      <c r="E3555">
        <v>22.9</v>
      </c>
      <c r="F3555">
        <v>13647</v>
      </c>
      <c r="G3555">
        <v>22827000</v>
      </c>
      <c r="H3555">
        <v>34235</v>
      </c>
      <c r="K3555">
        <v>480</v>
      </c>
      <c r="L3555">
        <v>36</v>
      </c>
    </row>
    <row r="3556" spans="1:12" x14ac:dyDescent="0.25">
      <c r="A3556" t="s">
        <v>74</v>
      </c>
      <c r="B3556" t="s">
        <v>75</v>
      </c>
      <c r="C3556" t="s">
        <v>76</v>
      </c>
      <c r="D3556" s="2">
        <v>33695</v>
      </c>
      <c r="E3556">
        <v>25.3</v>
      </c>
      <c r="F3556">
        <v>15797</v>
      </c>
      <c r="G3556">
        <v>24382000</v>
      </c>
      <c r="H3556">
        <v>32461</v>
      </c>
      <c r="K3556">
        <v>480</v>
      </c>
      <c r="L3556">
        <v>36</v>
      </c>
    </row>
    <row r="3557" spans="1:12" x14ac:dyDescent="0.25">
      <c r="A3557" t="s">
        <v>74</v>
      </c>
      <c r="B3557" t="s">
        <v>75</v>
      </c>
      <c r="C3557" t="s">
        <v>76</v>
      </c>
      <c r="D3557" s="2">
        <v>33725</v>
      </c>
      <c r="E3557">
        <v>26.6</v>
      </c>
      <c r="F3557">
        <v>16226</v>
      </c>
      <c r="G3557">
        <v>27231000</v>
      </c>
      <c r="H3557">
        <v>26114</v>
      </c>
      <c r="K3557">
        <v>495</v>
      </c>
      <c r="L3557">
        <v>36</v>
      </c>
    </row>
    <row r="3558" spans="1:12" x14ac:dyDescent="0.25">
      <c r="A3558" t="s">
        <v>74</v>
      </c>
      <c r="B3558" t="s">
        <v>75</v>
      </c>
      <c r="C3558" t="s">
        <v>76</v>
      </c>
      <c r="D3558" s="2">
        <v>33756</v>
      </c>
      <c r="E3558">
        <v>29.8</v>
      </c>
      <c r="F3558">
        <v>18337</v>
      </c>
      <c r="G3558">
        <v>31637000</v>
      </c>
      <c r="H3558">
        <v>38749</v>
      </c>
      <c r="K3558">
        <v>525</v>
      </c>
      <c r="L3558">
        <v>36</v>
      </c>
    </row>
    <row r="3559" spans="1:12" x14ac:dyDescent="0.25">
      <c r="A3559" t="s">
        <v>74</v>
      </c>
      <c r="B3559" t="s">
        <v>75</v>
      </c>
      <c r="C3559" t="s">
        <v>76</v>
      </c>
      <c r="D3559" s="2">
        <v>33786</v>
      </c>
      <c r="E3559">
        <v>31</v>
      </c>
      <c r="F3559">
        <v>19522</v>
      </c>
      <c r="G3559">
        <v>34476000</v>
      </c>
      <c r="H3559">
        <v>41126</v>
      </c>
      <c r="K3559">
        <v>392</v>
      </c>
      <c r="L3559">
        <v>36</v>
      </c>
    </row>
    <row r="3560" spans="1:12" x14ac:dyDescent="0.25">
      <c r="A3560" t="s">
        <v>74</v>
      </c>
      <c r="B3560" t="s">
        <v>75</v>
      </c>
      <c r="C3560" t="s">
        <v>76</v>
      </c>
      <c r="D3560" s="2">
        <v>33817</v>
      </c>
      <c r="E3560">
        <v>31</v>
      </c>
      <c r="F3560">
        <v>20060</v>
      </c>
      <c r="G3560">
        <v>33028000</v>
      </c>
      <c r="H3560">
        <v>39479</v>
      </c>
      <c r="K3560">
        <v>465</v>
      </c>
      <c r="L3560">
        <v>36</v>
      </c>
    </row>
    <row r="3561" spans="1:12" x14ac:dyDescent="0.25">
      <c r="A3561" t="s">
        <v>74</v>
      </c>
      <c r="B3561" t="s">
        <v>75</v>
      </c>
      <c r="C3561" t="s">
        <v>76</v>
      </c>
      <c r="D3561" s="2">
        <v>33848</v>
      </c>
      <c r="E3561">
        <v>29.4</v>
      </c>
      <c r="F3561">
        <v>18170</v>
      </c>
      <c r="G3561">
        <v>33258000</v>
      </c>
      <c r="H3561">
        <v>42297</v>
      </c>
      <c r="K3561">
        <v>545</v>
      </c>
      <c r="L3561">
        <v>36</v>
      </c>
    </row>
    <row r="3562" spans="1:12" x14ac:dyDescent="0.25">
      <c r="A3562" t="s">
        <v>74</v>
      </c>
      <c r="B3562" t="s">
        <v>75</v>
      </c>
      <c r="C3562" t="s">
        <v>76</v>
      </c>
      <c r="D3562" s="2">
        <v>33878</v>
      </c>
      <c r="E3562">
        <v>27.6</v>
      </c>
      <c r="F3562">
        <v>17996</v>
      </c>
      <c r="G3562">
        <v>29437000</v>
      </c>
      <c r="H3562">
        <v>37330</v>
      </c>
      <c r="K3562">
        <v>585</v>
      </c>
      <c r="L3562">
        <v>36</v>
      </c>
    </row>
    <row r="3563" spans="1:12" x14ac:dyDescent="0.25">
      <c r="A3563" t="s">
        <v>74</v>
      </c>
      <c r="B3563" t="s">
        <v>75</v>
      </c>
      <c r="C3563" t="s">
        <v>76</v>
      </c>
      <c r="D3563" s="2">
        <v>33909</v>
      </c>
      <c r="E3563">
        <v>28</v>
      </c>
      <c r="F3563">
        <v>18686</v>
      </c>
      <c r="G3563">
        <v>26575000</v>
      </c>
      <c r="H3563">
        <v>40363</v>
      </c>
      <c r="K3563">
        <v>150</v>
      </c>
      <c r="L3563">
        <v>36</v>
      </c>
    </row>
    <row r="3564" spans="1:12" x14ac:dyDescent="0.25">
      <c r="A3564" t="s">
        <v>74</v>
      </c>
      <c r="B3564" t="s">
        <v>75</v>
      </c>
      <c r="C3564" t="s">
        <v>76</v>
      </c>
      <c r="D3564" s="2">
        <v>33939</v>
      </c>
      <c r="E3564">
        <v>31</v>
      </c>
      <c r="F3564">
        <v>20664</v>
      </c>
      <c r="G3564">
        <v>23400000</v>
      </c>
      <c r="H3564">
        <v>42187</v>
      </c>
      <c r="K3564">
        <v>450</v>
      </c>
      <c r="L3564">
        <v>36</v>
      </c>
    </row>
    <row r="3565" spans="1:12" x14ac:dyDescent="0.25">
      <c r="A3565" t="s">
        <v>74</v>
      </c>
      <c r="B3565" t="s">
        <v>75</v>
      </c>
      <c r="C3565" t="s">
        <v>76</v>
      </c>
      <c r="D3565" s="2">
        <v>33970</v>
      </c>
      <c r="E3565">
        <v>31</v>
      </c>
      <c r="F3565">
        <v>20324</v>
      </c>
      <c r="G3565">
        <v>22533000</v>
      </c>
      <c r="H3565">
        <v>53952</v>
      </c>
      <c r="K3565">
        <v>484</v>
      </c>
      <c r="L3565">
        <v>36</v>
      </c>
    </row>
    <row r="3566" spans="1:12" x14ac:dyDescent="0.25">
      <c r="A3566" t="s">
        <v>74</v>
      </c>
      <c r="B3566" t="s">
        <v>75</v>
      </c>
      <c r="C3566" t="s">
        <v>76</v>
      </c>
      <c r="D3566" s="2">
        <v>34001</v>
      </c>
      <c r="E3566">
        <v>27.8</v>
      </c>
      <c r="F3566">
        <v>19029</v>
      </c>
      <c r="G3566">
        <v>25799000</v>
      </c>
      <c r="H3566">
        <v>44427</v>
      </c>
      <c r="K3566">
        <v>493</v>
      </c>
      <c r="L3566">
        <v>36</v>
      </c>
    </row>
    <row r="3567" spans="1:12" x14ac:dyDescent="0.25">
      <c r="A3567" t="s">
        <v>74</v>
      </c>
      <c r="B3567" t="s">
        <v>75</v>
      </c>
      <c r="C3567" t="s">
        <v>76</v>
      </c>
      <c r="D3567" s="2">
        <v>34029</v>
      </c>
      <c r="E3567">
        <v>30</v>
      </c>
      <c r="F3567">
        <v>16578</v>
      </c>
      <c r="G3567">
        <v>26942000</v>
      </c>
      <c r="H3567">
        <v>40353</v>
      </c>
      <c r="K3567">
        <v>481</v>
      </c>
      <c r="L3567">
        <v>36</v>
      </c>
    </row>
    <row r="3568" spans="1:12" x14ac:dyDescent="0.25">
      <c r="A3568" t="s">
        <v>74</v>
      </c>
      <c r="B3568" t="s">
        <v>75</v>
      </c>
      <c r="C3568" t="s">
        <v>76</v>
      </c>
      <c r="D3568" s="2">
        <v>34060</v>
      </c>
      <c r="E3568">
        <v>26.7</v>
      </c>
      <c r="F3568">
        <v>15954</v>
      </c>
      <c r="G3568">
        <v>21127000</v>
      </c>
      <c r="H3568">
        <v>41017</v>
      </c>
      <c r="K3568">
        <v>510</v>
      </c>
      <c r="L3568">
        <v>36</v>
      </c>
    </row>
    <row r="3569" spans="1:12" x14ac:dyDescent="0.25">
      <c r="A3569" t="s">
        <v>74</v>
      </c>
      <c r="B3569" t="s">
        <v>75</v>
      </c>
      <c r="C3569" t="s">
        <v>76</v>
      </c>
      <c r="D3569" s="2">
        <v>34090</v>
      </c>
      <c r="E3569">
        <v>30.9</v>
      </c>
      <c r="F3569">
        <v>21276</v>
      </c>
      <c r="G3569">
        <v>24950000</v>
      </c>
      <c r="H3569">
        <v>55335</v>
      </c>
      <c r="K3569">
        <v>515</v>
      </c>
      <c r="L3569">
        <v>36</v>
      </c>
    </row>
    <row r="3570" spans="1:12" x14ac:dyDescent="0.25">
      <c r="A3570" t="s">
        <v>74</v>
      </c>
      <c r="B3570" t="s">
        <v>75</v>
      </c>
      <c r="C3570" t="s">
        <v>76</v>
      </c>
      <c r="D3570" s="2">
        <v>34121</v>
      </c>
      <c r="E3570">
        <v>30</v>
      </c>
      <c r="F3570">
        <v>18933</v>
      </c>
      <c r="G3570">
        <v>22247000</v>
      </c>
      <c r="H3570">
        <v>51040</v>
      </c>
      <c r="K3570">
        <v>525</v>
      </c>
      <c r="L3570">
        <v>36</v>
      </c>
    </row>
    <row r="3571" spans="1:12" x14ac:dyDescent="0.25">
      <c r="A3571" t="s">
        <v>74</v>
      </c>
      <c r="B3571" t="s">
        <v>75</v>
      </c>
      <c r="C3571" t="s">
        <v>76</v>
      </c>
      <c r="D3571" s="2">
        <v>34151</v>
      </c>
      <c r="E3571">
        <v>31</v>
      </c>
      <c r="F3571">
        <v>18373</v>
      </c>
      <c r="G3571">
        <v>22936000</v>
      </c>
      <c r="H3571">
        <v>53732</v>
      </c>
      <c r="K3571">
        <v>525</v>
      </c>
      <c r="L3571">
        <v>36</v>
      </c>
    </row>
    <row r="3572" spans="1:12" x14ac:dyDescent="0.25">
      <c r="A3572" t="s">
        <v>74</v>
      </c>
      <c r="B3572" t="s">
        <v>75</v>
      </c>
      <c r="C3572" t="s">
        <v>76</v>
      </c>
      <c r="D3572" s="2">
        <v>34182</v>
      </c>
      <c r="E3572">
        <v>25.1</v>
      </c>
      <c r="F3572">
        <v>15753</v>
      </c>
      <c r="G3572">
        <v>19138000</v>
      </c>
      <c r="H3572">
        <v>39335</v>
      </c>
      <c r="K3572">
        <v>0</v>
      </c>
      <c r="L3572">
        <v>36</v>
      </c>
    </row>
    <row r="3573" spans="1:12" x14ac:dyDescent="0.25">
      <c r="A3573" t="s">
        <v>74</v>
      </c>
      <c r="B3573" t="s">
        <v>75</v>
      </c>
      <c r="C3573" t="s">
        <v>76</v>
      </c>
      <c r="D3573" s="2">
        <v>34213</v>
      </c>
      <c r="E3573">
        <v>30</v>
      </c>
      <c r="F3573">
        <v>19591</v>
      </c>
      <c r="G3573">
        <v>23338000</v>
      </c>
      <c r="H3573">
        <v>47610</v>
      </c>
      <c r="K3573">
        <v>0</v>
      </c>
      <c r="L3573">
        <v>36</v>
      </c>
    </row>
    <row r="3574" spans="1:12" x14ac:dyDescent="0.25">
      <c r="A3574" t="s">
        <v>74</v>
      </c>
      <c r="B3574" t="s">
        <v>75</v>
      </c>
      <c r="C3574" t="s">
        <v>76</v>
      </c>
      <c r="D3574" s="2">
        <v>34243</v>
      </c>
      <c r="E3574">
        <v>31</v>
      </c>
      <c r="F3574">
        <v>18261</v>
      </c>
      <c r="G3574">
        <v>22455000</v>
      </c>
      <c r="H3574">
        <v>47910</v>
      </c>
      <c r="K3574">
        <v>232</v>
      </c>
      <c r="L3574">
        <v>36</v>
      </c>
    </row>
    <row r="3575" spans="1:12" x14ac:dyDescent="0.25">
      <c r="A3575" t="s">
        <v>74</v>
      </c>
      <c r="B3575" t="s">
        <v>75</v>
      </c>
      <c r="C3575" t="s">
        <v>76</v>
      </c>
      <c r="D3575" s="2">
        <v>34274</v>
      </c>
      <c r="E3575">
        <v>30</v>
      </c>
      <c r="F3575">
        <v>20658</v>
      </c>
      <c r="G3575">
        <v>21346000</v>
      </c>
      <c r="H3575">
        <v>56537</v>
      </c>
      <c r="K3575">
        <v>455</v>
      </c>
      <c r="L3575">
        <v>36</v>
      </c>
    </row>
    <row r="3576" spans="1:12" x14ac:dyDescent="0.25">
      <c r="A3576" t="s">
        <v>74</v>
      </c>
      <c r="B3576" t="s">
        <v>75</v>
      </c>
      <c r="C3576" t="s">
        <v>76</v>
      </c>
      <c r="D3576" s="2">
        <v>34304</v>
      </c>
      <c r="E3576">
        <v>25.8</v>
      </c>
      <c r="F3576">
        <v>17150</v>
      </c>
      <c r="G3576">
        <v>18575000</v>
      </c>
      <c r="H3576">
        <v>46191</v>
      </c>
      <c r="K3576">
        <v>450</v>
      </c>
      <c r="L3576">
        <v>36</v>
      </c>
    </row>
    <row r="3577" spans="1:12" x14ac:dyDescent="0.25">
      <c r="A3577" t="s">
        <v>74</v>
      </c>
      <c r="B3577" t="s">
        <v>75</v>
      </c>
      <c r="C3577" t="s">
        <v>76</v>
      </c>
      <c r="D3577" s="2">
        <v>34335</v>
      </c>
      <c r="E3577">
        <v>27.5</v>
      </c>
      <c r="F3577">
        <v>18816</v>
      </c>
      <c r="G3577">
        <v>20459000</v>
      </c>
      <c r="H3577">
        <v>46463</v>
      </c>
      <c r="K3577">
        <v>0</v>
      </c>
      <c r="L3577">
        <v>36</v>
      </c>
    </row>
    <row r="3578" spans="1:12" x14ac:dyDescent="0.25">
      <c r="A3578" t="s">
        <v>74</v>
      </c>
      <c r="B3578" t="s">
        <v>75</v>
      </c>
      <c r="C3578" t="s">
        <v>76</v>
      </c>
      <c r="D3578" s="2">
        <v>34366</v>
      </c>
      <c r="E3578">
        <v>26.9</v>
      </c>
      <c r="F3578">
        <v>16199</v>
      </c>
      <c r="G3578">
        <v>21070000</v>
      </c>
      <c r="H3578">
        <v>50528</v>
      </c>
      <c r="K3578">
        <v>0</v>
      </c>
      <c r="L3578">
        <v>36</v>
      </c>
    </row>
    <row r="3579" spans="1:12" x14ac:dyDescent="0.25">
      <c r="A3579" t="s">
        <v>74</v>
      </c>
      <c r="B3579" t="s">
        <v>75</v>
      </c>
      <c r="C3579" t="s">
        <v>76</v>
      </c>
      <c r="D3579" s="2">
        <v>34394</v>
      </c>
      <c r="E3579">
        <v>19.100000000000001</v>
      </c>
      <c r="F3579">
        <v>10396</v>
      </c>
      <c r="G3579">
        <v>14836000</v>
      </c>
      <c r="H3579">
        <v>34831</v>
      </c>
      <c r="K3579">
        <v>0</v>
      </c>
      <c r="L3579">
        <v>36</v>
      </c>
    </row>
    <row r="3580" spans="1:12" x14ac:dyDescent="0.25">
      <c r="A3580" t="s">
        <v>74</v>
      </c>
      <c r="B3580" t="s">
        <v>75</v>
      </c>
      <c r="C3580" t="s">
        <v>76</v>
      </c>
      <c r="D3580" s="2">
        <v>34425</v>
      </c>
      <c r="E3580">
        <v>6.7</v>
      </c>
      <c r="F3580">
        <v>2932</v>
      </c>
      <c r="G3580">
        <v>4151000</v>
      </c>
      <c r="H3580">
        <v>0</v>
      </c>
      <c r="K3580">
        <v>690</v>
      </c>
      <c r="L3580">
        <v>16</v>
      </c>
    </row>
    <row r="3581" spans="1:12" x14ac:dyDescent="0.25">
      <c r="A3581" t="s">
        <v>74</v>
      </c>
      <c r="B3581" t="s">
        <v>75</v>
      </c>
      <c r="C3581" t="s">
        <v>76</v>
      </c>
      <c r="D3581" s="2">
        <v>34455</v>
      </c>
      <c r="E3581">
        <v>30.4</v>
      </c>
      <c r="F3581">
        <v>8218</v>
      </c>
      <c r="G3581">
        <v>13716000</v>
      </c>
      <c r="H3581">
        <v>11013</v>
      </c>
      <c r="K3581">
        <v>699</v>
      </c>
      <c r="L3581">
        <v>20</v>
      </c>
    </row>
    <row r="3582" spans="1:12" x14ac:dyDescent="0.25">
      <c r="A3582" t="s">
        <v>74</v>
      </c>
      <c r="B3582" t="s">
        <v>75</v>
      </c>
      <c r="C3582" t="s">
        <v>76</v>
      </c>
      <c r="D3582" s="2">
        <v>34486</v>
      </c>
      <c r="E3582">
        <v>5.5</v>
      </c>
      <c r="F3582">
        <v>2802</v>
      </c>
      <c r="G3582">
        <v>1758000</v>
      </c>
      <c r="H3582">
        <v>3721</v>
      </c>
      <c r="K3582">
        <v>780</v>
      </c>
      <c r="L3582">
        <v>24</v>
      </c>
    </row>
    <row r="3583" spans="1:12" x14ac:dyDescent="0.25">
      <c r="A3583" t="s">
        <v>74</v>
      </c>
      <c r="B3583" t="s">
        <v>75</v>
      </c>
      <c r="C3583" t="s">
        <v>76</v>
      </c>
      <c r="D3583" s="2">
        <v>34516</v>
      </c>
      <c r="E3583">
        <v>0.1</v>
      </c>
      <c r="F3583">
        <v>49</v>
      </c>
      <c r="G3583">
        <v>33000</v>
      </c>
      <c r="H3583">
        <v>76</v>
      </c>
      <c r="K3583">
        <v>0</v>
      </c>
      <c r="L3583">
        <v>0</v>
      </c>
    </row>
    <row r="3584" spans="1:12" x14ac:dyDescent="0.25">
      <c r="A3584" t="s">
        <v>74</v>
      </c>
      <c r="B3584" t="s">
        <v>75</v>
      </c>
      <c r="C3584" t="s">
        <v>76</v>
      </c>
      <c r="D3584" s="2">
        <v>34547</v>
      </c>
      <c r="E3584">
        <v>14.2</v>
      </c>
      <c r="F3584">
        <v>6758</v>
      </c>
      <c r="G3584">
        <v>4255000</v>
      </c>
      <c r="H3584">
        <v>11198</v>
      </c>
      <c r="K3584">
        <v>0</v>
      </c>
      <c r="L3584">
        <v>24</v>
      </c>
    </row>
    <row r="3585" spans="1:12" x14ac:dyDescent="0.25">
      <c r="A3585" t="s">
        <v>74</v>
      </c>
      <c r="B3585" t="s">
        <v>75</v>
      </c>
      <c r="C3585" t="s">
        <v>76</v>
      </c>
      <c r="D3585" s="2">
        <v>34578</v>
      </c>
      <c r="E3585">
        <v>29.2</v>
      </c>
      <c r="F3585">
        <v>12366</v>
      </c>
      <c r="G3585">
        <v>9794000</v>
      </c>
      <c r="H3585">
        <v>21825</v>
      </c>
      <c r="K3585">
        <v>0</v>
      </c>
      <c r="L3585">
        <v>25</v>
      </c>
    </row>
    <row r="3586" spans="1:12" x14ac:dyDescent="0.25">
      <c r="A3586" t="s">
        <v>74</v>
      </c>
      <c r="B3586" t="s">
        <v>75</v>
      </c>
      <c r="C3586" t="s">
        <v>76</v>
      </c>
      <c r="D3586" s="2">
        <v>34608</v>
      </c>
      <c r="E3586">
        <v>27.7</v>
      </c>
      <c r="F3586">
        <v>18660</v>
      </c>
      <c r="G3586">
        <v>9622000</v>
      </c>
      <c r="H3586">
        <v>26668</v>
      </c>
      <c r="K3586">
        <v>0</v>
      </c>
      <c r="L3586">
        <v>28</v>
      </c>
    </row>
    <row r="3587" spans="1:12" x14ac:dyDescent="0.25">
      <c r="A3587" t="s">
        <v>74</v>
      </c>
      <c r="B3587" t="s">
        <v>75</v>
      </c>
      <c r="C3587" t="s">
        <v>76</v>
      </c>
      <c r="D3587" s="2">
        <v>34639</v>
      </c>
      <c r="E3587">
        <v>29.5</v>
      </c>
      <c r="F3587">
        <v>23849</v>
      </c>
      <c r="G3587">
        <v>8715000</v>
      </c>
      <c r="H3587">
        <v>42101</v>
      </c>
      <c r="K3587">
        <v>570</v>
      </c>
      <c r="L3587">
        <v>32</v>
      </c>
    </row>
    <row r="3588" spans="1:12" x14ac:dyDescent="0.25">
      <c r="A3588" t="s">
        <v>74</v>
      </c>
      <c r="B3588" t="s">
        <v>75</v>
      </c>
      <c r="C3588" t="s">
        <v>76</v>
      </c>
      <c r="D3588" s="2">
        <v>34669</v>
      </c>
      <c r="E3588">
        <v>29.9</v>
      </c>
      <c r="F3588">
        <v>20111</v>
      </c>
      <c r="G3588">
        <v>8844000</v>
      </c>
      <c r="H3588">
        <v>42957</v>
      </c>
      <c r="K3588">
        <v>570</v>
      </c>
      <c r="L3588">
        <v>32</v>
      </c>
    </row>
    <row r="3589" spans="1:12" x14ac:dyDescent="0.25">
      <c r="A3589" t="s">
        <v>74</v>
      </c>
      <c r="B3589" t="s">
        <v>75</v>
      </c>
      <c r="C3589" t="s">
        <v>76</v>
      </c>
      <c r="D3589" s="2">
        <v>34700</v>
      </c>
      <c r="E3589">
        <v>31</v>
      </c>
      <c r="F3589">
        <v>21962</v>
      </c>
      <c r="G3589">
        <v>9040000</v>
      </c>
      <c r="H3589">
        <v>48354</v>
      </c>
      <c r="K3589">
        <v>570</v>
      </c>
      <c r="L3589">
        <v>32</v>
      </c>
    </row>
    <row r="3590" spans="1:12" x14ac:dyDescent="0.25">
      <c r="A3590" t="s">
        <v>74</v>
      </c>
      <c r="B3590" t="s">
        <v>75</v>
      </c>
      <c r="C3590" t="s">
        <v>76</v>
      </c>
      <c r="D3590" s="2">
        <v>34731</v>
      </c>
      <c r="E3590">
        <v>25</v>
      </c>
      <c r="F3590">
        <v>17473</v>
      </c>
      <c r="G3590">
        <v>8824000</v>
      </c>
      <c r="H3590">
        <v>39326</v>
      </c>
      <c r="K3590">
        <v>570</v>
      </c>
      <c r="L3590">
        <v>34</v>
      </c>
    </row>
    <row r="3591" spans="1:12" x14ac:dyDescent="0.25">
      <c r="A3591" t="s">
        <v>74</v>
      </c>
      <c r="B3591" t="s">
        <v>75</v>
      </c>
      <c r="C3591" t="s">
        <v>76</v>
      </c>
      <c r="D3591" s="2">
        <v>34759</v>
      </c>
      <c r="E3591">
        <v>30.9</v>
      </c>
      <c r="F3591">
        <v>22175</v>
      </c>
      <c r="G3591">
        <v>11187000</v>
      </c>
      <c r="H3591">
        <v>52482</v>
      </c>
      <c r="K3591">
        <v>565</v>
      </c>
      <c r="L3591">
        <v>36</v>
      </c>
    </row>
    <row r="3592" spans="1:12" x14ac:dyDescent="0.25">
      <c r="A3592" t="s">
        <v>74</v>
      </c>
      <c r="B3592" t="s">
        <v>75</v>
      </c>
      <c r="C3592" t="s">
        <v>76</v>
      </c>
      <c r="D3592" s="2">
        <v>34790</v>
      </c>
      <c r="E3592">
        <v>29.8</v>
      </c>
      <c r="F3592">
        <v>20047</v>
      </c>
      <c r="G3592">
        <v>23606000</v>
      </c>
      <c r="H3592">
        <v>46559</v>
      </c>
      <c r="K3592">
        <v>545</v>
      </c>
      <c r="L3592">
        <v>36</v>
      </c>
    </row>
    <row r="3593" spans="1:12" x14ac:dyDescent="0.25">
      <c r="A3593" t="s">
        <v>74</v>
      </c>
      <c r="B3593" t="s">
        <v>75</v>
      </c>
      <c r="C3593" t="s">
        <v>76</v>
      </c>
      <c r="D3593" s="2">
        <v>34820</v>
      </c>
      <c r="E3593">
        <v>31</v>
      </c>
      <c r="F3593">
        <v>22434</v>
      </c>
      <c r="G3593">
        <v>25027000</v>
      </c>
      <c r="H3593">
        <v>50346</v>
      </c>
      <c r="K3593">
        <v>525</v>
      </c>
      <c r="L3593">
        <v>36</v>
      </c>
    </row>
    <row r="3594" spans="1:12" x14ac:dyDescent="0.25">
      <c r="A3594" t="s">
        <v>74</v>
      </c>
      <c r="B3594" t="s">
        <v>75</v>
      </c>
      <c r="C3594" t="s">
        <v>76</v>
      </c>
      <c r="D3594" s="2">
        <v>34851</v>
      </c>
      <c r="E3594">
        <v>30</v>
      </c>
      <c r="F3594">
        <v>21042</v>
      </c>
      <c r="G3594">
        <v>23057000</v>
      </c>
      <c r="H3594">
        <v>49992</v>
      </c>
      <c r="K3594">
        <v>465</v>
      </c>
      <c r="L3594">
        <v>36</v>
      </c>
    </row>
    <row r="3595" spans="1:12" x14ac:dyDescent="0.25">
      <c r="A3595" t="s">
        <v>74</v>
      </c>
      <c r="B3595" t="s">
        <v>75</v>
      </c>
      <c r="C3595" t="s">
        <v>76</v>
      </c>
      <c r="D3595" s="2">
        <v>34881</v>
      </c>
      <c r="E3595">
        <v>31</v>
      </c>
      <c r="F3595">
        <v>19983</v>
      </c>
      <c r="G3595">
        <v>23628000</v>
      </c>
      <c r="H3595">
        <v>46785</v>
      </c>
      <c r="K3595">
        <v>465</v>
      </c>
      <c r="L3595">
        <v>36</v>
      </c>
    </row>
    <row r="3596" spans="1:12" x14ac:dyDescent="0.25">
      <c r="A3596" t="s">
        <v>74</v>
      </c>
      <c r="B3596" t="s">
        <v>75</v>
      </c>
      <c r="C3596" t="s">
        <v>76</v>
      </c>
      <c r="D3596" s="2">
        <v>34912</v>
      </c>
      <c r="E3596">
        <v>26.6</v>
      </c>
      <c r="F3596">
        <v>18354</v>
      </c>
      <c r="G3596">
        <v>20463000</v>
      </c>
      <c r="H3596">
        <v>52999</v>
      </c>
      <c r="K3596">
        <v>505</v>
      </c>
      <c r="L3596">
        <v>36</v>
      </c>
    </row>
    <row r="3597" spans="1:12" x14ac:dyDescent="0.25">
      <c r="A3597" t="s">
        <v>74</v>
      </c>
      <c r="B3597" t="s">
        <v>75</v>
      </c>
      <c r="C3597" t="s">
        <v>76</v>
      </c>
      <c r="D3597" s="2">
        <v>34943</v>
      </c>
      <c r="E3597">
        <v>29.4</v>
      </c>
      <c r="F3597">
        <v>19517</v>
      </c>
      <c r="G3597">
        <v>23985000</v>
      </c>
      <c r="H3597">
        <v>47592</v>
      </c>
      <c r="K3597">
        <v>480</v>
      </c>
      <c r="L3597">
        <v>36</v>
      </c>
    </row>
    <row r="3598" spans="1:12" x14ac:dyDescent="0.25">
      <c r="A3598" t="s">
        <v>74</v>
      </c>
      <c r="B3598" t="s">
        <v>75</v>
      </c>
      <c r="C3598" t="s">
        <v>76</v>
      </c>
      <c r="D3598" s="2">
        <v>34973</v>
      </c>
      <c r="E3598">
        <v>31</v>
      </c>
      <c r="F3598">
        <v>21069</v>
      </c>
      <c r="G3598">
        <v>25325000</v>
      </c>
      <c r="H3598">
        <v>59394</v>
      </c>
      <c r="K3598">
        <v>495</v>
      </c>
      <c r="L3598">
        <v>36</v>
      </c>
    </row>
    <row r="3599" spans="1:12" x14ac:dyDescent="0.25">
      <c r="A3599" t="s">
        <v>74</v>
      </c>
      <c r="B3599" t="s">
        <v>75</v>
      </c>
      <c r="C3599" t="s">
        <v>76</v>
      </c>
      <c r="D3599" s="2">
        <v>35004</v>
      </c>
      <c r="E3599">
        <v>30</v>
      </c>
      <c r="F3599">
        <v>21572</v>
      </c>
      <c r="G3599">
        <v>24382000</v>
      </c>
      <c r="H3599">
        <v>57382</v>
      </c>
      <c r="K3599">
        <v>495</v>
      </c>
      <c r="L3599">
        <v>36</v>
      </c>
    </row>
    <row r="3600" spans="1:12" x14ac:dyDescent="0.25">
      <c r="A3600" t="s">
        <v>74</v>
      </c>
      <c r="B3600" t="s">
        <v>75</v>
      </c>
      <c r="C3600" t="s">
        <v>76</v>
      </c>
      <c r="D3600" s="2">
        <v>35034</v>
      </c>
      <c r="E3600">
        <v>31</v>
      </c>
      <c r="F3600">
        <v>16754</v>
      </c>
      <c r="G3600">
        <v>25435000</v>
      </c>
      <c r="H3600">
        <v>66255</v>
      </c>
      <c r="K3600">
        <v>495</v>
      </c>
      <c r="L3600">
        <v>36</v>
      </c>
    </row>
    <row r="3601" spans="1:12" x14ac:dyDescent="0.25">
      <c r="A3601" t="s">
        <v>74</v>
      </c>
      <c r="B3601" t="s">
        <v>75</v>
      </c>
      <c r="C3601" t="s">
        <v>76</v>
      </c>
      <c r="D3601" s="2">
        <v>35065</v>
      </c>
      <c r="E3601">
        <v>27.8</v>
      </c>
      <c r="F3601">
        <v>15623</v>
      </c>
      <c r="G3601">
        <v>24018000</v>
      </c>
      <c r="H3601">
        <v>68128</v>
      </c>
      <c r="K3601">
        <v>495</v>
      </c>
      <c r="L3601">
        <v>36</v>
      </c>
    </row>
    <row r="3602" spans="1:12" x14ac:dyDescent="0.25">
      <c r="A3602" t="s">
        <v>74</v>
      </c>
      <c r="B3602" t="s">
        <v>75</v>
      </c>
      <c r="C3602" t="s">
        <v>76</v>
      </c>
      <c r="D3602" s="2">
        <v>35096</v>
      </c>
      <c r="E3602">
        <v>29</v>
      </c>
      <c r="F3602">
        <v>16431</v>
      </c>
      <c r="G3602">
        <v>23818000</v>
      </c>
      <c r="H3602">
        <v>68686</v>
      </c>
      <c r="K3602">
        <v>495</v>
      </c>
      <c r="L3602">
        <v>36</v>
      </c>
    </row>
    <row r="3603" spans="1:12" x14ac:dyDescent="0.25">
      <c r="A3603" t="s">
        <v>74</v>
      </c>
      <c r="B3603" t="s">
        <v>75</v>
      </c>
      <c r="C3603" t="s">
        <v>76</v>
      </c>
      <c r="D3603" s="2">
        <v>35125</v>
      </c>
      <c r="E3603">
        <v>31</v>
      </c>
      <c r="F3603">
        <v>18247</v>
      </c>
      <c r="G3603">
        <v>25542000</v>
      </c>
      <c r="H3603">
        <v>69939</v>
      </c>
      <c r="K3603">
        <v>525</v>
      </c>
      <c r="L3603">
        <v>36</v>
      </c>
    </row>
    <row r="3604" spans="1:12" x14ac:dyDescent="0.25">
      <c r="A3604" t="s">
        <v>74</v>
      </c>
      <c r="B3604" t="s">
        <v>75</v>
      </c>
      <c r="C3604" t="s">
        <v>76</v>
      </c>
      <c r="D3604" s="2">
        <v>35156</v>
      </c>
      <c r="E3604">
        <v>29.9</v>
      </c>
      <c r="F3604">
        <v>16760</v>
      </c>
      <c r="G3604">
        <v>25971000</v>
      </c>
      <c r="H3604">
        <v>59378</v>
      </c>
      <c r="K3604">
        <v>525</v>
      </c>
      <c r="L3604">
        <v>36</v>
      </c>
    </row>
    <row r="3605" spans="1:12" x14ac:dyDescent="0.25">
      <c r="A3605" t="s">
        <v>74</v>
      </c>
      <c r="B3605" t="s">
        <v>75</v>
      </c>
      <c r="C3605" t="s">
        <v>76</v>
      </c>
      <c r="D3605" s="2">
        <v>35186</v>
      </c>
      <c r="E3605">
        <v>30.8</v>
      </c>
      <c r="F3605">
        <v>16680</v>
      </c>
      <c r="G3605">
        <v>5174000</v>
      </c>
      <c r="H3605">
        <v>56104</v>
      </c>
      <c r="K3605">
        <v>505</v>
      </c>
      <c r="L3605">
        <v>36</v>
      </c>
    </row>
    <row r="3606" spans="1:12" x14ac:dyDescent="0.25">
      <c r="A3606" t="s">
        <v>74</v>
      </c>
      <c r="B3606" t="s">
        <v>75</v>
      </c>
      <c r="C3606" t="s">
        <v>76</v>
      </c>
      <c r="D3606" s="2">
        <v>35217</v>
      </c>
      <c r="E3606">
        <v>30</v>
      </c>
      <c r="F3606">
        <v>16386</v>
      </c>
      <c r="G3606">
        <v>22163000</v>
      </c>
      <c r="H3606">
        <v>57850</v>
      </c>
      <c r="K3606">
        <v>515</v>
      </c>
      <c r="L3606">
        <v>36</v>
      </c>
    </row>
    <row r="3607" spans="1:12" x14ac:dyDescent="0.25">
      <c r="A3607" t="s">
        <v>74</v>
      </c>
      <c r="B3607" t="s">
        <v>75</v>
      </c>
      <c r="C3607" t="s">
        <v>76</v>
      </c>
      <c r="D3607" s="2">
        <v>35247</v>
      </c>
      <c r="E3607">
        <v>30.8</v>
      </c>
      <c r="F3607">
        <v>27675</v>
      </c>
      <c r="G3607">
        <v>5114000</v>
      </c>
      <c r="H3607">
        <v>46480</v>
      </c>
      <c r="K3607">
        <v>452</v>
      </c>
      <c r="L3607">
        <v>36</v>
      </c>
    </row>
    <row r="3608" spans="1:12" x14ac:dyDescent="0.25">
      <c r="A3608" t="s">
        <v>74</v>
      </c>
      <c r="B3608" t="s">
        <v>75</v>
      </c>
      <c r="C3608" t="s">
        <v>76</v>
      </c>
      <c r="D3608" s="2">
        <v>35278</v>
      </c>
      <c r="E3608">
        <v>31</v>
      </c>
      <c r="F3608">
        <v>25967</v>
      </c>
      <c r="G3608">
        <v>10537000</v>
      </c>
      <c r="H3608">
        <v>41836</v>
      </c>
      <c r="K3608">
        <v>390</v>
      </c>
      <c r="L3608">
        <v>36</v>
      </c>
    </row>
    <row r="3609" spans="1:12" x14ac:dyDescent="0.25">
      <c r="A3609" t="s">
        <v>74</v>
      </c>
      <c r="B3609" t="s">
        <v>75</v>
      </c>
      <c r="C3609" t="s">
        <v>76</v>
      </c>
      <c r="D3609" s="2">
        <v>35309</v>
      </c>
      <c r="E3609">
        <v>30</v>
      </c>
      <c r="F3609">
        <v>25815</v>
      </c>
      <c r="G3609">
        <v>10670000</v>
      </c>
      <c r="H3609">
        <v>44943</v>
      </c>
      <c r="K3609">
        <v>390</v>
      </c>
      <c r="L3609">
        <v>36</v>
      </c>
    </row>
    <row r="3610" spans="1:12" x14ac:dyDescent="0.25">
      <c r="A3610" t="s">
        <v>74</v>
      </c>
      <c r="B3610" t="s">
        <v>75</v>
      </c>
      <c r="C3610" t="s">
        <v>76</v>
      </c>
      <c r="D3610" s="2">
        <v>35339</v>
      </c>
      <c r="E3610">
        <v>31</v>
      </c>
      <c r="F3610">
        <v>25927</v>
      </c>
      <c r="G3610">
        <v>25111000</v>
      </c>
      <c r="H3610">
        <v>43625</v>
      </c>
      <c r="K3610">
        <v>390</v>
      </c>
      <c r="L3610">
        <v>36</v>
      </c>
    </row>
    <row r="3611" spans="1:12" x14ac:dyDescent="0.25">
      <c r="A3611" t="s">
        <v>74</v>
      </c>
      <c r="B3611" t="s">
        <v>75</v>
      </c>
      <c r="C3611" t="s">
        <v>76</v>
      </c>
      <c r="D3611" s="2">
        <v>35370</v>
      </c>
      <c r="E3611">
        <v>27.8</v>
      </c>
      <c r="F3611">
        <v>21291</v>
      </c>
      <c r="G3611">
        <v>7189000</v>
      </c>
      <c r="H3611">
        <v>35771</v>
      </c>
      <c r="K3611">
        <v>390</v>
      </c>
      <c r="L3611">
        <v>36</v>
      </c>
    </row>
    <row r="3612" spans="1:12" x14ac:dyDescent="0.25">
      <c r="A3612" t="s">
        <v>74</v>
      </c>
      <c r="B3612" t="s">
        <v>75</v>
      </c>
      <c r="C3612" t="s">
        <v>76</v>
      </c>
      <c r="D3612" s="2">
        <v>35400</v>
      </c>
      <c r="E3612">
        <v>30.9</v>
      </c>
      <c r="F3612">
        <v>22545.9</v>
      </c>
      <c r="G3612">
        <v>31732732</v>
      </c>
      <c r="H3612">
        <v>37780.03</v>
      </c>
      <c r="K3612">
        <v>390</v>
      </c>
      <c r="L3612">
        <v>36</v>
      </c>
    </row>
    <row r="3613" spans="1:12" x14ac:dyDescent="0.25">
      <c r="A3613" t="s">
        <v>74</v>
      </c>
      <c r="B3613" t="s">
        <v>75</v>
      </c>
      <c r="C3613" t="s">
        <v>76</v>
      </c>
      <c r="D3613" s="2">
        <v>35431</v>
      </c>
      <c r="E3613">
        <v>24.8</v>
      </c>
      <c r="F3613">
        <v>18224.8</v>
      </c>
      <c r="G3613">
        <v>25463023</v>
      </c>
      <c r="H3613">
        <v>31405.06</v>
      </c>
      <c r="K3613">
        <v>390</v>
      </c>
      <c r="L3613">
        <v>36</v>
      </c>
    </row>
    <row r="3614" spans="1:12" x14ac:dyDescent="0.25">
      <c r="A3614" t="s">
        <v>74</v>
      </c>
      <c r="B3614" t="s">
        <v>75</v>
      </c>
      <c r="C3614" t="s">
        <v>76</v>
      </c>
      <c r="D3614" s="2">
        <v>35462</v>
      </c>
      <c r="E3614">
        <v>28</v>
      </c>
      <c r="F3614">
        <v>22033.01</v>
      </c>
      <c r="G3614">
        <v>33162348</v>
      </c>
      <c r="H3614">
        <v>35067.32</v>
      </c>
      <c r="K3614">
        <v>405</v>
      </c>
      <c r="L3614">
        <v>36</v>
      </c>
    </row>
    <row r="3615" spans="1:12" x14ac:dyDescent="0.25">
      <c r="A3615" t="s">
        <v>74</v>
      </c>
      <c r="B3615" t="s">
        <v>75</v>
      </c>
      <c r="C3615" t="s">
        <v>76</v>
      </c>
      <c r="D3615" s="2">
        <v>35490</v>
      </c>
      <c r="E3615">
        <v>19</v>
      </c>
      <c r="F3615">
        <v>16418.64</v>
      </c>
      <c r="G3615">
        <v>23079790</v>
      </c>
      <c r="H3615">
        <v>28929.61</v>
      </c>
      <c r="K3615">
        <v>405</v>
      </c>
      <c r="L3615">
        <v>36</v>
      </c>
    </row>
    <row r="3616" spans="1:12" x14ac:dyDescent="0.25">
      <c r="A3616" t="s">
        <v>74</v>
      </c>
      <c r="B3616" t="s">
        <v>75</v>
      </c>
      <c r="C3616" t="s">
        <v>76</v>
      </c>
      <c r="D3616" s="2">
        <v>35521</v>
      </c>
      <c r="E3616">
        <v>26.8</v>
      </c>
      <c r="F3616">
        <v>21977.68</v>
      </c>
      <c r="G3616">
        <v>32789597</v>
      </c>
      <c r="H3616">
        <v>34857.879999999997</v>
      </c>
      <c r="K3616">
        <v>415</v>
      </c>
      <c r="L3616">
        <v>36</v>
      </c>
    </row>
    <row r="3617" spans="1:12" x14ac:dyDescent="0.25">
      <c r="A3617" t="s">
        <v>74</v>
      </c>
      <c r="B3617" t="s">
        <v>75</v>
      </c>
      <c r="C3617" t="s">
        <v>76</v>
      </c>
      <c r="D3617" s="2">
        <v>35551</v>
      </c>
      <c r="E3617">
        <v>29.6</v>
      </c>
      <c r="F3617">
        <v>25005.81</v>
      </c>
      <c r="G3617">
        <v>45518311</v>
      </c>
      <c r="H3617">
        <v>43766.559999999998</v>
      </c>
      <c r="K3617">
        <v>415</v>
      </c>
      <c r="L3617">
        <v>36</v>
      </c>
    </row>
    <row r="3618" spans="1:12" x14ac:dyDescent="0.25">
      <c r="A3618" t="s">
        <v>74</v>
      </c>
      <c r="B3618" t="s">
        <v>75</v>
      </c>
      <c r="C3618" t="s">
        <v>76</v>
      </c>
      <c r="D3618" s="2">
        <v>35582</v>
      </c>
      <c r="E3618">
        <v>21.2</v>
      </c>
      <c r="F3618">
        <v>16767.400000000001</v>
      </c>
      <c r="G3618">
        <v>33879561</v>
      </c>
      <c r="H3618">
        <v>29421.34</v>
      </c>
      <c r="K3618">
        <v>415</v>
      </c>
      <c r="L3618">
        <v>36</v>
      </c>
    </row>
    <row r="3619" spans="1:12" x14ac:dyDescent="0.25">
      <c r="A3619" t="s">
        <v>74</v>
      </c>
      <c r="B3619" t="s">
        <v>75</v>
      </c>
      <c r="C3619" t="s">
        <v>76</v>
      </c>
      <c r="D3619" s="2">
        <v>35612</v>
      </c>
      <c r="E3619">
        <v>3.7</v>
      </c>
      <c r="F3619">
        <v>2821.18</v>
      </c>
      <c r="G3619">
        <v>4390057</v>
      </c>
      <c r="H3619">
        <v>4333.17</v>
      </c>
      <c r="K3619">
        <v>415</v>
      </c>
      <c r="L3619">
        <v>36</v>
      </c>
    </row>
    <row r="3620" spans="1:12" x14ac:dyDescent="0.25">
      <c r="A3620" t="s">
        <v>74</v>
      </c>
      <c r="B3620" t="s">
        <v>75</v>
      </c>
      <c r="C3620" t="s">
        <v>76</v>
      </c>
      <c r="D3620" s="2">
        <v>35643</v>
      </c>
      <c r="E3620">
        <v>30.6</v>
      </c>
      <c r="F3620">
        <v>25463.43</v>
      </c>
      <c r="G3620">
        <v>34415757</v>
      </c>
      <c r="H3620">
        <v>41963.09</v>
      </c>
      <c r="K3620">
        <v>415</v>
      </c>
      <c r="L3620">
        <v>36</v>
      </c>
    </row>
    <row r="3621" spans="1:12" x14ac:dyDescent="0.25">
      <c r="A3621" t="s">
        <v>74</v>
      </c>
      <c r="B3621" t="s">
        <v>75</v>
      </c>
      <c r="C3621" t="s">
        <v>76</v>
      </c>
      <c r="D3621" s="2">
        <v>35674</v>
      </c>
      <c r="E3621">
        <v>29.6</v>
      </c>
      <c r="F3621">
        <v>18714.27</v>
      </c>
      <c r="G3621">
        <v>19679042</v>
      </c>
      <c r="H3621">
        <v>42337.919999999998</v>
      </c>
      <c r="K3621">
        <v>415</v>
      </c>
      <c r="L3621">
        <v>36</v>
      </c>
    </row>
    <row r="3622" spans="1:12" x14ac:dyDescent="0.25">
      <c r="A3622" t="s">
        <v>74</v>
      </c>
      <c r="B3622" t="s">
        <v>75</v>
      </c>
      <c r="C3622" t="s">
        <v>76</v>
      </c>
      <c r="D3622" s="2">
        <v>35704</v>
      </c>
      <c r="E3622">
        <v>30.9</v>
      </c>
      <c r="F3622">
        <v>19020.689999999999</v>
      </c>
      <c r="G3622">
        <v>17415877</v>
      </c>
      <c r="H3622">
        <v>51200.43</v>
      </c>
      <c r="K3622">
        <v>415</v>
      </c>
      <c r="L3622">
        <v>36</v>
      </c>
    </row>
    <row r="3623" spans="1:12" x14ac:dyDescent="0.25">
      <c r="A3623" t="s">
        <v>74</v>
      </c>
      <c r="B3623" t="s">
        <v>75</v>
      </c>
      <c r="C3623" t="s">
        <v>76</v>
      </c>
      <c r="D3623" s="2">
        <v>35735</v>
      </c>
      <c r="E3623">
        <v>30</v>
      </c>
      <c r="F3623">
        <v>18153.16</v>
      </c>
      <c r="G3623">
        <v>13298854</v>
      </c>
      <c r="H3623">
        <v>43141.39</v>
      </c>
      <c r="K3623">
        <v>498</v>
      </c>
      <c r="L3623">
        <v>36</v>
      </c>
    </row>
    <row r="3624" spans="1:12" x14ac:dyDescent="0.25">
      <c r="A3624" t="s">
        <v>74</v>
      </c>
      <c r="B3624" t="s">
        <v>75</v>
      </c>
      <c r="C3624" t="s">
        <v>76</v>
      </c>
      <c r="D3624" s="2">
        <v>35765</v>
      </c>
      <c r="E3624">
        <v>27.9</v>
      </c>
      <c r="F3624">
        <v>16006.92</v>
      </c>
      <c r="G3624">
        <v>14645101</v>
      </c>
      <c r="H3624">
        <v>23900.080000000002</v>
      </c>
      <c r="K3624">
        <v>540</v>
      </c>
      <c r="L3624">
        <v>36</v>
      </c>
    </row>
    <row r="3625" spans="1:12" x14ac:dyDescent="0.25">
      <c r="A3625" t="s">
        <v>74</v>
      </c>
      <c r="B3625" t="s">
        <v>75</v>
      </c>
      <c r="C3625" t="s">
        <v>76</v>
      </c>
      <c r="D3625" s="2">
        <v>35796</v>
      </c>
      <c r="E3625">
        <v>31</v>
      </c>
      <c r="F3625">
        <v>18040.36</v>
      </c>
      <c r="G3625">
        <v>18386128</v>
      </c>
      <c r="H3625">
        <v>42241.16</v>
      </c>
      <c r="K3625">
        <v>540</v>
      </c>
      <c r="L3625">
        <v>36</v>
      </c>
    </row>
    <row r="3626" spans="1:12" x14ac:dyDescent="0.25">
      <c r="A3626" t="s">
        <v>74</v>
      </c>
      <c r="B3626" t="s">
        <v>75</v>
      </c>
      <c r="C3626" t="s">
        <v>76</v>
      </c>
      <c r="D3626" s="2">
        <v>35827</v>
      </c>
      <c r="E3626">
        <v>27.7</v>
      </c>
      <c r="F3626">
        <v>16059.44</v>
      </c>
      <c r="G3626">
        <v>16461734</v>
      </c>
      <c r="H3626">
        <v>39438.620000000003</v>
      </c>
      <c r="K3626">
        <v>540</v>
      </c>
      <c r="L3626">
        <v>36</v>
      </c>
    </row>
    <row r="3627" spans="1:12" x14ac:dyDescent="0.25">
      <c r="A3627" t="s">
        <v>74</v>
      </c>
      <c r="B3627" t="s">
        <v>75</v>
      </c>
      <c r="C3627" t="s">
        <v>76</v>
      </c>
      <c r="D3627" s="2">
        <v>35855</v>
      </c>
      <c r="E3627">
        <v>30.4</v>
      </c>
      <c r="F3627">
        <v>17580.62</v>
      </c>
      <c r="G3627">
        <v>18074768</v>
      </c>
      <c r="H3627">
        <v>45468.43</v>
      </c>
      <c r="K3627">
        <v>540</v>
      </c>
      <c r="L3627">
        <v>36</v>
      </c>
    </row>
    <row r="3628" spans="1:12" x14ac:dyDescent="0.25">
      <c r="A3628" t="s">
        <v>74</v>
      </c>
      <c r="B3628" t="s">
        <v>75</v>
      </c>
      <c r="C3628" t="s">
        <v>76</v>
      </c>
      <c r="D3628" s="2">
        <v>35886</v>
      </c>
      <c r="E3628">
        <v>28.4</v>
      </c>
      <c r="F3628">
        <v>15840.76</v>
      </c>
      <c r="G3628">
        <v>15660325</v>
      </c>
      <c r="H3628">
        <v>43071.78</v>
      </c>
      <c r="K3628">
        <v>540</v>
      </c>
      <c r="L3628">
        <v>36</v>
      </c>
    </row>
    <row r="3629" spans="1:12" x14ac:dyDescent="0.25">
      <c r="A3629" t="s">
        <v>74</v>
      </c>
      <c r="B3629" t="s">
        <v>75</v>
      </c>
      <c r="C3629" t="s">
        <v>76</v>
      </c>
      <c r="D3629" s="2">
        <v>35916</v>
      </c>
      <c r="E3629">
        <v>29.1</v>
      </c>
      <c r="F3629">
        <v>16764</v>
      </c>
      <c r="G3629">
        <v>17693777</v>
      </c>
      <c r="H3629">
        <v>49256.34</v>
      </c>
      <c r="K3629">
        <v>540</v>
      </c>
      <c r="L3629">
        <v>36</v>
      </c>
    </row>
    <row r="3630" spans="1:12" x14ac:dyDescent="0.25">
      <c r="A3630" t="s">
        <v>74</v>
      </c>
      <c r="B3630" t="s">
        <v>75</v>
      </c>
      <c r="C3630" t="s">
        <v>76</v>
      </c>
      <c r="D3630" s="2">
        <v>35947</v>
      </c>
      <c r="E3630">
        <v>26.7</v>
      </c>
      <c r="F3630">
        <v>14728.8</v>
      </c>
      <c r="G3630">
        <v>10433789</v>
      </c>
      <c r="H3630">
        <v>59509.91</v>
      </c>
      <c r="K3630">
        <v>540</v>
      </c>
      <c r="L3630">
        <v>36</v>
      </c>
    </row>
    <row r="3631" spans="1:12" x14ac:dyDescent="0.25">
      <c r="A3631" t="s">
        <v>74</v>
      </c>
      <c r="B3631" t="s">
        <v>75</v>
      </c>
      <c r="C3631" t="s">
        <v>76</v>
      </c>
      <c r="D3631" s="2">
        <v>35977</v>
      </c>
      <c r="E3631">
        <v>30.7</v>
      </c>
      <c r="F3631">
        <v>15616.66</v>
      </c>
      <c r="G3631">
        <v>13126492</v>
      </c>
      <c r="H3631">
        <v>65640.179999999993</v>
      </c>
      <c r="K3631">
        <v>540</v>
      </c>
      <c r="L3631">
        <v>36</v>
      </c>
    </row>
    <row r="3632" spans="1:12" x14ac:dyDescent="0.25">
      <c r="A3632" t="s">
        <v>74</v>
      </c>
      <c r="B3632" t="s">
        <v>75</v>
      </c>
      <c r="C3632" t="s">
        <v>76</v>
      </c>
      <c r="D3632" s="2">
        <v>36008</v>
      </c>
      <c r="E3632">
        <v>25.5</v>
      </c>
      <c r="F3632">
        <v>12213.33</v>
      </c>
      <c r="G3632">
        <v>10155482</v>
      </c>
      <c r="H3632">
        <v>58214.42</v>
      </c>
      <c r="K3632">
        <v>428</v>
      </c>
      <c r="L3632">
        <v>36</v>
      </c>
    </row>
    <row r="3633" spans="1:12" x14ac:dyDescent="0.25">
      <c r="A3633" t="s">
        <v>74</v>
      </c>
      <c r="B3633" t="s">
        <v>75</v>
      </c>
      <c r="C3633" t="s">
        <v>76</v>
      </c>
      <c r="D3633" s="2">
        <v>36039</v>
      </c>
      <c r="E3633">
        <v>15.5</v>
      </c>
      <c r="F3633">
        <v>7153.81</v>
      </c>
      <c r="G3633">
        <v>8866042</v>
      </c>
      <c r="H3633">
        <v>25373.19</v>
      </c>
      <c r="K3633">
        <v>315</v>
      </c>
      <c r="L3633">
        <v>36</v>
      </c>
    </row>
    <row r="3634" spans="1:12" x14ac:dyDescent="0.25">
      <c r="A3634" t="s">
        <v>74</v>
      </c>
      <c r="B3634" t="s">
        <v>75</v>
      </c>
      <c r="C3634" t="s">
        <v>76</v>
      </c>
      <c r="D3634" s="2">
        <v>36069</v>
      </c>
      <c r="E3634">
        <v>4</v>
      </c>
      <c r="F3634">
        <v>1659.66</v>
      </c>
      <c r="G3634">
        <v>2292207</v>
      </c>
      <c r="H3634">
        <v>8448.0300000000007</v>
      </c>
      <c r="K3634">
        <v>315</v>
      </c>
      <c r="L3634">
        <v>36</v>
      </c>
    </row>
    <row r="3635" spans="1:12" x14ac:dyDescent="0.25">
      <c r="A3635" t="s">
        <v>74</v>
      </c>
      <c r="B3635" t="s">
        <v>75</v>
      </c>
      <c r="C3635" t="s">
        <v>76</v>
      </c>
      <c r="D3635" s="2">
        <v>36100</v>
      </c>
      <c r="E3635">
        <v>6.7</v>
      </c>
      <c r="F3635">
        <v>2936.28</v>
      </c>
      <c r="G3635">
        <v>3782888</v>
      </c>
      <c r="H3635">
        <v>14672.49</v>
      </c>
      <c r="K3635">
        <v>315</v>
      </c>
      <c r="L3635">
        <v>36</v>
      </c>
    </row>
    <row r="3636" spans="1:12" x14ac:dyDescent="0.25">
      <c r="A3636" t="s">
        <v>74</v>
      </c>
      <c r="B3636" t="s">
        <v>75</v>
      </c>
      <c r="C3636" t="s">
        <v>76</v>
      </c>
      <c r="D3636" s="2">
        <v>36130</v>
      </c>
      <c r="E3636">
        <v>28.3</v>
      </c>
      <c r="F3636">
        <v>12490.1</v>
      </c>
      <c r="G3636">
        <v>16215296</v>
      </c>
      <c r="H3636">
        <v>46460.35</v>
      </c>
      <c r="K3636">
        <v>300</v>
      </c>
      <c r="L3636">
        <v>36</v>
      </c>
    </row>
    <row r="3637" spans="1:12" x14ac:dyDescent="0.25">
      <c r="A3637" t="s">
        <v>74</v>
      </c>
      <c r="B3637" t="s">
        <v>75</v>
      </c>
      <c r="C3637" t="s">
        <v>76</v>
      </c>
      <c r="D3637" s="2">
        <v>36161</v>
      </c>
      <c r="E3637">
        <v>5.4</v>
      </c>
      <c r="F3637">
        <v>2339.19</v>
      </c>
      <c r="G3637">
        <v>3065630</v>
      </c>
      <c r="H3637">
        <v>10250.08</v>
      </c>
      <c r="K3637">
        <v>300</v>
      </c>
      <c r="L3637">
        <v>36</v>
      </c>
    </row>
    <row r="3638" spans="1:12" x14ac:dyDescent="0.25">
      <c r="A3638" t="s">
        <v>74</v>
      </c>
      <c r="B3638" t="s">
        <v>75</v>
      </c>
      <c r="C3638" t="s">
        <v>76</v>
      </c>
      <c r="D3638" s="2">
        <v>36192</v>
      </c>
      <c r="E3638">
        <v>16</v>
      </c>
      <c r="F3638">
        <v>7982.17</v>
      </c>
      <c r="G3638">
        <v>10948738</v>
      </c>
      <c r="H3638">
        <v>42292.66</v>
      </c>
      <c r="K3638">
        <v>300</v>
      </c>
      <c r="L3638">
        <v>36</v>
      </c>
    </row>
    <row r="3639" spans="1:12" x14ac:dyDescent="0.25">
      <c r="A3639" t="s">
        <v>74</v>
      </c>
      <c r="B3639" t="s">
        <v>75</v>
      </c>
      <c r="C3639" t="s">
        <v>76</v>
      </c>
      <c r="D3639" s="2">
        <v>36220</v>
      </c>
      <c r="E3639">
        <v>2.1</v>
      </c>
      <c r="F3639">
        <v>1117.18</v>
      </c>
      <c r="G3639">
        <v>1459354</v>
      </c>
      <c r="H3639">
        <v>5127.33</v>
      </c>
      <c r="K3639">
        <v>300</v>
      </c>
      <c r="L3639">
        <v>36</v>
      </c>
    </row>
    <row r="3640" spans="1:12" x14ac:dyDescent="0.25">
      <c r="A3640" t="s">
        <v>74</v>
      </c>
      <c r="B3640" t="s">
        <v>75</v>
      </c>
      <c r="C3640" t="s">
        <v>76</v>
      </c>
      <c r="D3640" s="2">
        <v>36251</v>
      </c>
      <c r="E3640">
        <v>0</v>
      </c>
      <c r="G3640">
        <v>0</v>
      </c>
    </row>
    <row r="3641" spans="1:12" x14ac:dyDescent="0.25">
      <c r="A3641" t="s">
        <v>74</v>
      </c>
      <c r="B3641" t="s">
        <v>75</v>
      </c>
      <c r="C3641" t="s">
        <v>76</v>
      </c>
      <c r="D3641" s="2">
        <v>36281</v>
      </c>
      <c r="E3641">
        <v>0</v>
      </c>
      <c r="G3641">
        <v>0</v>
      </c>
    </row>
    <row r="3642" spans="1:12" x14ac:dyDescent="0.25">
      <c r="A3642" t="s">
        <v>74</v>
      </c>
      <c r="B3642" t="s">
        <v>75</v>
      </c>
      <c r="C3642" t="s">
        <v>76</v>
      </c>
      <c r="D3642" s="2">
        <v>36312</v>
      </c>
      <c r="E3642">
        <v>0</v>
      </c>
      <c r="G3642">
        <v>0</v>
      </c>
    </row>
    <row r="3643" spans="1:12" x14ac:dyDescent="0.25">
      <c r="A3643" t="s">
        <v>74</v>
      </c>
      <c r="B3643" t="s">
        <v>75</v>
      </c>
      <c r="C3643" t="s">
        <v>76</v>
      </c>
      <c r="D3643" s="2">
        <v>36342</v>
      </c>
      <c r="E3643">
        <v>0</v>
      </c>
      <c r="G3643">
        <v>0</v>
      </c>
    </row>
    <row r="3644" spans="1:12" x14ac:dyDescent="0.25">
      <c r="A3644" t="s">
        <v>74</v>
      </c>
      <c r="B3644" t="s">
        <v>75</v>
      </c>
      <c r="C3644" t="s">
        <v>76</v>
      </c>
      <c r="D3644" s="2">
        <v>36373</v>
      </c>
      <c r="E3644">
        <v>6.4</v>
      </c>
      <c r="F3644">
        <v>8540.5400000000009</v>
      </c>
      <c r="G3644">
        <v>6198217</v>
      </c>
      <c r="H3644">
        <v>10394.18</v>
      </c>
      <c r="K3644">
        <v>375</v>
      </c>
      <c r="L3644">
        <v>36</v>
      </c>
    </row>
    <row r="3645" spans="1:12" x14ac:dyDescent="0.25">
      <c r="A3645" t="s">
        <v>74</v>
      </c>
      <c r="B3645" t="s">
        <v>75</v>
      </c>
      <c r="C3645" t="s">
        <v>76</v>
      </c>
      <c r="D3645" s="2">
        <v>36404</v>
      </c>
      <c r="E3645">
        <v>27.7</v>
      </c>
      <c r="F3645">
        <v>24232.19</v>
      </c>
      <c r="G3645">
        <v>27737233</v>
      </c>
      <c r="H3645">
        <v>56094</v>
      </c>
      <c r="K3645">
        <v>375</v>
      </c>
      <c r="L3645">
        <v>36</v>
      </c>
    </row>
    <row r="3646" spans="1:12" x14ac:dyDescent="0.25">
      <c r="A3646" t="s">
        <v>74</v>
      </c>
      <c r="B3646" t="s">
        <v>75</v>
      </c>
      <c r="C3646" t="s">
        <v>76</v>
      </c>
      <c r="D3646" s="2">
        <v>36434</v>
      </c>
      <c r="E3646">
        <v>16.600000000000001</v>
      </c>
      <c r="F3646">
        <v>12284.41</v>
      </c>
      <c r="G3646">
        <v>12995891</v>
      </c>
      <c r="H3646">
        <v>33746.9</v>
      </c>
      <c r="K3646">
        <v>330</v>
      </c>
      <c r="L3646">
        <v>36</v>
      </c>
    </row>
    <row r="3647" spans="1:12" x14ac:dyDescent="0.25">
      <c r="A3647" t="s">
        <v>74</v>
      </c>
      <c r="B3647" t="s">
        <v>75</v>
      </c>
      <c r="C3647" t="s">
        <v>76</v>
      </c>
      <c r="D3647" s="2">
        <v>36465</v>
      </c>
      <c r="E3647">
        <v>15.6</v>
      </c>
      <c r="F3647">
        <v>11714.39</v>
      </c>
      <c r="G3647">
        <v>12242245</v>
      </c>
      <c r="H3647">
        <v>28586.36</v>
      </c>
      <c r="K3647">
        <v>330</v>
      </c>
      <c r="L3647">
        <v>36</v>
      </c>
    </row>
    <row r="3648" spans="1:12" x14ac:dyDescent="0.25">
      <c r="A3648" t="s">
        <v>74</v>
      </c>
      <c r="B3648" t="s">
        <v>75</v>
      </c>
      <c r="C3648" t="s">
        <v>76</v>
      </c>
      <c r="D3648" s="2">
        <v>36495</v>
      </c>
      <c r="E3648">
        <v>4.5999999999999996</v>
      </c>
      <c r="F3648">
        <v>3454.28</v>
      </c>
      <c r="G3648">
        <v>3606152</v>
      </c>
      <c r="H3648">
        <v>8382.59</v>
      </c>
      <c r="K3648">
        <v>345</v>
      </c>
      <c r="L3648">
        <v>36</v>
      </c>
    </row>
    <row r="3649" spans="1:12" x14ac:dyDescent="0.25">
      <c r="A3649" t="s">
        <v>74</v>
      </c>
      <c r="B3649" t="s">
        <v>75</v>
      </c>
      <c r="C3649" t="s">
        <v>76</v>
      </c>
      <c r="D3649" s="2">
        <v>36526</v>
      </c>
      <c r="E3649">
        <v>30.4</v>
      </c>
      <c r="F3649">
        <v>22034.400000000001</v>
      </c>
      <c r="G3649">
        <v>29803542</v>
      </c>
      <c r="H3649">
        <v>49808.07</v>
      </c>
      <c r="K3649">
        <v>345</v>
      </c>
      <c r="L3649">
        <v>36</v>
      </c>
    </row>
    <row r="3650" spans="1:12" x14ac:dyDescent="0.25">
      <c r="A3650" t="s">
        <v>74</v>
      </c>
      <c r="B3650" t="s">
        <v>75</v>
      </c>
      <c r="C3650" t="s">
        <v>76</v>
      </c>
      <c r="D3650" s="2">
        <v>36557</v>
      </c>
      <c r="E3650">
        <v>22.8</v>
      </c>
      <c r="F3650">
        <v>16934.62</v>
      </c>
      <c r="G3650">
        <v>18224995</v>
      </c>
      <c r="H3650">
        <v>37880.120000000003</v>
      </c>
      <c r="K3650">
        <v>345</v>
      </c>
      <c r="L3650">
        <v>36</v>
      </c>
    </row>
    <row r="3651" spans="1:12" x14ac:dyDescent="0.25">
      <c r="A3651" t="s">
        <v>74</v>
      </c>
      <c r="B3651" t="s">
        <v>75</v>
      </c>
      <c r="C3651" t="s">
        <v>76</v>
      </c>
      <c r="D3651" s="2">
        <v>36586</v>
      </c>
      <c r="E3651">
        <v>4.7</v>
      </c>
      <c r="F3651">
        <v>3613.7</v>
      </c>
      <c r="G3651">
        <v>3254474</v>
      </c>
      <c r="H3651">
        <v>7764.94</v>
      </c>
      <c r="K3651">
        <v>345</v>
      </c>
      <c r="L3651">
        <v>36</v>
      </c>
    </row>
    <row r="3652" spans="1:12" x14ac:dyDescent="0.25">
      <c r="A3652" t="s">
        <v>74</v>
      </c>
      <c r="B3652" t="s">
        <v>75</v>
      </c>
      <c r="C3652" t="s">
        <v>76</v>
      </c>
      <c r="D3652" s="2">
        <v>36617</v>
      </c>
      <c r="E3652">
        <v>0</v>
      </c>
      <c r="G3652">
        <v>0</v>
      </c>
    </row>
    <row r="3653" spans="1:12" x14ac:dyDescent="0.25">
      <c r="A3653" t="s">
        <v>74</v>
      </c>
      <c r="B3653" t="s">
        <v>75</v>
      </c>
      <c r="C3653" t="s">
        <v>76</v>
      </c>
      <c r="D3653" s="2">
        <v>36647</v>
      </c>
      <c r="E3653">
        <v>0</v>
      </c>
      <c r="G3653">
        <v>0</v>
      </c>
    </row>
    <row r="3654" spans="1:12" x14ac:dyDescent="0.25">
      <c r="A3654" t="s">
        <v>74</v>
      </c>
      <c r="B3654" t="s">
        <v>75</v>
      </c>
      <c r="C3654" t="s">
        <v>76</v>
      </c>
      <c r="D3654" s="2">
        <v>36678</v>
      </c>
      <c r="E3654">
        <v>8.6</v>
      </c>
      <c r="F3654">
        <v>6396.19</v>
      </c>
      <c r="G3654">
        <v>6027753</v>
      </c>
      <c r="H3654">
        <v>16080.9</v>
      </c>
      <c r="K3654">
        <v>345</v>
      </c>
      <c r="L3654">
        <v>36</v>
      </c>
    </row>
    <row r="3655" spans="1:12" x14ac:dyDescent="0.25">
      <c r="A3655" t="s">
        <v>74</v>
      </c>
      <c r="B3655" t="s">
        <v>75</v>
      </c>
      <c r="C3655" t="s">
        <v>76</v>
      </c>
      <c r="D3655" s="2">
        <v>36708</v>
      </c>
      <c r="E3655">
        <v>28.8</v>
      </c>
      <c r="F3655">
        <v>22046.44</v>
      </c>
      <c r="G3655">
        <v>20031126</v>
      </c>
      <c r="H3655">
        <v>53488.37</v>
      </c>
      <c r="K3655">
        <v>345</v>
      </c>
      <c r="L3655">
        <v>36</v>
      </c>
    </row>
    <row r="3656" spans="1:12" x14ac:dyDescent="0.25">
      <c r="A3656" t="s">
        <v>74</v>
      </c>
      <c r="B3656" t="s">
        <v>75</v>
      </c>
      <c r="C3656" t="s">
        <v>76</v>
      </c>
      <c r="D3656" s="2">
        <v>36739</v>
      </c>
      <c r="E3656">
        <v>25.9</v>
      </c>
      <c r="F3656">
        <v>19126.080000000002</v>
      </c>
      <c r="G3656">
        <v>22509031</v>
      </c>
      <c r="H3656">
        <v>66359.37</v>
      </c>
      <c r="K3656">
        <v>345</v>
      </c>
      <c r="L3656">
        <v>36</v>
      </c>
    </row>
    <row r="3657" spans="1:12" x14ac:dyDescent="0.25">
      <c r="A3657" t="s">
        <v>74</v>
      </c>
      <c r="B3657" t="s">
        <v>75</v>
      </c>
      <c r="C3657" t="s">
        <v>76</v>
      </c>
      <c r="D3657" s="2">
        <v>36770</v>
      </c>
      <c r="E3657">
        <v>0.9</v>
      </c>
      <c r="F3657">
        <v>710.85</v>
      </c>
      <c r="G3657">
        <v>829632</v>
      </c>
      <c r="H3657">
        <v>1777.08</v>
      </c>
      <c r="K3657">
        <v>345</v>
      </c>
      <c r="L3657">
        <v>36</v>
      </c>
    </row>
    <row r="3658" spans="1:12" x14ac:dyDescent="0.25">
      <c r="A3658" t="s">
        <v>74</v>
      </c>
      <c r="B3658" t="s">
        <v>75</v>
      </c>
      <c r="C3658" t="s">
        <v>76</v>
      </c>
      <c r="D3658" s="2">
        <v>36800</v>
      </c>
      <c r="E3658">
        <v>13.7</v>
      </c>
      <c r="F3658">
        <v>10489.17</v>
      </c>
      <c r="G3658">
        <v>9527279</v>
      </c>
      <c r="H3658">
        <v>24526.02</v>
      </c>
      <c r="K3658">
        <v>345</v>
      </c>
      <c r="L3658">
        <v>36</v>
      </c>
    </row>
    <row r="3659" spans="1:12" x14ac:dyDescent="0.25">
      <c r="A3659" t="s">
        <v>74</v>
      </c>
      <c r="B3659" t="s">
        <v>75</v>
      </c>
      <c r="C3659" t="s">
        <v>76</v>
      </c>
      <c r="D3659" s="2">
        <v>36831</v>
      </c>
      <c r="E3659">
        <v>27.8</v>
      </c>
      <c r="F3659">
        <v>21308.959999999999</v>
      </c>
      <c r="G3659">
        <v>19136728</v>
      </c>
      <c r="H3659">
        <v>53037.01</v>
      </c>
      <c r="K3659">
        <v>345</v>
      </c>
      <c r="L3659">
        <v>36</v>
      </c>
    </row>
    <row r="3660" spans="1:12" x14ac:dyDescent="0.25">
      <c r="A3660" t="s">
        <v>74</v>
      </c>
      <c r="B3660" t="s">
        <v>75</v>
      </c>
      <c r="C3660" t="s">
        <v>76</v>
      </c>
      <c r="D3660" s="2">
        <v>36861</v>
      </c>
      <c r="E3660">
        <v>27.9</v>
      </c>
      <c r="F3660">
        <v>21495.09</v>
      </c>
      <c r="G3660">
        <v>19623427</v>
      </c>
      <c r="H3660">
        <v>69196.710000000006</v>
      </c>
      <c r="K3660">
        <v>328</v>
      </c>
      <c r="L3660">
        <v>36</v>
      </c>
    </row>
    <row r="3661" spans="1:12" x14ac:dyDescent="0.25">
      <c r="A3661" t="s">
        <v>74</v>
      </c>
      <c r="B3661" t="s">
        <v>75</v>
      </c>
      <c r="C3661" t="s">
        <v>76</v>
      </c>
      <c r="D3661" s="2">
        <v>36892</v>
      </c>
      <c r="E3661">
        <v>26.6</v>
      </c>
      <c r="F3661">
        <v>20414.599999999999</v>
      </c>
      <c r="G3661">
        <v>19856307</v>
      </c>
      <c r="H3661">
        <v>52203.99</v>
      </c>
      <c r="K3661">
        <v>328</v>
      </c>
      <c r="L3661">
        <v>36</v>
      </c>
    </row>
    <row r="3662" spans="1:12" x14ac:dyDescent="0.25">
      <c r="A3662" t="s">
        <v>74</v>
      </c>
      <c r="B3662" t="s">
        <v>75</v>
      </c>
      <c r="C3662" t="s">
        <v>76</v>
      </c>
      <c r="D3662" s="2">
        <v>36923</v>
      </c>
      <c r="E3662">
        <v>23.6</v>
      </c>
      <c r="F3662">
        <v>16469.23</v>
      </c>
      <c r="G3662">
        <v>16123189</v>
      </c>
      <c r="H3662">
        <v>59551.58</v>
      </c>
      <c r="K3662">
        <v>345</v>
      </c>
      <c r="L3662">
        <v>36</v>
      </c>
    </row>
    <row r="3663" spans="1:12" x14ac:dyDescent="0.25">
      <c r="A3663" t="s">
        <v>74</v>
      </c>
      <c r="B3663" t="s">
        <v>75</v>
      </c>
      <c r="C3663" t="s">
        <v>76</v>
      </c>
      <c r="D3663" s="2">
        <v>36951</v>
      </c>
      <c r="E3663">
        <v>19.399999999999999</v>
      </c>
      <c r="F3663">
        <v>13526.27</v>
      </c>
      <c r="G3663">
        <v>12860187</v>
      </c>
      <c r="H3663">
        <v>34801.11</v>
      </c>
      <c r="K3663">
        <v>360</v>
      </c>
      <c r="L3663">
        <v>36</v>
      </c>
    </row>
    <row r="3664" spans="1:12" x14ac:dyDescent="0.25">
      <c r="A3664" t="s">
        <v>74</v>
      </c>
      <c r="B3664" t="s">
        <v>75</v>
      </c>
      <c r="C3664" t="s">
        <v>76</v>
      </c>
      <c r="D3664" s="2">
        <v>36982</v>
      </c>
      <c r="E3664">
        <v>18.7</v>
      </c>
      <c r="F3664">
        <v>12833.83</v>
      </c>
      <c r="G3664">
        <v>24654650</v>
      </c>
      <c r="H3664">
        <v>37211.19</v>
      </c>
      <c r="K3664">
        <v>580</v>
      </c>
      <c r="L3664">
        <v>36</v>
      </c>
    </row>
    <row r="3665" spans="1:12" x14ac:dyDescent="0.25">
      <c r="A3665" t="s">
        <v>74</v>
      </c>
      <c r="B3665" t="s">
        <v>75</v>
      </c>
      <c r="C3665" t="s">
        <v>76</v>
      </c>
      <c r="D3665" s="2">
        <v>37012</v>
      </c>
      <c r="E3665">
        <v>11.6</v>
      </c>
      <c r="F3665">
        <v>7910.31</v>
      </c>
      <c r="G3665">
        <v>7378511</v>
      </c>
      <c r="H3665">
        <v>23671.41</v>
      </c>
      <c r="K3665">
        <v>580</v>
      </c>
      <c r="L3665">
        <v>36</v>
      </c>
    </row>
    <row r="3666" spans="1:12" x14ac:dyDescent="0.25">
      <c r="A3666" t="s">
        <v>74</v>
      </c>
      <c r="B3666" t="s">
        <v>75</v>
      </c>
      <c r="C3666" t="s">
        <v>76</v>
      </c>
      <c r="D3666" s="2">
        <v>37043</v>
      </c>
      <c r="E3666">
        <v>25.1</v>
      </c>
      <c r="F3666">
        <v>17098.52</v>
      </c>
      <c r="G3666">
        <v>16764579.000000002</v>
      </c>
      <c r="H3666">
        <v>41034.559999999998</v>
      </c>
      <c r="K3666">
        <v>383</v>
      </c>
      <c r="L3666">
        <v>36</v>
      </c>
    </row>
    <row r="3667" spans="1:12" x14ac:dyDescent="0.25">
      <c r="A3667" t="s">
        <v>74</v>
      </c>
      <c r="B3667" t="s">
        <v>75</v>
      </c>
      <c r="C3667" t="s">
        <v>76</v>
      </c>
      <c r="D3667" s="2">
        <v>37073</v>
      </c>
      <c r="E3667">
        <v>26.2</v>
      </c>
      <c r="F3667">
        <v>18083.57</v>
      </c>
      <c r="G3667">
        <v>19029797</v>
      </c>
      <c r="H3667">
        <v>44255.39</v>
      </c>
      <c r="K3667">
        <v>300</v>
      </c>
      <c r="L3667">
        <v>36</v>
      </c>
    </row>
    <row r="3668" spans="1:12" x14ac:dyDescent="0.25">
      <c r="A3668" t="s">
        <v>74</v>
      </c>
      <c r="B3668" t="s">
        <v>75</v>
      </c>
      <c r="C3668" t="s">
        <v>76</v>
      </c>
      <c r="D3668" s="2">
        <v>37104</v>
      </c>
      <c r="E3668">
        <v>18.600000000000001</v>
      </c>
      <c r="F3668">
        <v>13423.76</v>
      </c>
      <c r="G3668">
        <v>13171630</v>
      </c>
      <c r="H3668">
        <v>29586.33</v>
      </c>
      <c r="K3668">
        <v>330</v>
      </c>
      <c r="L3668">
        <v>36</v>
      </c>
    </row>
    <row r="3669" spans="1:12" x14ac:dyDescent="0.25">
      <c r="A3669" t="s">
        <v>74</v>
      </c>
      <c r="B3669" t="s">
        <v>75</v>
      </c>
      <c r="C3669" t="s">
        <v>76</v>
      </c>
      <c r="D3669" s="2">
        <v>37135</v>
      </c>
      <c r="E3669">
        <v>14</v>
      </c>
      <c r="F3669">
        <v>9936.81</v>
      </c>
      <c r="G3669">
        <v>9918010</v>
      </c>
      <c r="H3669">
        <v>22432.15</v>
      </c>
      <c r="K3669">
        <v>330</v>
      </c>
      <c r="L3669">
        <v>36</v>
      </c>
    </row>
    <row r="3670" spans="1:12" x14ac:dyDescent="0.25">
      <c r="A3670" t="s">
        <v>74</v>
      </c>
      <c r="B3670" t="s">
        <v>75</v>
      </c>
      <c r="C3670" t="s">
        <v>76</v>
      </c>
      <c r="D3670" s="2">
        <v>37165</v>
      </c>
      <c r="E3670">
        <v>27.6</v>
      </c>
      <c r="F3670">
        <v>19724.79</v>
      </c>
      <c r="G3670">
        <v>16317731</v>
      </c>
      <c r="H3670">
        <v>44132.25</v>
      </c>
      <c r="K3670">
        <v>300</v>
      </c>
      <c r="L3670">
        <v>36</v>
      </c>
    </row>
    <row r="3671" spans="1:12" x14ac:dyDescent="0.25">
      <c r="A3671" t="s">
        <v>74</v>
      </c>
      <c r="B3671" t="s">
        <v>75</v>
      </c>
      <c r="C3671" t="s">
        <v>76</v>
      </c>
      <c r="D3671" s="2">
        <v>37196</v>
      </c>
      <c r="E3671">
        <v>28.8</v>
      </c>
      <c r="F3671">
        <v>21604.05</v>
      </c>
      <c r="G3671">
        <v>19172362</v>
      </c>
      <c r="H3671">
        <v>53722.26</v>
      </c>
      <c r="K3671">
        <v>282</v>
      </c>
      <c r="L3671">
        <v>36</v>
      </c>
    </row>
    <row r="3672" spans="1:12" x14ac:dyDescent="0.25">
      <c r="A3672" t="s">
        <v>74</v>
      </c>
      <c r="B3672" t="s">
        <v>75</v>
      </c>
      <c r="C3672" t="s">
        <v>76</v>
      </c>
      <c r="D3672" s="2">
        <v>37226</v>
      </c>
      <c r="E3672">
        <v>15.3</v>
      </c>
      <c r="F3672">
        <v>10803.73</v>
      </c>
      <c r="G3672">
        <v>10528102</v>
      </c>
      <c r="H3672">
        <v>26448.86</v>
      </c>
      <c r="K3672">
        <v>282</v>
      </c>
      <c r="L3672">
        <v>36</v>
      </c>
    </row>
    <row r="3673" spans="1:12" x14ac:dyDescent="0.25">
      <c r="A3673" t="s">
        <v>74</v>
      </c>
      <c r="B3673" t="s">
        <v>75</v>
      </c>
      <c r="C3673" t="s">
        <v>76</v>
      </c>
      <c r="D3673" s="2">
        <v>37257</v>
      </c>
      <c r="E3673">
        <v>0</v>
      </c>
      <c r="G3673">
        <v>0</v>
      </c>
    </row>
    <row r="3674" spans="1:12" x14ac:dyDescent="0.25">
      <c r="A3674" t="s">
        <v>74</v>
      </c>
      <c r="B3674" t="s">
        <v>75</v>
      </c>
      <c r="C3674" t="s">
        <v>76</v>
      </c>
      <c r="D3674" s="2">
        <v>37288</v>
      </c>
      <c r="E3674">
        <v>0</v>
      </c>
      <c r="G3674">
        <v>0</v>
      </c>
    </row>
    <row r="3675" spans="1:12" x14ac:dyDescent="0.25">
      <c r="A3675" t="s">
        <v>74</v>
      </c>
      <c r="B3675" t="s">
        <v>75</v>
      </c>
      <c r="C3675" t="s">
        <v>76</v>
      </c>
      <c r="D3675" s="2">
        <v>37316</v>
      </c>
      <c r="E3675">
        <v>16.8</v>
      </c>
      <c r="F3675">
        <v>11629.35</v>
      </c>
      <c r="G3675">
        <v>10067302</v>
      </c>
      <c r="H3675">
        <v>28716.15</v>
      </c>
      <c r="K3675">
        <v>280</v>
      </c>
      <c r="L3675">
        <v>36</v>
      </c>
    </row>
    <row r="3676" spans="1:12" x14ac:dyDescent="0.25">
      <c r="A3676" t="s">
        <v>74</v>
      </c>
      <c r="B3676" t="s">
        <v>75</v>
      </c>
      <c r="C3676" t="s">
        <v>76</v>
      </c>
      <c r="D3676" s="2">
        <v>37347</v>
      </c>
      <c r="E3676">
        <v>10.6</v>
      </c>
      <c r="F3676">
        <v>7113.82</v>
      </c>
      <c r="G3676">
        <v>6208340</v>
      </c>
      <c r="H3676">
        <v>16549.48</v>
      </c>
      <c r="K3676">
        <v>280</v>
      </c>
      <c r="L3676">
        <v>36</v>
      </c>
    </row>
    <row r="3677" spans="1:12" x14ac:dyDescent="0.25">
      <c r="A3677" t="s">
        <v>74</v>
      </c>
      <c r="B3677" t="s">
        <v>75</v>
      </c>
      <c r="C3677" t="s">
        <v>76</v>
      </c>
      <c r="D3677" s="2">
        <v>37377</v>
      </c>
      <c r="E3677">
        <v>28</v>
      </c>
      <c r="F3677">
        <v>19300.830000000002</v>
      </c>
      <c r="G3677">
        <v>13002247</v>
      </c>
      <c r="H3677">
        <v>48117.81</v>
      </c>
      <c r="K3677">
        <v>270</v>
      </c>
      <c r="L3677">
        <v>36</v>
      </c>
    </row>
    <row r="3678" spans="1:12" x14ac:dyDescent="0.25">
      <c r="A3678" t="s">
        <v>74</v>
      </c>
      <c r="B3678" t="s">
        <v>75</v>
      </c>
      <c r="C3678" t="s">
        <v>76</v>
      </c>
      <c r="D3678" s="2">
        <v>37408</v>
      </c>
      <c r="E3678">
        <v>23.1</v>
      </c>
      <c r="F3678">
        <v>15279.15</v>
      </c>
      <c r="G3678">
        <v>13620929</v>
      </c>
      <c r="H3678">
        <v>35717.56</v>
      </c>
      <c r="K3678">
        <v>270</v>
      </c>
      <c r="L3678">
        <v>36</v>
      </c>
    </row>
    <row r="3679" spans="1:12" x14ac:dyDescent="0.25">
      <c r="A3679" t="s">
        <v>74</v>
      </c>
      <c r="B3679" t="s">
        <v>75</v>
      </c>
      <c r="C3679" t="s">
        <v>76</v>
      </c>
      <c r="D3679" s="2">
        <v>37438</v>
      </c>
      <c r="E3679">
        <v>30.3</v>
      </c>
      <c r="F3679">
        <v>34746.699999999997</v>
      </c>
      <c r="G3679">
        <v>29431672</v>
      </c>
      <c r="H3679">
        <v>36634.32</v>
      </c>
      <c r="K3679">
        <v>270</v>
      </c>
      <c r="L3679">
        <v>36</v>
      </c>
    </row>
    <row r="3680" spans="1:12" x14ac:dyDescent="0.25">
      <c r="A3680" t="s">
        <v>74</v>
      </c>
      <c r="B3680" t="s">
        <v>75</v>
      </c>
      <c r="C3680" t="s">
        <v>76</v>
      </c>
      <c r="D3680" s="2">
        <v>37469</v>
      </c>
      <c r="E3680">
        <v>19.2</v>
      </c>
      <c r="F3680">
        <v>17556.86</v>
      </c>
      <c r="G3680">
        <v>15414984</v>
      </c>
      <c r="H3680">
        <v>19528.89</v>
      </c>
      <c r="K3680">
        <v>270</v>
      </c>
      <c r="L3680">
        <v>36</v>
      </c>
    </row>
    <row r="3681" spans="1:12" x14ac:dyDescent="0.25">
      <c r="A3681" t="s">
        <v>74</v>
      </c>
      <c r="B3681" t="s">
        <v>75</v>
      </c>
      <c r="C3681" t="s">
        <v>76</v>
      </c>
      <c r="D3681" s="2">
        <v>37500</v>
      </c>
      <c r="E3681">
        <v>4.5</v>
      </c>
      <c r="F3681">
        <v>4294.6000000000004</v>
      </c>
      <c r="G3681">
        <v>3613898</v>
      </c>
      <c r="H3681">
        <v>4578.88</v>
      </c>
      <c r="K3681">
        <v>285</v>
      </c>
      <c r="L3681">
        <v>36</v>
      </c>
    </row>
    <row r="3682" spans="1:12" x14ac:dyDescent="0.25">
      <c r="A3682" t="s">
        <v>74</v>
      </c>
      <c r="B3682" t="s">
        <v>75</v>
      </c>
      <c r="C3682" t="s">
        <v>76</v>
      </c>
      <c r="D3682" s="2">
        <v>37530</v>
      </c>
      <c r="E3682">
        <v>0</v>
      </c>
      <c r="G3682">
        <v>0</v>
      </c>
    </row>
    <row r="3683" spans="1:12" x14ac:dyDescent="0.25">
      <c r="A3683" t="s">
        <v>74</v>
      </c>
      <c r="B3683" t="s">
        <v>75</v>
      </c>
      <c r="C3683" t="s">
        <v>76</v>
      </c>
      <c r="D3683" s="2">
        <v>37561</v>
      </c>
      <c r="E3683">
        <v>0</v>
      </c>
      <c r="G3683">
        <v>0</v>
      </c>
    </row>
    <row r="3684" spans="1:12" x14ac:dyDescent="0.25">
      <c r="A3684" t="s">
        <v>74</v>
      </c>
      <c r="B3684" t="s">
        <v>75</v>
      </c>
      <c r="C3684" t="s">
        <v>76</v>
      </c>
      <c r="D3684" s="2">
        <v>37591</v>
      </c>
      <c r="E3684">
        <v>11.7</v>
      </c>
      <c r="F3684">
        <v>11287.89</v>
      </c>
      <c r="G3684">
        <v>3851543</v>
      </c>
      <c r="H3684">
        <v>13653.08</v>
      </c>
      <c r="K3684">
        <v>285</v>
      </c>
      <c r="L3684">
        <v>36</v>
      </c>
    </row>
    <row r="3685" spans="1:12" x14ac:dyDescent="0.25">
      <c r="A3685" t="s">
        <v>74</v>
      </c>
      <c r="B3685" t="s">
        <v>75</v>
      </c>
      <c r="C3685" t="s">
        <v>76</v>
      </c>
      <c r="D3685" s="2">
        <v>37622</v>
      </c>
      <c r="E3685">
        <v>30</v>
      </c>
      <c r="F3685">
        <v>28922.25</v>
      </c>
      <c r="G3685">
        <v>27293583</v>
      </c>
      <c r="H3685">
        <v>35043.07</v>
      </c>
      <c r="K3685">
        <v>360</v>
      </c>
      <c r="L3685">
        <v>36</v>
      </c>
    </row>
    <row r="3686" spans="1:12" x14ac:dyDescent="0.25">
      <c r="A3686" t="s">
        <v>74</v>
      </c>
      <c r="B3686" t="s">
        <v>75</v>
      </c>
      <c r="C3686" t="s">
        <v>76</v>
      </c>
      <c r="D3686" s="2">
        <v>37653</v>
      </c>
      <c r="E3686">
        <v>11.3</v>
      </c>
      <c r="F3686">
        <v>11320.8</v>
      </c>
      <c r="G3686">
        <v>10312815</v>
      </c>
      <c r="H3686">
        <v>12676.38</v>
      </c>
      <c r="K3686">
        <v>360</v>
      </c>
      <c r="L3686">
        <v>36</v>
      </c>
    </row>
    <row r="3687" spans="1:12" x14ac:dyDescent="0.25">
      <c r="A3687" t="s">
        <v>74</v>
      </c>
      <c r="B3687" t="s">
        <v>75</v>
      </c>
      <c r="C3687" t="s">
        <v>76</v>
      </c>
      <c r="D3687" s="2">
        <v>37681</v>
      </c>
      <c r="E3687">
        <v>9.6</v>
      </c>
      <c r="F3687">
        <v>8631.49</v>
      </c>
      <c r="G3687">
        <v>12835798</v>
      </c>
      <c r="H3687">
        <v>11102.92</v>
      </c>
      <c r="K3687">
        <v>330</v>
      </c>
      <c r="L3687">
        <v>36</v>
      </c>
    </row>
    <row r="3688" spans="1:12" x14ac:dyDescent="0.25">
      <c r="A3688" t="s">
        <v>74</v>
      </c>
      <c r="B3688" t="s">
        <v>75</v>
      </c>
      <c r="C3688" t="s">
        <v>76</v>
      </c>
      <c r="D3688" s="2">
        <v>37712</v>
      </c>
      <c r="E3688">
        <v>0</v>
      </c>
      <c r="G3688">
        <v>0</v>
      </c>
    </row>
    <row r="3689" spans="1:12" x14ac:dyDescent="0.25">
      <c r="A3689" t="s">
        <v>74</v>
      </c>
      <c r="B3689" t="s">
        <v>75</v>
      </c>
      <c r="C3689" t="s">
        <v>76</v>
      </c>
      <c r="D3689" s="2">
        <v>37742</v>
      </c>
      <c r="E3689">
        <v>0</v>
      </c>
      <c r="G3689">
        <v>0</v>
      </c>
    </row>
    <row r="3690" spans="1:12" x14ac:dyDescent="0.25">
      <c r="A3690" t="s">
        <v>74</v>
      </c>
      <c r="B3690" t="s">
        <v>75</v>
      </c>
      <c r="C3690" t="s">
        <v>76</v>
      </c>
      <c r="D3690" s="2">
        <v>37773</v>
      </c>
      <c r="E3690">
        <v>0</v>
      </c>
      <c r="G3690">
        <v>0</v>
      </c>
    </row>
    <row r="3691" spans="1:12" x14ac:dyDescent="0.25">
      <c r="A3691" t="s">
        <v>74</v>
      </c>
      <c r="B3691" t="s">
        <v>75</v>
      </c>
      <c r="C3691" t="s">
        <v>76</v>
      </c>
      <c r="D3691" s="2">
        <v>37803</v>
      </c>
      <c r="E3691">
        <v>0</v>
      </c>
      <c r="G3691">
        <v>0</v>
      </c>
    </row>
    <row r="3692" spans="1:12" x14ac:dyDescent="0.25">
      <c r="A3692" t="s">
        <v>74</v>
      </c>
      <c r="B3692" t="s">
        <v>75</v>
      </c>
      <c r="C3692" t="s">
        <v>76</v>
      </c>
      <c r="D3692" s="2">
        <v>37834</v>
      </c>
      <c r="E3692">
        <v>0</v>
      </c>
      <c r="G3692">
        <v>0</v>
      </c>
    </row>
    <row r="3693" spans="1:12" x14ac:dyDescent="0.25">
      <c r="A3693" t="s">
        <v>74</v>
      </c>
      <c r="B3693" t="s">
        <v>75</v>
      </c>
      <c r="C3693" t="s">
        <v>76</v>
      </c>
      <c r="D3693" s="2">
        <v>37865</v>
      </c>
      <c r="E3693">
        <v>0</v>
      </c>
      <c r="G3693">
        <v>0</v>
      </c>
    </row>
    <row r="3694" spans="1:12" x14ac:dyDescent="0.25">
      <c r="A3694" t="s">
        <v>74</v>
      </c>
      <c r="B3694" t="s">
        <v>75</v>
      </c>
      <c r="C3694" t="s">
        <v>76</v>
      </c>
      <c r="D3694" s="2">
        <v>37895</v>
      </c>
      <c r="E3694">
        <v>26.6</v>
      </c>
      <c r="F3694">
        <v>29724.74</v>
      </c>
      <c r="G3694">
        <v>25326680</v>
      </c>
      <c r="H3694">
        <v>36967.879999999997</v>
      </c>
      <c r="K3694">
        <v>300</v>
      </c>
      <c r="L3694">
        <v>36</v>
      </c>
    </row>
    <row r="3695" spans="1:12" x14ac:dyDescent="0.25">
      <c r="A3695" t="s">
        <v>74</v>
      </c>
      <c r="B3695" t="s">
        <v>75</v>
      </c>
      <c r="C3695" t="s">
        <v>76</v>
      </c>
      <c r="D3695" s="2">
        <v>37926</v>
      </c>
      <c r="E3695">
        <v>28.8</v>
      </c>
      <c r="F3695">
        <v>22954.3</v>
      </c>
      <c r="G3695">
        <v>17779412</v>
      </c>
      <c r="H3695">
        <v>48329.04</v>
      </c>
      <c r="K3695">
        <v>330</v>
      </c>
      <c r="L3695">
        <v>36</v>
      </c>
    </row>
    <row r="3696" spans="1:12" x14ac:dyDescent="0.25">
      <c r="A3696" t="s">
        <v>74</v>
      </c>
      <c r="B3696" t="s">
        <v>75</v>
      </c>
      <c r="C3696" t="s">
        <v>76</v>
      </c>
      <c r="D3696" s="2">
        <v>37956</v>
      </c>
      <c r="E3696">
        <v>28.6</v>
      </c>
      <c r="F3696">
        <v>24650</v>
      </c>
      <c r="G3696">
        <v>18024185</v>
      </c>
      <c r="H3696">
        <v>47552.66</v>
      </c>
      <c r="K3696">
        <v>360</v>
      </c>
      <c r="L3696">
        <v>36</v>
      </c>
    </row>
    <row r="3697" spans="1:12" x14ac:dyDescent="0.25">
      <c r="A3697" t="s">
        <v>74</v>
      </c>
      <c r="B3697" t="s">
        <v>75</v>
      </c>
      <c r="C3697" t="s">
        <v>76</v>
      </c>
      <c r="D3697" s="2">
        <v>37987</v>
      </c>
      <c r="E3697">
        <v>24.7</v>
      </c>
      <c r="F3697">
        <v>19979.87</v>
      </c>
      <c r="G3697">
        <v>13994474</v>
      </c>
      <c r="H3697">
        <v>43535.29</v>
      </c>
      <c r="K3697">
        <v>312</v>
      </c>
      <c r="L3697">
        <v>36</v>
      </c>
    </row>
    <row r="3698" spans="1:12" x14ac:dyDescent="0.25">
      <c r="A3698" t="s">
        <v>74</v>
      </c>
      <c r="B3698" t="s">
        <v>75</v>
      </c>
      <c r="C3698" t="s">
        <v>76</v>
      </c>
      <c r="D3698" s="2">
        <v>38018</v>
      </c>
      <c r="E3698">
        <v>23.4</v>
      </c>
      <c r="F3698">
        <v>18730.7</v>
      </c>
      <c r="G3698">
        <v>8763411</v>
      </c>
      <c r="H3698">
        <v>39963.620000000003</v>
      </c>
      <c r="K3698">
        <v>300</v>
      </c>
      <c r="L3698">
        <v>36</v>
      </c>
    </row>
    <row r="3699" spans="1:12" x14ac:dyDescent="0.25">
      <c r="A3699" t="s">
        <v>74</v>
      </c>
      <c r="B3699" t="s">
        <v>75</v>
      </c>
      <c r="C3699" t="s">
        <v>76</v>
      </c>
      <c r="D3699" s="2">
        <v>38047</v>
      </c>
      <c r="E3699">
        <v>29.1</v>
      </c>
      <c r="F3699">
        <v>23471.55</v>
      </c>
      <c r="G3699">
        <v>19831613</v>
      </c>
      <c r="H3699">
        <v>54627.05</v>
      </c>
      <c r="K3699">
        <v>330</v>
      </c>
      <c r="L3699">
        <v>36</v>
      </c>
    </row>
    <row r="3700" spans="1:12" x14ac:dyDescent="0.25">
      <c r="A3700" t="s">
        <v>74</v>
      </c>
      <c r="B3700" t="s">
        <v>75</v>
      </c>
      <c r="C3700" t="s">
        <v>76</v>
      </c>
      <c r="D3700" s="2">
        <v>38078</v>
      </c>
      <c r="E3700">
        <v>27.9</v>
      </c>
      <c r="F3700">
        <v>22803.57</v>
      </c>
      <c r="G3700">
        <v>7605835</v>
      </c>
      <c r="H3700">
        <v>43789.31</v>
      </c>
      <c r="K3700">
        <v>315</v>
      </c>
      <c r="L3700">
        <v>36</v>
      </c>
    </row>
    <row r="3701" spans="1:12" x14ac:dyDescent="0.25">
      <c r="A3701" t="s">
        <v>74</v>
      </c>
      <c r="B3701" t="s">
        <v>75</v>
      </c>
      <c r="C3701" t="s">
        <v>76</v>
      </c>
      <c r="D3701" s="2">
        <v>38108</v>
      </c>
      <c r="E3701">
        <v>26.5</v>
      </c>
      <c r="F3701">
        <v>21167.47</v>
      </c>
      <c r="G3701">
        <v>5987104</v>
      </c>
      <c r="H3701">
        <v>40854</v>
      </c>
      <c r="K3701">
        <v>310</v>
      </c>
      <c r="L3701">
        <v>36</v>
      </c>
    </row>
    <row r="3702" spans="1:12" x14ac:dyDescent="0.25">
      <c r="A3702" t="s">
        <v>74</v>
      </c>
      <c r="B3702" t="s">
        <v>75</v>
      </c>
      <c r="C3702" t="s">
        <v>76</v>
      </c>
      <c r="D3702" s="2">
        <v>38139</v>
      </c>
      <c r="E3702">
        <v>28.1</v>
      </c>
      <c r="F3702">
        <v>17276.34</v>
      </c>
      <c r="G3702">
        <v>8883101</v>
      </c>
      <c r="H3702">
        <v>51688.18</v>
      </c>
      <c r="K3702">
        <v>300</v>
      </c>
      <c r="L3702">
        <v>36</v>
      </c>
    </row>
    <row r="3703" spans="1:12" x14ac:dyDescent="0.25">
      <c r="A3703" t="s">
        <v>74</v>
      </c>
      <c r="B3703" t="s">
        <v>75</v>
      </c>
      <c r="C3703" t="s">
        <v>76</v>
      </c>
      <c r="D3703" s="2">
        <v>38169</v>
      </c>
      <c r="E3703">
        <v>26.6</v>
      </c>
      <c r="F3703">
        <v>14616.68</v>
      </c>
      <c r="G3703">
        <v>5991537</v>
      </c>
      <c r="H3703">
        <v>44950.52</v>
      </c>
      <c r="K3703">
        <v>310</v>
      </c>
      <c r="L3703">
        <v>36</v>
      </c>
    </row>
    <row r="3704" spans="1:12" x14ac:dyDescent="0.25">
      <c r="A3704" t="s">
        <v>74</v>
      </c>
      <c r="B3704" t="s">
        <v>75</v>
      </c>
      <c r="C3704" t="s">
        <v>76</v>
      </c>
      <c r="D3704" s="2">
        <v>38200</v>
      </c>
      <c r="E3704">
        <v>27.4</v>
      </c>
      <c r="F3704">
        <v>14856.81</v>
      </c>
      <c r="G3704">
        <v>4746300</v>
      </c>
      <c r="H3704">
        <v>47578.12</v>
      </c>
      <c r="K3704">
        <v>300</v>
      </c>
      <c r="L3704">
        <v>36</v>
      </c>
    </row>
    <row r="3705" spans="1:12" x14ac:dyDescent="0.25">
      <c r="A3705" t="s">
        <v>74</v>
      </c>
      <c r="B3705" t="s">
        <v>75</v>
      </c>
      <c r="C3705" t="s">
        <v>76</v>
      </c>
      <c r="D3705" s="2">
        <v>38231</v>
      </c>
      <c r="E3705">
        <v>21.6</v>
      </c>
      <c r="F3705">
        <v>11718.79</v>
      </c>
      <c r="G3705">
        <v>2957557</v>
      </c>
      <c r="H3705">
        <v>37406.910000000003</v>
      </c>
      <c r="K3705">
        <v>315</v>
      </c>
      <c r="L3705">
        <v>36</v>
      </c>
    </row>
    <row r="3706" spans="1:12" x14ac:dyDescent="0.25">
      <c r="A3706" t="s">
        <v>74</v>
      </c>
      <c r="B3706" t="s">
        <v>75</v>
      </c>
      <c r="C3706" t="s">
        <v>76</v>
      </c>
      <c r="D3706" s="2">
        <v>38261</v>
      </c>
      <c r="E3706">
        <v>24</v>
      </c>
      <c r="F3706">
        <v>13406.59</v>
      </c>
      <c r="G3706">
        <v>4526866</v>
      </c>
      <c r="H3706">
        <v>40065.72</v>
      </c>
      <c r="K3706">
        <v>315</v>
      </c>
      <c r="L3706">
        <v>36</v>
      </c>
    </row>
    <row r="3707" spans="1:12" x14ac:dyDescent="0.25">
      <c r="A3707" t="s">
        <v>74</v>
      </c>
      <c r="B3707" t="s">
        <v>75</v>
      </c>
      <c r="C3707" t="s">
        <v>76</v>
      </c>
      <c r="D3707" s="2">
        <v>38292</v>
      </c>
      <c r="E3707">
        <v>11</v>
      </c>
      <c r="F3707">
        <v>7700.81</v>
      </c>
      <c r="G3707">
        <v>3278211</v>
      </c>
      <c r="H3707">
        <v>22476.17</v>
      </c>
      <c r="K3707">
        <v>315</v>
      </c>
      <c r="L3707">
        <v>36</v>
      </c>
    </row>
    <row r="3708" spans="1:12" x14ac:dyDescent="0.25">
      <c r="A3708" t="s">
        <v>74</v>
      </c>
      <c r="B3708" t="s">
        <v>75</v>
      </c>
      <c r="C3708" t="s">
        <v>76</v>
      </c>
      <c r="D3708" s="2">
        <v>38322</v>
      </c>
      <c r="E3708">
        <v>0</v>
      </c>
      <c r="G3708">
        <v>0</v>
      </c>
    </row>
    <row r="3709" spans="1:12" x14ac:dyDescent="0.25">
      <c r="A3709" t="s">
        <v>74</v>
      </c>
      <c r="B3709" t="s">
        <v>75</v>
      </c>
      <c r="C3709" t="s">
        <v>76</v>
      </c>
      <c r="D3709" s="2">
        <v>38353</v>
      </c>
      <c r="E3709">
        <v>0</v>
      </c>
      <c r="G3709">
        <v>0</v>
      </c>
    </row>
    <row r="3710" spans="1:12" x14ac:dyDescent="0.25">
      <c r="A3710" t="s">
        <v>74</v>
      </c>
      <c r="B3710" t="s">
        <v>75</v>
      </c>
      <c r="C3710" t="s">
        <v>76</v>
      </c>
      <c r="D3710" s="2">
        <v>38534</v>
      </c>
      <c r="E3710">
        <v>25.3</v>
      </c>
      <c r="F3710">
        <v>50697.53</v>
      </c>
      <c r="G3710">
        <v>40153150</v>
      </c>
      <c r="H3710">
        <v>18999.900000000001</v>
      </c>
      <c r="K3710">
        <v>300</v>
      </c>
      <c r="L3710">
        <v>36</v>
      </c>
    </row>
    <row r="3711" spans="1:12" x14ac:dyDescent="0.25">
      <c r="A3711" t="s">
        <v>74</v>
      </c>
      <c r="B3711" t="s">
        <v>75</v>
      </c>
      <c r="C3711" t="s">
        <v>76</v>
      </c>
      <c r="D3711" s="2">
        <v>38565</v>
      </c>
      <c r="E3711">
        <v>29.8</v>
      </c>
      <c r="F3711">
        <v>59990.22</v>
      </c>
      <c r="G3711">
        <v>45552670</v>
      </c>
      <c r="H3711">
        <v>19840.37</v>
      </c>
      <c r="K3711">
        <v>300</v>
      </c>
      <c r="L3711">
        <v>36</v>
      </c>
    </row>
    <row r="3712" spans="1:12" x14ac:dyDescent="0.25">
      <c r="A3712" t="s">
        <v>74</v>
      </c>
      <c r="B3712" t="s">
        <v>75</v>
      </c>
      <c r="C3712" t="s">
        <v>76</v>
      </c>
      <c r="D3712" s="2">
        <v>38596</v>
      </c>
      <c r="E3712">
        <v>27.4</v>
      </c>
      <c r="F3712">
        <v>20794.36</v>
      </c>
      <c r="G3712">
        <v>14259966</v>
      </c>
      <c r="H3712">
        <v>61885.760000000002</v>
      </c>
      <c r="K3712">
        <v>210</v>
      </c>
      <c r="L3712">
        <v>36</v>
      </c>
    </row>
    <row r="3713" spans="1:12" x14ac:dyDescent="0.25">
      <c r="A3713" t="s">
        <v>74</v>
      </c>
      <c r="B3713" t="s">
        <v>75</v>
      </c>
      <c r="C3713" t="s">
        <v>76</v>
      </c>
      <c r="D3713" s="2">
        <v>38626</v>
      </c>
      <c r="E3713">
        <v>30.8</v>
      </c>
      <c r="F3713">
        <v>24889.33</v>
      </c>
      <c r="G3713">
        <v>18174477</v>
      </c>
      <c r="H3713">
        <v>71789.75</v>
      </c>
      <c r="K3713">
        <v>255</v>
      </c>
      <c r="L3713">
        <v>36</v>
      </c>
    </row>
    <row r="3714" spans="1:12" x14ac:dyDescent="0.25">
      <c r="A3714" t="s">
        <v>74</v>
      </c>
      <c r="B3714" t="s">
        <v>75</v>
      </c>
      <c r="C3714" t="s">
        <v>76</v>
      </c>
      <c r="D3714" s="2">
        <v>38657</v>
      </c>
      <c r="E3714">
        <v>29.1</v>
      </c>
      <c r="F3714">
        <v>21129.01</v>
      </c>
      <c r="G3714">
        <v>10817534</v>
      </c>
      <c r="H3714">
        <v>64466.01</v>
      </c>
      <c r="K3714">
        <v>300</v>
      </c>
      <c r="L3714">
        <v>36</v>
      </c>
    </row>
    <row r="3715" spans="1:12" x14ac:dyDescent="0.25">
      <c r="A3715" t="s">
        <v>74</v>
      </c>
      <c r="B3715" t="s">
        <v>75</v>
      </c>
      <c r="C3715" t="s">
        <v>76</v>
      </c>
      <c r="D3715" s="2">
        <v>38687</v>
      </c>
      <c r="E3715">
        <v>30.6</v>
      </c>
      <c r="F3715">
        <v>21716.85</v>
      </c>
      <c r="G3715">
        <v>13062662</v>
      </c>
      <c r="H3715">
        <v>65432.3</v>
      </c>
      <c r="K3715">
        <v>300</v>
      </c>
      <c r="L3715">
        <v>36</v>
      </c>
    </row>
    <row r="3716" spans="1:12" x14ac:dyDescent="0.25">
      <c r="A3716" t="s">
        <v>74</v>
      </c>
      <c r="B3716" t="s">
        <v>75</v>
      </c>
      <c r="C3716" t="s">
        <v>76</v>
      </c>
      <c r="D3716" s="2">
        <v>38718</v>
      </c>
      <c r="E3716">
        <v>31</v>
      </c>
      <c r="F3716">
        <v>16985.599999999999</v>
      </c>
      <c r="G3716">
        <v>13109334</v>
      </c>
      <c r="H3716">
        <v>64488.82</v>
      </c>
      <c r="K3716">
        <v>300</v>
      </c>
      <c r="L3716">
        <v>36</v>
      </c>
    </row>
    <row r="3717" spans="1:12" x14ac:dyDescent="0.25">
      <c r="A3717" t="s">
        <v>74</v>
      </c>
      <c r="B3717" t="s">
        <v>75</v>
      </c>
      <c r="C3717" t="s">
        <v>76</v>
      </c>
      <c r="D3717" s="2">
        <v>38749</v>
      </c>
      <c r="E3717">
        <v>16.100000000000001</v>
      </c>
      <c r="F3717">
        <v>6593.11</v>
      </c>
      <c r="G3717">
        <v>5390786</v>
      </c>
      <c r="H3717">
        <v>25994.73</v>
      </c>
      <c r="K3717">
        <v>300</v>
      </c>
      <c r="L3717">
        <v>36</v>
      </c>
    </row>
    <row r="3718" spans="1:12" x14ac:dyDescent="0.25">
      <c r="A3718" t="s">
        <v>74</v>
      </c>
      <c r="B3718" t="s">
        <v>75</v>
      </c>
      <c r="C3718" t="s">
        <v>76</v>
      </c>
      <c r="D3718" s="2">
        <v>38777</v>
      </c>
      <c r="E3718">
        <v>0</v>
      </c>
      <c r="G3718">
        <v>0</v>
      </c>
    </row>
    <row r="3719" spans="1:12" x14ac:dyDescent="0.25">
      <c r="A3719" t="s">
        <v>74</v>
      </c>
      <c r="B3719" t="s">
        <v>75</v>
      </c>
      <c r="C3719" t="s">
        <v>76</v>
      </c>
      <c r="D3719" s="2">
        <v>38808</v>
      </c>
      <c r="E3719">
        <v>0</v>
      </c>
      <c r="G3719">
        <v>0</v>
      </c>
    </row>
    <row r="3720" spans="1:12" x14ac:dyDescent="0.25">
      <c r="A3720" t="s">
        <v>74</v>
      </c>
      <c r="B3720" t="s">
        <v>75</v>
      </c>
      <c r="C3720" t="s">
        <v>76</v>
      </c>
      <c r="D3720" s="2">
        <v>38838</v>
      </c>
      <c r="E3720">
        <v>0</v>
      </c>
      <c r="G3720">
        <v>0</v>
      </c>
    </row>
    <row r="3721" spans="1:12" x14ac:dyDescent="0.25">
      <c r="A3721" t="s">
        <v>74</v>
      </c>
      <c r="B3721" t="s">
        <v>75</v>
      </c>
      <c r="C3721" t="s">
        <v>76</v>
      </c>
      <c r="D3721" s="2">
        <v>38869</v>
      </c>
      <c r="E3721">
        <v>0</v>
      </c>
      <c r="G3721">
        <v>0</v>
      </c>
    </row>
    <row r="3722" spans="1:12" x14ac:dyDescent="0.25">
      <c r="A3722" t="s">
        <v>74</v>
      </c>
      <c r="B3722" t="s">
        <v>75</v>
      </c>
      <c r="C3722" t="s">
        <v>76</v>
      </c>
      <c r="D3722" s="2">
        <v>38899</v>
      </c>
      <c r="E3722">
        <v>0</v>
      </c>
      <c r="G3722">
        <v>0</v>
      </c>
    </row>
    <row r="3723" spans="1:12" x14ac:dyDescent="0.25">
      <c r="A3723" t="s">
        <v>74</v>
      </c>
      <c r="B3723" t="s">
        <v>75</v>
      </c>
      <c r="C3723" t="s">
        <v>76</v>
      </c>
      <c r="D3723" s="2">
        <v>38930</v>
      </c>
      <c r="E3723">
        <v>0</v>
      </c>
      <c r="G3723">
        <v>0</v>
      </c>
    </row>
    <row r="3724" spans="1:12" x14ac:dyDescent="0.25">
      <c r="A3724" t="s">
        <v>74</v>
      </c>
      <c r="B3724" t="s">
        <v>75</v>
      </c>
      <c r="C3724" t="s">
        <v>76</v>
      </c>
      <c r="D3724" s="2">
        <v>38961</v>
      </c>
      <c r="E3724">
        <v>0</v>
      </c>
      <c r="G3724">
        <v>0</v>
      </c>
    </row>
    <row r="3725" spans="1:12" x14ac:dyDescent="0.25">
      <c r="A3725" t="s">
        <v>74</v>
      </c>
      <c r="B3725" t="s">
        <v>75</v>
      </c>
      <c r="C3725" t="s">
        <v>76</v>
      </c>
      <c r="D3725" s="2">
        <v>38991</v>
      </c>
      <c r="E3725">
        <v>0</v>
      </c>
      <c r="G3725">
        <v>0</v>
      </c>
    </row>
    <row r="3726" spans="1:12" x14ac:dyDescent="0.25">
      <c r="A3726" t="s">
        <v>74</v>
      </c>
      <c r="B3726" t="s">
        <v>75</v>
      </c>
      <c r="C3726" t="s">
        <v>76</v>
      </c>
      <c r="D3726" s="2">
        <v>39022</v>
      </c>
      <c r="E3726">
        <v>0</v>
      </c>
      <c r="G3726">
        <v>0</v>
      </c>
    </row>
    <row r="3727" spans="1:12" x14ac:dyDescent="0.25">
      <c r="A3727" t="s">
        <v>74</v>
      </c>
      <c r="B3727" t="s">
        <v>75</v>
      </c>
      <c r="C3727" t="s">
        <v>76</v>
      </c>
      <c r="D3727" s="2">
        <v>39052</v>
      </c>
      <c r="E3727">
        <v>0</v>
      </c>
      <c r="G3727">
        <v>0</v>
      </c>
    </row>
    <row r="3728" spans="1:12" x14ac:dyDescent="0.25">
      <c r="A3728" t="s">
        <v>74</v>
      </c>
      <c r="B3728" t="s">
        <v>75</v>
      </c>
      <c r="C3728" t="s">
        <v>76</v>
      </c>
      <c r="D3728" s="2">
        <v>39448</v>
      </c>
      <c r="E3728">
        <v>0</v>
      </c>
      <c r="G3728">
        <v>0</v>
      </c>
    </row>
    <row r="3729" spans="1:7" x14ac:dyDescent="0.25">
      <c r="A3729" t="s">
        <v>74</v>
      </c>
      <c r="B3729" t="s">
        <v>75</v>
      </c>
      <c r="C3729" t="s">
        <v>76</v>
      </c>
      <c r="D3729" s="2">
        <v>39479</v>
      </c>
      <c r="E3729">
        <v>0</v>
      </c>
      <c r="G3729">
        <v>0</v>
      </c>
    </row>
    <row r="3730" spans="1:7" x14ac:dyDescent="0.25">
      <c r="A3730" t="s">
        <v>74</v>
      </c>
      <c r="B3730" t="s">
        <v>75</v>
      </c>
      <c r="C3730" t="s">
        <v>76</v>
      </c>
      <c r="D3730" s="2">
        <v>39508</v>
      </c>
      <c r="E3730">
        <v>0</v>
      </c>
      <c r="G3730">
        <v>0</v>
      </c>
    </row>
    <row r="3731" spans="1:7" x14ac:dyDescent="0.25">
      <c r="A3731" t="s">
        <v>74</v>
      </c>
      <c r="B3731" t="s">
        <v>75</v>
      </c>
      <c r="C3731" t="s">
        <v>76</v>
      </c>
      <c r="D3731" s="2">
        <v>39539</v>
      </c>
      <c r="E3731">
        <v>0</v>
      </c>
      <c r="G3731">
        <v>0</v>
      </c>
    </row>
    <row r="3732" spans="1:7" x14ac:dyDescent="0.25">
      <c r="A3732" t="s">
        <v>74</v>
      </c>
      <c r="B3732" t="s">
        <v>75</v>
      </c>
      <c r="C3732" t="s">
        <v>76</v>
      </c>
      <c r="D3732" s="2">
        <v>39569</v>
      </c>
      <c r="E3732">
        <v>0</v>
      </c>
      <c r="G3732">
        <v>0</v>
      </c>
    </row>
    <row r="3733" spans="1:7" x14ac:dyDescent="0.25">
      <c r="A3733" t="s">
        <v>74</v>
      </c>
      <c r="B3733" t="s">
        <v>75</v>
      </c>
      <c r="C3733" t="s">
        <v>76</v>
      </c>
      <c r="D3733" s="2">
        <v>39600</v>
      </c>
      <c r="E3733">
        <v>0</v>
      </c>
      <c r="G3733">
        <v>0</v>
      </c>
    </row>
    <row r="3734" spans="1:7" x14ac:dyDescent="0.25">
      <c r="A3734" t="s">
        <v>74</v>
      </c>
      <c r="B3734" t="s">
        <v>75</v>
      </c>
      <c r="C3734" t="s">
        <v>76</v>
      </c>
      <c r="D3734" s="2">
        <v>39630</v>
      </c>
      <c r="E3734">
        <v>0</v>
      </c>
      <c r="G3734">
        <v>0</v>
      </c>
    </row>
    <row r="3735" spans="1:7" x14ac:dyDescent="0.25">
      <c r="A3735" t="s">
        <v>74</v>
      </c>
      <c r="B3735" t="s">
        <v>75</v>
      </c>
      <c r="C3735" t="s">
        <v>76</v>
      </c>
      <c r="D3735" s="2">
        <v>39661</v>
      </c>
      <c r="E3735">
        <v>0</v>
      </c>
      <c r="G3735">
        <v>0</v>
      </c>
    </row>
    <row r="3736" spans="1:7" x14ac:dyDescent="0.25">
      <c r="A3736" t="s">
        <v>74</v>
      </c>
      <c r="B3736" t="s">
        <v>75</v>
      </c>
      <c r="C3736" t="s">
        <v>76</v>
      </c>
      <c r="D3736" s="2">
        <v>39692</v>
      </c>
      <c r="E3736">
        <v>0</v>
      </c>
      <c r="G3736">
        <v>0</v>
      </c>
    </row>
    <row r="3737" spans="1:7" x14ac:dyDescent="0.25">
      <c r="A3737" t="s">
        <v>74</v>
      </c>
      <c r="B3737" t="s">
        <v>75</v>
      </c>
      <c r="C3737" t="s">
        <v>76</v>
      </c>
      <c r="D3737" s="2">
        <v>39722</v>
      </c>
      <c r="E3737">
        <v>0</v>
      </c>
      <c r="G3737">
        <v>0</v>
      </c>
    </row>
    <row r="3738" spans="1:7" x14ac:dyDescent="0.25">
      <c r="A3738" t="s">
        <v>74</v>
      </c>
      <c r="B3738" t="s">
        <v>75</v>
      </c>
      <c r="C3738" t="s">
        <v>76</v>
      </c>
      <c r="D3738" s="2">
        <v>39753</v>
      </c>
      <c r="E3738">
        <v>0</v>
      </c>
      <c r="G3738">
        <v>0</v>
      </c>
    </row>
    <row r="3739" spans="1:7" x14ac:dyDescent="0.25">
      <c r="A3739" t="s">
        <v>74</v>
      </c>
      <c r="B3739" t="s">
        <v>75</v>
      </c>
      <c r="C3739" t="s">
        <v>76</v>
      </c>
      <c r="D3739" s="2">
        <v>39783</v>
      </c>
      <c r="E3739">
        <v>0</v>
      </c>
      <c r="G3739">
        <v>0</v>
      </c>
    </row>
    <row r="3740" spans="1:7" x14ac:dyDescent="0.25">
      <c r="A3740" t="s">
        <v>74</v>
      </c>
      <c r="B3740" t="s">
        <v>75</v>
      </c>
      <c r="C3740" t="s">
        <v>76</v>
      </c>
      <c r="D3740" s="2">
        <v>39814</v>
      </c>
      <c r="E3740">
        <v>0</v>
      </c>
      <c r="G3740">
        <v>0</v>
      </c>
    </row>
    <row r="3741" spans="1:7" x14ac:dyDescent="0.25">
      <c r="A3741" t="s">
        <v>74</v>
      </c>
      <c r="B3741" t="s">
        <v>75</v>
      </c>
      <c r="C3741" t="s">
        <v>76</v>
      </c>
      <c r="D3741" s="2">
        <v>39845</v>
      </c>
      <c r="E3741">
        <v>0</v>
      </c>
      <c r="G3741">
        <v>0</v>
      </c>
    </row>
    <row r="3742" spans="1:7" x14ac:dyDescent="0.25">
      <c r="A3742" t="s">
        <v>74</v>
      </c>
      <c r="B3742" t="s">
        <v>75</v>
      </c>
      <c r="C3742" t="s">
        <v>76</v>
      </c>
      <c r="D3742" s="2">
        <v>39873</v>
      </c>
      <c r="E3742">
        <v>0</v>
      </c>
      <c r="G3742">
        <v>0</v>
      </c>
    </row>
    <row r="3743" spans="1:7" x14ac:dyDescent="0.25">
      <c r="A3743" t="s">
        <v>74</v>
      </c>
      <c r="B3743" t="s">
        <v>75</v>
      </c>
      <c r="C3743" t="s">
        <v>76</v>
      </c>
      <c r="D3743" s="2">
        <v>39904</v>
      </c>
      <c r="E3743">
        <v>0</v>
      </c>
      <c r="G3743">
        <v>0</v>
      </c>
    </row>
    <row r="3744" spans="1:7" x14ac:dyDescent="0.25">
      <c r="A3744" t="s">
        <v>74</v>
      </c>
      <c r="B3744" t="s">
        <v>75</v>
      </c>
      <c r="C3744" t="s">
        <v>76</v>
      </c>
      <c r="D3744" s="2">
        <v>39934</v>
      </c>
      <c r="E3744">
        <v>0</v>
      </c>
      <c r="G3744">
        <v>0</v>
      </c>
    </row>
    <row r="3745" spans="1:12" x14ac:dyDescent="0.25">
      <c r="A3745" t="s">
        <v>74</v>
      </c>
      <c r="B3745" t="s">
        <v>75</v>
      </c>
      <c r="C3745" t="s">
        <v>76</v>
      </c>
      <c r="D3745" s="2">
        <v>39965</v>
      </c>
      <c r="E3745">
        <v>0</v>
      </c>
      <c r="G3745">
        <v>0</v>
      </c>
    </row>
    <row r="3746" spans="1:12" x14ac:dyDescent="0.25">
      <c r="A3746" t="s">
        <v>74</v>
      </c>
      <c r="B3746" t="s">
        <v>75</v>
      </c>
      <c r="C3746" t="s">
        <v>76</v>
      </c>
      <c r="D3746" s="2">
        <v>39995</v>
      </c>
      <c r="E3746">
        <v>0</v>
      </c>
      <c r="G3746">
        <v>0</v>
      </c>
    </row>
    <row r="3747" spans="1:12" x14ac:dyDescent="0.25">
      <c r="A3747" t="s">
        <v>74</v>
      </c>
      <c r="B3747" t="s">
        <v>75</v>
      </c>
      <c r="C3747" t="s">
        <v>76</v>
      </c>
      <c r="D3747" s="2">
        <v>40026</v>
      </c>
      <c r="E3747">
        <v>0</v>
      </c>
      <c r="G3747">
        <v>0</v>
      </c>
    </row>
    <row r="3748" spans="1:12" x14ac:dyDescent="0.25">
      <c r="A3748" t="s">
        <v>74</v>
      </c>
      <c r="B3748" t="s">
        <v>75</v>
      </c>
      <c r="C3748" t="s">
        <v>76</v>
      </c>
      <c r="D3748" s="2">
        <v>40057</v>
      </c>
      <c r="E3748">
        <v>0</v>
      </c>
      <c r="G3748">
        <v>0</v>
      </c>
    </row>
    <row r="3749" spans="1:12" x14ac:dyDescent="0.25">
      <c r="A3749" t="s">
        <v>74</v>
      </c>
      <c r="B3749" t="s">
        <v>75</v>
      </c>
      <c r="C3749" t="s">
        <v>76</v>
      </c>
      <c r="D3749" s="2">
        <v>40087</v>
      </c>
      <c r="E3749">
        <v>0</v>
      </c>
      <c r="G3749">
        <v>0</v>
      </c>
    </row>
    <row r="3750" spans="1:12" x14ac:dyDescent="0.25">
      <c r="A3750" t="s">
        <v>74</v>
      </c>
      <c r="B3750" t="s">
        <v>75</v>
      </c>
      <c r="C3750" t="s">
        <v>76</v>
      </c>
      <c r="D3750" s="2">
        <v>40118</v>
      </c>
      <c r="E3750">
        <v>0</v>
      </c>
      <c r="G3750">
        <v>0</v>
      </c>
    </row>
    <row r="3751" spans="1:12" x14ac:dyDescent="0.25">
      <c r="A3751" t="s">
        <v>74</v>
      </c>
      <c r="B3751" t="s">
        <v>75</v>
      </c>
      <c r="C3751" t="s">
        <v>76</v>
      </c>
      <c r="D3751" s="2">
        <v>40148</v>
      </c>
      <c r="E3751">
        <v>0</v>
      </c>
      <c r="G3751">
        <v>0</v>
      </c>
    </row>
    <row r="3752" spans="1:12" x14ac:dyDescent="0.25">
      <c r="A3752" t="s">
        <v>74</v>
      </c>
      <c r="B3752" t="s">
        <v>75</v>
      </c>
      <c r="C3752" t="s">
        <v>76</v>
      </c>
      <c r="D3752" s="2">
        <v>40179</v>
      </c>
      <c r="E3752">
        <v>0</v>
      </c>
      <c r="G3752">
        <v>0</v>
      </c>
    </row>
    <row r="3753" spans="1:12" x14ac:dyDescent="0.25">
      <c r="A3753" t="s">
        <v>74</v>
      </c>
      <c r="B3753" t="s">
        <v>75</v>
      </c>
      <c r="C3753" t="s">
        <v>76</v>
      </c>
      <c r="D3753" s="2">
        <v>40210</v>
      </c>
      <c r="E3753">
        <v>0</v>
      </c>
      <c r="G3753">
        <v>0</v>
      </c>
    </row>
    <row r="3754" spans="1:12" x14ac:dyDescent="0.25">
      <c r="A3754" t="s">
        <v>74</v>
      </c>
      <c r="B3754" t="s">
        <v>75</v>
      </c>
      <c r="C3754" t="s">
        <v>76</v>
      </c>
      <c r="D3754" s="2">
        <v>40238</v>
      </c>
      <c r="E3754">
        <v>0</v>
      </c>
      <c r="G3754">
        <v>0</v>
      </c>
    </row>
    <row r="3755" spans="1:12" x14ac:dyDescent="0.25">
      <c r="A3755" t="s">
        <v>74</v>
      </c>
      <c r="B3755" t="s">
        <v>75</v>
      </c>
      <c r="C3755" t="s">
        <v>76</v>
      </c>
      <c r="D3755" s="2">
        <v>40269</v>
      </c>
      <c r="E3755">
        <v>0</v>
      </c>
      <c r="G3755">
        <v>0</v>
      </c>
    </row>
    <row r="3756" spans="1:12" x14ac:dyDescent="0.25">
      <c r="A3756" t="s">
        <v>74</v>
      </c>
      <c r="B3756" t="s">
        <v>75</v>
      </c>
      <c r="C3756" t="s">
        <v>76</v>
      </c>
      <c r="D3756" s="2">
        <v>40299</v>
      </c>
      <c r="E3756">
        <v>0</v>
      </c>
      <c r="G3756">
        <v>0</v>
      </c>
    </row>
    <row r="3757" spans="1:12" x14ac:dyDescent="0.25">
      <c r="A3757" t="s">
        <v>74</v>
      </c>
      <c r="B3757" t="s">
        <v>75</v>
      </c>
      <c r="C3757" t="s">
        <v>76</v>
      </c>
      <c r="D3757" s="2">
        <v>40544</v>
      </c>
      <c r="E3757">
        <v>0</v>
      </c>
      <c r="G3757">
        <v>0</v>
      </c>
    </row>
    <row r="3758" spans="1:12" x14ac:dyDescent="0.25">
      <c r="A3758" t="s">
        <v>74</v>
      </c>
      <c r="B3758" t="s">
        <v>75</v>
      </c>
      <c r="C3758" t="s">
        <v>76</v>
      </c>
      <c r="D3758" s="2">
        <v>40575</v>
      </c>
      <c r="E3758">
        <v>19.2986111111111</v>
      </c>
      <c r="F3758">
        <v>28996.36</v>
      </c>
      <c r="G3758">
        <v>11675940</v>
      </c>
      <c r="H3758">
        <v>10280.77</v>
      </c>
      <c r="K3758">
        <v>0</v>
      </c>
      <c r="L3758">
        <v>32</v>
      </c>
    </row>
    <row r="3759" spans="1:12" x14ac:dyDescent="0.25">
      <c r="A3759" t="s">
        <v>74</v>
      </c>
      <c r="B3759" t="s">
        <v>75</v>
      </c>
      <c r="C3759" t="s">
        <v>76</v>
      </c>
      <c r="D3759" s="2">
        <v>40603</v>
      </c>
      <c r="E3759">
        <v>28.988888888888901</v>
      </c>
      <c r="F3759">
        <v>56337.72</v>
      </c>
      <c r="G3759">
        <v>20736100</v>
      </c>
      <c r="H3759">
        <v>19179.849999999999</v>
      </c>
      <c r="K3759">
        <v>0</v>
      </c>
      <c r="L3759">
        <v>32</v>
      </c>
    </row>
    <row r="3760" spans="1:12" x14ac:dyDescent="0.25">
      <c r="A3760" t="s">
        <v>74</v>
      </c>
      <c r="B3760" t="s">
        <v>75</v>
      </c>
      <c r="C3760" t="s">
        <v>76</v>
      </c>
      <c r="D3760" s="2">
        <v>40634</v>
      </c>
      <c r="E3760">
        <v>29.7013888888889</v>
      </c>
      <c r="F3760">
        <v>48897.61</v>
      </c>
      <c r="G3760">
        <v>21167770</v>
      </c>
      <c r="H3760">
        <v>17015.560000000001</v>
      </c>
      <c r="K3760">
        <v>0</v>
      </c>
      <c r="L3760">
        <v>32</v>
      </c>
    </row>
    <row r="3761" spans="1:12" x14ac:dyDescent="0.25">
      <c r="A3761" t="s">
        <v>74</v>
      </c>
      <c r="B3761" t="s">
        <v>75</v>
      </c>
      <c r="C3761" t="s">
        <v>76</v>
      </c>
      <c r="D3761" s="2">
        <v>40664</v>
      </c>
      <c r="E3761">
        <v>27.414583333333301</v>
      </c>
      <c r="F3761">
        <v>52790.22</v>
      </c>
      <c r="G3761">
        <v>20209380</v>
      </c>
      <c r="H3761">
        <v>24792.77</v>
      </c>
      <c r="K3761">
        <v>0</v>
      </c>
      <c r="L3761">
        <v>40</v>
      </c>
    </row>
    <row r="3762" spans="1:12" x14ac:dyDescent="0.25">
      <c r="A3762" t="s">
        <v>74</v>
      </c>
      <c r="B3762" t="s">
        <v>75</v>
      </c>
      <c r="C3762" t="s">
        <v>76</v>
      </c>
      <c r="D3762" s="2">
        <v>40695</v>
      </c>
      <c r="E3762">
        <v>29.5743055555556</v>
      </c>
      <c r="F3762">
        <v>51008.29</v>
      </c>
      <c r="G3762">
        <v>19293030</v>
      </c>
      <c r="H3762">
        <v>24967.75</v>
      </c>
      <c r="K3762">
        <v>0</v>
      </c>
      <c r="L3762">
        <v>40</v>
      </c>
    </row>
    <row r="3763" spans="1:12" x14ac:dyDescent="0.25">
      <c r="A3763" t="s">
        <v>74</v>
      </c>
      <c r="B3763" t="s">
        <v>75</v>
      </c>
      <c r="C3763" t="s">
        <v>76</v>
      </c>
      <c r="D3763" s="2">
        <v>40725</v>
      </c>
      <c r="E3763">
        <v>30.108333333333299</v>
      </c>
      <c r="F3763">
        <v>38232.97</v>
      </c>
      <c r="G3763">
        <v>16483560.000000002</v>
      </c>
      <c r="H3763">
        <v>36869.26</v>
      </c>
      <c r="K3763">
        <v>0</v>
      </c>
      <c r="L3763">
        <v>40</v>
      </c>
    </row>
    <row r="3764" spans="1:12" x14ac:dyDescent="0.25">
      <c r="A3764" t="s">
        <v>74</v>
      </c>
      <c r="B3764" t="s">
        <v>75</v>
      </c>
      <c r="C3764" t="s">
        <v>76</v>
      </c>
      <c r="D3764" s="2">
        <v>40756</v>
      </c>
      <c r="E3764">
        <v>30.96875</v>
      </c>
      <c r="F3764">
        <v>23264.2</v>
      </c>
      <c r="G3764">
        <v>10811840</v>
      </c>
      <c r="H3764">
        <v>57364.4</v>
      </c>
      <c r="K3764">
        <v>0</v>
      </c>
      <c r="L3764">
        <v>36</v>
      </c>
    </row>
    <row r="3765" spans="1:12" x14ac:dyDescent="0.25">
      <c r="A3765" t="s">
        <v>74</v>
      </c>
      <c r="B3765" t="s">
        <v>75</v>
      </c>
      <c r="C3765" t="s">
        <v>76</v>
      </c>
      <c r="D3765" s="2">
        <v>40787</v>
      </c>
      <c r="E3765">
        <v>20.4236111111111</v>
      </c>
      <c r="F3765">
        <v>15128.77</v>
      </c>
      <c r="G3765">
        <v>7892970</v>
      </c>
      <c r="H3765">
        <v>38927.949999999997</v>
      </c>
      <c r="K3765">
        <v>510</v>
      </c>
      <c r="L3765">
        <v>36</v>
      </c>
    </row>
    <row r="3766" spans="1:12" x14ac:dyDescent="0.25">
      <c r="A3766" t="s">
        <v>74</v>
      </c>
      <c r="B3766" t="s">
        <v>75</v>
      </c>
      <c r="C3766" t="s">
        <v>76</v>
      </c>
      <c r="D3766" s="2">
        <v>40817</v>
      </c>
      <c r="E3766">
        <v>13</v>
      </c>
      <c r="F3766">
        <v>11251</v>
      </c>
      <c r="G3766">
        <v>4746630</v>
      </c>
      <c r="H3766">
        <v>24111.83</v>
      </c>
      <c r="K3766">
        <v>0</v>
      </c>
      <c r="L3766">
        <v>36</v>
      </c>
    </row>
    <row r="3767" spans="1:12" x14ac:dyDescent="0.25">
      <c r="A3767" t="s">
        <v>74</v>
      </c>
      <c r="B3767" t="s">
        <v>75</v>
      </c>
      <c r="C3767" t="s">
        <v>76</v>
      </c>
      <c r="D3767" s="2">
        <v>40848</v>
      </c>
      <c r="E3767">
        <v>25.96875</v>
      </c>
      <c r="F3767">
        <v>21356.400000000001</v>
      </c>
      <c r="G3767">
        <v>8872070</v>
      </c>
      <c r="H3767">
        <v>56487.1</v>
      </c>
      <c r="K3767">
        <v>450</v>
      </c>
      <c r="L3767">
        <v>36</v>
      </c>
    </row>
    <row r="3768" spans="1:12" x14ac:dyDescent="0.25">
      <c r="A3768" t="s">
        <v>74</v>
      </c>
      <c r="B3768" t="s">
        <v>75</v>
      </c>
      <c r="C3768" t="s">
        <v>76</v>
      </c>
      <c r="D3768" s="2">
        <v>40878</v>
      </c>
      <c r="E3768">
        <v>30.6423611111111</v>
      </c>
      <c r="F3768">
        <v>33380.839999999997</v>
      </c>
      <c r="G3768">
        <v>14213940</v>
      </c>
      <c r="H3768">
        <v>37151.19</v>
      </c>
      <c r="K3768">
        <v>495</v>
      </c>
      <c r="L3768">
        <v>36</v>
      </c>
    </row>
    <row r="3769" spans="1:12" x14ac:dyDescent="0.25">
      <c r="A3769" t="s">
        <v>74</v>
      </c>
      <c r="B3769" t="s">
        <v>75</v>
      </c>
      <c r="C3769" t="s">
        <v>76</v>
      </c>
      <c r="D3769" s="2">
        <v>40909</v>
      </c>
      <c r="E3769">
        <v>30.7083333333333</v>
      </c>
      <c r="F3769">
        <v>26455.53</v>
      </c>
      <c r="G3769">
        <v>10358850</v>
      </c>
      <c r="H3769">
        <v>50175.58</v>
      </c>
      <c r="K3769">
        <v>480</v>
      </c>
      <c r="L3769">
        <v>36</v>
      </c>
    </row>
    <row r="3770" spans="1:12" x14ac:dyDescent="0.25">
      <c r="A3770" t="s">
        <v>74</v>
      </c>
      <c r="B3770" t="s">
        <v>75</v>
      </c>
      <c r="C3770" t="s">
        <v>76</v>
      </c>
      <c r="D3770" s="2">
        <v>40940</v>
      </c>
      <c r="E3770">
        <v>28.5451388888889</v>
      </c>
      <c r="F3770">
        <v>22855.53</v>
      </c>
      <c r="G3770">
        <v>9459290</v>
      </c>
      <c r="H3770">
        <v>40965.980000000003</v>
      </c>
      <c r="K3770">
        <v>480</v>
      </c>
      <c r="L3770">
        <v>36</v>
      </c>
    </row>
    <row r="3771" spans="1:12" x14ac:dyDescent="0.25">
      <c r="A3771" t="s">
        <v>74</v>
      </c>
      <c r="B3771" t="s">
        <v>75</v>
      </c>
      <c r="C3771" t="s">
        <v>76</v>
      </c>
      <c r="D3771" s="2">
        <v>40969</v>
      </c>
      <c r="E3771">
        <v>29</v>
      </c>
      <c r="F3771">
        <v>24681.61</v>
      </c>
      <c r="G3771">
        <v>10566730</v>
      </c>
      <c r="H3771">
        <v>43653.7</v>
      </c>
      <c r="K3771">
        <v>480</v>
      </c>
      <c r="L3771">
        <v>36</v>
      </c>
    </row>
    <row r="3772" spans="1:12" x14ac:dyDescent="0.25">
      <c r="A3772" t="s">
        <v>74</v>
      </c>
      <c r="B3772" t="s">
        <v>75</v>
      </c>
      <c r="C3772" t="s">
        <v>76</v>
      </c>
      <c r="D3772" s="2">
        <v>41000</v>
      </c>
      <c r="E3772">
        <v>17</v>
      </c>
      <c r="F3772">
        <v>15624</v>
      </c>
      <c r="G3772">
        <v>9399000</v>
      </c>
      <c r="H3772">
        <v>23830</v>
      </c>
      <c r="K3772">
        <v>480</v>
      </c>
      <c r="L3772">
        <v>36</v>
      </c>
    </row>
    <row r="3773" spans="1:12" x14ac:dyDescent="0.25">
      <c r="A3773" t="s">
        <v>74</v>
      </c>
      <c r="B3773" t="s">
        <v>75</v>
      </c>
      <c r="C3773" t="s">
        <v>76</v>
      </c>
      <c r="D3773" s="2">
        <v>41030</v>
      </c>
      <c r="E3773">
        <v>30</v>
      </c>
      <c r="F3773">
        <v>25509</v>
      </c>
      <c r="G3773">
        <v>16808000</v>
      </c>
      <c r="H3773">
        <v>42877</v>
      </c>
      <c r="K3773">
        <v>480</v>
      </c>
      <c r="L3773">
        <v>36</v>
      </c>
    </row>
    <row r="3774" spans="1:12" x14ac:dyDescent="0.25">
      <c r="A3774" t="s">
        <v>74</v>
      </c>
      <c r="B3774" t="s">
        <v>75</v>
      </c>
      <c r="C3774" t="s">
        <v>76</v>
      </c>
      <c r="D3774" s="2">
        <v>41061</v>
      </c>
      <c r="E3774">
        <v>30</v>
      </c>
      <c r="F3774">
        <v>20780</v>
      </c>
      <c r="G3774">
        <v>16710000</v>
      </c>
      <c r="H3774">
        <v>45340</v>
      </c>
      <c r="K3774">
        <v>480</v>
      </c>
      <c r="L3774">
        <v>36</v>
      </c>
    </row>
    <row r="3775" spans="1:12" x14ac:dyDescent="0.25">
      <c r="A3775" t="s">
        <v>74</v>
      </c>
      <c r="B3775" t="s">
        <v>75</v>
      </c>
      <c r="C3775" t="s">
        <v>76</v>
      </c>
      <c r="D3775" s="2">
        <v>41091</v>
      </c>
      <c r="E3775">
        <v>5</v>
      </c>
      <c r="F3775">
        <v>3849</v>
      </c>
      <c r="G3775">
        <v>2878000</v>
      </c>
      <c r="H3775">
        <v>7538</v>
      </c>
      <c r="K3775">
        <v>354</v>
      </c>
      <c r="L3775">
        <v>36</v>
      </c>
    </row>
    <row r="3776" spans="1:12" x14ac:dyDescent="0.25">
      <c r="A3776" t="s">
        <v>74</v>
      </c>
      <c r="B3776" t="s">
        <v>75</v>
      </c>
      <c r="C3776" t="s">
        <v>76</v>
      </c>
      <c r="D3776" s="2">
        <v>41122</v>
      </c>
      <c r="F3776">
        <v>0</v>
      </c>
      <c r="G3776">
        <v>0</v>
      </c>
      <c r="H3776">
        <v>0</v>
      </c>
    </row>
    <row r="3777" spans="1:12" x14ac:dyDescent="0.25">
      <c r="A3777" t="s">
        <v>74</v>
      </c>
      <c r="B3777" t="s">
        <v>75</v>
      </c>
      <c r="C3777" t="s">
        <v>76</v>
      </c>
      <c r="D3777" s="2">
        <v>41153</v>
      </c>
      <c r="F3777">
        <v>0</v>
      </c>
      <c r="G3777">
        <v>0</v>
      </c>
      <c r="H3777">
        <v>0</v>
      </c>
    </row>
    <row r="3778" spans="1:12" x14ac:dyDescent="0.25">
      <c r="A3778" t="s">
        <v>74</v>
      </c>
      <c r="B3778" t="s">
        <v>75</v>
      </c>
      <c r="C3778" t="s">
        <v>76</v>
      </c>
      <c r="D3778" s="2">
        <v>41183</v>
      </c>
      <c r="F3778">
        <v>0</v>
      </c>
      <c r="G3778">
        <v>0</v>
      </c>
      <c r="H3778">
        <v>0</v>
      </c>
    </row>
    <row r="3779" spans="1:12" x14ac:dyDescent="0.25">
      <c r="A3779" t="s">
        <v>74</v>
      </c>
      <c r="B3779" t="s">
        <v>75</v>
      </c>
      <c r="C3779" t="s">
        <v>76</v>
      </c>
      <c r="D3779" s="2">
        <v>41214</v>
      </c>
      <c r="E3779">
        <v>15</v>
      </c>
      <c r="F3779">
        <v>11139</v>
      </c>
      <c r="G3779">
        <v>3600000</v>
      </c>
      <c r="H3779">
        <v>21804</v>
      </c>
      <c r="K3779">
        <v>1145</v>
      </c>
      <c r="L3779">
        <v>36</v>
      </c>
    </row>
    <row r="3780" spans="1:12" x14ac:dyDescent="0.25">
      <c r="A3780" t="s">
        <v>74</v>
      </c>
      <c r="B3780" t="s">
        <v>75</v>
      </c>
      <c r="C3780" t="s">
        <v>76</v>
      </c>
      <c r="D3780" s="2">
        <v>41244</v>
      </c>
      <c r="E3780">
        <v>2.21</v>
      </c>
      <c r="F3780">
        <v>804</v>
      </c>
      <c r="G3780">
        <v>300000</v>
      </c>
      <c r="H3780">
        <v>3933</v>
      </c>
      <c r="K3780">
        <v>1131</v>
      </c>
      <c r="L3780">
        <v>36</v>
      </c>
    </row>
    <row r="3781" spans="1:12" x14ac:dyDescent="0.25">
      <c r="A3781" t="s">
        <v>74</v>
      </c>
      <c r="B3781" t="s">
        <v>75</v>
      </c>
      <c r="C3781" t="s">
        <v>76</v>
      </c>
      <c r="D3781" s="2">
        <v>41275</v>
      </c>
      <c r="E3781">
        <v>27.33</v>
      </c>
      <c r="F3781">
        <v>20798</v>
      </c>
      <c r="G3781">
        <v>14903000</v>
      </c>
      <c r="H3781">
        <v>37692</v>
      </c>
      <c r="K3781">
        <v>640</v>
      </c>
      <c r="L3781">
        <v>36</v>
      </c>
    </row>
    <row r="3782" spans="1:12" x14ac:dyDescent="0.25">
      <c r="A3782" t="s">
        <v>74</v>
      </c>
      <c r="B3782" t="s">
        <v>75</v>
      </c>
      <c r="C3782" t="s">
        <v>76</v>
      </c>
      <c r="D3782" s="2">
        <v>41306</v>
      </c>
      <c r="E3782">
        <v>23</v>
      </c>
      <c r="F3782">
        <v>13931</v>
      </c>
      <c r="G3782">
        <v>12885000</v>
      </c>
      <c r="H3782">
        <v>35147</v>
      </c>
      <c r="K3782">
        <v>522</v>
      </c>
      <c r="L3782">
        <v>36</v>
      </c>
    </row>
    <row r="3783" spans="1:12" x14ac:dyDescent="0.25">
      <c r="A3783" t="s">
        <v>74</v>
      </c>
      <c r="B3783" t="s">
        <v>75</v>
      </c>
      <c r="C3783" t="s">
        <v>76</v>
      </c>
      <c r="D3783" s="2">
        <v>41334</v>
      </c>
      <c r="E3783">
        <v>2.58</v>
      </c>
      <c r="F3783">
        <v>1837</v>
      </c>
      <c r="G3783">
        <v>1432000</v>
      </c>
      <c r="H3783">
        <v>3634</v>
      </c>
      <c r="K3783">
        <v>452</v>
      </c>
      <c r="L3783">
        <v>36</v>
      </c>
    </row>
    <row r="3784" spans="1:12" x14ac:dyDescent="0.25">
      <c r="A3784" t="s">
        <v>74</v>
      </c>
      <c r="B3784" t="s">
        <v>75</v>
      </c>
      <c r="C3784" t="s">
        <v>76</v>
      </c>
      <c r="D3784" s="2">
        <v>41365</v>
      </c>
      <c r="E3784">
        <v>30</v>
      </c>
      <c r="F3784">
        <v>21794</v>
      </c>
      <c r="G3784">
        <v>15530000</v>
      </c>
      <c r="H3784">
        <v>43092</v>
      </c>
      <c r="K3784">
        <v>388</v>
      </c>
      <c r="L3784">
        <v>36</v>
      </c>
    </row>
    <row r="3785" spans="1:12" x14ac:dyDescent="0.25">
      <c r="A3785" t="s">
        <v>74</v>
      </c>
      <c r="B3785" t="s">
        <v>75</v>
      </c>
      <c r="C3785" t="s">
        <v>76</v>
      </c>
      <c r="D3785" s="2">
        <v>41395</v>
      </c>
      <c r="E3785">
        <v>24</v>
      </c>
      <c r="F3785">
        <v>16373</v>
      </c>
      <c r="G3785">
        <v>8426000</v>
      </c>
      <c r="H3785">
        <v>39897</v>
      </c>
      <c r="K3785">
        <v>464</v>
      </c>
      <c r="L3785">
        <v>36</v>
      </c>
    </row>
    <row r="3786" spans="1:12" x14ac:dyDescent="0.25">
      <c r="A3786" t="s">
        <v>74</v>
      </c>
      <c r="B3786" t="s">
        <v>75</v>
      </c>
      <c r="C3786" t="s">
        <v>76</v>
      </c>
      <c r="D3786" s="2">
        <v>41426</v>
      </c>
      <c r="E3786">
        <v>27.58</v>
      </c>
      <c r="F3786">
        <v>19805</v>
      </c>
      <c r="G3786">
        <v>9737000</v>
      </c>
      <c r="H3786">
        <v>48271</v>
      </c>
      <c r="K3786">
        <v>452</v>
      </c>
      <c r="L3786">
        <v>36</v>
      </c>
    </row>
    <row r="3787" spans="1:12" x14ac:dyDescent="0.25">
      <c r="A3787" t="s">
        <v>74</v>
      </c>
      <c r="B3787" t="s">
        <v>75</v>
      </c>
      <c r="C3787" t="s">
        <v>76</v>
      </c>
      <c r="D3787" s="2">
        <v>41640</v>
      </c>
      <c r="E3787">
        <v>22</v>
      </c>
      <c r="F3787">
        <v>14899</v>
      </c>
      <c r="G3787">
        <v>7740000</v>
      </c>
      <c r="H3787">
        <v>40261</v>
      </c>
      <c r="K3787">
        <v>464</v>
      </c>
      <c r="L3787">
        <v>28</v>
      </c>
    </row>
    <row r="3788" spans="1:12" x14ac:dyDescent="0.25">
      <c r="A3788" t="s">
        <v>74</v>
      </c>
      <c r="B3788" t="s">
        <v>75</v>
      </c>
      <c r="C3788" t="s">
        <v>76</v>
      </c>
      <c r="D3788" s="2">
        <v>41671</v>
      </c>
      <c r="E3788">
        <v>28</v>
      </c>
      <c r="F3788">
        <v>14549</v>
      </c>
      <c r="G3788">
        <v>9630000</v>
      </c>
      <c r="H3788">
        <v>48254</v>
      </c>
      <c r="K3788">
        <v>459</v>
      </c>
      <c r="L3788">
        <v>28</v>
      </c>
    </row>
    <row r="3789" spans="1:12" x14ac:dyDescent="0.25">
      <c r="A3789" t="s">
        <v>74</v>
      </c>
      <c r="B3789" t="s">
        <v>75</v>
      </c>
      <c r="C3789" t="s">
        <v>76</v>
      </c>
      <c r="D3789" s="2">
        <v>41699</v>
      </c>
      <c r="E3789">
        <v>4</v>
      </c>
      <c r="F3789">
        <v>2324</v>
      </c>
      <c r="G3789">
        <v>1530000</v>
      </c>
      <c r="H3789">
        <v>5927</v>
      </c>
      <c r="K3789">
        <v>450</v>
      </c>
      <c r="L3789">
        <v>26</v>
      </c>
    </row>
    <row r="3790" spans="1:12" x14ac:dyDescent="0.25">
      <c r="A3790" t="s">
        <v>74</v>
      </c>
      <c r="B3790" t="s">
        <v>75</v>
      </c>
      <c r="C3790" t="s">
        <v>76</v>
      </c>
      <c r="D3790" s="2">
        <v>41730</v>
      </c>
      <c r="E3790">
        <v>11</v>
      </c>
      <c r="F3790">
        <v>3093</v>
      </c>
      <c r="G3790">
        <v>3900000</v>
      </c>
      <c r="H3790">
        <v>8984</v>
      </c>
      <c r="K3790">
        <v>455</v>
      </c>
      <c r="L3790">
        <v>24</v>
      </c>
    </row>
    <row r="3791" spans="1:12" x14ac:dyDescent="0.25">
      <c r="A3791" t="s">
        <v>74</v>
      </c>
      <c r="B3791" t="s">
        <v>75</v>
      </c>
      <c r="C3791" t="s">
        <v>76</v>
      </c>
      <c r="D3791" s="2">
        <v>41760</v>
      </c>
      <c r="E3791">
        <v>30.8</v>
      </c>
      <c r="F3791">
        <v>9455</v>
      </c>
      <c r="G3791">
        <v>11410000</v>
      </c>
      <c r="H3791">
        <v>29221</v>
      </c>
      <c r="K3791">
        <v>607</v>
      </c>
      <c r="L3791">
        <v>24</v>
      </c>
    </row>
    <row r="3792" spans="1:12" x14ac:dyDescent="0.25">
      <c r="A3792" t="s">
        <v>74</v>
      </c>
      <c r="B3792" t="s">
        <v>75</v>
      </c>
      <c r="C3792" t="s">
        <v>76</v>
      </c>
      <c r="D3792" s="2">
        <v>41791</v>
      </c>
      <c r="E3792">
        <v>30</v>
      </c>
      <c r="F3792">
        <v>9300</v>
      </c>
      <c r="G3792">
        <v>11040000</v>
      </c>
      <c r="H3792">
        <v>31462</v>
      </c>
      <c r="K3792">
        <v>635</v>
      </c>
      <c r="L3792">
        <v>24</v>
      </c>
    </row>
    <row r="3793" spans="1:12" x14ac:dyDescent="0.25">
      <c r="A3793" t="s">
        <v>74</v>
      </c>
      <c r="B3793" t="s">
        <v>75</v>
      </c>
      <c r="C3793" t="s">
        <v>76</v>
      </c>
      <c r="D3793" s="2">
        <v>41821</v>
      </c>
      <c r="E3793">
        <v>19</v>
      </c>
      <c r="F3793">
        <v>9887</v>
      </c>
      <c r="G3793">
        <v>7280000</v>
      </c>
      <c r="H3793">
        <v>18167</v>
      </c>
      <c r="K3793">
        <v>638</v>
      </c>
      <c r="L3793">
        <v>24</v>
      </c>
    </row>
    <row r="3794" spans="1:12" x14ac:dyDescent="0.25">
      <c r="A3794" t="s">
        <v>74</v>
      </c>
      <c r="B3794" t="s">
        <v>75</v>
      </c>
      <c r="C3794" t="s">
        <v>76</v>
      </c>
      <c r="D3794" s="2">
        <v>41852</v>
      </c>
      <c r="E3794">
        <v>31</v>
      </c>
      <c r="F3794">
        <v>15768</v>
      </c>
      <c r="G3794">
        <v>11700000</v>
      </c>
      <c r="H3794">
        <v>29224</v>
      </c>
      <c r="K3794">
        <v>638</v>
      </c>
      <c r="L3794">
        <v>24</v>
      </c>
    </row>
    <row r="3795" spans="1:12" x14ac:dyDescent="0.25">
      <c r="A3795" t="s">
        <v>74</v>
      </c>
      <c r="B3795" t="s">
        <v>75</v>
      </c>
      <c r="C3795" t="s">
        <v>76</v>
      </c>
      <c r="D3795" s="2">
        <v>41883</v>
      </c>
      <c r="E3795">
        <v>25</v>
      </c>
      <c r="F3795">
        <v>8567</v>
      </c>
      <c r="G3795">
        <v>6890000</v>
      </c>
      <c r="H3795">
        <v>25886</v>
      </c>
      <c r="K3795">
        <v>638</v>
      </c>
      <c r="L3795">
        <v>24</v>
      </c>
    </row>
    <row r="3796" spans="1:12" x14ac:dyDescent="0.25">
      <c r="A3796" t="s">
        <v>74</v>
      </c>
      <c r="B3796" t="s">
        <v>75</v>
      </c>
      <c r="C3796" t="s">
        <v>76</v>
      </c>
      <c r="D3796" s="2">
        <v>41913</v>
      </c>
      <c r="E3796">
        <v>30</v>
      </c>
      <c r="F3796">
        <v>13396</v>
      </c>
      <c r="G3796">
        <v>11580000</v>
      </c>
      <c r="H3796">
        <v>23457</v>
      </c>
      <c r="K3796">
        <v>634</v>
      </c>
      <c r="L3796">
        <v>24</v>
      </c>
    </row>
    <row r="3797" spans="1:12" x14ac:dyDescent="0.25">
      <c r="A3797" t="s">
        <v>74</v>
      </c>
      <c r="B3797" t="s">
        <v>75</v>
      </c>
      <c r="C3797" t="s">
        <v>76</v>
      </c>
      <c r="D3797" s="2">
        <v>41944</v>
      </c>
      <c r="E3797">
        <v>26</v>
      </c>
      <c r="F3797">
        <v>11912</v>
      </c>
      <c r="G3797">
        <v>10060000</v>
      </c>
      <c r="H3797">
        <v>20692</v>
      </c>
      <c r="K3797">
        <v>632</v>
      </c>
      <c r="L3797">
        <v>24</v>
      </c>
    </row>
    <row r="3798" spans="1:12" x14ac:dyDescent="0.25">
      <c r="A3798" t="s">
        <v>74</v>
      </c>
      <c r="B3798" t="s">
        <v>75</v>
      </c>
      <c r="C3798" t="s">
        <v>76</v>
      </c>
      <c r="D3798" s="2">
        <v>41974</v>
      </c>
      <c r="E3798">
        <v>13</v>
      </c>
      <c r="F3798">
        <v>4710</v>
      </c>
      <c r="G3798">
        <v>4090000</v>
      </c>
      <c r="H3798">
        <v>10921</v>
      </c>
      <c r="K3798">
        <v>630</v>
      </c>
      <c r="L3798">
        <v>24</v>
      </c>
    </row>
    <row r="3799" spans="1:12" x14ac:dyDescent="0.25">
      <c r="A3799" t="s">
        <v>74</v>
      </c>
      <c r="B3799" t="s">
        <v>75</v>
      </c>
      <c r="C3799" t="s">
        <v>76</v>
      </c>
      <c r="D3799" s="2">
        <v>42005</v>
      </c>
      <c r="E3799">
        <v>13</v>
      </c>
      <c r="F3799">
        <v>5039</v>
      </c>
      <c r="G3799">
        <v>3960000</v>
      </c>
      <c r="H3799">
        <v>11235</v>
      </c>
      <c r="K3799">
        <v>560</v>
      </c>
      <c r="L3799">
        <v>24</v>
      </c>
    </row>
    <row r="3800" spans="1:12" x14ac:dyDescent="0.25">
      <c r="A3800" t="s">
        <v>74</v>
      </c>
      <c r="B3800" t="s">
        <v>75</v>
      </c>
      <c r="C3800" t="s">
        <v>76</v>
      </c>
      <c r="D3800" s="2">
        <v>42036</v>
      </c>
      <c r="E3800">
        <v>23</v>
      </c>
      <c r="F3800">
        <v>9242</v>
      </c>
      <c r="G3800">
        <v>7120000</v>
      </c>
      <c r="H3800">
        <v>21624</v>
      </c>
      <c r="K3800">
        <v>659</v>
      </c>
      <c r="L3800">
        <v>24</v>
      </c>
    </row>
    <row r="3801" spans="1:12" x14ac:dyDescent="0.25">
      <c r="A3801" t="s">
        <v>74</v>
      </c>
      <c r="B3801" t="s">
        <v>75</v>
      </c>
      <c r="C3801" t="s">
        <v>76</v>
      </c>
      <c r="D3801" s="2">
        <v>42064</v>
      </c>
      <c r="E3801">
        <v>30</v>
      </c>
      <c r="F3801">
        <v>12299</v>
      </c>
      <c r="G3801">
        <v>12030000</v>
      </c>
      <c r="H3801">
        <v>25928</v>
      </c>
      <c r="K3801">
        <v>658</v>
      </c>
      <c r="L3801">
        <v>24</v>
      </c>
    </row>
    <row r="3802" spans="1:12" x14ac:dyDescent="0.25">
      <c r="A3802" t="s">
        <v>74</v>
      </c>
      <c r="B3802" t="s">
        <v>75</v>
      </c>
      <c r="C3802" t="s">
        <v>76</v>
      </c>
      <c r="D3802" s="2">
        <v>42095</v>
      </c>
      <c r="E3802">
        <v>4</v>
      </c>
      <c r="F3802">
        <v>1457</v>
      </c>
      <c r="G3802">
        <v>1470000</v>
      </c>
      <c r="H3802">
        <v>3935</v>
      </c>
      <c r="K3802">
        <v>653</v>
      </c>
      <c r="L3802">
        <v>24</v>
      </c>
    </row>
    <row r="3803" spans="1:12" x14ac:dyDescent="0.25">
      <c r="A3803" t="s">
        <v>74</v>
      </c>
      <c r="B3803" t="s">
        <v>75</v>
      </c>
      <c r="C3803" t="s">
        <v>76</v>
      </c>
      <c r="D3803" s="2">
        <v>42125</v>
      </c>
      <c r="E3803">
        <v>9.3000000000000007</v>
      </c>
      <c r="F3803">
        <v>4559</v>
      </c>
      <c r="G3803">
        <v>3690000</v>
      </c>
      <c r="H3803">
        <v>6798</v>
      </c>
      <c r="K3803">
        <v>653</v>
      </c>
      <c r="L3803">
        <v>24</v>
      </c>
    </row>
    <row r="3804" spans="1:12" x14ac:dyDescent="0.25">
      <c r="A3804" t="s">
        <v>74</v>
      </c>
      <c r="B3804" t="s">
        <v>75</v>
      </c>
      <c r="C3804" t="s">
        <v>76</v>
      </c>
      <c r="D3804" s="2">
        <v>42156</v>
      </c>
      <c r="E3804">
        <v>17</v>
      </c>
      <c r="F3804">
        <v>6380</v>
      </c>
      <c r="G3804">
        <v>6650000</v>
      </c>
      <c r="H3804">
        <v>14680</v>
      </c>
      <c r="K3804">
        <v>653</v>
      </c>
      <c r="L3804">
        <v>24</v>
      </c>
    </row>
    <row r="3805" spans="1:12" x14ac:dyDescent="0.25">
      <c r="A3805" t="s">
        <v>74</v>
      </c>
      <c r="B3805" t="s">
        <v>75</v>
      </c>
      <c r="C3805" t="s">
        <v>76</v>
      </c>
      <c r="D3805" s="2">
        <v>42186</v>
      </c>
      <c r="E3805">
        <v>26</v>
      </c>
      <c r="F3805">
        <v>10082</v>
      </c>
      <c r="G3805">
        <v>10520000</v>
      </c>
      <c r="H3805">
        <v>25496</v>
      </c>
      <c r="K3805">
        <v>653</v>
      </c>
      <c r="L3805">
        <v>24</v>
      </c>
    </row>
    <row r="3806" spans="1:12" x14ac:dyDescent="0.25">
      <c r="A3806" t="s">
        <v>74</v>
      </c>
      <c r="B3806" t="s">
        <v>75</v>
      </c>
      <c r="C3806" t="s">
        <v>76</v>
      </c>
      <c r="D3806" s="2">
        <v>42217</v>
      </c>
      <c r="E3806">
        <v>25</v>
      </c>
      <c r="F3806">
        <v>10459</v>
      </c>
      <c r="G3806">
        <v>9930000</v>
      </c>
      <c r="H3806">
        <v>21062</v>
      </c>
      <c r="K3806">
        <v>653</v>
      </c>
      <c r="L3806">
        <v>24</v>
      </c>
    </row>
    <row r="3807" spans="1:12" x14ac:dyDescent="0.25">
      <c r="A3807" t="s">
        <v>74</v>
      </c>
      <c r="B3807" t="s">
        <v>75</v>
      </c>
      <c r="C3807" t="s">
        <v>76</v>
      </c>
      <c r="D3807" s="2">
        <v>42248</v>
      </c>
      <c r="E3807">
        <v>9</v>
      </c>
      <c r="F3807">
        <v>3827</v>
      </c>
      <c r="G3807">
        <v>2760000</v>
      </c>
      <c r="H3807">
        <v>8942</v>
      </c>
      <c r="K3807">
        <v>653</v>
      </c>
      <c r="L3807">
        <v>24</v>
      </c>
    </row>
    <row r="3808" spans="1:12" x14ac:dyDescent="0.25">
      <c r="A3808" t="s">
        <v>74</v>
      </c>
      <c r="B3808" t="s">
        <v>75</v>
      </c>
      <c r="C3808" t="s">
        <v>76</v>
      </c>
      <c r="D3808" s="2">
        <v>42278</v>
      </c>
      <c r="E3808">
        <v>26</v>
      </c>
      <c r="F3808">
        <v>10706</v>
      </c>
      <c r="G3808">
        <v>9360000</v>
      </c>
      <c r="H3808">
        <v>25867</v>
      </c>
      <c r="K3808">
        <v>653</v>
      </c>
      <c r="L3808">
        <v>24</v>
      </c>
    </row>
    <row r="3809" spans="1:12" x14ac:dyDescent="0.25">
      <c r="A3809" t="s">
        <v>74</v>
      </c>
      <c r="B3809" t="s">
        <v>75</v>
      </c>
      <c r="C3809" t="s">
        <v>76</v>
      </c>
      <c r="D3809" s="2">
        <v>42309</v>
      </c>
      <c r="E3809">
        <v>24</v>
      </c>
      <c r="F3809">
        <v>10696</v>
      </c>
      <c r="G3809">
        <v>9630000</v>
      </c>
      <c r="H3809">
        <v>24914</v>
      </c>
      <c r="K3809">
        <v>653</v>
      </c>
      <c r="L3809">
        <v>24</v>
      </c>
    </row>
    <row r="3810" spans="1:12" x14ac:dyDescent="0.25">
      <c r="A3810" t="s">
        <v>74</v>
      </c>
      <c r="B3810" t="s">
        <v>75</v>
      </c>
      <c r="C3810" t="s">
        <v>76</v>
      </c>
      <c r="D3810" s="2">
        <v>42339</v>
      </c>
      <c r="E3810">
        <v>20</v>
      </c>
      <c r="F3810">
        <v>10291</v>
      </c>
      <c r="G3810">
        <v>7850000</v>
      </c>
      <c r="H3810">
        <v>19330</v>
      </c>
      <c r="K3810">
        <v>653</v>
      </c>
      <c r="L3810">
        <v>24</v>
      </c>
    </row>
    <row r="3811" spans="1:12" x14ac:dyDescent="0.25">
      <c r="A3811" t="s">
        <v>74</v>
      </c>
      <c r="B3811" t="s">
        <v>75</v>
      </c>
      <c r="C3811" t="s">
        <v>76</v>
      </c>
      <c r="D3811" s="2">
        <v>42370</v>
      </c>
      <c r="E3811">
        <v>0</v>
      </c>
      <c r="F3811">
        <v>0</v>
      </c>
      <c r="G3811">
        <v>0</v>
      </c>
      <c r="H3811">
        <v>0</v>
      </c>
    </row>
    <row r="3812" spans="1:12" x14ac:dyDescent="0.25">
      <c r="A3812" t="s">
        <v>74</v>
      </c>
      <c r="B3812" t="s">
        <v>75</v>
      </c>
      <c r="C3812" t="s">
        <v>76</v>
      </c>
      <c r="D3812" s="2">
        <v>42401</v>
      </c>
      <c r="E3812">
        <v>10</v>
      </c>
      <c r="F3812">
        <v>3975</v>
      </c>
      <c r="G3812">
        <v>3880000</v>
      </c>
      <c r="H3812">
        <v>7506</v>
      </c>
    </row>
    <row r="3813" spans="1:12" x14ac:dyDescent="0.25">
      <c r="A3813" t="s">
        <v>74</v>
      </c>
      <c r="B3813" t="s">
        <v>75</v>
      </c>
      <c r="C3813" t="s">
        <v>76</v>
      </c>
      <c r="D3813" s="2">
        <v>42430</v>
      </c>
      <c r="E3813">
        <v>0</v>
      </c>
      <c r="F3813">
        <v>0</v>
      </c>
      <c r="G3813">
        <v>0</v>
      </c>
      <c r="H3813">
        <v>0</v>
      </c>
    </row>
    <row r="3814" spans="1:12" x14ac:dyDescent="0.25">
      <c r="A3814" t="s">
        <v>74</v>
      </c>
      <c r="B3814" t="s">
        <v>75</v>
      </c>
      <c r="C3814" t="s">
        <v>76</v>
      </c>
      <c r="D3814" s="2">
        <v>42461</v>
      </c>
      <c r="E3814">
        <v>0</v>
      </c>
      <c r="F3814">
        <v>0</v>
      </c>
      <c r="G3814">
        <v>0</v>
      </c>
      <c r="H3814">
        <v>0</v>
      </c>
    </row>
    <row r="3815" spans="1:12" x14ac:dyDescent="0.25">
      <c r="A3815" t="s">
        <v>74</v>
      </c>
      <c r="B3815" t="s">
        <v>75</v>
      </c>
      <c r="C3815" t="s">
        <v>76</v>
      </c>
      <c r="D3815" s="2">
        <v>42491</v>
      </c>
      <c r="E3815">
        <v>0</v>
      </c>
      <c r="F3815">
        <v>0</v>
      </c>
      <c r="G3815">
        <v>0</v>
      </c>
      <c r="H3815">
        <v>0</v>
      </c>
    </row>
    <row r="3816" spans="1:12" x14ac:dyDescent="0.25">
      <c r="A3816" t="s">
        <v>74</v>
      </c>
      <c r="B3816" t="s">
        <v>75</v>
      </c>
      <c r="C3816" t="s">
        <v>76</v>
      </c>
      <c r="D3816" s="2">
        <v>42522</v>
      </c>
      <c r="E3816">
        <v>0</v>
      </c>
      <c r="F3816">
        <v>0</v>
      </c>
      <c r="G3816">
        <v>0</v>
      </c>
      <c r="H3816">
        <v>0</v>
      </c>
    </row>
    <row r="3817" spans="1:12" x14ac:dyDescent="0.25">
      <c r="A3817" t="s">
        <v>74</v>
      </c>
      <c r="B3817" t="s">
        <v>75</v>
      </c>
      <c r="C3817" t="s">
        <v>76</v>
      </c>
      <c r="D3817" s="2">
        <v>42552</v>
      </c>
      <c r="E3817">
        <v>0</v>
      </c>
      <c r="F3817">
        <v>0</v>
      </c>
      <c r="G3817">
        <v>0</v>
      </c>
      <c r="H3817">
        <v>0</v>
      </c>
    </row>
    <row r="3818" spans="1:12" x14ac:dyDescent="0.25">
      <c r="A3818" t="s">
        <v>74</v>
      </c>
      <c r="B3818" t="s">
        <v>75</v>
      </c>
      <c r="C3818" t="s">
        <v>76</v>
      </c>
      <c r="D3818" s="2">
        <v>42583</v>
      </c>
      <c r="E3818">
        <v>0</v>
      </c>
      <c r="F3818">
        <v>0</v>
      </c>
      <c r="G3818">
        <v>0</v>
      </c>
      <c r="H3818">
        <v>0</v>
      </c>
    </row>
    <row r="3819" spans="1:12" x14ac:dyDescent="0.25">
      <c r="A3819" t="s">
        <v>74</v>
      </c>
      <c r="B3819" t="s">
        <v>75</v>
      </c>
      <c r="C3819" t="s">
        <v>76</v>
      </c>
      <c r="D3819" s="2">
        <v>42614</v>
      </c>
      <c r="E3819">
        <v>0</v>
      </c>
      <c r="F3819">
        <v>0</v>
      </c>
      <c r="G3819">
        <v>0</v>
      </c>
      <c r="H3819">
        <v>0</v>
      </c>
    </row>
    <row r="3820" spans="1:12" x14ac:dyDescent="0.25">
      <c r="A3820" t="s">
        <v>74</v>
      </c>
      <c r="B3820" t="s">
        <v>75</v>
      </c>
      <c r="C3820" t="s">
        <v>76</v>
      </c>
      <c r="D3820" s="2">
        <v>42644</v>
      </c>
      <c r="E3820">
        <v>0</v>
      </c>
      <c r="F3820">
        <v>0</v>
      </c>
      <c r="G3820">
        <v>0</v>
      </c>
      <c r="H3820">
        <v>0</v>
      </c>
    </row>
    <row r="3821" spans="1:12" x14ac:dyDescent="0.25">
      <c r="A3821" t="s">
        <v>74</v>
      </c>
      <c r="B3821" t="s">
        <v>75</v>
      </c>
      <c r="C3821" t="s">
        <v>76</v>
      </c>
      <c r="D3821" s="2">
        <v>42675</v>
      </c>
      <c r="E3821">
        <v>1</v>
      </c>
      <c r="F3821">
        <v>851</v>
      </c>
      <c r="G3821">
        <v>580000</v>
      </c>
      <c r="H3821">
        <v>1514</v>
      </c>
    </row>
    <row r="3822" spans="1:12" x14ac:dyDescent="0.25">
      <c r="A3822" t="s">
        <v>74</v>
      </c>
      <c r="B3822" t="s">
        <v>75</v>
      </c>
      <c r="C3822" t="s">
        <v>76</v>
      </c>
      <c r="D3822" s="2">
        <v>42705</v>
      </c>
      <c r="E3822">
        <v>0</v>
      </c>
      <c r="F3822">
        <v>0</v>
      </c>
      <c r="G3822">
        <v>0</v>
      </c>
      <c r="H3822">
        <v>0</v>
      </c>
    </row>
    <row r="3823" spans="1:12" x14ac:dyDescent="0.25">
      <c r="A3823" t="s">
        <v>74</v>
      </c>
      <c r="B3823" t="s">
        <v>75</v>
      </c>
      <c r="C3823" t="s">
        <v>76</v>
      </c>
      <c r="D3823" s="2">
        <v>43101</v>
      </c>
      <c r="E3823">
        <v>31</v>
      </c>
      <c r="F3823">
        <v>25312</v>
      </c>
      <c r="G3823">
        <v>12770000</v>
      </c>
      <c r="H3823">
        <v>38355</v>
      </c>
      <c r="K3823">
        <v>0</v>
      </c>
      <c r="L3823">
        <v>32</v>
      </c>
    </row>
    <row r="3824" spans="1:12" x14ac:dyDescent="0.25">
      <c r="A3824" t="s">
        <v>74</v>
      </c>
      <c r="B3824" t="s">
        <v>75</v>
      </c>
      <c r="C3824" t="s">
        <v>76</v>
      </c>
      <c r="D3824" s="2">
        <v>43132</v>
      </c>
      <c r="E3824">
        <v>24</v>
      </c>
      <c r="F3824">
        <v>16846</v>
      </c>
      <c r="G3824">
        <v>15130000</v>
      </c>
      <c r="H3824">
        <v>33994</v>
      </c>
      <c r="K3824">
        <v>695</v>
      </c>
      <c r="L3824">
        <v>29</v>
      </c>
    </row>
    <row r="3825" spans="1:12" x14ac:dyDescent="0.25">
      <c r="A3825" t="s">
        <v>74</v>
      </c>
      <c r="B3825" t="s">
        <v>75</v>
      </c>
      <c r="C3825" t="s">
        <v>76</v>
      </c>
      <c r="D3825" s="2">
        <v>43160</v>
      </c>
      <c r="E3825">
        <v>18</v>
      </c>
      <c r="F3825">
        <v>14126</v>
      </c>
      <c r="G3825">
        <v>11890000</v>
      </c>
      <c r="H3825">
        <v>26360</v>
      </c>
      <c r="K3825">
        <v>0</v>
      </c>
      <c r="L3825">
        <v>32</v>
      </c>
    </row>
    <row r="3826" spans="1:12" x14ac:dyDescent="0.25">
      <c r="A3826" t="s">
        <v>74</v>
      </c>
      <c r="B3826" t="s">
        <v>75</v>
      </c>
      <c r="C3826" t="s">
        <v>76</v>
      </c>
      <c r="D3826" s="2">
        <v>43191</v>
      </c>
      <c r="E3826">
        <v>26</v>
      </c>
      <c r="F3826">
        <v>19057</v>
      </c>
      <c r="G3826">
        <v>17440000</v>
      </c>
      <c r="H3826">
        <v>38339</v>
      </c>
      <c r="K3826">
        <v>706</v>
      </c>
      <c r="L3826">
        <v>28</v>
      </c>
    </row>
    <row r="3827" spans="1:12" x14ac:dyDescent="0.25">
      <c r="A3827" t="s">
        <v>74</v>
      </c>
      <c r="B3827" t="s">
        <v>75</v>
      </c>
      <c r="C3827" t="s">
        <v>76</v>
      </c>
      <c r="D3827" s="2">
        <v>43221</v>
      </c>
      <c r="E3827">
        <v>14.4</v>
      </c>
      <c r="F3827">
        <v>8468</v>
      </c>
      <c r="G3827">
        <v>9610000</v>
      </c>
      <c r="H3827">
        <v>21739</v>
      </c>
      <c r="K3827">
        <v>653</v>
      </c>
      <c r="L3827">
        <v>28</v>
      </c>
    </row>
    <row r="3828" spans="1:12" x14ac:dyDescent="0.25">
      <c r="A3828" t="s">
        <v>74</v>
      </c>
      <c r="B3828" t="s">
        <v>75</v>
      </c>
      <c r="C3828" t="s">
        <v>76</v>
      </c>
      <c r="D3828" s="2">
        <v>43252</v>
      </c>
      <c r="E3828">
        <v>19.8</v>
      </c>
      <c r="F3828">
        <v>9600</v>
      </c>
      <c r="G3828">
        <v>13190000</v>
      </c>
      <c r="H3828">
        <v>25043</v>
      </c>
      <c r="K3828">
        <v>653</v>
      </c>
      <c r="L3828">
        <v>28</v>
      </c>
    </row>
    <row r="3829" spans="1:12" x14ac:dyDescent="0.25">
      <c r="A3829" t="s">
        <v>74</v>
      </c>
      <c r="B3829" t="s">
        <v>75</v>
      </c>
      <c r="C3829" t="s">
        <v>76</v>
      </c>
      <c r="D3829" s="2">
        <v>43282</v>
      </c>
      <c r="E3829">
        <v>15</v>
      </c>
      <c r="F3829">
        <v>8712</v>
      </c>
      <c r="G3829">
        <v>10160000</v>
      </c>
      <c r="H3829">
        <v>21994</v>
      </c>
      <c r="K3829">
        <v>653</v>
      </c>
      <c r="L3829">
        <v>28</v>
      </c>
    </row>
    <row r="3830" spans="1:12" x14ac:dyDescent="0.25">
      <c r="A3830" t="s">
        <v>74</v>
      </c>
      <c r="B3830" t="s">
        <v>75</v>
      </c>
      <c r="C3830" t="s">
        <v>76</v>
      </c>
      <c r="D3830" s="2">
        <v>43313</v>
      </c>
      <c r="E3830">
        <v>30</v>
      </c>
      <c r="F3830">
        <v>18074</v>
      </c>
      <c r="G3830">
        <v>12530000</v>
      </c>
      <c r="H3830">
        <v>51551</v>
      </c>
      <c r="K3830">
        <v>653</v>
      </c>
      <c r="L3830">
        <v>28</v>
      </c>
    </row>
    <row r="3831" spans="1:12" x14ac:dyDescent="0.25">
      <c r="A3831" t="s">
        <v>74</v>
      </c>
      <c r="B3831" t="s">
        <v>75</v>
      </c>
      <c r="C3831" t="s">
        <v>76</v>
      </c>
      <c r="D3831" s="2">
        <v>43344</v>
      </c>
      <c r="E3831">
        <v>25</v>
      </c>
      <c r="F3831">
        <v>10911</v>
      </c>
      <c r="G3831">
        <v>10360000</v>
      </c>
      <c r="H3831">
        <v>34122</v>
      </c>
      <c r="K3831">
        <v>653</v>
      </c>
      <c r="L3831">
        <v>28</v>
      </c>
    </row>
    <row r="3832" spans="1:12" x14ac:dyDescent="0.25">
      <c r="A3832" t="s">
        <v>74</v>
      </c>
      <c r="B3832" t="s">
        <v>75</v>
      </c>
      <c r="C3832" t="s">
        <v>76</v>
      </c>
      <c r="D3832" s="2">
        <v>43374</v>
      </c>
      <c r="E3832">
        <v>30.5</v>
      </c>
      <c r="F3832">
        <v>15687</v>
      </c>
      <c r="G3832">
        <v>12560000</v>
      </c>
      <c r="H3832">
        <v>47407</v>
      </c>
      <c r="K3832">
        <v>653</v>
      </c>
      <c r="L3832">
        <v>28</v>
      </c>
    </row>
    <row r="3833" spans="1:12" x14ac:dyDescent="0.25">
      <c r="A3833" t="s">
        <v>74</v>
      </c>
      <c r="B3833" t="s">
        <v>75</v>
      </c>
      <c r="C3833" t="s">
        <v>76</v>
      </c>
      <c r="D3833" s="2">
        <v>43405</v>
      </c>
      <c r="E3833">
        <v>30</v>
      </c>
      <c r="F3833">
        <v>16339</v>
      </c>
      <c r="G3833">
        <v>12360000</v>
      </c>
      <c r="H3833">
        <v>48703</v>
      </c>
      <c r="K3833">
        <v>0</v>
      </c>
      <c r="L3833">
        <v>28</v>
      </c>
    </row>
    <row r="3834" spans="1:12" x14ac:dyDescent="0.25">
      <c r="A3834" t="s">
        <v>74</v>
      </c>
      <c r="B3834" t="s">
        <v>75</v>
      </c>
      <c r="C3834" t="s">
        <v>76</v>
      </c>
      <c r="D3834" s="2">
        <v>43435</v>
      </c>
      <c r="E3834">
        <v>30.8</v>
      </c>
      <c r="F3834">
        <v>18595</v>
      </c>
      <c r="G3834">
        <v>12670000</v>
      </c>
      <c r="H3834">
        <v>47546</v>
      </c>
      <c r="K3834">
        <v>0</v>
      </c>
      <c r="L3834">
        <v>32</v>
      </c>
    </row>
    <row r="3835" spans="1:12" x14ac:dyDescent="0.25">
      <c r="A3835" t="s">
        <v>74</v>
      </c>
      <c r="B3835" t="s">
        <v>75</v>
      </c>
      <c r="C3835" t="s">
        <v>76</v>
      </c>
      <c r="D3835" s="2">
        <v>43496</v>
      </c>
      <c r="E3835">
        <v>16</v>
      </c>
      <c r="F3835">
        <v>9002</v>
      </c>
      <c r="G3835">
        <v>6420000</v>
      </c>
      <c r="H3835">
        <v>24049</v>
      </c>
      <c r="K3835">
        <v>595</v>
      </c>
      <c r="L3835">
        <v>28</v>
      </c>
    </row>
    <row r="3836" spans="1:12" x14ac:dyDescent="0.25">
      <c r="A3836" t="s">
        <v>74</v>
      </c>
      <c r="B3836" t="s">
        <v>75</v>
      </c>
      <c r="C3836" t="s">
        <v>76</v>
      </c>
      <c r="D3836" s="2">
        <v>43524</v>
      </c>
      <c r="E3836">
        <v>0</v>
      </c>
      <c r="F3836">
        <v>0</v>
      </c>
      <c r="G3836">
        <v>0</v>
      </c>
      <c r="H3836">
        <v>0</v>
      </c>
      <c r="K3836">
        <v>580</v>
      </c>
      <c r="L3836">
        <v>32</v>
      </c>
    </row>
    <row r="3837" spans="1:12" x14ac:dyDescent="0.25">
      <c r="A3837" t="s">
        <v>74</v>
      </c>
      <c r="B3837" t="s">
        <v>75</v>
      </c>
      <c r="C3837" t="s">
        <v>76</v>
      </c>
      <c r="D3837" s="2">
        <v>43555</v>
      </c>
      <c r="E3837">
        <v>0</v>
      </c>
      <c r="F3837">
        <v>0</v>
      </c>
      <c r="G3837">
        <v>0</v>
      </c>
      <c r="H3837">
        <v>0</v>
      </c>
      <c r="K3837">
        <v>580</v>
      </c>
      <c r="L3837">
        <v>32</v>
      </c>
    </row>
    <row r="3838" spans="1:12" x14ac:dyDescent="0.25">
      <c r="A3838" t="s">
        <v>74</v>
      </c>
      <c r="B3838" t="s">
        <v>75</v>
      </c>
      <c r="C3838" t="s">
        <v>76</v>
      </c>
      <c r="D3838" s="2">
        <v>43585</v>
      </c>
      <c r="E3838">
        <v>0</v>
      </c>
      <c r="F3838">
        <v>0</v>
      </c>
      <c r="G3838">
        <v>0</v>
      </c>
      <c r="H3838">
        <v>0</v>
      </c>
      <c r="K3838">
        <v>271</v>
      </c>
      <c r="L3838">
        <v>32</v>
      </c>
    </row>
    <row r="3839" spans="1:12" x14ac:dyDescent="0.25">
      <c r="A3839" t="s">
        <v>74</v>
      </c>
      <c r="B3839" t="s">
        <v>75</v>
      </c>
      <c r="C3839" t="s">
        <v>76</v>
      </c>
      <c r="D3839" s="2">
        <v>43616</v>
      </c>
      <c r="E3839">
        <v>3.8</v>
      </c>
      <c r="F3839">
        <v>3276</v>
      </c>
      <c r="G3839">
        <v>1550000</v>
      </c>
      <c r="H3839">
        <v>4823</v>
      </c>
      <c r="K3839">
        <v>602</v>
      </c>
      <c r="L3839">
        <v>30</v>
      </c>
    </row>
    <row r="3840" spans="1:12" x14ac:dyDescent="0.25">
      <c r="A3840" t="s">
        <v>74</v>
      </c>
      <c r="B3840" t="s">
        <v>75</v>
      </c>
      <c r="C3840" t="s">
        <v>76</v>
      </c>
      <c r="D3840" s="2">
        <v>43646</v>
      </c>
      <c r="E3840">
        <v>27.3</v>
      </c>
      <c r="F3840">
        <v>17614</v>
      </c>
      <c r="G3840">
        <v>11230000</v>
      </c>
      <c r="H3840">
        <v>41293</v>
      </c>
      <c r="K3840">
        <v>626</v>
      </c>
      <c r="L3840">
        <v>28</v>
      </c>
    </row>
    <row r="3841" spans="1:12" x14ac:dyDescent="0.25">
      <c r="A3841" t="s">
        <v>74</v>
      </c>
      <c r="B3841" t="s">
        <v>75</v>
      </c>
      <c r="C3841" t="s">
        <v>76</v>
      </c>
      <c r="D3841" s="2">
        <v>43677</v>
      </c>
      <c r="E3841">
        <v>19.8</v>
      </c>
      <c r="F3841">
        <v>11882</v>
      </c>
      <c r="G3841">
        <v>8160000</v>
      </c>
      <c r="H3841">
        <v>28445</v>
      </c>
      <c r="K3841">
        <v>638</v>
      </c>
      <c r="L3841">
        <v>28</v>
      </c>
    </row>
    <row r="3842" spans="1:12" x14ac:dyDescent="0.25">
      <c r="A3842" t="s">
        <v>74</v>
      </c>
      <c r="B3842" t="s">
        <v>75</v>
      </c>
      <c r="C3842" t="s">
        <v>76</v>
      </c>
      <c r="D3842" s="2">
        <v>43708</v>
      </c>
      <c r="E3842">
        <v>23.7</v>
      </c>
      <c r="F3842">
        <v>14987</v>
      </c>
      <c r="G3842">
        <v>10410000</v>
      </c>
      <c r="H3842">
        <v>33806</v>
      </c>
      <c r="K3842">
        <v>624</v>
      </c>
      <c r="L3842">
        <v>28</v>
      </c>
    </row>
    <row r="3843" spans="1:12" x14ac:dyDescent="0.25">
      <c r="A3843" t="s">
        <v>74</v>
      </c>
      <c r="B3843" t="s">
        <v>75</v>
      </c>
      <c r="C3843" t="s">
        <v>76</v>
      </c>
      <c r="D3843" s="2">
        <v>43738</v>
      </c>
      <c r="E3843">
        <v>25</v>
      </c>
      <c r="F3843">
        <v>16467</v>
      </c>
      <c r="G3843">
        <v>11010000</v>
      </c>
      <c r="H3843">
        <v>36063</v>
      </c>
      <c r="K3843">
        <v>597</v>
      </c>
      <c r="L3843">
        <v>28</v>
      </c>
    </row>
    <row r="3844" spans="1:12" x14ac:dyDescent="0.25">
      <c r="A3844" t="s">
        <v>74</v>
      </c>
      <c r="B3844" t="s">
        <v>75</v>
      </c>
      <c r="C3844" t="s">
        <v>76</v>
      </c>
      <c r="D3844" s="2">
        <v>43769</v>
      </c>
      <c r="E3844">
        <v>26</v>
      </c>
      <c r="F3844">
        <v>16985</v>
      </c>
      <c r="G3844">
        <v>11430000</v>
      </c>
      <c r="H3844">
        <v>38514</v>
      </c>
      <c r="K3844">
        <v>539</v>
      </c>
      <c r="L3844">
        <v>32</v>
      </c>
    </row>
    <row r="3845" spans="1:12" x14ac:dyDescent="0.25">
      <c r="A3845" t="s">
        <v>74</v>
      </c>
      <c r="B3845" t="s">
        <v>75</v>
      </c>
      <c r="C3845" t="s">
        <v>76</v>
      </c>
      <c r="D3845" s="2">
        <v>43799</v>
      </c>
      <c r="E3845">
        <v>25</v>
      </c>
      <c r="F3845">
        <v>16777</v>
      </c>
      <c r="G3845">
        <v>10790000</v>
      </c>
      <c r="H3845">
        <v>33675</v>
      </c>
      <c r="K3845">
        <v>566</v>
      </c>
      <c r="L3845">
        <v>32</v>
      </c>
    </row>
    <row r="3846" spans="1:12" x14ac:dyDescent="0.25">
      <c r="A3846" t="s">
        <v>74</v>
      </c>
      <c r="B3846" t="s">
        <v>75</v>
      </c>
      <c r="C3846" t="s">
        <v>76</v>
      </c>
      <c r="D3846" s="2">
        <v>43830</v>
      </c>
      <c r="E3846">
        <v>18</v>
      </c>
      <c r="F3846">
        <v>11881</v>
      </c>
      <c r="G3846">
        <v>7920000</v>
      </c>
      <c r="H3846">
        <v>27847</v>
      </c>
      <c r="K3846">
        <v>566</v>
      </c>
      <c r="L3846">
        <v>32</v>
      </c>
    </row>
    <row r="3847" spans="1:12" x14ac:dyDescent="0.25">
      <c r="A3847" t="s">
        <v>74</v>
      </c>
      <c r="B3847" t="s">
        <v>76</v>
      </c>
      <c r="C3847" t="s">
        <v>76</v>
      </c>
      <c r="D3847" s="3">
        <v>43831</v>
      </c>
      <c r="E3847" s="22">
        <v>25</v>
      </c>
      <c r="F3847" s="22">
        <v>15638</v>
      </c>
      <c r="G3847" s="22">
        <v>11750000</v>
      </c>
      <c r="H3847" s="22">
        <v>38694</v>
      </c>
      <c r="I3847" s="22"/>
      <c r="J3847" s="22"/>
      <c r="K3847" s="22">
        <v>541</v>
      </c>
      <c r="L3847" s="22">
        <v>28</v>
      </c>
    </row>
    <row r="3848" spans="1:12" x14ac:dyDescent="0.25">
      <c r="A3848" t="s">
        <v>74</v>
      </c>
      <c r="B3848" t="s">
        <v>76</v>
      </c>
      <c r="C3848" t="s">
        <v>76</v>
      </c>
      <c r="D3848" s="3">
        <v>43862</v>
      </c>
      <c r="E3848" s="22">
        <v>21</v>
      </c>
      <c r="F3848" s="22">
        <v>15142</v>
      </c>
      <c r="G3848" s="22">
        <v>10110000</v>
      </c>
      <c r="H3848" s="22">
        <v>32594</v>
      </c>
      <c r="I3848" s="22"/>
      <c r="J3848" s="22"/>
      <c r="K3848" s="22">
        <v>517</v>
      </c>
      <c r="L3848" s="22">
        <v>28</v>
      </c>
    </row>
    <row r="3849" spans="1:12" x14ac:dyDescent="0.25">
      <c r="A3849" t="s">
        <v>74</v>
      </c>
      <c r="B3849" t="s">
        <v>76</v>
      </c>
      <c r="C3849" t="s">
        <v>76</v>
      </c>
      <c r="D3849" s="3">
        <v>43891</v>
      </c>
      <c r="E3849" s="22">
        <v>18</v>
      </c>
      <c r="F3849" s="22">
        <v>12333</v>
      </c>
      <c r="G3849" s="22">
        <v>11430000</v>
      </c>
      <c r="H3849" s="22">
        <v>24435</v>
      </c>
      <c r="I3849" s="22"/>
      <c r="J3849" s="22"/>
      <c r="K3849" s="22">
        <v>511</v>
      </c>
      <c r="L3849" s="22">
        <v>28</v>
      </c>
    </row>
    <row r="3850" spans="1:12" x14ac:dyDescent="0.25">
      <c r="A3850" t="s">
        <v>74</v>
      </c>
      <c r="B3850" t="s">
        <v>76</v>
      </c>
      <c r="C3850" t="s">
        <v>76</v>
      </c>
      <c r="D3850" s="3">
        <v>43922</v>
      </c>
      <c r="E3850" s="22">
        <v>22</v>
      </c>
      <c r="F3850" s="22">
        <v>14807</v>
      </c>
      <c r="G3850" s="22">
        <v>14180000</v>
      </c>
      <c r="H3850" s="22">
        <v>27214</v>
      </c>
      <c r="I3850" s="22"/>
      <c r="J3850" s="22"/>
      <c r="K3850" s="22">
        <v>566</v>
      </c>
      <c r="L3850" s="22">
        <v>28</v>
      </c>
    </row>
    <row r="3851" spans="1:12" x14ac:dyDescent="0.25">
      <c r="A3851" t="s">
        <v>74</v>
      </c>
      <c r="B3851" t="s">
        <v>76</v>
      </c>
      <c r="C3851" t="s">
        <v>76</v>
      </c>
      <c r="D3851" s="3">
        <v>43952</v>
      </c>
      <c r="E3851" s="22">
        <v>16.7</v>
      </c>
      <c r="F3851" s="22">
        <v>8827</v>
      </c>
      <c r="G3851" s="22">
        <v>10810000</v>
      </c>
      <c r="H3851" s="22">
        <v>24594</v>
      </c>
      <c r="I3851" s="22"/>
      <c r="J3851" s="22"/>
      <c r="K3851" s="22">
        <v>499</v>
      </c>
      <c r="L3851" s="22">
        <v>28</v>
      </c>
    </row>
    <row r="3852" spans="1:12" x14ac:dyDescent="0.25">
      <c r="A3852" t="s">
        <v>74</v>
      </c>
      <c r="B3852" t="s">
        <v>76</v>
      </c>
      <c r="C3852" t="s">
        <v>76</v>
      </c>
      <c r="D3852" s="3">
        <v>43983</v>
      </c>
      <c r="E3852" s="22">
        <v>16</v>
      </c>
      <c r="F3852" s="22">
        <v>10133</v>
      </c>
      <c r="G3852" s="22">
        <v>10400000</v>
      </c>
      <c r="H3852" s="22">
        <v>22378</v>
      </c>
      <c r="I3852" s="22"/>
      <c r="J3852" s="22"/>
      <c r="K3852" s="22">
        <v>490</v>
      </c>
      <c r="L3852" s="22">
        <v>28</v>
      </c>
    </row>
    <row r="3853" spans="1:12" x14ac:dyDescent="0.25">
      <c r="A3853" t="s">
        <v>74</v>
      </c>
      <c r="B3853" t="s">
        <v>76</v>
      </c>
      <c r="C3853" t="s">
        <v>76</v>
      </c>
      <c r="D3853" s="3">
        <v>44013</v>
      </c>
      <c r="E3853" s="22">
        <v>17.3</v>
      </c>
      <c r="F3853" s="22">
        <v>11121</v>
      </c>
      <c r="G3853" s="22">
        <v>11220000</v>
      </c>
      <c r="H3853" s="22">
        <v>25643</v>
      </c>
      <c r="I3853" s="22"/>
      <c r="J3853" s="22"/>
      <c r="K3853" s="22">
        <v>465</v>
      </c>
      <c r="L3853" s="22">
        <v>28</v>
      </c>
    </row>
    <row r="3854" spans="1:12" x14ac:dyDescent="0.25">
      <c r="A3854" t="s">
        <v>74</v>
      </c>
      <c r="B3854" t="s">
        <v>76</v>
      </c>
      <c r="C3854" t="s">
        <v>76</v>
      </c>
      <c r="D3854" s="3">
        <v>44044</v>
      </c>
      <c r="E3854" s="22">
        <v>0</v>
      </c>
      <c r="F3854" s="22">
        <v>0</v>
      </c>
      <c r="G3854" s="22">
        <v>0</v>
      </c>
      <c r="H3854" s="22">
        <v>0</v>
      </c>
      <c r="I3854" s="22"/>
      <c r="J3854" s="22"/>
      <c r="K3854" s="22">
        <v>0</v>
      </c>
      <c r="L3854" s="22">
        <v>28</v>
      </c>
    </row>
    <row r="3855" spans="1:12" x14ac:dyDescent="0.25">
      <c r="A3855" t="s">
        <v>74</v>
      </c>
      <c r="B3855" t="s">
        <v>76</v>
      </c>
      <c r="C3855" t="s">
        <v>76</v>
      </c>
      <c r="D3855" s="3">
        <v>44075</v>
      </c>
      <c r="E3855" s="22">
        <v>0</v>
      </c>
      <c r="F3855" s="22">
        <v>0</v>
      </c>
      <c r="G3855" s="22">
        <v>0</v>
      </c>
      <c r="H3855" s="22">
        <v>0</v>
      </c>
      <c r="I3855" s="22"/>
      <c r="J3855" s="22"/>
      <c r="K3855" s="22">
        <v>0</v>
      </c>
      <c r="L3855" s="22">
        <v>28</v>
      </c>
    </row>
    <row r="3856" spans="1:12" x14ac:dyDescent="0.25">
      <c r="A3856" t="s">
        <v>74</v>
      </c>
      <c r="B3856" t="s">
        <v>76</v>
      </c>
      <c r="C3856" t="s">
        <v>76</v>
      </c>
      <c r="D3856" s="3">
        <v>44105</v>
      </c>
      <c r="E3856" s="22">
        <v>0</v>
      </c>
      <c r="F3856" s="22">
        <v>0</v>
      </c>
      <c r="G3856" s="22">
        <v>0</v>
      </c>
      <c r="H3856" s="22">
        <v>0</v>
      </c>
      <c r="I3856" s="22"/>
      <c r="J3856" s="22"/>
      <c r="K3856" s="22">
        <v>0</v>
      </c>
      <c r="L3856" s="22">
        <v>28</v>
      </c>
    </row>
    <row r="3857" spans="1:12" x14ac:dyDescent="0.25">
      <c r="A3857" t="s">
        <v>74</v>
      </c>
      <c r="B3857" t="s">
        <v>76</v>
      </c>
      <c r="C3857" t="s">
        <v>76</v>
      </c>
      <c r="D3857" s="3">
        <v>44136</v>
      </c>
      <c r="E3857" s="22">
        <v>0</v>
      </c>
      <c r="F3857" s="22">
        <v>0</v>
      </c>
      <c r="G3857" s="22">
        <v>0</v>
      </c>
      <c r="H3857" s="22">
        <v>0</v>
      </c>
      <c r="I3857" s="22"/>
      <c r="J3857" s="22"/>
      <c r="K3857" s="22">
        <v>566</v>
      </c>
      <c r="L3857" s="22">
        <v>32</v>
      </c>
    </row>
    <row r="3858" spans="1:12" x14ac:dyDescent="0.25">
      <c r="A3858" t="s">
        <v>74</v>
      </c>
      <c r="B3858" t="s">
        <v>76</v>
      </c>
      <c r="C3858" t="s">
        <v>76</v>
      </c>
      <c r="D3858" s="3">
        <v>44166</v>
      </c>
      <c r="E3858" s="22">
        <v>0</v>
      </c>
      <c r="F3858" s="22">
        <v>0</v>
      </c>
      <c r="G3858" s="22">
        <v>0</v>
      </c>
      <c r="H3858" s="22">
        <v>0</v>
      </c>
      <c r="I3858" s="22"/>
      <c r="J3858" s="22"/>
      <c r="K3858" s="22">
        <v>566</v>
      </c>
      <c r="L3858" s="22">
        <v>32</v>
      </c>
    </row>
    <row r="3859" spans="1:12" x14ac:dyDescent="0.25">
      <c r="A3859" t="s">
        <v>74</v>
      </c>
      <c r="B3859" t="s">
        <v>77</v>
      </c>
      <c r="C3859" t="s">
        <v>78</v>
      </c>
      <c r="D3859" s="2">
        <v>26238</v>
      </c>
      <c r="E3859">
        <v>20.9</v>
      </c>
      <c r="F3859">
        <v>4070</v>
      </c>
      <c r="G3859">
        <v>1795000</v>
      </c>
      <c r="H3859">
        <v>0</v>
      </c>
      <c r="K3859">
        <v>0</v>
      </c>
      <c r="L3859">
        <v>8</v>
      </c>
    </row>
    <row r="3860" spans="1:12" x14ac:dyDescent="0.25">
      <c r="A3860" t="s">
        <v>74</v>
      </c>
      <c r="B3860" t="s">
        <v>77</v>
      </c>
      <c r="C3860" t="s">
        <v>78</v>
      </c>
      <c r="D3860" s="2">
        <v>26268</v>
      </c>
      <c r="E3860">
        <v>30.9</v>
      </c>
      <c r="F3860">
        <v>8455</v>
      </c>
      <c r="G3860">
        <v>6068000</v>
      </c>
      <c r="H3860">
        <v>0</v>
      </c>
      <c r="K3860">
        <v>802</v>
      </c>
      <c r="L3860">
        <v>10</v>
      </c>
    </row>
    <row r="3861" spans="1:12" x14ac:dyDescent="0.25">
      <c r="A3861" t="s">
        <v>74</v>
      </c>
      <c r="B3861" t="s">
        <v>77</v>
      </c>
      <c r="C3861" t="s">
        <v>78</v>
      </c>
      <c r="D3861" s="2">
        <v>26299</v>
      </c>
      <c r="E3861">
        <v>30.6</v>
      </c>
      <c r="F3861">
        <v>11269</v>
      </c>
      <c r="G3861">
        <v>7791000</v>
      </c>
      <c r="H3861">
        <v>0</v>
      </c>
      <c r="K3861">
        <v>1000</v>
      </c>
      <c r="L3861">
        <v>12</v>
      </c>
    </row>
    <row r="3862" spans="1:12" x14ac:dyDescent="0.25">
      <c r="A3862" t="s">
        <v>74</v>
      </c>
      <c r="B3862" t="s">
        <v>77</v>
      </c>
      <c r="C3862" t="s">
        <v>78</v>
      </c>
      <c r="D3862" s="2">
        <v>26330</v>
      </c>
      <c r="E3862">
        <v>29</v>
      </c>
      <c r="F3862">
        <v>16302</v>
      </c>
      <c r="G3862">
        <v>10328000</v>
      </c>
      <c r="H3862">
        <v>0</v>
      </c>
      <c r="K3862">
        <v>900</v>
      </c>
      <c r="L3862">
        <v>17</v>
      </c>
    </row>
    <row r="3863" spans="1:12" x14ac:dyDescent="0.25">
      <c r="A3863" t="s">
        <v>74</v>
      </c>
      <c r="B3863" t="s">
        <v>77</v>
      </c>
      <c r="C3863" t="s">
        <v>78</v>
      </c>
      <c r="D3863" s="2">
        <v>26359</v>
      </c>
      <c r="E3863">
        <v>31</v>
      </c>
      <c r="F3863">
        <v>21445</v>
      </c>
      <c r="G3863">
        <v>13338000</v>
      </c>
      <c r="H3863">
        <v>0</v>
      </c>
      <c r="K3863">
        <v>1063</v>
      </c>
      <c r="L3863">
        <v>21</v>
      </c>
    </row>
    <row r="3864" spans="1:12" x14ac:dyDescent="0.25">
      <c r="A3864" t="s">
        <v>74</v>
      </c>
      <c r="B3864" t="s">
        <v>77</v>
      </c>
      <c r="C3864" t="s">
        <v>78</v>
      </c>
      <c r="D3864" s="2">
        <v>26390</v>
      </c>
      <c r="E3864">
        <v>28.9</v>
      </c>
      <c r="F3864">
        <v>20403</v>
      </c>
      <c r="G3864">
        <v>9178000</v>
      </c>
      <c r="H3864">
        <v>385</v>
      </c>
      <c r="K3864">
        <v>810</v>
      </c>
      <c r="L3864">
        <v>20</v>
      </c>
    </row>
    <row r="3865" spans="1:12" x14ac:dyDescent="0.25">
      <c r="A3865" t="s">
        <v>74</v>
      </c>
      <c r="B3865" t="s">
        <v>77</v>
      </c>
      <c r="C3865" t="s">
        <v>78</v>
      </c>
      <c r="D3865" s="2">
        <v>26420</v>
      </c>
      <c r="E3865">
        <v>30.7</v>
      </c>
      <c r="F3865">
        <v>19251</v>
      </c>
      <c r="G3865">
        <v>7833000</v>
      </c>
      <c r="H3865">
        <v>1191</v>
      </c>
      <c r="K3865">
        <v>453</v>
      </c>
      <c r="L3865">
        <v>20</v>
      </c>
    </row>
    <row r="3866" spans="1:12" x14ac:dyDescent="0.25">
      <c r="A3866" t="s">
        <v>74</v>
      </c>
      <c r="B3866" t="s">
        <v>77</v>
      </c>
      <c r="C3866" t="s">
        <v>78</v>
      </c>
      <c r="D3866" s="2">
        <v>26451</v>
      </c>
      <c r="E3866">
        <v>30</v>
      </c>
      <c r="F3866">
        <v>22771</v>
      </c>
      <c r="G3866">
        <v>18979000</v>
      </c>
      <c r="H3866">
        <v>420</v>
      </c>
      <c r="K3866">
        <v>513</v>
      </c>
      <c r="L3866">
        <v>20</v>
      </c>
    </row>
    <row r="3867" spans="1:12" x14ac:dyDescent="0.25">
      <c r="A3867" t="s">
        <v>74</v>
      </c>
      <c r="B3867" t="s">
        <v>77</v>
      </c>
      <c r="C3867" t="s">
        <v>78</v>
      </c>
      <c r="D3867" s="2">
        <v>26481</v>
      </c>
      <c r="E3867">
        <v>27.7</v>
      </c>
      <c r="F3867">
        <v>20581</v>
      </c>
      <c r="G3867">
        <v>10812000</v>
      </c>
      <c r="H3867">
        <v>637</v>
      </c>
      <c r="K3867">
        <v>333</v>
      </c>
      <c r="L3867">
        <v>20</v>
      </c>
    </row>
    <row r="3868" spans="1:12" x14ac:dyDescent="0.25">
      <c r="A3868" t="s">
        <v>74</v>
      </c>
      <c r="B3868" t="s">
        <v>77</v>
      </c>
      <c r="C3868" t="s">
        <v>78</v>
      </c>
      <c r="D3868" s="2">
        <v>26512</v>
      </c>
      <c r="E3868">
        <v>30.8</v>
      </c>
      <c r="F3868">
        <v>22596</v>
      </c>
      <c r="G3868">
        <v>13181000</v>
      </c>
      <c r="H3868">
        <v>890</v>
      </c>
      <c r="K3868">
        <v>275</v>
      </c>
      <c r="L3868">
        <v>20</v>
      </c>
    </row>
    <row r="3869" spans="1:12" x14ac:dyDescent="0.25">
      <c r="A3869" t="s">
        <v>74</v>
      </c>
      <c r="B3869" t="s">
        <v>77</v>
      </c>
      <c r="C3869" t="s">
        <v>78</v>
      </c>
      <c r="D3869" s="2">
        <v>26543</v>
      </c>
      <c r="E3869">
        <v>30</v>
      </c>
      <c r="F3869">
        <v>22649</v>
      </c>
      <c r="G3869">
        <v>14042000</v>
      </c>
      <c r="H3869">
        <v>1192</v>
      </c>
      <c r="K3869">
        <v>550</v>
      </c>
      <c r="L3869">
        <v>20</v>
      </c>
    </row>
    <row r="3870" spans="1:12" x14ac:dyDescent="0.25">
      <c r="A3870" t="s">
        <v>74</v>
      </c>
      <c r="B3870" t="s">
        <v>77</v>
      </c>
      <c r="C3870" t="s">
        <v>78</v>
      </c>
      <c r="D3870" s="2">
        <v>26573</v>
      </c>
      <c r="E3870">
        <v>30.9</v>
      </c>
      <c r="F3870">
        <v>23046</v>
      </c>
      <c r="G3870">
        <v>13416000</v>
      </c>
      <c r="H3870">
        <v>1451</v>
      </c>
      <c r="K3870">
        <v>540</v>
      </c>
      <c r="L3870">
        <v>20</v>
      </c>
    </row>
    <row r="3871" spans="1:12" x14ac:dyDescent="0.25">
      <c r="A3871" t="s">
        <v>74</v>
      </c>
      <c r="B3871" t="s">
        <v>77</v>
      </c>
      <c r="C3871" t="s">
        <v>78</v>
      </c>
      <c r="D3871" s="2">
        <v>26604</v>
      </c>
      <c r="E3871">
        <v>30</v>
      </c>
      <c r="F3871">
        <v>22431</v>
      </c>
      <c r="G3871">
        <v>12045000</v>
      </c>
      <c r="H3871">
        <v>1688</v>
      </c>
      <c r="K3871">
        <v>530</v>
      </c>
      <c r="L3871">
        <v>20</v>
      </c>
    </row>
    <row r="3872" spans="1:12" x14ac:dyDescent="0.25">
      <c r="A3872" t="s">
        <v>74</v>
      </c>
      <c r="B3872" t="s">
        <v>77</v>
      </c>
      <c r="C3872" t="s">
        <v>78</v>
      </c>
      <c r="D3872" s="2">
        <v>26634</v>
      </c>
      <c r="E3872">
        <v>31</v>
      </c>
      <c r="F3872">
        <v>22710</v>
      </c>
      <c r="G3872">
        <v>14671000</v>
      </c>
      <c r="H3872">
        <v>1450</v>
      </c>
      <c r="K3872">
        <v>500</v>
      </c>
      <c r="L3872">
        <v>20</v>
      </c>
    </row>
    <row r="3873" spans="1:12" x14ac:dyDescent="0.25">
      <c r="A3873" t="s">
        <v>74</v>
      </c>
      <c r="B3873" t="s">
        <v>77</v>
      </c>
      <c r="C3873" t="s">
        <v>78</v>
      </c>
      <c r="D3873" s="2">
        <v>26665</v>
      </c>
      <c r="E3873">
        <v>31</v>
      </c>
      <c r="F3873">
        <v>18769</v>
      </c>
      <c r="G3873">
        <v>9811000</v>
      </c>
      <c r="H3873">
        <v>2232</v>
      </c>
      <c r="K3873">
        <v>523</v>
      </c>
      <c r="L3873">
        <v>20</v>
      </c>
    </row>
    <row r="3874" spans="1:12" x14ac:dyDescent="0.25">
      <c r="A3874" t="s">
        <v>74</v>
      </c>
      <c r="B3874" t="s">
        <v>77</v>
      </c>
      <c r="C3874" t="s">
        <v>78</v>
      </c>
      <c r="D3874" s="2">
        <v>26696</v>
      </c>
      <c r="E3874">
        <v>28</v>
      </c>
      <c r="F3874">
        <v>20957</v>
      </c>
      <c r="G3874">
        <v>11710000</v>
      </c>
      <c r="H3874">
        <v>3235</v>
      </c>
      <c r="K3874">
        <v>545</v>
      </c>
      <c r="L3874">
        <v>21</v>
      </c>
    </row>
    <row r="3875" spans="1:12" x14ac:dyDescent="0.25">
      <c r="A3875" t="s">
        <v>74</v>
      </c>
      <c r="B3875" t="s">
        <v>77</v>
      </c>
      <c r="C3875" t="s">
        <v>78</v>
      </c>
      <c r="D3875" s="2">
        <v>26724</v>
      </c>
      <c r="E3875">
        <v>31</v>
      </c>
      <c r="F3875">
        <v>26814</v>
      </c>
      <c r="G3875">
        <v>17869000</v>
      </c>
      <c r="H3875">
        <v>1139</v>
      </c>
      <c r="K3875">
        <v>542</v>
      </c>
      <c r="L3875">
        <v>24</v>
      </c>
    </row>
    <row r="3876" spans="1:12" x14ac:dyDescent="0.25">
      <c r="A3876" t="s">
        <v>74</v>
      </c>
      <c r="B3876" t="s">
        <v>77</v>
      </c>
      <c r="C3876" t="s">
        <v>78</v>
      </c>
      <c r="D3876" s="2">
        <v>26755</v>
      </c>
      <c r="E3876">
        <v>30</v>
      </c>
      <c r="F3876">
        <v>23815</v>
      </c>
      <c r="G3876">
        <v>18140000</v>
      </c>
      <c r="H3876">
        <v>4654</v>
      </c>
      <c r="K3876">
        <v>552</v>
      </c>
      <c r="L3876">
        <v>25</v>
      </c>
    </row>
    <row r="3877" spans="1:12" x14ac:dyDescent="0.25">
      <c r="A3877" t="s">
        <v>74</v>
      </c>
      <c r="B3877" t="s">
        <v>77</v>
      </c>
      <c r="C3877" t="s">
        <v>78</v>
      </c>
      <c r="D3877" s="2">
        <v>26785</v>
      </c>
      <c r="E3877">
        <v>30.9</v>
      </c>
      <c r="F3877">
        <v>31543</v>
      </c>
      <c r="G3877">
        <v>26345000</v>
      </c>
      <c r="H3877">
        <v>7758</v>
      </c>
      <c r="K3877">
        <v>580</v>
      </c>
      <c r="L3877">
        <v>28</v>
      </c>
    </row>
    <row r="3878" spans="1:12" x14ac:dyDescent="0.25">
      <c r="A3878" t="s">
        <v>74</v>
      </c>
      <c r="B3878" t="s">
        <v>77</v>
      </c>
      <c r="C3878" t="s">
        <v>78</v>
      </c>
      <c r="D3878" s="2">
        <v>26816</v>
      </c>
      <c r="E3878">
        <v>30</v>
      </c>
      <c r="F3878">
        <v>34721</v>
      </c>
      <c r="G3878">
        <v>25353000</v>
      </c>
      <c r="H3878">
        <v>4617</v>
      </c>
      <c r="K3878">
        <v>567</v>
      </c>
      <c r="L3878">
        <v>29</v>
      </c>
    </row>
    <row r="3879" spans="1:12" x14ac:dyDescent="0.25">
      <c r="A3879" t="s">
        <v>74</v>
      </c>
      <c r="B3879" t="s">
        <v>77</v>
      </c>
      <c r="C3879" t="s">
        <v>78</v>
      </c>
      <c r="D3879" s="2">
        <v>26846</v>
      </c>
      <c r="E3879">
        <v>31</v>
      </c>
      <c r="F3879">
        <v>40941</v>
      </c>
      <c r="G3879">
        <v>28064000</v>
      </c>
      <c r="H3879">
        <v>3960</v>
      </c>
      <c r="K3879">
        <v>485</v>
      </c>
      <c r="L3879">
        <v>34</v>
      </c>
    </row>
    <row r="3880" spans="1:12" x14ac:dyDescent="0.25">
      <c r="A3880" t="s">
        <v>74</v>
      </c>
      <c r="B3880" t="s">
        <v>77</v>
      </c>
      <c r="C3880" t="s">
        <v>78</v>
      </c>
      <c r="D3880" s="2">
        <v>26877</v>
      </c>
      <c r="E3880">
        <v>31</v>
      </c>
      <c r="F3880">
        <v>36759</v>
      </c>
      <c r="G3880">
        <v>26762000</v>
      </c>
      <c r="H3880">
        <v>8808</v>
      </c>
      <c r="K3880">
        <v>435</v>
      </c>
      <c r="L3880">
        <v>36</v>
      </c>
    </row>
    <row r="3881" spans="1:12" x14ac:dyDescent="0.25">
      <c r="A3881" t="s">
        <v>74</v>
      </c>
      <c r="B3881" t="s">
        <v>77</v>
      </c>
      <c r="C3881" t="s">
        <v>78</v>
      </c>
      <c r="D3881" s="2">
        <v>26908</v>
      </c>
      <c r="E3881">
        <v>29.9</v>
      </c>
      <c r="F3881">
        <v>35438</v>
      </c>
      <c r="G3881">
        <v>24665000</v>
      </c>
      <c r="H3881">
        <v>8313</v>
      </c>
      <c r="K3881">
        <v>430</v>
      </c>
      <c r="L3881">
        <v>36</v>
      </c>
    </row>
    <row r="3882" spans="1:12" x14ac:dyDescent="0.25">
      <c r="A3882" t="s">
        <v>74</v>
      </c>
      <c r="B3882" t="s">
        <v>77</v>
      </c>
      <c r="C3882" t="s">
        <v>78</v>
      </c>
      <c r="D3882" s="2">
        <v>26938</v>
      </c>
      <c r="E3882">
        <v>31</v>
      </c>
      <c r="F3882">
        <v>34373</v>
      </c>
      <c r="G3882">
        <v>27262000</v>
      </c>
      <c r="H3882">
        <v>9359</v>
      </c>
      <c r="K3882">
        <v>460</v>
      </c>
      <c r="L3882">
        <v>36</v>
      </c>
    </row>
    <row r="3883" spans="1:12" x14ac:dyDescent="0.25">
      <c r="A3883" t="s">
        <v>74</v>
      </c>
      <c r="B3883" t="s">
        <v>77</v>
      </c>
      <c r="C3883" t="s">
        <v>78</v>
      </c>
      <c r="D3883" s="2">
        <v>26969</v>
      </c>
      <c r="E3883">
        <v>29.4</v>
      </c>
      <c r="F3883">
        <v>32553</v>
      </c>
      <c r="G3883">
        <v>28255000</v>
      </c>
      <c r="H3883">
        <v>9181</v>
      </c>
      <c r="K3883">
        <v>430</v>
      </c>
      <c r="L3883">
        <v>36</v>
      </c>
    </row>
    <row r="3884" spans="1:12" x14ac:dyDescent="0.25">
      <c r="A3884" t="s">
        <v>74</v>
      </c>
      <c r="B3884" t="s">
        <v>77</v>
      </c>
      <c r="C3884" t="s">
        <v>78</v>
      </c>
      <c r="D3884" s="2">
        <v>26999</v>
      </c>
      <c r="E3884">
        <v>31</v>
      </c>
      <c r="F3884">
        <v>34710</v>
      </c>
      <c r="G3884">
        <v>29582000</v>
      </c>
      <c r="H3884">
        <v>9093</v>
      </c>
      <c r="K3884">
        <v>427</v>
      </c>
      <c r="L3884">
        <v>36</v>
      </c>
    </row>
    <row r="3885" spans="1:12" x14ac:dyDescent="0.25">
      <c r="A3885" t="s">
        <v>74</v>
      </c>
      <c r="B3885" t="s">
        <v>77</v>
      </c>
      <c r="C3885" t="s">
        <v>78</v>
      </c>
      <c r="D3885" s="2">
        <v>27030</v>
      </c>
      <c r="E3885">
        <v>30.8</v>
      </c>
      <c r="F3885">
        <v>35015</v>
      </c>
      <c r="G3885">
        <v>29450000</v>
      </c>
      <c r="H3885">
        <v>8754</v>
      </c>
      <c r="K3885">
        <v>400</v>
      </c>
      <c r="L3885">
        <v>36</v>
      </c>
    </row>
    <row r="3886" spans="1:12" x14ac:dyDescent="0.25">
      <c r="A3886" t="s">
        <v>74</v>
      </c>
      <c r="B3886" t="s">
        <v>77</v>
      </c>
      <c r="C3886" t="s">
        <v>78</v>
      </c>
      <c r="D3886" s="2">
        <v>27061</v>
      </c>
      <c r="E3886">
        <v>27.7</v>
      </c>
      <c r="F3886">
        <v>31033</v>
      </c>
      <c r="G3886">
        <v>24448000</v>
      </c>
      <c r="H3886">
        <v>7759</v>
      </c>
      <c r="K3886">
        <v>430</v>
      </c>
      <c r="L3886">
        <v>36</v>
      </c>
    </row>
    <row r="3887" spans="1:12" x14ac:dyDescent="0.25">
      <c r="A3887" t="s">
        <v>74</v>
      </c>
      <c r="B3887" t="s">
        <v>77</v>
      </c>
      <c r="C3887" t="s">
        <v>78</v>
      </c>
      <c r="D3887" s="2">
        <v>27089</v>
      </c>
      <c r="E3887">
        <v>31</v>
      </c>
      <c r="F3887">
        <v>44558</v>
      </c>
      <c r="G3887">
        <v>27219000</v>
      </c>
      <c r="H3887">
        <v>560</v>
      </c>
      <c r="K3887">
        <v>437</v>
      </c>
      <c r="L3887">
        <v>36</v>
      </c>
    </row>
    <row r="3888" spans="1:12" x14ac:dyDescent="0.25">
      <c r="A3888" t="s">
        <v>74</v>
      </c>
      <c r="B3888" t="s">
        <v>77</v>
      </c>
      <c r="C3888" t="s">
        <v>78</v>
      </c>
      <c r="D3888" s="2">
        <v>27120</v>
      </c>
      <c r="E3888">
        <v>30</v>
      </c>
      <c r="F3888">
        <v>37230</v>
      </c>
      <c r="G3888">
        <v>26659000</v>
      </c>
      <c r="H3888">
        <v>5152</v>
      </c>
      <c r="K3888">
        <v>427</v>
      </c>
      <c r="L3888">
        <v>36</v>
      </c>
    </row>
    <row r="3889" spans="1:12" x14ac:dyDescent="0.25">
      <c r="A3889" t="s">
        <v>74</v>
      </c>
      <c r="B3889" t="s">
        <v>77</v>
      </c>
      <c r="C3889" t="s">
        <v>78</v>
      </c>
      <c r="D3889" s="2">
        <v>27150</v>
      </c>
      <c r="E3889">
        <v>30.8</v>
      </c>
      <c r="F3889">
        <v>35873</v>
      </c>
      <c r="G3889">
        <v>25264000</v>
      </c>
      <c r="H3889">
        <v>7792</v>
      </c>
      <c r="K3889">
        <v>428</v>
      </c>
      <c r="L3889">
        <v>36</v>
      </c>
    </row>
    <row r="3890" spans="1:12" x14ac:dyDescent="0.25">
      <c r="A3890" t="s">
        <v>74</v>
      </c>
      <c r="B3890" t="s">
        <v>77</v>
      </c>
      <c r="C3890" t="s">
        <v>78</v>
      </c>
      <c r="D3890" s="2">
        <v>27181</v>
      </c>
      <c r="E3890">
        <v>29.9</v>
      </c>
      <c r="F3890">
        <v>37500</v>
      </c>
      <c r="G3890">
        <v>24385000</v>
      </c>
      <c r="H3890">
        <v>7143</v>
      </c>
      <c r="K3890">
        <v>420</v>
      </c>
      <c r="L3890">
        <v>36</v>
      </c>
    </row>
    <row r="3891" spans="1:12" x14ac:dyDescent="0.25">
      <c r="A3891" t="s">
        <v>74</v>
      </c>
      <c r="B3891" t="s">
        <v>77</v>
      </c>
      <c r="C3891" t="s">
        <v>78</v>
      </c>
      <c r="D3891" s="2">
        <v>27211</v>
      </c>
      <c r="E3891">
        <v>30.9</v>
      </c>
      <c r="F3891">
        <v>38144</v>
      </c>
      <c r="G3891">
        <v>26212000</v>
      </c>
      <c r="H3891">
        <v>7718</v>
      </c>
      <c r="K3891">
        <v>413</v>
      </c>
      <c r="L3891">
        <v>36</v>
      </c>
    </row>
    <row r="3892" spans="1:12" x14ac:dyDescent="0.25">
      <c r="A3892" t="s">
        <v>74</v>
      </c>
      <c r="B3892" t="s">
        <v>77</v>
      </c>
      <c r="C3892" t="s">
        <v>78</v>
      </c>
      <c r="D3892" s="2">
        <v>27242</v>
      </c>
      <c r="E3892">
        <v>30.9</v>
      </c>
      <c r="F3892">
        <v>38013</v>
      </c>
      <c r="G3892">
        <v>27169000</v>
      </c>
      <c r="H3892">
        <v>8344</v>
      </c>
      <c r="K3892">
        <v>403</v>
      </c>
      <c r="L3892">
        <v>36</v>
      </c>
    </row>
    <row r="3893" spans="1:12" x14ac:dyDescent="0.25">
      <c r="A3893" t="s">
        <v>74</v>
      </c>
      <c r="B3893" t="s">
        <v>77</v>
      </c>
      <c r="C3893" t="s">
        <v>78</v>
      </c>
      <c r="D3893" s="2">
        <v>27273</v>
      </c>
      <c r="E3893">
        <v>30</v>
      </c>
      <c r="F3893">
        <v>37470</v>
      </c>
      <c r="G3893">
        <v>18360000</v>
      </c>
      <c r="H3893">
        <v>8225</v>
      </c>
      <c r="K3893">
        <v>400</v>
      </c>
      <c r="L3893">
        <v>36</v>
      </c>
    </row>
    <row r="3894" spans="1:12" x14ac:dyDescent="0.25">
      <c r="A3894" t="s">
        <v>74</v>
      </c>
      <c r="B3894" t="s">
        <v>77</v>
      </c>
      <c r="C3894" t="s">
        <v>78</v>
      </c>
      <c r="D3894" s="2">
        <v>27303</v>
      </c>
      <c r="E3894">
        <v>30.9</v>
      </c>
      <c r="F3894">
        <v>38512</v>
      </c>
      <c r="G3894">
        <v>25551000</v>
      </c>
      <c r="H3894">
        <v>8454</v>
      </c>
      <c r="K3894">
        <v>398</v>
      </c>
      <c r="L3894">
        <v>36</v>
      </c>
    </row>
    <row r="3895" spans="1:12" x14ac:dyDescent="0.25">
      <c r="A3895" t="s">
        <v>74</v>
      </c>
      <c r="B3895" t="s">
        <v>77</v>
      </c>
      <c r="C3895" t="s">
        <v>78</v>
      </c>
      <c r="D3895" s="2">
        <v>27334</v>
      </c>
      <c r="E3895">
        <v>30</v>
      </c>
      <c r="F3895">
        <v>37336</v>
      </c>
      <c r="G3895">
        <v>25835000</v>
      </c>
      <c r="H3895">
        <v>9465</v>
      </c>
      <c r="K3895">
        <v>399</v>
      </c>
      <c r="L3895">
        <v>36</v>
      </c>
    </row>
    <row r="3896" spans="1:12" x14ac:dyDescent="0.25">
      <c r="A3896" t="s">
        <v>74</v>
      </c>
      <c r="B3896" t="s">
        <v>77</v>
      </c>
      <c r="C3896" t="s">
        <v>78</v>
      </c>
      <c r="D3896" s="2">
        <v>27364</v>
      </c>
      <c r="E3896">
        <v>30.6</v>
      </c>
      <c r="F3896">
        <v>36322</v>
      </c>
      <c r="G3896">
        <v>29852000</v>
      </c>
      <c r="H3896">
        <v>11470</v>
      </c>
      <c r="K3896">
        <v>420</v>
      </c>
      <c r="L3896">
        <v>36</v>
      </c>
    </row>
    <row r="3897" spans="1:12" x14ac:dyDescent="0.25">
      <c r="A3897" t="s">
        <v>74</v>
      </c>
      <c r="B3897" t="s">
        <v>77</v>
      </c>
      <c r="C3897" t="s">
        <v>78</v>
      </c>
      <c r="D3897" s="2">
        <v>27395</v>
      </c>
      <c r="E3897">
        <v>31</v>
      </c>
      <c r="F3897">
        <v>37056</v>
      </c>
      <c r="G3897">
        <v>31614000</v>
      </c>
      <c r="H3897">
        <v>11702</v>
      </c>
      <c r="K3897">
        <v>408</v>
      </c>
      <c r="L3897">
        <v>36</v>
      </c>
    </row>
    <row r="3898" spans="1:12" x14ac:dyDescent="0.25">
      <c r="A3898" t="s">
        <v>74</v>
      </c>
      <c r="B3898" t="s">
        <v>77</v>
      </c>
      <c r="C3898" t="s">
        <v>78</v>
      </c>
      <c r="D3898" s="2">
        <v>27426</v>
      </c>
      <c r="E3898">
        <v>27.5</v>
      </c>
      <c r="F3898">
        <v>30728</v>
      </c>
      <c r="G3898">
        <v>25577000</v>
      </c>
      <c r="H3898">
        <v>9703</v>
      </c>
      <c r="K3898">
        <v>412</v>
      </c>
      <c r="L3898">
        <v>36</v>
      </c>
    </row>
    <row r="3899" spans="1:12" x14ac:dyDescent="0.25">
      <c r="A3899" t="s">
        <v>74</v>
      </c>
      <c r="B3899" t="s">
        <v>77</v>
      </c>
      <c r="C3899" t="s">
        <v>78</v>
      </c>
      <c r="D3899" s="2">
        <v>27454</v>
      </c>
      <c r="E3899">
        <v>31</v>
      </c>
      <c r="F3899">
        <v>34084</v>
      </c>
      <c r="G3899">
        <v>27983000</v>
      </c>
      <c r="H3899">
        <v>11205</v>
      </c>
      <c r="K3899">
        <v>405</v>
      </c>
      <c r="L3899">
        <v>36</v>
      </c>
    </row>
    <row r="3900" spans="1:12" x14ac:dyDescent="0.25">
      <c r="A3900" t="s">
        <v>74</v>
      </c>
      <c r="B3900" t="s">
        <v>77</v>
      </c>
      <c r="C3900" t="s">
        <v>78</v>
      </c>
      <c r="D3900" s="2">
        <v>27485</v>
      </c>
      <c r="E3900">
        <v>30</v>
      </c>
      <c r="F3900">
        <v>30877</v>
      </c>
      <c r="G3900">
        <v>28391000</v>
      </c>
      <c r="H3900">
        <v>13208</v>
      </c>
      <c r="K3900">
        <v>410</v>
      </c>
      <c r="L3900">
        <v>36</v>
      </c>
    </row>
    <row r="3901" spans="1:12" x14ac:dyDescent="0.25">
      <c r="A3901" t="s">
        <v>74</v>
      </c>
      <c r="B3901" t="s">
        <v>77</v>
      </c>
      <c r="C3901" t="s">
        <v>78</v>
      </c>
      <c r="D3901" s="2">
        <v>27515</v>
      </c>
      <c r="E3901">
        <v>29.4</v>
      </c>
      <c r="F3901">
        <v>28829</v>
      </c>
      <c r="G3901">
        <v>27308000</v>
      </c>
      <c r="H3901">
        <v>12355</v>
      </c>
      <c r="K3901">
        <v>397</v>
      </c>
      <c r="L3901">
        <v>36</v>
      </c>
    </row>
    <row r="3902" spans="1:12" x14ac:dyDescent="0.25">
      <c r="A3902" t="s">
        <v>74</v>
      </c>
      <c r="B3902" t="s">
        <v>77</v>
      </c>
      <c r="C3902" t="s">
        <v>78</v>
      </c>
      <c r="D3902" s="2">
        <v>27546</v>
      </c>
      <c r="E3902">
        <v>10.5</v>
      </c>
      <c r="F3902">
        <v>10381</v>
      </c>
      <c r="G3902">
        <v>9644000</v>
      </c>
      <c r="H3902">
        <v>4449</v>
      </c>
      <c r="K3902">
        <v>380</v>
      </c>
      <c r="L3902">
        <v>36</v>
      </c>
    </row>
    <row r="3903" spans="1:12" x14ac:dyDescent="0.25">
      <c r="A3903" t="s">
        <v>74</v>
      </c>
      <c r="B3903" t="s">
        <v>77</v>
      </c>
      <c r="C3903" t="s">
        <v>78</v>
      </c>
      <c r="D3903" s="2">
        <v>27576</v>
      </c>
      <c r="E3903">
        <v>28.5</v>
      </c>
      <c r="F3903">
        <v>6397</v>
      </c>
      <c r="G3903">
        <v>3977000</v>
      </c>
      <c r="H3903">
        <v>1284</v>
      </c>
      <c r="K3903">
        <v>393</v>
      </c>
      <c r="L3903">
        <v>12</v>
      </c>
    </row>
    <row r="3904" spans="1:12" x14ac:dyDescent="0.25">
      <c r="A3904" t="s">
        <v>74</v>
      </c>
      <c r="B3904" t="s">
        <v>77</v>
      </c>
      <c r="C3904" t="s">
        <v>78</v>
      </c>
      <c r="D3904" s="2">
        <v>27607</v>
      </c>
      <c r="E3904">
        <v>31</v>
      </c>
      <c r="F3904">
        <v>8830</v>
      </c>
      <c r="G3904">
        <v>2544000</v>
      </c>
      <c r="H3904">
        <v>515</v>
      </c>
      <c r="K3904">
        <v>373</v>
      </c>
      <c r="L3904">
        <v>13</v>
      </c>
    </row>
    <row r="3905" spans="1:12" x14ac:dyDescent="0.25">
      <c r="A3905" t="s">
        <v>74</v>
      </c>
      <c r="B3905" t="s">
        <v>77</v>
      </c>
      <c r="C3905" t="s">
        <v>78</v>
      </c>
      <c r="D3905" s="2">
        <v>27638</v>
      </c>
      <c r="E3905">
        <v>30</v>
      </c>
      <c r="F3905">
        <v>13685</v>
      </c>
      <c r="G3905">
        <v>4188000</v>
      </c>
      <c r="H3905">
        <v>874</v>
      </c>
      <c r="K3905">
        <v>360</v>
      </c>
      <c r="L3905">
        <v>16</v>
      </c>
    </row>
    <row r="3906" spans="1:12" x14ac:dyDescent="0.25">
      <c r="A3906" t="s">
        <v>74</v>
      </c>
      <c r="B3906" t="s">
        <v>77</v>
      </c>
      <c r="C3906" t="s">
        <v>78</v>
      </c>
      <c r="D3906" s="2">
        <v>27668</v>
      </c>
      <c r="E3906">
        <v>30.9</v>
      </c>
      <c r="F3906">
        <v>10004</v>
      </c>
      <c r="G3906">
        <v>2891000</v>
      </c>
      <c r="H3906">
        <v>4911</v>
      </c>
      <c r="K3906">
        <v>230</v>
      </c>
      <c r="L3906">
        <v>19</v>
      </c>
    </row>
    <row r="3907" spans="1:12" x14ac:dyDescent="0.25">
      <c r="A3907" t="s">
        <v>74</v>
      </c>
      <c r="B3907" t="s">
        <v>77</v>
      </c>
      <c r="C3907" t="s">
        <v>78</v>
      </c>
      <c r="D3907" s="2">
        <v>27699</v>
      </c>
      <c r="E3907">
        <v>30</v>
      </c>
      <c r="F3907">
        <v>8465</v>
      </c>
      <c r="G3907">
        <v>1815000</v>
      </c>
      <c r="H3907">
        <v>4169</v>
      </c>
      <c r="K3907">
        <v>187</v>
      </c>
      <c r="L3907">
        <v>20</v>
      </c>
    </row>
    <row r="3908" spans="1:12" x14ac:dyDescent="0.25">
      <c r="A3908" t="s">
        <v>74</v>
      </c>
      <c r="B3908" t="s">
        <v>77</v>
      </c>
      <c r="C3908" t="s">
        <v>78</v>
      </c>
      <c r="D3908" s="2">
        <v>27729</v>
      </c>
      <c r="E3908">
        <v>30.9</v>
      </c>
      <c r="F3908">
        <v>10993</v>
      </c>
      <c r="G3908">
        <v>1791000</v>
      </c>
      <c r="H3908">
        <v>5414</v>
      </c>
      <c r="K3908">
        <v>187</v>
      </c>
      <c r="L3908">
        <v>20</v>
      </c>
    </row>
    <row r="3909" spans="1:12" x14ac:dyDescent="0.25">
      <c r="A3909" t="s">
        <v>74</v>
      </c>
      <c r="B3909" t="s">
        <v>77</v>
      </c>
      <c r="C3909" t="s">
        <v>78</v>
      </c>
      <c r="D3909" s="2">
        <v>27760</v>
      </c>
      <c r="E3909">
        <v>31</v>
      </c>
      <c r="F3909">
        <v>9434</v>
      </c>
      <c r="G3909">
        <v>1710000</v>
      </c>
      <c r="H3909">
        <v>4647</v>
      </c>
      <c r="K3909">
        <v>190</v>
      </c>
      <c r="L3909">
        <v>20</v>
      </c>
    </row>
    <row r="3910" spans="1:12" x14ac:dyDescent="0.25">
      <c r="A3910" t="s">
        <v>74</v>
      </c>
      <c r="B3910" t="s">
        <v>77</v>
      </c>
      <c r="C3910" t="s">
        <v>78</v>
      </c>
      <c r="D3910" s="2">
        <v>27791</v>
      </c>
      <c r="E3910">
        <v>28.9</v>
      </c>
      <c r="F3910">
        <v>7696</v>
      </c>
      <c r="G3910">
        <v>1628000</v>
      </c>
      <c r="H3910">
        <v>3844</v>
      </c>
      <c r="K3910">
        <v>167</v>
      </c>
      <c r="L3910">
        <v>20</v>
      </c>
    </row>
    <row r="3911" spans="1:12" x14ac:dyDescent="0.25">
      <c r="A3911" t="s">
        <v>74</v>
      </c>
      <c r="B3911" t="s">
        <v>77</v>
      </c>
      <c r="C3911" t="s">
        <v>78</v>
      </c>
      <c r="D3911" s="2">
        <v>27820</v>
      </c>
      <c r="E3911">
        <v>31</v>
      </c>
      <c r="F3911">
        <v>10282</v>
      </c>
      <c r="G3911">
        <v>1675000</v>
      </c>
      <c r="H3911">
        <v>6038</v>
      </c>
      <c r="K3911">
        <v>160</v>
      </c>
      <c r="L3911">
        <v>20</v>
      </c>
    </row>
    <row r="3912" spans="1:12" x14ac:dyDescent="0.25">
      <c r="A3912" t="s">
        <v>74</v>
      </c>
      <c r="B3912" t="s">
        <v>77</v>
      </c>
      <c r="C3912" t="s">
        <v>78</v>
      </c>
      <c r="D3912" s="2">
        <v>27851</v>
      </c>
      <c r="E3912">
        <v>30</v>
      </c>
      <c r="F3912">
        <v>9734</v>
      </c>
      <c r="G3912">
        <v>1704000</v>
      </c>
      <c r="H3912">
        <v>6212</v>
      </c>
      <c r="K3912">
        <v>187</v>
      </c>
      <c r="L3912">
        <v>20</v>
      </c>
    </row>
    <row r="3913" spans="1:12" x14ac:dyDescent="0.25">
      <c r="A3913" t="s">
        <v>74</v>
      </c>
      <c r="B3913" t="s">
        <v>77</v>
      </c>
      <c r="C3913" t="s">
        <v>78</v>
      </c>
      <c r="D3913" s="2">
        <v>27881</v>
      </c>
      <c r="E3913">
        <v>31</v>
      </c>
      <c r="F3913">
        <v>8427</v>
      </c>
      <c r="G3913">
        <v>1787000</v>
      </c>
      <c r="H3913">
        <v>5618</v>
      </c>
      <c r="K3913">
        <v>200</v>
      </c>
      <c r="L3913">
        <v>20</v>
      </c>
    </row>
    <row r="3914" spans="1:12" x14ac:dyDescent="0.25">
      <c r="A3914" t="s">
        <v>74</v>
      </c>
      <c r="B3914" t="s">
        <v>77</v>
      </c>
      <c r="C3914" t="s">
        <v>78</v>
      </c>
      <c r="D3914" s="2">
        <v>27912</v>
      </c>
      <c r="E3914">
        <v>30</v>
      </c>
      <c r="F3914">
        <v>9156</v>
      </c>
      <c r="G3914">
        <v>1799000</v>
      </c>
      <c r="H3914">
        <v>6104</v>
      </c>
      <c r="K3914">
        <v>187</v>
      </c>
      <c r="L3914">
        <v>20</v>
      </c>
    </row>
    <row r="3915" spans="1:12" x14ac:dyDescent="0.25">
      <c r="A3915" t="s">
        <v>74</v>
      </c>
      <c r="B3915" t="s">
        <v>77</v>
      </c>
      <c r="C3915" t="s">
        <v>78</v>
      </c>
      <c r="D3915" s="2">
        <v>27942</v>
      </c>
      <c r="E3915">
        <v>30.9</v>
      </c>
      <c r="F3915">
        <v>9546</v>
      </c>
      <c r="G3915">
        <v>1978000</v>
      </c>
      <c r="H3915">
        <v>6364</v>
      </c>
      <c r="K3915">
        <v>180</v>
      </c>
      <c r="L3915">
        <v>20</v>
      </c>
    </row>
    <row r="3916" spans="1:12" x14ac:dyDescent="0.25">
      <c r="A3916" t="s">
        <v>74</v>
      </c>
      <c r="B3916" t="s">
        <v>77</v>
      </c>
      <c r="C3916" t="s">
        <v>78</v>
      </c>
      <c r="D3916" s="2">
        <v>27973</v>
      </c>
      <c r="E3916">
        <v>26.9</v>
      </c>
      <c r="F3916">
        <v>6032</v>
      </c>
      <c r="G3916">
        <v>1448000</v>
      </c>
      <c r="H3916">
        <v>6535</v>
      </c>
      <c r="K3916">
        <v>180</v>
      </c>
      <c r="L3916">
        <v>20</v>
      </c>
    </row>
    <row r="3917" spans="1:12" x14ac:dyDescent="0.25">
      <c r="A3917" t="s">
        <v>74</v>
      </c>
      <c r="B3917" t="s">
        <v>77</v>
      </c>
      <c r="C3917" t="s">
        <v>78</v>
      </c>
      <c r="D3917" s="2">
        <v>28004</v>
      </c>
      <c r="E3917">
        <v>29.8</v>
      </c>
      <c r="F3917">
        <v>8969</v>
      </c>
      <c r="G3917">
        <v>1763000</v>
      </c>
      <c r="H3917">
        <v>4994</v>
      </c>
      <c r="K3917">
        <v>193</v>
      </c>
      <c r="L3917">
        <v>20</v>
      </c>
    </row>
    <row r="3918" spans="1:12" x14ac:dyDescent="0.25">
      <c r="A3918" t="s">
        <v>74</v>
      </c>
      <c r="B3918" t="s">
        <v>77</v>
      </c>
      <c r="C3918" t="s">
        <v>78</v>
      </c>
      <c r="D3918" s="2">
        <v>28034</v>
      </c>
      <c r="E3918">
        <v>30</v>
      </c>
      <c r="F3918">
        <v>8602</v>
      </c>
      <c r="G3918">
        <v>1740000</v>
      </c>
      <c r="H3918">
        <v>4632</v>
      </c>
      <c r="K3918">
        <v>238</v>
      </c>
      <c r="L3918">
        <v>20</v>
      </c>
    </row>
    <row r="3919" spans="1:12" x14ac:dyDescent="0.25">
      <c r="A3919" t="s">
        <v>74</v>
      </c>
      <c r="B3919" t="s">
        <v>77</v>
      </c>
      <c r="C3919" t="s">
        <v>78</v>
      </c>
      <c r="D3919" s="2">
        <v>28065</v>
      </c>
      <c r="E3919">
        <v>29.7</v>
      </c>
      <c r="F3919">
        <v>9343</v>
      </c>
      <c r="G3919">
        <v>3537000</v>
      </c>
      <c r="H3919">
        <v>5031</v>
      </c>
      <c r="K3919">
        <v>183</v>
      </c>
      <c r="L3919">
        <v>20</v>
      </c>
    </row>
    <row r="3920" spans="1:12" x14ac:dyDescent="0.25">
      <c r="A3920" t="s">
        <v>74</v>
      </c>
      <c r="B3920" t="s">
        <v>77</v>
      </c>
      <c r="C3920" t="s">
        <v>78</v>
      </c>
      <c r="D3920" s="2">
        <v>28095</v>
      </c>
      <c r="E3920">
        <v>31</v>
      </c>
      <c r="F3920">
        <v>8875</v>
      </c>
      <c r="G3920">
        <v>3248000</v>
      </c>
      <c r="H3920">
        <v>4778</v>
      </c>
      <c r="K3920">
        <v>268</v>
      </c>
      <c r="L3920">
        <v>20</v>
      </c>
    </row>
    <row r="3921" spans="1:12" x14ac:dyDescent="0.25">
      <c r="A3921" t="s">
        <v>74</v>
      </c>
      <c r="B3921" t="s">
        <v>77</v>
      </c>
      <c r="C3921" t="s">
        <v>78</v>
      </c>
      <c r="D3921" s="2">
        <v>28126</v>
      </c>
      <c r="E3921">
        <v>30.9</v>
      </c>
      <c r="F3921">
        <v>9648</v>
      </c>
      <c r="G3921">
        <v>3455000</v>
      </c>
      <c r="H3921">
        <v>5195</v>
      </c>
      <c r="K3921">
        <v>265</v>
      </c>
      <c r="L3921">
        <v>20</v>
      </c>
    </row>
    <row r="3922" spans="1:12" x14ac:dyDescent="0.25">
      <c r="A3922" t="s">
        <v>74</v>
      </c>
      <c r="B3922" t="s">
        <v>77</v>
      </c>
      <c r="C3922" t="s">
        <v>78</v>
      </c>
      <c r="D3922" s="2">
        <v>28157</v>
      </c>
      <c r="E3922">
        <v>27.9</v>
      </c>
      <c r="F3922">
        <v>9434</v>
      </c>
      <c r="G3922">
        <v>2652000</v>
      </c>
      <c r="H3922">
        <v>5080</v>
      </c>
      <c r="K3922">
        <v>250</v>
      </c>
      <c r="L3922">
        <v>20</v>
      </c>
    </row>
    <row r="3923" spans="1:12" x14ac:dyDescent="0.25">
      <c r="A3923" t="s">
        <v>74</v>
      </c>
      <c r="B3923" t="s">
        <v>77</v>
      </c>
      <c r="C3923" t="s">
        <v>78</v>
      </c>
      <c r="D3923" s="2">
        <v>28185</v>
      </c>
      <c r="E3923">
        <v>30.2</v>
      </c>
      <c r="F3923">
        <v>9834</v>
      </c>
      <c r="G3923">
        <v>2511000</v>
      </c>
      <c r="H3923">
        <v>5295</v>
      </c>
      <c r="K3923">
        <v>150</v>
      </c>
      <c r="L3923">
        <v>20</v>
      </c>
    </row>
    <row r="3924" spans="1:12" x14ac:dyDescent="0.25">
      <c r="A3924" t="s">
        <v>74</v>
      </c>
      <c r="B3924" t="s">
        <v>77</v>
      </c>
      <c r="C3924" t="s">
        <v>78</v>
      </c>
      <c r="D3924" s="2">
        <v>28216</v>
      </c>
      <c r="E3924">
        <v>30</v>
      </c>
      <c r="F3924">
        <v>11766</v>
      </c>
      <c r="G3924">
        <v>3191000</v>
      </c>
      <c r="H3924">
        <v>10284</v>
      </c>
      <c r="K3924">
        <v>160</v>
      </c>
      <c r="L3924">
        <v>22</v>
      </c>
    </row>
    <row r="3925" spans="1:12" x14ac:dyDescent="0.25">
      <c r="A3925" t="s">
        <v>74</v>
      </c>
      <c r="B3925" t="s">
        <v>77</v>
      </c>
      <c r="C3925" t="s">
        <v>78</v>
      </c>
      <c r="D3925" s="2">
        <v>28246</v>
      </c>
      <c r="E3925">
        <v>30.9</v>
      </c>
      <c r="F3925">
        <v>11355</v>
      </c>
      <c r="G3925">
        <v>4149000</v>
      </c>
      <c r="H3925">
        <v>10424</v>
      </c>
      <c r="K3925">
        <v>172</v>
      </c>
      <c r="L3925">
        <v>30</v>
      </c>
    </row>
    <row r="3926" spans="1:12" x14ac:dyDescent="0.25">
      <c r="A3926" t="s">
        <v>74</v>
      </c>
      <c r="B3926" t="s">
        <v>77</v>
      </c>
      <c r="C3926" t="s">
        <v>78</v>
      </c>
      <c r="D3926" s="2">
        <v>28277</v>
      </c>
      <c r="E3926">
        <v>30</v>
      </c>
      <c r="F3926">
        <v>11741</v>
      </c>
      <c r="G3926">
        <v>3579000</v>
      </c>
      <c r="H3926">
        <v>10838</v>
      </c>
      <c r="K3926">
        <v>180</v>
      </c>
      <c r="L3926">
        <v>32</v>
      </c>
    </row>
    <row r="3927" spans="1:12" x14ac:dyDescent="0.25">
      <c r="A3927" t="s">
        <v>74</v>
      </c>
      <c r="B3927" t="s">
        <v>77</v>
      </c>
      <c r="C3927" t="s">
        <v>78</v>
      </c>
      <c r="D3927" s="2">
        <v>28307</v>
      </c>
      <c r="E3927">
        <v>30.9</v>
      </c>
      <c r="F3927">
        <v>11304</v>
      </c>
      <c r="G3927">
        <v>4352000</v>
      </c>
      <c r="H3927">
        <v>11331</v>
      </c>
      <c r="K3927">
        <v>95</v>
      </c>
      <c r="L3927">
        <v>32</v>
      </c>
    </row>
    <row r="3928" spans="1:12" x14ac:dyDescent="0.25">
      <c r="A3928" t="s">
        <v>74</v>
      </c>
      <c r="B3928" t="s">
        <v>77</v>
      </c>
      <c r="C3928" t="s">
        <v>78</v>
      </c>
      <c r="D3928" s="2">
        <v>28338</v>
      </c>
      <c r="E3928">
        <v>30.8</v>
      </c>
      <c r="F3928">
        <v>11608</v>
      </c>
      <c r="G3928">
        <v>4518000</v>
      </c>
      <c r="H3928">
        <v>14034</v>
      </c>
      <c r="K3928">
        <v>95</v>
      </c>
      <c r="L3928">
        <v>34</v>
      </c>
    </row>
    <row r="3929" spans="1:12" x14ac:dyDescent="0.25">
      <c r="A3929" t="s">
        <v>74</v>
      </c>
      <c r="B3929" t="s">
        <v>77</v>
      </c>
      <c r="C3929" t="s">
        <v>78</v>
      </c>
      <c r="D3929" s="2">
        <v>28369</v>
      </c>
      <c r="E3929">
        <v>30</v>
      </c>
      <c r="F3929">
        <v>10132</v>
      </c>
      <c r="G3929">
        <v>4083000</v>
      </c>
      <c r="H3929">
        <v>12384</v>
      </c>
      <c r="K3929">
        <v>100</v>
      </c>
      <c r="L3929">
        <v>36</v>
      </c>
    </row>
    <row r="3930" spans="1:12" x14ac:dyDescent="0.25">
      <c r="A3930" t="s">
        <v>74</v>
      </c>
      <c r="B3930" t="s">
        <v>77</v>
      </c>
      <c r="C3930" t="s">
        <v>78</v>
      </c>
      <c r="D3930" s="2">
        <v>28399</v>
      </c>
      <c r="E3930">
        <v>31</v>
      </c>
      <c r="F3930">
        <v>10130</v>
      </c>
      <c r="G3930">
        <v>4879000</v>
      </c>
      <c r="H3930">
        <v>12381</v>
      </c>
      <c r="K3930">
        <v>83</v>
      </c>
      <c r="L3930">
        <v>36</v>
      </c>
    </row>
    <row r="3931" spans="1:12" x14ac:dyDescent="0.25">
      <c r="A3931" t="s">
        <v>74</v>
      </c>
      <c r="B3931" t="s">
        <v>77</v>
      </c>
      <c r="C3931" t="s">
        <v>78</v>
      </c>
      <c r="D3931" s="2">
        <v>28430</v>
      </c>
      <c r="E3931">
        <v>30</v>
      </c>
      <c r="F3931">
        <v>10005</v>
      </c>
      <c r="G3931">
        <v>3542000</v>
      </c>
      <c r="H3931">
        <v>12228</v>
      </c>
      <c r="K3931">
        <v>60</v>
      </c>
      <c r="L3931">
        <v>36</v>
      </c>
    </row>
    <row r="3932" spans="1:12" x14ac:dyDescent="0.25">
      <c r="A3932" t="s">
        <v>74</v>
      </c>
      <c r="B3932" t="s">
        <v>77</v>
      </c>
      <c r="C3932" t="s">
        <v>78</v>
      </c>
      <c r="D3932" s="2">
        <v>28460</v>
      </c>
      <c r="E3932">
        <v>31</v>
      </c>
      <c r="F3932">
        <v>9999</v>
      </c>
      <c r="G3932">
        <v>3593000</v>
      </c>
      <c r="H3932">
        <v>12221</v>
      </c>
      <c r="K3932">
        <v>90</v>
      </c>
      <c r="L3932">
        <v>36</v>
      </c>
    </row>
    <row r="3933" spans="1:12" x14ac:dyDescent="0.25">
      <c r="A3933" t="s">
        <v>74</v>
      </c>
      <c r="B3933" t="s">
        <v>77</v>
      </c>
      <c r="C3933" t="s">
        <v>78</v>
      </c>
      <c r="D3933" s="2">
        <v>28491</v>
      </c>
      <c r="E3933">
        <v>31</v>
      </c>
      <c r="F3933">
        <v>9580</v>
      </c>
      <c r="G3933">
        <v>2300000</v>
      </c>
      <c r="H3933">
        <v>11709</v>
      </c>
      <c r="K3933">
        <v>110</v>
      </c>
      <c r="L3933">
        <v>36</v>
      </c>
    </row>
    <row r="3934" spans="1:12" x14ac:dyDescent="0.25">
      <c r="A3934" t="s">
        <v>74</v>
      </c>
      <c r="B3934" t="s">
        <v>77</v>
      </c>
      <c r="C3934" t="s">
        <v>78</v>
      </c>
      <c r="D3934" s="2">
        <v>28522</v>
      </c>
      <c r="E3934">
        <v>27.7</v>
      </c>
      <c r="F3934">
        <v>8950</v>
      </c>
      <c r="G3934">
        <v>2014000</v>
      </c>
      <c r="H3934">
        <v>10939</v>
      </c>
      <c r="K3934">
        <v>100</v>
      </c>
      <c r="L3934">
        <v>36</v>
      </c>
    </row>
    <row r="3935" spans="1:12" x14ac:dyDescent="0.25">
      <c r="A3935" t="s">
        <v>74</v>
      </c>
      <c r="B3935" t="s">
        <v>77</v>
      </c>
      <c r="C3935" t="s">
        <v>78</v>
      </c>
      <c r="D3935" s="2">
        <v>28550</v>
      </c>
      <c r="E3935">
        <v>31</v>
      </c>
      <c r="F3935">
        <v>10624</v>
      </c>
      <c r="G3935">
        <v>2194000</v>
      </c>
      <c r="H3935">
        <v>14984</v>
      </c>
      <c r="K3935">
        <v>100</v>
      </c>
      <c r="L3935">
        <v>36</v>
      </c>
    </row>
    <row r="3936" spans="1:12" x14ac:dyDescent="0.25">
      <c r="A3936" t="s">
        <v>74</v>
      </c>
      <c r="B3936" t="s">
        <v>77</v>
      </c>
      <c r="C3936" t="s">
        <v>78</v>
      </c>
      <c r="D3936" s="2">
        <v>28581</v>
      </c>
      <c r="E3936">
        <v>29.8</v>
      </c>
      <c r="F3936">
        <v>14018</v>
      </c>
      <c r="G3936">
        <v>3697000</v>
      </c>
      <c r="H3936">
        <v>20173</v>
      </c>
      <c r="K3936">
        <v>100</v>
      </c>
      <c r="L3936">
        <v>36</v>
      </c>
    </row>
    <row r="3937" spans="1:12" x14ac:dyDescent="0.25">
      <c r="A3937" t="s">
        <v>74</v>
      </c>
      <c r="B3937" t="s">
        <v>77</v>
      </c>
      <c r="C3937" t="s">
        <v>78</v>
      </c>
      <c r="D3937" s="2">
        <v>28611</v>
      </c>
      <c r="E3937">
        <v>30.6</v>
      </c>
      <c r="F3937">
        <v>10823</v>
      </c>
      <c r="G3937">
        <v>3661000</v>
      </c>
      <c r="H3937">
        <v>15575</v>
      </c>
      <c r="K3937">
        <v>95</v>
      </c>
      <c r="L3937">
        <v>36</v>
      </c>
    </row>
    <row r="3938" spans="1:12" x14ac:dyDescent="0.25">
      <c r="A3938" t="s">
        <v>74</v>
      </c>
      <c r="B3938" t="s">
        <v>77</v>
      </c>
      <c r="C3938" t="s">
        <v>78</v>
      </c>
      <c r="D3938" s="2">
        <v>28642</v>
      </c>
      <c r="E3938">
        <v>30</v>
      </c>
      <c r="F3938">
        <v>9088</v>
      </c>
      <c r="G3938">
        <v>4831000</v>
      </c>
      <c r="H3938">
        <v>13078</v>
      </c>
      <c r="K3938">
        <v>95</v>
      </c>
      <c r="L3938">
        <v>36</v>
      </c>
    </row>
    <row r="3939" spans="1:12" x14ac:dyDescent="0.25">
      <c r="A3939" t="s">
        <v>74</v>
      </c>
      <c r="B3939" t="s">
        <v>77</v>
      </c>
      <c r="C3939" t="s">
        <v>78</v>
      </c>
      <c r="D3939" s="2">
        <v>28672</v>
      </c>
      <c r="E3939">
        <v>30.7</v>
      </c>
      <c r="F3939">
        <v>10246</v>
      </c>
      <c r="G3939">
        <v>5241000</v>
      </c>
      <c r="H3939">
        <v>14745</v>
      </c>
      <c r="K3939">
        <v>107</v>
      </c>
      <c r="L3939">
        <v>36</v>
      </c>
    </row>
    <row r="3940" spans="1:12" x14ac:dyDescent="0.25">
      <c r="A3940" t="s">
        <v>74</v>
      </c>
      <c r="B3940" t="s">
        <v>77</v>
      </c>
      <c r="C3940" t="s">
        <v>78</v>
      </c>
      <c r="D3940" s="2">
        <v>28703</v>
      </c>
      <c r="E3940">
        <v>31</v>
      </c>
      <c r="F3940">
        <v>11772</v>
      </c>
      <c r="G3940">
        <v>5062000</v>
      </c>
      <c r="H3940">
        <v>16940</v>
      </c>
      <c r="K3940">
        <v>120</v>
      </c>
      <c r="L3940">
        <v>36</v>
      </c>
    </row>
    <row r="3941" spans="1:12" x14ac:dyDescent="0.25">
      <c r="A3941" t="s">
        <v>74</v>
      </c>
      <c r="B3941" t="s">
        <v>77</v>
      </c>
      <c r="C3941" t="s">
        <v>78</v>
      </c>
      <c r="D3941" s="2">
        <v>28734</v>
      </c>
      <c r="E3941">
        <v>29.7</v>
      </c>
      <c r="F3941">
        <v>11019</v>
      </c>
      <c r="G3941">
        <v>4738000</v>
      </c>
      <c r="H3941">
        <v>15857</v>
      </c>
      <c r="K3941">
        <v>120</v>
      </c>
      <c r="L3941">
        <v>36</v>
      </c>
    </row>
    <row r="3942" spans="1:12" x14ac:dyDescent="0.25">
      <c r="A3942" t="s">
        <v>74</v>
      </c>
      <c r="B3942" t="s">
        <v>77</v>
      </c>
      <c r="C3942" t="s">
        <v>78</v>
      </c>
      <c r="D3942" s="2">
        <v>28764</v>
      </c>
      <c r="E3942">
        <v>31</v>
      </c>
      <c r="F3942">
        <v>9535</v>
      </c>
      <c r="G3942">
        <v>4435000</v>
      </c>
      <c r="H3942">
        <v>14041</v>
      </c>
      <c r="K3942">
        <v>110</v>
      </c>
      <c r="L3942">
        <v>36</v>
      </c>
    </row>
    <row r="3943" spans="1:12" x14ac:dyDescent="0.25">
      <c r="A3943" t="s">
        <v>74</v>
      </c>
      <c r="B3943" t="s">
        <v>77</v>
      </c>
      <c r="C3943" t="s">
        <v>78</v>
      </c>
      <c r="D3943" s="2">
        <v>28795</v>
      </c>
      <c r="E3943">
        <v>30</v>
      </c>
      <c r="F3943">
        <v>8700</v>
      </c>
      <c r="G3943">
        <v>3858000</v>
      </c>
      <c r="H3943">
        <v>13050</v>
      </c>
      <c r="K3943">
        <v>100</v>
      </c>
      <c r="L3943">
        <v>36</v>
      </c>
    </row>
    <row r="3944" spans="1:12" x14ac:dyDescent="0.25">
      <c r="A3944" t="s">
        <v>74</v>
      </c>
      <c r="B3944" t="s">
        <v>77</v>
      </c>
      <c r="C3944" t="s">
        <v>78</v>
      </c>
      <c r="D3944" s="2">
        <v>28825</v>
      </c>
      <c r="E3944">
        <v>31</v>
      </c>
      <c r="F3944">
        <v>8008</v>
      </c>
      <c r="G3944">
        <v>2992000</v>
      </c>
      <c r="H3944">
        <v>12012</v>
      </c>
      <c r="K3944">
        <v>100</v>
      </c>
      <c r="L3944">
        <v>36</v>
      </c>
    </row>
    <row r="3945" spans="1:12" x14ac:dyDescent="0.25">
      <c r="A3945" t="s">
        <v>74</v>
      </c>
      <c r="B3945" t="s">
        <v>77</v>
      </c>
      <c r="C3945" t="s">
        <v>78</v>
      </c>
      <c r="D3945" s="2">
        <v>28856</v>
      </c>
      <c r="E3945">
        <v>30.7</v>
      </c>
      <c r="F3945">
        <v>7004</v>
      </c>
      <c r="G3945">
        <v>2712000</v>
      </c>
      <c r="H3945">
        <v>10506</v>
      </c>
      <c r="K3945">
        <v>100</v>
      </c>
      <c r="L3945">
        <v>36</v>
      </c>
    </row>
    <row r="3946" spans="1:12" x14ac:dyDescent="0.25">
      <c r="A3946" t="s">
        <v>74</v>
      </c>
      <c r="B3946" t="s">
        <v>77</v>
      </c>
      <c r="C3946" t="s">
        <v>78</v>
      </c>
      <c r="D3946" s="2">
        <v>28887</v>
      </c>
      <c r="E3946">
        <v>27.6</v>
      </c>
      <c r="F3946">
        <v>6611</v>
      </c>
      <c r="G3946">
        <v>2565000</v>
      </c>
      <c r="H3946">
        <v>9917</v>
      </c>
      <c r="K3946">
        <v>100</v>
      </c>
      <c r="L3946">
        <v>36</v>
      </c>
    </row>
    <row r="3947" spans="1:12" x14ac:dyDescent="0.25">
      <c r="A3947" t="s">
        <v>74</v>
      </c>
      <c r="B3947" t="s">
        <v>77</v>
      </c>
      <c r="C3947" t="s">
        <v>78</v>
      </c>
      <c r="D3947" s="2">
        <v>28915</v>
      </c>
      <c r="E3947">
        <v>31</v>
      </c>
      <c r="F3947">
        <v>7588</v>
      </c>
      <c r="G3947">
        <v>3039000</v>
      </c>
      <c r="H3947">
        <v>11778</v>
      </c>
      <c r="K3947">
        <v>100</v>
      </c>
      <c r="L3947">
        <v>36</v>
      </c>
    </row>
    <row r="3948" spans="1:12" x14ac:dyDescent="0.25">
      <c r="A3948" t="s">
        <v>74</v>
      </c>
      <c r="B3948" t="s">
        <v>77</v>
      </c>
      <c r="C3948" t="s">
        <v>78</v>
      </c>
      <c r="D3948" s="2">
        <v>28946</v>
      </c>
      <c r="E3948">
        <v>30</v>
      </c>
      <c r="F3948">
        <v>7832</v>
      </c>
      <c r="G3948">
        <v>3404000</v>
      </c>
      <c r="H3948">
        <v>12250</v>
      </c>
      <c r="K3948">
        <v>100</v>
      </c>
      <c r="L3948">
        <v>36</v>
      </c>
    </row>
    <row r="3949" spans="1:12" x14ac:dyDescent="0.25">
      <c r="A3949" t="s">
        <v>74</v>
      </c>
      <c r="B3949" t="s">
        <v>77</v>
      </c>
      <c r="C3949" t="s">
        <v>78</v>
      </c>
      <c r="D3949" s="2">
        <v>28976</v>
      </c>
      <c r="E3949">
        <v>31</v>
      </c>
      <c r="F3949">
        <v>7758</v>
      </c>
      <c r="G3949">
        <v>5218000</v>
      </c>
      <c r="H3949">
        <v>12134</v>
      </c>
      <c r="K3949">
        <v>96</v>
      </c>
      <c r="L3949">
        <v>36</v>
      </c>
    </row>
    <row r="3950" spans="1:12" x14ac:dyDescent="0.25">
      <c r="A3950" t="s">
        <v>74</v>
      </c>
      <c r="B3950" t="s">
        <v>77</v>
      </c>
      <c r="C3950" t="s">
        <v>78</v>
      </c>
      <c r="D3950" s="2">
        <v>29007</v>
      </c>
      <c r="E3950">
        <v>30</v>
      </c>
      <c r="F3950">
        <v>7188</v>
      </c>
      <c r="G3950">
        <v>4832000</v>
      </c>
      <c r="H3950">
        <v>11242</v>
      </c>
      <c r="K3950">
        <v>160</v>
      </c>
      <c r="L3950">
        <v>36</v>
      </c>
    </row>
    <row r="3951" spans="1:12" x14ac:dyDescent="0.25">
      <c r="A3951" t="s">
        <v>74</v>
      </c>
      <c r="B3951" t="s">
        <v>77</v>
      </c>
      <c r="C3951" t="s">
        <v>78</v>
      </c>
      <c r="D3951" s="2">
        <v>29037</v>
      </c>
      <c r="E3951">
        <v>30.9</v>
      </c>
      <c r="F3951">
        <v>7239</v>
      </c>
      <c r="G3951">
        <v>6008000</v>
      </c>
      <c r="H3951">
        <v>10894</v>
      </c>
      <c r="K3951">
        <v>137</v>
      </c>
      <c r="L3951">
        <v>36</v>
      </c>
    </row>
    <row r="3952" spans="1:12" x14ac:dyDescent="0.25">
      <c r="A3952" t="s">
        <v>74</v>
      </c>
      <c r="B3952" t="s">
        <v>77</v>
      </c>
      <c r="C3952" t="s">
        <v>78</v>
      </c>
      <c r="D3952" s="2">
        <v>29068</v>
      </c>
      <c r="E3952">
        <v>29.6</v>
      </c>
      <c r="F3952">
        <v>7133</v>
      </c>
      <c r="G3952">
        <v>4972000</v>
      </c>
      <c r="H3952">
        <v>10700</v>
      </c>
      <c r="K3952">
        <v>150</v>
      </c>
      <c r="L3952">
        <v>28</v>
      </c>
    </row>
    <row r="3953" spans="1:12" x14ac:dyDescent="0.25">
      <c r="A3953" t="s">
        <v>74</v>
      </c>
      <c r="B3953" t="s">
        <v>77</v>
      </c>
      <c r="C3953" t="s">
        <v>78</v>
      </c>
      <c r="D3953" s="2">
        <v>29099</v>
      </c>
      <c r="E3953">
        <v>30</v>
      </c>
      <c r="F3953">
        <v>8130</v>
      </c>
      <c r="G3953">
        <v>4173000</v>
      </c>
      <c r="H3953">
        <v>10025</v>
      </c>
      <c r="K3953">
        <v>329</v>
      </c>
      <c r="L3953">
        <v>28</v>
      </c>
    </row>
    <row r="3954" spans="1:12" x14ac:dyDescent="0.25">
      <c r="A3954" t="s">
        <v>74</v>
      </c>
      <c r="B3954" t="s">
        <v>77</v>
      </c>
      <c r="C3954" t="s">
        <v>78</v>
      </c>
      <c r="D3954" s="2">
        <v>29129</v>
      </c>
      <c r="E3954">
        <v>31</v>
      </c>
      <c r="F3954">
        <v>7373</v>
      </c>
      <c r="G3954">
        <v>2796000</v>
      </c>
      <c r="H3954">
        <v>9698</v>
      </c>
      <c r="K3954">
        <v>110</v>
      </c>
      <c r="L3954">
        <v>28</v>
      </c>
    </row>
    <row r="3955" spans="1:12" x14ac:dyDescent="0.25">
      <c r="A3955" t="s">
        <v>74</v>
      </c>
      <c r="B3955" t="s">
        <v>77</v>
      </c>
      <c r="C3955" t="s">
        <v>78</v>
      </c>
      <c r="D3955" s="2">
        <v>29160</v>
      </c>
      <c r="E3955">
        <v>30</v>
      </c>
      <c r="F3955">
        <v>6879</v>
      </c>
      <c r="G3955">
        <v>2951000</v>
      </c>
      <c r="H3955">
        <v>10319</v>
      </c>
      <c r="K3955">
        <v>120</v>
      </c>
      <c r="L3955">
        <v>28</v>
      </c>
    </row>
    <row r="3956" spans="1:12" x14ac:dyDescent="0.25">
      <c r="A3956" t="s">
        <v>74</v>
      </c>
      <c r="B3956" t="s">
        <v>77</v>
      </c>
      <c r="C3956" t="s">
        <v>78</v>
      </c>
      <c r="D3956" s="2">
        <v>29190</v>
      </c>
      <c r="E3956">
        <v>31</v>
      </c>
      <c r="F3956">
        <v>6838</v>
      </c>
      <c r="G3956">
        <v>2184000</v>
      </c>
      <c r="H3956">
        <v>10257</v>
      </c>
      <c r="K3956">
        <v>113</v>
      </c>
      <c r="L3956">
        <v>28</v>
      </c>
    </row>
    <row r="3957" spans="1:12" x14ac:dyDescent="0.25">
      <c r="A3957" t="s">
        <v>74</v>
      </c>
      <c r="B3957" t="s">
        <v>77</v>
      </c>
      <c r="C3957" t="s">
        <v>78</v>
      </c>
      <c r="D3957" s="2">
        <v>29221</v>
      </c>
      <c r="E3957">
        <v>31</v>
      </c>
      <c r="F3957">
        <v>7190</v>
      </c>
      <c r="G3957">
        <v>1688000</v>
      </c>
      <c r="H3957">
        <v>10786</v>
      </c>
      <c r="K3957">
        <v>103</v>
      </c>
      <c r="L3957">
        <v>28</v>
      </c>
    </row>
    <row r="3958" spans="1:12" x14ac:dyDescent="0.25">
      <c r="A3958" t="s">
        <v>74</v>
      </c>
      <c r="B3958" t="s">
        <v>77</v>
      </c>
      <c r="C3958" t="s">
        <v>78</v>
      </c>
      <c r="D3958" s="2">
        <v>29252</v>
      </c>
      <c r="E3958">
        <v>29</v>
      </c>
      <c r="F3958">
        <v>7701</v>
      </c>
      <c r="G3958">
        <v>1677000</v>
      </c>
      <c r="H3958">
        <v>11552</v>
      </c>
      <c r="K3958">
        <v>110</v>
      </c>
      <c r="L3958">
        <v>28</v>
      </c>
    </row>
    <row r="3959" spans="1:12" x14ac:dyDescent="0.25">
      <c r="A3959" t="s">
        <v>74</v>
      </c>
      <c r="B3959" t="s">
        <v>77</v>
      </c>
      <c r="C3959" t="s">
        <v>78</v>
      </c>
      <c r="D3959" s="2">
        <v>29281</v>
      </c>
      <c r="E3959">
        <v>31</v>
      </c>
      <c r="F3959">
        <v>7217</v>
      </c>
      <c r="G3959">
        <v>1816000</v>
      </c>
      <c r="H3959">
        <v>10826</v>
      </c>
      <c r="K3959">
        <v>130</v>
      </c>
      <c r="L3959">
        <v>28</v>
      </c>
    </row>
    <row r="3960" spans="1:12" x14ac:dyDescent="0.25">
      <c r="A3960" t="s">
        <v>74</v>
      </c>
      <c r="B3960" t="s">
        <v>77</v>
      </c>
      <c r="C3960" t="s">
        <v>78</v>
      </c>
      <c r="D3960" s="2">
        <v>29312</v>
      </c>
      <c r="E3960">
        <v>30</v>
      </c>
      <c r="F3960">
        <v>6872</v>
      </c>
      <c r="G3960">
        <v>1539000</v>
      </c>
      <c r="H3960">
        <v>10309</v>
      </c>
      <c r="K3960">
        <v>122</v>
      </c>
      <c r="L3960">
        <v>28</v>
      </c>
    </row>
    <row r="3961" spans="1:12" x14ac:dyDescent="0.25">
      <c r="A3961" t="s">
        <v>74</v>
      </c>
      <c r="B3961" t="s">
        <v>77</v>
      </c>
      <c r="C3961" t="s">
        <v>78</v>
      </c>
      <c r="D3961" s="2">
        <v>29342</v>
      </c>
      <c r="E3961">
        <v>30.4</v>
      </c>
      <c r="F3961">
        <v>6997</v>
      </c>
      <c r="G3961">
        <v>1786000</v>
      </c>
      <c r="H3961">
        <v>10811</v>
      </c>
      <c r="K3961">
        <v>95</v>
      </c>
      <c r="L3961">
        <v>28</v>
      </c>
    </row>
    <row r="3962" spans="1:12" x14ac:dyDescent="0.25">
      <c r="A3962" t="s">
        <v>74</v>
      </c>
      <c r="B3962" t="s">
        <v>77</v>
      </c>
      <c r="C3962" t="s">
        <v>78</v>
      </c>
      <c r="D3962" s="2">
        <v>29373</v>
      </c>
      <c r="E3962">
        <v>30</v>
      </c>
      <c r="F3962">
        <v>6573</v>
      </c>
      <c r="G3962">
        <v>2457000</v>
      </c>
      <c r="H3962">
        <v>11191</v>
      </c>
      <c r="K3962">
        <v>100</v>
      </c>
      <c r="L3962">
        <v>28</v>
      </c>
    </row>
    <row r="3963" spans="1:12" x14ac:dyDescent="0.25">
      <c r="A3963" t="s">
        <v>74</v>
      </c>
      <c r="B3963" t="s">
        <v>77</v>
      </c>
      <c r="C3963" t="s">
        <v>78</v>
      </c>
      <c r="D3963" s="2">
        <v>29403</v>
      </c>
      <c r="E3963">
        <v>31</v>
      </c>
      <c r="F3963">
        <v>6736</v>
      </c>
      <c r="G3963">
        <v>2373000</v>
      </c>
      <c r="H3963">
        <v>11469</v>
      </c>
      <c r="K3963">
        <v>100</v>
      </c>
      <c r="L3963">
        <v>28</v>
      </c>
    </row>
    <row r="3964" spans="1:12" x14ac:dyDescent="0.25">
      <c r="A3964" t="s">
        <v>74</v>
      </c>
      <c r="B3964" t="s">
        <v>77</v>
      </c>
      <c r="C3964" t="s">
        <v>78</v>
      </c>
      <c r="D3964" s="2">
        <v>29434</v>
      </c>
      <c r="E3964">
        <v>31</v>
      </c>
      <c r="F3964">
        <v>6789</v>
      </c>
      <c r="G3964">
        <v>2367000</v>
      </c>
      <c r="H3964">
        <v>11561</v>
      </c>
      <c r="K3964">
        <v>133</v>
      </c>
      <c r="L3964">
        <v>28</v>
      </c>
    </row>
    <row r="3965" spans="1:12" x14ac:dyDescent="0.25">
      <c r="A3965" t="s">
        <v>74</v>
      </c>
      <c r="B3965" t="s">
        <v>77</v>
      </c>
      <c r="C3965" t="s">
        <v>78</v>
      </c>
      <c r="D3965" s="2">
        <v>29465</v>
      </c>
      <c r="E3965">
        <v>23</v>
      </c>
      <c r="F3965">
        <v>4857</v>
      </c>
      <c r="G3965">
        <v>1688000</v>
      </c>
      <c r="H3965">
        <v>8463</v>
      </c>
      <c r="K3965">
        <v>266</v>
      </c>
      <c r="L3965">
        <v>26</v>
      </c>
    </row>
    <row r="3966" spans="1:12" x14ac:dyDescent="0.25">
      <c r="A3966" t="s">
        <v>74</v>
      </c>
      <c r="B3966" t="s">
        <v>77</v>
      </c>
      <c r="C3966" t="s">
        <v>78</v>
      </c>
      <c r="D3966" s="2">
        <v>29495</v>
      </c>
      <c r="E3966">
        <v>19.8</v>
      </c>
      <c r="F3966">
        <v>4363</v>
      </c>
      <c r="G3966">
        <v>1300000</v>
      </c>
      <c r="H3966">
        <v>8103</v>
      </c>
      <c r="K3966">
        <v>135</v>
      </c>
      <c r="L3966">
        <v>28</v>
      </c>
    </row>
    <row r="3967" spans="1:12" x14ac:dyDescent="0.25">
      <c r="A3967" t="s">
        <v>74</v>
      </c>
      <c r="B3967" t="s">
        <v>77</v>
      </c>
      <c r="C3967" t="s">
        <v>78</v>
      </c>
      <c r="D3967" s="2">
        <v>29526</v>
      </c>
      <c r="E3967">
        <v>30</v>
      </c>
      <c r="F3967">
        <v>7123</v>
      </c>
      <c r="G3967">
        <v>3039000</v>
      </c>
      <c r="H3967">
        <v>11098</v>
      </c>
      <c r="K3967">
        <v>142</v>
      </c>
      <c r="L3967">
        <v>28</v>
      </c>
    </row>
    <row r="3968" spans="1:12" x14ac:dyDescent="0.25">
      <c r="A3968" t="s">
        <v>74</v>
      </c>
      <c r="B3968" t="s">
        <v>77</v>
      </c>
      <c r="C3968" t="s">
        <v>78</v>
      </c>
      <c r="D3968" s="2">
        <v>29556</v>
      </c>
      <c r="E3968">
        <v>31</v>
      </c>
      <c r="F3968">
        <v>7310</v>
      </c>
      <c r="G3968">
        <v>2651000</v>
      </c>
      <c r="H3968">
        <v>10966</v>
      </c>
      <c r="K3968">
        <v>143</v>
      </c>
      <c r="L3968">
        <v>28</v>
      </c>
    </row>
    <row r="3969" spans="1:12" x14ac:dyDescent="0.25">
      <c r="A3969" t="s">
        <v>74</v>
      </c>
      <c r="B3969" t="s">
        <v>77</v>
      </c>
      <c r="C3969" t="s">
        <v>78</v>
      </c>
      <c r="D3969" s="2">
        <v>29587</v>
      </c>
      <c r="E3969">
        <v>31</v>
      </c>
      <c r="F3969">
        <v>7233</v>
      </c>
      <c r="G3969">
        <v>2727000</v>
      </c>
      <c r="H3969">
        <v>10850</v>
      </c>
      <c r="K3969">
        <v>150</v>
      </c>
      <c r="L3969">
        <v>28</v>
      </c>
    </row>
    <row r="3970" spans="1:12" x14ac:dyDescent="0.25">
      <c r="A3970" t="s">
        <v>74</v>
      </c>
      <c r="B3970" t="s">
        <v>77</v>
      </c>
      <c r="C3970" t="s">
        <v>78</v>
      </c>
      <c r="D3970" s="2">
        <v>29618</v>
      </c>
      <c r="E3970">
        <v>27.7</v>
      </c>
      <c r="F3970">
        <v>6401</v>
      </c>
      <c r="G3970">
        <v>2460000</v>
      </c>
      <c r="H3970">
        <v>9602</v>
      </c>
      <c r="K3970">
        <v>135</v>
      </c>
      <c r="L3970">
        <v>28</v>
      </c>
    </row>
    <row r="3971" spans="1:12" x14ac:dyDescent="0.25">
      <c r="A3971" t="s">
        <v>74</v>
      </c>
      <c r="B3971" t="s">
        <v>77</v>
      </c>
      <c r="C3971" t="s">
        <v>78</v>
      </c>
      <c r="D3971" s="2">
        <v>29646</v>
      </c>
      <c r="E3971">
        <v>31</v>
      </c>
      <c r="F3971">
        <v>8823</v>
      </c>
      <c r="G3971">
        <v>2667000</v>
      </c>
      <c r="H3971">
        <v>9945</v>
      </c>
      <c r="K3971">
        <v>128</v>
      </c>
      <c r="L3971">
        <v>28</v>
      </c>
    </row>
    <row r="3972" spans="1:12" x14ac:dyDescent="0.25">
      <c r="A3972" t="s">
        <v>74</v>
      </c>
      <c r="B3972" t="s">
        <v>77</v>
      </c>
      <c r="C3972" t="s">
        <v>78</v>
      </c>
      <c r="D3972" s="2">
        <v>29677</v>
      </c>
      <c r="E3972">
        <v>30</v>
      </c>
      <c r="F3972">
        <v>8069</v>
      </c>
      <c r="G3972">
        <v>2383000</v>
      </c>
      <c r="H3972">
        <v>9579</v>
      </c>
      <c r="K3972">
        <v>145</v>
      </c>
      <c r="L3972">
        <v>28</v>
      </c>
    </row>
    <row r="3973" spans="1:12" x14ac:dyDescent="0.25">
      <c r="A3973" t="s">
        <v>74</v>
      </c>
      <c r="B3973" t="s">
        <v>77</v>
      </c>
      <c r="C3973" t="s">
        <v>78</v>
      </c>
      <c r="D3973" s="2">
        <v>29707</v>
      </c>
      <c r="E3973">
        <v>30.4</v>
      </c>
      <c r="F3973">
        <v>6362</v>
      </c>
      <c r="G3973">
        <v>2523000</v>
      </c>
      <c r="H3973">
        <v>8964</v>
      </c>
      <c r="K3973">
        <v>142</v>
      </c>
      <c r="L3973">
        <v>28</v>
      </c>
    </row>
    <row r="3974" spans="1:12" x14ac:dyDescent="0.25">
      <c r="A3974" t="s">
        <v>74</v>
      </c>
      <c r="B3974" t="s">
        <v>77</v>
      </c>
      <c r="C3974" t="s">
        <v>78</v>
      </c>
      <c r="D3974" s="2">
        <v>29738</v>
      </c>
      <c r="E3974">
        <v>17</v>
      </c>
      <c r="F3974">
        <v>4026</v>
      </c>
      <c r="G3974">
        <v>1400000</v>
      </c>
      <c r="H3974">
        <v>6039</v>
      </c>
      <c r="K3974">
        <v>95</v>
      </c>
      <c r="L3974">
        <v>28</v>
      </c>
    </row>
    <row r="3975" spans="1:12" x14ac:dyDescent="0.25">
      <c r="A3975" t="s">
        <v>74</v>
      </c>
      <c r="B3975" t="s">
        <v>77</v>
      </c>
      <c r="C3975" t="s">
        <v>78</v>
      </c>
      <c r="D3975" s="2">
        <v>29830</v>
      </c>
      <c r="E3975">
        <v>14.4</v>
      </c>
      <c r="F3975">
        <v>3642</v>
      </c>
      <c r="G3975">
        <v>902000</v>
      </c>
      <c r="H3975">
        <v>4636</v>
      </c>
      <c r="K3975">
        <v>158</v>
      </c>
      <c r="L3975">
        <v>24</v>
      </c>
    </row>
    <row r="3976" spans="1:12" x14ac:dyDescent="0.25">
      <c r="A3976" t="s">
        <v>74</v>
      </c>
      <c r="B3976" t="s">
        <v>77</v>
      </c>
      <c r="C3976" t="s">
        <v>78</v>
      </c>
      <c r="D3976" s="2">
        <v>29860</v>
      </c>
      <c r="E3976">
        <v>21.2</v>
      </c>
      <c r="F3976">
        <v>5825</v>
      </c>
      <c r="G3976">
        <v>1717000</v>
      </c>
      <c r="H3976">
        <v>7414</v>
      </c>
      <c r="K3976">
        <v>180</v>
      </c>
      <c r="L3976">
        <v>28</v>
      </c>
    </row>
    <row r="3977" spans="1:12" x14ac:dyDescent="0.25">
      <c r="A3977" t="s">
        <v>74</v>
      </c>
      <c r="B3977" t="s">
        <v>77</v>
      </c>
      <c r="C3977" t="s">
        <v>78</v>
      </c>
      <c r="D3977" s="2">
        <v>29891</v>
      </c>
      <c r="E3977">
        <v>30</v>
      </c>
      <c r="F3977">
        <v>8536</v>
      </c>
      <c r="G3977">
        <v>3100000</v>
      </c>
      <c r="H3977">
        <v>10864</v>
      </c>
      <c r="K3977">
        <v>145</v>
      </c>
      <c r="L3977">
        <v>28</v>
      </c>
    </row>
    <row r="3978" spans="1:12" x14ac:dyDescent="0.25">
      <c r="A3978" t="s">
        <v>74</v>
      </c>
      <c r="B3978" t="s">
        <v>77</v>
      </c>
      <c r="C3978" t="s">
        <v>78</v>
      </c>
      <c r="D3978" s="2">
        <v>29921</v>
      </c>
      <c r="E3978">
        <v>31</v>
      </c>
      <c r="F3978">
        <v>7084</v>
      </c>
      <c r="G3978">
        <v>2935000</v>
      </c>
      <c r="H3978">
        <v>9016</v>
      </c>
      <c r="K3978">
        <v>152</v>
      </c>
      <c r="L3978">
        <v>28</v>
      </c>
    </row>
    <row r="3979" spans="1:12" x14ac:dyDescent="0.25">
      <c r="A3979" t="s">
        <v>74</v>
      </c>
      <c r="B3979" t="s">
        <v>77</v>
      </c>
      <c r="C3979" t="s">
        <v>78</v>
      </c>
      <c r="D3979" s="2">
        <v>29952</v>
      </c>
      <c r="E3979">
        <v>12.3</v>
      </c>
      <c r="F3979">
        <v>2531</v>
      </c>
      <c r="G3979">
        <v>1165000</v>
      </c>
      <c r="H3979">
        <v>3221</v>
      </c>
      <c r="K3979">
        <v>120</v>
      </c>
      <c r="L3979">
        <v>26</v>
      </c>
    </row>
    <row r="3980" spans="1:12" x14ac:dyDescent="0.25">
      <c r="A3980" t="s">
        <v>74</v>
      </c>
      <c r="B3980" t="s">
        <v>77</v>
      </c>
      <c r="C3980" t="s">
        <v>78</v>
      </c>
      <c r="D3980" s="2">
        <v>29983</v>
      </c>
      <c r="E3980">
        <v>0</v>
      </c>
      <c r="G3980">
        <v>0</v>
      </c>
    </row>
    <row r="3981" spans="1:12" x14ac:dyDescent="0.25">
      <c r="A3981" t="s">
        <v>74</v>
      </c>
      <c r="B3981" t="s">
        <v>77</v>
      </c>
      <c r="C3981" t="s">
        <v>78</v>
      </c>
      <c r="D3981" s="2">
        <v>30011</v>
      </c>
      <c r="E3981">
        <v>6.2</v>
      </c>
      <c r="F3981">
        <v>1306</v>
      </c>
      <c r="G3981">
        <v>653000</v>
      </c>
      <c r="H3981">
        <v>1662</v>
      </c>
      <c r="K3981">
        <v>105</v>
      </c>
      <c r="L3981">
        <v>28</v>
      </c>
    </row>
    <row r="3982" spans="1:12" x14ac:dyDescent="0.25">
      <c r="A3982" t="s">
        <v>74</v>
      </c>
      <c r="B3982" t="s">
        <v>77</v>
      </c>
      <c r="C3982" t="s">
        <v>78</v>
      </c>
      <c r="D3982" s="2">
        <v>30042</v>
      </c>
      <c r="E3982">
        <v>2.9</v>
      </c>
      <c r="F3982">
        <v>596</v>
      </c>
      <c r="G3982">
        <v>292000</v>
      </c>
      <c r="H3982">
        <v>739</v>
      </c>
      <c r="K3982">
        <v>105</v>
      </c>
      <c r="L3982">
        <v>28</v>
      </c>
    </row>
    <row r="3983" spans="1:12" x14ac:dyDescent="0.25">
      <c r="A3983" t="s">
        <v>74</v>
      </c>
      <c r="B3983" t="s">
        <v>77</v>
      </c>
      <c r="C3983" t="s">
        <v>78</v>
      </c>
      <c r="D3983" s="2">
        <v>30072</v>
      </c>
      <c r="E3983">
        <v>4.8</v>
      </c>
      <c r="F3983">
        <v>1143</v>
      </c>
      <c r="G3983">
        <v>572000</v>
      </c>
      <c r="H3983">
        <v>1455</v>
      </c>
      <c r="K3983">
        <v>105</v>
      </c>
      <c r="L3983">
        <v>28</v>
      </c>
    </row>
    <row r="3984" spans="1:12" x14ac:dyDescent="0.25">
      <c r="A3984" t="s">
        <v>74</v>
      </c>
      <c r="B3984" t="s">
        <v>77</v>
      </c>
      <c r="C3984" t="s">
        <v>78</v>
      </c>
      <c r="D3984" s="2">
        <v>30103</v>
      </c>
      <c r="E3984">
        <v>30</v>
      </c>
      <c r="F3984">
        <v>7547</v>
      </c>
      <c r="G3984">
        <v>3573000</v>
      </c>
      <c r="H3984">
        <v>9605</v>
      </c>
      <c r="K3984">
        <v>120</v>
      </c>
      <c r="L3984">
        <v>28</v>
      </c>
    </row>
    <row r="3985" spans="1:12" x14ac:dyDescent="0.25">
      <c r="A3985" t="s">
        <v>74</v>
      </c>
      <c r="B3985" t="s">
        <v>77</v>
      </c>
      <c r="C3985" t="s">
        <v>78</v>
      </c>
      <c r="D3985" s="2">
        <v>30133</v>
      </c>
      <c r="E3985">
        <v>25.2</v>
      </c>
      <c r="F3985">
        <v>7584</v>
      </c>
      <c r="G3985">
        <v>2958000</v>
      </c>
      <c r="H3985">
        <v>9652</v>
      </c>
      <c r="K3985">
        <v>135</v>
      </c>
      <c r="L3985">
        <v>28</v>
      </c>
    </row>
    <row r="3986" spans="1:12" x14ac:dyDescent="0.25">
      <c r="A3986" t="s">
        <v>74</v>
      </c>
      <c r="B3986" t="s">
        <v>77</v>
      </c>
      <c r="C3986" t="s">
        <v>78</v>
      </c>
      <c r="D3986" s="2">
        <v>30164</v>
      </c>
      <c r="E3986">
        <v>23.6</v>
      </c>
      <c r="F3986">
        <v>6080</v>
      </c>
      <c r="G3986">
        <v>2687000</v>
      </c>
      <c r="H3986">
        <v>7738</v>
      </c>
      <c r="K3986">
        <v>142</v>
      </c>
      <c r="L3986">
        <v>28</v>
      </c>
    </row>
    <row r="3987" spans="1:12" x14ac:dyDescent="0.25">
      <c r="A3987" t="s">
        <v>74</v>
      </c>
      <c r="B3987" t="s">
        <v>77</v>
      </c>
      <c r="C3987" t="s">
        <v>78</v>
      </c>
      <c r="D3987" s="2">
        <v>30195</v>
      </c>
      <c r="E3987">
        <v>30</v>
      </c>
      <c r="F3987">
        <v>6924</v>
      </c>
      <c r="G3987">
        <v>3395000</v>
      </c>
      <c r="H3987">
        <v>8812</v>
      </c>
      <c r="K3987">
        <v>150</v>
      </c>
      <c r="L3987">
        <v>28</v>
      </c>
    </row>
    <row r="3988" spans="1:12" x14ac:dyDescent="0.25">
      <c r="A3988" t="s">
        <v>74</v>
      </c>
      <c r="B3988" t="s">
        <v>77</v>
      </c>
      <c r="C3988" t="s">
        <v>78</v>
      </c>
      <c r="D3988" s="2">
        <v>30225</v>
      </c>
      <c r="E3988">
        <v>31</v>
      </c>
      <c r="F3988">
        <v>7436</v>
      </c>
      <c r="G3988">
        <v>3795000</v>
      </c>
      <c r="H3988">
        <v>9464</v>
      </c>
      <c r="K3988">
        <v>150</v>
      </c>
      <c r="L3988">
        <v>28</v>
      </c>
    </row>
    <row r="3989" spans="1:12" x14ac:dyDescent="0.25">
      <c r="A3989" t="s">
        <v>74</v>
      </c>
      <c r="B3989" t="s">
        <v>77</v>
      </c>
      <c r="C3989" t="s">
        <v>78</v>
      </c>
      <c r="D3989" s="2">
        <v>30256</v>
      </c>
      <c r="E3989">
        <v>30</v>
      </c>
      <c r="F3989">
        <v>6830</v>
      </c>
      <c r="G3989">
        <v>3605000</v>
      </c>
      <c r="H3989">
        <v>8693</v>
      </c>
      <c r="K3989">
        <v>150</v>
      </c>
      <c r="L3989">
        <v>28</v>
      </c>
    </row>
    <row r="3990" spans="1:12" x14ac:dyDescent="0.25">
      <c r="A3990" t="s">
        <v>74</v>
      </c>
      <c r="B3990" t="s">
        <v>77</v>
      </c>
      <c r="C3990" t="s">
        <v>78</v>
      </c>
      <c r="D3990" s="2">
        <v>30286</v>
      </c>
      <c r="E3990">
        <v>25.1</v>
      </c>
      <c r="F3990">
        <v>5554</v>
      </c>
      <c r="G3990">
        <v>2938000</v>
      </c>
      <c r="H3990">
        <v>7069</v>
      </c>
      <c r="K3990">
        <v>150</v>
      </c>
      <c r="L3990">
        <v>28</v>
      </c>
    </row>
    <row r="3991" spans="1:12" x14ac:dyDescent="0.25">
      <c r="A3991" t="s">
        <v>74</v>
      </c>
      <c r="B3991" t="s">
        <v>77</v>
      </c>
      <c r="C3991" t="s">
        <v>78</v>
      </c>
      <c r="D3991" s="2">
        <v>30317</v>
      </c>
      <c r="E3991">
        <v>12.2</v>
      </c>
      <c r="F3991">
        <v>2626</v>
      </c>
      <c r="G3991">
        <v>1389000</v>
      </c>
      <c r="H3991">
        <v>3342</v>
      </c>
      <c r="K3991">
        <v>150</v>
      </c>
      <c r="L3991">
        <v>28</v>
      </c>
    </row>
    <row r="3992" spans="1:12" x14ac:dyDescent="0.25">
      <c r="A3992" t="s">
        <v>74</v>
      </c>
      <c r="B3992" t="s">
        <v>77</v>
      </c>
      <c r="C3992" t="s">
        <v>78</v>
      </c>
      <c r="D3992" s="2">
        <v>30376</v>
      </c>
      <c r="E3992">
        <v>7.2</v>
      </c>
      <c r="F3992">
        <v>1676</v>
      </c>
      <c r="G3992">
        <v>887000</v>
      </c>
      <c r="H3992">
        <v>2133</v>
      </c>
      <c r="K3992">
        <v>150</v>
      </c>
      <c r="L3992">
        <v>28</v>
      </c>
    </row>
    <row r="3993" spans="1:12" x14ac:dyDescent="0.25">
      <c r="A3993" t="s">
        <v>74</v>
      </c>
      <c r="B3993" t="s">
        <v>77</v>
      </c>
      <c r="C3993" t="s">
        <v>78</v>
      </c>
      <c r="D3993" s="2">
        <v>30407</v>
      </c>
      <c r="E3993">
        <v>16</v>
      </c>
      <c r="F3993">
        <v>3640</v>
      </c>
      <c r="G3993">
        <v>1940000</v>
      </c>
      <c r="H3993">
        <v>4678</v>
      </c>
      <c r="K3993">
        <v>135</v>
      </c>
      <c r="L3993">
        <v>28</v>
      </c>
    </row>
    <row r="3994" spans="1:12" x14ac:dyDescent="0.25">
      <c r="A3994" t="s">
        <v>74</v>
      </c>
      <c r="B3994" t="s">
        <v>77</v>
      </c>
      <c r="C3994" t="s">
        <v>78</v>
      </c>
      <c r="D3994" s="2">
        <v>30437</v>
      </c>
      <c r="E3994">
        <v>31</v>
      </c>
      <c r="F3994">
        <v>5030</v>
      </c>
      <c r="G3994">
        <v>3500000</v>
      </c>
      <c r="H3994">
        <v>9598</v>
      </c>
      <c r="K3994">
        <v>120</v>
      </c>
      <c r="L3994">
        <v>28</v>
      </c>
    </row>
    <row r="3995" spans="1:12" x14ac:dyDescent="0.25">
      <c r="A3995" t="s">
        <v>74</v>
      </c>
      <c r="B3995" t="s">
        <v>77</v>
      </c>
      <c r="C3995" t="s">
        <v>78</v>
      </c>
      <c r="D3995" s="2">
        <v>30468</v>
      </c>
      <c r="E3995">
        <v>30</v>
      </c>
      <c r="F3995">
        <v>4386</v>
      </c>
      <c r="G3995">
        <v>2957000</v>
      </c>
      <c r="H3995">
        <v>10234</v>
      </c>
      <c r="K3995">
        <v>120</v>
      </c>
      <c r="L3995">
        <v>28</v>
      </c>
    </row>
    <row r="3996" spans="1:12" x14ac:dyDescent="0.25">
      <c r="A3996" t="s">
        <v>74</v>
      </c>
      <c r="B3996" t="s">
        <v>77</v>
      </c>
      <c r="C3996" t="s">
        <v>78</v>
      </c>
      <c r="D3996" s="2">
        <v>30498</v>
      </c>
      <c r="E3996">
        <v>31</v>
      </c>
      <c r="F3996">
        <v>3839</v>
      </c>
      <c r="G3996">
        <v>3064000</v>
      </c>
      <c r="H3996">
        <v>8957</v>
      </c>
      <c r="K3996">
        <v>120</v>
      </c>
      <c r="L3996">
        <v>28</v>
      </c>
    </row>
    <row r="3997" spans="1:12" x14ac:dyDescent="0.25">
      <c r="A3997" t="s">
        <v>74</v>
      </c>
      <c r="B3997" t="s">
        <v>77</v>
      </c>
      <c r="C3997" t="s">
        <v>78</v>
      </c>
      <c r="D3997" s="2">
        <v>30529</v>
      </c>
      <c r="E3997">
        <v>31</v>
      </c>
      <c r="F3997">
        <v>4905</v>
      </c>
      <c r="G3997">
        <v>3061000</v>
      </c>
      <c r="H3997">
        <v>8643</v>
      </c>
      <c r="K3997">
        <v>157</v>
      </c>
      <c r="L3997">
        <v>28</v>
      </c>
    </row>
    <row r="3998" spans="1:12" x14ac:dyDescent="0.25">
      <c r="A3998" t="s">
        <v>74</v>
      </c>
      <c r="B3998" t="s">
        <v>77</v>
      </c>
      <c r="C3998" t="s">
        <v>78</v>
      </c>
      <c r="D3998" s="2">
        <v>30560</v>
      </c>
      <c r="E3998">
        <v>29.9</v>
      </c>
      <c r="F3998">
        <v>6241</v>
      </c>
      <c r="G3998">
        <v>3149000</v>
      </c>
      <c r="H3998">
        <v>10183</v>
      </c>
      <c r="K3998">
        <v>180</v>
      </c>
      <c r="L3998">
        <v>28</v>
      </c>
    </row>
    <row r="3999" spans="1:12" x14ac:dyDescent="0.25">
      <c r="A3999" t="s">
        <v>74</v>
      </c>
      <c r="B3999" t="s">
        <v>77</v>
      </c>
      <c r="C3999" t="s">
        <v>78</v>
      </c>
      <c r="D3999" s="2">
        <v>30590</v>
      </c>
      <c r="E3999">
        <v>31</v>
      </c>
      <c r="F3999">
        <v>5702</v>
      </c>
      <c r="G3999">
        <v>3141000</v>
      </c>
      <c r="H3999">
        <v>9304</v>
      </c>
      <c r="K3999">
        <v>130</v>
      </c>
      <c r="L3999">
        <v>28</v>
      </c>
    </row>
    <row r="4000" spans="1:12" x14ac:dyDescent="0.25">
      <c r="A4000" t="s">
        <v>74</v>
      </c>
      <c r="B4000" t="s">
        <v>77</v>
      </c>
      <c r="C4000" t="s">
        <v>78</v>
      </c>
      <c r="D4000" s="2">
        <v>30621</v>
      </c>
      <c r="E4000">
        <v>30</v>
      </c>
      <c r="F4000">
        <v>6189</v>
      </c>
      <c r="G4000">
        <v>2410000</v>
      </c>
      <c r="H4000">
        <v>10097</v>
      </c>
      <c r="K4000">
        <v>122</v>
      </c>
      <c r="L4000">
        <v>28</v>
      </c>
    </row>
    <row r="4001" spans="1:12" x14ac:dyDescent="0.25">
      <c r="A4001" t="s">
        <v>74</v>
      </c>
      <c r="B4001" t="s">
        <v>77</v>
      </c>
      <c r="C4001" t="s">
        <v>78</v>
      </c>
      <c r="D4001" s="2">
        <v>30651</v>
      </c>
      <c r="E4001">
        <v>31</v>
      </c>
      <c r="F4001">
        <v>4678</v>
      </c>
      <c r="G4001">
        <v>2611000</v>
      </c>
      <c r="H4001">
        <v>10621</v>
      </c>
      <c r="K4001">
        <v>123</v>
      </c>
      <c r="L4001">
        <v>28</v>
      </c>
    </row>
    <row r="4002" spans="1:12" x14ac:dyDescent="0.25">
      <c r="A4002" t="s">
        <v>74</v>
      </c>
      <c r="B4002" t="s">
        <v>77</v>
      </c>
      <c r="C4002" t="s">
        <v>78</v>
      </c>
      <c r="D4002" s="2">
        <v>30682</v>
      </c>
      <c r="E4002">
        <v>31</v>
      </c>
      <c r="F4002">
        <v>4522</v>
      </c>
      <c r="G4002">
        <v>2604000</v>
      </c>
      <c r="H4002">
        <v>8799</v>
      </c>
      <c r="K4002">
        <v>125</v>
      </c>
      <c r="L4002">
        <v>28</v>
      </c>
    </row>
    <row r="4003" spans="1:12" x14ac:dyDescent="0.25">
      <c r="A4003" t="s">
        <v>74</v>
      </c>
      <c r="B4003" t="s">
        <v>77</v>
      </c>
      <c r="C4003" t="s">
        <v>78</v>
      </c>
      <c r="D4003" s="2">
        <v>30713</v>
      </c>
      <c r="E4003">
        <v>7.1</v>
      </c>
      <c r="F4003">
        <v>1278</v>
      </c>
      <c r="G4003">
        <v>702000</v>
      </c>
      <c r="H4003">
        <v>1917</v>
      </c>
      <c r="K4003">
        <v>135</v>
      </c>
      <c r="L4003">
        <v>28</v>
      </c>
    </row>
    <row r="4004" spans="1:12" x14ac:dyDescent="0.25">
      <c r="A4004" t="s">
        <v>74</v>
      </c>
      <c r="B4004" t="s">
        <v>77</v>
      </c>
      <c r="C4004" t="s">
        <v>78</v>
      </c>
      <c r="D4004" s="2">
        <v>30742</v>
      </c>
      <c r="E4004">
        <v>19</v>
      </c>
      <c r="F4004">
        <v>6023</v>
      </c>
      <c r="G4004">
        <v>3668000</v>
      </c>
      <c r="H4004">
        <v>9035</v>
      </c>
      <c r="K4004">
        <v>165</v>
      </c>
      <c r="L4004">
        <v>28</v>
      </c>
    </row>
    <row r="4005" spans="1:12" x14ac:dyDescent="0.25">
      <c r="A4005" t="s">
        <v>74</v>
      </c>
      <c r="B4005" t="s">
        <v>77</v>
      </c>
      <c r="C4005" t="s">
        <v>78</v>
      </c>
      <c r="D4005" s="2">
        <v>30773</v>
      </c>
      <c r="E4005">
        <v>26.9</v>
      </c>
      <c r="F4005">
        <v>6396</v>
      </c>
      <c r="G4005">
        <v>3640000</v>
      </c>
      <c r="H4005">
        <v>9595</v>
      </c>
      <c r="K4005">
        <v>169</v>
      </c>
      <c r="L4005">
        <v>24</v>
      </c>
    </row>
    <row r="4006" spans="1:12" x14ac:dyDescent="0.25">
      <c r="A4006" t="s">
        <v>74</v>
      </c>
      <c r="B4006" t="s">
        <v>77</v>
      </c>
      <c r="C4006" t="s">
        <v>78</v>
      </c>
      <c r="D4006" s="2">
        <v>30803</v>
      </c>
      <c r="E4006">
        <v>27</v>
      </c>
      <c r="F4006">
        <v>4879</v>
      </c>
      <c r="G4006">
        <v>2517000</v>
      </c>
      <c r="H4006">
        <v>7319</v>
      </c>
      <c r="K4006">
        <v>142</v>
      </c>
      <c r="L4006">
        <v>12</v>
      </c>
    </row>
    <row r="4007" spans="1:12" x14ac:dyDescent="0.25">
      <c r="A4007" t="s">
        <v>74</v>
      </c>
      <c r="B4007" t="s">
        <v>77</v>
      </c>
      <c r="C4007" t="s">
        <v>78</v>
      </c>
      <c r="D4007" s="2">
        <v>30834</v>
      </c>
      <c r="E4007">
        <v>23.3</v>
      </c>
      <c r="F4007">
        <v>6341</v>
      </c>
      <c r="G4007">
        <v>2491000</v>
      </c>
      <c r="H4007">
        <v>5605</v>
      </c>
      <c r="K4007">
        <v>135</v>
      </c>
      <c r="L4007">
        <v>12</v>
      </c>
    </row>
    <row r="4008" spans="1:12" x14ac:dyDescent="0.25">
      <c r="A4008" t="s">
        <v>74</v>
      </c>
      <c r="B4008" t="s">
        <v>77</v>
      </c>
      <c r="C4008" t="s">
        <v>78</v>
      </c>
      <c r="D4008" s="2">
        <v>30864</v>
      </c>
      <c r="E4008">
        <v>8.3000000000000007</v>
      </c>
      <c r="F4008">
        <v>2437</v>
      </c>
      <c r="G4008">
        <v>685000</v>
      </c>
      <c r="H4008">
        <v>2076</v>
      </c>
      <c r="K4008">
        <v>134</v>
      </c>
      <c r="L4008">
        <v>12</v>
      </c>
    </row>
    <row r="4009" spans="1:12" x14ac:dyDescent="0.25">
      <c r="A4009" t="s">
        <v>74</v>
      </c>
      <c r="B4009" t="s">
        <v>77</v>
      </c>
      <c r="C4009" t="s">
        <v>78</v>
      </c>
      <c r="D4009" s="2">
        <v>30895</v>
      </c>
      <c r="E4009">
        <v>10.4</v>
      </c>
      <c r="F4009">
        <v>3078</v>
      </c>
      <c r="G4009">
        <v>1136000</v>
      </c>
      <c r="H4009">
        <v>2622</v>
      </c>
      <c r="K4009">
        <v>134</v>
      </c>
      <c r="L4009">
        <v>12</v>
      </c>
    </row>
    <row r="4010" spans="1:12" x14ac:dyDescent="0.25">
      <c r="A4010" t="s">
        <v>74</v>
      </c>
      <c r="B4010" t="s">
        <v>77</v>
      </c>
      <c r="C4010" t="s">
        <v>78</v>
      </c>
      <c r="D4010" s="2">
        <v>30956</v>
      </c>
      <c r="E4010">
        <v>22.8</v>
      </c>
      <c r="F4010">
        <v>5656</v>
      </c>
      <c r="G4010">
        <v>2662000</v>
      </c>
      <c r="H4010">
        <v>6090</v>
      </c>
      <c r="K4010">
        <v>135</v>
      </c>
      <c r="L4010">
        <v>12</v>
      </c>
    </row>
    <row r="4011" spans="1:12" x14ac:dyDescent="0.25">
      <c r="A4011" t="s">
        <v>74</v>
      </c>
      <c r="B4011" t="s">
        <v>77</v>
      </c>
      <c r="C4011" t="s">
        <v>78</v>
      </c>
      <c r="D4011" s="2">
        <v>30987</v>
      </c>
      <c r="E4011">
        <v>30</v>
      </c>
      <c r="F4011">
        <v>6130</v>
      </c>
      <c r="G4011">
        <v>3647000</v>
      </c>
      <c r="H4011">
        <v>7492</v>
      </c>
      <c r="K4011">
        <v>135</v>
      </c>
      <c r="L4011">
        <v>12</v>
      </c>
    </row>
    <row r="4012" spans="1:12" x14ac:dyDescent="0.25">
      <c r="A4012" t="s">
        <v>74</v>
      </c>
      <c r="B4012" t="s">
        <v>77</v>
      </c>
      <c r="C4012" t="s">
        <v>78</v>
      </c>
      <c r="D4012" s="2">
        <v>31017</v>
      </c>
      <c r="E4012">
        <v>31</v>
      </c>
      <c r="F4012">
        <v>5800</v>
      </c>
      <c r="G4012">
        <v>3193000</v>
      </c>
      <c r="H4012">
        <v>7089</v>
      </c>
      <c r="K4012">
        <v>142</v>
      </c>
      <c r="L4012">
        <v>12</v>
      </c>
    </row>
    <row r="4013" spans="1:12" x14ac:dyDescent="0.25">
      <c r="A4013" t="s">
        <v>74</v>
      </c>
      <c r="B4013" t="s">
        <v>77</v>
      </c>
      <c r="C4013" t="s">
        <v>78</v>
      </c>
      <c r="D4013" s="2">
        <v>31048</v>
      </c>
      <c r="E4013">
        <v>16.3</v>
      </c>
      <c r="F4013">
        <v>2986</v>
      </c>
      <c r="G4013">
        <v>1567000</v>
      </c>
      <c r="H4013">
        <v>3649</v>
      </c>
      <c r="K4013">
        <v>135</v>
      </c>
      <c r="L4013">
        <v>12</v>
      </c>
    </row>
    <row r="4014" spans="1:12" x14ac:dyDescent="0.25">
      <c r="A4014" t="s">
        <v>74</v>
      </c>
      <c r="B4014" t="s">
        <v>77</v>
      </c>
      <c r="C4014" t="s">
        <v>78</v>
      </c>
      <c r="D4014" s="2">
        <v>31079</v>
      </c>
      <c r="E4014">
        <v>28</v>
      </c>
      <c r="F4014">
        <v>5432</v>
      </c>
      <c r="G4014">
        <v>2262000</v>
      </c>
      <c r="H4014">
        <v>6639</v>
      </c>
      <c r="K4014">
        <v>127</v>
      </c>
      <c r="L4014">
        <v>12</v>
      </c>
    </row>
    <row r="4015" spans="1:12" x14ac:dyDescent="0.25">
      <c r="A4015" t="s">
        <v>74</v>
      </c>
      <c r="B4015" t="s">
        <v>77</v>
      </c>
      <c r="C4015" t="s">
        <v>78</v>
      </c>
      <c r="D4015" s="2">
        <v>31107</v>
      </c>
      <c r="E4015">
        <v>28.4</v>
      </c>
      <c r="F4015">
        <v>5496</v>
      </c>
      <c r="G4015">
        <v>2708000</v>
      </c>
      <c r="H4015">
        <v>6717</v>
      </c>
      <c r="K4015">
        <v>125</v>
      </c>
      <c r="L4015">
        <v>12</v>
      </c>
    </row>
    <row r="4016" spans="1:12" x14ac:dyDescent="0.25">
      <c r="A4016" t="s">
        <v>74</v>
      </c>
      <c r="B4016" t="s">
        <v>77</v>
      </c>
      <c r="C4016" t="s">
        <v>78</v>
      </c>
      <c r="D4016" s="2">
        <v>31138</v>
      </c>
      <c r="E4016">
        <v>15.8</v>
      </c>
      <c r="F4016">
        <v>3494</v>
      </c>
      <c r="G4016">
        <v>1535000</v>
      </c>
      <c r="H4016">
        <v>4270</v>
      </c>
      <c r="K4016">
        <v>112</v>
      </c>
      <c r="L4016">
        <v>12</v>
      </c>
    </row>
    <row r="4017" spans="1:12" x14ac:dyDescent="0.25">
      <c r="A4017" t="s">
        <v>74</v>
      </c>
      <c r="B4017" t="s">
        <v>77</v>
      </c>
      <c r="C4017" t="s">
        <v>78</v>
      </c>
      <c r="D4017" s="2">
        <v>31168</v>
      </c>
      <c r="E4017">
        <v>11</v>
      </c>
      <c r="F4017">
        <v>2590</v>
      </c>
      <c r="G4017">
        <v>1077000</v>
      </c>
      <c r="H4017">
        <v>3166</v>
      </c>
      <c r="K4017">
        <v>105</v>
      </c>
      <c r="L4017">
        <v>12</v>
      </c>
    </row>
    <row r="4018" spans="1:12" x14ac:dyDescent="0.25">
      <c r="A4018" t="s">
        <v>74</v>
      </c>
      <c r="B4018" t="s">
        <v>77</v>
      </c>
      <c r="C4018" t="s">
        <v>78</v>
      </c>
      <c r="D4018" s="2">
        <v>31199</v>
      </c>
      <c r="E4018">
        <v>2.7</v>
      </c>
      <c r="F4018">
        <v>646</v>
      </c>
      <c r="G4018">
        <v>269000</v>
      </c>
      <c r="H4018">
        <v>790</v>
      </c>
      <c r="K4018">
        <v>105</v>
      </c>
      <c r="L4018">
        <v>12</v>
      </c>
    </row>
    <row r="4019" spans="1:12" x14ac:dyDescent="0.25">
      <c r="A4019" t="s">
        <v>74</v>
      </c>
      <c r="B4019" t="s">
        <v>77</v>
      </c>
      <c r="C4019" t="s">
        <v>78</v>
      </c>
      <c r="D4019" s="2">
        <v>31229</v>
      </c>
      <c r="E4019">
        <v>0.6</v>
      </c>
      <c r="F4019">
        <v>135</v>
      </c>
      <c r="G4019">
        <v>56000</v>
      </c>
      <c r="H4019">
        <v>165</v>
      </c>
      <c r="K4019">
        <v>105</v>
      </c>
      <c r="L4019">
        <v>12</v>
      </c>
    </row>
    <row r="4020" spans="1:12" x14ac:dyDescent="0.25">
      <c r="A4020" t="s">
        <v>74</v>
      </c>
      <c r="B4020" t="s">
        <v>77</v>
      </c>
      <c r="C4020" t="s">
        <v>78</v>
      </c>
      <c r="D4020" s="2">
        <v>31260</v>
      </c>
      <c r="E4020">
        <v>11.6</v>
      </c>
      <c r="F4020">
        <v>2858</v>
      </c>
      <c r="G4020">
        <v>1189000</v>
      </c>
      <c r="H4020">
        <v>3493</v>
      </c>
      <c r="K4020">
        <v>105</v>
      </c>
      <c r="L4020">
        <v>12</v>
      </c>
    </row>
    <row r="4021" spans="1:12" x14ac:dyDescent="0.25">
      <c r="A4021" t="s">
        <v>74</v>
      </c>
      <c r="B4021" t="s">
        <v>77</v>
      </c>
      <c r="C4021" t="s">
        <v>78</v>
      </c>
      <c r="D4021" s="2">
        <v>31291</v>
      </c>
      <c r="E4021">
        <v>17.899999999999999</v>
      </c>
      <c r="F4021">
        <v>4303</v>
      </c>
      <c r="G4021">
        <v>1720000</v>
      </c>
      <c r="H4021">
        <v>5259</v>
      </c>
      <c r="K4021">
        <v>120</v>
      </c>
      <c r="L4021">
        <v>12</v>
      </c>
    </row>
    <row r="4022" spans="1:12" x14ac:dyDescent="0.25">
      <c r="A4022" t="s">
        <v>74</v>
      </c>
      <c r="B4022" t="s">
        <v>77</v>
      </c>
      <c r="C4022" t="s">
        <v>78</v>
      </c>
      <c r="D4022" s="2">
        <v>31321</v>
      </c>
      <c r="E4022">
        <v>31</v>
      </c>
      <c r="F4022">
        <v>6471</v>
      </c>
      <c r="G4022">
        <v>2952000</v>
      </c>
      <c r="H4022">
        <v>7910</v>
      </c>
      <c r="K4022">
        <v>139</v>
      </c>
      <c r="L4022">
        <v>12</v>
      </c>
    </row>
    <row r="4023" spans="1:12" x14ac:dyDescent="0.25">
      <c r="A4023" t="s">
        <v>74</v>
      </c>
      <c r="B4023" t="s">
        <v>77</v>
      </c>
      <c r="C4023" t="s">
        <v>78</v>
      </c>
      <c r="D4023" s="2">
        <v>31352</v>
      </c>
      <c r="E4023">
        <v>30</v>
      </c>
      <c r="F4023">
        <v>5860</v>
      </c>
      <c r="G4023">
        <v>2909000</v>
      </c>
      <c r="H4023">
        <v>7162</v>
      </c>
      <c r="K4023">
        <v>142</v>
      </c>
      <c r="L4023">
        <v>12</v>
      </c>
    </row>
    <row r="4024" spans="1:12" x14ac:dyDescent="0.25">
      <c r="A4024" t="s">
        <v>74</v>
      </c>
      <c r="B4024" t="s">
        <v>77</v>
      </c>
      <c r="C4024" t="s">
        <v>78</v>
      </c>
      <c r="D4024" s="2">
        <v>31382</v>
      </c>
      <c r="E4024">
        <v>19.399999999999999</v>
      </c>
      <c r="F4024">
        <v>4689</v>
      </c>
      <c r="G4024">
        <v>1898000</v>
      </c>
      <c r="H4024">
        <v>7069</v>
      </c>
      <c r="K4024">
        <v>135</v>
      </c>
      <c r="L4024">
        <v>12</v>
      </c>
    </row>
    <row r="4025" spans="1:12" x14ac:dyDescent="0.25">
      <c r="A4025" t="s">
        <v>74</v>
      </c>
      <c r="B4025" t="s">
        <v>77</v>
      </c>
      <c r="C4025" t="s">
        <v>78</v>
      </c>
      <c r="D4025" s="2">
        <v>31686</v>
      </c>
      <c r="E4025">
        <v>0</v>
      </c>
      <c r="G4025">
        <v>0</v>
      </c>
    </row>
    <row r="4026" spans="1:12" x14ac:dyDescent="0.25">
      <c r="A4026" t="s">
        <v>74</v>
      </c>
      <c r="B4026" t="s">
        <v>77</v>
      </c>
      <c r="C4026" t="s">
        <v>78</v>
      </c>
      <c r="D4026" s="2">
        <v>32874</v>
      </c>
      <c r="E4026">
        <v>14</v>
      </c>
      <c r="F4026">
        <v>4824</v>
      </c>
      <c r="G4026">
        <v>1733000</v>
      </c>
      <c r="H4026">
        <v>3216</v>
      </c>
      <c r="K4026">
        <v>338</v>
      </c>
      <c r="L4026">
        <v>20</v>
      </c>
    </row>
    <row r="4027" spans="1:12" x14ac:dyDescent="0.25">
      <c r="A4027" t="s">
        <v>74</v>
      </c>
      <c r="B4027" t="s">
        <v>77</v>
      </c>
      <c r="C4027" t="s">
        <v>78</v>
      </c>
      <c r="D4027" s="2">
        <v>32905</v>
      </c>
      <c r="E4027">
        <v>27.8</v>
      </c>
      <c r="F4027">
        <v>8839</v>
      </c>
      <c r="G4027">
        <v>3214000</v>
      </c>
      <c r="H4027">
        <v>5893</v>
      </c>
      <c r="K4027">
        <v>330</v>
      </c>
      <c r="L4027">
        <v>20</v>
      </c>
    </row>
    <row r="4028" spans="1:12" x14ac:dyDescent="0.25">
      <c r="A4028" t="s">
        <v>74</v>
      </c>
      <c r="B4028" t="s">
        <v>77</v>
      </c>
      <c r="C4028" t="s">
        <v>78</v>
      </c>
      <c r="D4028" s="2">
        <v>32933</v>
      </c>
      <c r="E4028">
        <v>24.9</v>
      </c>
      <c r="F4028">
        <v>8033</v>
      </c>
      <c r="G4028">
        <v>2655000</v>
      </c>
      <c r="H4028">
        <v>5355</v>
      </c>
      <c r="K4028">
        <v>322</v>
      </c>
      <c r="L4028">
        <v>20</v>
      </c>
    </row>
    <row r="4029" spans="1:12" x14ac:dyDescent="0.25">
      <c r="A4029" t="s">
        <v>74</v>
      </c>
      <c r="B4029" t="s">
        <v>77</v>
      </c>
      <c r="C4029" t="s">
        <v>78</v>
      </c>
      <c r="D4029" s="2">
        <v>32964</v>
      </c>
      <c r="E4029">
        <v>30</v>
      </c>
      <c r="F4029">
        <v>8140</v>
      </c>
      <c r="G4029">
        <v>3189000</v>
      </c>
      <c r="H4029">
        <v>5426</v>
      </c>
      <c r="K4029">
        <v>270</v>
      </c>
      <c r="L4029">
        <v>20</v>
      </c>
    </row>
    <row r="4030" spans="1:12" x14ac:dyDescent="0.25">
      <c r="A4030" t="s">
        <v>74</v>
      </c>
      <c r="B4030" t="s">
        <v>77</v>
      </c>
      <c r="C4030" t="s">
        <v>78</v>
      </c>
      <c r="D4030" s="2">
        <v>32994</v>
      </c>
      <c r="E4030">
        <v>29.9</v>
      </c>
      <c r="F4030">
        <v>6766</v>
      </c>
      <c r="G4030">
        <v>3265000</v>
      </c>
      <c r="H4030">
        <v>6385</v>
      </c>
      <c r="K4030">
        <v>255</v>
      </c>
      <c r="L4030">
        <v>20</v>
      </c>
    </row>
    <row r="4031" spans="1:12" x14ac:dyDescent="0.25">
      <c r="A4031" t="s">
        <v>74</v>
      </c>
      <c r="B4031" t="s">
        <v>77</v>
      </c>
      <c r="C4031" t="s">
        <v>78</v>
      </c>
      <c r="D4031" s="2">
        <v>33025</v>
      </c>
      <c r="E4031">
        <v>21.5</v>
      </c>
      <c r="F4031">
        <v>4664</v>
      </c>
      <c r="G4031">
        <v>2201000</v>
      </c>
      <c r="H4031">
        <v>5259</v>
      </c>
      <c r="K4031">
        <v>225</v>
      </c>
      <c r="L4031">
        <v>20</v>
      </c>
    </row>
    <row r="4032" spans="1:12" x14ac:dyDescent="0.25">
      <c r="A4032" t="s">
        <v>74</v>
      </c>
      <c r="B4032" t="s">
        <v>77</v>
      </c>
      <c r="C4032" t="s">
        <v>78</v>
      </c>
      <c r="D4032" s="2">
        <v>33055</v>
      </c>
      <c r="E4032">
        <v>22</v>
      </c>
      <c r="F4032">
        <v>4856</v>
      </c>
      <c r="G4032">
        <v>2292000</v>
      </c>
      <c r="H4032">
        <v>5476</v>
      </c>
      <c r="K4032">
        <v>225</v>
      </c>
      <c r="L4032">
        <v>20</v>
      </c>
    </row>
    <row r="4033" spans="1:12" x14ac:dyDescent="0.25">
      <c r="A4033" t="s">
        <v>74</v>
      </c>
      <c r="B4033" t="s">
        <v>77</v>
      </c>
      <c r="C4033" t="s">
        <v>78</v>
      </c>
      <c r="D4033" s="2">
        <v>33086</v>
      </c>
      <c r="E4033">
        <v>31</v>
      </c>
      <c r="F4033">
        <v>6244</v>
      </c>
      <c r="G4033">
        <v>3232000</v>
      </c>
      <c r="H4033">
        <v>7040</v>
      </c>
      <c r="K4033">
        <v>245</v>
      </c>
      <c r="L4033">
        <v>20</v>
      </c>
    </row>
    <row r="4034" spans="1:12" x14ac:dyDescent="0.25">
      <c r="A4034" t="s">
        <v>74</v>
      </c>
      <c r="B4034" t="s">
        <v>77</v>
      </c>
      <c r="C4034" t="s">
        <v>78</v>
      </c>
      <c r="D4034" s="2">
        <v>33117</v>
      </c>
      <c r="E4034">
        <v>28.7</v>
      </c>
      <c r="F4034">
        <v>5505</v>
      </c>
      <c r="G4034">
        <v>3011000</v>
      </c>
      <c r="H4034">
        <v>6208</v>
      </c>
      <c r="K4034">
        <v>248</v>
      </c>
      <c r="L4034">
        <v>20</v>
      </c>
    </row>
    <row r="4035" spans="1:12" x14ac:dyDescent="0.25">
      <c r="A4035" t="s">
        <v>74</v>
      </c>
      <c r="B4035" t="s">
        <v>77</v>
      </c>
      <c r="C4035" t="s">
        <v>78</v>
      </c>
      <c r="D4035" s="2">
        <v>33147</v>
      </c>
      <c r="E4035">
        <v>28.8</v>
      </c>
      <c r="F4035">
        <v>5223</v>
      </c>
      <c r="G4035">
        <v>3497000</v>
      </c>
      <c r="H4035">
        <v>6093</v>
      </c>
      <c r="K4035">
        <v>240</v>
      </c>
      <c r="L4035">
        <v>20</v>
      </c>
    </row>
    <row r="4036" spans="1:12" x14ac:dyDescent="0.25">
      <c r="A4036" t="s">
        <v>74</v>
      </c>
      <c r="B4036" t="s">
        <v>77</v>
      </c>
      <c r="C4036" t="s">
        <v>78</v>
      </c>
      <c r="D4036" s="2">
        <v>33178</v>
      </c>
      <c r="E4036">
        <v>25.7</v>
      </c>
      <c r="F4036">
        <v>4843</v>
      </c>
      <c r="G4036">
        <v>3145000</v>
      </c>
      <c r="H4036">
        <v>6301</v>
      </c>
      <c r="K4036">
        <v>210</v>
      </c>
      <c r="L4036">
        <v>20</v>
      </c>
    </row>
    <row r="4037" spans="1:12" x14ac:dyDescent="0.25">
      <c r="A4037" t="s">
        <v>74</v>
      </c>
      <c r="B4037" t="s">
        <v>77</v>
      </c>
      <c r="C4037" t="s">
        <v>78</v>
      </c>
      <c r="D4037" s="2">
        <v>33208</v>
      </c>
      <c r="E4037">
        <v>31</v>
      </c>
      <c r="F4037">
        <v>5547</v>
      </c>
      <c r="G4037">
        <v>3807000</v>
      </c>
      <c r="H4037">
        <v>6739</v>
      </c>
      <c r="K4037">
        <v>240</v>
      </c>
      <c r="L4037">
        <v>20</v>
      </c>
    </row>
    <row r="4038" spans="1:12" x14ac:dyDescent="0.25">
      <c r="A4038" t="s">
        <v>74</v>
      </c>
      <c r="B4038" t="s">
        <v>77</v>
      </c>
      <c r="C4038" t="s">
        <v>78</v>
      </c>
      <c r="D4038" s="2">
        <v>33239</v>
      </c>
      <c r="E4038">
        <v>26.3</v>
      </c>
      <c r="F4038">
        <v>4312</v>
      </c>
      <c r="G4038">
        <v>1975000</v>
      </c>
      <c r="H4038">
        <v>7936</v>
      </c>
      <c r="K4038">
        <v>270</v>
      </c>
      <c r="L4038">
        <v>20</v>
      </c>
    </row>
    <row r="4039" spans="1:12" x14ac:dyDescent="0.25">
      <c r="A4039" t="s">
        <v>74</v>
      </c>
      <c r="B4039" t="s">
        <v>77</v>
      </c>
      <c r="C4039" t="s">
        <v>78</v>
      </c>
      <c r="D4039" s="2">
        <v>33270</v>
      </c>
      <c r="E4039">
        <v>27.9</v>
      </c>
      <c r="F4039">
        <v>4395</v>
      </c>
      <c r="G4039">
        <v>2052000</v>
      </c>
      <c r="H4039">
        <v>7045</v>
      </c>
      <c r="K4039">
        <v>270</v>
      </c>
      <c r="L4039">
        <v>20</v>
      </c>
    </row>
    <row r="4040" spans="1:12" x14ac:dyDescent="0.25">
      <c r="A4040" t="s">
        <v>74</v>
      </c>
      <c r="B4040" t="s">
        <v>77</v>
      </c>
      <c r="C4040" t="s">
        <v>78</v>
      </c>
      <c r="D4040" s="2">
        <v>33298</v>
      </c>
      <c r="E4040">
        <v>30.8</v>
      </c>
      <c r="F4040">
        <v>5124</v>
      </c>
      <c r="G4040">
        <v>4205000</v>
      </c>
      <c r="H4040">
        <v>8108</v>
      </c>
      <c r="K4040">
        <v>255</v>
      </c>
      <c r="L4040">
        <v>20</v>
      </c>
    </row>
    <row r="4041" spans="1:12" x14ac:dyDescent="0.25">
      <c r="A4041" t="s">
        <v>74</v>
      </c>
      <c r="B4041" t="s">
        <v>77</v>
      </c>
      <c r="C4041" t="s">
        <v>78</v>
      </c>
      <c r="D4041" s="2">
        <v>33329</v>
      </c>
      <c r="E4041">
        <v>29.8</v>
      </c>
      <c r="F4041">
        <v>4689</v>
      </c>
      <c r="G4041">
        <v>4780000</v>
      </c>
      <c r="H4041">
        <v>7521</v>
      </c>
      <c r="K4041">
        <v>255</v>
      </c>
      <c r="L4041">
        <v>20</v>
      </c>
    </row>
    <row r="4042" spans="1:12" x14ac:dyDescent="0.25">
      <c r="A4042" t="s">
        <v>74</v>
      </c>
      <c r="B4042" t="s">
        <v>77</v>
      </c>
      <c r="C4042" t="s">
        <v>78</v>
      </c>
      <c r="D4042" s="2">
        <v>33359</v>
      </c>
      <c r="E4042">
        <v>30.8</v>
      </c>
      <c r="F4042">
        <v>4897</v>
      </c>
      <c r="G4042">
        <v>2198000</v>
      </c>
      <c r="H4042">
        <v>7229</v>
      </c>
      <c r="K4042">
        <v>255</v>
      </c>
      <c r="L4042">
        <v>20</v>
      </c>
    </row>
    <row r="4043" spans="1:12" x14ac:dyDescent="0.25">
      <c r="A4043" t="s">
        <v>74</v>
      </c>
      <c r="B4043" t="s">
        <v>77</v>
      </c>
      <c r="C4043" t="s">
        <v>78</v>
      </c>
      <c r="D4043" s="2">
        <v>33390</v>
      </c>
      <c r="E4043">
        <v>29.9</v>
      </c>
      <c r="F4043">
        <v>4472</v>
      </c>
      <c r="G4043">
        <v>3213000</v>
      </c>
      <c r="H4043">
        <v>7107</v>
      </c>
      <c r="K4043">
        <v>240</v>
      </c>
      <c r="L4043">
        <v>20</v>
      </c>
    </row>
    <row r="4044" spans="1:12" x14ac:dyDescent="0.25">
      <c r="A4044" t="s">
        <v>74</v>
      </c>
      <c r="B4044" t="s">
        <v>77</v>
      </c>
      <c r="C4044" t="s">
        <v>78</v>
      </c>
      <c r="D4044" s="2">
        <v>33420</v>
      </c>
      <c r="E4044">
        <v>30.9</v>
      </c>
      <c r="F4044">
        <v>3973</v>
      </c>
      <c r="G4044">
        <v>1716000</v>
      </c>
      <c r="H4044">
        <v>7010</v>
      </c>
      <c r="K4044">
        <v>240</v>
      </c>
      <c r="L4044">
        <v>20</v>
      </c>
    </row>
    <row r="4045" spans="1:12" x14ac:dyDescent="0.25">
      <c r="A4045" t="s">
        <v>74</v>
      </c>
      <c r="B4045" t="s">
        <v>77</v>
      </c>
      <c r="C4045" t="s">
        <v>78</v>
      </c>
      <c r="D4045" s="2">
        <v>33451</v>
      </c>
      <c r="E4045">
        <v>31</v>
      </c>
      <c r="F4045">
        <v>5070</v>
      </c>
      <c r="G4045">
        <v>3365000</v>
      </c>
      <c r="H4045">
        <v>9179</v>
      </c>
      <c r="K4045">
        <v>240</v>
      </c>
      <c r="L4045">
        <v>20</v>
      </c>
    </row>
    <row r="4046" spans="1:12" x14ac:dyDescent="0.25">
      <c r="A4046" t="s">
        <v>74</v>
      </c>
      <c r="B4046" t="s">
        <v>77</v>
      </c>
      <c r="C4046" t="s">
        <v>78</v>
      </c>
      <c r="D4046" s="2">
        <v>33482</v>
      </c>
      <c r="E4046">
        <v>30</v>
      </c>
      <c r="F4046">
        <v>4332</v>
      </c>
      <c r="G4046">
        <v>3231000</v>
      </c>
      <c r="H4046">
        <v>5146</v>
      </c>
      <c r="K4046">
        <v>240</v>
      </c>
      <c r="L4046">
        <v>20</v>
      </c>
    </row>
    <row r="4047" spans="1:12" x14ac:dyDescent="0.25">
      <c r="A4047" t="s">
        <v>74</v>
      </c>
      <c r="B4047" t="s">
        <v>77</v>
      </c>
      <c r="C4047" t="s">
        <v>78</v>
      </c>
      <c r="D4047" s="2">
        <v>33512</v>
      </c>
      <c r="E4047">
        <v>31</v>
      </c>
      <c r="F4047">
        <v>4180</v>
      </c>
      <c r="G4047">
        <v>3339000</v>
      </c>
      <c r="H4047">
        <v>5881</v>
      </c>
      <c r="K4047">
        <v>180</v>
      </c>
      <c r="L4047">
        <v>20</v>
      </c>
    </row>
    <row r="4048" spans="1:12" x14ac:dyDescent="0.25">
      <c r="A4048" t="s">
        <v>74</v>
      </c>
      <c r="B4048" t="s">
        <v>77</v>
      </c>
      <c r="C4048" t="s">
        <v>78</v>
      </c>
      <c r="D4048" s="2">
        <v>33543</v>
      </c>
      <c r="E4048">
        <v>30</v>
      </c>
      <c r="F4048">
        <v>4390</v>
      </c>
      <c r="G4048">
        <v>3265000</v>
      </c>
      <c r="H4048">
        <v>5215</v>
      </c>
      <c r="K4048">
        <v>175</v>
      </c>
      <c r="L4048">
        <v>20</v>
      </c>
    </row>
    <row r="4049" spans="1:12" x14ac:dyDescent="0.25">
      <c r="A4049" t="s">
        <v>74</v>
      </c>
      <c r="B4049" t="s">
        <v>77</v>
      </c>
      <c r="C4049" t="s">
        <v>78</v>
      </c>
      <c r="D4049" s="2">
        <v>33573</v>
      </c>
      <c r="E4049">
        <v>28.5</v>
      </c>
      <c r="F4049">
        <v>3983</v>
      </c>
      <c r="G4049">
        <v>3067000</v>
      </c>
      <c r="H4049">
        <v>5898</v>
      </c>
      <c r="K4049">
        <v>165</v>
      </c>
      <c r="L4049">
        <v>20</v>
      </c>
    </row>
    <row r="4050" spans="1:12" x14ac:dyDescent="0.25">
      <c r="A4050" t="s">
        <v>74</v>
      </c>
      <c r="B4050" t="s">
        <v>77</v>
      </c>
      <c r="C4050" t="s">
        <v>78</v>
      </c>
      <c r="D4050" s="2">
        <v>33604</v>
      </c>
      <c r="E4050">
        <v>30.3</v>
      </c>
      <c r="F4050">
        <v>4149</v>
      </c>
      <c r="G4050">
        <v>3266000</v>
      </c>
      <c r="H4050">
        <v>5140</v>
      </c>
      <c r="K4050">
        <v>195</v>
      </c>
      <c r="L4050">
        <v>20</v>
      </c>
    </row>
    <row r="4051" spans="1:12" x14ac:dyDescent="0.25">
      <c r="A4051" t="s">
        <v>74</v>
      </c>
      <c r="B4051" t="s">
        <v>77</v>
      </c>
      <c r="C4051" t="s">
        <v>78</v>
      </c>
      <c r="D4051" s="2">
        <v>33635</v>
      </c>
      <c r="E4051">
        <v>27.1</v>
      </c>
      <c r="F4051">
        <v>3532</v>
      </c>
      <c r="G4051">
        <v>2918000</v>
      </c>
      <c r="H4051">
        <v>6016</v>
      </c>
      <c r="K4051">
        <v>195</v>
      </c>
      <c r="L4051">
        <v>20</v>
      </c>
    </row>
    <row r="4052" spans="1:12" x14ac:dyDescent="0.25">
      <c r="A4052" t="s">
        <v>74</v>
      </c>
      <c r="B4052" t="s">
        <v>77</v>
      </c>
      <c r="C4052" t="s">
        <v>78</v>
      </c>
      <c r="D4052" s="2">
        <v>33664</v>
      </c>
      <c r="E4052">
        <v>29.4</v>
      </c>
      <c r="F4052">
        <v>3931</v>
      </c>
      <c r="G4052">
        <v>3167000</v>
      </c>
      <c r="H4052">
        <v>8252</v>
      </c>
      <c r="K4052">
        <v>188</v>
      </c>
      <c r="L4052">
        <v>20</v>
      </c>
    </row>
    <row r="4053" spans="1:12" x14ac:dyDescent="0.25">
      <c r="A4053" t="s">
        <v>74</v>
      </c>
      <c r="B4053" t="s">
        <v>77</v>
      </c>
      <c r="C4053" t="s">
        <v>78</v>
      </c>
      <c r="D4053" s="2">
        <v>33695</v>
      </c>
      <c r="E4053">
        <v>29.3</v>
      </c>
      <c r="F4053">
        <v>3034</v>
      </c>
      <c r="G4053">
        <v>3143000</v>
      </c>
      <c r="H4053">
        <v>5437</v>
      </c>
      <c r="K4053">
        <v>195</v>
      </c>
      <c r="L4053">
        <v>20</v>
      </c>
    </row>
    <row r="4054" spans="1:12" x14ac:dyDescent="0.25">
      <c r="A4054" t="s">
        <v>74</v>
      </c>
      <c r="B4054" t="s">
        <v>77</v>
      </c>
      <c r="C4054" t="s">
        <v>78</v>
      </c>
      <c r="D4054" s="2">
        <v>33725</v>
      </c>
      <c r="E4054">
        <v>26.6</v>
      </c>
      <c r="F4054">
        <v>3386</v>
      </c>
      <c r="G4054">
        <v>2894000</v>
      </c>
      <c r="H4054">
        <v>4753</v>
      </c>
      <c r="K4054">
        <v>195</v>
      </c>
      <c r="L4054">
        <v>20</v>
      </c>
    </row>
    <row r="4055" spans="1:12" x14ac:dyDescent="0.25">
      <c r="A4055" t="s">
        <v>74</v>
      </c>
      <c r="B4055" t="s">
        <v>77</v>
      </c>
      <c r="C4055" t="s">
        <v>78</v>
      </c>
      <c r="D4055" s="2">
        <v>33756</v>
      </c>
      <c r="E4055">
        <v>29.8</v>
      </c>
      <c r="F4055">
        <v>3458</v>
      </c>
      <c r="G4055">
        <v>3201000</v>
      </c>
      <c r="H4055">
        <v>6373</v>
      </c>
      <c r="K4055">
        <v>180</v>
      </c>
      <c r="L4055">
        <v>20</v>
      </c>
    </row>
    <row r="4056" spans="1:12" x14ac:dyDescent="0.25">
      <c r="A4056" t="s">
        <v>74</v>
      </c>
      <c r="B4056" t="s">
        <v>77</v>
      </c>
      <c r="C4056" t="s">
        <v>78</v>
      </c>
      <c r="D4056" s="2">
        <v>33786</v>
      </c>
      <c r="E4056">
        <v>31</v>
      </c>
      <c r="F4056">
        <v>4478</v>
      </c>
      <c r="G4056">
        <v>4171000</v>
      </c>
      <c r="H4056">
        <v>8227</v>
      </c>
      <c r="K4056">
        <v>210</v>
      </c>
      <c r="L4056">
        <v>20</v>
      </c>
    </row>
    <row r="4057" spans="1:12" x14ac:dyDescent="0.25">
      <c r="A4057" t="s">
        <v>74</v>
      </c>
      <c r="B4057" t="s">
        <v>77</v>
      </c>
      <c r="C4057" t="s">
        <v>78</v>
      </c>
      <c r="D4057" s="2">
        <v>33817</v>
      </c>
      <c r="E4057">
        <v>31</v>
      </c>
      <c r="F4057">
        <v>3843</v>
      </c>
      <c r="G4057">
        <v>4036000</v>
      </c>
      <c r="H4057">
        <v>6596</v>
      </c>
      <c r="K4057">
        <v>218</v>
      </c>
      <c r="L4057">
        <v>20</v>
      </c>
    </row>
    <row r="4058" spans="1:12" x14ac:dyDescent="0.25">
      <c r="A4058" t="s">
        <v>74</v>
      </c>
      <c r="B4058" t="s">
        <v>77</v>
      </c>
      <c r="C4058" t="s">
        <v>78</v>
      </c>
      <c r="D4058" s="2">
        <v>33848</v>
      </c>
      <c r="E4058">
        <v>29.4</v>
      </c>
      <c r="F4058">
        <v>3244</v>
      </c>
      <c r="G4058">
        <v>4004000</v>
      </c>
      <c r="H4058">
        <v>6586</v>
      </c>
      <c r="K4058">
        <v>188</v>
      </c>
      <c r="L4058">
        <v>20</v>
      </c>
    </row>
    <row r="4059" spans="1:12" x14ac:dyDescent="0.25">
      <c r="A4059" t="s">
        <v>74</v>
      </c>
      <c r="B4059" t="s">
        <v>77</v>
      </c>
      <c r="C4059" t="s">
        <v>78</v>
      </c>
      <c r="D4059" s="2">
        <v>33878</v>
      </c>
      <c r="E4059">
        <v>27.6</v>
      </c>
      <c r="F4059">
        <v>3251</v>
      </c>
      <c r="G4059">
        <v>2458000</v>
      </c>
      <c r="H4059">
        <v>5882</v>
      </c>
      <c r="K4059">
        <v>150</v>
      </c>
      <c r="L4059">
        <v>20</v>
      </c>
    </row>
    <row r="4060" spans="1:12" x14ac:dyDescent="0.25">
      <c r="A4060" t="s">
        <v>74</v>
      </c>
      <c r="B4060" t="s">
        <v>77</v>
      </c>
      <c r="C4060" t="s">
        <v>78</v>
      </c>
      <c r="D4060" s="2">
        <v>33909</v>
      </c>
      <c r="E4060">
        <v>28</v>
      </c>
      <c r="F4060">
        <v>3839</v>
      </c>
      <c r="G4060">
        <v>6654000</v>
      </c>
      <c r="H4060">
        <v>5588</v>
      </c>
      <c r="K4060">
        <v>150</v>
      </c>
      <c r="L4060">
        <v>20</v>
      </c>
    </row>
    <row r="4061" spans="1:12" x14ac:dyDescent="0.25">
      <c r="A4061" t="s">
        <v>74</v>
      </c>
      <c r="B4061" t="s">
        <v>77</v>
      </c>
      <c r="C4061" t="s">
        <v>78</v>
      </c>
      <c r="D4061" s="2">
        <v>33939</v>
      </c>
      <c r="E4061">
        <v>31</v>
      </c>
      <c r="F4061">
        <v>4483</v>
      </c>
      <c r="G4061">
        <v>4519000</v>
      </c>
      <c r="H4061">
        <v>6168</v>
      </c>
      <c r="K4061">
        <v>0</v>
      </c>
      <c r="L4061">
        <v>20</v>
      </c>
    </row>
    <row r="4062" spans="1:12" x14ac:dyDescent="0.25">
      <c r="A4062" t="s">
        <v>74</v>
      </c>
      <c r="B4062" t="s">
        <v>77</v>
      </c>
      <c r="C4062" t="s">
        <v>78</v>
      </c>
      <c r="D4062" s="2">
        <v>33970</v>
      </c>
      <c r="E4062">
        <v>30.6</v>
      </c>
      <c r="F4062">
        <v>4108</v>
      </c>
      <c r="G4062">
        <v>4059000</v>
      </c>
      <c r="H4062">
        <v>7348</v>
      </c>
      <c r="K4062">
        <v>315</v>
      </c>
      <c r="L4062">
        <v>20</v>
      </c>
    </row>
    <row r="4063" spans="1:12" x14ac:dyDescent="0.25">
      <c r="A4063" t="s">
        <v>74</v>
      </c>
      <c r="B4063" t="s">
        <v>77</v>
      </c>
      <c r="C4063" t="s">
        <v>78</v>
      </c>
      <c r="D4063" s="2">
        <v>34001</v>
      </c>
      <c r="E4063">
        <v>28</v>
      </c>
      <c r="F4063">
        <v>4160</v>
      </c>
      <c r="G4063">
        <v>4139000</v>
      </c>
      <c r="H4063">
        <v>6205</v>
      </c>
      <c r="K4063">
        <v>390</v>
      </c>
      <c r="L4063">
        <v>20</v>
      </c>
    </row>
    <row r="4064" spans="1:12" x14ac:dyDescent="0.25">
      <c r="A4064" t="s">
        <v>74</v>
      </c>
      <c r="B4064" t="s">
        <v>77</v>
      </c>
      <c r="C4064" t="s">
        <v>78</v>
      </c>
      <c r="D4064" s="2">
        <v>34029</v>
      </c>
      <c r="E4064">
        <v>30</v>
      </c>
      <c r="F4064">
        <v>3795</v>
      </c>
      <c r="G4064">
        <v>4637000</v>
      </c>
      <c r="H4064">
        <v>5901</v>
      </c>
      <c r="K4064">
        <v>184</v>
      </c>
      <c r="L4064">
        <v>20</v>
      </c>
    </row>
    <row r="4065" spans="1:12" x14ac:dyDescent="0.25">
      <c r="A4065" t="s">
        <v>74</v>
      </c>
      <c r="B4065" t="s">
        <v>77</v>
      </c>
      <c r="C4065" t="s">
        <v>78</v>
      </c>
      <c r="D4065" s="2">
        <v>34060</v>
      </c>
      <c r="E4065">
        <v>26.6</v>
      </c>
      <c r="F4065">
        <v>3500</v>
      </c>
      <c r="G4065">
        <v>3071000</v>
      </c>
      <c r="H4065">
        <v>5204</v>
      </c>
      <c r="K4065">
        <v>180</v>
      </c>
      <c r="L4065">
        <v>20</v>
      </c>
    </row>
    <row r="4066" spans="1:12" x14ac:dyDescent="0.25">
      <c r="A4066" t="s">
        <v>74</v>
      </c>
      <c r="B4066" t="s">
        <v>77</v>
      </c>
      <c r="C4066" t="s">
        <v>78</v>
      </c>
      <c r="D4066" s="2">
        <v>34090</v>
      </c>
      <c r="E4066">
        <v>30.9</v>
      </c>
      <c r="F4066">
        <v>5171</v>
      </c>
      <c r="G4066">
        <v>3570000</v>
      </c>
      <c r="H4066">
        <v>7780</v>
      </c>
      <c r="K4066">
        <v>210</v>
      </c>
      <c r="L4066">
        <v>20</v>
      </c>
    </row>
    <row r="4067" spans="1:12" x14ac:dyDescent="0.25">
      <c r="A4067" t="s">
        <v>74</v>
      </c>
      <c r="B4067" t="s">
        <v>77</v>
      </c>
      <c r="C4067" t="s">
        <v>78</v>
      </c>
      <c r="D4067" s="2">
        <v>34121</v>
      </c>
      <c r="E4067">
        <v>30</v>
      </c>
      <c r="F4067">
        <v>4756</v>
      </c>
      <c r="G4067">
        <v>3959000</v>
      </c>
      <c r="H4067">
        <v>7417</v>
      </c>
      <c r="K4067">
        <v>240</v>
      </c>
      <c r="L4067">
        <v>20</v>
      </c>
    </row>
    <row r="4068" spans="1:12" x14ac:dyDescent="0.25">
      <c r="A4068" t="s">
        <v>74</v>
      </c>
      <c r="B4068" t="s">
        <v>77</v>
      </c>
      <c r="C4068" t="s">
        <v>78</v>
      </c>
      <c r="D4068" s="2">
        <v>34151</v>
      </c>
      <c r="E4068">
        <v>31</v>
      </c>
      <c r="F4068">
        <v>4615</v>
      </c>
      <c r="G4068">
        <v>4081000</v>
      </c>
      <c r="H4068">
        <v>7809</v>
      </c>
      <c r="K4068">
        <v>240</v>
      </c>
      <c r="L4068">
        <v>20</v>
      </c>
    </row>
    <row r="4069" spans="1:12" x14ac:dyDescent="0.25">
      <c r="A4069" t="s">
        <v>74</v>
      </c>
      <c r="B4069" t="s">
        <v>77</v>
      </c>
      <c r="C4069" t="s">
        <v>78</v>
      </c>
      <c r="D4069" s="2">
        <v>34182</v>
      </c>
      <c r="E4069">
        <v>25.1</v>
      </c>
      <c r="F4069">
        <v>4136</v>
      </c>
      <c r="G4069">
        <v>3847000</v>
      </c>
      <c r="H4069">
        <v>5975</v>
      </c>
      <c r="K4069">
        <v>0</v>
      </c>
      <c r="L4069">
        <v>20</v>
      </c>
    </row>
    <row r="4070" spans="1:12" x14ac:dyDescent="0.25">
      <c r="A4070" t="s">
        <v>74</v>
      </c>
      <c r="B4070" t="s">
        <v>77</v>
      </c>
      <c r="C4070" t="s">
        <v>78</v>
      </c>
      <c r="D4070" s="2">
        <v>34213</v>
      </c>
      <c r="E4070">
        <v>30</v>
      </c>
      <c r="F4070">
        <v>5153</v>
      </c>
      <c r="G4070">
        <v>4596000</v>
      </c>
      <c r="H4070">
        <v>7245</v>
      </c>
      <c r="K4070">
        <v>210</v>
      </c>
      <c r="L4070">
        <v>20</v>
      </c>
    </row>
    <row r="4071" spans="1:12" x14ac:dyDescent="0.25">
      <c r="A4071" t="s">
        <v>74</v>
      </c>
      <c r="B4071" t="s">
        <v>77</v>
      </c>
      <c r="C4071" t="s">
        <v>78</v>
      </c>
      <c r="D4071" s="2">
        <v>34243</v>
      </c>
      <c r="E4071">
        <v>31</v>
      </c>
      <c r="F4071">
        <v>4951</v>
      </c>
      <c r="G4071">
        <v>4747000</v>
      </c>
      <c r="H4071">
        <v>7514</v>
      </c>
      <c r="K4071">
        <v>210</v>
      </c>
      <c r="L4071">
        <v>20</v>
      </c>
    </row>
    <row r="4072" spans="1:12" x14ac:dyDescent="0.25">
      <c r="A4072" t="s">
        <v>74</v>
      </c>
      <c r="B4072" t="s">
        <v>77</v>
      </c>
      <c r="C4072" t="s">
        <v>78</v>
      </c>
      <c r="D4072" s="2">
        <v>34274</v>
      </c>
      <c r="E4072">
        <v>30</v>
      </c>
      <c r="F4072">
        <v>5560</v>
      </c>
      <c r="G4072">
        <v>4591000</v>
      </c>
      <c r="H4072">
        <v>8803</v>
      </c>
      <c r="K4072">
        <v>210</v>
      </c>
      <c r="L4072">
        <v>20</v>
      </c>
    </row>
    <row r="4073" spans="1:12" x14ac:dyDescent="0.25">
      <c r="A4073" t="s">
        <v>74</v>
      </c>
      <c r="B4073" t="s">
        <v>77</v>
      </c>
      <c r="C4073" t="s">
        <v>78</v>
      </c>
      <c r="D4073" s="2">
        <v>34304</v>
      </c>
      <c r="E4073">
        <v>25.8</v>
      </c>
      <c r="F4073">
        <v>5072</v>
      </c>
      <c r="G4073">
        <v>3200000</v>
      </c>
      <c r="H4073">
        <v>7903</v>
      </c>
      <c r="K4073">
        <v>210</v>
      </c>
      <c r="L4073">
        <v>20</v>
      </c>
    </row>
    <row r="4074" spans="1:12" x14ac:dyDescent="0.25">
      <c r="A4074" t="s">
        <v>74</v>
      </c>
      <c r="B4074" t="s">
        <v>77</v>
      </c>
      <c r="C4074" t="s">
        <v>78</v>
      </c>
      <c r="D4074" s="2">
        <v>34335</v>
      </c>
      <c r="E4074">
        <v>27.7</v>
      </c>
      <c r="F4074">
        <v>5688</v>
      </c>
      <c r="G4074">
        <v>3183000</v>
      </c>
      <c r="H4074">
        <v>8125</v>
      </c>
      <c r="K4074">
        <v>0</v>
      </c>
      <c r="L4074">
        <v>20</v>
      </c>
    </row>
    <row r="4075" spans="1:12" x14ac:dyDescent="0.25">
      <c r="A4075" t="s">
        <v>74</v>
      </c>
      <c r="B4075" t="s">
        <v>77</v>
      </c>
      <c r="C4075" t="s">
        <v>78</v>
      </c>
      <c r="D4075" s="2">
        <v>34366</v>
      </c>
      <c r="E4075">
        <v>27.4</v>
      </c>
      <c r="F4075">
        <v>4219</v>
      </c>
      <c r="G4075">
        <v>2082000</v>
      </c>
      <c r="H4075">
        <v>7612</v>
      </c>
      <c r="K4075">
        <v>0</v>
      </c>
      <c r="L4075">
        <v>20</v>
      </c>
    </row>
    <row r="4076" spans="1:12" x14ac:dyDescent="0.25">
      <c r="A4076" t="s">
        <v>74</v>
      </c>
      <c r="B4076" t="s">
        <v>77</v>
      </c>
      <c r="C4076" t="s">
        <v>78</v>
      </c>
      <c r="D4076" s="2">
        <v>34394</v>
      </c>
      <c r="E4076">
        <v>19</v>
      </c>
      <c r="F4076">
        <v>3011</v>
      </c>
      <c r="G4076">
        <v>1545000</v>
      </c>
      <c r="H4076">
        <v>5837</v>
      </c>
      <c r="K4076">
        <v>0</v>
      </c>
      <c r="L4076">
        <v>20</v>
      </c>
    </row>
    <row r="4077" spans="1:12" x14ac:dyDescent="0.25">
      <c r="A4077" t="s">
        <v>74</v>
      </c>
      <c r="B4077" t="s">
        <v>77</v>
      </c>
      <c r="C4077" t="s">
        <v>78</v>
      </c>
      <c r="D4077" s="2">
        <v>34425</v>
      </c>
      <c r="E4077">
        <v>6.7</v>
      </c>
      <c r="F4077">
        <v>1416</v>
      </c>
      <c r="G4077">
        <v>1131000</v>
      </c>
      <c r="H4077">
        <v>0</v>
      </c>
      <c r="K4077">
        <v>210</v>
      </c>
      <c r="L4077">
        <v>16</v>
      </c>
    </row>
    <row r="4078" spans="1:12" x14ac:dyDescent="0.25">
      <c r="A4078" t="s">
        <v>74</v>
      </c>
      <c r="B4078" t="s">
        <v>77</v>
      </c>
      <c r="C4078" t="s">
        <v>78</v>
      </c>
      <c r="D4078" s="2">
        <v>34455</v>
      </c>
      <c r="E4078">
        <v>9.8000000000000007</v>
      </c>
      <c r="F4078">
        <v>2005</v>
      </c>
      <c r="G4078">
        <v>1652000</v>
      </c>
      <c r="H4078">
        <v>0</v>
      </c>
      <c r="K4078">
        <v>210</v>
      </c>
      <c r="L4078">
        <v>18</v>
      </c>
    </row>
    <row r="4079" spans="1:12" x14ac:dyDescent="0.25">
      <c r="A4079" t="s">
        <v>74</v>
      </c>
      <c r="B4079" t="s">
        <v>77</v>
      </c>
      <c r="C4079" t="s">
        <v>78</v>
      </c>
      <c r="D4079" s="2">
        <v>34700</v>
      </c>
      <c r="E4079">
        <v>18.7</v>
      </c>
      <c r="F4079">
        <v>18750</v>
      </c>
      <c r="G4079">
        <v>1889000</v>
      </c>
      <c r="H4079">
        <v>0</v>
      </c>
      <c r="K4079">
        <v>210</v>
      </c>
      <c r="L4079">
        <v>21</v>
      </c>
    </row>
    <row r="4080" spans="1:12" x14ac:dyDescent="0.25">
      <c r="A4080" t="s">
        <v>74</v>
      </c>
      <c r="B4080" t="s">
        <v>77</v>
      </c>
      <c r="C4080" t="s">
        <v>78</v>
      </c>
      <c r="D4080" s="2">
        <v>34731</v>
      </c>
      <c r="E4080">
        <v>24.1</v>
      </c>
      <c r="F4080">
        <v>31588</v>
      </c>
      <c r="G4080">
        <v>5108000</v>
      </c>
      <c r="H4080">
        <v>0</v>
      </c>
      <c r="K4080">
        <v>175</v>
      </c>
      <c r="L4080">
        <v>26</v>
      </c>
    </row>
    <row r="4081" spans="1:12" x14ac:dyDescent="0.25">
      <c r="A4081" t="s">
        <v>74</v>
      </c>
      <c r="B4081" t="s">
        <v>77</v>
      </c>
      <c r="C4081" t="s">
        <v>78</v>
      </c>
      <c r="D4081" s="2">
        <v>34759</v>
      </c>
      <c r="E4081">
        <v>31</v>
      </c>
      <c r="F4081">
        <v>40425</v>
      </c>
      <c r="G4081">
        <v>8466000</v>
      </c>
      <c r="H4081">
        <v>0</v>
      </c>
      <c r="K4081">
        <v>105</v>
      </c>
      <c r="L4081">
        <v>28</v>
      </c>
    </row>
    <row r="4082" spans="1:12" x14ac:dyDescent="0.25">
      <c r="A4082" t="s">
        <v>74</v>
      </c>
      <c r="B4082" t="s">
        <v>77</v>
      </c>
      <c r="C4082" t="s">
        <v>78</v>
      </c>
      <c r="D4082" s="2">
        <v>34790</v>
      </c>
      <c r="E4082">
        <v>29.8</v>
      </c>
      <c r="F4082">
        <v>37680</v>
      </c>
      <c r="G4082">
        <v>8197000</v>
      </c>
      <c r="H4082">
        <v>0</v>
      </c>
      <c r="K4082">
        <v>155</v>
      </c>
      <c r="L4082">
        <v>28</v>
      </c>
    </row>
    <row r="4083" spans="1:12" x14ac:dyDescent="0.25">
      <c r="A4083" t="s">
        <v>74</v>
      </c>
      <c r="B4083" t="s">
        <v>77</v>
      </c>
      <c r="C4083" t="s">
        <v>78</v>
      </c>
      <c r="D4083" s="2">
        <v>34820</v>
      </c>
      <c r="E4083">
        <v>31</v>
      </c>
      <c r="F4083">
        <v>41231</v>
      </c>
      <c r="G4083">
        <v>8576000</v>
      </c>
      <c r="H4083">
        <v>0</v>
      </c>
      <c r="K4083">
        <v>180</v>
      </c>
      <c r="L4083">
        <v>28</v>
      </c>
    </row>
    <row r="4084" spans="1:12" x14ac:dyDescent="0.25">
      <c r="A4084" t="s">
        <v>74</v>
      </c>
      <c r="B4084" t="s">
        <v>77</v>
      </c>
      <c r="C4084" t="s">
        <v>78</v>
      </c>
      <c r="D4084" s="2">
        <v>34851</v>
      </c>
      <c r="E4084">
        <v>29.5</v>
      </c>
      <c r="F4084">
        <v>38204</v>
      </c>
      <c r="G4084">
        <v>7752000</v>
      </c>
      <c r="H4084">
        <v>0</v>
      </c>
      <c r="K4084">
        <v>270</v>
      </c>
      <c r="L4084">
        <v>28</v>
      </c>
    </row>
    <row r="4085" spans="1:12" x14ac:dyDescent="0.25">
      <c r="A4085" t="s">
        <v>74</v>
      </c>
      <c r="B4085" t="s">
        <v>77</v>
      </c>
      <c r="C4085" t="s">
        <v>78</v>
      </c>
      <c r="D4085" s="2">
        <v>34881</v>
      </c>
      <c r="E4085">
        <v>31</v>
      </c>
      <c r="F4085">
        <v>38825</v>
      </c>
      <c r="G4085">
        <v>8404000</v>
      </c>
      <c r="H4085">
        <v>2661</v>
      </c>
      <c r="K4085">
        <v>420</v>
      </c>
      <c r="L4085">
        <v>28</v>
      </c>
    </row>
    <row r="4086" spans="1:12" x14ac:dyDescent="0.25">
      <c r="A4086" t="s">
        <v>74</v>
      </c>
      <c r="B4086" t="s">
        <v>77</v>
      </c>
      <c r="C4086" t="s">
        <v>78</v>
      </c>
      <c r="D4086" s="2">
        <v>34912</v>
      </c>
      <c r="E4086">
        <v>26.6</v>
      </c>
      <c r="F4086">
        <v>31651</v>
      </c>
      <c r="G4086">
        <v>6346000</v>
      </c>
      <c r="H4086">
        <v>2675</v>
      </c>
      <c r="K4086">
        <v>382</v>
      </c>
      <c r="L4086">
        <v>28</v>
      </c>
    </row>
    <row r="4087" spans="1:12" x14ac:dyDescent="0.25">
      <c r="A4087" t="s">
        <v>74</v>
      </c>
      <c r="B4087" t="s">
        <v>77</v>
      </c>
      <c r="C4087" t="s">
        <v>78</v>
      </c>
      <c r="D4087" s="2">
        <v>34943</v>
      </c>
      <c r="E4087">
        <v>29.4</v>
      </c>
      <c r="F4087">
        <v>31838</v>
      </c>
      <c r="G4087">
        <v>6467000</v>
      </c>
      <c r="H4087">
        <v>2626</v>
      </c>
      <c r="K4087">
        <v>345</v>
      </c>
      <c r="L4087">
        <v>28</v>
      </c>
    </row>
    <row r="4088" spans="1:12" x14ac:dyDescent="0.25">
      <c r="A4088" t="s">
        <v>74</v>
      </c>
      <c r="B4088" t="s">
        <v>77</v>
      </c>
      <c r="C4088" t="s">
        <v>78</v>
      </c>
      <c r="D4088" s="2">
        <v>34973</v>
      </c>
      <c r="E4088">
        <v>30.9</v>
      </c>
      <c r="F4088">
        <v>36748</v>
      </c>
      <c r="G4088">
        <v>6885000</v>
      </c>
      <c r="H4088">
        <v>3503</v>
      </c>
      <c r="K4088">
        <v>345</v>
      </c>
      <c r="L4088">
        <v>28</v>
      </c>
    </row>
    <row r="4089" spans="1:12" x14ac:dyDescent="0.25">
      <c r="A4089" t="s">
        <v>74</v>
      </c>
      <c r="B4089" t="s">
        <v>77</v>
      </c>
      <c r="C4089" t="s">
        <v>78</v>
      </c>
      <c r="D4089" s="2">
        <v>35004</v>
      </c>
      <c r="E4089">
        <v>27.8</v>
      </c>
      <c r="F4089">
        <v>30242</v>
      </c>
      <c r="G4089">
        <v>6080000</v>
      </c>
      <c r="H4089">
        <v>3476</v>
      </c>
      <c r="K4089">
        <v>345</v>
      </c>
      <c r="L4089">
        <v>28</v>
      </c>
    </row>
    <row r="4090" spans="1:12" x14ac:dyDescent="0.25">
      <c r="A4090" t="s">
        <v>74</v>
      </c>
      <c r="B4090" t="s">
        <v>77</v>
      </c>
      <c r="C4090" t="s">
        <v>78</v>
      </c>
      <c r="D4090" s="2">
        <v>35034</v>
      </c>
      <c r="E4090">
        <v>31</v>
      </c>
      <c r="F4090">
        <v>28200</v>
      </c>
      <c r="G4090">
        <v>7055000</v>
      </c>
      <c r="H4090">
        <v>5991</v>
      </c>
      <c r="K4090">
        <v>345</v>
      </c>
      <c r="L4090">
        <v>28</v>
      </c>
    </row>
    <row r="4091" spans="1:12" x14ac:dyDescent="0.25">
      <c r="A4091" t="s">
        <v>74</v>
      </c>
      <c r="B4091" t="s">
        <v>77</v>
      </c>
      <c r="C4091" t="s">
        <v>78</v>
      </c>
      <c r="D4091" s="2">
        <v>35065</v>
      </c>
      <c r="E4091">
        <v>31</v>
      </c>
      <c r="F4091">
        <v>27179</v>
      </c>
      <c r="G4091">
        <v>6933000</v>
      </c>
      <c r="H4091">
        <v>7841</v>
      </c>
      <c r="K4091">
        <v>345</v>
      </c>
      <c r="L4091">
        <v>28</v>
      </c>
    </row>
    <row r="4092" spans="1:12" x14ac:dyDescent="0.25">
      <c r="A4092" t="s">
        <v>74</v>
      </c>
      <c r="B4092" t="s">
        <v>77</v>
      </c>
      <c r="C4092" t="s">
        <v>78</v>
      </c>
      <c r="D4092" s="2">
        <v>35096</v>
      </c>
      <c r="E4092">
        <v>29</v>
      </c>
      <c r="F4092">
        <v>24784</v>
      </c>
      <c r="G4092">
        <v>5903000</v>
      </c>
      <c r="H4092">
        <v>7306</v>
      </c>
      <c r="K4092">
        <v>345</v>
      </c>
      <c r="L4092">
        <v>28</v>
      </c>
    </row>
    <row r="4093" spans="1:12" x14ac:dyDescent="0.25">
      <c r="A4093" t="s">
        <v>74</v>
      </c>
      <c r="B4093" t="s">
        <v>77</v>
      </c>
      <c r="C4093" t="s">
        <v>78</v>
      </c>
      <c r="D4093" s="2">
        <v>35125</v>
      </c>
      <c r="E4093">
        <v>31</v>
      </c>
      <c r="F4093">
        <v>28218</v>
      </c>
      <c r="G4093">
        <v>4657000</v>
      </c>
      <c r="H4093">
        <v>8109</v>
      </c>
      <c r="K4093">
        <v>360</v>
      </c>
      <c r="L4093">
        <v>28</v>
      </c>
    </row>
    <row r="4094" spans="1:12" x14ac:dyDescent="0.25">
      <c r="A4094" t="s">
        <v>74</v>
      </c>
      <c r="B4094" t="s">
        <v>77</v>
      </c>
      <c r="C4094" t="s">
        <v>78</v>
      </c>
      <c r="D4094" s="2">
        <v>35156</v>
      </c>
      <c r="E4094">
        <v>30</v>
      </c>
      <c r="F4094">
        <v>26971</v>
      </c>
      <c r="G4094">
        <v>4794000</v>
      </c>
      <c r="H4094">
        <v>7164</v>
      </c>
      <c r="K4094">
        <v>360</v>
      </c>
      <c r="L4094">
        <v>28</v>
      </c>
    </row>
    <row r="4095" spans="1:12" x14ac:dyDescent="0.25">
      <c r="A4095" t="s">
        <v>74</v>
      </c>
      <c r="B4095" t="s">
        <v>77</v>
      </c>
      <c r="C4095" t="s">
        <v>78</v>
      </c>
      <c r="D4095" s="2">
        <v>35186</v>
      </c>
      <c r="E4095">
        <v>30.8</v>
      </c>
      <c r="F4095">
        <v>27762</v>
      </c>
      <c r="G4095">
        <v>341000</v>
      </c>
      <c r="H4095">
        <v>7002</v>
      </c>
      <c r="K4095">
        <v>360</v>
      </c>
      <c r="L4095">
        <v>28</v>
      </c>
    </row>
    <row r="4096" spans="1:12" x14ac:dyDescent="0.25">
      <c r="A4096" t="s">
        <v>74</v>
      </c>
      <c r="B4096" t="s">
        <v>77</v>
      </c>
      <c r="C4096" t="s">
        <v>78</v>
      </c>
      <c r="D4096" s="2">
        <v>35217</v>
      </c>
      <c r="E4096">
        <v>30</v>
      </c>
      <c r="F4096">
        <v>25258</v>
      </c>
      <c r="G4096">
        <v>444000</v>
      </c>
      <c r="H4096">
        <v>7094</v>
      </c>
      <c r="K4096">
        <v>360</v>
      </c>
      <c r="L4096">
        <v>28</v>
      </c>
    </row>
    <row r="4097" spans="1:12" x14ac:dyDescent="0.25">
      <c r="A4097" t="s">
        <v>74</v>
      </c>
      <c r="B4097" t="s">
        <v>77</v>
      </c>
      <c r="C4097" t="s">
        <v>78</v>
      </c>
      <c r="D4097" s="2">
        <v>35247</v>
      </c>
      <c r="E4097">
        <v>30.8</v>
      </c>
      <c r="F4097">
        <v>25120</v>
      </c>
      <c r="G4097">
        <v>1185000</v>
      </c>
      <c r="H4097">
        <v>7293</v>
      </c>
      <c r="K4097">
        <v>315</v>
      </c>
      <c r="L4097">
        <v>28</v>
      </c>
    </row>
    <row r="4098" spans="1:12" x14ac:dyDescent="0.25">
      <c r="A4098" t="s">
        <v>74</v>
      </c>
      <c r="B4098" t="s">
        <v>77</v>
      </c>
      <c r="C4098" t="s">
        <v>78</v>
      </c>
      <c r="D4098" s="2">
        <v>35278</v>
      </c>
      <c r="E4098">
        <v>31</v>
      </c>
      <c r="F4098">
        <v>27058</v>
      </c>
      <c r="G4098">
        <v>6926000</v>
      </c>
      <c r="H4098">
        <v>8438</v>
      </c>
      <c r="K4098">
        <v>225</v>
      </c>
      <c r="L4098">
        <v>28</v>
      </c>
    </row>
    <row r="4099" spans="1:12" x14ac:dyDescent="0.25">
      <c r="A4099" t="s">
        <v>74</v>
      </c>
      <c r="B4099" t="s">
        <v>77</v>
      </c>
      <c r="C4099" t="s">
        <v>78</v>
      </c>
      <c r="D4099" s="2">
        <v>35309</v>
      </c>
      <c r="E4099">
        <v>30</v>
      </c>
      <c r="F4099">
        <v>25926</v>
      </c>
      <c r="G4099">
        <v>2903000</v>
      </c>
      <c r="H4099">
        <v>9719</v>
      </c>
      <c r="K4099">
        <v>225</v>
      </c>
      <c r="L4099">
        <v>28</v>
      </c>
    </row>
    <row r="4100" spans="1:12" x14ac:dyDescent="0.25">
      <c r="A4100" t="s">
        <v>74</v>
      </c>
      <c r="B4100" t="s">
        <v>77</v>
      </c>
      <c r="C4100" t="s">
        <v>78</v>
      </c>
      <c r="D4100" s="2">
        <v>35339</v>
      </c>
      <c r="E4100">
        <v>31</v>
      </c>
      <c r="F4100">
        <v>26076</v>
      </c>
      <c r="G4100">
        <v>5643000</v>
      </c>
      <c r="H4100">
        <v>9448</v>
      </c>
      <c r="K4100">
        <v>225</v>
      </c>
      <c r="L4100">
        <v>28</v>
      </c>
    </row>
    <row r="4101" spans="1:12" x14ac:dyDescent="0.25">
      <c r="A4101" t="s">
        <v>74</v>
      </c>
      <c r="B4101" t="s">
        <v>77</v>
      </c>
      <c r="C4101" t="s">
        <v>78</v>
      </c>
      <c r="D4101" s="2">
        <v>35370</v>
      </c>
      <c r="E4101">
        <v>27</v>
      </c>
      <c r="F4101">
        <v>20501</v>
      </c>
      <c r="G4101">
        <v>4423000</v>
      </c>
      <c r="H4101">
        <v>7417</v>
      </c>
      <c r="K4101">
        <v>225</v>
      </c>
      <c r="L4101">
        <v>28</v>
      </c>
    </row>
    <row r="4102" spans="1:12" x14ac:dyDescent="0.25">
      <c r="A4102" t="s">
        <v>74</v>
      </c>
      <c r="B4102" t="s">
        <v>77</v>
      </c>
      <c r="C4102" t="s">
        <v>78</v>
      </c>
      <c r="D4102" s="2">
        <v>35400</v>
      </c>
      <c r="E4102">
        <v>30.3</v>
      </c>
      <c r="F4102">
        <v>21866.21</v>
      </c>
      <c r="G4102">
        <v>4999948</v>
      </c>
      <c r="H4102">
        <v>7932.44</v>
      </c>
      <c r="K4102">
        <v>225</v>
      </c>
      <c r="L4102">
        <v>28</v>
      </c>
    </row>
    <row r="4103" spans="1:12" x14ac:dyDescent="0.25">
      <c r="A4103" t="s">
        <v>74</v>
      </c>
      <c r="B4103" t="s">
        <v>77</v>
      </c>
      <c r="C4103" t="s">
        <v>78</v>
      </c>
      <c r="D4103" s="2">
        <v>35431</v>
      </c>
      <c r="E4103">
        <v>24.8</v>
      </c>
      <c r="F4103">
        <v>18377.13</v>
      </c>
      <c r="G4103">
        <v>4502719</v>
      </c>
      <c r="H4103">
        <v>7178.71</v>
      </c>
      <c r="K4103">
        <v>225</v>
      </c>
      <c r="L4103">
        <v>28</v>
      </c>
    </row>
    <row r="4104" spans="1:12" x14ac:dyDescent="0.25">
      <c r="A4104" t="s">
        <v>74</v>
      </c>
      <c r="B4104" t="s">
        <v>77</v>
      </c>
      <c r="C4104" t="s">
        <v>78</v>
      </c>
      <c r="D4104" s="2">
        <v>35462</v>
      </c>
      <c r="E4104">
        <v>28</v>
      </c>
      <c r="F4104">
        <v>20048.759999999998</v>
      </c>
      <c r="G4104">
        <v>5007439</v>
      </c>
      <c r="H4104">
        <v>7233.48</v>
      </c>
      <c r="K4104">
        <v>225</v>
      </c>
      <c r="L4104">
        <v>28</v>
      </c>
    </row>
    <row r="4105" spans="1:12" x14ac:dyDescent="0.25">
      <c r="A4105" t="s">
        <v>74</v>
      </c>
      <c r="B4105" t="s">
        <v>77</v>
      </c>
      <c r="C4105" t="s">
        <v>78</v>
      </c>
      <c r="D4105" s="2">
        <v>35490</v>
      </c>
      <c r="E4105">
        <v>22</v>
      </c>
      <c r="F4105">
        <v>14895.9</v>
      </c>
      <c r="G4105">
        <v>3925452</v>
      </c>
      <c r="H4105">
        <v>6894.31</v>
      </c>
      <c r="K4105">
        <v>225</v>
      </c>
      <c r="L4105">
        <v>28</v>
      </c>
    </row>
    <row r="4106" spans="1:12" x14ac:dyDescent="0.25">
      <c r="A4106" t="s">
        <v>74</v>
      </c>
      <c r="B4106" t="s">
        <v>77</v>
      </c>
      <c r="C4106" t="s">
        <v>78</v>
      </c>
      <c r="D4106" s="2">
        <v>35521</v>
      </c>
      <c r="E4106">
        <v>26.8</v>
      </c>
      <c r="F4106">
        <v>18225.72</v>
      </c>
      <c r="G4106">
        <v>4874758</v>
      </c>
      <c r="H4106">
        <v>7593.12</v>
      </c>
      <c r="K4106">
        <v>225</v>
      </c>
      <c r="L4106">
        <v>28</v>
      </c>
    </row>
    <row r="4107" spans="1:12" x14ac:dyDescent="0.25">
      <c r="A4107" t="s">
        <v>74</v>
      </c>
      <c r="B4107" t="s">
        <v>77</v>
      </c>
      <c r="C4107" t="s">
        <v>78</v>
      </c>
      <c r="D4107" s="2">
        <v>35551</v>
      </c>
      <c r="E4107">
        <v>29.6</v>
      </c>
      <c r="F4107">
        <v>20558.63</v>
      </c>
      <c r="G4107">
        <v>5363738</v>
      </c>
      <c r="H4107">
        <v>9934.76</v>
      </c>
      <c r="K4107">
        <v>225</v>
      </c>
      <c r="L4107">
        <v>28</v>
      </c>
    </row>
    <row r="4108" spans="1:12" x14ac:dyDescent="0.25">
      <c r="A4108" t="s">
        <v>74</v>
      </c>
      <c r="B4108" t="s">
        <v>77</v>
      </c>
      <c r="C4108" t="s">
        <v>78</v>
      </c>
      <c r="D4108" s="2">
        <v>35582</v>
      </c>
      <c r="E4108">
        <v>22.2</v>
      </c>
      <c r="F4108">
        <v>14270.06</v>
      </c>
      <c r="G4108">
        <v>3997924</v>
      </c>
      <c r="H4108">
        <v>7222.03</v>
      </c>
      <c r="K4108">
        <v>225</v>
      </c>
      <c r="L4108">
        <v>28</v>
      </c>
    </row>
    <row r="4109" spans="1:12" x14ac:dyDescent="0.25">
      <c r="A4109" t="s">
        <v>74</v>
      </c>
      <c r="B4109" t="s">
        <v>77</v>
      </c>
      <c r="C4109" t="s">
        <v>78</v>
      </c>
      <c r="D4109" s="2">
        <v>35612</v>
      </c>
      <c r="E4109">
        <v>3.7</v>
      </c>
      <c r="F4109">
        <v>2292.83</v>
      </c>
      <c r="G4109">
        <v>494705</v>
      </c>
      <c r="H4109">
        <v>1015.74</v>
      </c>
      <c r="K4109">
        <v>225</v>
      </c>
      <c r="L4109">
        <v>28</v>
      </c>
    </row>
    <row r="4110" spans="1:12" x14ac:dyDescent="0.25">
      <c r="A4110" t="s">
        <v>74</v>
      </c>
      <c r="B4110" t="s">
        <v>77</v>
      </c>
      <c r="C4110" t="s">
        <v>78</v>
      </c>
      <c r="D4110" s="2">
        <v>35643</v>
      </c>
      <c r="E4110">
        <v>30.6</v>
      </c>
      <c r="F4110">
        <v>20261.53</v>
      </c>
      <c r="G4110">
        <v>5505051</v>
      </c>
      <c r="H4110">
        <v>9630.82</v>
      </c>
      <c r="K4110">
        <v>225</v>
      </c>
      <c r="L4110">
        <v>28</v>
      </c>
    </row>
    <row r="4111" spans="1:12" x14ac:dyDescent="0.25">
      <c r="A4111" t="s">
        <v>74</v>
      </c>
      <c r="B4111" t="s">
        <v>77</v>
      </c>
      <c r="C4111" t="s">
        <v>78</v>
      </c>
      <c r="D4111" s="2">
        <v>35674</v>
      </c>
      <c r="E4111">
        <v>29.6</v>
      </c>
      <c r="F4111">
        <v>18710.04</v>
      </c>
      <c r="G4111">
        <v>5301388</v>
      </c>
      <c r="H4111">
        <v>8536.81</v>
      </c>
      <c r="K4111">
        <v>225</v>
      </c>
      <c r="L4111">
        <v>28</v>
      </c>
    </row>
    <row r="4112" spans="1:12" x14ac:dyDescent="0.25">
      <c r="A4112" t="s">
        <v>74</v>
      </c>
      <c r="B4112" t="s">
        <v>77</v>
      </c>
      <c r="C4112" t="s">
        <v>78</v>
      </c>
      <c r="D4112" s="2">
        <v>35704</v>
      </c>
      <c r="E4112">
        <v>30.9</v>
      </c>
      <c r="F4112">
        <v>19896.25</v>
      </c>
      <c r="G4112">
        <v>4389200</v>
      </c>
      <c r="H4112">
        <v>12359.46</v>
      </c>
      <c r="K4112">
        <v>225</v>
      </c>
      <c r="L4112">
        <v>28</v>
      </c>
    </row>
    <row r="4113" spans="1:12" x14ac:dyDescent="0.25">
      <c r="A4113" t="s">
        <v>74</v>
      </c>
      <c r="B4113" t="s">
        <v>77</v>
      </c>
      <c r="C4113" t="s">
        <v>78</v>
      </c>
      <c r="D4113" s="2">
        <v>35735</v>
      </c>
      <c r="E4113">
        <v>30</v>
      </c>
      <c r="F4113">
        <v>18459.28</v>
      </c>
      <c r="G4113">
        <v>4296802</v>
      </c>
      <c r="H4113">
        <v>10028.39</v>
      </c>
      <c r="K4113">
        <v>420</v>
      </c>
      <c r="L4113">
        <v>28</v>
      </c>
    </row>
    <row r="4114" spans="1:12" x14ac:dyDescent="0.25">
      <c r="A4114" t="s">
        <v>74</v>
      </c>
      <c r="B4114" t="s">
        <v>77</v>
      </c>
      <c r="C4114" t="s">
        <v>78</v>
      </c>
      <c r="D4114" s="2">
        <v>35765</v>
      </c>
      <c r="E4114">
        <v>27.9</v>
      </c>
      <c r="F4114">
        <v>18113.77</v>
      </c>
      <c r="G4114">
        <v>3973344</v>
      </c>
      <c r="H4114">
        <v>5916.21</v>
      </c>
      <c r="K4114">
        <v>420</v>
      </c>
      <c r="L4114">
        <v>28</v>
      </c>
    </row>
    <row r="4115" spans="1:12" x14ac:dyDescent="0.25">
      <c r="A4115" t="s">
        <v>74</v>
      </c>
      <c r="B4115" t="s">
        <v>77</v>
      </c>
      <c r="C4115" t="s">
        <v>78</v>
      </c>
      <c r="D4115" s="2">
        <v>35796</v>
      </c>
      <c r="E4115">
        <v>31</v>
      </c>
      <c r="F4115">
        <v>19896.03</v>
      </c>
      <c r="G4115">
        <v>4815899</v>
      </c>
      <c r="H4115">
        <v>10190.629999999999</v>
      </c>
      <c r="K4115">
        <v>420</v>
      </c>
      <c r="L4115">
        <v>28</v>
      </c>
    </row>
    <row r="4116" spans="1:12" x14ac:dyDescent="0.25">
      <c r="A4116" t="s">
        <v>74</v>
      </c>
      <c r="B4116" t="s">
        <v>77</v>
      </c>
      <c r="C4116" t="s">
        <v>78</v>
      </c>
      <c r="D4116" s="2">
        <v>35827</v>
      </c>
      <c r="E4116">
        <v>27.7</v>
      </c>
      <c r="F4116">
        <v>17043.68</v>
      </c>
      <c r="G4116">
        <v>3869380</v>
      </c>
      <c r="H4116">
        <v>9155.89</v>
      </c>
      <c r="K4116">
        <v>420</v>
      </c>
      <c r="L4116">
        <v>28</v>
      </c>
    </row>
    <row r="4117" spans="1:12" x14ac:dyDescent="0.25">
      <c r="A4117" t="s">
        <v>74</v>
      </c>
      <c r="B4117" t="s">
        <v>77</v>
      </c>
      <c r="C4117" t="s">
        <v>78</v>
      </c>
      <c r="D4117" s="2">
        <v>35855</v>
      </c>
      <c r="E4117">
        <v>30.4</v>
      </c>
      <c r="F4117">
        <v>19190.22</v>
      </c>
      <c r="G4117">
        <v>4250921.0000000009</v>
      </c>
      <c r="H4117">
        <v>10856.79</v>
      </c>
      <c r="K4117">
        <v>420</v>
      </c>
      <c r="L4117">
        <v>28</v>
      </c>
    </row>
    <row r="4118" spans="1:12" x14ac:dyDescent="0.25">
      <c r="A4118" t="s">
        <v>74</v>
      </c>
      <c r="B4118" t="s">
        <v>77</v>
      </c>
      <c r="C4118" t="s">
        <v>78</v>
      </c>
      <c r="D4118" s="2">
        <v>35886</v>
      </c>
      <c r="E4118">
        <v>28.4</v>
      </c>
      <c r="F4118">
        <v>17291.07</v>
      </c>
      <c r="G4118">
        <v>3683087</v>
      </c>
      <c r="H4118">
        <v>10284.530000000001</v>
      </c>
      <c r="K4118">
        <v>420</v>
      </c>
      <c r="L4118">
        <v>28</v>
      </c>
    </row>
    <row r="4119" spans="1:12" x14ac:dyDescent="0.25">
      <c r="A4119" t="s">
        <v>74</v>
      </c>
      <c r="B4119" t="s">
        <v>77</v>
      </c>
      <c r="C4119" t="s">
        <v>78</v>
      </c>
      <c r="D4119" s="2">
        <v>35916</v>
      </c>
      <c r="E4119">
        <v>29.1</v>
      </c>
      <c r="F4119">
        <v>18298.830000000002</v>
      </c>
      <c r="G4119">
        <v>4161328.9999999995</v>
      </c>
      <c r="H4119">
        <v>11761.27</v>
      </c>
      <c r="K4119">
        <v>420</v>
      </c>
      <c r="L4119">
        <v>28</v>
      </c>
    </row>
    <row r="4120" spans="1:12" x14ac:dyDescent="0.25">
      <c r="A4120" t="s">
        <v>74</v>
      </c>
      <c r="B4120" t="s">
        <v>77</v>
      </c>
      <c r="C4120" t="s">
        <v>78</v>
      </c>
      <c r="D4120" s="2">
        <v>35947</v>
      </c>
      <c r="E4120">
        <v>26.7</v>
      </c>
      <c r="F4120">
        <v>16883.2</v>
      </c>
      <c r="G4120">
        <v>4063851</v>
      </c>
      <c r="H4120">
        <v>12116.97</v>
      </c>
      <c r="K4120">
        <v>420</v>
      </c>
      <c r="L4120">
        <v>28</v>
      </c>
    </row>
    <row r="4121" spans="1:12" x14ac:dyDescent="0.25">
      <c r="A4121" t="s">
        <v>74</v>
      </c>
      <c r="B4121" t="s">
        <v>77</v>
      </c>
      <c r="C4121" t="s">
        <v>78</v>
      </c>
      <c r="D4121" s="2">
        <v>35977</v>
      </c>
      <c r="E4121">
        <v>30.6</v>
      </c>
      <c r="F4121">
        <v>18559.12</v>
      </c>
      <c r="G4121">
        <v>5057260</v>
      </c>
      <c r="H4121">
        <v>13915.45</v>
      </c>
      <c r="K4121">
        <v>420</v>
      </c>
      <c r="L4121">
        <v>29</v>
      </c>
    </row>
    <row r="4122" spans="1:12" x14ac:dyDescent="0.25">
      <c r="A4122" t="s">
        <v>74</v>
      </c>
      <c r="B4122" t="s">
        <v>77</v>
      </c>
      <c r="C4122" t="s">
        <v>78</v>
      </c>
      <c r="D4122" s="2">
        <v>36008</v>
      </c>
      <c r="E4122">
        <v>21.3</v>
      </c>
      <c r="F4122">
        <v>13973.44</v>
      </c>
      <c r="G4122">
        <v>3723173</v>
      </c>
      <c r="H4122">
        <v>11684.22</v>
      </c>
      <c r="K4122">
        <v>255</v>
      </c>
      <c r="L4122">
        <v>32</v>
      </c>
    </row>
    <row r="4123" spans="1:12" x14ac:dyDescent="0.25">
      <c r="A4123" t="s">
        <v>74</v>
      </c>
      <c r="B4123" t="s">
        <v>77</v>
      </c>
      <c r="C4123" t="s">
        <v>78</v>
      </c>
      <c r="D4123" s="2">
        <v>36039</v>
      </c>
      <c r="E4123">
        <v>21.4</v>
      </c>
      <c r="F4123">
        <v>12161.12</v>
      </c>
      <c r="G4123">
        <v>3028596</v>
      </c>
      <c r="H4123">
        <v>9329.75</v>
      </c>
      <c r="K4123">
        <v>255</v>
      </c>
      <c r="L4123">
        <v>32</v>
      </c>
    </row>
    <row r="4124" spans="1:12" x14ac:dyDescent="0.25">
      <c r="A4124" t="s">
        <v>74</v>
      </c>
      <c r="B4124" t="s">
        <v>77</v>
      </c>
      <c r="C4124" t="s">
        <v>78</v>
      </c>
      <c r="D4124" s="2">
        <v>36069</v>
      </c>
      <c r="E4124">
        <v>3.8</v>
      </c>
      <c r="F4124">
        <v>2008.61</v>
      </c>
      <c r="G4124">
        <v>533226</v>
      </c>
      <c r="H4124">
        <v>2088.2600000000002</v>
      </c>
      <c r="K4124">
        <v>255</v>
      </c>
      <c r="L4124">
        <v>32</v>
      </c>
    </row>
    <row r="4125" spans="1:12" x14ac:dyDescent="0.25">
      <c r="A4125" t="s">
        <v>74</v>
      </c>
      <c r="B4125" t="s">
        <v>77</v>
      </c>
      <c r="C4125" t="s">
        <v>78</v>
      </c>
      <c r="D4125" s="2">
        <v>36100</v>
      </c>
      <c r="E4125">
        <v>6.7</v>
      </c>
      <c r="F4125">
        <v>3777.55</v>
      </c>
      <c r="G4125">
        <v>935435</v>
      </c>
      <c r="H4125">
        <v>3855.44</v>
      </c>
      <c r="K4125">
        <v>255</v>
      </c>
      <c r="L4125">
        <v>32</v>
      </c>
    </row>
    <row r="4126" spans="1:12" x14ac:dyDescent="0.25">
      <c r="A4126" t="s">
        <v>74</v>
      </c>
      <c r="B4126" t="s">
        <v>77</v>
      </c>
      <c r="C4126" t="s">
        <v>78</v>
      </c>
      <c r="D4126" s="2">
        <v>36130</v>
      </c>
      <c r="E4126">
        <v>28.3</v>
      </c>
      <c r="F4126">
        <v>17201.14</v>
      </c>
      <c r="G4126">
        <v>4007483</v>
      </c>
      <c r="H4126">
        <v>13068.57</v>
      </c>
      <c r="K4126">
        <v>240</v>
      </c>
      <c r="L4126">
        <v>32</v>
      </c>
    </row>
    <row r="4127" spans="1:12" x14ac:dyDescent="0.25">
      <c r="A4127" t="s">
        <v>74</v>
      </c>
      <c r="B4127" t="s">
        <v>77</v>
      </c>
      <c r="C4127" t="s">
        <v>78</v>
      </c>
      <c r="D4127" s="2">
        <v>36161</v>
      </c>
      <c r="E4127">
        <v>18.399999999999999</v>
      </c>
      <c r="F4127">
        <v>10974.2</v>
      </c>
      <c r="G4127">
        <v>2580975</v>
      </c>
      <c r="H4127">
        <v>9821.7099999999991</v>
      </c>
      <c r="K4127">
        <v>240</v>
      </c>
      <c r="L4127">
        <v>32</v>
      </c>
    </row>
    <row r="4128" spans="1:12" x14ac:dyDescent="0.25">
      <c r="A4128" t="s">
        <v>74</v>
      </c>
      <c r="B4128" t="s">
        <v>77</v>
      </c>
      <c r="C4128" t="s">
        <v>78</v>
      </c>
      <c r="D4128" s="2">
        <v>36192</v>
      </c>
      <c r="E4128">
        <v>27.8</v>
      </c>
      <c r="F4128">
        <v>15573.67</v>
      </c>
      <c r="G4128">
        <v>3895845</v>
      </c>
      <c r="H4128">
        <v>16853.22</v>
      </c>
      <c r="K4128">
        <v>240</v>
      </c>
      <c r="L4128">
        <v>32</v>
      </c>
    </row>
    <row r="4129" spans="1:12" x14ac:dyDescent="0.25">
      <c r="A4129" t="s">
        <v>74</v>
      </c>
      <c r="B4129" t="s">
        <v>77</v>
      </c>
      <c r="C4129" t="s">
        <v>78</v>
      </c>
      <c r="D4129" s="2">
        <v>36220</v>
      </c>
      <c r="E4129">
        <v>31</v>
      </c>
      <c r="F4129">
        <v>18281.759999999998</v>
      </c>
      <c r="G4129">
        <v>4355334</v>
      </c>
      <c r="H4129">
        <v>17136.919999999998</v>
      </c>
      <c r="K4129">
        <v>255</v>
      </c>
      <c r="L4129">
        <v>32</v>
      </c>
    </row>
    <row r="4130" spans="1:12" x14ac:dyDescent="0.25">
      <c r="A4130" t="s">
        <v>74</v>
      </c>
      <c r="B4130" t="s">
        <v>77</v>
      </c>
      <c r="C4130" t="s">
        <v>78</v>
      </c>
      <c r="D4130" s="2">
        <v>36251</v>
      </c>
      <c r="E4130">
        <v>23.6</v>
      </c>
      <c r="F4130">
        <v>14167.64</v>
      </c>
      <c r="G4130">
        <v>3320167</v>
      </c>
      <c r="H4130">
        <v>13689.9</v>
      </c>
      <c r="K4130">
        <v>195</v>
      </c>
      <c r="L4130">
        <v>32</v>
      </c>
    </row>
    <row r="4131" spans="1:12" x14ac:dyDescent="0.25">
      <c r="A4131" t="s">
        <v>74</v>
      </c>
      <c r="B4131" t="s">
        <v>77</v>
      </c>
      <c r="C4131" t="s">
        <v>78</v>
      </c>
      <c r="D4131" s="2">
        <v>36281</v>
      </c>
      <c r="E4131">
        <v>30.8</v>
      </c>
      <c r="F4131">
        <v>19586.060000000001</v>
      </c>
      <c r="G4131">
        <v>4344065</v>
      </c>
      <c r="H4131">
        <v>19387.89</v>
      </c>
      <c r="K4131">
        <v>195</v>
      </c>
      <c r="L4131">
        <v>32</v>
      </c>
    </row>
    <row r="4132" spans="1:12" x14ac:dyDescent="0.25">
      <c r="A4132" t="s">
        <v>74</v>
      </c>
      <c r="B4132" t="s">
        <v>77</v>
      </c>
      <c r="C4132" t="s">
        <v>78</v>
      </c>
      <c r="D4132" s="2">
        <v>36312</v>
      </c>
      <c r="E4132">
        <v>29.8</v>
      </c>
      <c r="F4132">
        <v>19322.849999999999</v>
      </c>
      <c r="G4132">
        <v>4177697</v>
      </c>
      <c r="H4132">
        <v>17671.310000000001</v>
      </c>
      <c r="K4132">
        <v>195</v>
      </c>
      <c r="L4132">
        <v>32</v>
      </c>
    </row>
    <row r="4133" spans="1:12" x14ac:dyDescent="0.25">
      <c r="A4133" t="s">
        <v>74</v>
      </c>
      <c r="B4133" t="s">
        <v>77</v>
      </c>
      <c r="C4133" t="s">
        <v>78</v>
      </c>
      <c r="D4133" s="2">
        <v>36342</v>
      </c>
      <c r="E4133">
        <v>30.4</v>
      </c>
      <c r="F4133">
        <v>18530.7</v>
      </c>
      <c r="G4133">
        <v>4678196</v>
      </c>
      <c r="H4133">
        <v>17689.169999999998</v>
      </c>
      <c r="K4133">
        <v>195</v>
      </c>
      <c r="L4133">
        <v>32</v>
      </c>
    </row>
    <row r="4134" spans="1:12" x14ac:dyDescent="0.25">
      <c r="A4134" t="s">
        <v>74</v>
      </c>
      <c r="B4134" t="s">
        <v>77</v>
      </c>
      <c r="C4134" t="s">
        <v>78</v>
      </c>
      <c r="D4134" s="2">
        <v>36373</v>
      </c>
      <c r="E4134">
        <v>29.5</v>
      </c>
      <c r="F4134">
        <v>18015.650000000001</v>
      </c>
      <c r="G4134">
        <v>4528734</v>
      </c>
      <c r="H4134">
        <v>15877.34</v>
      </c>
      <c r="K4134">
        <v>195</v>
      </c>
      <c r="L4134">
        <v>32</v>
      </c>
    </row>
    <row r="4135" spans="1:12" x14ac:dyDescent="0.25">
      <c r="A4135" t="s">
        <v>74</v>
      </c>
      <c r="B4135" t="s">
        <v>77</v>
      </c>
      <c r="C4135" t="s">
        <v>78</v>
      </c>
      <c r="D4135" s="2">
        <v>36404</v>
      </c>
      <c r="E4135">
        <v>28.3</v>
      </c>
      <c r="F4135">
        <v>15730.79</v>
      </c>
      <c r="G4135">
        <v>4340710</v>
      </c>
      <c r="H4135">
        <v>15904.86</v>
      </c>
      <c r="K4135">
        <v>195</v>
      </c>
      <c r="L4135">
        <v>32</v>
      </c>
    </row>
    <row r="4136" spans="1:12" x14ac:dyDescent="0.25">
      <c r="A4136" t="s">
        <v>74</v>
      </c>
      <c r="B4136" t="s">
        <v>77</v>
      </c>
      <c r="C4136" t="s">
        <v>78</v>
      </c>
      <c r="D4136" s="2">
        <v>36434</v>
      </c>
      <c r="E4136">
        <v>30.9</v>
      </c>
      <c r="F4136">
        <v>14623.11</v>
      </c>
      <c r="G4136">
        <v>3833890</v>
      </c>
      <c r="H4136">
        <v>14985.73</v>
      </c>
      <c r="K4136">
        <v>300</v>
      </c>
      <c r="L4136">
        <v>32</v>
      </c>
    </row>
    <row r="4137" spans="1:12" x14ac:dyDescent="0.25">
      <c r="A4137" t="s">
        <v>74</v>
      </c>
      <c r="B4137" t="s">
        <v>77</v>
      </c>
      <c r="C4137" t="s">
        <v>78</v>
      </c>
      <c r="D4137" s="2">
        <v>36465</v>
      </c>
      <c r="E4137">
        <v>29.9</v>
      </c>
      <c r="F4137">
        <v>14181.99</v>
      </c>
      <c r="G4137">
        <v>4137147</v>
      </c>
      <c r="H4137">
        <v>12910.17</v>
      </c>
      <c r="K4137">
        <v>300</v>
      </c>
      <c r="L4137">
        <v>32</v>
      </c>
    </row>
    <row r="4138" spans="1:12" x14ac:dyDescent="0.25">
      <c r="A4138" t="s">
        <v>74</v>
      </c>
      <c r="B4138" t="s">
        <v>77</v>
      </c>
      <c r="C4138" t="s">
        <v>78</v>
      </c>
      <c r="D4138" s="2">
        <v>36495</v>
      </c>
      <c r="E4138">
        <v>28.8</v>
      </c>
      <c r="F4138">
        <v>13768.06</v>
      </c>
      <c r="G4138">
        <v>4442850</v>
      </c>
      <c r="H4138">
        <v>12463.69</v>
      </c>
      <c r="K4138">
        <v>195</v>
      </c>
      <c r="L4138">
        <v>32</v>
      </c>
    </row>
    <row r="4139" spans="1:12" x14ac:dyDescent="0.25">
      <c r="A4139" t="s">
        <v>74</v>
      </c>
      <c r="B4139" t="s">
        <v>77</v>
      </c>
      <c r="C4139" t="s">
        <v>78</v>
      </c>
      <c r="D4139" s="2">
        <v>36526</v>
      </c>
      <c r="E4139">
        <v>30.4</v>
      </c>
      <c r="F4139">
        <v>14368.26</v>
      </c>
      <c r="G4139">
        <v>4339836</v>
      </c>
      <c r="H4139">
        <v>12115.86</v>
      </c>
      <c r="K4139">
        <v>195</v>
      </c>
      <c r="L4139">
        <v>32</v>
      </c>
    </row>
    <row r="4140" spans="1:12" x14ac:dyDescent="0.25">
      <c r="A4140" t="s">
        <v>74</v>
      </c>
      <c r="B4140" t="s">
        <v>77</v>
      </c>
      <c r="C4140" t="s">
        <v>78</v>
      </c>
      <c r="D4140" s="2">
        <v>36557</v>
      </c>
      <c r="E4140">
        <v>22.8</v>
      </c>
      <c r="F4140">
        <v>10913.61</v>
      </c>
      <c r="G4140">
        <v>2599861</v>
      </c>
      <c r="H4140">
        <v>9106.7000000000007</v>
      </c>
      <c r="K4140">
        <v>195</v>
      </c>
      <c r="L4140">
        <v>32</v>
      </c>
    </row>
    <row r="4141" spans="1:12" x14ac:dyDescent="0.25">
      <c r="A4141" t="s">
        <v>74</v>
      </c>
      <c r="B4141" t="s">
        <v>77</v>
      </c>
      <c r="C4141" t="s">
        <v>78</v>
      </c>
      <c r="D4141" s="2">
        <v>36586</v>
      </c>
      <c r="E4141">
        <v>4.7</v>
      </c>
      <c r="F4141">
        <v>2370.9</v>
      </c>
      <c r="G4141">
        <v>495717</v>
      </c>
      <c r="H4141">
        <v>1900.46</v>
      </c>
      <c r="K4141">
        <v>195</v>
      </c>
      <c r="L4141">
        <v>32</v>
      </c>
    </row>
    <row r="4142" spans="1:12" x14ac:dyDescent="0.25">
      <c r="A4142" t="s">
        <v>74</v>
      </c>
      <c r="B4142" t="s">
        <v>77</v>
      </c>
      <c r="C4142" t="s">
        <v>78</v>
      </c>
      <c r="D4142" s="2">
        <v>36617</v>
      </c>
      <c r="E4142">
        <v>25.7</v>
      </c>
      <c r="F4142">
        <v>12422</v>
      </c>
      <c r="G4142">
        <v>3354273</v>
      </c>
      <c r="H4142">
        <v>12340.61</v>
      </c>
      <c r="K4142">
        <v>195</v>
      </c>
      <c r="L4142">
        <v>32</v>
      </c>
    </row>
    <row r="4143" spans="1:12" x14ac:dyDescent="0.25">
      <c r="A4143" t="s">
        <v>74</v>
      </c>
      <c r="B4143" t="s">
        <v>77</v>
      </c>
      <c r="C4143" t="s">
        <v>78</v>
      </c>
      <c r="D4143" s="2">
        <v>36647</v>
      </c>
      <c r="E4143">
        <v>29.2</v>
      </c>
      <c r="F4143">
        <v>14621.17</v>
      </c>
      <c r="G4143">
        <v>4077247</v>
      </c>
      <c r="H4143">
        <v>13493.54</v>
      </c>
      <c r="K4143">
        <v>195</v>
      </c>
      <c r="L4143">
        <v>32</v>
      </c>
    </row>
    <row r="4144" spans="1:12" x14ac:dyDescent="0.25">
      <c r="A4144" t="s">
        <v>74</v>
      </c>
      <c r="B4144" t="s">
        <v>77</v>
      </c>
      <c r="C4144" t="s">
        <v>78</v>
      </c>
      <c r="D4144" s="2">
        <v>36678</v>
      </c>
      <c r="E4144">
        <v>20.100000000000001</v>
      </c>
      <c r="F4144">
        <v>9577.8700000000008</v>
      </c>
      <c r="G4144">
        <v>2793771</v>
      </c>
      <c r="H4144">
        <v>8982.9599999999991</v>
      </c>
      <c r="K4144">
        <v>195</v>
      </c>
      <c r="L4144">
        <v>32</v>
      </c>
    </row>
    <row r="4145" spans="1:12" x14ac:dyDescent="0.25">
      <c r="A4145" t="s">
        <v>74</v>
      </c>
      <c r="B4145" t="s">
        <v>77</v>
      </c>
      <c r="C4145" t="s">
        <v>78</v>
      </c>
      <c r="D4145" s="2">
        <v>36708</v>
      </c>
      <c r="E4145">
        <v>28.8</v>
      </c>
      <c r="F4145">
        <v>14133.44</v>
      </c>
      <c r="G4145">
        <v>3975950</v>
      </c>
      <c r="H4145">
        <v>12791.65</v>
      </c>
      <c r="K4145">
        <v>195</v>
      </c>
      <c r="L4145">
        <v>32</v>
      </c>
    </row>
    <row r="4146" spans="1:12" x14ac:dyDescent="0.25">
      <c r="A4146" t="s">
        <v>74</v>
      </c>
      <c r="B4146" t="s">
        <v>77</v>
      </c>
      <c r="C4146" t="s">
        <v>78</v>
      </c>
      <c r="D4146" s="2">
        <v>36739</v>
      </c>
      <c r="E4146">
        <v>25.9</v>
      </c>
      <c r="F4146">
        <v>12108.33</v>
      </c>
      <c r="G4146">
        <v>3599890</v>
      </c>
      <c r="H4146">
        <v>15671.89</v>
      </c>
      <c r="K4146">
        <v>195</v>
      </c>
      <c r="L4146">
        <v>32</v>
      </c>
    </row>
    <row r="4147" spans="1:12" x14ac:dyDescent="0.25">
      <c r="A4147" t="s">
        <v>74</v>
      </c>
      <c r="B4147" t="s">
        <v>77</v>
      </c>
      <c r="C4147" t="s">
        <v>78</v>
      </c>
      <c r="D4147" s="2">
        <v>36770</v>
      </c>
      <c r="E4147">
        <v>14.8</v>
      </c>
      <c r="F4147">
        <v>7843.76</v>
      </c>
      <c r="G4147">
        <v>2042317</v>
      </c>
      <c r="H4147">
        <v>7315.06</v>
      </c>
      <c r="K4147">
        <v>195</v>
      </c>
      <c r="L4147">
        <v>32</v>
      </c>
    </row>
    <row r="4148" spans="1:12" x14ac:dyDescent="0.25">
      <c r="A4148" t="s">
        <v>74</v>
      </c>
      <c r="B4148" t="s">
        <v>77</v>
      </c>
      <c r="C4148" t="s">
        <v>78</v>
      </c>
      <c r="D4148" s="2">
        <v>36800</v>
      </c>
      <c r="E4148">
        <v>22.4</v>
      </c>
      <c r="F4148">
        <v>11572.68</v>
      </c>
      <c r="G4148">
        <v>3139635</v>
      </c>
      <c r="H4148">
        <v>10094.33</v>
      </c>
      <c r="K4148">
        <v>195</v>
      </c>
      <c r="L4148">
        <v>32</v>
      </c>
    </row>
    <row r="4149" spans="1:12" x14ac:dyDescent="0.25">
      <c r="A4149" t="s">
        <v>74</v>
      </c>
      <c r="B4149" t="s">
        <v>77</v>
      </c>
      <c r="C4149" t="s">
        <v>78</v>
      </c>
      <c r="D4149" s="2">
        <v>36831</v>
      </c>
      <c r="E4149">
        <v>28.1</v>
      </c>
      <c r="F4149">
        <v>14892.62</v>
      </c>
      <c r="G4149">
        <v>3768875</v>
      </c>
      <c r="H4149">
        <v>13827.54</v>
      </c>
      <c r="K4149">
        <v>225</v>
      </c>
      <c r="L4149">
        <v>32</v>
      </c>
    </row>
    <row r="4150" spans="1:12" x14ac:dyDescent="0.25">
      <c r="A4150" t="s">
        <v>74</v>
      </c>
      <c r="B4150" t="s">
        <v>77</v>
      </c>
      <c r="C4150" t="s">
        <v>78</v>
      </c>
      <c r="D4150" s="2">
        <v>36861</v>
      </c>
      <c r="E4150">
        <v>30.6</v>
      </c>
      <c r="F4150">
        <v>17064.2</v>
      </c>
      <c r="G4150">
        <v>3894957</v>
      </c>
      <c r="H4150">
        <v>20492.099999999999</v>
      </c>
      <c r="K4150">
        <v>255</v>
      </c>
      <c r="L4150">
        <v>32</v>
      </c>
    </row>
    <row r="4151" spans="1:12" x14ac:dyDescent="0.25">
      <c r="A4151" t="s">
        <v>74</v>
      </c>
      <c r="B4151" t="s">
        <v>77</v>
      </c>
      <c r="C4151" t="s">
        <v>78</v>
      </c>
      <c r="D4151" s="2">
        <v>36892</v>
      </c>
      <c r="E4151">
        <v>26.6</v>
      </c>
      <c r="F4151">
        <v>14019.06</v>
      </c>
      <c r="G4151">
        <v>3365209</v>
      </c>
      <c r="H4151">
        <v>13373.31</v>
      </c>
      <c r="K4151">
        <v>248</v>
      </c>
      <c r="L4151">
        <v>36</v>
      </c>
    </row>
    <row r="4152" spans="1:12" x14ac:dyDescent="0.25">
      <c r="A4152" t="s">
        <v>74</v>
      </c>
      <c r="B4152" t="s">
        <v>77</v>
      </c>
      <c r="C4152" t="s">
        <v>78</v>
      </c>
      <c r="D4152" s="2">
        <v>36923</v>
      </c>
      <c r="E4152">
        <v>26.5</v>
      </c>
      <c r="F4152">
        <v>12490.24</v>
      </c>
      <c r="G4152">
        <v>3723409</v>
      </c>
      <c r="H4152">
        <v>16847.759999999998</v>
      </c>
      <c r="K4152">
        <v>245</v>
      </c>
      <c r="L4152">
        <v>36</v>
      </c>
    </row>
    <row r="4153" spans="1:12" x14ac:dyDescent="0.25">
      <c r="A4153" t="s">
        <v>74</v>
      </c>
      <c r="B4153" t="s">
        <v>77</v>
      </c>
      <c r="C4153" t="s">
        <v>78</v>
      </c>
      <c r="D4153" s="2">
        <v>36951</v>
      </c>
      <c r="E4153">
        <v>29</v>
      </c>
      <c r="F4153">
        <v>13624.5</v>
      </c>
      <c r="G4153">
        <v>3887907</v>
      </c>
      <c r="H4153">
        <v>13076.36</v>
      </c>
      <c r="K4153">
        <v>218</v>
      </c>
      <c r="L4153">
        <v>36</v>
      </c>
    </row>
    <row r="4154" spans="1:12" x14ac:dyDescent="0.25">
      <c r="A4154" t="s">
        <v>74</v>
      </c>
      <c r="B4154" t="s">
        <v>77</v>
      </c>
      <c r="C4154" t="s">
        <v>78</v>
      </c>
      <c r="D4154" s="2">
        <v>36982</v>
      </c>
      <c r="E4154">
        <v>20.100000000000001</v>
      </c>
      <c r="F4154">
        <v>9673.24</v>
      </c>
      <c r="G4154">
        <v>4062582</v>
      </c>
      <c r="H4154">
        <v>10462.86</v>
      </c>
      <c r="K4154">
        <v>225</v>
      </c>
      <c r="L4154">
        <v>36</v>
      </c>
    </row>
    <row r="4155" spans="1:12" x14ac:dyDescent="0.25">
      <c r="A4155" t="s">
        <v>74</v>
      </c>
      <c r="B4155" t="s">
        <v>77</v>
      </c>
      <c r="C4155" t="s">
        <v>78</v>
      </c>
      <c r="D4155" s="2">
        <v>37012</v>
      </c>
      <c r="E4155">
        <v>16</v>
      </c>
      <c r="F4155">
        <v>6994.78</v>
      </c>
      <c r="G4155">
        <v>2007250</v>
      </c>
      <c r="H4155">
        <v>7808.33</v>
      </c>
      <c r="K4155">
        <v>225</v>
      </c>
      <c r="L4155">
        <v>36</v>
      </c>
    </row>
    <row r="4156" spans="1:12" x14ac:dyDescent="0.25">
      <c r="A4156" t="s">
        <v>74</v>
      </c>
      <c r="B4156" t="s">
        <v>77</v>
      </c>
      <c r="C4156" t="s">
        <v>78</v>
      </c>
      <c r="D4156" s="2">
        <v>37043</v>
      </c>
      <c r="E4156">
        <v>29.3</v>
      </c>
      <c r="F4156">
        <v>13165.36</v>
      </c>
      <c r="G4156">
        <v>3661827</v>
      </c>
      <c r="H4156">
        <v>11786.31</v>
      </c>
      <c r="K4156">
        <v>182</v>
      </c>
      <c r="L4156">
        <v>36</v>
      </c>
    </row>
    <row r="4157" spans="1:12" x14ac:dyDescent="0.25">
      <c r="A4157" t="s">
        <v>74</v>
      </c>
      <c r="B4157" t="s">
        <v>77</v>
      </c>
      <c r="C4157" t="s">
        <v>78</v>
      </c>
      <c r="D4157" s="2">
        <v>37073</v>
      </c>
      <c r="E4157">
        <v>28.4</v>
      </c>
      <c r="F4157">
        <v>13892.01</v>
      </c>
      <c r="G4157">
        <v>3660887</v>
      </c>
      <c r="H4157">
        <v>12682.5</v>
      </c>
      <c r="K4157">
        <v>135</v>
      </c>
      <c r="L4157">
        <v>36</v>
      </c>
    </row>
    <row r="4158" spans="1:12" x14ac:dyDescent="0.25">
      <c r="A4158" t="s">
        <v>74</v>
      </c>
      <c r="B4158" t="s">
        <v>77</v>
      </c>
      <c r="C4158" t="s">
        <v>78</v>
      </c>
      <c r="D4158" s="2">
        <v>37104</v>
      </c>
      <c r="E4158">
        <v>20.9</v>
      </c>
      <c r="F4158">
        <v>10498.63</v>
      </c>
      <c r="G4158">
        <v>2657185</v>
      </c>
      <c r="H4158">
        <v>8631.89</v>
      </c>
      <c r="K4158">
        <v>165</v>
      </c>
      <c r="L4158">
        <v>36</v>
      </c>
    </row>
    <row r="4159" spans="1:12" x14ac:dyDescent="0.25">
      <c r="A4159" t="s">
        <v>74</v>
      </c>
      <c r="B4159" t="s">
        <v>77</v>
      </c>
      <c r="C4159" t="s">
        <v>78</v>
      </c>
      <c r="D4159" s="2">
        <v>37135</v>
      </c>
      <c r="E4159">
        <v>20.8</v>
      </c>
      <c r="F4159">
        <v>10297.129999999999</v>
      </c>
      <c r="G4159">
        <v>2648322</v>
      </c>
      <c r="H4159">
        <v>8671.5400000000009</v>
      </c>
      <c r="K4159">
        <v>210</v>
      </c>
      <c r="L4159">
        <v>36</v>
      </c>
    </row>
    <row r="4160" spans="1:12" x14ac:dyDescent="0.25">
      <c r="A4160" t="s">
        <v>74</v>
      </c>
      <c r="B4160" t="s">
        <v>77</v>
      </c>
      <c r="C4160" t="s">
        <v>78</v>
      </c>
      <c r="D4160" s="2">
        <v>37165</v>
      </c>
      <c r="E4160">
        <v>28.1</v>
      </c>
      <c r="F4160">
        <v>13834.25</v>
      </c>
      <c r="G4160">
        <v>3059085</v>
      </c>
      <c r="H4160">
        <v>11546.74</v>
      </c>
      <c r="K4160">
        <v>210</v>
      </c>
      <c r="L4160">
        <v>36</v>
      </c>
    </row>
    <row r="4161" spans="1:12" x14ac:dyDescent="0.25">
      <c r="A4161" t="s">
        <v>74</v>
      </c>
      <c r="B4161" t="s">
        <v>77</v>
      </c>
      <c r="C4161" t="s">
        <v>78</v>
      </c>
      <c r="D4161" s="2">
        <v>37196</v>
      </c>
      <c r="E4161">
        <v>28.8</v>
      </c>
      <c r="F4161">
        <v>14482.19</v>
      </c>
      <c r="G4161">
        <v>3633777</v>
      </c>
      <c r="H4161">
        <v>13434.14</v>
      </c>
      <c r="K4161">
        <v>210</v>
      </c>
      <c r="L4161">
        <v>36</v>
      </c>
    </row>
    <row r="4162" spans="1:12" x14ac:dyDescent="0.25">
      <c r="A4162" t="s">
        <v>74</v>
      </c>
      <c r="B4162" t="s">
        <v>77</v>
      </c>
      <c r="C4162" t="s">
        <v>78</v>
      </c>
      <c r="D4162" s="2">
        <v>37226</v>
      </c>
      <c r="E4162">
        <v>15.3</v>
      </c>
      <c r="F4162">
        <v>7706.04</v>
      </c>
      <c r="G4162">
        <v>1931419</v>
      </c>
      <c r="H4162">
        <v>7037.57</v>
      </c>
      <c r="K4162">
        <v>210</v>
      </c>
      <c r="L4162">
        <v>36</v>
      </c>
    </row>
    <row r="4163" spans="1:12" x14ac:dyDescent="0.25">
      <c r="A4163" t="s">
        <v>74</v>
      </c>
      <c r="B4163" t="s">
        <v>77</v>
      </c>
      <c r="C4163" t="s">
        <v>78</v>
      </c>
      <c r="D4163" s="2">
        <v>37257</v>
      </c>
      <c r="E4163">
        <v>0</v>
      </c>
      <c r="G4163">
        <v>0</v>
      </c>
    </row>
    <row r="4164" spans="1:12" x14ac:dyDescent="0.25">
      <c r="A4164" t="s">
        <v>74</v>
      </c>
      <c r="B4164" t="s">
        <v>77</v>
      </c>
      <c r="C4164" t="s">
        <v>78</v>
      </c>
      <c r="D4164" s="2">
        <v>37288</v>
      </c>
      <c r="E4164">
        <v>0</v>
      </c>
      <c r="G4164">
        <v>0</v>
      </c>
    </row>
    <row r="4165" spans="1:12" x14ac:dyDescent="0.25">
      <c r="A4165" t="s">
        <v>74</v>
      </c>
      <c r="B4165" t="s">
        <v>77</v>
      </c>
      <c r="C4165" t="s">
        <v>78</v>
      </c>
      <c r="D4165" s="2">
        <v>37316</v>
      </c>
      <c r="E4165">
        <v>24.3</v>
      </c>
      <c r="F4165">
        <v>12478.55</v>
      </c>
      <c r="G4165">
        <v>2781278</v>
      </c>
      <c r="H4165">
        <v>11494.54</v>
      </c>
      <c r="K4165">
        <v>210</v>
      </c>
      <c r="L4165">
        <v>36</v>
      </c>
    </row>
    <row r="4166" spans="1:12" x14ac:dyDescent="0.25">
      <c r="A4166" t="s">
        <v>74</v>
      </c>
      <c r="B4166" t="s">
        <v>77</v>
      </c>
      <c r="C4166" t="s">
        <v>78</v>
      </c>
      <c r="D4166" s="2">
        <v>37347</v>
      </c>
      <c r="E4166">
        <v>25.2</v>
      </c>
      <c r="F4166">
        <v>12617.93</v>
      </c>
      <c r="G4166">
        <v>2835221</v>
      </c>
      <c r="H4166">
        <v>10950.29</v>
      </c>
      <c r="K4166">
        <v>210</v>
      </c>
      <c r="L4166">
        <v>36</v>
      </c>
    </row>
    <row r="4167" spans="1:12" x14ac:dyDescent="0.25">
      <c r="A4167" t="s">
        <v>74</v>
      </c>
      <c r="B4167" t="s">
        <v>77</v>
      </c>
      <c r="C4167" t="s">
        <v>78</v>
      </c>
      <c r="D4167" s="2">
        <v>37377</v>
      </c>
      <c r="E4167">
        <v>28</v>
      </c>
      <c r="F4167">
        <v>14340.11</v>
      </c>
      <c r="G4167">
        <v>2487230</v>
      </c>
      <c r="H4167">
        <v>13336.41</v>
      </c>
      <c r="K4167">
        <v>210</v>
      </c>
      <c r="L4167">
        <v>36</v>
      </c>
    </row>
    <row r="4168" spans="1:12" x14ac:dyDescent="0.25">
      <c r="A4168" t="s">
        <v>74</v>
      </c>
      <c r="B4168" t="s">
        <v>77</v>
      </c>
      <c r="C4168" t="s">
        <v>78</v>
      </c>
      <c r="D4168" s="2">
        <v>37408</v>
      </c>
      <c r="E4168">
        <v>20.399999999999999</v>
      </c>
      <c r="F4168">
        <v>9818.42</v>
      </c>
      <c r="G4168">
        <v>2275843</v>
      </c>
      <c r="H4168">
        <v>8562.1200000000008</v>
      </c>
      <c r="K4168">
        <v>210</v>
      </c>
      <c r="L4168">
        <v>36</v>
      </c>
    </row>
    <row r="4169" spans="1:12" x14ac:dyDescent="0.25">
      <c r="A4169" t="s">
        <v>74</v>
      </c>
      <c r="B4169" t="s">
        <v>77</v>
      </c>
      <c r="C4169" t="s">
        <v>78</v>
      </c>
      <c r="D4169" s="2">
        <v>37438</v>
      </c>
      <c r="E4169">
        <v>0</v>
      </c>
      <c r="G4169">
        <v>0</v>
      </c>
    </row>
    <row r="4170" spans="1:12" x14ac:dyDescent="0.25">
      <c r="A4170" t="s">
        <v>74</v>
      </c>
      <c r="B4170" t="s">
        <v>77</v>
      </c>
      <c r="C4170" t="s">
        <v>78</v>
      </c>
      <c r="D4170" s="2">
        <v>37469</v>
      </c>
      <c r="E4170">
        <v>0</v>
      </c>
      <c r="G4170">
        <v>0</v>
      </c>
    </row>
    <row r="4171" spans="1:12" x14ac:dyDescent="0.25">
      <c r="A4171" t="s">
        <v>74</v>
      </c>
      <c r="B4171" t="s">
        <v>77</v>
      </c>
      <c r="C4171" t="s">
        <v>78</v>
      </c>
      <c r="D4171" s="2">
        <v>37500</v>
      </c>
      <c r="E4171">
        <v>0</v>
      </c>
      <c r="G4171">
        <v>0</v>
      </c>
    </row>
    <row r="4172" spans="1:12" x14ac:dyDescent="0.25">
      <c r="A4172" t="s">
        <v>74</v>
      </c>
      <c r="B4172" t="s">
        <v>77</v>
      </c>
      <c r="C4172" t="s">
        <v>78</v>
      </c>
      <c r="D4172" s="2">
        <v>37530</v>
      </c>
      <c r="E4172">
        <v>0</v>
      </c>
      <c r="G4172">
        <v>0</v>
      </c>
    </row>
    <row r="4173" spans="1:12" x14ac:dyDescent="0.25">
      <c r="A4173" t="s">
        <v>74</v>
      </c>
      <c r="B4173" t="s">
        <v>77</v>
      </c>
      <c r="C4173" t="s">
        <v>78</v>
      </c>
      <c r="D4173" s="2">
        <v>37561</v>
      </c>
      <c r="E4173">
        <v>0</v>
      </c>
      <c r="G4173">
        <v>0</v>
      </c>
    </row>
    <row r="4174" spans="1:12" x14ac:dyDescent="0.25">
      <c r="A4174" t="s">
        <v>74</v>
      </c>
      <c r="B4174" t="s">
        <v>77</v>
      </c>
      <c r="C4174" t="s">
        <v>78</v>
      </c>
      <c r="D4174" s="2">
        <v>37591</v>
      </c>
      <c r="E4174">
        <v>0</v>
      </c>
      <c r="G4174">
        <v>0</v>
      </c>
    </row>
    <row r="4175" spans="1:12" x14ac:dyDescent="0.25">
      <c r="A4175" t="s">
        <v>74</v>
      </c>
      <c r="B4175" t="s">
        <v>77</v>
      </c>
      <c r="C4175" t="s">
        <v>78</v>
      </c>
      <c r="D4175" s="2">
        <v>37622</v>
      </c>
      <c r="E4175">
        <v>0</v>
      </c>
      <c r="G4175">
        <v>0</v>
      </c>
    </row>
    <row r="4176" spans="1:12" x14ac:dyDescent="0.25">
      <c r="A4176" t="s">
        <v>74</v>
      </c>
      <c r="B4176" t="s">
        <v>77</v>
      </c>
      <c r="C4176" t="s">
        <v>78</v>
      </c>
      <c r="D4176" s="2">
        <v>37653</v>
      </c>
      <c r="E4176">
        <v>3.4</v>
      </c>
      <c r="F4176">
        <v>2332.2399999999998</v>
      </c>
      <c r="G4176">
        <v>598572</v>
      </c>
      <c r="H4176">
        <v>1596.33</v>
      </c>
      <c r="K4176">
        <v>210</v>
      </c>
      <c r="L4176">
        <v>36</v>
      </c>
    </row>
    <row r="4177" spans="1:12" x14ac:dyDescent="0.25">
      <c r="A4177" t="s">
        <v>74</v>
      </c>
      <c r="B4177" t="s">
        <v>77</v>
      </c>
      <c r="C4177" t="s">
        <v>78</v>
      </c>
      <c r="D4177" s="2">
        <v>37681</v>
      </c>
      <c r="E4177">
        <v>15.8</v>
      </c>
      <c r="F4177">
        <v>8747.69</v>
      </c>
      <c r="G4177">
        <v>3967171</v>
      </c>
      <c r="H4177">
        <v>6878.32</v>
      </c>
      <c r="K4177">
        <v>210</v>
      </c>
      <c r="L4177">
        <v>36</v>
      </c>
    </row>
    <row r="4178" spans="1:12" x14ac:dyDescent="0.25">
      <c r="A4178" t="s">
        <v>74</v>
      </c>
      <c r="B4178" t="s">
        <v>77</v>
      </c>
      <c r="C4178" t="s">
        <v>78</v>
      </c>
      <c r="D4178" s="2">
        <v>37712</v>
      </c>
      <c r="E4178">
        <v>0</v>
      </c>
      <c r="G4178">
        <v>0</v>
      </c>
    </row>
    <row r="4179" spans="1:12" x14ac:dyDescent="0.25">
      <c r="A4179" t="s">
        <v>74</v>
      </c>
      <c r="B4179" t="s">
        <v>77</v>
      </c>
      <c r="C4179" t="s">
        <v>78</v>
      </c>
      <c r="D4179" s="2">
        <v>37742</v>
      </c>
      <c r="E4179">
        <v>0</v>
      </c>
      <c r="G4179">
        <v>0</v>
      </c>
    </row>
    <row r="4180" spans="1:12" x14ac:dyDescent="0.25">
      <c r="A4180" t="s">
        <v>74</v>
      </c>
      <c r="B4180" t="s">
        <v>77</v>
      </c>
      <c r="C4180" t="s">
        <v>78</v>
      </c>
      <c r="D4180" s="2">
        <v>37773</v>
      </c>
      <c r="E4180">
        <v>0</v>
      </c>
      <c r="G4180">
        <v>0</v>
      </c>
    </row>
    <row r="4181" spans="1:12" x14ac:dyDescent="0.25">
      <c r="A4181" t="s">
        <v>74</v>
      </c>
      <c r="B4181" t="s">
        <v>77</v>
      </c>
      <c r="C4181" t="s">
        <v>78</v>
      </c>
      <c r="D4181" s="2">
        <v>37803</v>
      </c>
      <c r="E4181">
        <v>0</v>
      </c>
      <c r="G4181">
        <v>0</v>
      </c>
    </row>
    <row r="4182" spans="1:12" x14ac:dyDescent="0.25">
      <c r="A4182" t="s">
        <v>74</v>
      </c>
      <c r="B4182" t="s">
        <v>77</v>
      </c>
      <c r="C4182" t="s">
        <v>78</v>
      </c>
      <c r="D4182" s="2">
        <v>37834</v>
      </c>
      <c r="E4182">
        <v>0</v>
      </c>
      <c r="G4182">
        <v>0</v>
      </c>
    </row>
    <row r="4183" spans="1:12" x14ac:dyDescent="0.25">
      <c r="A4183" t="s">
        <v>74</v>
      </c>
      <c r="B4183" t="s">
        <v>77</v>
      </c>
      <c r="C4183" t="s">
        <v>78</v>
      </c>
      <c r="D4183" s="2">
        <v>37865</v>
      </c>
      <c r="E4183">
        <v>0</v>
      </c>
      <c r="G4183">
        <v>0</v>
      </c>
    </row>
    <row r="4184" spans="1:12" x14ac:dyDescent="0.25">
      <c r="A4184" t="s">
        <v>74</v>
      </c>
      <c r="B4184" t="s">
        <v>77</v>
      </c>
      <c r="C4184" t="s">
        <v>78</v>
      </c>
      <c r="D4184" s="2">
        <v>37895</v>
      </c>
      <c r="E4184">
        <v>26.6</v>
      </c>
      <c r="F4184">
        <v>33795.93</v>
      </c>
      <c r="G4184">
        <v>9323607</v>
      </c>
      <c r="H4184">
        <v>6002.86</v>
      </c>
      <c r="K4184">
        <v>105</v>
      </c>
      <c r="L4184">
        <v>0</v>
      </c>
    </row>
    <row r="4185" spans="1:12" x14ac:dyDescent="0.25">
      <c r="A4185" t="s">
        <v>74</v>
      </c>
      <c r="B4185" t="s">
        <v>77</v>
      </c>
      <c r="C4185" t="s">
        <v>78</v>
      </c>
      <c r="D4185" s="2">
        <v>37926</v>
      </c>
      <c r="E4185">
        <v>29.7</v>
      </c>
      <c r="F4185">
        <v>32573.93</v>
      </c>
      <c r="G4185">
        <v>10043945</v>
      </c>
      <c r="H4185">
        <v>4978.34</v>
      </c>
      <c r="K4185">
        <v>117</v>
      </c>
      <c r="L4185">
        <v>0</v>
      </c>
    </row>
    <row r="4186" spans="1:12" x14ac:dyDescent="0.25">
      <c r="A4186" t="s">
        <v>74</v>
      </c>
      <c r="B4186" t="s">
        <v>77</v>
      </c>
      <c r="C4186" t="s">
        <v>78</v>
      </c>
      <c r="D4186" s="2">
        <v>37956</v>
      </c>
      <c r="E4186">
        <v>28.5</v>
      </c>
      <c r="F4186">
        <v>32225.25</v>
      </c>
      <c r="G4186">
        <v>11676659</v>
      </c>
      <c r="H4186">
        <v>5339.47</v>
      </c>
      <c r="K4186">
        <v>138</v>
      </c>
      <c r="L4186">
        <v>0</v>
      </c>
    </row>
    <row r="4187" spans="1:12" x14ac:dyDescent="0.25">
      <c r="A4187" t="s">
        <v>74</v>
      </c>
      <c r="B4187" t="s">
        <v>77</v>
      </c>
      <c r="C4187" t="s">
        <v>78</v>
      </c>
      <c r="D4187" s="2">
        <v>37987</v>
      </c>
      <c r="E4187">
        <v>24.7</v>
      </c>
      <c r="F4187">
        <v>22033.119999999999</v>
      </c>
      <c r="G4187">
        <v>9685860</v>
      </c>
      <c r="H4187">
        <v>7430.42</v>
      </c>
      <c r="K4187">
        <v>105</v>
      </c>
      <c r="L4187">
        <v>0</v>
      </c>
    </row>
    <row r="4188" spans="1:12" x14ac:dyDescent="0.25">
      <c r="A4188" t="s">
        <v>74</v>
      </c>
      <c r="B4188" t="s">
        <v>77</v>
      </c>
      <c r="C4188" t="s">
        <v>78</v>
      </c>
      <c r="D4188" s="2">
        <v>38018</v>
      </c>
      <c r="E4188">
        <v>24.1</v>
      </c>
      <c r="F4188">
        <v>18765.16</v>
      </c>
      <c r="G4188">
        <v>5827946</v>
      </c>
      <c r="H4188">
        <v>8965.84</v>
      </c>
      <c r="K4188">
        <v>125</v>
      </c>
      <c r="L4188">
        <v>0</v>
      </c>
    </row>
    <row r="4189" spans="1:12" x14ac:dyDescent="0.25">
      <c r="A4189" t="s">
        <v>74</v>
      </c>
      <c r="B4189" t="s">
        <v>77</v>
      </c>
      <c r="C4189" t="s">
        <v>78</v>
      </c>
      <c r="D4189" s="2">
        <v>38047</v>
      </c>
      <c r="E4189">
        <v>30.8</v>
      </c>
      <c r="F4189">
        <v>21492.65</v>
      </c>
      <c r="G4189">
        <v>8803749</v>
      </c>
      <c r="H4189">
        <v>13240.76</v>
      </c>
      <c r="K4189">
        <v>120</v>
      </c>
      <c r="L4189">
        <v>0</v>
      </c>
    </row>
    <row r="4190" spans="1:12" x14ac:dyDescent="0.25">
      <c r="A4190" t="s">
        <v>74</v>
      </c>
      <c r="B4190" t="s">
        <v>77</v>
      </c>
      <c r="C4190" t="s">
        <v>78</v>
      </c>
      <c r="D4190" s="2">
        <v>38078</v>
      </c>
      <c r="E4190">
        <v>27.9</v>
      </c>
      <c r="F4190">
        <v>18741.3</v>
      </c>
      <c r="G4190">
        <v>8048551</v>
      </c>
      <c r="H4190">
        <v>12407.29</v>
      </c>
      <c r="K4190">
        <v>120</v>
      </c>
      <c r="L4190">
        <v>0</v>
      </c>
    </row>
    <row r="4191" spans="1:12" x14ac:dyDescent="0.25">
      <c r="A4191" t="s">
        <v>74</v>
      </c>
      <c r="B4191" t="s">
        <v>77</v>
      </c>
      <c r="C4191" t="s">
        <v>78</v>
      </c>
      <c r="D4191" s="2">
        <v>38108</v>
      </c>
      <c r="E4191">
        <v>27.5</v>
      </c>
      <c r="F4191">
        <v>18956.22</v>
      </c>
      <c r="G4191">
        <v>6265960</v>
      </c>
      <c r="H4191">
        <v>12613.38</v>
      </c>
      <c r="K4191">
        <v>130</v>
      </c>
      <c r="L4191">
        <v>0</v>
      </c>
    </row>
    <row r="4192" spans="1:12" x14ac:dyDescent="0.25">
      <c r="A4192" t="s">
        <v>74</v>
      </c>
      <c r="B4192" t="s">
        <v>77</v>
      </c>
      <c r="C4192" t="s">
        <v>78</v>
      </c>
      <c r="D4192" s="2">
        <v>38139</v>
      </c>
      <c r="E4192">
        <v>23.6</v>
      </c>
      <c r="F4192">
        <v>14379.56</v>
      </c>
      <c r="G4192">
        <v>5918489</v>
      </c>
      <c r="H4192">
        <v>12817.78</v>
      </c>
      <c r="K4192">
        <v>90</v>
      </c>
      <c r="L4192">
        <v>0</v>
      </c>
    </row>
    <row r="4193" spans="1:12" x14ac:dyDescent="0.25">
      <c r="A4193" t="s">
        <v>74</v>
      </c>
      <c r="B4193" t="s">
        <v>77</v>
      </c>
      <c r="C4193" t="s">
        <v>78</v>
      </c>
      <c r="D4193" s="2">
        <v>38169</v>
      </c>
      <c r="E4193">
        <v>28.6</v>
      </c>
      <c r="F4193">
        <v>15768.07</v>
      </c>
      <c r="G4193">
        <v>4757609</v>
      </c>
      <c r="H4193">
        <v>14225.96</v>
      </c>
      <c r="K4193">
        <v>115</v>
      </c>
      <c r="L4193">
        <v>0</v>
      </c>
    </row>
    <row r="4194" spans="1:12" x14ac:dyDescent="0.25">
      <c r="A4194" t="s">
        <v>74</v>
      </c>
      <c r="B4194" t="s">
        <v>77</v>
      </c>
      <c r="C4194" t="s">
        <v>78</v>
      </c>
      <c r="D4194" s="2">
        <v>38200</v>
      </c>
      <c r="E4194">
        <v>29</v>
      </c>
      <c r="F4194">
        <v>15585.89</v>
      </c>
      <c r="G4194">
        <v>4702453</v>
      </c>
      <c r="H4194">
        <v>14643.09</v>
      </c>
      <c r="K4194">
        <v>112</v>
      </c>
      <c r="L4194">
        <v>0</v>
      </c>
    </row>
    <row r="4195" spans="1:12" x14ac:dyDescent="0.25">
      <c r="A4195" t="s">
        <v>74</v>
      </c>
      <c r="B4195" t="s">
        <v>77</v>
      </c>
      <c r="C4195" t="s">
        <v>78</v>
      </c>
      <c r="D4195" s="2">
        <v>38231</v>
      </c>
      <c r="E4195">
        <v>24.3</v>
      </c>
      <c r="F4195">
        <v>12851.87</v>
      </c>
      <c r="G4195">
        <v>3395841</v>
      </c>
      <c r="H4195">
        <v>12035.24</v>
      </c>
      <c r="K4195">
        <v>105</v>
      </c>
      <c r="L4195">
        <v>0</v>
      </c>
    </row>
    <row r="4196" spans="1:12" x14ac:dyDescent="0.25">
      <c r="A4196" t="s">
        <v>74</v>
      </c>
      <c r="B4196" t="s">
        <v>77</v>
      </c>
      <c r="C4196" t="s">
        <v>78</v>
      </c>
      <c r="D4196" s="2">
        <v>38261</v>
      </c>
      <c r="E4196">
        <v>27.2</v>
      </c>
      <c r="F4196">
        <v>15533.13</v>
      </c>
      <c r="G4196">
        <v>5406646</v>
      </c>
      <c r="H4196">
        <v>14063.8</v>
      </c>
      <c r="K4196">
        <v>105</v>
      </c>
      <c r="L4196">
        <v>0</v>
      </c>
    </row>
    <row r="4197" spans="1:12" x14ac:dyDescent="0.25">
      <c r="A4197" t="s">
        <v>74</v>
      </c>
      <c r="B4197" t="s">
        <v>77</v>
      </c>
      <c r="C4197" t="s">
        <v>78</v>
      </c>
      <c r="D4197" s="2">
        <v>38292</v>
      </c>
      <c r="E4197">
        <v>28.9</v>
      </c>
      <c r="F4197">
        <v>17129.400000000001</v>
      </c>
      <c r="G4197">
        <v>6061125</v>
      </c>
      <c r="H4197">
        <v>16163.84</v>
      </c>
      <c r="K4197">
        <v>105</v>
      </c>
      <c r="L4197">
        <v>0</v>
      </c>
    </row>
    <row r="4198" spans="1:12" x14ac:dyDescent="0.25">
      <c r="A4198" t="s">
        <v>74</v>
      </c>
      <c r="B4198" t="s">
        <v>77</v>
      </c>
      <c r="C4198" t="s">
        <v>78</v>
      </c>
      <c r="D4198" s="2">
        <v>38322</v>
      </c>
      <c r="E4198">
        <v>0</v>
      </c>
      <c r="G4198">
        <v>0</v>
      </c>
    </row>
    <row r="4199" spans="1:12" x14ac:dyDescent="0.25">
      <c r="A4199" t="s">
        <v>74</v>
      </c>
      <c r="B4199" t="s">
        <v>77</v>
      </c>
      <c r="C4199" t="s">
        <v>78</v>
      </c>
      <c r="D4199" s="2">
        <v>38353</v>
      </c>
      <c r="E4199">
        <v>0</v>
      </c>
      <c r="G4199">
        <v>0</v>
      </c>
    </row>
    <row r="4200" spans="1:12" x14ac:dyDescent="0.25">
      <c r="A4200" t="s">
        <v>74</v>
      </c>
      <c r="B4200" t="s">
        <v>77</v>
      </c>
      <c r="C4200" t="s">
        <v>78</v>
      </c>
      <c r="D4200" s="2">
        <v>38534</v>
      </c>
      <c r="E4200">
        <v>25.2</v>
      </c>
      <c r="F4200">
        <v>34239.040000000001</v>
      </c>
      <c r="G4200">
        <v>6147210</v>
      </c>
      <c r="H4200">
        <v>5703</v>
      </c>
      <c r="K4200">
        <v>90</v>
      </c>
      <c r="L4200">
        <v>0</v>
      </c>
    </row>
    <row r="4201" spans="1:12" x14ac:dyDescent="0.25">
      <c r="A4201" t="s">
        <v>74</v>
      </c>
      <c r="B4201" t="s">
        <v>77</v>
      </c>
      <c r="C4201" t="s">
        <v>78</v>
      </c>
      <c r="D4201" s="2">
        <v>38565</v>
      </c>
      <c r="E4201">
        <v>31</v>
      </c>
      <c r="F4201">
        <v>44090.05</v>
      </c>
      <c r="G4201">
        <v>7496911</v>
      </c>
      <c r="H4201">
        <v>6480.78</v>
      </c>
      <c r="K4201">
        <v>90</v>
      </c>
      <c r="L4201">
        <v>0</v>
      </c>
    </row>
    <row r="4202" spans="1:12" x14ac:dyDescent="0.25">
      <c r="A4202" t="s">
        <v>74</v>
      </c>
      <c r="B4202" t="s">
        <v>77</v>
      </c>
      <c r="C4202" t="s">
        <v>78</v>
      </c>
      <c r="D4202" s="2">
        <v>38596</v>
      </c>
      <c r="E4202">
        <v>27.4</v>
      </c>
      <c r="F4202">
        <v>17515.27</v>
      </c>
      <c r="G4202">
        <v>12610196</v>
      </c>
      <c r="H4202">
        <v>15601.55</v>
      </c>
      <c r="K4202">
        <v>120</v>
      </c>
      <c r="L4202">
        <v>0</v>
      </c>
    </row>
    <row r="4203" spans="1:12" x14ac:dyDescent="0.25">
      <c r="A4203" t="s">
        <v>74</v>
      </c>
      <c r="B4203" t="s">
        <v>77</v>
      </c>
      <c r="C4203" t="s">
        <v>78</v>
      </c>
      <c r="D4203" s="2">
        <v>38626</v>
      </c>
      <c r="E4203">
        <v>30.8</v>
      </c>
      <c r="F4203">
        <v>25221.13</v>
      </c>
      <c r="G4203">
        <v>16696321</v>
      </c>
      <c r="H4203">
        <v>15313.38</v>
      </c>
      <c r="K4203">
        <v>120</v>
      </c>
      <c r="L4203">
        <v>0</v>
      </c>
    </row>
    <row r="4204" spans="1:12" x14ac:dyDescent="0.25">
      <c r="A4204" t="s">
        <v>74</v>
      </c>
      <c r="B4204" t="s">
        <v>77</v>
      </c>
      <c r="C4204" t="s">
        <v>78</v>
      </c>
      <c r="D4204" s="2">
        <v>38657</v>
      </c>
      <c r="E4204">
        <v>29.3</v>
      </c>
      <c r="F4204">
        <v>22589.18</v>
      </c>
      <c r="G4204">
        <v>12141757</v>
      </c>
      <c r="H4204">
        <v>20628.03</v>
      </c>
      <c r="K4204">
        <v>120</v>
      </c>
      <c r="L4204">
        <v>0</v>
      </c>
    </row>
    <row r="4205" spans="1:12" x14ac:dyDescent="0.25">
      <c r="A4205" t="s">
        <v>74</v>
      </c>
      <c r="B4205" t="s">
        <v>77</v>
      </c>
      <c r="C4205" t="s">
        <v>78</v>
      </c>
      <c r="D4205" s="2">
        <v>38687</v>
      </c>
      <c r="E4205">
        <v>30.6</v>
      </c>
      <c r="F4205">
        <v>21646.49</v>
      </c>
      <c r="G4205">
        <v>13669556</v>
      </c>
      <c r="H4205">
        <v>19520.400000000001</v>
      </c>
      <c r="K4205">
        <v>120</v>
      </c>
      <c r="L4205">
        <v>0</v>
      </c>
    </row>
    <row r="4206" spans="1:12" x14ac:dyDescent="0.25">
      <c r="A4206" t="s">
        <v>74</v>
      </c>
      <c r="B4206" t="s">
        <v>77</v>
      </c>
      <c r="C4206" t="s">
        <v>78</v>
      </c>
      <c r="D4206" s="2">
        <v>38718</v>
      </c>
      <c r="E4206">
        <v>31</v>
      </c>
      <c r="F4206">
        <v>20686.12</v>
      </c>
      <c r="G4206">
        <v>13872830</v>
      </c>
      <c r="H4206">
        <v>18124.259999999998</v>
      </c>
      <c r="K4206">
        <v>105</v>
      </c>
      <c r="L4206">
        <v>0</v>
      </c>
    </row>
    <row r="4207" spans="1:12" x14ac:dyDescent="0.25">
      <c r="A4207" t="s">
        <v>74</v>
      </c>
      <c r="B4207" t="s">
        <v>77</v>
      </c>
      <c r="C4207" t="s">
        <v>78</v>
      </c>
      <c r="D4207" s="2">
        <v>38749</v>
      </c>
      <c r="E4207">
        <v>16.600000000000001</v>
      </c>
      <c r="F4207">
        <v>9587.93</v>
      </c>
      <c r="G4207">
        <v>8230355</v>
      </c>
      <c r="H4207">
        <v>8723.64</v>
      </c>
      <c r="K4207">
        <v>105</v>
      </c>
      <c r="L4207">
        <v>0</v>
      </c>
    </row>
    <row r="4208" spans="1:12" x14ac:dyDescent="0.25">
      <c r="A4208" t="s">
        <v>74</v>
      </c>
      <c r="B4208" t="s">
        <v>77</v>
      </c>
      <c r="C4208" t="s">
        <v>78</v>
      </c>
      <c r="D4208" s="2">
        <v>38777</v>
      </c>
      <c r="E4208">
        <v>0</v>
      </c>
      <c r="G4208">
        <v>0</v>
      </c>
    </row>
    <row r="4209" spans="1:7" x14ac:dyDescent="0.25">
      <c r="A4209" t="s">
        <v>74</v>
      </c>
      <c r="B4209" t="s">
        <v>77</v>
      </c>
      <c r="C4209" t="s">
        <v>78</v>
      </c>
      <c r="D4209" s="2">
        <v>38808</v>
      </c>
      <c r="E4209">
        <v>0</v>
      </c>
      <c r="G4209">
        <v>0</v>
      </c>
    </row>
    <row r="4210" spans="1:7" x14ac:dyDescent="0.25">
      <c r="A4210" t="s">
        <v>74</v>
      </c>
      <c r="B4210" t="s">
        <v>77</v>
      </c>
      <c r="C4210" t="s">
        <v>78</v>
      </c>
      <c r="D4210" s="2">
        <v>38838</v>
      </c>
      <c r="E4210">
        <v>0</v>
      </c>
      <c r="G4210">
        <v>0</v>
      </c>
    </row>
    <row r="4211" spans="1:7" x14ac:dyDescent="0.25">
      <c r="A4211" t="s">
        <v>74</v>
      </c>
      <c r="B4211" t="s">
        <v>77</v>
      </c>
      <c r="C4211" t="s">
        <v>78</v>
      </c>
      <c r="D4211" s="2">
        <v>38869</v>
      </c>
      <c r="E4211">
        <v>0</v>
      </c>
      <c r="G4211">
        <v>0</v>
      </c>
    </row>
    <row r="4212" spans="1:7" x14ac:dyDescent="0.25">
      <c r="A4212" t="s">
        <v>74</v>
      </c>
      <c r="B4212" t="s">
        <v>77</v>
      </c>
      <c r="C4212" t="s">
        <v>78</v>
      </c>
      <c r="D4212" s="2">
        <v>38899</v>
      </c>
      <c r="E4212">
        <v>0</v>
      </c>
      <c r="G4212">
        <v>0</v>
      </c>
    </row>
    <row r="4213" spans="1:7" x14ac:dyDescent="0.25">
      <c r="A4213" t="s">
        <v>74</v>
      </c>
      <c r="B4213" t="s">
        <v>77</v>
      </c>
      <c r="C4213" t="s">
        <v>78</v>
      </c>
      <c r="D4213" s="2">
        <v>38930</v>
      </c>
      <c r="E4213">
        <v>0</v>
      </c>
      <c r="G4213">
        <v>0</v>
      </c>
    </row>
    <row r="4214" spans="1:7" x14ac:dyDescent="0.25">
      <c r="A4214" t="s">
        <v>74</v>
      </c>
      <c r="B4214" t="s">
        <v>77</v>
      </c>
      <c r="C4214" t="s">
        <v>78</v>
      </c>
      <c r="D4214" s="2">
        <v>38961</v>
      </c>
      <c r="E4214">
        <v>0</v>
      </c>
      <c r="G4214">
        <v>0</v>
      </c>
    </row>
    <row r="4215" spans="1:7" x14ac:dyDescent="0.25">
      <c r="A4215" t="s">
        <v>74</v>
      </c>
      <c r="B4215" t="s">
        <v>77</v>
      </c>
      <c r="C4215" t="s">
        <v>78</v>
      </c>
      <c r="D4215" s="2">
        <v>38991</v>
      </c>
      <c r="E4215">
        <v>0</v>
      </c>
      <c r="G4215">
        <v>0</v>
      </c>
    </row>
    <row r="4216" spans="1:7" x14ac:dyDescent="0.25">
      <c r="A4216" t="s">
        <v>74</v>
      </c>
      <c r="B4216" t="s">
        <v>77</v>
      </c>
      <c r="C4216" t="s">
        <v>78</v>
      </c>
      <c r="D4216" s="2">
        <v>39022</v>
      </c>
      <c r="E4216">
        <v>0</v>
      </c>
      <c r="G4216">
        <v>0</v>
      </c>
    </row>
    <row r="4217" spans="1:7" x14ac:dyDescent="0.25">
      <c r="A4217" t="s">
        <v>74</v>
      </c>
      <c r="B4217" t="s">
        <v>77</v>
      </c>
      <c r="C4217" t="s">
        <v>78</v>
      </c>
      <c r="D4217" s="2">
        <v>39052</v>
      </c>
      <c r="E4217">
        <v>0</v>
      </c>
      <c r="G4217">
        <v>0</v>
      </c>
    </row>
    <row r="4218" spans="1:7" x14ac:dyDescent="0.25">
      <c r="A4218" t="s">
        <v>74</v>
      </c>
      <c r="B4218" t="s">
        <v>77</v>
      </c>
      <c r="C4218" t="s">
        <v>78</v>
      </c>
      <c r="D4218" s="2">
        <v>39448</v>
      </c>
      <c r="E4218">
        <v>0</v>
      </c>
      <c r="G4218">
        <v>0</v>
      </c>
    </row>
    <row r="4219" spans="1:7" x14ac:dyDescent="0.25">
      <c r="A4219" t="s">
        <v>74</v>
      </c>
      <c r="B4219" t="s">
        <v>77</v>
      </c>
      <c r="C4219" t="s">
        <v>78</v>
      </c>
      <c r="D4219" s="2">
        <v>39479</v>
      </c>
      <c r="E4219">
        <v>0</v>
      </c>
      <c r="G4219">
        <v>0</v>
      </c>
    </row>
    <row r="4220" spans="1:7" x14ac:dyDescent="0.25">
      <c r="A4220" t="s">
        <v>74</v>
      </c>
      <c r="B4220" t="s">
        <v>77</v>
      </c>
      <c r="C4220" t="s">
        <v>78</v>
      </c>
      <c r="D4220" s="2">
        <v>39508</v>
      </c>
      <c r="E4220">
        <v>0</v>
      </c>
      <c r="G4220">
        <v>0</v>
      </c>
    </row>
    <row r="4221" spans="1:7" x14ac:dyDescent="0.25">
      <c r="A4221" t="s">
        <v>74</v>
      </c>
      <c r="B4221" t="s">
        <v>77</v>
      </c>
      <c r="C4221" t="s">
        <v>78</v>
      </c>
      <c r="D4221" s="2">
        <v>39539</v>
      </c>
      <c r="E4221">
        <v>0</v>
      </c>
      <c r="G4221">
        <v>0</v>
      </c>
    </row>
    <row r="4222" spans="1:7" x14ac:dyDescent="0.25">
      <c r="A4222" t="s">
        <v>74</v>
      </c>
      <c r="B4222" t="s">
        <v>77</v>
      </c>
      <c r="C4222" t="s">
        <v>78</v>
      </c>
      <c r="D4222" s="2">
        <v>39569</v>
      </c>
      <c r="E4222">
        <v>0</v>
      </c>
      <c r="G4222">
        <v>0</v>
      </c>
    </row>
    <row r="4223" spans="1:7" x14ac:dyDescent="0.25">
      <c r="A4223" t="s">
        <v>74</v>
      </c>
      <c r="B4223" t="s">
        <v>77</v>
      </c>
      <c r="C4223" t="s">
        <v>78</v>
      </c>
      <c r="D4223" s="2">
        <v>39600</v>
      </c>
      <c r="E4223">
        <v>0</v>
      </c>
      <c r="G4223">
        <v>0</v>
      </c>
    </row>
    <row r="4224" spans="1:7" x14ac:dyDescent="0.25">
      <c r="A4224" t="s">
        <v>74</v>
      </c>
      <c r="B4224" t="s">
        <v>77</v>
      </c>
      <c r="C4224" t="s">
        <v>78</v>
      </c>
      <c r="D4224" s="2">
        <v>39630</v>
      </c>
      <c r="E4224">
        <v>0</v>
      </c>
      <c r="G4224">
        <v>0</v>
      </c>
    </row>
    <row r="4225" spans="1:7" x14ac:dyDescent="0.25">
      <c r="A4225" t="s">
        <v>74</v>
      </c>
      <c r="B4225" t="s">
        <v>77</v>
      </c>
      <c r="C4225" t="s">
        <v>78</v>
      </c>
      <c r="D4225" s="2">
        <v>39661</v>
      </c>
      <c r="E4225">
        <v>0</v>
      </c>
      <c r="G4225">
        <v>0</v>
      </c>
    </row>
    <row r="4226" spans="1:7" x14ac:dyDescent="0.25">
      <c r="A4226" t="s">
        <v>74</v>
      </c>
      <c r="B4226" t="s">
        <v>77</v>
      </c>
      <c r="C4226" t="s">
        <v>78</v>
      </c>
      <c r="D4226" s="2">
        <v>39692</v>
      </c>
      <c r="E4226">
        <v>0</v>
      </c>
      <c r="G4226">
        <v>0</v>
      </c>
    </row>
    <row r="4227" spans="1:7" x14ac:dyDescent="0.25">
      <c r="A4227" t="s">
        <v>74</v>
      </c>
      <c r="B4227" t="s">
        <v>77</v>
      </c>
      <c r="C4227" t="s">
        <v>78</v>
      </c>
      <c r="D4227" s="2">
        <v>39722</v>
      </c>
      <c r="E4227">
        <v>0</v>
      </c>
      <c r="G4227">
        <v>0</v>
      </c>
    </row>
    <row r="4228" spans="1:7" x14ac:dyDescent="0.25">
      <c r="A4228" t="s">
        <v>74</v>
      </c>
      <c r="B4228" t="s">
        <v>77</v>
      </c>
      <c r="C4228" t="s">
        <v>78</v>
      </c>
      <c r="D4228" s="2">
        <v>39753</v>
      </c>
      <c r="E4228">
        <v>0</v>
      </c>
      <c r="G4228">
        <v>0</v>
      </c>
    </row>
    <row r="4229" spans="1:7" x14ac:dyDescent="0.25">
      <c r="A4229" t="s">
        <v>74</v>
      </c>
      <c r="B4229" t="s">
        <v>77</v>
      </c>
      <c r="C4229" t="s">
        <v>78</v>
      </c>
      <c r="D4229" s="2">
        <v>39783</v>
      </c>
      <c r="E4229">
        <v>0</v>
      </c>
      <c r="G4229">
        <v>0</v>
      </c>
    </row>
    <row r="4230" spans="1:7" x14ac:dyDescent="0.25">
      <c r="A4230" t="s">
        <v>74</v>
      </c>
      <c r="B4230" t="s">
        <v>77</v>
      </c>
      <c r="C4230" t="s">
        <v>78</v>
      </c>
      <c r="D4230" s="2">
        <v>39814</v>
      </c>
      <c r="E4230">
        <v>0</v>
      </c>
      <c r="G4230">
        <v>0</v>
      </c>
    </row>
    <row r="4231" spans="1:7" x14ac:dyDescent="0.25">
      <c r="A4231" t="s">
        <v>74</v>
      </c>
      <c r="B4231" t="s">
        <v>77</v>
      </c>
      <c r="C4231" t="s">
        <v>78</v>
      </c>
      <c r="D4231" s="2">
        <v>39845</v>
      </c>
      <c r="E4231">
        <v>0</v>
      </c>
      <c r="G4231">
        <v>0</v>
      </c>
    </row>
    <row r="4232" spans="1:7" x14ac:dyDescent="0.25">
      <c r="A4232" t="s">
        <v>74</v>
      </c>
      <c r="B4232" t="s">
        <v>77</v>
      </c>
      <c r="C4232" t="s">
        <v>78</v>
      </c>
      <c r="D4232" s="2">
        <v>39873</v>
      </c>
      <c r="E4232">
        <v>0</v>
      </c>
      <c r="G4232">
        <v>0</v>
      </c>
    </row>
    <row r="4233" spans="1:7" x14ac:dyDescent="0.25">
      <c r="A4233" t="s">
        <v>74</v>
      </c>
      <c r="B4233" t="s">
        <v>77</v>
      </c>
      <c r="C4233" t="s">
        <v>78</v>
      </c>
      <c r="D4233" s="2">
        <v>39904</v>
      </c>
      <c r="E4233">
        <v>0</v>
      </c>
      <c r="G4233">
        <v>0</v>
      </c>
    </row>
    <row r="4234" spans="1:7" x14ac:dyDescent="0.25">
      <c r="A4234" t="s">
        <v>74</v>
      </c>
      <c r="B4234" t="s">
        <v>77</v>
      </c>
      <c r="C4234" t="s">
        <v>78</v>
      </c>
      <c r="D4234" s="2">
        <v>39934</v>
      </c>
      <c r="E4234">
        <v>0</v>
      </c>
      <c r="G4234">
        <v>0</v>
      </c>
    </row>
    <row r="4235" spans="1:7" x14ac:dyDescent="0.25">
      <c r="A4235" t="s">
        <v>74</v>
      </c>
      <c r="B4235" t="s">
        <v>77</v>
      </c>
      <c r="C4235" t="s">
        <v>78</v>
      </c>
      <c r="D4235" s="2">
        <v>39965</v>
      </c>
      <c r="E4235">
        <v>0</v>
      </c>
      <c r="G4235">
        <v>0</v>
      </c>
    </row>
    <row r="4236" spans="1:7" x14ac:dyDescent="0.25">
      <c r="A4236" t="s">
        <v>74</v>
      </c>
      <c r="B4236" t="s">
        <v>77</v>
      </c>
      <c r="C4236" t="s">
        <v>78</v>
      </c>
      <c r="D4236" s="2">
        <v>39995</v>
      </c>
      <c r="E4236">
        <v>0</v>
      </c>
      <c r="G4236">
        <v>0</v>
      </c>
    </row>
    <row r="4237" spans="1:7" x14ac:dyDescent="0.25">
      <c r="A4237" t="s">
        <v>74</v>
      </c>
      <c r="B4237" t="s">
        <v>77</v>
      </c>
      <c r="C4237" t="s">
        <v>78</v>
      </c>
      <c r="D4237" s="2">
        <v>40026</v>
      </c>
      <c r="E4237">
        <v>0</v>
      </c>
      <c r="G4237">
        <v>0</v>
      </c>
    </row>
    <row r="4238" spans="1:7" x14ac:dyDescent="0.25">
      <c r="A4238" t="s">
        <v>74</v>
      </c>
      <c r="B4238" t="s">
        <v>77</v>
      </c>
      <c r="C4238" t="s">
        <v>78</v>
      </c>
      <c r="D4238" s="2">
        <v>40057</v>
      </c>
      <c r="E4238">
        <v>0</v>
      </c>
      <c r="G4238">
        <v>0</v>
      </c>
    </row>
    <row r="4239" spans="1:7" x14ac:dyDescent="0.25">
      <c r="A4239" t="s">
        <v>74</v>
      </c>
      <c r="B4239" t="s">
        <v>77</v>
      </c>
      <c r="C4239" t="s">
        <v>78</v>
      </c>
      <c r="D4239" s="2">
        <v>40087</v>
      </c>
      <c r="E4239">
        <v>0</v>
      </c>
      <c r="G4239">
        <v>0</v>
      </c>
    </row>
    <row r="4240" spans="1:7" x14ac:dyDescent="0.25">
      <c r="A4240" t="s">
        <v>74</v>
      </c>
      <c r="B4240" t="s">
        <v>77</v>
      </c>
      <c r="C4240" t="s">
        <v>78</v>
      </c>
      <c r="D4240" s="2">
        <v>40118</v>
      </c>
      <c r="E4240">
        <v>0</v>
      </c>
      <c r="G4240">
        <v>0</v>
      </c>
    </row>
    <row r="4241" spans="1:12" x14ac:dyDescent="0.25">
      <c r="A4241" t="s">
        <v>74</v>
      </c>
      <c r="B4241" t="s">
        <v>77</v>
      </c>
      <c r="C4241" t="s">
        <v>78</v>
      </c>
      <c r="D4241" s="2">
        <v>40148</v>
      </c>
      <c r="E4241">
        <v>0</v>
      </c>
      <c r="G4241">
        <v>0</v>
      </c>
    </row>
    <row r="4242" spans="1:12" x14ac:dyDescent="0.25">
      <c r="A4242" t="s">
        <v>74</v>
      </c>
      <c r="B4242" t="s">
        <v>77</v>
      </c>
      <c r="C4242" t="s">
        <v>78</v>
      </c>
      <c r="D4242" s="2">
        <v>40179</v>
      </c>
      <c r="E4242">
        <v>0</v>
      </c>
      <c r="G4242">
        <v>0</v>
      </c>
    </row>
    <row r="4243" spans="1:12" x14ac:dyDescent="0.25">
      <c r="A4243" t="s">
        <v>74</v>
      </c>
      <c r="B4243" t="s">
        <v>77</v>
      </c>
      <c r="C4243" t="s">
        <v>78</v>
      </c>
      <c r="D4243" s="2">
        <v>40210</v>
      </c>
      <c r="E4243">
        <v>0</v>
      </c>
      <c r="G4243">
        <v>0</v>
      </c>
    </row>
    <row r="4244" spans="1:12" x14ac:dyDescent="0.25">
      <c r="A4244" t="s">
        <v>74</v>
      </c>
      <c r="B4244" t="s">
        <v>77</v>
      </c>
      <c r="C4244" t="s">
        <v>78</v>
      </c>
      <c r="D4244" s="2">
        <v>40238</v>
      </c>
      <c r="E4244">
        <v>0</v>
      </c>
      <c r="G4244">
        <v>0</v>
      </c>
    </row>
    <row r="4245" spans="1:12" x14ac:dyDescent="0.25">
      <c r="A4245" t="s">
        <v>74</v>
      </c>
      <c r="B4245" t="s">
        <v>77</v>
      </c>
      <c r="C4245" t="s">
        <v>78</v>
      </c>
      <c r="D4245" s="2">
        <v>40269</v>
      </c>
      <c r="E4245">
        <v>0</v>
      </c>
      <c r="G4245">
        <v>0</v>
      </c>
    </row>
    <row r="4246" spans="1:12" x14ac:dyDescent="0.25">
      <c r="A4246" t="s">
        <v>74</v>
      </c>
      <c r="B4246" t="s">
        <v>77</v>
      </c>
      <c r="C4246" t="s">
        <v>78</v>
      </c>
      <c r="D4246" s="2">
        <v>40299</v>
      </c>
      <c r="E4246">
        <v>0</v>
      </c>
      <c r="G4246">
        <v>0</v>
      </c>
    </row>
    <row r="4247" spans="1:12" x14ac:dyDescent="0.25">
      <c r="A4247" t="s">
        <v>74</v>
      </c>
      <c r="B4247" t="s">
        <v>77</v>
      </c>
      <c r="C4247" t="s">
        <v>78</v>
      </c>
      <c r="D4247" s="2">
        <v>40544</v>
      </c>
      <c r="E4247">
        <v>0</v>
      </c>
      <c r="G4247">
        <v>0</v>
      </c>
    </row>
    <row r="4248" spans="1:12" x14ac:dyDescent="0.25">
      <c r="A4248" t="s">
        <v>74</v>
      </c>
      <c r="B4248" t="s">
        <v>77</v>
      </c>
      <c r="C4248" t="s">
        <v>78</v>
      </c>
      <c r="D4248" s="2">
        <v>40575</v>
      </c>
      <c r="E4248">
        <v>19.2986111111111</v>
      </c>
      <c r="F4248">
        <v>18320.740000000002</v>
      </c>
      <c r="G4248">
        <v>4483600</v>
      </c>
      <c r="H4248">
        <v>13754.59</v>
      </c>
      <c r="K4248">
        <v>0</v>
      </c>
      <c r="L4248">
        <v>24</v>
      </c>
    </row>
    <row r="4249" spans="1:12" x14ac:dyDescent="0.25">
      <c r="A4249" t="s">
        <v>74</v>
      </c>
      <c r="B4249" t="s">
        <v>77</v>
      </c>
      <c r="C4249" t="s">
        <v>78</v>
      </c>
      <c r="D4249" s="2">
        <v>40603</v>
      </c>
      <c r="E4249">
        <v>29.738888888888901</v>
      </c>
      <c r="F4249">
        <v>28425.47</v>
      </c>
      <c r="G4249">
        <v>6391420</v>
      </c>
      <c r="H4249">
        <v>20494.830000000002</v>
      </c>
      <c r="K4249">
        <v>0</v>
      </c>
      <c r="L4249">
        <v>36</v>
      </c>
    </row>
    <row r="4250" spans="1:12" x14ac:dyDescent="0.25">
      <c r="A4250" t="s">
        <v>74</v>
      </c>
      <c r="B4250" t="s">
        <v>77</v>
      </c>
      <c r="C4250" t="s">
        <v>78</v>
      </c>
      <c r="D4250" s="2">
        <v>40634</v>
      </c>
      <c r="E4250">
        <v>29.7013888888889</v>
      </c>
      <c r="F4250">
        <v>24596.47</v>
      </c>
      <c r="G4250">
        <v>6498400</v>
      </c>
      <c r="H4250">
        <v>18057.47</v>
      </c>
      <c r="K4250">
        <v>0</v>
      </c>
      <c r="L4250">
        <v>36</v>
      </c>
    </row>
    <row r="4251" spans="1:12" x14ac:dyDescent="0.25">
      <c r="A4251" t="s">
        <v>74</v>
      </c>
      <c r="B4251" t="s">
        <v>77</v>
      </c>
      <c r="C4251" t="s">
        <v>78</v>
      </c>
      <c r="D4251" s="2">
        <v>40664</v>
      </c>
      <c r="E4251">
        <v>28.418749999999999</v>
      </c>
      <c r="F4251">
        <v>30681.51</v>
      </c>
      <c r="G4251">
        <v>7159640</v>
      </c>
      <c r="H4251">
        <v>8074.77</v>
      </c>
      <c r="K4251">
        <v>0</v>
      </c>
      <c r="L4251">
        <v>36</v>
      </c>
    </row>
    <row r="4252" spans="1:12" x14ac:dyDescent="0.25">
      <c r="A4252" t="s">
        <v>74</v>
      </c>
      <c r="B4252" t="s">
        <v>77</v>
      </c>
      <c r="C4252" t="s">
        <v>78</v>
      </c>
      <c r="D4252" s="2">
        <v>40695</v>
      </c>
      <c r="E4252">
        <v>29.643055555555598</v>
      </c>
      <c r="F4252">
        <v>32356.42</v>
      </c>
      <c r="G4252">
        <v>7460630</v>
      </c>
      <c r="H4252">
        <v>6961.8</v>
      </c>
      <c r="K4252">
        <v>0</v>
      </c>
      <c r="L4252">
        <v>36</v>
      </c>
    </row>
    <row r="4253" spans="1:12" x14ac:dyDescent="0.25">
      <c r="A4253" t="s">
        <v>74</v>
      </c>
      <c r="B4253" t="s">
        <v>77</v>
      </c>
      <c r="C4253" t="s">
        <v>78</v>
      </c>
      <c r="D4253" s="2">
        <v>40725</v>
      </c>
      <c r="E4253">
        <v>30.108333333333299</v>
      </c>
      <c r="F4253">
        <v>29072.06</v>
      </c>
      <c r="G4253">
        <v>7648920</v>
      </c>
      <c r="H4253">
        <v>9108.2199999999993</v>
      </c>
      <c r="K4253">
        <v>0</v>
      </c>
      <c r="L4253">
        <v>28</v>
      </c>
    </row>
    <row r="4254" spans="1:12" x14ac:dyDescent="0.25">
      <c r="A4254" t="s">
        <v>74</v>
      </c>
      <c r="B4254" t="s">
        <v>77</v>
      </c>
      <c r="C4254" t="s">
        <v>78</v>
      </c>
      <c r="D4254" s="2">
        <v>40756</v>
      </c>
      <c r="E4254">
        <v>31</v>
      </c>
      <c r="F4254">
        <v>27454.87</v>
      </c>
      <c r="G4254">
        <v>7775920</v>
      </c>
      <c r="H4254">
        <v>11817.08</v>
      </c>
      <c r="K4254">
        <v>0</v>
      </c>
      <c r="L4254">
        <v>28</v>
      </c>
    </row>
    <row r="4255" spans="1:12" x14ac:dyDescent="0.25">
      <c r="A4255" t="s">
        <v>74</v>
      </c>
      <c r="B4255" t="s">
        <v>77</v>
      </c>
      <c r="C4255" t="s">
        <v>78</v>
      </c>
      <c r="D4255" s="2">
        <v>40787</v>
      </c>
      <c r="E4255">
        <v>20.4270833333333</v>
      </c>
      <c r="F4255">
        <v>18190.810000000001</v>
      </c>
      <c r="G4255">
        <v>5783730</v>
      </c>
      <c r="H4255">
        <v>7923.63</v>
      </c>
      <c r="K4255">
        <v>150</v>
      </c>
      <c r="L4255">
        <v>28</v>
      </c>
    </row>
    <row r="4256" spans="1:12" x14ac:dyDescent="0.25">
      <c r="A4256" t="s">
        <v>74</v>
      </c>
      <c r="B4256" t="s">
        <v>77</v>
      </c>
      <c r="C4256" t="s">
        <v>78</v>
      </c>
      <c r="D4256" s="2">
        <v>40817</v>
      </c>
      <c r="E4256">
        <v>13</v>
      </c>
      <c r="F4256">
        <v>12271.45</v>
      </c>
      <c r="G4256">
        <v>3155190</v>
      </c>
      <c r="H4256">
        <v>4591.6499999999996</v>
      </c>
      <c r="K4256">
        <v>0</v>
      </c>
      <c r="L4256">
        <v>28</v>
      </c>
    </row>
    <row r="4257" spans="1:12" x14ac:dyDescent="0.25">
      <c r="A4257" t="s">
        <v>74</v>
      </c>
      <c r="B4257" t="s">
        <v>77</v>
      </c>
      <c r="C4257" t="s">
        <v>78</v>
      </c>
      <c r="D4257" s="2">
        <v>40848</v>
      </c>
      <c r="E4257">
        <v>26</v>
      </c>
      <c r="F4257">
        <v>19045.259999999998</v>
      </c>
      <c r="G4257">
        <v>4823810</v>
      </c>
      <c r="H4257">
        <v>9380.19</v>
      </c>
      <c r="K4257">
        <v>175</v>
      </c>
      <c r="L4257">
        <v>28</v>
      </c>
    </row>
    <row r="4258" spans="1:12" x14ac:dyDescent="0.25">
      <c r="A4258" t="s">
        <v>74</v>
      </c>
      <c r="B4258" t="s">
        <v>77</v>
      </c>
      <c r="C4258" t="s">
        <v>78</v>
      </c>
      <c r="D4258" s="2">
        <v>40878</v>
      </c>
      <c r="E4258">
        <v>30.6423611111111</v>
      </c>
      <c r="F4258">
        <v>20911.27</v>
      </c>
      <c r="G4258">
        <v>5434430</v>
      </c>
      <c r="H4258">
        <v>10406.74</v>
      </c>
      <c r="K4258">
        <v>195</v>
      </c>
      <c r="L4258">
        <v>28</v>
      </c>
    </row>
    <row r="4259" spans="1:12" x14ac:dyDescent="0.25">
      <c r="A4259" t="s">
        <v>74</v>
      </c>
      <c r="B4259" t="s">
        <v>77</v>
      </c>
      <c r="C4259" t="s">
        <v>78</v>
      </c>
      <c r="D4259" s="2">
        <v>40909</v>
      </c>
      <c r="E4259">
        <v>30.4930555555556</v>
      </c>
      <c r="F4259">
        <v>20304.7</v>
      </c>
      <c r="G4259">
        <v>5255150</v>
      </c>
      <c r="H4259">
        <v>13941.73</v>
      </c>
      <c r="K4259">
        <v>300</v>
      </c>
      <c r="L4259">
        <v>28</v>
      </c>
    </row>
    <row r="4260" spans="1:12" x14ac:dyDescent="0.25">
      <c r="A4260" t="s">
        <v>74</v>
      </c>
      <c r="B4260" t="s">
        <v>77</v>
      </c>
      <c r="C4260" t="s">
        <v>78</v>
      </c>
      <c r="D4260" s="2">
        <v>40940</v>
      </c>
      <c r="E4260">
        <v>28.5451388888889</v>
      </c>
      <c r="F4260">
        <v>17665.71</v>
      </c>
      <c r="G4260">
        <v>4832680</v>
      </c>
      <c r="H4260">
        <v>11463.15</v>
      </c>
      <c r="K4260">
        <v>300</v>
      </c>
      <c r="L4260">
        <v>28</v>
      </c>
    </row>
    <row r="4261" spans="1:12" x14ac:dyDescent="0.25">
      <c r="A4261" t="s">
        <v>74</v>
      </c>
      <c r="B4261" t="s">
        <v>77</v>
      </c>
      <c r="C4261" t="s">
        <v>78</v>
      </c>
      <c r="D4261" s="2">
        <v>40969</v>
      </c>
      <c r="E4261">
        <v>29</v>
      </c>
      <c r="F4261">
        <v>19077.07</v>
      </c>
      <c r="G4261">
        <v>5398350</v>
      </c>
      <c r="H4261">
        <v>12215.09</v>
      </c>
      <c r="K4261">
        <v>300</v>
      </c>
      <c r="L4261">
        <v>28</v>
      </c>
    </row>
    <row r="4262" spans="1:12" x14ac:dyDescent="0.25">
      <c r="A4262" t="s">
        <v>74</v>
      </c>
      <c r="B4262" t="s">
        <v>77</v>
      </c>
      <c r="C4262" t="s">
        <v>78</v>
      </c>
      <c r="D4262" s="2">
        <v>41000</v>
      </c>
      <c r="E4262">
        <v>17</v>
      </c>
      <c r="F4262">
        <v>13339</v>
      </c>
      <c r="G4262">
        <v>3173000</v>
      </c>
      <c r="H4262">
        <v>4954</v>
      </c>
      <c r="K4262">
        <v>300</v>
      </c>
      <c r="L4262">
        <v>28</v>
      </c>
    </row>
    <row r="4263" spans="1:12" x14ac:dyDescent="0.25">
      <c r="A4263" t="s">
        <v>74</v>
      </c>
      <c r="B4263" t="s">
        <v>77</v>
      </c>
      <c r="C4263" t="s">
        <v>78</v>
      </c>
      <c r="D4263" s="2">
        <v>41030</v>
      </c>
      <c r="E4263">
        <v>31</v>
      </c>
      <c r="F4263">
        <v>21885</v>
      </c>
      <c r="G4263">
        <v>5814000</v>
      </c>
      <c r="H4263">
        <v>11865</v>
      </c>
      <c r="K4263">
        <v>300</v>
      </c>
      <c r="L4263">
        <v>28</v>
      </c>
    </row>
    <row r="4264" spans="1:12" x14ac:dyDescent="0.25">
      <c r="A4264" t="s">
        <v>74</v>
      </c>
      <c r="B4264" t="s">
        <v>77</v>
      </c>
      <c r="C4264" t="s">
        <v>78</v>
      </c>
      <c r="D4264" s="2">
        <v>41061</v>
      </c>
      <c r="E4264">
        <v>30</v>
      </c>
      <c r="F4264">
        <v>18864</v>
      </c>
      <c r="G4264">
        <v>5640000</v>
      </c>
      <c r="H4264">
        <v>14076</v>
      </c>
      <c r="K4264">
        <v>300</v>
      </c>
      <c r="L4264">
        <v>28</v>
      </c>
    </row>
    <row r="4265" spans="1:12" x14ac:dyDescent="0.25">
      <c r="A4265" t="s">
        <v>74</v>
      </c>
      <c r="B4265" t="s">
        <v>77</v>
      </c>
      <c r="C4265" t="s">
        <v>78</v>
      </c>
      <c r="D4265" s="2">
        <v>41091</v>
      </c>
      <c r="E4265">
        <v>16</v>
      </c>
      <c r="F4265">
        <v>9414</v>
      </c>
      <c r="G4265">
        <v>2929000</v>
      </c>
      <c r="H4265">
        <v>7697</v>
      </c>
      <c r="K4265">
        <v>236</v>
      </c>
      <c r="L4265">
        <v>28</v>
      </c>
    </row>
    <row r="4266" spans="1:12" x14ac:dyDescent="0.25">
      <c r="A4266" t="s">
        <v>74</v>
      </c>
      <c r="B4266" t="s">
        <v>77</v>
      </c>
      <c r="C4266" t="s">
        <v>78</v>
      </c>
      <c r="D4266" s="2">
        <v>41122</v>
      </c>
      <c r="E4266">
        <v>31</v>
      </c>
      <c r="F4266">
        <v>17086</v>
      </c>
      <c r="G4266">
        <v>5828000</v>
      </c>
      <c r="H4266">
        <v>11224</v>
      </c>
      <c r="K4266">
        <v>770</v>
      </c>
      <c r="L4266">
        <v>28</v>
      </c>
    </row>
    <row r="4267" spans="1:12" x14ac:dyDescent="0.25">
      <c r="A4267" t="s">
        <v>74</v>
      </c>
      <c r="B4267" t="s">
        <v>77</v>
      </c>
      <c r="C4267" t="s">
        <v>78</v>
      </c>
      <c r="D4267" s="2">
        <v>41153</v>
      </c>
      <c r="E4267">
        <v>28</v>
      </c>
      <c r="F4267">
        <v>13666</v>
      </c>
      <c r="G4267">
        <v>5169000</v>
      </c>
      <c r="H4267">
        <v>8030</v>
      </c>
      <c r="K4267">
        <v>160</v>
      </c>
      <c r="L4267">
        <v>28</v>
      </c>
    </row>
    <row r="4268" spans="1:12" x14ac:dyDescent="0.25">
      <c r="A4268" t="s">
        <v>74</v>
      </c>
      <c r="B4268" t="s">
        <v>77</v>
      </c>
      <c r="C4268" t="s">
        <v>78</v>
      </c>
      <c r="D4268" s="2">
        <v>41183</v>
      </c>
      <c r="E4268">
        <v>5.42</v>
      </c>
      <c r="F4268">
        <v>2277</v>
      </c>
      <c r="G4268">
        <v>1020000</v>
      </c>
      <c r="H4268">
        <v>2009</v>
      </c>
      <c r="K4268">
        <v>160</v>
      </c>
      <c r="L4268">
        <v>28</v>
      </c>
    </row>
    <row r="4269" spans="1:12" x14ac:dyDescent="0.25">
      <c r="A4269" t="s">
        <v>74</v>
      </c>
      <c r="B4269" t="s">
        <v>77</v>
      </c>
      <c r="C4269" t="s">
        <v>78</v>
      </c>
      <c r="D4269" s="2">
        <v>41214</v>
      </c>
      <c r="E4269">
        <v>16</v>
      </c>
      <c r="F4269">
        <v>6490</v>
      </c>
      <c r="G4269">
        <v>5174000</v>
      </c>
      <c r="H4269">
        <v>5735</v>
      </c>
      <c r="K4269">
        <v>688</v>
      </c>
      <c r="L4269">
        <v>28</v>
      </c>
    </row>
    <row r="4270" spans="1:12" x14ac:dyDescent="0.25">
      <c r="A4270" t="s">
        <v>74</v>
      </c>
      <c r="B4270" t="s">
        <v>77</v>
      </c>
      <c r="C4270" t="s">
        <v>78</v>
      </c>
      <c r="D4270" s="2">
        <v>41244</v>
      </c>
      <c r="E4270">
        <v>2.21</v>
      </c>
      <c r="F4270">
        <v>1176</v>
      </c>
      <c r="G4270">
        <v>1235000</v>
      </c>
      <c r="H4270">
        <v>963</v>
      </c>
      <c r="K4270">
        <v>667</v>
      </c>
      <c r="L4270">
        <v>28</v>
      </c>
    </row>
    <row r="4271" spans="1:12" x14ac:dyDescent="0.25">
      <c r="A4271" t="s">
        <v>74</v>
      </c>
      <c r="B4271" t="s">
        <v>77</v>
      </c>
      <c r="C4271" t="s">
        <v>78</v>
      </c>
      <c r="D4271" s="2">
        <v>41275</v>
      </c>
      <c r="E4271">
        <v>28.42</v>
      </c>
      <c r="F4271">
        <v>18492</v>
      </c>
      <c r="G4271">
        <v>16574000</v>
      </c>
      <c r="H4271">
        <v>10611</v>
      </c>
      <c r="K4271">
        <v>269</v>
      </c>
      <c r="L4271">
        <v>28</v>
      </c>
    </row>
    <row r="4272" spans="1:12" x14ac:dyDescent="0.25">
      <c r="A4272" t="s">
        <v>74</v>
      </c>
      <c r="B4272" t="s">
        <v>77</v>
      </c>
      <c r="C4272" t="s">
        <v>78</v>
      </c>
      <c r="D4272" s="2">
        <v>41306</v>
      </c>
      <c r="E4272">
        <v>22.92</v>
      </c>
      <c r="F4272">
        <v>14745</v>
      </c>
      <c r="G4272">
        <v>13839000</v>
      </c>
      <c r="H4272">
        <v>9033</v>
      </c>
      <c r="K4272">
        <v>174</v>
      </c>
      <c r="L4272">
        <v>28</v>
      </c>
    </row>
    <row r="4273" spans="1:12" x14ac:dyDescent="0.25">
      <c r="A4273" t="s">
        <v>74</v>
      </c>
      <c r="B4273" t="s">
        <v>77</v>
      </c>
      <c r="C4273" t="s">
        <v>78</v>
      </c>
      <c r="D4273" s="2">
        <v>41334</v>
      </c>
      <c r="E4273">
        <v>18.96</v>
      </c>
      <c r="F4273">
        <v>12480</v>
      </c>
      <c r="G4273">
        <v>11456000</v>
      </c>
      <c r="H4273">
        <v>7321</v>
      </c>
      <c r="K4273">
        <v>168</v>
      </c>
      <c r="L4273">
        <v>28</v>
      </c>
    </row>
    <row r="4274" spans="1:12" x14ac:dyDescent="0.25">
      <c r="A4274" t="s">
        <v>74</v>
      </c>
      <c r="B4274" t="s">
        <v>77</v>
      </c>
      <c r="C4274" t="s">
        <v>78</v>
      </c>
      <c r="D4274" s="2">
        <v>41365</v>
      </c>
      <c r="E4274">
        <v>30</v>
      </c>
      <c r="F4274">
        <v>19768</v>
      </c>
      <c r="G4274">
        <v>16704000</v>
      </c>
      <c r="H4274">
        <v>11600</v>
      </c>
      <c r="K4274">
        <v>161</v>
      </c>
      <c r="L4274">
        <v>28</v>
      </c>
    </row>
    <row r="4275" spans="1:12" x14ac:dyDescent="0.25">
      <c r="A4275" t="s">
        <v>74</v>
      </c>
      <c r="B4275" t="s">
        <v>77</v>
      </c>
      <c r="C4275" t="s">
        <v>78</v>
      </c>
      <c r="D4275" s="2">
        <v>41395</v>
      </c>
      <c r="E4275">
        <v>24</v>
      </c>
      <c r="F4275">
        <v>14692</v>
      </c>
      <c r="G4275">
        <v>8474000</v>
      </c>
      <c r="H4275">
        <v>10659</v>
      </c>
      <c r="K4275">
        <v>174</v>
      </c>
      <c r="L4275">
        <v>28</v>
      </c>
    </row>
    <row r="4276" spans="1:12" x14ac:dyDescent="0.25">
      <c r="A4276" t="s">
        <v>74</v>
      </c>
      <c r="B4276" t="s">
        <v>77</v>
      </c>
      <c r="C4276" t="s">
        <v>78</v>
      </c>
      <c r="D4276" s="2">
        <v>41426</v>
      </c>
      <c r="E4276">
        <v>27.58</v>
      </c>
      <c r="F4276">
        <v>13681</v>
      </c>
      <c r="G4276">
        <v>9902000</v>
      </c>
      <c r="H4276">
        <v>11972</v>
      </c>
      <c r="K4276">
        <v>162</v>
      </c>
      <c r="L4276">
        <v>28</v>
      </c>
    </row>
    <row r="4277" spans="1:12" x14ac:dyDescent="0.25">
      <c r="A4277" t="s">
        <v>74</v>
      </c>
      <c r="B4277" t="s">
        <v>77</v>
      </c>
      <c r="C4277" t="s">
        <v>78</v>
      </c>
      <c r="D4277" s="2">
        <v>41640</v>
      </c>
      <c r="E4277">
        <v>22</v>
      </c>
      <c r="F4277">
        <v>12838</v>
      </c>
      <c r="G4277">
        <v>7630000</v>
      </c>
      <c r="H4277">
        <v>13102</v>
      </c>
      <c r="K4277">
        <v>131</v>
      </c>
      <c r="L4277">
        <v>28</v>
      </c>
    </row>
    <row r="4278" spans="1:12" x14ac:dyDescent="0.25">
      <c r="A4278" t="s">
        <v>74</v>
      </c>
      <c r="B4278" t="s">
        <v>77</v>
      </c>
      <c r="C4278" t="s">
        <v>78</v>
      </c>
      <c r="D4278" s="2">
        <v>41671</v>
      </c>
      <c r="E4278">
        <v>28</v>
      </c>
      <c r="F4278">
        <v>13194</v>
      </c>
      <c r="G4278">
        <v>12320000</v>
      </c>
      <c r="H4278">
        <v>13469</v>
      </c>
      <c r="K4278">
        <v>131</v>
      </c>
      <c r="L4278">
        <v>28</v>
      </c>
    </row>
    <row r="4279" spans="1:12" x14ac:dyDescent="0.25">
      <c r="A4279" t="s">
        <v>74</v>
      </c>
      <c r="B4279" t="s">
        <v>77</v>
      </c>
      <c r="C4279" t="s">
        <v>78</v>
      </c>
      <c r="D4279" s="2">
        <v>41699</v>
      </c>
      <c r="E4279">
        <v>4</v>
      </c>
      <c r="F4279">
        <v>2239</v>
      </c>
      <c r="G4279">
        <v>1960000</v>
      </c>
      <c r="H4279">
        <v>2190</v>
      </c>
      <c r="K4279">
        <v>131</v>
      </c>
      <c r="L4279">
        <v>28</v>
      </c>
    </row>
    <row r="4280" spans="1:12" x14ac:dyDescent="0.25">
      <c r="A4280" t="s">
        <v>74</v>
      </c>
      <c r="B4280" t="s">
        <v>77</v>
      </c>
      <c r="C4280" t="s">
        <v>78</v>
      </c>
      <c r="D4280" s="2">
        <v>41730</v>
      </c>
      <c r="E4280">
        <v>11</v>
      </c>
      <c r="F4280">
        <v>7696</v>
      </c>
      <c r="G4280">
        <v>5180000</v>
      </c>
      <c r="H4280">
        <v>5170</v>
      </c>
      <c r="K4280">
        <v>131</v>
      </c>
      <c r="L4280">
        <v>28</v>
      </c>
    </row>
    <row r="4281" spans="1:12" x14ac:dyDescent="0.25">
      <c r="A4281" t="s">
        <v>74</v>
      </c>
      <c r="B4281" t="s">
        <v>77</v>
      </c>
      <c r="C4281" t="s">
        <v>78</v>
      </c>
      <c r="D4281" s="2">
        <v>41760</v>
      </c>
      <c r="E4281">
        <v>30.8</v>
      </c>
      <c r="F4281">
        <v>23527</v>
      </c>
      <c r="G4281">
        <v>15160000</v>
      </c>
      <c r="H4281">
        <v>16818</v>
      </c>
      <c r="K4281">
        <v>137</v>
      </c>
      <c r="L4281">
        <v>28</v>
      </c>
    </row>
    <row r="4282" spans="1:12" x14ac:dyDescent="0.25">
      <c r="A4282" t="s">
        <v>74</v>
      </c>
      <c r="B4282" t="s">
        <v>77</v>
      </c>
      <c r="C4282" t="s">
        <v>78</v>
      </c>
      <c r="D4282" s="2">
        <v>41791</v>
      </c>
      <c r="E4282">
        <v>30</v>
      </c>
      <c r="F4282">
        <v>23157</v>
      </c>
      <c r="G4282">
        <v>14670000</v>
      </c>
      <c r="H4282">
        <v>18102</v>
      </c>
      <c r="K4282">
        <v>121</v>
      </c>
      <c r="L4282">
        <v>28</v>
      </c>
    </row>
    <row r="4283" spans="1:12" x14ac:dyDescent="0.25">
      <c r="A4283" t="s">
        <v>74</v>
      </c>
      <c r="B4283" t="s">
        <v>77</v>
      </c>
      <c r="C4283" t="s">
        <v>78</v>
      </c>
      <c r="D4283" s="2">
        <v>41821</v>
      </c>
      <c r="E4283">
        <v>20</v>
      </c>
      <c r="F4283">
        <v>11166</v>
      </c>
      <c r="G4283">
        <v>6570000</v>
      </c>
      <c r="H4283">
        <v>10244</v>
      </c>
      <c r="K4283">
        <v>121</v>
      </c>
      <c r="L4283">
        <v>28</v>
      </c>
    </row>
    <row r="4284" spans="1:12" x14ac:dyDescent="0.25">
      <c r="A4284" t="s">
        <v>74</v>
      </c>
      <c r="B4284" t="s">
        <v>77</v>
      </c>
      <c r="C4284" t="s">
        <v>78</v>
      </c>
      <c r="D4284" s="2">
        <v>41852</v>
      </c>
      <c r="E4284">
        <v>30</v>
      </c>
      <c r="F4284">
        <v>16812</v>
      </c>
      <c r="G4284">
        <v>9970000</v>
      </c>
      <c r="H4284">
        <v>15607</v>
      </c>
      <c r="K4284">
        <v>131</v>
      </c>
      <c r="L4284">
        <v>28</v>
      </c>
    </row>
    <row r="4285" spans="1:12" x14ac:dyDescent="0.25">
      <c r="A4285" t="s">
        <v>74</v>
      </c>
      <c r="B4285" t="s">
        <v>77</v>
      </c>
      <c r="C4285" t="s">
        <v>78</v>
      </c>
      <c r="D4285" s="2">
        <v>41883</v>
      </c>
      <c r="E4285">
        <v>25</v>
      </c>
      <c r="F4285">
        <v>10187</v>
      </c>
      <c r="G4285">
        <v>8080000</v>
      </c>
      <c r="H4285">
        <v>13988</v>
      </c>
      <c r="K4285">
        <v>131</v>
      </c>
      <c r="L4285">
        <v>28</v>
      </c>
    </row>
    <row r="4286" spans="1:12" x14ac:dyDescent="0.25">
      <c r="A4286" t="s">
        <v>74</v>
      </c>
      <c r="B4286" t="s">
        <v>77</v>
      </c>
      <c r="C4286" t="s">
        <v>78</v>
      </c>
      <c r="D4286" s="2">
        <v>41913</v>
      </c>
      <c r="E4286">
        <v>30</v>
      </c>
      <c r="F4286">
        <v>14541</v>
      </c>
      <c r="G4286">
        <v>9920000</v>
      </c>
      <c r="H4286">
        <v>12694</v>
      </c>
      <c r="K4286">
        <v>166</v>
      </c>
      <c r="L4286">
        <v>28</v>
      </c>
    </row>
    <row r="4287" spans="1:12" x14ac:dyDescent="0.25">
      <c r="A4287" t="s">
        <v>74</v>
      </c>
      <c r="B4287" t="s">
        <v>77</v>
      </c>
      <c r="C4287" t="s">
        <v>78</v>
      </c>
      <c r="D4287" s="2">
        <v>41944</v>
      </c>
      <c r="E4287">
        <v>26</v>
      </c>
      <c r="F4287">
        <v>12795</v>
      </c>
      <c r="G4287">
        <v>8620000</v>
      </c>
      <c r="H4287">
        <v>11106</v>
      </c>
      <c r="K4287">
        <v>164</v>
      </c>
      <c r="L4287">
        <v>28</v>
      </c>
    </row>
    <row r="4288" spans="1:12" x14ac:dyDescent="0.25">
      <c r="A4288" t="s">
        <v>74</v>
      </c>
      <c r="B4288" t="s">
        <v>77</v>
      </c>
      <c r="C4288" t="s">
        <v>78</v>
      </c>
      <c r="D4288" s="2">
        <v>41974</v>
      </c>
      <c r="E4288">
        <v>13</v>
      </c>
      <c r="F4288">
        <v>5077</v>
      </c>
      <c r="G4288">
        <v>4110000</v>
      </c>
      <c r="H4288">
        <v>5389</v>
      </c>
      <c r="K4288">
        <v>139</v>
      </c>
      <c r="L4288">
        <v>28</v>
      </c>
    </row>
    <row r="4289" spans="1:12" x14ac:dyDescent="0.25">
      <c r="A4289" t="s">
        <v>74</v>
      </c>
      <c r="B4289" t="s">
        <v>77</v>
      </c>
      <c r="C4289" t="s">
        <v>78</v>
      </c>
      <c r="D4289" s="2">
        <v>42005</v>
      </c>
      <c r="E4289">
        <v>13</v>
      </c>
      <c r="F4289">
        <v>5730</v>
      </c>
      <c r="G4289">
        <v>3980000</v>
      </c>
      <c r="H4289">
        <v>5667</v>
      </c>
      <c r="K4289">
        <v>151</v>
      </c>
      <c r="L4289">
        <v>28</v>
      </c>
    </row>
    <row r="4290" spans="1:12" x14ac:dyDescent="0.25">
      <c r="A4290" t="s">
        <v>74</v>
      </c>
      <c r="B4290" t="s">
        <v>77</v>
      </c>
      <c r="C4290" t="s">
        <v>78</v>
      </c>
      <c r="D4290" s="2">
        <v>42036</v>
      </c>
      <c r="E4290">
        <v>24</v>
      </c>
      <c r="F4290">
        <v>10473</v>
      </c>
      <c r="G4290">
        <v>7400000</v>
      </c>
      <c r="H4290">
        <v>10836</v>
      </c>
      <c r="K4290">
        <v>146</v>
      </c>
      <c r="L4290">
        <v>28</v>
      </c>
    </row>
    <row r="4291" spans="1:12" x14ac:dyDescent="0.25">
      <c r="A4291" t="s">
        <v>74</v>
      </c>
      <c r="B4291" t="s">
        <v>77</v>
      </c>
      <c r="C4291" t="s">
        <v>78</v>
      </c>
      <c r="D4291" s="2">
        <v>42064</v>
      </c>
      <c r="E4291">
        <v>30</v>
      </c>
      <c r="F4291">
        <v>13334</v>
      </c>
      <c r="G4291">
        <v>10030000</v>
      </c>
      <c r="H4291">
        <v>13327</v>
      </c>
      <c r="K4291">
        <v>148</v>
      </c>
      <c r="L4291">
        <v>28</v>
      </c>
    </row>
    <row r="4292" spans="1:12" x14ac:dyDescent="0.25">
      <c r="A4292" t="s">
        <v>74</v>
      </c>
      <c r="B4292" t="s">
        <v>77</v>
      </c>
      <c r="C4292" t="s">
        <v>78</v>
      </c>
      <c r="D4292" s="2">
        <v>42095</v>
      </c>
      <c r="E4292">
        <v>4</v>
      </c>
      <c r="F4292">
        <v>1556</v>
      </c>
      <c r="G4292">
        <v>1220000</v>
      </c>
      <c r="H4292">
        <v>1928</v>
      </c>
      <c r="K4292">
        <v>160</v>
      </c>
      <c r="L4292">
        <v>28</v>
      </c>
    </row>
    <row r="4293" spans="1:12" x14ac:dyDescent="0.25">
      <c r="A4293" t="s">
        <v>74</v>
      </c>
      <c r="B4293" t="s">
        <v>77</v>
      </c>
      <c r="C4293" t="s">
        <v>78</v>
      </c>
      <c r="D4293" s="2">
        <v>42125</v>
      </c>
      <c r="E4293">
        <v>9.3000000000000007</v>
      </c>
      <c r="F4293">
        <v>4947</v>
      </c>
      <c r="G4293">
        <v>3080000</v>
      </c>
      <c r="H4293">
        <v>3378</v>
      </c>
      <c r="K4293">
        <v>160</v>
      </c>
      <c r="L4293">
        <v>28</v>
      </c>
    </row>
    <row r="4294" spans="1:12" x14ac:dyDescent="0.25">
      <c r="A4294" t="s">
        <v>74</v>
      </c>
      <c r="B4294" t="s">
        <v>77</v>
      </c>
      <c r="C4294" t="s">
        <v>78</v>
      </c>
      <c r="D4294" s="2">
        <v>42156</v>
      </c>
      <c r="E4294">
        <v>17</v>
      </c>
      <c r="F4294">
        <v>6849</v>
      </c>
      <c r="G4294">
        <v>5480000</v>
      </c>
      <c r="H4294">
        <v>7224</v>
      </c>
      <c r="K4294">
        <v>160</v>
      </c>
      <c r="L4294">
        <v>28</v>
      </c>
    </row>
    <row r="4295" spans="1:12" x14ac:dyDescent="0.25">
      <c r="A4295" t="s">
        <v>74</v>
      </c>
      <c r="B4295" t="s">
        <v>77</v>
      </c>
      <c r="C4295" t="s">
        <v>78</v>
      </c>
      <c r="D4295" s="2">
        <v>42186</v>
      </c>
      <c r="E4295">
        <v>27</v>
      </c>
      <c r="F4295">
        <v>11186</v>
      </c>
      <c r="G4295">
        <v>9030000</v>
      </c>
      <c r="H4295">
        <v>12975</v>
      </c>
      <c r="K4295">
        <v>160</v>
      </c>
      <c r="L4295">
        <v>28</v>
      </c>
    </row>
    <row r="4296" spans="1:12" x14ac:dyDescent="0.25">
      <c r="A4296" t="s">
        <v>74</v>
      </c>
      <c r="B4296" t="s">
        <v>77</v>
      </c>
      <c r="C4296" t="s">
        <v>78</v>
      </c>
      <c r="D4296" s="2">
        <v>42217</v>
      </c>
      <c r="E4296">
        <v>30</v>
      </c>
      <c r="F4296">
        <v>13630</v>
      </c>
      <c r="G4296">
        <v>9970000</v>
      </c>
      <c r="H4296">
        <v>12572</v>
      </c>
      <c r="K4296">
        <v>160</v>
      </c>
      <c r="L4296">
        <v>28</v>
      </c>
    </row>
    <row r="4297" spans="1:12" x14ac:dyDescent="0.25">
      <c r="A4297" t="s">
        <v>74</v>
      </c>
      <c r="B4297" t="s">
        <v>77</v>
      </c>
      <c r="C4297" t="s">
        <v>78</v>
      </c>
      <c r="D4297" s="2">
        <v>42248</v>
      </c>
      <c r="E4297">
        <v>26</v>
      </c>
      <c r="F4297">
        <v>11131</v>
      </c>
      <c r="G4297">
        <v>8290000</v>
      </c>
      <c r="H4297">
        <v>13930</v>
      </c>
      <c r="K4297">
        <v>160</v>
      </c>
      <c r="L4297">
        <v>28</v>
      </c>
    </row>
    <row r="4298" spans="1:12" x14ac:dyDescent="0.25">
      <c r="A4298" t="s">
        <v>74</v>
      </c>
      <c r="B4298" t="s">
        <v>77</v>
      </c>
      <c r="C4298" t="s">
        <v>78</v>
      </c>
      <c r="D4298" s="2">
        <v>42278</v>
      </c>
      <c r="E4298">
        <v>27</v>
      </c>
      <c r="F4298">
        <v>11310</v>
      </c>
      <c r="G4298">
        <v>8790000</v>
      </c>
      <c r="H4298">
        <v>10802</v>
      </c>
      <c r="K4298">
        <v>151</v>
      </c>
      <c r="L4298">
        <v>28</v>
      </c>
    </row>
    <row r="4299" spans="1:12" x14ac:dyDescent="0.25">
      <c r="A4299" t="s">
        <v>74</v>
      </c>
      <c r="B4299" t="s">
        <v>77</v>
      </c>
      <c r="C4299" t="s">
        <v>78</v>
      </c>
      <c r="D4299" s="2">
        <v>42309</v>
      </c>
      <c r="E4299">
        <v>27</v>
      </c>
      <c r="F4299">
        <v>12502</v>
      </c>
      <c r="G4299">
        <v>8890000</v>
      </c>
      <c r="H4299">
        <v>11148</v>
      </c>
      <c r="K4299">
        <v>145</v>
      </c>
      <c r="L4299">
        <v>28</v>
      </c>
    </row>
    <row r="4300" spans="1:12" x14ac:dyDescent="0.25">
      <c r="A4300" t="s">
        <v>74</v>
      </c>
      <c r="B4300" t="s">
        <v>77</v>
      </c>
      <c r="C4300" t="s">
        <v>78</v>
      </c>
      <c r="D4300" s="2">
        <v>42339</v>
      </c>
      <c r="E4300">
        <v>20</v>
      </c>
      <c r="F4300">
        <v>9809</v>
      </c>
      <c r="G4300">
        <v>5870000</v>
      </c>
      <c r="H4300">
        <v>6979</v>
      </c>
      <c r="K4300">
        <v>145</v>
      </c>
      <c r="L4300">
        <v>28</v>
      </c>
    </row>
    <row r="4301" spans="1:12" x14ac:dyDescent="0.25">
      <c r="A4301" t="s">
        <v>74</v>
      </c>
      <c r="B4301" t="s">
        <v>77</v>
      </c>
      <c r="C4301" t="s">
        <v>78</v>
      </c>
      <c r="D4301" s="2">
        <v>42370</v>
      </c>
      <c r="E4301">
        <v>13</v>
      </c>
      <c r="F4301">
        <v>6070</v>
      </c>
      <c r="G4301">
        <v>3830000</v>
      </c>
      <c r="H4301">
        <v>4596</v>
      </c>
    </row>
    <row r="4302" spans="1:12" x14ac:dyDescent="0.25">
      <c r="A4302" t="s">
        <v>74</v>
      </c>
      <c r="B4302" t="s">
        <v>77</v>
      </c>
      <c r="C4302" t="s">
        <v>78</v>
      </c>
      <c r="D4302" s="2">
        <v>42401</v>
      </c>
      <c r="E4302">
        <v>11</v>
      </c>
      <c r="F4302">
        <v>4520</v>
      </c>
      <c r="G4302">
        <v>3410000</v>
      </c>
      <c r="H4302">
        <v>3357</v>
      </c>
    </row>
    <row r="4303" spans="1:12" x14ac:dyDescent="0.25">
      <c r="A4303" t="s">
        <v>74</v>
      </c>
      <c r="B4303" t="s">
        <v>77</v>
      </c>
      <c r="C4303" t="s">
        <v>78</v>
      </c>
      <c r="D4303" s="2">
        <v>42430</v>
      </c>
      <c r="E4303">
        <v>0</v>
      </c>
      <c r="F4303">
        <v>0</v>
      </c>
      <c r="G4303">
        <v>0</v>
      </c>
      <c r="H4303">
        <v>0</v>
      </c>
    </row>
    <row r="4304" spans="1:12" x14ac:dyDescent="0.25">
      <c r="A4304" t="s">
        <v>74</v>
      </c>
      <c r="B4304" t="s">
        <v>77</v>
      </c>
      <c r="C4304" t="s">
        <v>78</v>
      </c>
      <c r="D4304" s="2">
        <v>42461</v>
      </c>
      <c r="E4304">
        <v>0</v>
      </c>
      <c r="F4304">
        <v>0</v>
      </c>
      <c r="G4304">
        <v>0</v>
      </c>
      <c r="H4304">
        <v>0</v>
      </c>
    </row>
    <row r="4305" spans="1:12" x14ac:dyDescent="0.25">
      <c r="A4305" t="s">
        <v>74</v>
      </c>
      <c r="B4305" t="s">
        <v>77</v>
      </c>
      <c r="C4305" t="s">
        <v>78</v>
      </c>
      <c r="D4305" s="2">
        <v>42491</v>
      </c>
      <c r="E4305">
        <v>0</v>
      </c>
      <c r="F4305">
        <v>0</v>
      </c>
      <c r="G4305">
        <v>0</v>
      </c>
      <c r="H4305">
        <v>0</v>
      </c>
    </row>
    <row r="4306" spans="1:12" x14ac:dyDescent="0.25">
      <c r="A4306" t="s">
        <v>74</v>
      </c>
      <c r="B4306" t="s">
        <v>77</v>
      </c>
      <c r="C4306" t="s">
        <v>78</v>
      </c>
      <c r="D4306" s="2">
        <v>42522</v>
      </c>
      <c r="E4306">
        <v>0</v>
      </c>
      <c r="F4306">
        <v>0</v>
      </c>
      <c r="G4306">
        <v>0</v>
      </c>
      <c r="H4306">
        <v>0</v>
      </c>
    </row>
    <row r="4307" spans="1:12" x14ac:dyDescent="0.25">
      <c r="A4307" t="s">
        <v>74</v>
      </c>
      <c r="B4307" t="s">
        <v>77</v>
      </c>
      <c r="C4307" t="s">
        <v>78</v>
      </c>
      <c r="D4307" s="2">
        <v>42552</v>
      </c>
      <c r="E4307">
        <v>0</v>
      </c>
      <c r="F4307">
        <v>0</v>
      </c>
      <c r="G4307">
        <v>0</v>
      </c>
      <c r="H4307">
        <v>0</v>
      </c>
    </row>
    <row r="4308" spans="1:12" x14ac:dyDescent="0.25">
      <c r="A4308" t="s">
        <v>74</v>
      </c>
      <c r="B4308" t="s">
        <v>77</v>
      </c>
      <c r="C4308" t="s">
        <v>78</v>
      </c>
      <c r="D4308" s="2">
        <v>42583</v>
      </c>
      <c r="E4308">
        <v>0</v>
      </c>
      <c r="F4308">
        <v>0</v>
      </c>
      <c r="G4308">
        <v>0</v>
      </c>
      <c r="H4308">
        <v>0</v>
      </c>
    </row>
    <row r="4309" spans="1:12" x14ac:dyDescent="0.25">
      <c r="A4309" t="s">
        <v>74</v>
      </c>
      <c r="B4309" t="s">
        <v>77</v>
      </c>
      <c r="C4309" t="s">
        <v>78</v>
      </c>
      <c r="D4309" s="2">
        <v>42614</v>
      </c>
      <c r="E4309">
        <v>0</v>
      </c>
      <c r="F4309">
        <v>0</v>
      </c>
      <c r="G4309">
        <v>0</v>
      </c>
      <c r="H4309">
        <v>0</v>
      </c>
    </row>
    <row r="4310" spans="1:12" x14ac:dyDescent="0.25">
      <c r="A4310" t="s">
        <v>74</v>
      </c>
      <c r="B4310" t="s">
        <v>77</v>
      </c>
      <c r="C4310" t="s">
        <v>78</v>
      </c>
      <c r="D4310" s="2">
        <v>42644</v>
      </c>
      <c r="E4310">
        <v>0</v>
      </c>
      <c r="F4310">
        <v>0</v>
      </c>
      <c r="G4310">
        <v>0</v>
      </c>
      <c r="H4310">
        <v>0</v>
      </c>
    </row>
    <row r="4311" spans="1:12" x14ac:dyDescent="0.25">
      <c r="A4311" t="s">
        <v>74</v>
      </c>
      <c r="B4311" t="s">
        <v>77</v>
      </c>
      <c r="C4311" t="s">
        <v>78</v>
      </c>
      <c r="D4311" s="2">
        <v>42675</v>
      </c>
      <c r="E4311">
        <v>1</v>
      </c>
      <c r="F4311">
        <v>861</v>
      </c>
      <c r="G4311">
        <v>460000</v>
      </c>
      <c r="H4311">
        <v>587</v>
      </c>
    </row>
    <row r="4312" spans="1:12" x14ac:dyDescent="0.25">
      <c r="A4312" t="s">
        <v>74</v>
      </c>
      <c r="B4312" t="s">
        <v>77</v>
      </c>
      <c r="C4312" t="s">
        <v>78</v>
      </c>
      <c r="D4312" s="2">
        <v>42705</v>
      </c>
      <c r="E4312">
        <v>0</v>
      </c>
      <c r="F4312">
        <v>0</v>
      </c>
      <c r="G4312">
        <v>0</v>
      </c>
      <c r="H4312">
        <v>0</v>
      </c>
    </row>
    <row r="4313" spans="1:12" x14ac:dyDescent="0.25">
      <c r="A4313" t="s">
        <v>74</v>
      </c>
      <c r="B4313" t="s">
        <v>77</v>
      </c>
      <c r="C4313" t="s">
        <v>78</v>
      </c>
      <c r="D4313" s="2">
        <v>42736</v>
      </c>
      <c r="E4313">
        <v>0</v>
      </c>
      <c r="F4313">
        <v>0</v>
      </c>
      <c r="G4313">
        <v>0</v>
      </c>
      <c r="H4313">
        <v>0</v>
      </c>
      <c r="K4313">
        <v>0</v>
      </c>
      <c r="L4313">
        <v>0</v>
      </c>
    </row>
    <row r="4314" spans="1:12" x14ac:dyDescent="0.25">
      <c r="A4314" t="s">
        <v>74</v>
      </c>
      <c r="B4314" t="s">
        <v>77</v>
      </c>
      <c r="C4314" t="s">
        <v>78</v>
      </c>
      <c r="D4314" s="2">
        <v>42767</v>
      </c>
      <c r="E4314">
        <v>0</v>
      </c>
      <c r="F4314">
        <v>0</v>
      </c>
      <c r="G4314">
        <v>0</v>
      </c>
      <c r="H4314">
        <v>0</v>
      </c>
      <c r="K4314">
        <v>0</v>
      </c>
      <c r="L4314">
        <v>0</v>
      </c>
    </row>
    <row r="4315" spans="1:12" x14ac:dyDescent="0.25">
      <c r="A4315" t="s">
        <v>74</v>
      </c>
      <c r="B4315" t="s">
        <v>77</v>
      </c>
      <c r="C4315" t="s">
        <v>78</v>
      </c>
      <c r="D4315" s="2">
        <v>42795</v>
      </c>
      <c r="E4315">
        <v>0</v>
      </c>
      <c r="F4315">
        <v>0</v>
      </c>
      <c r="G4315">
        <v>0</v>
      </c>
      <c r="H4315">
        <v>0</v>
      </c>
      <c r="K4315">
        <v>0</v>
      </c>
      <c r="L4315">
        <v>0</v>
      </c>
    </row>
    <row r="4316" spans="1:12" x14ac:dyDescent="0.25">
      <c r="A4316" t="s">
        <v>74</v>
      </c>
      <c r="B4316" t="s">
        <v>77</v>
      </c>
      <c r="C4316" t="s">
        <v>78</v>
      </c>
      <c r="D4316" s="2">
        <v>42826</v>
      </c>
      <c r="E4316">
        <v>0</v>
      </c>
      <c r="F4316">
        <v>0</v>
      </c>
      <c r="G4316">
        <v>0</v>
      </c>
      <c r="H4316">
        <v>0</v>
      </c>
      <c r="K4316">
        <v>0</v>
      </c>
      <c r="L4316">
        <v>0</v>
      </c>
    </row>
    <row r="4317" spans="1:12" x14ac:dyDescent="0.25">
      <c r="A4317" t="s">
        <v>74</v>
      </c>
      <c r="B4317" t="s">
        <v>77</v>
      </c>
      <c r="C4317" t="s">
        <v>78</v>
      </c>
      <c r="D4317" s="2">
        <v>42856</v>
      </c>
      <c r="E4317">
        <v>0</v>
      </c>
      <c r="F4317">
        <v>0</v>
      </c>
      <c r="G4317">
        <v>0</v>
      </c>
      <c r="H4317">
        <v>0</v>
      </c>
      <c r="K4317">
        <v>145</v>
      </c>
      <c r="L4317">
        <v>28</v>
      </c>
    </row>
    <row r="4318" spans="1:12" x14ac:dyDescent="0.25">
      <c r="A4318" t="s">
        <v>74</v>
      </c>
      <c r="B4318" t="s">
        <v>77</v>
      </c>
      <c r="C4318" t="s">
        <v>78</v>
      </c>
      <c r="D4318" s="2">
        <v>42887</v>
      </c>
      <c r="E4318">
        <v>12.7</v>
      </c>
      <c r="F4318">
        <v>9873</v>
      </c>
      <c r="G4318">
        <v>3970000</v>
      </c>
      <c r="H4318">
        <v>637</v>
      </c>
      <c r="K4318">
        <v>145</v>
      </c>
      <c r="L4318">
        <v>28</v>
      </c>
    </row>
    <row r="4319" spans="1:12" x14ac:dyDescent="0.25">
      <c r="A4319" t="s">
        <v>74</v>
      </c>
      <c r="B4319" t="s">
        <v>77</v>
      </c>
      <c r="C4319" t="s">
        <v>78</v>
      </c>
      <c r="D4319" s="2">
        <v>42917</v>
      </c>
      <c r="E4319">
        <v>14</v>
      </c>
      <c r="F4319">
        <v>10868</v>
      </c>
      <c r="G4319">
        <v>4240000</v>
      </c>
      <c r="H4319">
        <v>642</v>
      </c>
      <c r="K4319">
        <v>145</v>
      </c>
      <c r="L4319">
        <v>28</v>
      </c>
    </row>
    <row r="4320" spans="1:12" x14ac:dyDescent="0.25">
      <c r="A4320" t="s">
        <v>74</v>
      </c>
      <c r="B4320" t="s">
        <v>77</v>
      </c>
      <c r="C4320" t="s">
        <v>78</v>
      </c>
      <c r="D4320" s="2">
        <v>42948</v>
      </c>
      <c r="E4320">
        <v>25</v>
      </c>
      <c r="F4320">
        <v>20672</v>
      </c>
      <c r="G4320">
        <v>7850000</v>
      </c>
      <c r="H4320">
        <v>2506</v>
      </c>
      <c r="K4320">
        <v>145</v>
      </c>
      <c r="L4320">
        <v>28</v>
      </c>
    </row>
    <row r="4321" spans="1:12" x14ac:dyDescent="0.25">
      <c r="A4321" t="s">
        <v>74</v>
      </c>
      <c r="B4321" t="s">
        <v>77</v>
      </c>
      <c r="C4321" t="s">
        <v>78</v>
      </c>
      <c r="D4321" s="2">
        <v>42979</v>
      </c>
      <c r="E4321">
        <v>25</v>
      </c>
      <c r="F4321">
        <v>18285</v>
      </c>
      <c r="G4321">
        <v>7690000</v>
      </c>
      <c r="H4321">
        <v>3943</v>
      </c>
      <c r="K4321">
        <v>145</v>
      </c>
      <c r="L4321">
        <v>28</v>
      </c>
    </row>
    <row r="4322" spans="1:12" x14ac:dyDescent="0.25">
      <c r="A4322" t="s">
        <v>74</v>
      </c>
      <c r="B4322" t="s">
        <v>77</v>
      </c>
      <c r="C4322" t="s">
        <v>78</v>
      </c>
      <c r="D4322" s="2">
        <v>43009</v>
      </c>
      <c r="E4322">
        <v>21.6</v>
      </c>
      <c r="F4322">
        <v>18220</v>
      </c>
      <c r="G4322">
        <v>7560000</v>
      </c>
      <c r="H4322">
        <v>4648</v>
      </c>
      <c r="K4322">
        <v>145</v>
      </c>
      <c r="L4322">
        <v>28</v>
      </c>
    </row>
    <row r="4323" spans="1:12" x14ac:dyDescent="0.25">
      <c r="A4323" t="s">
        <v>74</v>
      </c>
      <c r="B4323" t="s">
        <v>77</v>
      </c>
      <c r="C4323" t="s">
        <v>78</v>
      </c>
      <c r="D4323" s="2">
        <v>43040</v>
      </c>
      <c r="E4323">
        <v>19</v>
      </c>
      <c r="F4323">
        <v>15693</v>
      </c>
      <c r="G4323">
        <v>6720000</v>
      </c>
      <c r="H4323">
        <v>4714</v>
      </c>
      <c r="K4323">
        <v>206</v>
      </c>
      <c r="L4323">
        <v>28</v>
      </c>
    </row>
    <row r="4324" spans="1:12" x14ac:dyDescent="0.25">
      <c r="A4324" t="s">
        <v>74</v>
      </c>
      <c r="B4324" t="s">
        <v>77</v>
      </c>
      <c r="C4324" t="s">
        <v>78</v>
      </c>
      <c r="D4324" s="2">
        <v>43070</v>
      </c>
      <c r="E4324">
        <v>23.4</v>
      </c>
      <c r="F4324">
        <v>18243</v>
      </c>
      <c r="G4324">
        <v>8170000</v>
      </c>
      <c r="H4324">
        <v>5828</v>
      </c>
      <c r="K4324">
        <v>13</v>
      </c>
      <c r="L4324">
        <v>2</v>
      </c>
    </row>
    <row r="4325" spans="1:12" x14ac:dyDescent="0.25">
      <c r="A4325" t="s">
        <v>74</v>
      </c>
      <c r="B4325" t="s">
        <v>77</v>
      </c>
      <c r="C4325" t="s">
        <v>78</v>
      </c>
      <c r="D4325" s="2">
        <v>43101</v>
      </c>
      <c r="E4325">
        <v>31</v>
      </c>
      <c r="F4325">
        <v>24353</v>
      </c>
      <c r="G4325">
        <v>10100000</v>
      </c>
      <c r="H4325">
        <v>16497</v>
      </c>
      <c r="K4325">
        <v>206</v>
      </c>
      <c r="L4325">
        <v>28</v>
      </c>
    </row>
    <row r="4326" spans="1:12" x14ac:dyDescent="0.25">
      <c r="A4326" t="s">
        <v>74</v>
      </c>
      <c r="B4326" t="s">
        <v>77</v>
      </c>
      <c r="C4326" t="s">
        <v>78</v>
      </c>
      <c r="D4326" s="2">
        <v>43132</v>
      </c>
      <c r="E4326">
        <v>24</v>
      </c>
      <c r="F4326">
        <v>17718</v>
      </c>
      <c r="G4326">
        <v>8010000</v>
      </c>
      <c r="H4326">
        <v>11419</v>
      </c>
      <c r="K4326">
        <v>160</v>
      </c>
      <c r="L4326">
        <v>29</v>
      </c>
    </row>
    <row r="4327" spans="1:12" x14ac:dyDescent="0.25">
      <c r="A4327" t="s">
        <v>74</v>
      </c>
      <c r="B4327" t="s">
        <v>77</v>
      </c>
      <c r="C4327" t="s">
        <v>78</v>
      </c>
      <c r="D4327" s="2">
        <v>43160</v>
      </c>
      <c r="E4327">
        <v>18</v>
      </c>
      <c r="F4327">
        <v>14755</v>
      </c>
      <c r="G4327">
        <v>6250000</v>
      </c>
      <c r="H4327">
        <v>8789</v>
      </c>
      <c r="K4327">
        <v>206</v>
      </c>
      <c r="L4327">
        <v>28</v>
      </c>
    </row>
    <row r="4328" spans="1:12" x14ac:dyDescent="0.25">
      <c r="A4328" t="s">
        <v>74</v>
      </c>
      <c r="B4328" t="s">
        <v>77</v>
      </c>
      <c r="C4328" t="s">
        <v>78</v>
      </c>
      <c r="D4328" s="2">
        <v>43191</v>
      </c>
      <c r="E4328">
        <v>27</v>
      </c>
      <c r="F4328">
        <v>18192</v>
      </c>
      <c r="G4328">
        <v>9300000</v>
      </c>
      <c r="H4328">
        <v>14478</v>
      </c>
      <c r="K4328">
        <v>157</v>
      </c>
      <c r="L4328">
        <v>28</v>
      </c>
    </row>
    <row r="4329" spans="1:12" x14ac:dyDescent="0.25">
      <c r="A4329" t="s">
        <v>74</v>
      </c>
      <c r="B4329" t="s">
        <v>77</v>
      </c>
      <c r="C4329" t="s">
        <v>78</v>
      </c>
      <c r="D4329" s="2">
        <v>43221</v>
      </c>
      <c r="E4329">
        <v>14.7</v>
      </c>
      <c r="F4329">
        <v>8171</v>
      </c>
      <c r="G4329">
        <v>5160000</v>
      </c>
      <c r="H4329">
        <v>8251</v>
      </c>
      <c r="K4329">
        <v>145</v>
      </c>
      <c r="L4329">
        <v>28</v>
      </c>
    </row>
    <row r="4330" spans="1:12" x14ac:dyDescent="0.25">
      <c r="A4330" t="s">
        <v>74</v>
      </c>
      <c r="B4330" t="s">
        <v>77</v>
      </c>
      <c r="C4330" t="s">
        <v>78</v>
      </c>
      <c r="D4330" s="2">
        <v>43252</v>
      </c>
      <c r="E4330">
        <v>19.399999999999999</v>
      </c>
      <c r="F4330">
        <v>10335</v>
      </c>
      <c r="G4330">
        <v>6800000</v>
      </c>
      <c r="H4330">
        <v>9129</v>
      </c>
      <c r="K4330">
        <v>130</v>
      </c>
      <c r="L4330">
        <v>28</v>
      </c>
    </row>
    <row r="4331" spans="1:12" x14ac:dyDescent="0.25">
      <c r="A4331" t="s">
        <v>74</v>
      </c>
      <c r="B4331" t="s">
        <v>77</v>
      </c>
      <c r="C4331" t="s">
        <v>78</v>
      </c>
      <c r="D4331" s="2">
        <v>43282</v>
      </c>
      <c r="E4331">
        <v>19</v>
      </c>
      <c r="F4331">
        <v>11405</v>
      </c>
      <c r="G4331">
        <v>6810000</v>
      </c>
      <c r="H4331">
        <v>10485</v>
      </c>
      <c r="K4331">
        <v>145</v>
      </c>
      <c r="L4331">
        <v>28</v>
      </c>
    </row>
    <row r="4332" spans="1:12" x14ac:dyDescent="0.25">
      <c r="A4332" t="s">
        <v>74</v>
      </c>
      <c r="B4332" t="s">
        <v>77</v>
      </c>
      <c r="C4332" t="s">
        <v>78</v>
      </c>
      <c r="D4332" s="2">
        <v>43313</v>
      </c>
      <c r="E4332">
        <v>30</v>
      </c>
      <c r="F4332">
        <v>19675</v>
      </c>
      <c r="G4332">
        <v>9930000</v>
      </c>
      <c r="H4332">
        <v>21909</v>
      </c>
      <c r="K4332">
        <v>145</v>
      </c>
      <c r="L4332">
        <v>28</v>
      </c>
    </row>
    <row r="4333" spans="1:12" x14ac:dyDescent="0.25">
      <c r="A4333" t="s">
        <v>74</v>
      </c>
      <c r="B4333" t="s">
        <v>77</v>
      </c>
      <c r="C4333" t="s">
        <v>78</v>
      </c>
      <c r="D4333" s="2">
        <v>43344</v>
      </c>
      <c r="E4333">
        <v>25</v>
      </c>
      <c r="F4333">
        <v>16332</v>
      </c>
      <c r="G4333">
        <v>8240000</v>
      </c>
      <c r="H4333">
        <v>18601</v>
      </c>
      <c r="K4333">
        <v>145</v>
      </c>
      <c r="L4333">
        <v>28</v>
      </c>
    </row>
    <row r="4334" spans="1:12" x14ac:dyDescent="0.25">
      <c r="A4334" t="s">
        <v>74</v>
      </c>
      <c r="B4334" t="s">
        <v>77</v>
      </c>
      <c r="C4334" t="s">
        <v>78</v>
      </c>
      <c r="D4334" s="2">
        <v>43374</v>
      </c>
      <c r="E4334">
        <v>30.5</v>
      </c>
      <c r="F4334">
        <v>18902</v>
      </c>
      <c r="G4334">
        <v>9940000</v>
      </c>
      <c r="H4334">
        <v>18800</v>
      </c>
      <c r="K4334">
        <v>145</v>
      </c>
      <c r="L4334">
        <v>28</v>
      </c>
    </row>
    <row r="4335" spans="1:12" x14ac:dyDescent="0.25">
      <c r="A4335" t="s">
        <v>74</v>
      </c>
      <c r="B4335" t="s">
        <v>77</v>
      </c>
      <c r="C4335" t="s">
        <v>78</v>
      </c>
      <c r="D4335" s="2">
        <v>43405</v>
      </c>
      <c r="E4335">
        <v>30</v>
      </c>
      <c r="F4335">
        <v>19694</v>
      </c>
      <c r="G4335">
        <v>9780000</v>
      </c>
      <c r="H4335">
        <v>19310</v>
      </c>
      <c r="K4335">
        <v>206</v>
      </c>
      <c r="L4335">
        <v>28</v>
      </c>
    </row>
    <row r="4336" spans="1:12" x14ac:dyDescent="0.25">
      <c r="A4336" t="s">
        <v>74</v>
      </c>
      <c r="B4336" t="s">
        <v>77</v>
      </c>
      <c r="C4336" t="s">
        <v>78</v>
      </c>
      <c r="D4336" s="2">
        <v>43435</v>
      </c>
      <c r="E4336">
        <v>30.8</v>
      </c>
      <c r="F4336">
        <v>17904</v>
      </c>
      <c r="G4336">
        <v>10020000</v>
      </c>
      <c r="H4336">
        <v>20462</v>
      </c>
      <c r="K4336">
        <v>206</v>
      </c>
      <c r="L4336">
        <v>28</v>
      </c>
    </row>
    <row r="4337" spans="1:12" x14ac:dyDescent="0.25">
      <c r="A4337" t="s">
        <v>74</v>
      </c>
      <c r="B4337" t="s">
        <v>77</v>
      </c>
      <c r="C4337" t="s">
        <v>78</v>
      </c>
      <c r="D4337" s="2">
        <v>43496</v>
      </c>
      <c r="E4337">
        <v>16</v>
      </c>
      <c r="F4337">
        <v>9453</v>
      </c>
      <c r="G4337">
        <v>4870000</v>
      </c>
      <c r="H4337">
        <v>9911</v>
      </c>
      <c r="K4337">
        <v>107</v>
      </c>
      <c r="L4337">
        <v>28</v>
      </c>
    </row>
    <row r="4338" spans="1:12" x14ac:dyDescent="0.25">
      <c r="A4338" t="s">
        <v>74</v>
      </c>
      <c r="B4338" t="s">
        <v>77</v>
      </c>
      <c r="C4338" t="s">
        <v>78</v>
      </c>
      <c r="D4338" s="2">
        <v>43524</v>
      </c>
      <c r="E4338">
        <v>0</v>
      </c>
      <c r="F4338">
        <v>0</v>
      </c>
      <c r="G4338">
        <v>0</v>
      </c>
      <c r="H4338">
        <v>0</v>
      </c>
      <c r="K4338">
        <v>206</v>
      </c>
      <c r="L4338">
        <v>28</v>
      </c>
    </row>
    <row r="4339" spans="1:12" x14ac:dyDescent="0.25">
      <c r="A4339" t="s">
        <v>74</v>
      </c>
      <c r="B4339" t="s">
        <v>77</v>
      </c>
      <c r="C4339" t="s">
        <v>78</v>
      </c>
      <c r="D4339" s="2">
        <v>43555</v>
      </c>
      <c r="E4339">
        <v>0</v>
      </c>
      <c r="F4339">
        <v>0</v>
      </c>
      <c r="G4339">
        <v>0</v>
      </c>
      <c r="H4339">
        <v>0</v>
      </c>
      <c r="K4339">
        <v>206</v>
      </c>
      <c r="L4339">
        <v>28</v>
      </c>
    </row>
    <row r="4340" spans="1:12" x14ac:dyDescent="0.25">
      <c r="A4340" t="s">
        <v>74</v>
      </c>
      <c r="B4340" t="s">
        <v>77</v>
      </c>
      <c r="C4340" t="s">
        <v>78</v>
      </c>
      <c r="D4340" s="2">
        <v>43585</v>
      </c>
      <c r="E4340">
        <v>0</v>
      </c>
      <c r="F4340">
        <v>0</v>
      </c>
      <c r="G4340">
        <v>0</v>
      </c>
      <c r="H4340">
        <v>0</v>
      </c>
      <c r="K4340">
        <v>206</v>
      </c>
      <c r="L4340">
        <v>28</v>
      </c>
    </row>
    <row r="4341" spans="1:12" x14ac:dyDescent="0.25">
      <c r="A4341" t="s">
        <v>74</v>
      </c>
      <c r="B4341" t="s">
        <v>77</v>
      </c>
      <c r="C4341" t="s">
        <v>78</v>
      </c>
      <c r="D4341" s="2">
        <v>43616</v>
      </c>
      <c r="E4341">
        <v>3.8</v>
      </c>
      <c r="F4341">
        <v>3183</v>
      </c>
      <c r="G4341">
        <v>1170000</v>
      </c>
      <c r="H4341">
        <v>1526</v>
      </c>
      <c r="K4341">
        <v>182</v>
      </c>
      <c r="L4341">
        <v>28</v>
      </c>
    </row>
    <row r="4342" spans="1:12" x14ac:dyDescent="0.25">
      <c r="A4342" t="s">
        <v>74</v>
      </c>
      <c r="B4342" t="s">
        <v>77</v>
      </c>
      <c r="C4342" t="s">
        <v>78</v>
      </c>
      <c r="D4342" s="2">
        <v>43646</v>
      </c>
      <c r="E4342">
        <v>27.1</v>
      </c>
      <c r="F4342">
        <v>19852</v>
      </c>
      <c r="G4342">
        <v>8470000</v>
      </c>
      <c r="H4342">
        <v>14370</v>
      </c>
      <c r="K4342">
        <v>127</v>
      </c>
      <c r="L4342">
        <v>28</v>
      </c>
    </row>
    <row r="4343" spans="1:12" x14ac:dyDescent="0.25">
      <c r="A4343" t="s">
        <v>74</v>
      </c>
      <c r="B4343" t="s">
        <v>77</v>
      </c>
      <c r="C4343" t="s">
        <v>78</v>
      </c>
      <c r="D4343" s="2">
        <v>43677</v>
      </c>
      <c r="E4343">
        <v>19.8</v>
      </c>
      <c r="F4343">
        <v>13604</v>
      </c>
      <c r="G4343">
        <v>6180000</v>
      </c>
      <c r="H4343">
        <v>10291</v>
      </c>
      <c r="K4343">
        <v>123</v>
      </c>
      <c r="L4343">
        <v>28</v>
      </c>
    </row>
    <row r="4344" spans="1:12" x14ac:dyDescent="0.25">
      <c r="A4344" t="s">
        <v>74</v>
      </c>
      <c r="B4344" t="s">
        <v>77</v>
      </c>
      <c r="C4344" t="s">
        <v>78</v>
      </c>
      <c r="D4344" s="2">
        <v>43708</v>
      </c>
      <c r="E4344">
        <v>23.7</v>
      </c>
      <c r="F4344">
        <v>15229</v>
      </c>
      <c r="G4344">
        <v>7400000</v>
      </c>
      <c r="H4344">
        <v>13005</v>
      </c>
      <c r="K4344">
        <v>131</v>
      </c>
      <c r="L4344">
        <v>28</v>
      </c>
    </row>
    <row r="4345" spans="1:12" x14ac:dyDescent="0.25">
      <c r="A4345" t="s">
        <v>74</v>
      </c>
      <c r="B4345" t="s">
        <v>77</v>
      </c>
      <c r="C4345" t="s">
        <v>78</v>
      </c>
      <c r="D4345" s="2">
        <v>43738</v>
      </c>
      <c r="E4345">
        <v>26</v>
      </c>
      <c r="F4345">
        <v>16718</v>
      </c>
      <c r="G4345">
        <v>8109999.9999999991</v>
      </c>
      <c r="H4345">
        <v>14164</v>
      </c>
      <c r="K4345">
        <v>131</v>
      </c>
      <c r="L4345">
        <v>28</v>
      </c>
    </row>
    <row r="4346" spans="1:12" x14ac:dyDescent="0.25">
      <c r="A4346" t="s">
        <v>74</v>
      </c>
      <c r="B4346" t="s">
        <v>77</v>
      </c>
      <c r="C4346" t="s">
        <v>78</v>
      </c>
      <c r="D4346" s="2">
        <v>43769</v>
      </c>
      <c r="E4346">
        <v>26</v>
      </c>
      <c r="F4346">
        <v>17795</v>
      </c>
      <c r="G4346">
        <v>8119999.9999999991</v>
      </c>
      <c r="H4346">
        <v>13700</v>
      </c>
      <c r="K4346">
        <v>122</v>
      </c>
      <c r="L4346">
        <v>28</v>
      </c>
    </row>
    <row r="4347" spans="1:12" x14ac:dyDescent="0.25">
      <c r="A4347" t="s">
        <v>74</v>
      </c>
      <c r="B4347" t="s">
        <v>77</v>
      </c>
      <c r="C4347" t="s">
        <v>78</v>
      </c>
      <c r="D4347" s="2">
        <v>43799</v>
      </c>
      <c r="E4347">
        <v>25</v>
      </c>
      <c r="F4347">
        <v>16851</v>
      </c>
      <c r="G4347">
        <v>7670000</v>
      </c>
      <c r="H4347">
        <v>12351</v>
      </c>
      <c r="K4347">
        <v>206</v>
      </c>
      <c r="L4347">
        <v>28</v>
      </c>
    </row>
    <row r="4348" spans="1:12" x14ac:dyDescent="0.25">
      <c r="A4348" t="s">
        <v>74</v>
      </c>
      <c r="B4348" t="s">
        <v>77</v>
      </c>
      <c r="C4348" t="s">
        <v>78</v>
      </c>
      <c r="D4348" s="2">
        <v>43830</v>
      </c>
      <c r="E4348">
        <v>18</v>
      </c>
      <c r="F4348">
        <v>11741</v>
      </c>
      <c r="G4348">
        <v>5630000</v>
      </c>
      <c r="H4348">
        <v>10586</v>
      </c>
      <c r="K4348">
        <v>206</v>
      </c>
      <c r="L4348">
        <v>28</v>
      </c>
    </row>
    <row r="4349" spans="1:12" x14ac:dyDescent="0.25">
      <c r="A4349" t="s">
        <v>74</v>
      </c>
      <c r="B4349" t="s">
        <v>78</v>
      </c>
      <c r="C4349" t="s">
        <v>78</v>
      </c>
      <c r="D4349" s="3">
        <v>43831</v>
      </c>
      <c r="E4349" s="22">
        <v>25</v>
      </c>
      <c r="F4349" s="22">
        <v>14641</v>
      </c>
      <c r="G4349" s="22">
        <v>8770000</v>
      </c>
      <c r="H4349" s="22">
        <v>13028</v>
      </c>
      <c r="I4349" s="22"/>
      <c r="J4349" s="22"/>
      <c r="K4349" s="22">
        <v>189</v>
      </c>
      <c r="L4349" s="22">
        <v>28</v>
      </c>
    </row>
    <row r="4350" spans="1:12" x14ac:dyDescent="0.25">
      <c r="A4350" t="s">
        <v>74</v>
      </c>
      <c r="B4350" t="s">
        <v>78</v>
      </c>
      <c r="C4350" t="s">
        <v>78</v>
      </c>
      <c r="D4350" s="3">
        <v>43862</v>
      </c>
      <c r="E4350" s="22">
        <v>21</v>
      </c>
      <c r="F4350" s="22">
        <v>12004</v>
      </c>
      <c r="G4350" s="22">
        <v>7450000</v>
      </c>
      <c r="H4350" s="22">
        <v>12019</v>
      </c>
      <c r="I4350" s="22"/>
      <c r="J4350" s="22"/>
      <c r="K4350" s="22">
        <v>123</v>
      </c>
      <c r="L4350" s="22">
        <v>28</v>
      </c>
    </row>
    <row r="4351" spans="1:12" x14ac:dyDescent="0.25">
      <c r="A4351" t="s">
        <v>74</v>
      </c>
      <c r="B4351" t="s">
        <v>78</v>
      </c>
      <c r="C4351" t="s">
        <v>78</v>
      </c>
      <c r="D4351" s="3">
        <v>43891</v>
      </c>
      <c r="E4351" s="22">
        <v>18</v>
      </c>
      <c r="F4351" s="22">
        <v>11538</v>
      </c>
      <c r="G4351" s="22">
        <v>6510000</v>
      </c>
      <c r="H4351" s="22">
        <v>10441</v>
      </c>
      <c r="I4351" s="22"/>
      <c r="J4351" s="22"/>
      <c r="K4351" s="22">
        <v>122</v>
      </c>
      <c r="L4351" s="22">
        <v>28</v>
      </c>
    </row>
    <row r="4352" spans="1:12" x14ac:dyDescent="0.25">
      <c r="A4352" t="s">
        <v>74</v>
      </c>
      <c r="B4352" t="s">
        <v>78</v>
      </c>
      <c r="C4352" t="s">
        <v>78</v>
      </c>
      <c r="D4352" s="3">
        <v>43922</v>
      </c>
      <c r="E4352" s="22">
        <v>22</v>
      </c>
      <c r="F4352" s="22">
        <v>13874</v>
      </c>
      <c r="G4352" s="22">
        <v>8170000</v>
      </c>
      <c r="H4352" s="22">
        <v>11643</v>
      </c>
      <c r="I4352" s="22"/>
      <c r="J4352" s="22"/>
      <c r="K4352" s="22">
        <v>127</v>
      </c>
      <c r="L4352" s="22">
        <v>28</v>
      </c>
    </row>
    <row r="4353" spans="1:12" x14ac:dyDescent="0.25">
      <c r="A4353" t="s">
        <v>74</v>
      </c>
      <c r="B4353" t="s">
        <v>78</v>
      </c>
      <c r="C4353" t="s">
        <v>78</v>
      </c>
      <c r="D4353" s="3">
        <v>43952</v>
      </c>
      <c r="E4353" s="22">
        <v>16.7</v>
      </c>
      <c r="F4353" s="22">
        <v>9970</v>
      </c>
      <c r="G4353" s="22">
        <v>6230000</v>
      </c>
      <c r="H4353" s="22">
        <v>9490</v>
      </c>
      <c r="I4353" s="22"/>
      <c r="J4353" s="22"/>
      <c r="K4353" s="22">
        <v>143</v>
      </c>
      <c r="L4353" s="22">
        <v>28</v>
      </c>
    </row>
    <row r="4354" spans="1:12" x14ac:dyDescent="0.25">
      <c r="A4354" t="s">
        <v>74</v>
      </c>
      <c r="B4354" t="s">
        <v>78</v>
      </c>
      <c r="C4354" t="s">
        <v>78</v>
      </c>
      <c r="D4354" s="3">
        <v>43983</v>
      </c>
      <c r="E4354" s="22">
        <v>16</v>
      </c>
      <c r="F4354" s="22">
        <v>8800</v>
      </c>
      <c r="G4354" s="22">
        <v>6000000</v>
      </c>
      <c r="H4354" s="22">
        <v>10362</v>
      </c>
      <c r="I4354" s="22"/>
      <c r="J4354" s="22"/>
      <c r="K4354" s="22">
        <v>110</v>
      </c>
      <c r="L4354" s="22">
        <v>28</v>
      </c>
    </row>
    <row r="4355" spans="1:12" x14ac:dyDescent="0.25">
      <c r="A4355" t="s">
        <v>74</v>
      </c>
      <c r="B4355" t="s">
        <v>78</v>
      </c>
      <c r="C4355" t="s">
        <v>78</v>
      </c>
      <c r="D4355" s="3">
        <v>44013</v>
      </c>
      <c r="E4355" s="22">
        <v>17.2</v>
      </c>
      <c r="F4355" s="22">
        <v>9610</v>
      </c>
      <c r="G4355" s="22">
        <v>6420000</v>
      </c>
      <c r="H4355" s="22">
        <v>12088</v>
      </c>
      <c r="I4355" s="22"/>
      <c r="J4355" s="22"/>
      <c r="K4355" s="22">
        <v>118</v>
      </c>
      <c r="L4355" s="22">
        <v>28</v>
      </c>
    </row>
    <row r="4356" spans="1:12" x14ac:dyDescent="0.25">
      <c r="A4356" t="s">
        <v>74</v>
      </c>
      <c r="B4356" t="s">
        <v>78</v>
      </c>
      <c r="C4356" t="s">
        <v>78</v>
      </c>
      <c r="D4356" s="3">
        <v>44044</v>
      </c>
      <c r="E4356" s="22">
        <v>1.6</v>
      </c>
      <c r="F4356" s="22">
        <v>810</v>
      </c>
      <c r="G4356" s="22">
        <v>610000</v>
      </c>
      <c r="H4356" s="22">
        <v>991</v>
      </c>
      <c r="I4356" s="22"/>
      <c r="J4356" s="22"/>
      <c r="K4356" s="22">
        <v>0</v>
      </c>
      <c r="L4356" s="22">
        <v>28</v>
      </c>
    </row>
    <row r="4357" spans="1:12" x14ac:dyDescent="0.25">
      <c r="A4357" t="s">
        <v>74</v>
      </c>
      <c r="B4357" t="s">
        <v>78</v>
      </c>
      <c r="C4357" t="s">
        <v>78</v>
      </c>
      <c r="D4357" s="3">
        <v>44075</v>
      </c>
      <c r="E4357" s="22">
        <v>0</v>
      </c>
      <c r="F4357" s="22">
        <v>0</v>
      </c>
      <c r="G4357" s="22">
        <v>0</v>
      </c>
      <c r="H4357" s="22">
        <v>0</v>
      </c>
      <c r="I4357" s="22"/>
      <c r="J4357" s="22"/>
      <c r="K4357" s="22">
        <v>0</v>
      </c>
      <c r="L4357" s="22">
        <v>28</v>
      </c>
    </row>
    <row r="4358" spans="1:12" x14ac:dyDescent="0.25">
      <c r="A4358" t="s">
        <v>74</v>
      </c>
      <c r="B4358" t="s">
        <v>78</v>
      </c>
      <c r="C4358" t="s">
        <v>78</v>
      </c>
      <c r="D4358" s="3">
        <v>44105</v>
      </c>
      <c r="E4358" s="22">
        <v>0</v>
      </c>
      <c r="F4358" s="22">
        <v>0</v>
      </c>
      <c r="G4358" s="22">
        <v>0</v>
      </c>
      <c r="H4358" s="22">
        <v>0</v>
      </c>
      <c r="I4358" s="22"/>
      <c r="J4358" s="22"/>
      <c r="K4358" s="22">
        <v>0</v>
      </c>
      <c r="L4358" s="22">
        <v>28</v>
      </c>
    </row>
    <row r="4359" spans="1:12" x14ac:dyDescent="0.25">
      <c r="A4359" t="s">
        <v>74</v>
      </c>
      <c r="B4359" t="s">
        <v>78</v>
      </c>
      <c r="C4359" t="s">
        <v>78</v>
      </c>
      <c r="D4359" s="3">
        <v>44136</v>
      </c>
      <c r="E4359" s="22">
        <v>0</v>
      </c>
      <c r="F4359" s="22">
        <v>0</v>
      </c>
      <c r="G4359" s="22">
        <v>0</v>
      </c>
      <c r="H4359" s="22">
        <v>0</v>
      </c>
      <c r="I4359" s="22"/>
      <c r="J4359" s="22"/>
      <c r="K4359" s="22">
        <v>206</v>
      </c>
      <c r="L4359" s="22">
        <v>28</v>
      </c>
    </row>
    <row r="4360" spans="1:12" x14ac:dyDescent="0.25">
      <c r="A4360" t="s">
        <v>74</v>
      </c>
      <c r="B4360" t="s">
        <v>78</v>
      </c>
      <c r="C4360" t="s">
        <v>78</v>
      </c>
      <c r="D4360" s="3">
        <v>44166</v>
      </c>
      <c r="E4360" s="22">
        <v>0</v>
      </c>
      <c r="F4360" s="22">
        <v>0</v>
      </c>
      <c r="G4360" s="22">
        <v>0</v>
      </c>
      <c r="H4360" s="22">
        <v>0</v>
      </c>
      <c r="I4360" s="22"/>
      <c r="J4360" s="22"/>
      <c r="K4360" s="22">
        <v>206</v>
      </c>
      <c r="L4360" s="22">
        <v>28</v>
      </c>
    </row>
    <row r="4361" spans="1:12" x14ac:dyDescent="0.25">
      <c r="A4361" t="s">
        <v>74</v>
      </c>
      <c r="B4361" t="s">
        <v>79</v>
      </c>
      <c r="C4361" t="s">
        <v>80</v>
      </c>
      <c r="D4361" s="2">
        <v>30072</v>
      </c>
      <c r="E4361">
        <v>2</v>
      </c>
      <c r="F4361">
        <v>395</v>
      </c>
      <c r="G4361">
        <v>184000</v>
      </c>
      <c r="H4361">
        <v>0</v>
      </c>
      <c r="K4361">
        <v>0</v>
      </c>
      <c r="L4361">
        <v>12</v>
      </c>
    </row>
    <row r="4362" spans="1:12" x14ac:dyDescent="0.25">
      <c r="A4362" t="s">
        <v>74</v>
      </c>
      <c r="B4362" t="s">
        <v>79</v>
      </c>
      <c r="C4362" t="s">
        <v>80</v>
      </c>
      <c r="D4362" s="2">
        <v>30103</v>
      </c>
      <c r="E4362">
        <v>1</v>
      </c>
      <c r="F4362">
        <v>195</v>
      </c>
      <c r="G4362">
        <v>91000</v>
      </c>
      <c r="H4362">
        <v>0</v>
      </c>
      <c r="K4362">
        <v>0</v>
      </c>
      <c r="L4362">
        <v>12</v>
      </c>
    </row>
    <row r="4363" spans="1:12" x14ac:dyDescent="0.25">
      <c r="A4363" t="s">
        <v>74</v>
      </c>
      <c r="B4363" t="s">
        <v>79</v>
      </c>
      <c r="C4363" t="s">
        <v>80</v>
      </c>
      <c r="D4363" s="2">
        <v>30225</v>
      </c>
      <c r="E4363">
        <v>3</v>
      </c>
      <c r="F4363">
        <v>579</v>
      </c>
      <c r="G4363">
        <v>290000</v>
      </c>
      <c r="H4363">
        <v>0</v>
      </c>
      <c r="K4363">
        <v>0</v>
      </c>
      <c r="L4363">
        <v>12</v>
      </c>
    </row>
    <row r="4364" spans="1:12" x14ac:dyDescent="0.25">
      <c r="A4364" t="s">
        <v>74</v>
      </c>
      <c r="B4364" t="s">
        <v>79</v>
      </c>
      <c r="C4364" t="s">
        <v>80</v>
      </c>
      <c r="D4364" s="2">
        <v>35125</v>
      </c>
      <c r="E4364">
        <v>1</v>
      </c>
      <c r="F4364">
        <v>601</v>
      </c>
      <c r="G4364">
        <v>139000</v>
      </c>
      <c r="H4364">
        <v>0</v>
      </c>
      <c r="K4364">
        <v>0</v>
      </c>
      <c r="L4364">
        <v>16</v>
      </c>
    </row>
    <row r="4365" spans="1:12" x14ac:dyDescent="0.25">
      <c r="A4365" t="s">
        <v>74</v>
      </c>
      <c r="B4365" t="s">
        <v>79</v>
      </c>
      <c r="C4365" t="s">
        <v>80</v>
      </c>
      <c r="D4365" s="2">
        <v>35156</v>
      </c>
      <c r="E4365">
        <v>11.6</v>
      </c>
      <c r="F4365">
        <v>7424</v>
      </c>
      <c r="G4365">
        <v>1552000</v>
      </c>
      <c r="H4365">
        <v>0</v>
      </c>
      <c r="K4365">
        <v>0</v>
      </c>
      <c r="L4365">
        <v>16</v>
      </c>
    </row>
    <row r="4366" spans="1:12" x14ac:dyDescent="0.25">
      <c r="A4366" t="s">
        <v>74</v>
      </c>
      <c r="B4366" t="s">
        <v>79</v>
      </c>
      <c r="C4366" t="s">
        <v>80</v>
      </c>
      <c r="D4366" s="2">
        <v>35400</v>
      </c>
      <c r="E4366">
        <v>26.5</v>
      </c>
      <c r="F4366">
        <v>16115.52</v>
      </c>
      <c r="G4366">
        <v>3331651</v>
      </c>
      <c r="H4366">
        <v>228.8</v>
      </c>
      <c r="K4366">
        <v>0</v>
      </c>
      <c r="L4366">
        <v>16</v>
      </c>
    </row>
    <row r="4367" spans="1:12" x14ac:dyDescent="0.25">
      <c r="A4367" t="s">
        <v>74</v>
      </c>
      <c r="B4367" t="s">
        <v>79</v>
      </c>
      <c r="C4367" t="s">
        <v>80</v>
      </c>
      <c r="D4367" s="2">
        <v>35431</v>
      </c>
      <c r="E4367">
        <v>24.8</v>
      </c>
      <c r="F4367">
        <v>15532.25</v>
      </c>
      <c r="G4367">
        <v>5119402</v>
      </c>
      <c r="H4367">
        <v>403.35</v>
      </c>
      <c r="K4367">
        <v>95</v>
      </c>
      <c r="L4367">
        <v>16</v>
      </c>
    </row>
    <row r="4368" spans="1:12" x14ac:dyDescent="0.25">
      <c r="A4368" t="s">
        <v>74</v>
      </c>
      <c r="B4368" t="s">
        <v>79</v>
      </c>
      <c r="C4368" t="s">
        <v>80</v>
      </c>
      <c r="D4368" s="2">
        <v>35462</v>
      </c>
      <c r="E4368">
        <v>28</v>
      </c>
      <c r="F4368">
        <v>5489.17</v>
      </c>
      <c r="G4368">
        <v>3821352</v>
      </c>
      <c r="H4368">
        <v>9944.2800000000007</v>
      </c>
      <c r="K4368">
        <v>105</v>
      </c>
      <c r="L4368">
        <v>16</v>
      </c>
    </row>
    <row r="4369" spans="1:12" x14ac:dyDescent="0.25">
      <c r="A4369" t="s">
        <v>74</v>
      </c>
      <c r="B4369" t="s">
        <v>79</v>
      </c>
      <c r="C4369" t="s">
        <v>80</v>
      </c>
      <c r="D4369" s="2">
        <v>35490</v>
      </c>
      <c r="E4369">
        <v>11.3</v>
      </c>
      <c r="F4369">
        <v>2329.04</v>
      </c>
      <c r="G4369">
        <v>1541303</v>
      </c>
      <c r="H4369">
        <v>4671</v>
      </c>
      <c r="K4369">
        <v>105</v>
      </c>
      <c r="L4369">
        <v>16</v>
      </c>
    </row>
    <row r="4370" spans="1:12" x14ac:dyDescent="0.25">
      <c r="A4370" t="s">
        <v>74</v>
      </c>
      <c r="B4370" t="s">
        <v>79</v>
      </c>
      <c r="C4370" t="s">
        <v>80</v>
      </c>
      <c r="D4370" s="2">
        <v>35521</v>
      </c>
      <c r="E4370">
        <v>0</v>
      </c>
      <c r="G4370">
        <v>0</v>
      </c>
    </row>
    <row r="4371" spans="1:12" x14ac:dyDescent="0.25">
      <c r="A4371" t="s">
        <v>74</v>
      </c>
      <c r="B4371" t="s">
        <v>79</v>
      </c>
      <c r="C4371" t="s">
        <v>80</v>
      </c>
      <c r="D4371" s="2">
        <v>35551</v>
      </c>
      <c r="E4371">
        <v>1</v>
      </c>
      <c r="F4371">
        <v>201.94</v>
      </c>
      <c r="G4371">
        <v>137083</v>
      </c>
      <c r="H4371">
        <v>402.3</v>
      </c>
      <c r="K4371">
        <v>105</v>
      </c>
      <c r="L4371">
        <v>16</v>
      </c>
    </row>
    <row r="4372" spans="1:12" x14ac:dyDescent="0.25">
      <c r="A4372" t="s">
        <v>74</v>
      </c>
      <c r="B4372" t="s">
        <v>79</v>
      </c>
      <c r="C4372" t="s">
        <v>80</v>
      </c>
      <c r="D4372" s="2">
        <v>35582</v>
      </c>
      <c r="E4372">
        <v>0</v>
      </c>
      <c r="G4372">
        <v>0</v>
      </c>
    </row>
    <row r="4373" spans="1:12" x14ac:dyDescent="0.25">
      <c r="A4373" t="s">
        <v>74</v>
      </c>
      <c r="B4373" t="s">
        <v>79</v>
      </c>
      <c r="C4373" t="s">
        <v>80</v>
      </c>
      <c r="D4373" s="2">
        <v>39448</v>
      </c>
      <c r="E4373">
        <v>0</v>
      </c>
      <c r="G4373">
        <v>0</v>
      </c>
    </row>
    <row r="4374" spans="1:12" x14ac:dyDescent="0.25">
      <c r="A4374" t="s">
        <v>74</v>
      </c>
      <c r="B4374" t="s">
        <v>79</v>
      </c>
      <c r="C4374" t="s">
        <v>80</v>
      </c>
      <c r="D4374" s="2">
        <v>39479</v>
      </c>
      <c r="E4374">
        <v>0</v>
      </c>
      <c r="G4374">
        <v>0</v>
      </c>
    </row>
    <row r="4375" spans="1:12" x14ac:dyDescent="0.25">
      <c r="A4375" t="s">
        <v>74</v>
      </c>
      <c r="B4375" t="s">
        <v>79</v>
      </c>
      <c r="C4375" t="s">
        <v>80</v>
      </c>
      <c r="D4375" s="2">
        <v>39508</v>
      </c>
      <c r="E4375">
        <v>0</v>
      </c>
      <c r="G4375">
        <v>0</v>
      </c>
    </row>
    <row r="4376" spans="1:12" x14ac:dyDescent="0.25">
      <c r="A4376" t="s">
        <v>74</v>
      </c>
      <c r="B4376" t="s">
        <v>79</v>
      </c>
      <c r="C4376" t="s">
        <v>80</v>
      </c>
      <c r="D4376" s="2">
        <v>39539</v>
      </c>
      <c r="E4376">
        <v>0</v>
      </c>
      <c r="G4376">
        <v>0</v>
      </c>
    </row>
    <row r="4377" spans="1:12" x14ac:dyDescent="0.25">
      <c r="A4377" t="s">
        <v>74</v>
      </c>
      <c r="B4377" t="s">
        <v>79</v>
      </c>
      <c r="C4377" t="s">
        <v>80</v>
      </c>
      <c r="D4377" s="2">
        <v>39569</v>
      </c>
      <c r="E4377">
        <v>0</v>
      </c>
      <c r="G4377">
        <v>0</v>
      </c>
    </row>
    <row r="4378" spans="1:12" x14ac:dyDescent="0.25">
      <c r="A4378" t="s">
        <v>74</v>
      </c>
      <c r="B4378" t="s">
        <v>79</v>
      </c>
      <c r="C4378" t="s">
        <v>80</v>
      </c>
      <c r="D4378" s="2">
        <v>39600</v>
      </c>
      <c r="E4378">
        <v>0</v>
      </c>
      <c r="G4378">
        <v>0</v>
      </c>
    </row>
    <row r="4379" spans="1:12" x14ac:dyDescent="0.25">
      <c r="A4379" t="s">
        <v>74</v>
      </c>
      <c r="B4379" t="s">
        <v>79</v>
      </c>
      <c r="C4379" t="s">
        <v>80</v>
      </c>
      <c r="D4379" s="2">
        <v>39630</v>
      </c>
      <c r="E4379">
        <v>0</v>
      </c>
      <c r="G4379">
        <v>0</v>
      </c>
    </row>
    <row r="4380" spans="1:12" x14ac:dyDescent="0.25">
      <c r="A4380" t="s">
        <v>74</v>
      </c>
      <c r="B4380" t="s">
        <v>79</v>
      </c>
      <c r="C4380" t="s">
        <v>80</v>
      </c>
      <c r="D4380" s="2">
        <v>39661</v>
      </c>
      <c r="E4380">
        <v>0</v>
      </c>
      <c r="G4380">
        <v>0</v>
      </c>
    </row>
    <row r="4381" spans="1:12" x14ac:dyDescent="0.25">
      <c r="A4381" t="s">
        <v>74</v>
      </c>
      <c r="B4381" t="s">
        <v>79</v>
      </c>
      <c r="C4381" t="s">
        <v>80</v>
      </c>
      <c r="D4381" s="2">
        <v>39692</v>
      </c>
      <c r="E4381">
        <v>0</v>
      </c>
      <c r="G4381">
        <v>0</v>
      </c>
    </row>
    <row r="4382" spans="1:12" x14ac:dyDescent="0.25">
      <c r="A4382" t="s">
        <v>74</v>
      </c>
      <c r="B4382" t="s">
        <v>79</v>
      </c>
      <c r="C4382" t="s">
        <v>80</v>
      </c>
      <c r="D4382" s="2">
        <v>39722</v>
      </c>
      <c r="E4382">
        <v>0</v>
      </c>
      <c r="G4382">
        <v>0</v>
      </c>
    </row>
    <row r="4383" spans="1:12" x14ac:dyDescent="0.25">
      <c r="A4383" t="s">
        <v>74</v>
      </c>
      <c r="B4383" t="s">
        <v>79</v>
      </c>
      <c r="C4383" t="s">
        <v>80</v>
      </c>
      <c r="D4383" s="2">
        <v>39753</v>
      </c>
      <c r="E4383">
        <v>0</v>
      </c>
      <c r="G4383">
        <v>0</v>
      </c>
    </row>
    <row r="4384" spans="1:12" x14ac:dyDescent="0.25">
      <c r="A4384" t="s">
        <v>74</v>
      </c>
      <c r="B4384" t="s">
        <v>79</v>
      </c>
      <c r="C4384" t="s">
        <v>80</v>
      </c>
      <c r="D4384" s="2">
        <v>39783</v>
      </c>
      <c r="E4384">
        <v>0</v>
      </c>
      <c r="G4384">
        <v>0</v>
      </c>
    </row>
    <row r="4385" spans="1:7" x14ac:dyDescent="0.25">
      <c r="A4385" t="s">
        <v>74</v>
      </c>
      <c r="B4385" t="s">
        <v>79</v>
      </c>
      <c r="C4385" t="s">
        <v>80</v>
      </c>
      <c r="D4385" s="2">
        <v>39814</v>
      </c>
      <c r="E4385">
        <v>0</v>
      </c>
      <c r="G4385">
        <v>0</v>
      </c>
    </row>
    <row r="4386" spans="1:7" x14ac:dyDescent="0.25">
      <c r="A4386" t="s">
        <v>74</v>
      </c>
      <c r="B4386" t="s">
        <v>79</v>
      </c>
      <c r="C4386" t="s">
        <v>80</v>
      </c>
      <c r="D4386" s="2">
        <v>39845</v>
      </c>
      <c r="E4386">
        <v>0</v>
      </c>
      <c r="G4386">
        <v>0</v>
      </c>
    </row>
    <row r="4387" spans="1:7" x14ac:dyDescent="0.25">
      <c r="A4387" t="s">
        <v>74</v>
      </c>
      <c r="B4387" t="s">
        <v>79</v>
      </c>
      <c r="C4387" t="s">
        <v>80</v>
      </c>
      <c r="D4387" s="2">
        <v>39873</v>
      </c>
      <c r="E4387">
        <v>0</v>
      </c>
      <c r="G4387">
        <v>0</v>
      </c>
    </row>
    <row r="4388" spans="1:7" x14ac:dyDescent="0.25">
      <c r="A4388" t="s">
        <v>74</v>
      </c>
      <c r="B4388" t="s">
        <v>79</v>
      </c>
      <c r="C4388" t="s">
        <v>80</v>
      </c>
      <c r="D4388" s="2">
        <v>39904</v>
      </c>
      <c r="E4388">
        <v>0</v>
      </c>
      <c r="G4388">
        <v>0</v>
      </c>
    </row>
    <row r="4389" spans="1:7" x14ac:dyDescent="0.25">
      <c r="A4389" t="s">
        <v>74</v>
      </c>
      <c r="B4389" t="s">
        <v>79</v>
      </c>
      <c r="C4389" t="s">
        <v>80</v>
      </c>
      <c r="D4389" s="2">
        <v>39934</v>
      </c>
      <c r="E4389">
        <v>0</v>
      </c>
      <c r="G4389">
        <v>0</v>
      </c>
    </row>
    <row r="4390" spans="1:7" x14ac:dyDescent="0.25">
      <c r="A4390" t="s">
        <v>74</v>
      </c>
      <c r="B4390" t="s">
        <v>79</v>
      </c>
      <c r="C4390" t="s">
        <v>80</v>
      </c>
      <c r="D4390" s="2">
        <v>39965</v>
      </c>
      <c r="E4390">
        <v>0</v>
      </c>
      <c r="G4390">
        <v>0</v>
      </c>
    </row>
    <row r="4391" spans="1:7" x14ac:dyDescent="0.25">
      <c r="A4391" t="s">
        <v>74</v>
      </c>
      <c r="B4391" t="s">
        <v>79</v>
      </c>
      <c r="C4391" t="s">
        <v>80</v>
      </c>
      <c r="D4391" s="2">
        <v>39995</v>
      </c>
      <c r="E4391">
        <v>0</v>
      </c>
      <c r="G4391">
        <v>0</v>
      </c>
    </row>
    <row r="4392" spans="1:7" x14ac:dyDescent="0.25">
      <c r="A4392" t="s">
        <v>74</v>
      </c>
      <c r="B4392" t="s">
        <v>79</v>
      </c>
      <c r="C4392" t="s">
        <v>80</v>
      </c>
      <c r="D4392" s="2">
        <v>40026</v>
      </c>
      <c r="E4392">
        <v>0</v>
      </c>
      <c r="G4392">
        <v>0</v>
      </c>
    </row>
    <row r="4393" spans="1:7" x14ac:dyDescent="0.25">
      <c r="A4393" t="s">
        <v>74</v>
      </c>
      <c r="B4393" t="s">
        <v>79</v>
      </c>
      <c r="C4393" t="s">
        <v>80</v>
      </c>
      <c r="D4393" s="2">
        <v>40057</v>
      </c>
      <c r="E4393">
        <v>0</v>
      </c>
      <c r="G4393">
        <v>0</v>
      </c>
    </row>
    <row r="4394" spans="1:7" x14ac:dyDescent="0.25">
      <c r="A4394" t="s">
        <v>74</v>
      </c>
      <c r="B4394" t="s">
        <v>79</v>
      </c>
      <c r="C4394" t="s">
        <v>80</v>
      </c>
      <c r="D4394" s="2">
        <v>40087</v>
      </c>
      <c r="E4394">
        <v>0</v>
      </c>
      <c r="G4394">
        <v>0</v>
      </c>
    </row>
    <row r="4395" spans="1:7" x14ac:dyDescent="0.25">
      <c r="A4395" t="s">
        <v>74</v>
      </c>
      <c r="B4395" t="s">
        <v>79</v>
      </c>
      <c r="C4395" t="s">
        <v>80</v>
      </c>
      <c r="D4395" s="2">
        <v>40118</v>
      </c>
      <c r="E4395">
        <v>0</v>
      </c>
      <c r="G4395">
        <v>0</v>
      </c>
    </row>
    <row r="4396" spans="1:7" x14ac:dyDescent="0.25">
      <c r="A4396" t="s">
        <v>74</v>
      </c>
      <c r="B4396" t="s">
        <v>79</v>
      </c>
      <c r="C4396" t="s">
        <v>80</v>
      </c>
      <c r="D4396" s="2">
        <v>40148</v>
      </c>
      <c r="E4396">
        <v>0</v>
      </c>
      <c r="G4396">
        <v>0</v>
      </c>
    </row>
    <row r="4397" spans="1:7" x14ac:dyDescent="0.25">
      <c r="A4397" t="s">
        <v>74</v>
      </c>
      <c r="B4397" t="s">
        <v>79</v>
      </c>
      <c r="C4397" t="s">
        <v>80</v>
      </c>
      <c r="D4397" s="2">
        <v>40179</v>
      </c>
      <c r="E4397">
        <v>0</v>
      </c>
      <c r="G4397">
        <v>0</v>
      </c>
    </row>
    <row r="4398" spans="1:7" x14ac:dyDescent="0.25">
      <c r="A4398" t="s">
        <v>74</v>
      </c>
      <c r="B4398" t="s">
        <v>79</v>
      </c>
      <c r="C4398" t="s">
        <v>80</v>
      </c>
      <c r="D4398" s="2">
        <v>40210</v>
      </c>
      <c r="E4398">
        <v>0</v>
      </c>
      <c r="G4398">
        <v>0</v>
      </c>
    </row>
    <row r="4399" spans="1:7" x14ac:dyDescent="0.25">
      <c r="A4399" t="s">
        <v>74</v>
      </c>
      <c r="B4399" t="s">
        <v>79</v>
      </c>
      <c r="C4399" t="s">
        <v>80</v>
      </c>
      <c r="D4399" s="2">
        <v>40238</v>
      </c>
      <c r="E4399">
        <v>0</v>
      </c>
      <c r="G4399">
        <v>0</v>
      </c>
    </row>
    <row r="4400" spans="1:7" x14ac:dyDescent="0.25">
      <c r="A4400" t="s">
        <v>74</v>
      </c>
      <c r="B4400" t="s">
        <v>79</v>
      </c>
      <c r="C4400" t="s">
        <v>80</v>
      </c>
      <c r="D4400" s="2">
        <v>40269</v>
      </c>
      <c r="E4400">
        <v>0</v>
      </c>
      <c r="G4400">
        <v>0</v>
      </c>
    </row>
    <row r="4401" spans="1:7" x14ac:dyDescent="0.25">
      <c r="A4401" t="s">
        <v>74</v>
      </c>
      <c r="B4401" t="s">
        <v>79</v>
      </c>
      <c r="C4401" t="s">
        <v>80</v>
      </c>
      <c r="D4401" s="2">
        <v>40299</v>
      </c>
      <c r="E4401">
        <v>0</v>
      </c>
      <c r="G4401">
        <v>0</v>
      </c>
    </row>
    <row r="4402" spans="1:7" x14ac:dyDescent="0.25">
      <c r="A4402" t="s">
        <v>74</v>
      </c>
      <c r="B4402" t="s">
        <v>79</v>
      </c>
      <c r="C4402" t="s">
        <v>80</v>
      </c>
      <c r="D4402" s="2">
        <v>40544</v>
      </c>
      <c r="E4402">
        <v>0</v>
      </c>
      <c r="G4402">
        <v>0</v>
      </c>
    </row>
    <row r="4403" spans="1:7" x14ac:dyDescent="0.25">
      <c r="A4403" t="s">
        <v>74</v>
      </c>
      <c r="B4403" t="s">
        <v>79</v>
      </c>
      <c r="C4403" t="s">
        <v>80</v>
      </c>
      <c r="D4403" s="2">
        <v>40575</v>
      </c>
      <c r="E4403">
        <v>0</v>
      </c>
      <c r="G4403">
        <v>0</v>
      </c>
    </row>
    <row r="4404" spans="1:7" x14ac:dyDescent="0.25">
      <c r="A4404" t="s">
        <v>74</v>
      </c>
      <c r="B4404" t="s">
        <v>79</v>
      </c>
      <c r="C4404" t="s">
        <v>80</v>
      </c>
      <c r="D4404" s="2">
        <v>40603</v>
      </c>
      <c r="E4404">
        <v>0</v>
      </c>
      <c r="G4404">
        <v>0</v>
      </c>
    </row>
    <row r="4405" spans="1:7" x14ac:dyDescent="0.25">
      <c r="A4405" t="s">
        <v>74</v>
      </c>
      <c r="B4405" t="s">
        <v>79</v>
      </c>
      <c r="C4405" t="s">
        <v>80</v>
      </c>
      <c r="D4405" s="2">
        <v>40634</v>
      </c>
      <c r="E4405">
        <v>0</v>
      </c>
      <c r="G4405">
        <v>0</v>
      </c>
    </row>
    <row r="4406" spans="1:7" x14ac:dyDescent="0.25">
      <c r="A4406" t="s">
        <v>74</v>
      </c>
      <c r="B4406" t="s">
        <v>79</v>
      </c>
      <c r="C4406" t="s">
        <v>80</v>
      </c>
      <c r="D4406" s="2">
        <v>40664</v>
      </c>
      <c r="E4406">
        <v>0</v>
      </c>
      <c r="G4406">
        <v>0</v>
      </c>
    </row>
    <row r="4407" spans="1:7" x14ac:dyDescent="0.25">
      <c r="A4407" t="s">
        <v>74</v>
      </c>
      <c r="B4407" t="s">
        <v>79</v>
      </c>
      <c r="C4407" t="s">
        <v>80</v>
      </c>
      <c r="D4407" s="2">
        <v>40695</v>
      </c>
      <c r="E4407">
        <v>0</v>
      </c>
      <c r="G4407">
        <v>0</v>
      </c>
    </row>
    <row r="4408" spans="1:7" x14ac:dyDescent="0.25">
      <c r="A4408" t="s">
        <v>74</v>
      </c>
      <c r="B4408" t="s">
        <v>79</v>
      </c>
      <c r="C4408" t="s">
        <v>80</v>
      </c>
      <c r="D4408" s="2">
        <v>40725</v>
      </c>
      <c r="E4408">
        <v>0</v>
      </c>
      <c r="G4408">
        <v>0</v>
      </c>
    </row>
    <row r="4409" spans="1:7" x14ac:dyDescent="0.25">
      <c r="A4409" t="s">
        <v>74</v>
      </c>
      <c r="B4409" t="s">
        <v>79</v>
      </c>
      <c r="C4409" t="s">
        <v>80</v>
      </c>
      <c r="D4409" s="2">
        <v>40756</v>
      </c>
      <c r="E4409">
        <v>0</v>
      </c>
      <c r="G4409">
        <v>0</v>
      </c>
    </row>
    <row r="4410" spans="1:7" x14ac:dyDescent="0.25">
      <c r="A4410" t="s">
        <v>74</v>
      </c>
      <c r="B4410" t="s">
        <v>79</v>
      </c>
      <c r="C4410" t="s">
        <v>80</v>
      </c>
      <c r="D4410" s="2">
        <v>40787</v>
      </c>
      <c r="E4410">
        <v>0</v>
      </c>
      <c r="G4410">
        <v>0</v>
      </c>
    </row>
    <row r="4411" spans="1:7" x14ac:dyDescent="0.25">
      <c r="A4411" t="s">
        <v>74</v>
      </c>
      <c r="B4411" t="s">
        <v>79</v>
      </c>
      <c r="C4411" t="s">
        <v>80</v>
      </c>
      <c r="D4411" s="2">
        <v>40817</v>
      </c>
      <c r="E4411">
        <v>0</v>
      </c>
      <c r="G4411">
        <v>0</v>
      </c>
    </row>
    <row r="4412" spans="1:7" x14ac:dyDescent="0.25">
      <c r="A4412" t="s">
        <v>74</v>
      </c>
      <c r="B4412" t="s">
        <v>79</v>
      </c>
      <c r="C4412" t="s">
        <v>80</v>
      </c>
      <c r="D4412" s="2">
        <v>40848</v>
      </c>
      <c r="E4412">
        <v>0</v>
      </c>
      <c r="G4412">
        <v>0</v>
      </c>
    </row>
    <row r="4413" spans="1:7" x14ac:dyDescent="0.25">
      <c r="A4413" t="s">
        <v>74</v>
      </c>
      <c r="B4413" t="s">
        <v>79</v>
      </c>
      <c r="C4413" t="s">
        <v>80</v>
      </c>
      <c r="D4413" s="2">
        <v>40878</v>
      </c>
      <c r="E4413">
        <v>0</v>
      </c>
      <c r="G4413">
        <v>0</v>
      </c>
    </row>
    <row r="4414" spans="1:7" x14ac:dyDescent="0.25">
      <c r="A4414" t="s">
        <v>74</v>
      </c>
      <c r="B4414" t="s">
        <v>79</v>
      </c>
      <c r="C4414" t="s">
        <v>80</v>
      </c>
      <c r="D4414" s="2">
        <v>40909</v>
      </c>
      <c r="E4414">
        <v>0</v>
      </c>
      <c r="G4414">
        <v>0</v>
      </c>
    </row>
    <row r="4415" spans="1:7" x14ac:dyDescent="0.25">
      <c r="A4415" t="s">
        <v>74</v>
      </c>
      <c r="B4415" t="s">
        <v>79</v>
      </c>
      <c r="C4415" t="s">
        <v>80</v>
      </c>
      <c r="D4415" s="2">
        <v>40940</v>
      </c>
      <c r="E4415">
        <v>0</v>
      </c>
      <c r="G4415">
        <v>0</v>
      </c>
    </row>
    <row r="4416" spans="1:7" x14ac:dyDescent="0.25">
      <c r="A4416" t="s">
        <v>74</v>
      </c>
      <c r="B4416" t="s">
        <v>79</v>
      </c>
      <c r="C4416" t="s">
        <v>80</v>
      </c>
      <c r="D4416" s="2">
        <v>40969</v>
      </c>
      <c r="E4416">
        <v>0</v>
      </c>
      <c r="G4416">
        <v>0</v>
      </c>
    </row>
    <row r="4417" spans="1:12" x14ac:dyDescent="0.25">
      <c r="A4417" t="s">
        <v>74</v>
      </c>
      <c r="B4417" t="s">
        <v>81</v>
      </c>
      <c r="C4417" t="s">
        <v>82</v>
      </c>
      <c r="D4417" s="2">
        <v>30256</v>
      </c>
      <c r="E4417">
        <v>27</v>
      </c>
      <c r="F4417">
        <v>2531</v>
      </c>
      <c r="G4417">
        <v>4132000</v>
      </c>
      <c r="H4417">
        <v>2531</v>
      </c>
      <c r="K4417">
        <v>198</v>
      </c>
      <c r="L4417">
        <v>15</v>
      </c>
    </row>
    <row r="4418" spans="1:12" x14ac:dyDescent="0.25">
      <c r="A4418" t="s">
        <v>74</v>
      </c>
      <c r="B4418" t="s">
        <v>81</v>
      </c>
      <c r="C4418" t="s">
        <v>82</v>
      </c>
      <c r="D4418" s="2">
        <v>30286</v>
      </c>
      <c r="E4418">
        <v>31</v>
      </c>
      <c r="F4418">
        <v>2334</v>
      </c>
      <c r="G4418">
        <v>4833000</v>
      </c>
      <c r="H4418">
        <v>2334</v>
      </c>
      <c r="K4418">
        <v>185</v>
      </c>
      <c r="L4418">
        <v>12</v>
      </c>
    </row>
    <row r="4419" spans="1:12" x14ac:dyDescent="0.25">
      <c r="A4419" t="s">
        <v>74</v>
      </c>
      <c r="B4419" t="s">
        <v>81</v>
      </c>
      <c r="C4419" t="s">
        <v>82</v>
      </c>
      <c r="D4419" s="2">
        <v>30317</v>
      </c>
      <c r="E4419">
        <v>28.7</v>
      </c>
      <c r="F4419">
        <v>2205</v>
      </c>
      <c r="G4419">
        <v>3512000</v>
      </c>
      <c r="H4419">
        <v>2205</v>
      </c>
      <c r="K4419">
        <v>260</v>
      </c>
      <c r="L4419">
        <v>12</v>
      </c>
    </row>
    <row r="4420" spans="1:12" x14ac:dyDescent="0.25">
      <c r="A4420" t="s">
        <v>74</v>
      </c>
      <c r="B4420" t="s">
        <v>81</v>
      </c>
      <c r="C4420" t="s">
        <v>82</v>
      </c>
      <c r="D4420" s="2">
        <v>30348</v>
      </c>
      <c r="E4420">
        <v>1.8</v>
      </c>
      <c r="F4420">
        <v>68</v>
      </c>
      <c r="G4420">
        <v>89000</v>
      </c>
      <c r="H4420">
        <v>68</v>
      </c>
      <c r="K4420">
        <v>180</v>
      </c>
      <c r="L4420">
        <v>12</v>
      </c>
    </row>
    <row r="4421" spans="1:12" x14ac:dyDescent="0.25">
      <c r="A4421" t="s">
        <v>74</v>
      </c>
      <c r="B4421" t="s">
        <v>81</v>
      </c>
      <c r="C4421" t="s">
        <v>82</v>
      </c>
      <c r="D4421" s="2">
        <v>30376</v>
      </c>
      <c r="E4421">
        <v>27.9</v>
      </c>
      <c r="F4421">
        <v>1316</v>
      </c>
      <c r="G4421">
        <v>2482000</v>
      </c>
      <c r="H4421">
        <v>1316</v>
      </c>
      <c r="K4421">
        <v>274</v>
      </c>
      <c r="L4421">
        <v>8</v>
      </c>
    </row>
    <row r="4422" spans="1:12" x14ac:dyDescent="0.25">
      <c r="A4422" t="s">
        <v>74</v>
      </c>
      <c r="B4422" t="s">
        <v>81</v>
      </c>
      <c r="C4422" t="s">
        <v>82</v>
      </c>
      <c r="D4422" s="2">
        <v>30407</v>
      </c>
      <c r="E4422">
        <v>29.3</v>
      </c>
      <c r="F4422">
        <v>2448</v>
      </c>
      <c r="G4422">
        <v>2361000</v>
      </c>
      <c r="H4422">
        <v>2448</v>
      </c>
      <c r="K4422">
        <v>291</v>
      </c>
      <c r="L4422">
        <v>8</v>
      </c>
    </row>
    <row r="4423" spans="1:12" x14ac:dyDescent="0.25">
      <c r="A4423" t="s">
        <v>74</v>
      </c>
      <c r="B4423" t="s">
        <v>81</v>
      </c>
      <c r="C4423" t="s">
        <v>82</v>
      </c>
      <c r="D4423" s="2">
        <v>30437</v>
      </c>
      <c r="E4423">
        <v>31</v>
      </c>
      <c r="F4423">
        <v>2624</v>
      </c>
      <c r="G4423">
        <v>2186000</v>
      </c>
      <c r="H4423">
        <v>2624</v>
      </c>
      <c r="K4423">
        <v>274</v>
      </c>
      <c r="L4423">
        <v>8</v>
      </c>
    </row>
    <row r="4424" spans="1:12" x14ac:dyDescent="0.25">
      <c r="A4424" t="s">
        <v>74</v>
      </c>
      <c r="B4424" t="s">
        <v>81</v>
      </c>
      <c r="C4424" t="s">
        <v>82</v>
      </c>
      <c r="D4424" s="2">
        <v>30468</v>
      </c>
      <c r="E4424">
        <v>30</v>
      </c>
      <c r="F4424">
        <v>2389</v>
      </c>
      <c r="G4424">
        <v>4478000</v>
      </c>
      <c r="H4424">
        <v>2389</v>
      </c>
      <c r="K4424">
        <v>291</v>
      </c>
      <c r="L4424">
        <v>8</v>
      </c>
    </row>
    <row r="4425" spans="1:12" x14ac:dyDescent="0.25">
      <c r="A4425" t="s">
        <v>74</v>
      </c>
      <c r="B4425" t="s">
        <v>81</v>
      </c>
      <c r="C4425" t="s">
        <v>82</v>
      </c>
      <c r="D4425" s="2">
        <v>30498</v>
      </c>
      <c r="E4425">
        <v>31</v>
      </c>
      <c r="F4425">
        <v>2457</v>
      </c>
      <c r="G4425">
        <v>3098000</v>
      </c>
      <c r="H4425">
        <v>2457</v>
      </c>
      <c r="K4425">
        <v>291</v>
      </c>
      <c r="L4425">
        <v>8</v>
      </c>
    </row>
    <row r="4426" spans="1:12" x14ac:dyDescent="0.25">
      <c r="A4426" t="s">
        <v>74</v>
      </c>
      <c r="B4426" t="s">
        <v>81</v>
      </c>
      <c r="C4426" t="s">
        <v>82</v>
      </c>
      <c r="D4426" s="2">
        <v>30529</v>
      </c>
      <c r="E4426">
        <v>31</v>
      </c>
      <c r="F4426">
        <v>2191</v>
      </c>
      <c r="G4426">
        <v>3208000</v>
      </c>
      <c r="H4426">
        <v>2191</v>
      </c>
      <c r="K4426">
        <v>250</v>
      </c>
      <c r="L4426">
        <v>8</v>
      </c>
    </row>
    <row r="4427" spans="1:12" x14ac:dyDescent="0.25">
      <c r="A4427" t="s">
        <v>74</v>
      </c>
      <c r="B4427" t="s">
        <v>81</v>
      </c>
      <c r="C4427" t="s">
        <v>82</v>
      </c>
      <c r="D4427" s="2">
        <v>30560</v>
      </c>
      <c r="E4427">
        <v>30</v>
      </c>
      <c r="F4427">
        <v>2496</v>
      </c>
      <c r="G4427">
        <v>3567000</v>
      </c>
      <c r="H4427">
        <v>2496</v>
      </c>
      <c r="K4427">
        <v>257</v>
      </c>
      <c r="L4427">
        <v>8</v>
      </c>
    </row>
    <row r="4428" spans="1:12" x14ac:dyDescent="0.25">
      <c r="A4428" t="s">
        <v>74</v>
      </c>
      <c r="B4428" t="s">
        <v>81</v>
      </c>
      <c r="C4428" t="s">
        <v>82</v>
      </c>
      <c r="D4428" s="2">
        <v>30590</v>
      </c>
      <c r="E4428">
        <v>10</v>
      </c>
      <c r="F4428">
        <v>1114</v>
      </c>
      <c r="G4428">
        <v>1266000</v>
      </c>
      <c r="H4428">
        <v>1114</v>
      </c>
      <c r="K4428">
        <v>270</v>
      </c>
      <c r="L4428">
        <v>8</v>
      </c>
    </row>
    <row r="4429" spans="1:12" x14ac:dyDescent="0.25">
      <c r="A4429" t="s">
        <v>74</v>
      </c>
      <c r="B4429" t="s">
        <v>81</v>
      </c>
      <c r="C4429" t="s">
        <v>82</v>
      </c>
      <c r="D4429" s="2">
        <v>40544</v>
      </c>
      <c r="E4429">
        <v>0</v>
      </c>
      <c r="G4429">
        <v>0</v>
      </c>
    </row>
    <row r="4430" spans="1:12" x14ac:dyDescent="0.25">
      <c r="A4430" t="s">
        <v>74</v>
      </c>
      <c r="B4430" t="s">
        <v>81</v>
      </c>
      <c r="C4430" t="s">
        <v>82</v>
      </c>
      <c r="D4430" s="2">
        <v>40575</v>
      </c>
      <c r="E4430">
        <v>0</v>
      </c>
      <c r="G4430">
        <v>0</v>
      </c>
    </row>
    <row r="4431" spans="1:12" x14ac:dyDescent="0.25">
      <c r="A4431" t="s">
        <v>74</v>
      </c>
      <c r="B4431" t="s">
        <v>81</v>
      </c>
      <c r="C4431" t="s">
        <v>82</v>
      </c>
      <c r="D4431" s="2">
        <v>40603</v>
      </c>
      <c r="E4431">
        <v>0</v>
      </c>
      <c r="G4431">
        <v>0</v>
      </c>
    </row>
    <row r="4432" spans="1:12" x14ac:dyDescent="0.25">
      <c r="A4432" t="s">
        <v>74</v>
      </c>
      <c r="B4432" t="s">
        <v>81</v>
      </c>
      <c r="C4432" t="s">
        <v>82</v>
      </c>
      <c r="D4432" s="2">
        <v>40634</v>
      </c>
      <c r="E4432">
        <v>0</v>
      </c>
      <c r="G4432">
        <v>0</v>
      </c>
    </row>
    <row r="4433" spans="1:12" x14ac:dyDescent="0.25">
      <c r="A4433" t="s">
        <v>74</v>
      </c>
      <c r="B4433" t="s">
        <v>81</v>
      </c>
      <c r="C4433" t="s">
        <v>82</v>
      </c>
      <c r="D4433" s="2">
        <v>40664</v>
      </c>
      <c r="E4433">
        <v>0</v>
      </c>
      <c r="G4433">
        <v>0</v>
      </c>
    </row>
    <row r="4434" spans="1:12" x14ac:dyDescent="0.25">
      <c r="A4434" t="s">
        <v>74</v>
      </c>
      <c r="B4434" t="s">
        <v>81</v>
      </c>
      <c r="C4434" t="s">
        <v>82</v>
      </c>
      <c r="D4434" s="2">
        <v>40695</v>
      </c>
      <c r="E4434">
        <v>0</v>
      </c>
      <c r="G4434">
        <v>0</v>
      </c>
    </row>
    <row r="4435" spans="1:12" x14ac:dyDescent="0.25">
      <c r="A4435" t="s">
        <v>74</v>
      </c>
      <c r="B4435" t="s">
        <v>81</v>
      </c>
      <c r="C4435" t="s">
        <v>82</v>
      </c>
      <c r="D4435" s="2">
        <v>40725</v>
      </c>
      <c r="E4435">
        <v>0</v>
      </c>
      <c r="G4435">
        <v>0</v>
      </c>
    </row>
    <row r="4436" spans="1:12" x14ac:dyDescent="0.25">
      <c r="A4436" t="s">
        <v>74</v>
      </c>
      <c r="B4436" t="s">
        <v>81</v>
      </c>
      <c r="C4436" t="s">
        <v>82</v>
      </c>
      <c r="D4436" s="2">
        <v>40756</v>
      </c>
      <c r="E4436">
        <v>0</v>
      </c>
      <c r="G4436">
        <v>0</v>
      </c>
    </row>
    <row r="4437" spans="1:12" x14ac:dyDescent="0.25">
      <c r="A4437" t="s">
        <v>74</v>
      </c>
      <c r="B4437" t="s">
        <v>81</v>
      </c>
      <c r="C4437" t="s">
        <v>82</v>
      </c>
      <c r="D4437" s="2">
        <v>40787</v>
      </c>
      <c r="E4437">
        <v>0</v>
      </c>
      <c r="G4437">
        <v>0</v>
      </c>
    </row>
    <row r="4438" spans="1:12" x14ac:dyDescent="0.25">
      <c r="A4438" t="s">
        <v>74</v>
      </c>
      <c r="B4438" t="s">
        <v>81</v>
      </c>
      <c r="C4438" t="s">
        <v>82</v>
      </c>
      <c r="D4438" s="2">
        <v>40817</v>
      </c>
      <c r="E4438">
        <v>0</v>
      </c>
      <c r="G4438">
        <v>0</v>
      </c>
    </row>
    <row r="4439" spans="1:12" x14ac:dyDescent="0.25">
      <c r="A4439" t="s">
        <v>74</v>
      </c>
      <c r="B4439" t="s">
        <v>81</v>
      </c>
      <c r="C4439" t="s">
        <v>82</v>
      </c>
      <c r="D4439" s="2">
        <v>40848</v>
      </c>
      <c r="E4439">
        <v>0</v>
      </c>
      <c r="G4439">
        <v>0</v>
      </c>
    </row>
    <row r="4440" spans="1:12" x14ac:dyDescent="0.25">
      <c r="A4440" t="s">
        <v>74</v>
      </c>
      <c r="B4440" t="s">
        <v>81</v>
      </c>
      <c r="C4440" t="s">
        <v>82</v>
      </c>
      <c r="D4440" s="2">
        <v>40878</v>
      </c>
      <c r="E4440">
        <v>0</v>
      </c>
      <c r="G4440">
        <v>0</v>
      </c>
    </row>
    <row r="4441" spans="1:12" x14ac:dyDescent="0.25">
      <c r="A4441" t="s">
        <v>74</v>
      </c>
      <c r="B4441" t="s">
        <v>81</v>
      </c>
      <c r="C4441" t="s">
        <v>82</v>
      </c>
      <c r="D4441" s="2">
        <v>40909</v>
      </c>
      <c r="E4441">
        <v>0</v>
      </c>
      <c r="G4441">
        <v>0</v>
      </c>
    </row>
    <row r="4442" spans="1:12" x14ac:dyDescent="0.25">
      <c r="A4442" t="s">
        <v>74</v>
      </c>
      <c r="B4442" t="s">
        <v>81</v>
      </c>
      <c r="C4442" t="s">
        <v>82</v>
      </c>
      <c r="D4442" s="2">
        <v>40940</v>
      </c>
      <c r="E4442">
        <v>0</v>
      </c>
      <c r="G4442">
        <v>0</v>
      </c>
    </row>
    <row r="4443" spans="1:12" x14ac:dyDescent="0.25">
      <c r="A4443" t="s">
        <v>74</v>
      </c>
      <c r="B4443" t="s">
        <v>81</v>
      </c>
      <c r="C4443" t="s">
        <v>82</v>
      </c>
      <c r="D4443" s="2">
        <v>40969</v>
      </c>
      <c r="E4443">
        <v>0</v>
      </c>
      <c r="G4443">
        <v>0</v>
      </c>
    </row>
    <row r="4444" spans="1:12" x14ac:dyDescent="0.25">
      <c r="A4444" t="s">
        <v>74</v>
      </c>
      <c r="B4444" t="s">
        <v>83</v>
      </c>
      <c r="C4444" t="s">
        <v>84</v>
      </c>
      <c r="D4444" s="2">
        <v>34425</v>
      </c>
      <c r="E4444">
        <v>16.600000000000001</v>
      </c>
      <c r="F4444">
        <v>50381</v>
      </c>
      <c r="G4444">
        <v>10869000</v>
      </c>
      <c r="H4444">
        <v>38</v>
      </c>
      <c r="K4444">
        <v>879</v>
      </c>
      <c r="L4444">
        <v>36</v>
      </c>
    </row>
    <row r="4445" spans="1:12" x14ac:dyDescent="0.25">
      <c r="A4445" t="s">
        <v>74</v>
      </c>
      <c r="B4445" t="s">
        <v>83</v>
      </c>
      <c r="C4445" t="s">
        <v>84</v>
      </c>
      <c r="D4445" s="2">
        <v>34455</v>
      </c>
      <c r="E4445">
        <v>24.5</v>
      </c>
      <c r="F4445">
        <v>90530</v>
      </c>
      <c r="G4445">
        <v>19448000</v>
      </c>
      <c r="H4445">
        <v>8015</v>
      </c>
      <c r="K4445">
        <v>557</v>
      </c>
      <c r="L4445">
        <v>42</v>
      </c>
    </row>
    <row r="4446" spans="1:12" x14ac:dyDescent="0.25">
      <c r="A4446" t="s">
        <v>74</v>
      </c>
      <c r="B4446" t="s">
        <v>83</v>
      </c>
      <c r="C4446" t="s">
        <v>84</v>
      </c>
      <c r="D4446" s="2">
        <v>34486</v>
      </c>
      <c r="E4446">
        <v>5.5</v>
      </c>
      <c r="F4446">
        <v>18383</v>
      </c>
      <c r="G4446">
        <v>3985000</v>
      </c>
      <c r="H4446">
        <v>1709</v>
      </c>
      <c r="K4446">
        <v>570</v>
      </c>
      <c r="L4446">
        <v>40</v>
      </c>
    </row>
    <row r="4447" spans="1:12" x14ac:dyDescent="0.25">
      <c r="A4447" t="s">
        <v>74</v>
      </c>
      <c r="B4447" t="s">
        <v>83</v>
      </c>
      <c r="C4447" t="s">
        <v>84</v>
      </c>
      <c r="D4447" s="2">
        <v>34516</v>
      </c>
      <c r="E4447">
        <v>0.1</v>
      </c>
      <c r="F4447">
        <v>356</v>
      </c>
      <c r="G4447">
        <v>82000</v>
      </c>
      <c r="H4447">
        <v>33</v>
      </c>
      <c r="K4447">
        <v>0</v>
      </c>
      <c r="L4447">
        <v>40</v>
      </c>
    </row>
    <row r="4448" spans="1:12" x14ac:dyDescent="0.25">
      <c r="A4448" t="s">
        <v>74</v>
      </c>
      <c r="B4448" t="s">
        <v>83</v>
      </c>
      <c r="C4448" t="s">
        <v>84</v>
      </c>
      <c r="D4448" s="2">
        <v>34547</v>
      </c>
      <c r="E4448">
        <v>0</v>
      </c>
      <c r="G4448">
        <v>0</v>
      </c>
    </row>
    <row r="4449" spans="1:12" x14ac:dyDescent="0.25">
      <c r="A4449" t="s">
        <v>74</v>
      </c>
      <c r="B4449" t="s">
        <v>83</v>
      </c>
      <c r="C4449" t="s">
        <v>84</v>
      </c>
      <c r="D4449" s="2">
        <v>34578</v>
      </c>
      <c r="E4449">
        <v>23.8</v>
      </c>
      <c r="F4449">
        <v>86610</v>
      </c>
      <c r="G4449">
        <v>22500000</v>
      </c>
      <c r="H4449">
        <v>6313</v>
      </c>
      <c r="K4449">
        <v>225</v>
      </c>
      <c r="L4449">
        <v>40</v>
      </c>
    </row>
    <row r="4450" spans="1:12" x14ac:dyDescent="0.25">
      <c r="A4450" t="s">
        <v>74</v>
      </c>
      <c r="B4450" t="s">
        <v>83</v>
      </c>
      <c r="C4450" t="s">
        <v>84</v>
      </c>
      <c r="D4450" s="2">
        <v>34608</v>
      </c>
      <c r="E4450">
        <v>27.6</v>
      </c>
      <c r="F4450">
        <v>131558</v>
      </c>
      <c r="G4450">
        <v>27525000</v>
      </c>
      <c r="H4450">
        <v>8576</v>
      </c>
      <c r="K4450">
        <v>675</v>
      </c>
      <c r="L4450">
        <v>40</v>
      </c>
    </row>
    <row r="4451" spans="1:12" x14ac:dyDescent="0.25">
      <c r="A4451" t="s">
        <v>74</v>
      </c>
      <c r="B4451" t="s">
        <v>83</v>
      </c>
      <c r="C4451" t="s">
        <v>84</v>
      </c>
      <c r="D4451" s="2">
        <v>34639</v>
      </c>
      <c r="E4451">
        <v>29.5</v>
      </c>
      <c r="F4451">
        <v>140705</v>
      </c>
      <c r="G4451">
        <v>24747000</v>
      </c>
      <c r="H4451">
        <v>10375</v>
      </c>
      <c r="K4451">
        <v>600</v>
      </c>
      <c r="L4451">
        <v>40</v>
      </c>
    </row>
    <row r="4452" spans="1:12" x14ac:dyDescent="0.25">
      <c r="A4452" t="s">
        <v>74</v>
      </c>
      <c r="B4452" t="s">
        <v>83</v>
      </c>
      <c r="C4452" t="s">
        <v>84</v>
      </c>
      <c r="D4452" s="2">
        <v>34669</v>
      </c>
      <c r="E4452">
        <v>29.5</v>
      </c>
      <c r="F4452">
        <v>119917</v>
      </c>
      <c r="G4452">
        <v>24715000</v>
      </c>
      <c r="H4452">
        <v>8901</v>
      </c>
      <c r="K4452">
        <v>600</v>
      </c>
      <c r="L4452">
        <v>40</v>
      </c>
    </row>
    <row r="4453" spans="1:12" x14ac:dyDescent="0.25">
      <c r="A4453" t="s">
        <v>74</v>
      </c>
      <c r="B4453" t="s">
        <v>83</v>
      </c>
      <c r="C4453" t="s">
        <v>84</v>
      </c>
      <c r="D4453" s="2">
        <v>34700</v>
      </c>
      <c r="E4453">
        <v>31</v>
      </c>
      <c r="F4453">
        <v>129137</v>
      </c>
      <c r="G4453">
        <v>25760000</v>
      </c>
      <c r="H4453">
        <v>5076</v>
      </c>
      <c r="K4453">
        <v>600</v>
      </c>
      <c r="L4453">
        <v>40</v>
      </c>
    </row>
    <row r="4454" spans="1:12" x14ac:dyDescent="0.25">
      <c r="A4454" t="s">
        <v>74</v>
      </c>
      <c r="B4454" t="s">
        <v>83</v>
      </c>
      <c r="C4454" t="s">
        <v>84</v>
      </c>
      <c r="D4454" s="2">
        <v>34731</v>
      </c>
      <c r="E4454">
        <v>25</v>
      </c>
      <c r="F4454">
        <v>99981</v>
      </c>
      <c r="G4454">
        <v>25445000</v>
      </c>
      <c r="H4454">
        <v>4018</v>
      </c>
      <c r="K4454">
        <v>615</v>
      </c>
      <c r="L4454">
        <v>40</v>
      </c>
    </row>
    <row r="4455" spans="1:12" x14ac:dyDescent="0.25">
      <c r="A4455" t="s">
        <v>74</v>
      </c>
      <c r="B4455" t="s">
        <v>83</v>
      </c>
      <c r="C4455" t="s">
        <v>84</v>
      </c>
      <c r="D4455" s="2">
        <v>34759</v>
      </c>
      <c r="E4455">
        <v>31</v>
      </c>
      <c r="F4455">
        <v>124610</v>
      </c>
      <c r="G4455">
        <v>30225000</v>
      </c>
      <c r="H4455">
        <v>5266</v>
      </c>
      <c r="K4455">
        <v>630</v>
      </c>
      <c r="L4455">
        <v>40</v>
      </c>
    </row>
    <row r="4456" spans="1:12" x14ac:dyDescent="0.25">
      <c r="A4456" t="s">
        <v>74</v>
      </c>
      <c r="B4456" t="s">
        <v>83</v>
      </c>
      <c r="C4456" t="s">
        <v>84</v>
      </c>
      <c r="D4456" s="2">
        <v>34790</v>
      </c>
      <c r="E4456">
        <v>29.8</v>
      </c>
      <c r="F4456">
        <v>114852</v>
      </c>
      <c r="G4456">
        <v>28984000</v>
      </c>
      <c r="H4456">
        <v>5491</v>
      </c>
      <c r="K4456">
        <v>608</v>
      </c>
      <c r="L4456">
        <v>40</v>
      </c>
    </row>
    <row r="4457" spans="1:12" x14ac:dyDescent="0.25">
      <c r="A4457" t="s">
        <v>74</v>
      </c>
      <c r="B4457" t="s">
        <v>83</v>
      </c>
      <c r="C4457" t="s">
        <v>84</v>
      </c>
      <c r="D4457" s="2">
        <v>34820</v>
      </c>
      <c r="E4457">
        <v>29.7</v>
      </c>
      <c r="F4457">
        <v>118679</v>
      </c>
      <c r="G4457">
        <v>27642000</v>
      </c>
      <c r="H4457">
        <v>7286</v>
      </c>
      <c r="K4457">
        <v>600</v>
      </c>
      <c r="L4457">
        <v>40</v>
      </c>
    </row>
    <row r="4458" spans="1:12" x14ac:dyDescent="0.25">
      <c r="A4458" t="s">
        <v>74</v>
      </c>
      <c r="B4458" t="s">
        <v>83</v>
      </c>
      <c r="C4458" t="s">
        <v>84</v>
      </c>
      <c r="D4458" s="2">
        <v>34851</v>
      </c>
      <c r="E4458">
        <v>30</v>
      </c>
      <c r="F4458">
        <v>116642</v>
      </c>
      <c r="G4458">
        <v>27735000</v>
      </c>
      <c r="H4458">
        <v>7581</v>
      </c>
      <c r="K4458">
        <v>600</v>
      </c>
      <c r="L4458">
        <v>40</v>
      </c>
    </row>
    <row r="4459" spans="1:12" x14ac:dyDescent="0.25">
      <c r="A4459" t="s">
        <v>74</v>
      </c>
      <c r="B4459" t="s">
        <v>83</v>
      </c>
      <c r="C4459" t="s">
        <v>84</v>
      </c>
      <c r="D4459" s="2">
        <v>34881</v>
      </c>
      <c r="E4459">
        <v>31</v>
      </c>
      <c r="F4459">
        <v>112290</v>
      </c>
      <c r="G4459">
        <v>28272000</v>
      </c>
      <c r="H4459">
        <v>13941</v>
      </c>
      <c r="K4459">
        <v>600</v>
      </c>
      <c r="L4459">
        <v>40</v>
      </c>
    </row>
    <row r="4460" spans="1:12" x14ac:dyDescent="0.25">
      <c r="A4460" t="s">
        <v>74</v>
      </c>
      <c r="B4460" t="s">
        <v>83</v>
      </c>
      <c r="C4460" t="s">
        <v>84</v>
      </c>
      <c r="D4460" s="2">
        <v>34912</v>
      </c>
      <c r="E4460">
        <v>25.9</v>
      </c>
      <c r="F4460">
        <v>94958</v>
      </c>
      <c r="G4460">
        <v>21577000</v>
      </c>
      <c r="H4460">
        <v>14542</v>
      </c>
      <c r="K4460">
        <v>600</v>
      </c>
      <c r="L4460">
        <v>40</v>
      </c>
    </row>
    <row r="4461" spans="1:12" x14ac:dyDescent="0.25">
      <c r="A4461" t="s">
        <v>74</v>
      </c>
      <c r="B4461" t="s">
        <v>83</v>
      </c>
      <c r="C4461" t="s">
        <v>84</v>
      </c>
      <c r="D4461" s="2">
        <v>34943</v>
      </c>
      <c r="E4461">
        <v>29.4</v>
      </c>
      <c r="F4461">
        <v>102222</v>
      </c>
      <c r="G4461">
        <v>24153000</v>
      </c>
      <c r="H4461">
        <v>15780</v>
      </c>
      <c r="K4461">
        <v>600</v>
      </c>
      <c r="L4461">
        <v>40</v>
      </c>
    </row>
    <row r="4462" spans="1:12" x14ac:dyDescent="0.25">
      <c r="A4462" t="s">
        <v>74</v>
      </c>
      <c r="B4462" t="s">
        <v>83</v>
      </c>
      <c r="C4462" t="s">
        <v>84</v>
      </c>
      <c r="D4462" s="2">
        <v>34973</v>
      </c>
      <c r="E4462">
        <v>31</v>
      </c>
      <c r="F4462">
        <v>108080</v>
      </c>
      <c r="G4462">
        <v>25453000</v>
      </c>
      <c r="H4462">
        <v>19288</v>
      </c>
      <c r="K4462">
        <v>600</v>
      </c>
      <c r="L4462">
        <v>40</v>
      </c>
    </row>
    <row r="4463" spans="1:12" x14ac:dyDescent="0.25">
      <c r="A4463" t="s">
        <v>74</v>
      </c>
      <c r="B4463" t="s">
        <v>83</v>
      </c>
      <c r="C4463" t="s">
        <v>84</v>
      </c>
      <c r="D4463" s="2">
        <v>35004</v>
      </c>
      <c r="E4463">
        <v>30</v>
      </c>
      <c r="F4463">
        <v>104341</v>
      </c>
      <c r="G4463">
        <v>24550000</v>
      </c>
      <c r="H4463">
        <v>17571</v>
      </c>
      <c r="K4463">
        <v>600</v>
      </c>
      <c r="L4463">
        <v>40</v>
      </c>
    </row>
    <row r="4464" spans="1:12" x14ac:dyDescent="0.25">
      <c r="A4464" t="s">
        <v>74</v>
      </c>
      <c r="B4464" t="s">
        <v>83</v>
      </c>
      <c r="C4464" t="s">
        <v>84</v>
      </c>
      <c r="D4464" s="2">
        <v>35034</v>
      </c>
      <c r="E4464">
        <v>31</v>
      </c>
      <c r="F4464">
        <v>105092</v>
      </c>
      <c r="G4464">
        <v>25708000</v>
      </c>
      <c r="H4464">
        <v>19082</v>
      </c>
      <c r="K4464">
        <v>600</v>
      </c>
      <c r="L4464">
        <v>40</v>
      </c>
    </row>
    <row r="4465" spans="1:12" x14ac:dyDescent="0.25">
      <c r="A4465" t="s">
        <v>74</v>
      </c>
      <c r="B4465" t="s">
        <v>83</v>
      </c>
      <c r="C4465" t="s">
        <v>84</v>
      </c>
      <c r="D4465" s="2">
        <v>35065</v>
      </c>
      <c r="E4465">
        <v>27.8</v>
      </c>
      <c r="F4465">
        <v>96334</v>
      </c>
      <c r="G4465">
        <v>24966000</v>
      </c>
      <c r="H4465">
        <v>19289</v>
      </c>
      <c r="K4465">
        <v>600</v>
      </c>
      <c r="L4465">
        <v>40</v>
      </c>
    </row>
    <row r="4466" spans="1:12" x14ac:dyDescent="0.25">
      <c r="A4466" t="s">
        <v>74</v>
      </c>
      <c r="B4466" t="s">
        <v>83</v>
      </c>
      <c r="C4466" t="s">
        <v>84</v>
      </c>
      <c r="D4466" s="2">
        <v>35096</v>
      </c>
      <c r="E4466">
        <v>29</v>
      </c>
      <c r="F4466">
        <v>97605</v>
      </c>
      <c r="G4466">
        <v>24461000</v>
      </c>
      <c r="H4466">
        <v>20309</v>
      </c>
      <c r="K4466">
        <v>600</v>
      </c>
      <c r="L4466">
        <v>40</v>
      </c>
    </row>
    <row r="4467" spans="1:12" x14ac:dyDescent="0.25">
      <c r="A4467" t="s">
        <v>74</v>
      </c>
      <c r="B4467" t="s">
        <v>83</v>
      </c>
      <c r="C4467" t="s">
        <v>84</v>
      </c>
      <c r="D4467" s="2">
        <v>35125</v>
      </c>
      <c r="E4467">
        <v>31</v>
      </c>
      <c r="F4467">
        <v>106624</v>
      </c>
      <c r="G4467">
        <v>28167000</v>
      </c>
      <c r="H4467">
        <v>20341</v>
      </c>
      <c r="K4467">
        <v>600</v>
      </c>
      <c r="L4467">
        <v>40</v>
      </c>
    </row>
    <row r="4468" spans="1:12" x14ac:dyDescent="0.25">
      <c r="A4468" t="s">
        <v>74</v>
      </c>
      <c r="B4468" t="s">
        <v>83</v>
      </c>
      <c r="C4468" t="s">
        <v>84</v>
      </c>
      <c r="D4468" s="2">
        <v>35156</v>
      </c>
      <c r="E4468">
        <v>29.9</v>
      </c>
      <c r="F4468">
        <v>101890</v>
      </c>
      <c r="G4468">
        <v>27224000</v>
      </c>
      <c r="H4468">
        <v>17967</v>
      </c>
      <c r="K4468">
        <v>600</v>
      </c>
      <c r="L4468">
        <v>40</v>
      </c>
    </row>
    <row r="4469" spans="1:12" x14ac:dyDescent="0.25">
      <c r="A4469" t="s">
        <v>74</v>
      </c>
      <c r="B4469" t="s">
        <v>83</v>
      </c>
      <c r="C4469" t="s">
        <v>84</v>
      </c>
      <c r="D4469" s="2">
        <v>35186</v>
      </c>
      <c r="E4469">
        <v>30.8</v>
      </c>
      <c r="F4469">
        <v>100313</v>
      </c>
      <c r="G4469">
        <v>20902000</v>
      </c>
      <c r="H4469">
        <v>16794</v>
      </c>
      <c r="K4469">
        <v>600</v>
      </c>
      <c r="L4469">
        <v>40</v>
      </c>
    </row>
    <row r="4470" spans="1:12" x14ac:dyDescent="0.25">
      <c r="A4470" t="s">
        <v>74</v>
      </c>
      <c r="B4470" t="s">
        <v>83</v>
      </c>
      <c r="C4470" t="s">
        <v>84</v>
      </c>
      <c r="D4470" s="2">
        <v>35217</v>
      </c>
      <c r="E4470">
        <v>30</v>
      </c>
      <c r="F4470">
        <v>94478</v>
      </c>
      <c r="G4470">
        <v>19570000</v>
      </c>
      <c r="H4470">
        <v>20651</v>
      </c>
      <c r="K4470">
        <v>600</v>
      </c>
      <c r="L4470">
        <v>40</v>
      </c>
    </row>
    <row r="4471" spans="1:12" x14ac:dyDescent="0.25">
      <c r="A4471" t="s">
        <v>74</v>
      </c>
      <c r="B4471" t="s">
        <v>83</v>
      </c>
      <c r="C4471" t="s">
        <v>84</v>
      </c>
      <c r="D4471" s="2">
        <v>35247</v>
      </c>
      <c r="E4471">
        <v>30.8</v>
      </c>
      <c r="F4471">
        <v>94667</v>
      </c>
      <c r="G4471">
        <v>10637000</v>
      </c>
      <c r="H4471">
        <v>21391</v>
      </c>
      <c r="K4471">
        <v>600</v>
      </c>
      <c r="L4471">
        <v>40</v>
      </c>
    </row>
    <row r="4472" spans="1:12" x14ac:dyDescent="0.25">
      <c r="A4472" t="s">
        <v>74</v>
      </c>
      <c r="B4472" t="s">
        <v>83</v>
      </c>
      <c r="C4472" t="s">
        <v>84</v>
      </c>
      <c r="D4472" s="2">
        <v>35278</v>
      </c>
      <c r="E4472">
        <v>30.9</v>
      </c>
      <c r="F4472">
        <v>102714</v>
      </c>
      <c r="G4472">
        <v>10548000</v>
      </c>
      <c r="H4472">
        <v>22264</v>
      </c>
      <c r="K4472">
        <v>540</v>
      </c>
      <c r="L4472">
        <v>40</v>
      </c>
    </row>
    <row r="4473" spans="1:12" x14ac:dyDescent="0.25">
      <c r="A4473" t="s">
        <v>74</v>
      </c>
      <c r="B4473" t="s">
        <v>83</v>
      </c>
      <c r="C4473" t="s">
        <v>84</v>
      </c>
      <c r="D4473" s="2">
        <v>35309</v>
      </c>
      <c r="E4473">
        <v>29.5</v>
      </c>
      <c r="F4473">
        <v>97608</v>
      </c>
      <c r="G4473">
        <v>6952000</v>
      </c>
      <c r="H4473">
        <v>22863</v>
      </c>
      <c r="K4473">
        <v>510</v>
      </c>
      <c r="L4473">
        <v>40</v>
      </c>
    </row>
    <row r="4474" spans="1:12" x14ac:dyDescent="0.25">
      <c r="A4474" t="s">
        <v>74</v>
      </c>
      <c r="B4474" t="s">
        <v>83</v>
      </c>
      <c r="C4474" t="s">
        <v>84</v>
      </c>
      <c r="D4474" s="2">
        <v>35339</v>
      </c>
      <c r="E4474">
        <v>20.399999999999999</v>
      </c>
      <c r="F4474">
        <v>63519</v>
      </c>
      <c r="G4474">
        <v>3034000</v>
      </c>
      <c r="H4474">
        <v>16375</v>
      </c>
      <c r="K4474">
        <v>510</v>
      </c>
      <c r="L4474">
        <v>40</v>
      </c>
    </row>
    <row r="4475" spans="1:12" x14ac:dyDescent="0.25">
      <c r="A4475" t="s">
        <v>74</v>
      </c>
      <c r="B4475" t="s">
        <v>83</v>
      </c>
      <c r="C4475" t="s">
        <v>84</v>
      </c>
      <c r="D4475" s="2">
        <v>35370</v>
      </c>
      <c r="E4475">
        <v>19.7</v>
      </c>
      <c r="F4475">
        <v>57811</v>
      </c>
      <c r="G4475">
        <v>17500000</v>
      </c>
      <c r="H4475">
        <v>14882</v>
      </c>
      <c r="K4475">
        <v>510</v>
      </c>
      <c r="L4475">
        <v>40</v>
      </c>
    </row>
    <row r="4476" spans="1:12" x14ac:dyDescent="0.25">
      <c r="A4476" t="s">
        <v>74</v>
      </c>
      <c r="B4476" t="s">
        <v>83</v>
      </c>
      <c r="C4476" t="s">
        <v>84</v>
      </c>
      <c r="D4476" s="2">
        <v>35400</v>
      </c>
      <c r="E4476">
        <v>30.3</v>
      </c>
      <c r="F4476">
        <v>78672.59</v>
      </c>
      <c r="G4476">
        <v>23913862</v>
      </c>
      <c r="H4476">
        <v>25515.52</v>
      </c>
      <c r="K4476">
        <v>510</v>
      </c>
      <c r="L4476">
        <v>40</v>
      </c>
    </row>
    <row r="4477" spans="1:12" x14ac:dyDescent="0.25">
      <c r="A4477" t="s">
        <v>74</v>
      </c>
      <c r="B4477" t="s">
        <v>83</v>
      </c>
      <c r="C4477" t="s">
        <v>84</v>
      </c>
      <c r="D4477" s="2">
        <v>35431</v>
      </c>
      <c r="E4477">
        <v>24.7</v>
      </c>
      <c r="F4477">
        <v>63715.89</v>
      </c>
      <c r="G4477">
        <v>16403016</v>
      </c>
      <c r="H4477">
        <v>21250.77</v>
      </c>
      <c r="K4477">
        <v>502</v>
      </c>
      <c r="L4477">
        <v>40</v>
      </c>
    </row>
    <row r="4478" spans="1:12" x14ac:dyDescent="0.25">
      <c r="A4478" t="s">
        <v>74</v>
      </c>
      <c r="B4478" t="s">
        <v>83</v>
      </c>
      <c r="C4478" t="s">
        <v>84</v>
      </c>
      <c r="D4478" s="2">
        <v>35462</v>
      </c>
      <c r="E4478">
        <v>11.2</v>
      </c>
      <c r="F4478">
        <v>24994.85</v>
      </c>
      <c r="G4478">
        <v>6695478</v>
      </c>
      <c r="H4478">
        <v>11473.88</v>
      </c>
      <c r="K4478">
        <v>495</v>
      </c>
      <c r="L4478">
        <v>40</v>
      </c>
    </row>
    <row r="4479" spans="1:12" x14ac:dyDescent="0.25">
      <c r="A4479" t="s">
        <v>74</v>
      </c>
      <c r="B4479" t="s">
        <v>83</v>
      </c>
      <c r="C4479" t="s">
        <v>84</v>
      </c>
      <c r="D4479" s="2">
        <v>35490</v>
      </c>
      <c r="E4479">
        <v>9.8000000000000007</v>
      </c>
      <c r="F4479">
        <v>22744.04</v>
      </c>
      <c r="G4479">
        <v>6199692</v>
      </c>
      <c r="H4479">
        <v>11558.58</v>
      </c>
      <c r="K4479">
        <v>495</v>
      </c>
      <c r="L4479">
        <v>40</v>
      </c>
    </row>
    <row r="4480" spans="1:12" x14ac:dyDescent="0.25">
      <c r="A4480" t="s">
        <v>74</v>
      </c>
      <c r="B4480" t="s">
        <v>83</v>
      </c>
      <c r="C4480" t="s">
        <v>84</v>
      </c>
      <c r="D4480" s="2">
        <v>35521</v>
      </c>
      <c r="E4480">
        <v>0</v>
      </c>
      <c r="G4480">
        <v>0</v>
      </c>
    </row>
    <row r="4481" spans="1:12" x14ac:dyDescent="0.25">
      <c r="A4481" t="s">
        <v>74</v>
      </c>
      <c r="B4481" t="s">
        <v>83</v>
      </c>
      <c r="C4481" t="s">
        <v>84</v>
      </c>
      <c r="D4481" s="2">
        <v>35796</v>
      </c>
      <c r="E4481">
        <v>1.5</v>
      </c>
      <c r="F4481">
        <v>2809.68</v>
      </c>
      <c r="G4481">
        <v>767804</v>
      </c>
      <c r="H4481">
        <v>1203.96</v>
      </c>
      <c r="K4481">
        <v>495</v>
      </c>
      <c r="L4481">
        <v>32</v>
      </c>
    </row>
    <row r="4482" spans="1:12" x14ac:dyDescent="0.25">
      <c r="A4482" t="s">
        <v>74</v>
      </c>
      <c r="B4482" t="s">
        <v>83</v>
      </c>
      <c r="C4482" t="s">
        <v>84</v>
      </c>
      <c r="D4482" s="2">
        <v>35827</v>
      </c>
      <c r="E4482">
        <v>26.7</v>
      </c>
      <c r="F4482">
        <v>59413.34</v>
      </c>
      <c r="G4482">
        <v>17163665</v>
      </c>
      <c r="H4482">
        <v>26701.599999999999</v>
      </c>
      <c r="K4482">
        <v>486</v>
      </c>
      <c r="L4482">
        <v>36</v>
      </c>
    </row>
    <row r="4483" spans="1:12" x14ac:dyDescent="0.25">
      <c r="A4483" t="s">
        <v>74</v>
      </c>
      <c r="B4483" t="s">
        <v>83</v>
      </c>
      <c r="C4483" t="s">
        <v>84</v>
      </c>
      <c r="D4483" s="2">
        <v>35855</v>
      </c>
      <c r="E4483">
        <v>30.4</v>
      </c>
      <c r="F4483">
        <v>69422.52</v>
      </c>
      <c r="G4483">
        <v>19692209</v>
      </c>
      <c r="H4483">
        <v>32857.79</v>
      </c>
      <c r="K4483">
        <v>525</v>
      </c>
      <c r="L4483">
        <v>40</v>
      </c>
    </row>
    <row r="4484" spans="1:12" x14ac:dyDescent="0.25">
      <c r="A4484" t="s">
        <v>74</v>
      </c>
      <c r="B4484" t="s">
        <v>83</v>
      </c>
      <c r="C4484" t="s">
        <v>84</v>
      </c>
      <c r="D4484" s="2">
        <v>35886</v>
      </c>
      <c r="E4484">
        <v>28.4</v>
      </c>
      <c r="F4484">
        <v>62211.55</v>
      </c>
      <c r="G4484">
        <v>18325432</v>
      </c>
      <c r="H4484">
        <v>30956.44</v>
      </c>
      <c r="K4484">
        <v>570</v>
      </c>
      <c r="L4484">
        <v>40</v>
      </c>
    </row>
    <row r="4485" spans="1:12" x14ac:dyDescent="0.25">
      <c r="A4485" t="s">
        <v>74</v>
      </c>
      <c r="B4485" t="s">
        <v>83</v>
      </c>
      <c r="C4485" t="s">
        <v>84</v>
      </c>
      <c r="D4485" s="2">
        <v>35916</v>
      </c>
      <c r="E4485">
        <v>27.1</v>
      </c>
      <c r="F4485">
        <v>61376.87</v>
      </c>
      <c r="G4485">
        <v>19302166</v>
      </c>
      <c r="H4485">
        <v>33002.959999999999</v>
      </c>
      <c r="K4485">
        <v>580</v>
      </c>
      <c r="L4485">
        <v>40</v>
      </c>
    </row>
    <row r="4486" spans="1:12" x14ac:dyDescent="0.25">
      <c r="A4486" t="s">
        <v>74</v>
      </c>
      <c r="B4486" t="s">
        <v>83</v>
      </c>
      <c r="C4486" t="s">
        <v>84</v>
      </c>
      <c r="D4486" s="2">
        <v>35947</v>
      </c>
      <c r="E4486">
        <v>26.6</v>
      </c>
      <c r="F4486">
        <v>61752.42</v>
      </c>
      <c r="G4486">
        <v>16573343</v>
      </c>
      <c r="H4486">
        <v>38807.019999999997</v>
      </c>
      <c r="K4486">
        <v>582</v>
      </c>
      <c r="L4486">
        <v>40</v>
      </c>
    </row>
    <row r="4487" spans="1:12" x14ac:dyDescent="0.25">
      <c r="A4487" t="s">
        <v>74</v>
      </c>
      <c r="B4487" t="s">
        <v>83</v>
      </c>
      <c r="C4487" t="s">
        <v>84</v>
      </c>
      <c r="D4487" s="2">
        <v>35977</v>
      </c>
      <c r="E4487">
        <v>30.2</v>
      </c>
      <c r="F4487">
        <v>67382.28</v>
      </c>
      <c r="G4487">
        <v>19076931</v>
      </c>
      <c r="H4487">
        <v>44051.58</v>
      </c>
      <c r="K4487">
        <v>585</v>
      </c>
      <c r="L4487">
        <v>40</v>
      </c>
    </row>
    <row r="4488" spans="1:12" x14ac:dyDescent="0.25">
      <c r="A4488" t="s">
        <v>74</v>
      </c>
      <c r="B4488" t="s">
        <v>83</v>
      </c>
      <c r="C4488" t="s">
        <v>84</v>
      </c>
      <c r="D4488" s="2">
        <v>36008</v>
      </c>
      <c r="E4488">
        <v>21.1</v>
      </c>
      <c r="F4488">
        <v>55267.23</v>
      </c>
      <c r="G4488">
        <v>16678463</v>
      </c>
      <c r="H4488">
        <v>38755.85</v>
      </c>
      <c r="K4488">
        <v>495</v>
      </c>
      <c r="L4488">
        <v>44</v>
      </c>
    </row>
    <row r="4489" spans="1:12" x14ac:dyDescent="0.25">
      <c r="A4489" t="s">
        <v>74</v>
      </c>
      <c r="B4489" t="s">
        <v>83</v>
      </c>
      <c r="C4489" t="s">
        <v>84</v>
      </c>
      <c r="D4489" s="2">
        <v>36039</v>
      </c>
      <c r="E4489">
        <v>21.5</v>
      </c>
      <c r="F4489">
        <v>50709.86</v>
      </c>
      <c r="G4489">
        <v>17227069</v>
      </c>
      <c r="H4489">
        <v>32927.22</v>
      </c>
      <c r="K4489">
        <v>450</v>
      </c>
      <c r="L4489">
        <v>44</v>
      </c>
    </row>
    <row r="4490" spans="1:12" x14ac:dyDescent="0.25">
      <c r="A4490" t="s">
        <v>74</v>
      </c>
      <c r="B4490" t="s">
        <v>83</v>
      </c>
      <c r="C4490" t="s">
        <v>84</v>
      </c>
      <c r="D4490" s="2">
        <v>36069</v>
      </c>
      <c r="E4490">
        <v>4</v>
      </c>
      <c r="F4490">
        <v>9126.42</v>
      </c>
      <c r="G4490">
        <v>2815693</v>
      </c>
      <c r="H4490">
        <v>8030.8</v>
      </c>
      <c r="K4490">
        <v>450</v>
      </c>
      <c r="L4490">
        <v>44</v>
      </c>
    </row>
    <row r="4491" spans="1:12" x14ac:dyDescent="0.25">
      <c r="A4491" t="s">
        <v>74</v>
      </c>
      <c r="B4491" t="s">
        <v>83</v>
      </c>
      <c r="C4491" t="s">
        <v>84</v>
      </c>
      <c r="D4491" s="2">
        <v>36100</v>
      </c>
      <c r="E4491">
        <v>6.7</v>
      </c>
      <c r="F4491">
        <v>16180.15</v>
      </c>
      <c r="G4491">
        <v>4656497</v>
      </c>
      <c r="H4491">
        <v>13976.91</v>
      </c>
      <c r="K4491">
        <v>450</v>
      </c>
      <c r="L4491">
        <v>44</v>
      </c>
    </row>
    <row r="4492" spans="1:12" x14ac:dyDescent="0.25">
      <c r="A4492" t="s">
        <v>74</v>
      </c>
      <c r="B4492" t="s">
        <v>83</v>
      </c>
      <c r="C4492" t="s">
        <v>84</v>
      </c>
      <c r="D4492" s="2">
        <v>36130</v>
      </c>
      <c r="E4492">
        <v>25.5</v>
      </c>
      <c r="F4492">
        <v>61907.78</v>
      </c>
      <c r="G4492">
        <v>17953774</v>
      </c>
      <c r="H4492">
        <v>39809.360000000001</v>
      </c>
      <c r="K4492">
        <v>460</v>
      </c>
      <c r="L4492">
        <v>44</v>
      </c>
    </row>
    <row r="4493" spans="1:12" x14ac:dyDescent="0.25">
      <c r="A4493" t="s">
        <v>74</v>
      </c>
      <c r="B4493" t="s">
        <v>83</v>
      </c>
      <c r="C4493" t="s">
        <v>84</v>
      </c>
      <c r="D4493" s="2">
        <v>36161</v>
      </c>
      <c r="E4493">
        <v>18.5</v>
      </c>
      <c r="F4493">
        <v>45502.69</v>
      </c>
      <c r="G4493">
        <v>12632825</v>
      </c>
      <c r="H4493">
        <v>34468.46</v>
      </c>
      <c r="K4493">
        <v>460</v>
      </c>
      <c r="L4493">
        <v>44</v>
      </c>
    </row>
    <row r="4494" spans="1:12" x14ac:dyDescent="0.25">
      <c r="A4494" t="s">
        <v>74</v>
      </c>
      <c r="B4494" t="s">
        <v>83</v>
      </c>
      <c r="C4494" t="s">
        <v>84</v>
      </c>
      <c r="D4494" s="2">
        <v>36192</v>
      </c>
      <c r="E4494">
        <v>27.8</v>
      </c>
      <c r="F4494">
        <v>64756.62</v>
      </c>
      <c r="G4494">
        <v>19023552</v>
      </c>
      <c r="H4494">
        <v>59312.51</v>
      </c>
      <c r="K4494">
        <v>460</v>
      </c>
      <c r="L4494">
        <v>44</v>
      </c>
    </row>
    <row r="4495" spans="1:12" x14ac:dyDescent="0.25">
      <c r="A4495" t="s">
        <v>74</v>
      </c>
      <c r="B4495" t="s">
        <v>83</v>
      </c>
      <c r="C4495" t="s">
        <v>84</v>
      </c>
      <c r="D4495" s="2">
        <v>36220</v>
      </c>
      <c r="E4495">
        <v>30.9</v>
      </c>
      <c r="F4495">
        <v>75914.83</v>
      </c>
      <c r="G4495">
        <v>21238741</v>
      </c>
      <c r="H4495">
        <v>60229.87</v>
      </c>
      <c r="K4495">
        <v>460</v>
      </c>
      <c r="L4495">
        <v>44</v>
      </c>
    </row>
    <row r="4496" spans="1:12" x14ac:dyDescent="0.25">
      <c r="A4496" t="s">
        <v>74</v>
      </c>
      <c r="B4496" t="s">
        <v>83</v>
      </c>
      <c r="C4496" t="s">
        <v>84</v>
      </c>
      <c r="D4496" s="2">
        <v>36251</v>
      </c>
      <c r="E4496">
        <v>21.5</v>
      </c>
      <c r="F4496">
        <v>52908.94</v>
      </c>
      <c r="G4496">
        <v>14909787</v>
      </c>
      <c r="H4496">
        <v>43271.46</v>
      </c>
      <c r="K4496">
        <v>430</v>
      </c>
      <c r="L4496">
        <v>44</v>
      </c>
    </row>
    <row r="4497" spans="1:12" x14ac:dyDescent="0.25">
      <c r="A4497" t="s">
        <v>74</v>
      </c>
      <c r="B4497" t="s">
        <v>83</v>
      </c>
      <c r="C4497" t="s">
        <v>84</v>
      </c>
      <c r="D4497" s="2">
        <v>36281</v>
      </c>
      <c r="E4497">
        <v>20.8</v>
      </c>
      <c r="F4497">
        <v>52551.75</v>
      </c>
      <c r="G4497">
        <v>14953333</v>
      </c>
      <c r="H4497">
        <v>44029.26</v>
      </c>
      <c r="K4497">
        <v>430</v>
      </c>
      <c r="L4497">
        <v>44</v>
      </c>
    </row>
    <row r="4498" spans="1:12" x14ac:dyDescent="0.25">
      <c r="A4498" t="s">
        <v>74</v>
      </c>
      <c r="B4498" t="s">
        <v>83</v>
      </c>
      <c r="C4498" t="s">
        <v>84</v>
      </c>
      <c r="D4498" s="2">
        <v>36312</v>
      </c>
      <c r="E4498">
        <v>29.8</v>
      </c>
      <c r="F4498">
        <v>76614.559999999998</v>
      </c>
      <c r="G4498">
        <v>21251041</v>
      </c>
      <c r="H4498">
        <v>59303.37</v>
      </c>
      <c r="K4498">
        <v>430</v>
      </c>
      <c r="L4498">
        <v>44</v>
      </c>
    </row>
    <row r="4499" spans="1:12" x14ac:dyDescent="0.25">
      <c r="A4499" t="s">
        <v>74</v>
      </c>
      <c r="B4499" t="s">
        <v>83</v>
      </c>
      <c r="C4499" t="s">
        <v>84</v>
      </c>
      <c r="D4499" s="2">
        <v>36342</v>
      </c>
      <c r="E4499">
        <v>29.2</v>
      </c>
      <c r="F4499">
        <v>68388.789999999994</v>
      </c>
      <c r="G4499">
        <v>20274153</v>
      </c>
      <c r="H4499">
        <v>71666.61</v>
      </c>
      <c r="K4499">
        <v>430</v>
      </c>
      <c r="L4499">
        <v>48</v>
      </c>
    </row>
    <row r="4500" spans="1:12" x14ac:dyDescent="0.25">
      <c r="A4500" t="s">
        <v>74</v>
      </c>
      <c r="B4500" t="s">
        <v>83</v>
      </c>
      <c r="C4500" t="s">
        <v>84</v>
      </c>
      <c r="D4500" s="2">
        <v>36373</v>
      </c>
      <c r="E4500">
        <v>29.1</v>
      </c>
      <c r="F4500">
        <v>63276.61</v>
      </c>
      <c r="G4500">
        <v>20395035</v>
      </c>
      <c r="H4500">
        <v>77010.2</v>
      </c>
      <c r="K4500">
        <v>430</v>
      </c>
      <c r="L4500">
        <v>52</v>
      </c>
    </row>
    <row r="4501" spans="1:12" x14ac:dyDescent="0.25">
      <c r="A4501" t="s">
        <v>74</v>
      </c>
      <c r="B4501" t="s">
        <v>83</v>
      </c>
      <c r="C4501" t="s">
        <v>84</v>
      </c>
      <c r="D4501" s="2">
        <v>36404</v>
      </c>
      <c r="E4501">
        <v>28.2</v>
      </c>
      <c r="F4501">
        <v>55250.14</v>
      </c>
      <c r="G4501">
        <v>19963089</v>
      </c>
      <c r="H4501">
        <v>77142.36</v>
      </c>
      <c r="K4501">
        <v>430</v>
      </c>
      <c r="L4501">
        <v>52</v>
      </c>
    </row>
    <row r="4502" spans="1:12" x14ac:dyDescent="0.25">
      <c r="A4502" t="s">
        <v>74</v>
      </c>
      <c r="B4502" t="s">
        <v>83</v>
      </c>
      <c r="C4502" t="s">
        <v>84</v>
      </c>
      <c r="D4502" s="2">
        <v>36434</v>
      </c>
      <c r="E4502">
        <v>30.9</v>
      </c>
      <c r="F4502">
        <v>55369.67</v>
      </c>
      <c r="G4502">
        <v>21909743</v>
      </c>
      <c r="H4502">
        <v>78358.960000000006</v>
      </c>
      <c r="K4502">
        <v>415</v>
      </c>
      <c r="L4502">
        <v>52</v>
      </c>
    </row>
    <row r="4503" spans="1:12" x14ac:dyDescent="0.25">
      <c r="A4503" t="s">
        <v>74</v>
      </c>
      <c r="B4503" t="s">
        <v>83</v>
      </c>
      <c r="C4503" t="s">
        <v>84</v>
      </c>
      <c r="D4503" s="2">
        <v>36465</v>
      </c>
      <c r="E4503">
        <v>29.9</v>
      </c>
      <c r="F4503">
        <v>54109.599999999999</v>
      </c>
      <c r="G4503">
        <v>21150888</v>
      </c>
      <c r="H4503">
        <v>68022.19</v>
      </c>
      <c r="K4503">
        <v>415</v>
      </c>
      <c r="L4503">
        <v>52</v>
      </c>
    </row>
    <row r="4504" spans="1:12" x14ac:dyDescent="0.25">
      <c r="A4504" t="s">
        <v>74</v>
      </c>
      <c r="B4504" t="s">
        <v>83</v>
      </c>
      <c r="C4504" t="s">
        <v>84</v>
      </c>
      <c r="D4504" s="2">
        <v>36495</v>
      </c>
      <c r="E4504">
        <v>28.8</v>
      </c>
      <c r="F4504">
        <v>52254.879999999997</v>
      </c>
      <c r="G4504">
        <v>20404537</v>
      </c>
      <c r="H4504">
        <v>65325.72</v>
      </c>
      <c r="K4504">
        <v>420</v>
      </c>
      <c r="L4504">
        <v>52</v>
      </c>
    </row>
    <row r="4505" spans="1:12" x14ac:dyDescent="0.25">
      <c r="A4505" t="s">
        <v>74</v>
      </c>
      <c r="B4505" t="s">
        <v>83</v>
      </c>
      <c r="C4505" t="s">
        <v>84</v>
      </c>
      <c r="D4505" s="2">
        <v>36526</v>
      </c>
      <c r="E4505">
        <v>30.4</v>
      </c>
      <c r="F4505">
        <v>55765.86</v>
      </c>
      <c r="G4505">
        <v>21516633</v>
      </c>
      <c r="H4505">
        <v>64938.43</v>
      </c>
      <c r="K4505">
        <v>420</v>
      </c>
      <c r="L4505">
        <v>52</v>
      </c>
    </row>
    <row r="4506" spans="1:12" x14ac:dyDescent="0.25">
      <c r="A4506" t="s">
        <v>74</v>
      </c>
      <c r="B4506" t="s">
        <v>83</v>
      </c>
      <c r="C4506" t="s">
        <v>84</v>
      </c>
      <c r="D4506" s="2">
        <v>36557</v>
      </c>
      <c r="E4506">
        <v>22.8</v>
      </c>
      <c r="F4506">
        <v>42501.25</v>
      </c>
      <c r="G4506">
        <v>14993944</v>
      </c>
      <c r="H4506">
        <v>48974.81</v>
      </c>
      <c r="K4506">
        <v>420</v>
      </c>
      <c r="L4506">
        <v>52</v>
      </c>
    </row>
    <row r="4507" spans="1:12" x14ac:dyDescent="0.25">
      <c r="A4507" t="s">
        <v>74</v>
      </c>
      <c r="B4507" t="s">
        <v>83</v>
      </c>
      <c r="C4507" t="s">
        <v>84</v>
      </c>
      <c r="D4507" s="2">
        <v>36586</v>
      </c>
      <c r="E4507">
        <v>5.5</v>
      </c>
      <c r="F4507">
        <v>10833.36</v>
      </c>
      <c r="G4507">
        <v>3632319</v>
      </c>
      <c r="H4507">
        <v>11991.83</v>
      </c>
      <c r="K4507">
        <v>420</v>
      </c>
      <c r="L4507">
        <v>52</v>
      </c>
    </row>
    <row r="4508" spans="1:12" x14ac:dyDescent="0.25">
      <c r="A4508" t="s">
        <v>74</v>
      </c>
      <c r="B4508" t="s">
        <v>83</v>
      </c>
      <c r="C4508" t="s">
        <v>84</v>
      </c>
      <c r="D4508" s="2">
        <v>36617</v>
      </c>
      <c r="E4508">
        <v>14.2</v>
      </c>
      <c r="F4508">
        <v>26631.439999999999</v>
      </c>
      <c r="G4508">
        <v>7586238</v>
      </c>
      <c r="H4508">
        <v>36535.85</v>
      </c>
      <c r="K4508">
        <v>420</v>
      </c>
      <c r="L4508">
        <v>52</v>
      </c>
    </row>
    <row r="4509" spans="1:12" x14ac:dyDescent="0.25">
      <c r="A4509" t="s">
        <v>74</v>
      </c>
      <c r="B4509" t="s">
        <v>83</v>
      </c>
      <c r="C4509" t="s">
        <v>84</v>
      </c>
      <c r="D4509" s="2">
        <v>36647</v>
      </c>
      <c r="E4509">
        <v>19.7</v>
      </c>
      <c r="F4509">
        <v>35591.019999999997</v>
      </c>
      <c r="G4509">
        <v>10826054</v>
      </c>
      <c r="H4509">
        <v>45358.73</v>
      </c>
      <c r="K4509">
        <v>420</v>
      </c>
      <c r="L4509">
        <v>52</v>
      </c>
    </row>
    <row r="4510" spans="1:12" x14ac:dyDescent="0.25">
      <c r="A4510" t="s">
        <v>74</v>
      </c>
      <c r="B4510" t="s">
        <v>83</v>
      </c>
      <c r="C4510" t="s">
        <v>84</v>
      </c>
      <c r="D4510" s="2">
        <v>36678</v>
      </c>
      <c r="E4510">
        <v>20.2</v>
      </c>
      <c r="F4510">
        <v>36206.26</v>
      </c>
      <c r="G4510">
        <v>12719461</v>
      </c>
      <c r="H4510">
        <v>46893.03</v>
      </c>
      <c r="K4510">
        <v>400</v>
      </c>
      <c r="L4510">
        <v>52</v>
      </c>
    </row>
    <row r="4511" spans="1:12" x14ac:dyDescent="0.25">
      <c r="A4511" t="s">
        <v>74</v>
      </c>
      <c r="B4511" t="s">
        <v>83</v>
      </c>
      <c r="C4511" t="s">
        <v>84</v>
      </c>
      <c r="D4511" s="2">
        <v>36708</v>
      </c>
      <c r="E4511">
        <v>28.9</v>
      </c>
      <c r="F4511">
        <v>51904.9</v>
      </c>
      <c r="G4511">
        <v>15077639</v>
      </c>
      <c r="H4511">
        <v>64873.04</v>
      </c>
      <c r="K4511">
        <v>400</v>
      </c>
      <c r="L4511">
        <v>52</v>
      </c>
    </row>
    <row r="4512" spans="1:12" x14ac:dyDescent="0.25">
      <c r="A4512" t="s">
        <v>74</v>
      </c>
      <c r="B4512" t="s">
        <v>83</v>
      </c>
      <c r="C4512" t="s">
        <v>84</v>
      </c>
      <c r="D4512" s="2">
        <v>36739</v>
      </c>
      <c r="E4512">
        <v>25.9</v>
      </c>
      <c r="F4512">
        <v>44238.65</v>
      </c>
      <c r="G4512">
        <v>13074110</v>
      </c>
      <c r="H4512">
        <v>79070.17</v>
      </c>
      <c r="K4512">
        <v>400</v>
      </c>
      <c r="L4512">
        <v>52</v>
      </c>
    </row>
    <row r="4513" spans="1:12" x14ac:dyDescent="0.25">
      <c r="A4513" t="s">
        <v>74</v>
      </c>
      <c r="B4513" t="s">
        <v>83</v>
      </c>
      <c r="C4513" t="s">
        <v>84</v>
      </c>
      <c r="D4513" s="2">
        <v>36770</v>
      </c>
      <c r="E4513">
        <v>14.7</v>
      </c>
      <c r="F4513">
        <v>28172.03</v>
      </c>
      <c r="G4513">
        <v>7367895</v>
      </c>
      <c r="H4513">
        <v>36281.480000000003</v>
      </c>
      <c r="K4513">
        <v>400</v>
      </c>
      <c r="L4513">
        <v>52</v>
      </c>
    </row>
    <row r="4514" spans="1:12" x14ac:dyDescent="0.25">
      <c r="A4514" t="s">
        <v>74</v>
      </c>
      <c r="B4514" t="s">
        <v>83</v>
      </c>
      <c r="C4514" t="s">
        <v>84</v>
      </c>
      <c r="D4514" s="2">
        <v>36800</v>
      </c>
      <c r="E4514">
        <v>22.4</v>
      </c>
      <c r="F4514">
        <v>42054.06</v>
      </c>
      <c r="G4514">
        <v>16525443</v>
      </c>
      <c r="H4514">
        <v>50655.73</v>
      </c>
      <c r="K4514">
        <v>400</v>
      </c>
      <c r="L4514">
        <v>54</v>
      </c>
    </row>
    <row r="4515" spans="1:12" x14ac:dyDescent="0.25">
      <c r="A4515" t="s">
        <v>74</v>
      </c>
      <c r="B4515" t="s">
        <v>83</v>
      </c>
      <c r="C4515" t="s">
        <v>84</v>
      </c>
      <c r="D4515" s="2">
        <v>36831</v>
      </c>
      <c r="E4515">
        <v>28.1</v>
      </c>
      <c r="F4515">
        <v>44512.53</v>
      </c>
      <c r="G4515">
        <v>26293656</v>
      </c>
      <c r="H4515">
        <v>66999.14</v>
      </c>
      <c r="K4515">
        <v>353</v>
      </c>
      <c r="L4515">
        <v>56</v>
      </c>
    </row>
    <row r="4516" spans="1:12" x14ac:dyDescent="0.25">
      <c r="A4516" t="s">
        <v>74</v>
      </c>
      <c r="B4516" t="s">
        <v>83</v>
      </c>
      <c r="C4516" t="s">
        <v>84</v>
      </c>
      <c r="D4516" s="2">
        <v>36861</v>
      </c>
      <c r="E4516">
        <v>29.7</v>
      </c>
      <c r="F4516">
        <v>53701.89</v>
      </c>
      <c r="G4516">
        <v>16970564.999999996</v>
      </c>
      <c r="H4516">
        <v>104545.96</v>
      </c>
      <c r="K4516">
        <v>348</v>
      </c>
      <c r="L4516">
        <v>56</v>
      </c>
    </row>
    <row r="4517" spans="1:12" x14ac:dyDescent="0.25">
      <c r="A4517" t="s">
        <v>74</v>
      </c>
      <c r="B4517" t="s">
        <v>83</v>
      </c>
      <c r="C4517" t="s">
        <v>84</v>
      </c>
      <c r="D4517" s="2">
        <v>36892</v>
      </c>
      <c r="E4517">
        <v>26.6</v>
      </c>
      <c r="F4517">
        <v>48045.79</v>
      </c>
      <c r="G4517">
        <v>18800187</v>
      </c>
      <c r="H4517">
        <v>74300.11</v>
      </c>
      <c r="K4517">
        <v>322</v>
      </c>
      <c r="L4517">
        <v>56</v>
      </c>
    </row>
    <row r="4518" spans="1:12" x14ac:dyDescent="0.25">
      <c r="A4518" t="s">
        <v>74</v>
      </c>
      <c r="B4518" t="s">
        <v>83</v>
      </c>
      <c r="C4518" t="s">
        <v>84</v>
      </c>
      <c r="D4518" s="2">
        <v>36923</v>
      </c>
      <c r="E4518">
        <v>25.9</v>
      </c>
      <c r="F4518">
        <v>43116.08</v>
      </c>
      <c r="G4518">
        <v>14647826</v>
      </c>
      <c r="H4518">
        <v>94282.69</v>
      </c>
      <c r="K4518">
        <v>330</v>
      </c>
      <c r="L4518">
        <v>56</v>
      </c>
    </row>
    <row r="4519" spans="1:12" x14ac:dyDescent="0.25">
      <c r="A4519" t="s">
        <v>74</v>
      </c>
      <c r="B4519" t="s">
        <v>83</v>
      </c>
      <c r="C4519" t="s">
        <v>84</v>
      </c>
      <c r="D4519" s="2">
        <v>36951</v>
      </c>
      <c r="E4519">
        <v>30.2</v>
      </c>
      <c r="F4519">
        <v>50854.76</v>
      </c>
      <c r="G4519">
        <v>16385063.999999998</v>
      </c>
      <c r="H4519">
        <v>79125.570000000007</v>
      </c>
      <c r="K4519">
        <v>330</v>
      </c>
      <c r="L4519">
        <v>56</v>
      </c>
    </row>
    <row r="4520" spans="1:12" x14ac:dyDescent="0.25">
      <c r="A4520" t="s">
        <v>74</v>
      </c>
      <c r="B4520" t="s">
        <v>83</v>
      </c>
      <c r="C4520" t="s">
        <v>84</v>
      </c>
      <c r="D4520" s="2">
        <v>36982</v>
      </c>
      <c r="E4520">
        <v>25.6</v>
      </c>
      <c r="F4520">
        <v>43354.02</v>
      </c>
      <c r="G4520">
        <v>25342795</v>
      </c>
      <c r="H4520">
        <v>76018.490000000005</v>
      </c>
      <c r="K4520">
        <v>520</v>
      </c>
      <c r="L4520">
        <v>56</v>
      </c>
    </row>
    <row r="4521" spans="1:12" x14ac:dyDescent="0.25">
      <c r="A4521" t="s">
        <v>74</v>
      </c>
      <c r="B4521" t="s">
        <v>83</v>
      </c>
      <c r="C4521" t="s">
        <v>84</v>
      </c>
      <c r="D4521" s="2">
        <v>37012</v>
      </c>
      <c r="E4521">
        <v>12.7</v>
      </c>
      <c r="F4521">
        <v>20800.71</v>
      </c>
      <c r="G4521">
        <v>6299470</v>
      </c>
      <c r="H4521">
        <v>37642.559999999998</v>
      </c>
      <c r="K4521">
        <v>520</v>
      </c>
      <c r="L4521">
        <v>56</v>
      </c>
    </row>
    <row r="4522" spans="1:12" x14ac:dyDescent="0.25">
      <c r="A4522" t="s">
        <v>74</v>
      </c>
      <c r="B4522" t="s">
        <v>83</v>
      </c>
      <c r="C4522" t="s">
        <v>84</v>
      </c>
      <c r="D4522" s="2">
        <v>37043</v>
      </c>
      <c r="E4522">
        <v>29.3</v>
      </c>
      <c r="F4522">
        <v>48042.61</v>
      </c>
      <c r="G4522">
        <v>16639411</v>
      </c>
      <c r="H4522">
        <v>69724.97</v>
      </c>
      <c r="K4522">
        <v>402</v>
      </c>
      <c r="L4522">
        <v>56</v>
      </c>
    </row>
    <row r="4523" spans="1:12" x14ac:dyDescent="0.25">
      <c r="A4523" t="s">
        <v>74</v>
      </c>
      <c r="B4523" t="s">
        <v>83</v>
      </c>
      <c r="C4523" t="s">
        <v>84</v>
      </c>
      <c r="D4523" s="2">
        <v>37073</v>
      </c>
      <c r="E4523">
        <v>28.3</v>
      </c>
      <c r="F4523">
        <v>47120.86</v>
      </c>
      <c r="G4523">
        <v>15651581</v>
      </c>
      <c r="H4523">
        <v>69737.64</v>
      </c>
      <c r="K4523">
        <v>305</v>
      </c>
      <c r="L4523">
        <v>56</v>
      </c>
    </row>
    <row r="4524" spans="1:12" x14ac:dyDescent="0.25">
      <c r="A4524" t="s">
        <v>74</v>
      </c>
      <c r="B4524" t="s">
        <v>83</v>
      </c>
      <c r="C4524" t="s">
        <v>84</v>
      </c>
      <c r="D4524" s="2">
        <v>37104</v>
      </c>
      <c r="E4524">
        <v>22.2</v>
      </c>
      <c r="F4524">
        <v>41913.33</v>
      </c>
      <c r="G4524">
        <v>10623855</v>
      </c>
      <c r="H4524">
        <v>47588.95</v>
      </c>
      <c r="K4524">
        <v>300</v>
      </c>
      <c r="L4524">
        <v>56</v>
      </c>
    </row>
    <row r="4525" spans="1:12" x14ac:dyDescent="0.25">
      <c r="A4525" t="s">
        <v>74</v>
      </c>
      <c r="B4525" t="s">
        <v>83</v>
      </c>
      <c r="C4525" t="s">
        <v>84</v>
      </c>
      <c r="D4525" s="2">
        <v>37135</v>
      </c>
      <c r="E4525">
        <v>28.7</v>
      </c>
      <c r="F4525">
        <v>53321.51</v>
      </c>
      <c r="G4525">
        <v>13748099</v>
      </c>
      <c r="H4525">
        <v>62009.95</v>
      </c>
      <c r="K4525">
        <v>330</v>
      </c>
      <c r="L4525">
        <v>56</v>
      </c>
    </row>
    <row r="4526" spans="1:12" x14ac:dyDescent="0.25">
      <c r="A4526" t="s">
        <v>74</v>
      </c>
      <c r="B4526" t="s">
        <v>83</v>
      </c>
      <c r="C4526" t="s">
        <v>84</v>
      </c>
      <c r="D4526" s="2">
        <v>37165</v>
      </c>
      <c r="E4526">
        <v>28.7</v>
      </c>
      <c r="F4526">
        <v>52032.66</v>
      </c>
      <c r="G4526">
        <v>11949994</v>
      </c>
      <c r="H4526">
        <v>59972.95</v>
      </c>
      <c r="K4526">
        <v>320</v>
      </c>
      <c r="L4526">
        <v>56</v>
      </c>
    </row>
    <row r="4527" spans="1:12" x14ac:dyDescent="0.25">
      <c r="A4527" t="s">
        <v>74</v>
      </c>
      <c r="B4527" t="s">
        <v>83</v>
      </c>
      <c r="C4527" t="s">
        <v>84</v>
      </c>
      <c r="D4527" s="2">
        <v>37196</v>
      </c>
      <c r="E4527">
        <v>28.8</v>
      </c>
      <c r="F4527">
        <v>54567.71</v>
      </c>
      <c r="G4527">
        <v>15394786</v>
      </c>
      <c r="H4527">
        <v>69901.91</v>
      </c>
      <c r="K4527">
        <v>310</v>
      </c>
      <c r="L4527">
        <v>56</v>
      </c>
    </row>
    <row r="4528" spans="1:12" x14ac:dyDescent="0.25">
      <c r="A4528" t="s">
        <v>74</v>
      </c>
      <c r="B4528" t="s">
        <v>83</v>
      </c>
      <c r="C4528" t="s">
        <v>84</v>
      </c>
      <c r="D4528" s="2">
        <v>37226</v>
      </c>
      <c r="E4528">
        <v>16.7</v>
      </c>
      <c r="F4528">
        <v>31409.64</v>
      </c>
      <c r="G4528">
        <v>8459680</v>
      </c>
      <c r="H4528">
        <v>39612.33</v>
      </c>
      <c r="K4528">
        <v>315</v>
      </c>
      <c r="L4528">
        <v>56</v>
      </c>
    </row>
    <row r="4529" spans="1:12" x14ac:dyDescent="0.25">
      <c r="A4529" t="s">
        <v>74</v>
      </c>
      <c r="B4529" t="s">
        <v>83</v>
      </c>
      <c r="C4529" t="s">
        <v>84</v>
      </c>
      <c r="D4529" s="2">
        <v>37257</v>
      </c>
      <c r="E4529">
        <v>0</v>
      </c>
      <c r="G4529">
        <v>0</v>
      </c>
    </row>
    <row r="4530" spans="1:12" x14ac:dyDescent="0.25">
      <c r="A4530" t="s">
        <v>74</v>
      </c>
      <c r="B4530" t="s">
        <v>83</v>
      </c>
      <c r="C4530" t="s">
        <v>84</v>
      </c>
      <c r="D4530" s="2">
        <v>37288</v>
      </c>
      <c r="E4530">
        <v>0</v>
      </c>
      <c r="G4530">
        <v>0</v>
      </c>
    </row>
    <row r="4531" spans="1:12" x14ac:dyDescent="0.25">
      <c r="A4531" t="s">
        <v>74</v>
      </c>
      <c r="B4531" t="s">
        <v>83</v>
      </c>
      <c r="C4531" t="s">
        <v>84</v>
      </c>
      <c r="D4531" s="2">
        <v>37316</v>
      </c>
      <c r="E4531">
        <v>3.6</v>
      </c>
      <c r="F4531">
        <v>6946.05</v>
      </c>
      <c r="G4531">
        <v>1844903</v>
      </c>
      <c r="H4531">
        <v>8835.73</v>
      </c>
      <c r="K4531">
        <v>330</v>
      </c>
      <c r="L4531">
        <v>56</v>
      </c>
    </row>
    <row r="4532" spans="1:12" x14ac:dyDescent="0.25">
      <c r="A4532" t="s">
        <v>74</v>
      </c>
      <c r="B4532" t="s">
        <v>83</v>
      </c>
      <c r="C4532" t="s">
        <v>84</v>
      </c>
      <c r="D4532" s="2">
        <v>37347</v>
      </c>
      <c r="E4532">
        <v>0</v>
      </c>
      <c r="G4532">
        <v>0</v>
      </c>
    </row>
    <row r="4533" spans="1:12" x14ac:dyDescent="0.25">
      <c r="A4533" t="s">
        <v>74</v>
      </c>
      <c r="B4533" t="s">
        <v>83</v>
      </c>
      <c r="C4533" t="s">
        <v>84</v>
      </c>
      <c r="D4533" s="2">
        <v>37377</v>
      </c>
      <c r="E4533">
        <v>0</v>
      </c>
      <c r="G4533">
        <v>0</v>
      </c>
    </row>
    <row r="4534" spans="1:12" x14ac:dyDescent="0.25">
      <c r="A4534" t="s">
        <v>74</v>
      </c>
      <c r="B4534" t="s">
        <v>83</v>
      </c>
      <c r="C4534" t="s">
        <v>84</v>
      </c>
      <c r="D4534" s="2">
        <v>37408</v>
      </c>
      <c r="E4534">
        <v>0</v>
      </c>
      <c r="G4534">
        <v>0</v>
      </c>
    </row>
    <row r="4535" spans="1:12" x14ac:dyDescent="0.25">
      <c r="A4535" t="s">
        <v>74</v>
      </c>
      <c r="B4535" t="s">
        <v>83</v>
      </c>
      <c r="C4535" t="s">
        <v>84</v>
      </c>
      <c r="D4535" s="2">
        <v>37438</v>
      </c>
      <c r="E4535">
        <v>1.1000000000000001</v>
      </c>
      <c r="F4535">
        <v>1916.89</v>
      </c>
      <c r="G4535">
        <v>533260</v>
      </c>
      <c r="H4535">
        <v>2570.96</v>
      </c>
      <c r="K4535">
        <v>330</v>
      </c>
      <c r="L4535">
        <v>56</v>
      </c>
    </row>
    <row r="4536" spans="1:12" x14ac:dyDescent="0.25">
      <c r="A4536" t="s">
        <v>74</v>
      </c>
      <c r="B4536" t="s">
        <v>83</v>
      </c>
      <c r="C4536" t="s">
        <v>84</v>
      </c>
      <c r="D4536" s="2">
        <v>37469</v>
      </c>
      <c r="E4536">
        <v>20.8</v>
      </c>
      <c r="F4536">
        <v>33918.239999999998</v>
      </c>
      <c r="G4536">
        <v>9356048</v>
      </c>
      <c r="H4536">
        <v>47993.78</v>
      </c>
      <c r="K4536">
        <v>330</v>
      </c>
      <c r="L4536">
        <v>56</v>
      </c>
    </row>
    <row r="4537" spans="1:12" x14ac:dyDescent="0.25">
      <c r="A4537" t="s">
        <v>74</v>
      </c>
      <c r="B4537" t="s">
        <v>83</v>
      </c>
      <c r="C4537" t="s">
        <v>84</v>
      </c>
      <c r="D4537" s="2">
        <v>37500</v>
      </c>
      <c r="E4537">
        <v>4.4000000000000004</v>
      </c>
      <c r="F4537">
        <v>7584.98</v>
      </c>
      <c r="G4537">
        <v>2005260</v>
      </c>
      <c r="H4537">
        <v>10287.59</v>
      </c>
      <c r="K4537">
        <v>330</v>
      </c>
      <c r="L4537">
        <v>56</v>
      </c>
    </row>
    <row r="4538" spans="1:12" x14ac:dyDescent="0.25">
      <c r="A4538" t="s">
        <v>74</v>
      </c>
      <c r="B4538" t="s">
        <v>83</v>
      </c>
      <c r="C4538" t="s">
        <v>84</v>
      </c>
      <c r="D4538" s="2">
        <v>37530</v>
      </c>
      <c r="E4538">
        <v>0</v>
      </c>
      <c r="G4538">
        <v>0</v>
      </c>
    </row>
    <row r="4539" spans="1:12" x14ac:dyDescent="0.25">
      <c r="A4539" t="s">
        <v>74</v>
      </c>
      <c r="B4539" t="s">
        <v>83</v>
      </c>
      <c r="C4539" t="s">
        <v>84</v>
      </c>
      <c r="D4539" s="2">
        <v>37561</v>
      </c>
      <c r="E4539">
        <v>0</v>
      </c>
      <c r="G4539">
        <v>0</v>
      </c>
    </row>
    <row r="4540" spans="1:12" x14ac:dyDescent="0.25">
      <c r="A4540" t="s">
        <v>74</v>
      </c>
      <c r="B4540" t="s">
        <v>83</v>
      </c>
      <c r="C4540" t="s">
        <v>84</v>
      </c>
      <c r="D4540" s="2">
        <v>37591</v>
      </c>
      <c r="E4540">
        <v>11.6</v>
      </c>
      <c r="F4540">
        <v>20147.64</v>
      </c>
      <c r="G4540">
        <v>2159778</v>
      </c>
      <c r="H4540">
        <v>31000.12</v>
      </c>
      <c r="K4540">
        <v>330</v>
      </c>
      <c r="L4540">
        <v>56</v>
      </c>
    </row>
    <row r="4541" spans="1:12" x14ac:dyDescent="0.25">
      <c r="A4541" t="s">
        <v>74</v>
      </c>
      <c r="B4541" t="s">
        <v>83</v>
      </c>
      <c r="C4541" t="s">
        <v>84</v>
      </c>
      <c r="D4541" s="2">
        <v>37622</v>
      </c>
      <c r="E4541">
        <v>15.7</v>
      </c>
      <c r="F4541">
        <v>24809.040000000001</v>
      </c>
      <c r="G4541">
        <v>8918295</v>
      </c>
      <c r="H4541">
        <v>38238.660000000003</v>
      </c>
      <c r="K4541">
        <v>300</v>
      </c>
      <c r="L4541">
        <v>56</v>
      </c>
    </row>
    <row r="4542" spans="1:12" x14ac:dyDescent="0.25">
      <c r="A4542" t="s">
        <v>74</v>
      </c>
      <c r="B4542" t="s">
        <v>83</v>
      </c>
      <c r="C4542" t="s">
        <v>84</v>
      </c>
      <c r="D4542" s="2">
        <v>37653</v>
      </c>
      <c r="E4542">
        <v>16.600000000000001</v>
      </c>
      <c r="F4542">
        <v>29969.31</v>
      </c>
      <c r="G4542">
        <v>12256043</v>
      </c>
      <c r="H4542">
        <v>42688.959999999999</v>
      </c>
      <c r="K4542">
        <v>315</v>
      </c>
      <c r="L4542">
        <v>64</v>
      </c>
    </row>
    <row r="4543" spans="1:12" x14ac:dyDescent="0.25">
      <c r="A4543" t="s">
        <v>74</v>
      </c>
      <c r="B4543" t="s">
        <v>83</v>
      </c>
      <c r="C4543" t="s">
        <v>84</v>
      </c>
      <c r="D4543" s="2">
        <v>37681</v>
      </c>
      <c r="E4543">
        <v>15.5</v>
      </c>
      <c r="F4543">
        <v>24864.46</v>
      </c>
      <c r="G4543">
        <v>17873300</v>
      </c>
      <c r="H4543">
        <v>40686.6</v>
      </c>
      <c r="K4543">
        <v>300</v>
      </c>
      <c r="L4543">
        <v>64</v>
      </c>
    </row>
    <row r="4544" spans="1:12" x14ac:dyDescent="0.25">
      <c r="A4544" t="s">
        <v>74</v>
      </c>
      <c r="B4544" t="s">
        <v>83</v>
      </c>
      <c r="C4544" t="s">
        <v>84</v>
      </c>
      <c r="D4544" s="2">
        <v>37712</v>
      </c>
      <c r="E4544">
        <v>0</v>
      </c>
      <c r="G4544">
        <v>0</v>
      </c>
    </row>
    <row r="4545" spans="1:12" x14ac:dyDescent="0.25">
      <c r="A4545" t="s">
        <v>74</v>
      </c>
      <c r="B4545" t="s">
        <v>83</v>
      </c>
      <c r="C4545" t="s">
        <v>84</v>
      </c>
      <c r="D4545" s="2">
        <v>37742</v>
      </c>
      <c r="E4545">
        <v>0</v>
      </c>
      <c r="G4545">
        <v>0</v>
      </c>
    </row>
    <row r="4546" spans="1:12" x14ac:dyDescent="0.25">
      <c r="A4546" t="s">
        <v>74</v>
      </c>
      <c r="B4546" t="s">
        <v>83</v>
      </c>
      <c r="C4546" t="s">
        <v>84</v>
      </c>
      <c r="D4546" s="2">
        <v>37773</v>
      </c>
      <c r="E4546">
        <v>0</v>
      </c>
      <c r="G4546">
        <v>0</v>
      </c>
    </row>
    <row r="4547" spans="1:12" x14ac:dyDescent="0.25">
      <c r="A4547" t="s">
        <v>74</v>
      </c>
      <c r="B4547" t="s">
        <v>83</v>
      </c>
      <c r="C4547" t="s">
        <v>84</v>
      </c>
      <c r="D4547" s="2">
        <v>37803</v>
      </c>
      <c r="E4547">
        <v>0</v>
      </c>
      <c r="G4547">
        <v>0</v>
      </c>
    </row>
    <row r="4548" spans="1:12" x14ac:dyDescent="0.25">
      <c r="A4548" t="s">
        <v>74</v>
      </c>
      <c r="B4548" t="s">
        <v>83</v>
      </c>
      <c r="C4548" t="s">
        <v>84</v>
      </c>
      <c r="D4548" s="2">
        <v>37834</v>
      </c>
      <c r="E4548">
        <v>0</v>
      </c>
      <c r="G4548">
        <v>0</v>
      </c>
    </row>
    <row r="4549" spans="1:12" x14ac:dyDescent="0.25">
      <c r="A4549" t="s">
        <v>74</v>
      </c>
      <c r="B4549" t="s">
        <v>83</v>
      </c>
      <c r="C4549" t="s">
        <v>84</v>
      </c>
      <c r="D4549" s="2">
        <v>37865</v>
      </c>
      <c r="E4549">
        <v>0</v>
      </c>
      <c r="G4549">
        <v>0</v>
      </c>
    </row>
    <row r="4550" spans="1:12" x14ac:dyDescent="0.25">
      <c r="A4550" t="s">
        <v>74</v>
      </c>
      <c r="B4550" t="s">
        <v>83</v>
      </c>
      <c r="C4550" t="s">
        <v>84</v>
      </c>
      <c r="D4550" s="2">
        <v>37895</v>
      </c>
      <c r="E4550">
        <v>26.6</v>
      </c>
      <c r="F4550">
        <v>59770.95</v>
      </c>
      <c r="G4550">
        <v>26418820</v>
      </c>
      <c r="H4550">
        <v>65907.02</v>
      </c>
      <c r="K4550">
        <v>270</v>
      </c>
      <c r="L4550">
        <v>64</v>
      </c>
    </row>
    <row r="4551" spans="1:12" x14ac:dyDescent="0.25">
      <c r="A4551" t="s">
        <v>74</v>
      </c>
      <c r="B4551" t="s">
        <v>83</v>
      </c>
      <c r="C4551" t="s">
        <v>84</v>
      </c>
      <c r="D4551" s="2">
        <v>37926</v>
      </c>
      <c r="E4551">
        <v>29.7</v>
      </c>
      <c r="F4551">
        <v>46383.86</v>
      </c>
      <c r="G4551">
        <v>17527872</v>
      </c>
      <c r="H4551">
        <v>82535.289999999994</v>
      </c>
      <c r="K4551">
        <v>285</v>
      </c>
      <c r="L4551">
        <v>64</v>
      </c>
    </row>
    <row r="4552" spans="1:12" x14ac:dyDescent="0.25">
      <c r="A4552" t="s">
        <v>74</v>
      </c>
      <c r="B4552" t="s">
        <v>83</v>
      </c>
      <c r="C4552" t="s">
        <v>84</v>
      </c>
      <c r="D4552" s="2">
        <v>37956</v>
      </c>
      <c r="E4552">
        <v>29.5</v>
      </c>
      <c r="F4552">
        <v>46649.18</v>
      </c>
      <c r="G4552">
        <v>18284871</v>
      </c>
      <c r="H4552">
        <v>89992.15</v>
      </c>
      <c r="K4552">
        <v>292</v>
      </c>
      <c r="L4552">
        <v>64</v>
      </c>
    </row>
    <row r="4553" spans="1:12" x14ac:dyDescent="0.25">
      <c r="A4553" t="s">
        <v>74</v>
      </c>
      <c r="B4553" t="s">
        <v>83</v>
      </c>
      <c r="C4553" t="s">
        <v>84</v>
      </c>
      <c r="D4553" s="2">
        <v>37987</v>
      </c>
      <c r="E4553">
        <v>24.7</v>
      </c>
      <c r="F4553">
        <v>39720.89</v>
      </c>
      <c r="G4553">
        <v>14974199</v>
      </c>
      <c r="H4553">
        <v>77105.759999999995</v>
      </c>
      <c r="K4553">
        <v>285</v>
      </c>
      <c r="L4553">
        <v>64</v>
      </c>
    </row>
    <row r="4554" spans="1:12" x14ac:dyDescent="0.25">
      <c r="A4554" t="s">
        <v>74</v>
      </c>
      <c r="B4554" t="s">
        <v>83</v>
      </c>
      <c r="C4554" t="s">
        <v>84</v>
      </c>
      <c r="D4554" s="2">
        <v>38018</v>
      </c>
      <c r="E4554">
        <v>26.7</v>
      </c>
      <c r="F4554">
        <v>42259.77</v>
      </c>
      <c r="G4554">
        <v>17188466</v>
      </c>
      <c r="H4554">
        <v>74715.37</v>
      </c>
      <c r="K4554">
        <v>305</v>
      </c>
      <c r="L4554">
        <v>64</v>
      </c>
    </row>
    <row r="4555" spans="1:12" x14ac:dyDescent="0.25">
      <c r="A4555" t="s">
        <v>74</v>
      </c>
      <c r="B4555" t="s">
        <v>83</v>
      </c>
      <c r="C4555" t="s">
        <v>84</v>
      </c>
      <c r="D4555" s="2">
        <v>38047</v>
      </c>
      <c r="E4555">
        <v>21.3</v>
      </c>
      <c r="F4555">
        <v>28188.48</v>
      </c>
      <c r="G4555">
        <v>16359564</v>
      </c>
      <c r="H4555">
        <v>57720.04</v>
      </c>
      <c r="K4555">
        <v>270</v>
      </c>
      <c r="L4555">
        <v>64</v>
      </c>
    </row>
    <row r="4556" spans="1:12" x14ac:dyDescent="0.25">
      <c r="A4556" t="s">
        <v>74</v>
      </c>
      <c r="B4556" t="s">
        <v>83</v>
      </c>
      <c r="C4556" t="s">
        <v>84</v>
      </c>
      <c r="D4556" s="2">
        <v>38078</v>
      </c>
      <c r="E4556">
        <v>0</v>
      </c>
      <c r="G4556">
        <v>0</v>
      </c>
    </row>
    <row r="4557" spans="1:12" x14ac:dyDescent="0.25">
      <c r="A4557" t="s">
        <v>74</v>
      </c>
      <c r="B4557" t="s">
        <v>83</v>
      </c>
      <c r="C4557" t="s">
        <v>84</v>
      </c>
      <c r="D4557" s="2">
        <v>38108</v>
      </c>
      <c r="E4557">
        <v>9.3000000000000007</v>
      </c>
      <c r="F4557">
        <v>12957.27</v>
      </c>
      <c r="G4557">
        <v>5446725</v>
      </c>
      <c r="H4557">
        <v>23973.75</v>
      </c>
      <c r="K4557">
        <v>285</v>
      </c>
      <c r="L4557">
        <v>64</v>
      </c>
    </row>
    <row r="4558" spans="1:12" x14ac:dyDescent="0.25">
      <c r="A4558" t="s">
        <v>74</v>
      </c>
      <c r="B4558" t="s">
        <v>83</v>
      </c>
      <c r="C4558" t="s">
        <v>84</v>
      </c>
      <c r="D4558" s="2">
        <v>38139</v>
      </c>
      <c r="E4558">
        <v>1.7</v>
      </c>
      <c r="F4558">
        <v>2541.91</v>
      </c>
      <c r="G4558">
        <v>1514151</v>
      </c>
      <c r="H4558">
        <v>4882.53</v>
      </c>
      <c r="K4558">
        <v>480</v>
      </c>
      <c r="L4558">
        <v>64</v>
      </c>
    </row>
    <row r="4559" spans="1:12" x14ac:dyDescent="0.25">
      <c r="A4559" t="s">
        <v>74</v>
      </c>
      <c r="B4559" t="s">
        <v>83</v>
      </c>
      <c r="C4559" t="s">
        <v>84</v>
      </c>
      <c r="D4559" s="2">
        <v>38169</v>
      </c>
      <c r="E4559">
        <v>22.6</v>
      </c>
      <c r="F4559">
        <v>34959.54</v>
      </c>
      <c r="G4559">
        <v>12273240</v>
      </c>
      <c r="H4559">
        <v>65394.43</v>
      </c>
      <c r="K4559">
        <v>290</v>
      </c>
      <c r="L4559">
        <v>64</v>
      </c>
    </row>
    <row r="4560" spans="1:12" x14ac:dyDescent="0.25">
      <c r="A4560" t="s">
        <v>74</v>
      </c>
      <c r="B4560" t="s">
        <v>83</v>
      </c>
      <c r="C4560" t="s">
        <v>84</v>
      </c>
      <c r="D4560" s="2">
        <v>38200</v>
      </c>
      <c r="E4560">
        <v>0</v>
      </c>
      <c r="G4560">
        <v>0</v>
      </c>
    </row>
    <row r="4561" spans="1:12" x14ac:dyDescent="0.25">
      <c r="A4561" t="s">
        <v>74</v>
      </c>
      <c r="B4561" t="s">
        <v>83</v>
      </c>
      <c r="C4561" t="s">
        <v>84</v>
      </c>
      <c r="D4561" s="2">
        <v>38231</v>
      </c>
      <c r="E4561">
        <v>0</v>
      </c>
      <c r="G4561">
        <v>0</v>
      </c>
    </row>
    <row r="4562" spans="1:12" x14ac:dyDescent="0.25">
      <c r="A4562" t="s">
        <v>74</v>
      </c>
      <c r="B4562" t="s">
        <v>83</v>
      </c>
      <c r="C4562" t="s">
        <v>84</v>
      </c>
      <c r="D4562" s="2">
        <v>38261</v>
      </c>
      <c r="E4562">
        <v>0</v>
      </c>
      <c r="G4562">
        <v>0</v>
      </c>
    </row>
    <row r="4563" spans="1:12" x14ac:dyDescent="0.25">
      <c r="A4563" t="s">
        <v>74</v>
      </c>
      <c r="B4563" t="s">
        <v>83</v>
      </c>
      <c r="C4563" t="s">
        <v>84</v>
      </c>
      <c r="D4563" s="2">
        <v>38292</v>
      </c>
      <c r="E4563">
        <v>0</v>
      </c>
      <c r="G4563">
        <v>0</v>
      </c>
    </row>
    <row r="4564" spans="1:12" x14ac:dyDescent="0.25">
      <c r="A4564" t="s">
        <v>74</v>
      </c>
      <c r="B4564" t="s">
        <v>83</v>
      </c>
      <c r="C4564" t="s">
        <v>84</v>
      </c>
      <c r="D4564" s="2">
        <v>38534</v>
      </c>
      <c r="E4564">
        <v>21.6</v>
      </c>
      <c r="F4564">
        <v>48822.07</v>
      </c>
      <c r="G4564">
        <v>31491193</v>
      </c>
      <c r="H4564">
        <v>31366.35</v>
      </c>
      <c r="K4564">
        <v>300</v>
      </c>
      <c r="L4564">
        <v>30</v>
      </c>
    </row>
    <row r="4565" spans="1:12" x14ac:dyDescent="0.25">
      <c r="A4565" t="s">
        <v>74</v>
      </c>
      <c r="B4565" t="s">
        <v>83</v>
      </c>
      <c r="C4565" t="s">
        <v>84</v>
      </c>
      <c r="D4565" s="2">
        <v>38565</v>
      </c>
      <c r="E4565">
        <v>29.4</v>
      </c>
      <c r="F4565">
        <v>42554.67</v>
      </c>
      <c r="G4565">
        <v>26316052</v>
      </c>
      <c r="H4565">
        <v>81011.11</v>
      </c>
      <c r="K4565">
        <v>300</v>
      </c>
      <c r="L4565">
        <v>30</v>
      </c>
    </row>
    <row r="4566" spans="1:12" x14ac:dyDescent="0.25">
      <c r="A4566" t="s">
        <v>74</v>
      </c>
      <c r="B4566" t="s">
        <v>83</v>
      </c>
      <c r="C4566" t="s">
        <v>84</v>
      </c>
      <c r="D4566" s="2">
        <v>38596</v>
      </c>
      <c r="E4566">
        <v>27.4</v>
      </c>
      <c r="F4566">
        <v>42363.73</v>
      </c>
      <c r="G4566">
        <v>23659595</v>
      </c>
      <c r="H4566">
        <v>63745.46</v>
      </c>
      <c r="K4566">
        <v>375</v>
      </c>
      <c r="L4566">
        <v>30</v>
      </c>
    </row>
    <row r="4567" spans="1:12" x14ac:dyDescent="0.25">
      <c r="A4567" t="s">
        <v>74</v>
      </c>
      <c r="B4567" t="s">
        <v>83</v>
      </c>
      <c r="C4567" t="s">
        <v>84</v>
      </c>
      <c r="D4567" s="2">
        <v>38626</v>
      </c>
      <c r="E4567">
        <v>14.4</v>
      </c>
      <c r="F4567">
        <v>24263.51</v>
      </c>
      <c r="G4567">
        <v>14429207</v>
      </c>
      <c r="H4567">
        <v>35384.47</v>
      </c>
      <c r="K4567">
        <v>275</v>
      </c>
      <c r="L4567">
        <v>30</v>
      </c>
    </row>
    <row r="4568" spans="1:12" x14ac:dyDescent="0.25">
      <c r="A4568" t="s">
        <v>74</v>
      </c>
      <c r="B4568" t="s">
        <v>83</v>
      </c>
      <c r="C4568" t="s">
        <v>84</v>
      </c>
      <c r="D4568" s="2">
        <v>38657</v>
      </c>
      <c r="E4568">
        <v>25.1</v>
      </c>
      <c r="F4568">
        <v>40056.67</v>
      </c>
      <c r="G4568">
        <v>16701827.000000002</v>
      </c>
      <c r="H4568">
        <v>61792.56</v>
      </c>
      <c r="K4568">
        <v>275</v>
      </c>
      <c r="L4568">
        <v>30</v>
      </c>
    </row>
    <row r="4569" spans="1:12" x14ac:dyDescent="0.25">
      <c r="A4569" t="s">
        <v>74</v>
      </c>
      <c r="B4569" t="s">
        <v>83</v>
      </c>
      <c r="C4569" t="s">
        <v>84</v>
      </c>
      <c r="D4569" s="2">
        <v>38687</v>
      </c>
      <c r="E4569">
        <v>30.6</v>
      </c>
      <c r="F4569">
        <v>49770.51</v>
      </c>
      <c r="G4569">
        <v>24525560</v>
      </c>
      <c r="H4569">
        <v>79031.520000000004</v>
      </c>
      <c r="K4569">
        <v>300</v>
      </c>
      <c r="L4569">
        <v>30</v>
      </c>
    </row>
    <row r="4570" spans="1:12" x14ac:dyDescent="0.25">
      <c r="A4570" t="s">
        <v>74</v>
      </c>
      <c r="B4570" t="s">
        <v>83</v>
      </c>
      <c r="C4570" t="s">
        <v>84</v>
      </c>
      <c r="D4570" s="2">
        <v>38718</v>
      </c>
      <c r="E4570">
        <v>31</v>
      </c>
      <c r="F4570">
        <v>45349.4</v>
      </c>
      <c r="G4570">
        <v>23401232</v>
      </c>
      <c r="H4570">
        <v>87392.85</v>
      </c>
      <c r="K4570">
        <v>285</v>
      </c>
      <c r="L4570">
        <v>64</v>
      </c>
    </row>
    <row r="4571" spans="1:12" x14ac:dyDescent="0.25">
      <c r="A4571" t="s">
        <v>74</v>
      </c>
      <c r="B4571" t="s">
        <v>83</v>
      </c>
      <c r="C4571" t="s">
        <v>84</v>
      </c>
      <c r="D4571" s="2">
        <v>38749</v>
      </c>
      <c r="E4571">
        <v>16.600000000000001</v>
      </c>
      <c r="F4571">
        <v>24538.26</v>
      </c>
      <c r="G4571">
        <v>16601321</v>
      </c>
      <c r="H4571">
        <v>50279.839999999997</v>
      </c>
      <c r="K4571">
        <v>285</v>
      </c>
      <c r="L4571">
        <v>64</v>
      </c>
    </row>
    <row r="4572" spans="1:12" x14ac:dyDescent="0.25">
      <c r="A4572" t="s">
        <v>74</v>
      </c>
      <c r="B4572" t="s">
        <v>83</v>
      </c>
      <c r="C4572" t="s">
        <v>84</v>
      </c>
      <c r="D4572" s="2">
        <v>38777</v>
      </c>
      <c r="E4572">
        <v>0</v>
      </c>
      <c r="G4572">
        <v>0</v>
      </c>
    </row>
    <row r="4573" spans="1:12" x14ac:dyDescent="0.25">
      <c r="A4573" t="s">
        <v>74</v>
      </c>
      <c r="B4573" t="s">
        <v>83</v>
      </c>
      <c r="C4573" t="s">
        <v>84</v>
      </c>
      <c r="D4573" s="2">
        <v>38808</v>
      </c>
      <c r="E4573">
        <v>0</v>
      </c>
      <c r="G4573">
        <v>0</v>
      </c>
    </row>
    <row r="4574" spans="1:12" x14ac:dyDescent="0.25">
      <c r="A4574" t="s">
        <v>74</v>
      </c>
      <c r="B4574" t="s">
        <v>83</v>
      </c>
      <c r="C4574" t="s">
        <v>84</v>
      </c>
      <c r="D4574" s="2">
        <v>38838</v>
      </c>
      <c r="E4574">
        <v>0</v>
      </c>
      <c r="G4574">
        <v>0</v>
      </c>
    </row>
    <row r="4575" spans="1:12" x14ac:dyDescent="0.25">
      <c r="A4575" t="s">
        <v>74</v>
      </c>
      <c r="B4575" t="s">
        <v>83</v>
      </c>
      <c r="C4575" t="s">
        <v>84</v>
      </c>
      <c r="D4575" s="2">
        <v>38869</v>
      </c>
      <c r="E4575">
        <v>0</v>
      </c>
      <c r="G4575">
        <v>0</v>
      </c>
    </row>
    <row r="4576" spans="1:12" x14ac:dyDescent="0.25">
      <c r="A4576" t="s">
        <v>74</v>
      </c>
      <c r="B4576" t="s">
        <v>83</v>
      </c>
      <c r="C4576" t="s">
        <v>84</v>
      </c>
      <c r="D4576" s="2">
        <v>38899</v>
      </c>
      <c r="E4576">
        <v>0</v>
      </c>
      <c r="G4576">
        <v>0</v>
      </c>
    </row>
    <row r="4577" spans="1:7" x14ac:dyDescent="0.25">
      <c r="A4577" t="s">
        <v>74</v>
      </c>
      <c r="B4577" t="s">
        <v>83</v>
      </c>
      <c r="C4577" t="s">
        <v>84</v>
      </c>
      <c r="D4577" s="2">
        <v>38930</v>
      </c>
      <c r="E4577">
        <v>0</v>
      </c>
      <c r="G4577">
        <v>0</v>
      </c>
    </row>
    <row r="4578" spans="1:7" x14ac:dyDescent="0.25">
      <c r="A4578" t="s">
        <v>74</v>
      </c>
      <c r="B4578" t="s">
        <v>83</v>
      </c>
      <c r="C4578" t="s">
        <v>84</v>
      </c>
      <c r="D4578" s="2">
        <v>38961</v>
      </c>
      <c r="E4578">
        <v>0</v>
      </c>
      <c r="G4578">
        <v>0</v>
      </c>
    </row>
    <row r="4579" spans="1:7" x14ac:dyDescent="0.25">
      <c r="A4579" t="s">
        <v>74</v>
      </c>
      <c r="B4579" t="s">
        <v>83</v>
      </c>
      <c r="C4579" t="s">
        <v>84</v>
      </c>
      <c r="D4579" s="2">
        <v>38991</v>
      </c>
      <c r="E4579">
        <v>0</v>
      </c>
      <c r="G4579">
        <v>0</v>
      </c>
    </row>
    <row r="4580" spans="1:7" x14ac:dyDescent="0.25">
      <c r="A4580" t="s">
        <v>74</v>
      </c>
      <c r="B4580" t="s">
        <v>83</v>
      </c>
      <c r="C4580" t="s">
        <v>84</v>
      </c>
      <c r="D4580" s="2">
        <v>39022</v>
      </c>
      <c r="E4580">
        <v>0</v>
      </c>
      <c r="G4580">
        <v>0</v>
      </c>
    </row>
    <row r="4581" spans="1:7" x14ac:dyDescent="0.25">
      <c r="A4581" t="s">
        <v>74</v>
      </c>
      <c r="B4581" t="s">
        <v>83</v>
      </c>
      <c r="C4581" t="s">
        <v>84</v>
      </c>
      <c r="D4581" s="2">
        <v>39052</v>
      </c>
      <c r="E4581">
        <v>0</v>
      </c>
      <c r="G4581">
        <v>0</v>
      </c>
    </row>
    <row r="4582" spans="1:7" x14ac:dyDescent="0.25">
      <c r="A4582" t="s">
        <v>74</v>
      </c>
      <c r="B4582" t="s">
        <v>83</v>
      </c>
      <c r="C4582" t="s">
        <v>84</v>
      </c>
      <c r="D4582" s="2">
        <v>39448</v>
      </c>
      <c r="E4582">
        <v>0</v>
      </c>
      <c r="G4582">
        <v>0</v>
      </c>
    </row>
    <row r="4583" spans="1:7" x14ac:dyDescent="0.25">
      <c r="A4583" t="s">
        <v>74</v>
      </c>
      <c r="B4583" t="s">
        <v>83</v>
      </c>
      <c r="C4583" t="s">
        <v>84</v>
      </c>
      <c r="D4583" s="2">
        <v>39479</v>
      </c>
      <c r="E4583">
        <v>0</v>
      </c>
      <c r="G4583">
        <v>0</v>
      </c>
    </row>
    <row r="4584" spans="1:7" x14ac:dyDescent="0.25">
      <c r="A4584" t="s">
        <v>74</v>
      </c>
      <c r="B4584" t="s">
        <v>83</v>
      </c>
      <c r="C4584" t="s">
        <v>84</v>
      </c>
      <c r="D4584" s="2">
        <v>39508</v>
      </c>
      <c r="E4584">
        <v>0</v>
      </c>
      <c r="G4584">
        <v>0</v>
      </c>
    </row>
    <row r="4585" spans="1:7" x14ac:dyDescent="0.25">
      <c r="A4585" t="s">
        <v>74</v>
      </c>
      <c r="B4585" t="s">
        <v>83</v>
      </c>
      <c r="C4585" t="s">
        <v>84</v>
      </c>
      <c r="D4585" s="2">
        <v>39539</v>
      </c>
      <c r="E4585">
        <v>0</v>
      </c>
      <c r="G4585">
        <v>0</v>
      </c>
    </row>
    <row r="4586" spans="1:7" x14ac:dyDescent="0.25">
      <c r="A4586" t="s">
        <v>74</v>
      </c>
      <c r="B4586" t="s">
        <v>83</v>
      </c>
      <c r="C4586" t="s">
        <v>84</v>
      </c>
      <c r="D4586" s="2">
        <v>39569</v>
      </c>
      <c r="E4586">
        <v>0</v>
      </c>
      <c r="G4586">
        <v>0</v>
      </c>
    </row>
    <row r="4587" spans="1:7" x14ac:dyDescent="0.25">
      <c r="A4587" t="s">
        <v>74</v>
      </c>
      <c r="B4587" t="s">
        <v>83</v>
      </c>
      <c r="C4587" t="s">
        <v>84</v>
      </c>
      <c r="D4587" s="2">
        <v>39600</v>
      </c>
      <c r="E4587">
        <v>0</v>
      </c>
      <c r="G4587">
        <v>0</v>
      </c>
    </row>
    <row r="4588" spans="1:7" x14ac:dyDescent="0.25">
      <c r="A4588" t="s">
        <v>74</v>
      </c>
      <c r="B4588" t="s">
        <v>83</v>
      </c>
      <c r="C4588" t="s">
        <v>84</v>
      </c>
      <c r="D4588" s="2">
        <v>39630</v>
      </c>
      <c r="E4588">
        <v>0</v>
      </c>
      <c r="G4588">
        <v>0</v>
      </c>
    </row>
    <row r="4589" spans="1:7" x14ac:dyDescent="0.25">
      <c r="A4589" t="s">
        <v>74</v>
      </c>
      <c r="B4589" t="s">
        <v>83</v>
      </c>
      <c r="C4589" t="s">
        <v>84</v>
      </c>
      <c r="D4589" s="2">
        <v>39661</v>
      </c>
      <c r="E4589">
        <v>0</v>
      </c>
      <c r="G4589">
        <v>0</v>
      </c>
    </row>
    <row r="4590" spans="1:7" x14ac:dyDescent="0.25">
      <c r="A4590" t="s">
        <v>74</v>
      </c>
      <c r="B4590" t="s">
        <v>83</v>
      </c>
      <c r="C4590" t="s">
        <v>84</v>
      </c>
      <c r="D4590" s="2">
        <v>39692</v>
      </c>
      <c r="E4590">
        <v>0</v>
      </c>
      <c r="G4590">
        <v>0</v>
      </c>
    </row>
    <row r="4591" spans="1:7" x14ac:dyDescent="0.25">
      <c r="A4591" t="s">
        <v>74</v>
      </c>
      <c r="B4591" t="s">
        <v>83</v>
      </c>
      <c r="C4591" t="s">
        <v>84</v>
      </c>
      <c r="D4591" s="2">
        <v>39722</v>
      </c>
      <c r="E4591">
        <v>0</v>
      </c>
      <c r="G4591">
        <v>0</v>
      </c>
    </row>
    <row r="4592" spans="1:7" x14ac:dyDescent="0.25">
      <c r="A4592" t="s">
        <v>74</v>
      </c>
      <c r="B4592" t="s">
        <v>83</v>
      </c>
      <c r="C4592" t="s">
        <v>84</v>
      </c>
      <c r="D4592" s="2">
        <v>39753</v>
      </c>
      <c r="E4592">
        <v>0</v>
      </c>
      <c r="G4592">
        <v>0</v>
      </c>
    </row>
    <row r="4593" spans="1:7" x14ac:dyDescent="0.25">
      <c r="A4593" t="s">
        <v>74</v>
      </c>
      <c r="B4593" t="s">
        <v>83</v>
      </c>
      <c r="C4593" t="s">
        <v>84</v>
      </c>
      <c r="D4593" s="2">
        <v>39783</v>
      </c>
      <c r="E4593">
        <v>0</v>
      </c>
      <c r="G4593">
        <v>0</v>
      </c>
    </row>
    <row r="4594" spans="1:7" x14ac:dyDescent="0.25">
      <c r="A4594" t="s">
        <v>74</v>
      </c>
      <c r="B4594" t="s">
        <v>83</v>
      </c>
      <c r="C4594" t="s">
        <v>84</v>
      </c>
      <c r="D4594" s="2">
        <v>39814</v>
      </c>
      <c r="E4594">
        <v>0</v>
      </c>
      <c r="G4594">
        <v>0</v>
      </c>
    </row>
    <row r="4595" spans="1:7" x14ac:dyDescent="0.25">
      <c r="A4595" t="s">
        <v>74</v>
      </c>
      <c r="B4595" t="s">
        <v>83</v>
      </c>
      <c r="C4595" t="s">
        <v>84</v>
      </c>
      <c r="D4595" s="2">
        <v>39845</v>
      </c>
      <c r="E4595">
        <v>0</v>
      </c>
      <c r="G4595">
        <v>0</v>
      </c>
    </row>
    <row r="4596" spans="1:7" x14ac:dyDescent="0.25">
      <c r="A4596" t="s">
        <v>74</v>
      </c>
      <c r="B4596" t="s">
        <v>83</v>
      </c>
      <c r="C4596" t="s">
        <v>84</v>
      </c>
      <c r="D4596" s="2">
        <v>39873</v>
      </c>
      <c r="E4596">
        <v>0</v>
      </c>
      <c r="G4596">
        <v>0</v>
      </c>
    </row>
    <row r="4597" spans="1:7" x14ac:dyDescent="0.25">
      <c r="A4597" t="s">
        <v>74</v>
      </c>
      <c r="B4597" t="s">
        <v>83</v>
      </c>
      <c r="C4597" t="s">
        <v>84</v>
      </c>
      <c r="D4597" s="2">
        <v>39904</v>
      </c>
      <c r="E4597">
        <v>0</v>
      </c>
      <c r="G4597">
        <v>0</v>
      </c>
    </row>
    <row r="4598" spans="1:7" x14ac:dyDescent="0.25">
      <c r="A4598" t="s">
        <v>74</v>
      </c>
      <c r="B4598" t="s">
        <v>83</v>
      </c>
      <c r="C4598" t="s">
        <v>84</v>
      </c>
      <c r="D4598" s="2">
        <v>39934</v>
      </c>
      <c r="E4598">
        <v>0</v>
      </c>
      <c r="G4598">
        <v>0</v>
      </c>
    </row>
    <row r="4599" spans="1:7" x14ac:dyDescent="0.25">
      <c r="A4599" t="s">
        <v>74</v>
      </c>
      <c r="B4599" t="s">
        <v>83</v>
      </c>
      <c r="C4599" t="s">
        <v>84</v>
      </c>
      <c r="D4599" s="2">
        <v>39965</v>
      </c>
      <c r="E4599">
        <v>0</v>
      </c>
      <c r="G4599">
        <v>0</v>
      </c>
    </row>
    <row r="4600" spans="1:7" x14ac:dyDescent="0.25">
      <c r="A4600" t="s">
        <v>74</v>
      </c>
      <c r="B4600" t="s">
        <v>83</v>
      </c>
      <c r="C4600" t="s">
        <v>84</v>
      </c>
      <c r="D4600" s="2">
        <v>39995</v>
      </c>
      <c r="E4600">
        <v>0</v>
      </c>
      <c r="G4600">
        <v>0</v>
      </c>
    </row>
    <row r="4601" spans="1:7" x14ac:dyDescent="0.25">
      <c r="A4601" t="s">
        <v>74</v>
      </c>
      <c r="B4601" t="s">
        <v>83</v>
      </c>
      <c r="C4601" t="s">
        <v>84</v>
      </c>
      <c r="D4601" s="2">
        <v>40026</v>
      </c>
      <c r="E4601">
        <v>0</v>
      </c>
      <c r="G4601">
        <v>0</v>
      </c>
    </row>
    <row r="4602" spans="1:7" x14ac:dyDescent="0.25">
      <c r="A4602" t="s">
        <v>74</v>
      </c>
      <c r="B4602" t="s">
        <v>83</v>
      </c>
      <c r="C4602" t="s">
        <v>84</v>
      </c>
      <c r="D4602" s="2">
        <v>40057</v>
      </c>
      <c r="E4602">
        <v>0</v>
      </c>
      <c r="G4602">
        <v>0</v>
      </c>
    </row>
    <row r="4603" spans="1:7" x14ac:dyDescent="0.25">
      <c r="A4603" t="s">
        <v>74</v>
      </c>
      <c r="B4603" t="s">
        <v>83</v>
      </c>
      <c r="C4603" t="s">
        <v>84</v>
      </c>
      <c r="D4603" s="2">
        <v>40087</v>
      </c>
      <c r="E4603">
        <v>0</v>
      </c>
      <c r="G4603">
        <v>0</v>
      </c>
    </row>
    <row r="4604" spans="1:7" x14ac:dyDescent="0.25">
      <c r="A4604" t="s">
        <v>74</v>
      </c>
      <c r="B4604" t="s">
        <v>83</v>
      </c>
      <c r="C4604" t="s">
        <v>84</v>
      </c>
      <c r="D4604" s="2">
        <v>40118</v>
      </c>
      <c r="E4604">
        <v>0</v>
      </c>
      <c r="G4604">
        <v>0</v>
      </c>
    </row>
    <row r="4605" spans="1:7" x14ac:dyDescent="0.25">
      <c r="A4605" t="s">
        <v>74</v>
      </c>
      <c r="B4605" t="s">
        <v>83</v>
      </c>
      <c r="C4605" t="s">
        <v>84</v>
      </c>
      <c r="D4605" s="2">
        <v>40148</v>
      </c>
      <c r="E4605">
        <v>0</v>
      </c>
      <c r="G4605">
        <v>0</v>
      </c>
    </row>
    <row r="4606" spans="1:7" x14ac:dyDescent="0.25">
      <c r="A4606" t="s">
        <v>74</v>
      </c>
      <c r="B4606" t="s">
        <v>83</v>
      </c>
      <c r="C4606" t="s">
        <v>84</v>
      </c>
      <c r="D4606" s="2">
        <v>40179</v>
      </c>
      <c r="E4606">
        <v>0</v>
      </c>
      <c r="G4606">
        <v>0</v>
      </c>
    </row>
    <row r="4607" spans="1:7" x14ac:dyDescent="0.25">
      <c r="A4607" t="s">
        <v>74</v>
      </c>
      <c r="B4607" t="s">
        <v>83</v>
      </c>
      <c r="C4607" t="s">
        <v>84</v>
      </c>
      <c r="D4607" s="2">
        <v>40210</v>
      </c>
      <c r="E4607">
        <v>0</v>
      </c>
      <c r="G4607">
        <v>0</v>
      </c>
    </row>
    <row r="4608" spans="1:7" x14ac:dyDescent="0.25">
      <c r="A4608" t="s">
        <v>74</v>
      </c>
      <c r="B4608" t="s">
        <v>83</v>
      </c>
      <c r="C4608" t="s">
        <v>84</v>
      </c>
      <c r="D4608" s="2">
        <v>40238</v>
      </c>
      <c r="E4608">
        <v>0</v>
      </c>
      <c r="G4608">
        <v>0</v>
      </c>
    </row>
    <row r="4609" spans="1:12" x14ac:dyDescent="0.25">
      <c r="A4609" t="s">
        <v>74</v>
      </c>
      <c r="B4609" t="s">
        <v>83</v>
      </c>
      <c r="C4609" t="s">
        <v>84</v>
      </c>
      <c r="D4609" s="2">
        <v>40269</v>
      </c>
      <c r="E4609">
        <v>0</v>
      </c>
      <c r="G4609">
        <v>0</v>
      </c>
    </row>
    <row r="4610" spans="1:12" x14ac:dyDescent="0.25">
      <c r="A4610" t="s">
        <v>74</v>
      </c>
      <c r="B4610" t="s">
        <v>83</v>
      </c>
      <c r="C4610" t="s">
        <v>84</v>
      </c>
      <c r="D4610" s="2">
        <v>40299</v>
      </c>
      <c r="E4610">
        <v>0</v>
      </c>
      <c r="G4610">
        <v>0</v>
      </c>
    </row>
    <row r="4611" spans="1:12" x14ac:dyDescent="0.25">
      <c r="A4611" t="s">
        <v>74</v>
      </c>
      <c r="B4611" t="s">
        <v>83</v>
      </c>
      <c r="C4611" t="s">
        <v>84</v>
      </c>
      <c r="D4611" s="2">
        <v>40544</v>
      </c>
      <c r="E4611">
        <v>0</v>
      </c>
      <c r="G4611">
        <v>0</v>
      </c>
    </row>
    <row r="4612" spans="1:12" x14ac:dyDescent="0.25">
      <c r="A4612" t="s">
        <v>74</v>
      </c>
      <c r="B4612" t="s">
        <v>83</v>
      </c>
      <c r="C4612" t="s">
        <v>84</v>
      </c>
      <c r="D4612" s="2">
        <v>40575</v>
      </c>
      <c r="E4612">
        <v>18.5625</v>
      </c>
      <c r="F4612">
        <v>62862.19</v>
      </c>
      <c r="G4612">
        <v>19554290</v>
      </c>
      <c r="H4612">
        <v>848.28</v>
      </c>
      <c r="K4612">
        <v>0</v>
      </c>
      <c r="L4612">
        <v>64</v>
      </c>
    </row>
    <row r="4613" spans="1:12" x14ac:dyDescent="0.25">
      <c r="A4613" t="s">
        <v>74</v>
      </c>
      <c r="B4613" t="s">
        <v>83</v>
      </c>
      <c r="C4613" t="s">
        <v>84</v>
      </c>
      <c r="D4613" s="2">
        <v>40603</v>
      </c>
      <c r="E4613">
        <v>28.988888888888901</v>
      </c>
      <c r="F4613">
        <v>68305.09</v>
      </c>
      <c r="G4613">
        <v>15758950</v>
      </c>
      <c r="H4613">
        <v>893.34</v>
      </c>
      <c r="K4613">
        <v>0</v>
      </c>
      <c r="L4613">
        <v>64</v>
      </c>
    </row>
    <row r="4614" spans="1:12" x14ac:dyDescent="0.25">
      <c r="A4614" t="s">
        <v>74</v>
      </c>
      <c r="B4614" t="s">
        <v>83</v>
      </c>
      <c r="C4614" t="s">
        <v>84</v>
      </c>
      <c r="D4614" s="2">
        <v>40634</v>
      </c>
      <c r="E4614">
        <v>26.7013888888889</v>
      </c>
      <c r="F4614">
        <v>53418.34</v>
      </c>
      <c r="G4614">
        <v>17148279.999999996</v>
      </c>
      <c r="H4614">
        <v>708.89</v>
      </c>
      <c r="K4614">
        <v>0</v>
      </c>
      <c r="L4614">
        <v>36</v>
      </c>
    </row>
    <row r="4615" spans="1:12" x14ac:dyDescent="0.25">
      <c r="A4615" t="s">
        <v>74</v>
      </c>
      <c r="B4615" t="s">
        <v>83</v>
      </c>
      <c r="C4615" t="s">
        <v>84</v>
      </c>
      <c r="D4615" s="2">
        <v>40664</v>
      </c>
      <c r="E4615">
        <v>25.316666666666698</v>
      </c>
      <c r="F4615">
        <v>44881.56</v>
      </c>
      <c r="G4615">
        <v>15440530</v>
      </c>
      <c r="H4615">
        <v>20867.14</v>
      </c>
      <c r="K4615">
        <v>0</v>
      </c>
      <c r="L4615">
        <v>44</v>
      </c>
    </row>
    <row r="4616" spans="1:12" x14ac:dyDescent="0.25">
      <c r="A4616" t="s">
        <v>74</v>
      </c>
      <c r="B4616" t="s">
        <v>83</v>
      </c>
      <c r="C4616" t="s">
        <v>84</v>
      </c>
      <c r="D4616" s="2">
        <v>40695</v>
      </c>
      <c r="E4616">
        <v>29.643055555555598</v>
      </c>
      <c r="F4616">
        <v>41201.81</v>
      </c>
      <c r="G4616">
        <v>19731750</v>
      </c>
      <c r="H4616">
        <v>64775.49</v>
      </c>
      <c r="K4616">
        <v>0</v>
      </c>
      <c r="L4616">
        <v>44</v>
      </c>
    </row>
    <row r="4617" spans="1:12" x14ac:dyDescent="0.25">
      <c r="A4617" t="s">
        <v>74</v>
      </c>
      <c r="B4617" t="s">
        <v>83</v>
      </c>
      <c r="C4617" t="s">
        <v>84</v>
      </c>
      <c r="D4617" s="2">
        <v>40725</v>
      </c>
      <c r="E4617">
        <v>30.108333333333299</v>
      </c>
      <c r="F4617">
        <v>40667.800000000003</v>
      </c>
      <c r="G4617">
        <v>13619010</v>
      </c>
      <c r="H4617">
        <v>90576.26</v>
      </c>
      <c r="K4617">
        <v>0</v>
      </c>
      <c r="L4617">
        <v>44</v>
      </c>
    </row>
    <row r="4618" spans="1:12" x14ac:dyDescent="0.25">
      <c r="A4618" t="s">
        <v>74</v>
      </c>
      <c r="B4618" t="s">
        <v>83</v>
      </c>
      <c r="C4618" t="s">
        <v>84</v>
      </c>
      <c r="D4618" s="2">
        <v>40756</v>
      </c>
      <c r="E4618">
        <v>30.6388888888889</v>
      </c>
      <c r="F4618">
        <v>33174.71</v>
      </c>
      <c r="G4618">
        <v>11976440</v>
      </c>
      <c r="H4618">
        <v>58834.720000000001</v>
      </c>
      <c r="K4618">
        <v>270</v>
      </c>
      <c r="L4618">
        <v>32</v>
      </c>
    </row>
    <row r="4619" spans="1:12" x14ac:dyDescent="0.25">
      <c r="A4619" t="s">
        <v>74</v>
      </c>
      <c r="B4619" t="s">
        <v>83</v>
      </c>
      <c r="C4619" t="s">
        <v>84</v>
      </c>
      <c r="D4619" s="2">
        <v>40787</v>
      </c>
      <c r="E4619">
        <v>6</v>
      </c>
      <c r="F4619">
        <v>5275.28</v>
      </c>
      <c r="G4619">
        <v>2137550.0000000005</v>
      </c>
      <c r="H4619">
        <v>7498.09</v>
      </c>
      <c r="K4619">
        <v>270</v>
      </c>
      <c r="L4619">
        <v>32</v>
      </c>
    </row>
    <row r="4620" spans="1:12" x14ac:dyDescent="0.25">
      <c r="A4620" t="s">
        <v>74</v>
      </c>
      <c r="B4620" t="s">
        <v>83</v>
      </c>
      <c r="C4620" t="s">
        <v>84</v>
      </c>
      <c r="D4620" s="2">
        <v>40817</v>
      </c>
      <c r="E4620">
        <v>0</v>
      </c>
      <c r="G4620">
        <v>0</v>
      </c>
    </row>
    <row r="4621" spans="1:12" x14ac:dyDescent="0.25">
      <c r="A4621" t="s">
        <v>74</v>
      </c>
      <c r="B4621" t="s">
        <v>83</v>
      </c>
      <c r="C4621" t="s">
        <v>84</v>
      </c>
      <c r="D4621" s="2">
        <v>40848</v>
      </c>
      <c r="E4621">
        <v>0</v>
      </c>
      <c r="G4621">
        <v>0</v>
      </c>
    </row>
    <row r="4622" spans="1:12" x14ac:dyDescent="0.25">
      <c r="A4622" t="s">
        <v>74</v>
      </c>
      <c r="B4622" t="s">
        <v>83</v>
      </c>
      <c r="C4622" t="s">
        <v>84</v>
      </c>
      <c r="D4622" s="2">
        <v>40878</v>
      </c>
      <c r="E4622">
        <v>0</v>
      </c>
      <c r="G4622">
        <v>0</v>
      </c>
    </row>
    <row r="4623" spans="1:12" x14ac:dyDescent="0.25">
      <c r="A4623" t="s">
        <v>74</v>
      </c>
      <c r="B4623" t="s">
        <v>83</v>
      </c>
      <c r="C4623" t="s">
        <v>84</v>
      </c>
      <c r="D4623" s="2">
        <v>40909</v>
      </c>
      <c r="E4623">
        <v>0</v>
      </c>
      <c r="G4623">
        <v>0</v>
      </c>
    </row>
    <row r="4624" spans="1:12" x14ac:dyDescent="0.25">
      <c r="A4624" t="s">
        <v>74</v>
      </c>
      <c r="B4624" t="s">
        <v>83</v>
      </c>
      <c r="C4624" t="s">
        <v>84</v>
      </c>
      <c r="D4624" s="2">
        <v>40940</v>
      </c>
      <c r="E4624">
        <v>0</v>
      </c>
      <c r="G4624">
        <v>0</v>
      </c>
    </row>
    <row r="4625" spans="1:12" x14ac:dyDescent="0.25">
      <c r="A4625" t="s">
        <v>74</v>
      </c>
      <c r="B4625" t="s">
        <v>83</v>
      </c>
      <c r="C4625" t="s">
        <v>84</v>
      </c>
      <c r="D4625" s="2">
        <v>40969</v>
      </c>
      <c r="E4625">
        <v>0</v>
      </c>
      <c r="G4625">
        <v>0</v>
      </c>
    </row>
    <row r="4626" spans="1:12" x14ac:dyDescent="0.25">
      <c r="A4626" t="s">
        <v>74</v>
      </c>
      <c r="B4626" t="s">
        <v>83</v>
      </c>
      <c r="C4626" t="s">
        <v>84</v>
      </c>
      <c r="D4626" s="2">
        <v>41000</v>
      </c>
      <c r="E4626">
        <v>0</v>
      </c>
      <c r="G4626">
        <v>0</v>
      </c>
    </row>
    <row r="4627" spans="1:12" x14ac:dyDescent="0.25">
      <c r="A4627" t="s">
        <v>74</v>
      </c>
      <c r="B4627" t="s">
        <v>83</v>
      </c>
      <c r="C4627" t="s">
        <v>84</v>
      </c>
      <c r="D4627" s="2">
        <v>41030</v>
      </c>
      <c r="E4627">
        <v>0</v>
      </c>
      <c r="G4627">
        <v>0</v>
      </c>
    </row>
    <row r="4628" spans="1:12" x14ac:dyDescent="0.25">
      <c r="A4628" t="s">
        <v>74</v>
      </c>
      <c r="B4628" t="s">
        <v>83</v>
      </c>
      <c r="C4628" t="s">
        <v>84</v>
      </c>
      <c r="D4628" s="2">
        <v>41061</v>
      </c>
      <c r="E4628">
        <v>0</v>
      </c>
      <c r="G4628">
        <v>0</v>
      </c>
    </row>
    <row r="4629" spans="1:12" x14ac:dyDescent="0.25">
      <c r="A4629" t="s">
        <v>74</v>
      </c>
      <c r="B4629" t="s">
        <v>83</v>
      </c>
      <c r="C4629" t="s">
        <v>84</v>
      </c>
      <c r="D4629" s="2">
        <v>41091</v>
      </c>
      <c r="E4629">
        <v>0</v>
      </c>
      <c r="G4629">
        <v>0</v>
      </c>
    </row>
    <row r="4630" spans="1:12" x14ac:dyDescent="0.25">
      <c r="A4630" t="s">
        <v>74</v>
      </c>
      <c r="B4630" t="s">
        <v>83</v>
      </c>
      <c r="C4630" t="s">
        <v>84</v>
      </c>
      <c r="D4630" s="2">
        <v>41122</v>
      </c>
      <c r="E4630">
        <v>0</v>
      </c>
      <c r="G4630">
        <v>0</v>
      </c>
    </row>
    <row r="4631" spans="1:12" x14ac:dyDescent="0.25">
      <c r="A4631" t="s">
        <v>74</v>
      </c>
      <c r="B4631" t="s">
        <v>83</v>
      </c>
      <c r="C4631" t="s">
        <v>84</v>
      </c>
      <c r="D4631" s="2">
        <v>41153</v>
      </c>
      <c r="E4631">
        <v>0</v>
      </c>
      <c r="G4631">
        <v>0</v>
      </c>
    </row>
    <row r="4632" spans="1:12" x14ac:dyDescent="0.25">
      <c r="A4632" t="s">
        <v>74</v>
      </c>
      <c r="B4632" t="s">
        <v>83</v>
      </c>
      <c r="C4632" t="s">
        <v>84</v>
      </c>
      <c r="D4632" s="2">
        <v>41183</v>
      </c>
      <c r="E4632">
        <v>0</v>
      </c>
      <c r="G4632">
        <v>0</v>
      </c>
    </row>
    <row r="4633" spans="1:12" x14ac:dyDescent="0.25">
      <c r="A4633" t="s">
        <v>74</v>
      </c>
      <c r="B4633" t="s">
        <v>83</v>
      </c>
      <c r="C4633" t="s">
        <v>84</v>
      </c>
      <c r="D4633" s="2">
        <v>41214</v>
      </c>
      <c r="E4633">
        <v>0</v>
      </c>
      <c r="G4633">
        <v>0</v>
      </c>
    </row>
    <row r="4634" spans="1:12" x14ac:dyDescent="0.25">
      <c r="A4634" t="s">
        <v>74</v>
      </c>
      <c r="B4634" t="s">
        <v>83</v>
      </c>
      <c r="C4634" t="s">
        <v>84</v>
      </c>
      <c r="D4634" s="2">
        <v>41244</v>
      </c>
      <c r="E4634">
        <v>9.08</v>
      </c>
      <c r="F4634">
        <v>6170</v>
      </c>
      <c r="G4634">
        <v>1712000</v>
      </c>
      <c r="H4634">
        <v>4586</v>
      </c>
      <c r="K4634">
        <v>517</v>
      </c>
      <c r="L4634">
        <v>44</v>
      </c>
    </row>
    <row r="4635" spans="1:12" x14ac:dyDescent="0.25">
      <c r="A4635" t="s">
        <v>74</v>
      </c>
      <c r="B4635" t="s">
        <v>83</v>
      </c>
      <c r="C4635" t="s">
        <v>84</v>
      </c>
      <c r="D4635" s="2">
        <v>41275</v>
      </c>
      <c r="E4635">
        <v>29.54</v>
      </c>
      <c r="F4635">
        <v>40859</v>
      </c>
      <c r="G4635">
        <v>6803000</v>
      </c>
      <c r="H4635">
        <v>6095</v>
      </c>
      <c r="K4635">
        <v>392</v>
      </c>
      <c r="L4635">
        <v>44</v>
      </c>
    </row>
    <row r="4636" spans="1:12" x14ac:dyDescent="0.25">
      <c r="A4636" t="s">
        <v>74</v>
      </c>
      <c r="B4636" t="s">
        <v>83</v>
      </c>
      <c r="C4636" t="s">
        <v>84</v>
      </c>
      <c r="D4636" s="2">
        <v>41306</v>
      </c>
      <c r="E4636">
        <v>22.92</v>
      </c>
      <c r="F4636">
        <v>15296</v>
      </c>
      <c r="G4636">
        <v>6252000</v>
      </c>
      <c r="H4636">
        <v>27922</v>
      </c>
      <c r="K4636">
        <v>319</v>
      </c>
      <c r="L4636">
        <v>44</v>
      </c>
    </row>
    <row r="4637" spans="1:12" x14ac:dyDescent="0.25">
      <c r="A4637" t="s">
        <v>74</v>
      </c>
      <c r="B4637" t="s">
        <v>83</v>
      </c>
      <c r="C4637" t="s">
        <v>84</v>
      </c>
      <c r="D4637" s="2">
        <v>41334</v>
      </c>
      <c r="E4637">
        <v>18.920000000000002</v>
      </c>
      <c r="F4637">
        <v>12798</v>
      </c>
      <c r="G4637">
        <v>5362000</v>
      </c>
      <c r="H4637">
        <v>19464</v>
      </c>
      <c r="K4637">
        <v>313</v>
      </c>
      <c r="L4637">
        <v>44</v>
      </c>
    </row>
    <row r="4638" spans="1:12" x14ac:dyDescent="0.25">
      <c r="A4638" t="s">
        <v>74</v>
      </c>
      <c r="B4638" t="s">
        <v>83</v>
      </c>
      <c r="C4638" t="s">
        <v>84</v>
      </c>
      <c r="D4638" s="2">
        <v>41365</v>
      </c>
      <c r="E4638">
        <v>30</v>
      </c>
      <c r="F4638">
        <v>21244</v>
      </c>
      <c r="G4638">
        <v>9118000</v>
      </c>
      <c r="H4638">
        <v>32300</v>
      </c>
      <c r="K4638">
        <v>290</v>
      </c>
      <c r="L4638">
        <v>44</v>
      </c>
    </row>
    <row r="4639" spans="1:12" x14ac:dyDescent="0.25">
      <c r="A4639" t="s">
        <v>74</v>
      </c>
      <c r="B4639" t="s">
        <v>83</v>
      </c>
      <c r="C4639" t="s">
        <v>84</v>
      </c>
      <c r="D4639" s="2">
        <v>41395</v>
      </c>
      <c r="E4639">
        <v>19.71</v>
      </c>
      <c r="F4639">
        <v>18054</v>
      </c>
      <c r="G4639">
        <v>5585000</v>
      </c>
      <c r="H4639">
        <v>27424</v>
      </c>
      <c r="K4639">
        <v>290</v>
      </c>
      <c r="L4639">
        <v>44</v>
      </c>
    </row>
    <row r="4640" spans="1:12" x14ac:dyDescent="0.25">
      <c r="A4640" t="s">
        <v>74</v>
      </c>
      <c r="B4640" t="s">
        <v>83</v>
      </c>
      <c r="C4640" t="s">
        <v>84</v>
      </c>
      <c r="D4640" s="2">
        <v>41426</v>
      </c>
      <c r="E4640">
        <v>8.5</v>
      </c>
      <c r="F4640">
        <v>6681</v>
      </c>
      <c r="G4640">
        <v>3027000</v>
      </c>
      <c r="H4640">
        <v>10762</v>
      </c>
      <c r="K4640">
        <v>278</v>
      </c>
      <c r="L4640">
        <v>44</v>
      </c>
    </row>
    <row r="4641" spans="1:12" x14ac:dyDescent="0.25">
      <c r="A4641" t="s">
        <v>74</v>
      </c>
      <c r="B4641" t="s">
        <v>83</v>
      </c>
      <c r="C4641" t="s">
        <v>84</v>
      </c>
      <c r="D4641" s="2">
        <v>41640</v>
      </c>
      <c r="G4641">
        <v>0</v>
      </c>
      <c r="K4641">
        <v>0</v>
      </c>
      <c r="L4641">
        <v>0</v>
      </c>
    </row>
    <row r="4642" spans="1:12" x14ac:dyDescent="0.25">
      <c r="A4642" t="s">
        <v>74</v>
      </c>
      <c r="B4642" t="s">
        <v>83</v>
      </c>
      <c r="C4642" t="s">
        <v>84</v>
      </c>
      <c r="D4642" s="2">
        <v>41671</v>
      </c>
      <c r="E4642">
        <v>14</v>
      </c>
      <c r="F4642">
        <v>13306</v>
      </c>
      <c r="G4642">
        <v>4930000</v>
      </c>
      <c r="H4642">
        <v>13582</v>
      </c>
      <c r="K4642">
        <v>173</v>
      </c>
      <c r="L4642">
        <v>32</v>
      </c>
    </row>
    <row r="4643" spans="1:12" x14ac:dyDescent="0.25">
      <c r="A4643" t="s">
        <v>74</v>
      </c>
      <c r="B4643" t="s">
        <v>83</v>
      </c>
      <c r="C4643" t="s">
        <v>84</v>
      </c>
      <c r="D4643" s="2">
        <v>41699</v>
      </c>
      <c r="E4643">
        <v>4</v>
      </c>
      <c r="F4643">
        <v>2442</v>
      </c>
      <c r="G4643">
        <v>1490000</v>
      </c>
      <c r="H4643">
        <v>4735</v>
      </c>
      <c r="K4643">
        <v>261</v>
      </c>
      <c r="L4643">
        <v>30</v>
      </c>
    </row>
    <row r="4644" spans="1:12" x14ac:dyDescent="0.25">
      <c r="A4644" t="s">
        <v>74</v>
      </c>
      <c r="B4644" t="s">
        <v>83</v>
      </c>
      <c r="C4644" t="s">
        <v>84</v>
      </c>
      <c r="D4644" s="2">
        <v>41730</v>
      </c>
      <c r="E4644">
        <v>6</v>
      </c>
      <c r="F4644">
        <v>3180</v>
      </c>
      <c r="G4644">
        <v>1640000</v>
      </c>
      <c r="H4644">
        <v>9737</v>
      </c>
      <c r="K4644">
        <v>262</v>
      </c>
      <c r="L4644">
        <v>28</v>
      </c>
    </row>
    <row r="4645" spans="1:12" x14ac:dyDescent="0.25">
      <c r="A4645" t="s">
        <v>74</v>
      </c>
      <c r="B4645" t="s">
        <v>83</v>
      </c>
      <c r="C4645" t="s">
        <v>84</v>
      </c>
      <c r="D4645" s="2">
        <v>41760</v>
      </c>
      <c r="E4645">
        <v>30.8</v>
      </c>
      <c r="F4645">
        <v>17948</v>
      </c>
      <c r="G4645">
        <v>7010000</v>
      </c>
      <c r="H4645">
        <v>61506</v>
      </c>
      <c r="K4645">
        <v>278</v>
      </c>
      <c r="L4645">
        <v>28</v>
      </c>
    </row>
    <row r="4646" spans="1:12" x14ac:dyDescent="0.25">
      <c r="A4646" t="s">
        <v>74</v>
      </c>
      <c r="B4646" t="s">
        <v>83</v>
      </c>
      <c r="C4646" t="s">
        <v>84</v>
      </c>
      <c r="D4646" s="2">
        <v>41791</v>
      </c>
      <c r="E4646">
        <v>28</v>
      </c>
      <c r="F4646">
        <v>16403</v>
      </c>
      <c r="G4646">
        <v>8190000</v>
      </c>
      <c r="H4646">
        <v>61956</v>
      </c>
      <c r="K4646">
        <v>253</v>
      </c>
      <c r="L4646">
        <v>28</v>
      </c>
    </row>
    <row r="4647" spans="1:12" x14ac:dyDescent="0.25">
      <c r="A4647" t="s">
        <v>74</v>
      </c>
      <c r="B4647" t="s">
        <v>83</v>
      </c>
      <c r="C4647" t="s">
        <v>84</v>
      </c>
      <c r="D4647" s="2">
        <v>41821</v>
      </c>
      <c r="E4647">
        <v>1</v>
      </c>
      <c r="F4647">
        <v>598</v>
      </c>
      <c r="G4647">
        <v>170000</v>
      </c>
      <c r="H4647">
        <v>1103</v>
      </c>
      <c r="K4647">
        <v>159</v>
      </c>
      <c r="L4647">
        <v>28</v>
      </c>
    </row>
    <row r="4648" spans="1:12" x14ac:dyDescent="0.25">
      <c r="A4648" t="s">
        <v>74</v>
      </c>
      <c r="B4648" t="s">
        <v>83</v>
      </c>
      <c r="C4648" t="s">
        <v>84</v>
      </c>
      <c r="D4648" s="2">
        <v>41852</v>
      </c>
      <c r="E4648">
        <v>1</v>
      </c>
      <c r="F4648">
        <v>719</v>
      </c>
      <c r="G4648">
        <v>230000</v>
      </c>
      <c r="H4648">
        <v>1591</v>
      </c>
      <c r="K4648">
        <v>0</v>
      </c>
      <c r="L4648">
        <v>28</v>
      </c>
    </row>
    <row r="4649" spans="1:12" x14ac:dyDescent="0.25">
      <c r="A4649" t="s">
        <v>74</v>
      </c>
      <c r="B4649" t="s">
        <v>83</v>
      </c>
      <c r="C4649" t="s">
        <v>84</v>
      </c>
      <c r="D4649" s="2">
        <v>41883</v>
      </c>
      <c r="E4649">
        <v>25</v>
      </c>
      <c r="F4649">
        <v>9553</v>
      </c>
      <c r="G4649">
        <v>1450000</v>
      </c>
      <c r="H4649">
        <v>30519</v>
      </c>
      <c r="K4649">
        <v>319</v>
      </c>
      <c r="L4649">
        <v>28</v>
      </c>
    </row>
    <row r="4650" spans="1:12" x14ac:dyDescent="0.25">
      <c r="A4650" t="s">
        <v>74</v>
      </c>
      <c r="B4650" t="s">
        <v>83</v>
      </c>
      <c r="C4650" t="s">
        <v>84</v>
      </c>
      <c r="D4650" s="2">
        <v>41913</v>
      </c>
      <c r="E4650">
        <v>30</v>
      </c>
      <c r="F4650">
        <v>13586</v>
      </c>
      <c r="G4650">
        <v>280000</v>
      </c>
      <c r="H4650">
        <v>30106</v>
      </c>
      <c r="K4650">
        <v>290</v>
      </c>
      <c r="L4650">
        <v>28</v>
      </c>
    </row>
    <row r="4651" spans="1:12" x14ac:dyDescent="0.25">
      <c r="A4651" t="s">
        <v>74</v>
      </c>
      <c r="B4651" t="s">
        <v>83</v>
      </c>
      <c r="C4651" t="s">
        <v>84</v>
      </c>
      <c r="D4651" s="2">
        <v>41944</v>
      </c>
      <c r="E4651">
        <v>26</v>
      </c>
      <c r="F4651">
        <v>22857</v>
      </c>
      <c r="G4651">
        <v>280000</v>
      </c>
      <c r="H4651">
        <v>43825</v>
      </c>
      <c r="K4651">
        <v>257</v>
      </c>
      <c r="L4651">
        <v>28</v>
      </c>
    </row>
    <row r="4652" spans="1:12" x14ac:dyDescent="0.25">
      <c r="A4652" t="s">
        <v>74</v>
      </c>
      <c r="B4652" t="s">
        <v>83</v>
      </c>
      <c r="C4652" t="s">
        <v>84</v>
      </c>
      <c r="D4652" s="2">
        <v>41974</v>
      </c>
      <c r="E4652">
        <v>13</v>
      </c>
      <c r="F4652">
        <v>8033</v>
      </c>
      <c r="G4652">
        <v>2510000</v>
      </c>
      <c r="H4652">
        <v>12803</v>
      </c>
      <c r="K4652">
        <v>261</v>
      </c>
      <c r="L4652">
        <v>28</v>
      </c>
    </row>
    <row r="4653" spans="1:12" x14ac:dyDescent="0.25">
      <c r="A4653" t="s">
        <v>74</v>
      </c>
      <c r="B4653" t="s">
        <v>83</v>
      </c>
      <c r="C4653" t="s">
        <v>84</v>
      </c>
      <c r="D4653" s="2">
        <v>42005</v>
      </c>
      <c r="E4653">
        <v>13</v>
      </c>
      <c r="F4653">
        <v>8455</v>
      </c>
      <c r="G4653">
        <v>3500000</v>
      </c>
      <c r="H4653">
        <v>13522</v>
      </c>
      <c r="K4653">
        <v>250</v>
      </c>
      <c r="L4653">
        <v>28</v>
      </c>
    </row>
    <row r="4654" spans="1:12" x14ac:dyDescent="0.25">
      <c r="A4654" t="s">
        <v>74</v>
      </c>
      <c r="B4654" t="s">
        <v>83</v>
      </c>
      <c r="C4654" t="s">
        <v>84</v>
      </c>
      <c r="D4654" s="2">
        <v>42036</v>
      </c>
      <c r="E4654">
        <v>23</v>
      </c>
      <c r="F4654">
        <v>15220</v>
      </c>
      <c r="G4654">
        <v>7100000</v>
      </c>
      <c r="H4654">
        <v>25459</v>
      </c>
      <c r="K4654">
        <v>274</v>
      </c>
      <c r="L4654">
        <v>28</v>
      </c>
    </row>
    <row r="4655" spans="1:12" x14ac:dyDescent="0.25">
      <c r="A4655" t="s">
        <v>74</v>
      </c>
      <c r="B4655" t="s">
        <v>83</v>
      </c>
      <c r="C4655" t="s">
        <v>84</v>
      </c>
      <c r="D4655" s="2">
        <v>42064</v>
      </c>
      <c r="E4655">
        <v>23</v>
      </c>
      <c r="F4655">
        <v>12815</v>
      </c>
      <c r="G4655">
        <v>6940000</v>
      </c>
      <c r="H4655">
        <v>25380</v>
      </c>
      <c r="K4655">
        <v>270</v>
      </c>
      <c r="L4655">
        <v>28</v>
      </c>
    </row>
    <row r="4656" spans="1:12" x14ac:dyDescent="0.25">
      <c r="A4656" t="s">
        <v>74</v>
      </c>
      <c r="B4656" t="s">
        <v>83</v>
      </c>
      <c r="C4656" t="s">
        <v>84</v>
      </c>
      <c r="D4656" s="2">
        <v>42095</v>
      </c>
      <c r="G4656">
        <v>0</v>
      </c>
      <c r="K4656">
        <v>247</v>
      </c>
      <c r="L4656">
        <v>28</v>
      </c>
    </row>
    <row r="4657" spans="1:12" x14ac:dyDescent="0.25">
      <c r="A4657" t="s">
        <v>74</v>
      </c>
      <c r="B4657" t="s">
        <v>83</v>
      </c>
      <c r="C4657" t="s">
        <v>84</v>
      </c>
      <c r="D4657" s="2">
        <v>42125</v>
      </c>
      <c r="G4657">
        <v>0</v>
      </c>
      <c r="K4657">
        <v>247</v>
      </c>
      <c r="L4657">
        <v>28</v>
      </c>
    </row>
    <row r="4658" spans="1:12" x14ac:dyDescent="0.25">
      <c r="A4658" t="s">
        <v>74</v>
      </c>
      <c r="B4658" t="s">
        <v>83</v>
      </c>
      <c r="C4658" t="s">
        <v>84</v>
      </c>
      <c r="D4658" s="2">
        <v>42156</v>
      </c>
      <c r="E4658">
        <v>11</v>
      </c>
      <c r="F4658">
        <v>5500</v>
      </c>
      <c r="G4658">
        <v>3350000</v>
      </c>
      <c r="H4658">
        <v>12177</v>
      </c>
      <c r="K4658">
        <v>247</v>
      </c>
      <c r="L4658">
        <v>28</v>
      </c>
    </row>
    <row r="4659" spans="1:12" x14ac:dyDescent="0.25">
      <c r="A4659" t="s">
        <v>74</v>
      </c>
      <c r="B4659" t="s">
        <v>83</v>
      </c>
      <c r="C4659" t="s">
        <v>84</v>
      </c>
      <c r="D4659" s="2">
        <v>42186</v>
      </c>
      <c r="E4659">
        <v>10</v>
      </c>
      <c r="F4659">
        <v>5193</v>
      </c>
      <c r="G4659">
        <v>1710000</v>
      </c>
      <c r="H4659">
        <v>9730</v>
      </c>
      <c r="L4659">
        <v>28</v>
      </c>
    </row>
    <row r="4660" spans="1:12" x14ac:dyDescent="0.25">
      <c r="A4660" t="s">
        <v>74</v>
      </c>
      <c r="B4660" t="s">
        <v>83</v>
      </c>
      <c r="C4660" t="s">
        <v>84</v>
      </c>
      <c r="D4660" s="2">
        <v>42217</v>
      </c>
      <c r="E4660">
        <v>14</v>
      </c>
      <c r="F4660">
        <v>7996</v>
      </c>
      <c r="G4660">
        <v>1590000</v>
      </c>
      <c r="H4660">
        <v>11748</v>
      </c>
      <c r="L4660">
        <v>28</v>
      </c>
    </row>
    <row r="4661" spans="1:12" x14ac:dyDescent="0.25">
      <c r="A4661" t="s">
        <v>74</v>
      </c>
      <c r="B4661" t="s">
        <v>83</v>
      </c>
      <c r="C4661" t="s">
        <v>84</v>
      </c>
      <c r="D4661" s="2">
        <v>42248</v>
      </c>
      <c r="E4661">
        <v>1</v>
      </c>
      <c r="F4661">
        <v>475</v>
      </c>
      <c r="G4661">
        <v>230000</v>
      </c>
      <c r="H4661">
        <v>802</v>
      </c>
      <c r="L4661">
        <v>28</v>
      </c>
    </row>
    <row r="4662" spans="1:12" x14ac:dyDescent="0.25">
      <c r="A4662" t="s">
        <v>74</v>
      </c>
      <c r="B4662" t="s">
        <v>83</v>
      </c>
      <c r="C4662" t="s">
        <v>84</v>
      </c>
      <c r="D4662" s="2">
        <v>42278</v>
      </c>
      <c r="E4662">
        <v>17</v>
      </c>
      <c r="F4662">
        <v>8837</v>
      </c>
      <c r="G4662">
        <v>0</v>
      </c>
      <c r="H4662">
        <v>19050</v>
      </c>
      <c r="L4662">
        <v>28</v>
      </c>
    </row>
    <row r="4663" spans="1:12" x14ac:dyDescent="0.25">
      <c r="A4663" t="s">
        <v>74</v>
      </c>
      <c r="B4663" t="s">
        <v>83</v>
      </c>
      <c r="C4663" t="s">
        <v>84</v>
      </c>
      <c r="D4663" s="2">
        <v>42309</v>
      </c>
      <c r="E4663">
        <v>2</v>
      </c>
      <c r="F4663">
        <v>1427</v>
      </c>
      <c r="G4663">
        <v>0</v>
      </c>
      <c r="H4663">
        <v>2957</v>
      </c>
      <c r="L4663">
        <v>28</v>
      </c>
    </row>
    <row r="4664" spans="1:12" x14ac:dyDescent="0.25">
      <c r="A4664" t="s">
        <v>74</v>
      </c>
      <c r="B4664" t="s">
        <v>83</v>
      </c>
      <c r="C4664" t="s">
        <v>84</v>
      </c>
      <c r="D4664" s="2">
        <v>42339</v>
      </c>
      <c r="E4664">
        <v>15</v>
      </c>
      <c r="F4664">
        <v>9383</v>
      </c>
      <c r="G4664">
        <v>4060000</v>
      </c>
      <c r="H4664">
        <v>18144</v>
      </c>
      <c r="K4664">
        <v>215</v>
      </c>
      <c r="L4664">
        <v>28</v>
      </c>
    </row>
    <row r="4665" spans="1:12" x14ac:dyDescent="0.25">
      <c r="A4665" t="s">
        <v>74</v>
      </c>
      <c r="B4665" t="s">
        <v>83</v>
      </c>
      <c r="C4665" t="s">
        <v>84</v>
      </c>
      <c r="D4665" s="2">
        <v>42370</v>
      </c>
      <c r="E4665">
        <v>25</v>
      </c>
      <c r="F4665">
        <v>16888</v>
      </c>
      <c r="G4665">
        <v>8109999.9999999991</v>
      </c>
      <c r="H4665">
        <v>31020</v>
      </c>
    </row>
    <row r="4666" spans="1:12" x14ac:dyDescent="0.25">
      <c r="A4666" t="s">
        <v>74</v>
      </c>
      <c r="B4666" t="s">
        <v>83</v>
      </c>
      <c r="C4666" t="s">
        <v>84</v>
      </c>
      <c r="D4666" s="2">
        <v>42401</v>
      </c>
      <c r="E4666">
        <v>11</v>
      </c>
      <c r="F4666">
        <v>5450</v>
      </c>
      <c r="G4666">
        <v>3640000</v>
      </c>
      <c r="H4666">
        <v>9815</v>
      </c>
    </row>
    <row r="4667" spans="1:12" x14ac:dyDescent="0.25">
      <c r="A4667" t="s">
        <v>74</v>
      </c>
      <c r="B4667" t="s">
        <v>83</v>
      </c>
      <c r="C4667" t="s">
        <v>84</v>
      </c>
      <c r="D4667" s="2">
        <v>42430</v>
      </c>
      <c r="E4667">
        <v>0</v>
      </c>
      <c r="F4667">
        <v>0</v>
      </c>
      <c r="G4667">
        <v>0</v>
      </c>
      <c r="H4667">
        <v>0</v>
      </c>
    </row>
    <row r="4668" spans="1:12" x14ac:dyDescent="0.25">
      <c r="A4668" t="s">
        <v>74</v>
      </c>
      <c r="B4668" t="s">
        <v>83</v>
      </c>
      <c r="C4668" t="s">
        <v>84</v>
      </c>
      <c r="D4668" s="2">
        <v>42461</v>
      </c>
      <c r="E4668">
        <v>0</v>
      </c>
      <c r="F4668">
        <v>0</v>
      </c>
      <c r="G4668">
        <v>0</v>
      </c>
      <c r="H4668">
        <v>0</v>
      </c>
    </row>
    <row r="4669" spans="1:12" x14ac:dyDescent="0.25">
      <c r="A4669" t="s">
        <v>74</v>
      </c>
      <c r="B4669" t="s">
        <v>83</v>
      </c>
      <c r="C4669" t="s">
        <v>84</v>
      </c>
      <c r="D4669" s="2">
        <v>42491</v>
      </c>
      <c r="E4669">
        <v>0</v>
      </c>
      <c r="F4669">
        <v>0</v>
      </c>
      <c r="G4669">
        <v>0</v>
      </c>
      <c r="H4669">
        <v>0</v>
      </c>
    </row>
    <row r="4670" spans="1:12" x14ac:dyDescent="0.25">
      <c r="A4670" t="s">
        <v>74</v>
      </c>
      <c r="B4670" t="s">
        <v>83</v>
      </c>
      <c r="C4670" t="s">
        <v>84</v>
      </c>
      <c r="D4670" s="2">
        <v>42522</v>
      </c>
      <c r="E4670">
        <v>0</v>
      </c>
      <c r="F4670">
        <v>0</v>
      </c>
      <c r="G4670">
        <v>0</v>
      </c>
      <c r="H4670">
        <v>0</v>
      </c>
    </row>
    <row r="4671" spans="1:12" x14ac:dyDescent="0.25">
      <c r="A4671" t="s">
        <v>74</v>
      </c>
      <c r="B4671" t="s">
        <v>83</v>
      </c>
      <c r="C4671" t="s">
        <v>84</v>
      </c>
      <c r="D4671" s="2">
        <v>42552</v>
      </c>
      <c r="E4671">
        <v>0</v>
      </c>
      <c r="F4671">
        <v>0</v>
      </c>
      <c r="G4671">
        <v>0</v>
      </c>
      <c r="H4671">
        <v>0</v>
      </c>
    </row>
    <row r="4672" spans="1:12" x14ac:dyDescent="0.25">
      <c r="A4672" t="s">
        <v>74</v>
      </c>
      <c r="B4672" t="s">
        <v>83</v>
      </c>
      <c r="C4672" t="s">
        <v>84</v>
      </c>
      <c r="D4672" s="2">
        <v>42583</v>
      </c>
      <c r="E4672">
        <v>0</v>
      </c>
      <c r="F4672">
        <v>0</v>
      </c>
      <c r="G4672">
        <v>0</v>
      </c>
      <c r="H4672">
        <v>0</v>
      </c>
    </row>
    <row r="4673" spans="1:12" x14ac:dyDescent="0.25">
      <c r="A4673" t="s">
        <v>74</v>
      </c>
      <c r="B4673" t="s">
        <v>83</v>
      </c>
      <c r="C4673" t="s">
        <v>84</v>
      </c>
      <c r="D4673" s="2">
        <v>42614</v>
      </c>
      <c r="E4673">
        <v>0</v>
      </c>
      <c r="F4673">
        <v>0</v>
      </c>
      <c r="G4673">
        <v>0</v>
      </c>
      <c r="H4673">
        <v>0</v>
      </c>
    </row>
    <row r="4674" spans="1:12" x14ac:dyDescent="0.25">
      <c r="A4674" t="s">
        <v>74</v>
      </c>
      <c r="B4674" t="s">
        <v>83</v>
      </c>
      <c r="C4674" t="s">
        <v>84</v>
      </c>
      <c r="D4674" s="2">
        <v>42644</v>
      </c>
      <c r="E4674">
        <v>0</v>
      </c>
      <c r="F4674">
        <v>0</v>
      </c>
      <c r="G4674">
        <v>0</v>
      </c>
      <c r="H4674">
        <v>0</v>
      </c>
    </row>
    <row r="4675" spans="1:12" x14ac:dyDescent="0.25">
      <c r="A4675" t="s">
        <v>74</v>
      </c>
      <c r="B4675" t="s">
        <v>83</v>
      </c>
      <c r="C4675" t="s">
        <v>84</v>
      </c>
      <c r="D4675" s="2">
        <v>42675</v>
      </c>
      <c r="E4675">
        <v>0</v>
      </c>
      <c r="F4675">
        <v>0</v>
      </c>
      <c r="G4675">
        <v>0</v>
      </c>
      <c r="H4675">
        <v>0</v>
      </c>
    </row>
    <row r="4676" spans="1:12" x14ac:dyDescent="0.25">
      <c r="A4676" t="s">
        <v>74</v>
      </c>
      <c r="B4676" t="s">
        <v>83</v>
      </c>
      <c r="C4676" t="s">
        <v>84</v>
      </c>
      <c r="D4676" s="2">
        <v>42705</v>
      </c>
      <c r="E4676">
        <v>0</v>
      </c>
      <c r="F4676">
        <v>0</v>
      </c>
      <c r="G4676">
        <v>0</v>
      </c>
      <c r="H4676">
        <v>0</v>
      </c>
    </row>
    <row r="4677" spans="1:12" x14ac:dyDescent="0.25">
      <c r="A4677" t="s">
        <v>74</v>
      </c>
      <c r="B4677" t="s">
        <v>83</v>
      </c>
      <c r="C4677" t="s">
        <v>84</v>
      </c>
      <c r="D4677" s="2">
        <v>42736</v>
      </c>
      <c r="E4677">
        <v>0</v>
      </c>
      <c r="F4677">
        <v>0</v>
      </c>
      <c r="G4677">
        <v>0</v>
      </c>
      <c r="H4677">
        <v>0</v>
      </c>
      <c r="K4677">
        <v>0</v>
      </c>
      <c r="L4677">
        <v>0</v>
      </c>
    </row>
    <row r="4678" spans="1:12" x14ac:dyDescent="0.25">
      <c r="A4678" t="s">
        <v>74</v>
      </c>
      <c r="B4678" t="s">
        <v>83</v>
      </c>
      <c r="C4678" t="s">
        <v>84</v>
      </c>
      <c r="D4678" s="2">
        <v>42767</v>
      </c>
      <c r="E4678">
        <v>0</v>
      </c>
      <c r="F4678">
        <v>0</v>
      </c>
      <c r="G4678">
        <v>0</v>
      </c>
      <c r="H4678">
        <v>0</v>
      </c>
      <c r="K4678">
        <v>0</v>
      </c>
      <c r="L4678">
        <v>0</v>
      </c>
    </row>
    <row r="4679" spans="1:12" x14ac:dyDescent="0.25">
      <c r="A4679" t="s">
        <v>74</v>
      </c>
      <c r="B4679" t="s">
        <v>83</v>
      </c>
      <c r="C4679" t="s">
        <v>84</v>
      </c>
      <c r="D4679" s="2">
        <v>42798</v>
      </c>
      <c r="E4679">
        <v>0</v>
      </c>
      <c r="F4679">
        <v>0</v>
      </c>
      <c r="G4679">
        <v>0</v>
      </c>
      <c r="H4679">
        <v>0</v>
      </c>
      <c r="K4679">
        <v>0</v>
      </c>
      <c r="L4679">
        <v>0</v>
      </c>
    </row>
    <row r="4680" spans="1:12" x14ac:dyDescent="0.25">
      <c r="A4680" t="s">
        <v>74</v>
      </c>
      <c r="B4680" t="s">
        <v>83</v>
      </c>
      <c r="C4680" t="s">
        <v>84</v>
      </c>
      <c r="D4680" s="2">
        <v>42829</v>
      </c>
      <c r="E4680">
        <v>0</v>
      </c>
      <c r="F4680">
        <v>0</v>
      </c>
      <c r="G4680">
        <v>0</v>
      </c>
      <c r="H4680">
        <v>0</v>
      </c>
      <c r="K4680">
        <v>0</v>
      </c>
      <c r="L4680">
        <v>0</v>
      </c>
    </row>
    <row r="4681" spans="1:12" x14ac:dyDescent="0.25">
      <c r="A4681" t="s">
        <v>74</v>
      </c>
      <c r="B4681" t="s">
        <v>83</v>
      </c>
      <c r="C4681" t="s">
        <v>84</v>
      </c>
      <c r="D4681" s="2">
        <v>42860</v>
      </c>
      <c r="E4681">
        <v>0</v>
      </c>
      <c r="F4681">
        <v>0</v>
      </c>
      <c r="G4681">
        <v>0</v>
      </c>
      <c r="H4681">
        <v>0</v>
      </c>
      <c r="K4681">
        <v>290</v>
      </c>
      <c r="L4681">
        <v>32</v>
      </c>
    </row>
    <row r="4682" spans="1:12" x14ac:dyDescent="0.25">
      <c r="A4682" t="s">
        <v>74</v>
      </c>
      <c r="B4682" t="s">
        <v>83</v>
      </c>
      <c r="C4682" t="s">
        <v>84</v>
      </c>
      <c r="D4682" s="2">
        <v>42891</v>
      </c>
      <c r="E4682">
        <v>0</v>
      </c>
      <c r="F4682">
        <v>0</v>
      </c>
      <c r="G4682">
        <v>0</v>
      </c>
      <c r="H4682">
        <v>0</v>
      </c>
      <c r="K4682">
        <v>290</v>
      </c>
      <c r="L4682">
        <v>32</v>
      </c>
    </row>
    <row r="4683" spans="1:12" x14ac:dyDescent="0.25">
      <c r="A4683" t="s">
        <v>74</v>
      </c>
      <c r="B4683" t="s">
        <v>83</v>
      </c>
      <c r="C4683" t="s">
        <v>84</v>
      </c>
      <c r="D4683" s="2">
        <v>42922</v>
      </c>
      <c r="E4683">
        <v>3</v>
      </c>
      <c r="F4683">
        <v>2427</v>
      </c>
      <c r="G4683">
        <v>910000</v>
      </c>
      <c r="H4683">
        <v>2089</v>
      </c>
      <c r="K4683">
        <v>290</v>
      </c>
      <c r="L4683">
        <v>32</v>
      </c>
    </row>
    <row r="4684" spans="1:12" x14ac:dyDescent="0.25">
      <c r="A4684" t="s">
        <v>74</v>
      </c>
      <c r="B4684" t="s">
        <v>83</v>
      </c>
      <c r="C4684" t="s">
        <v>84</v>
      </c>
      <c r="D4684" s="2">
        <v>42953</v>
      </c>
      <c r="E4684">
        <v>25</v>
      </c>
      <c r="F4684">
        <v>18695</v>
      </c>
      <c r="G4684">
        <v>8330000</v>
      </c>
      <c r="H4684">
        <v>21736</v>
      </c>
      <c r="K4684">
        <v>290</v>
      </c>
      <c r="L4684">
        <v>32</v>
      </c>
    </row>
    <row r="4685" spans="1:12" x14ac:dyDescent="0.25">
      <c r="A4685" t="s">
        <v>74</v>
      </c>
      <c r="B4685" t="s">
        <v>83</v>
      </c>
      <c r="C4685" t="s">
        <v>84</v>
      </c>
      <c r="D4685" s="2">
        <v>42984</v>
      </c>
      <c r="E4685">
        <v>24</v>
      </c>
      <c r="F4685">
        <v>18197</v>
      </c>
      <c r="G4685">
        <v>7900000</v>
      </c>
      <c r="H4685">
        <v>21454</v>
      </c>
      <c r="K4685">
        <v>290</v>
      </c>
      <c r="L4685">
        <v>32</v>
      </c>
    </row>
    <row r="4686" spans="1:12" x14ac:dyDescent="0.25">
      <c r="A4686" t="s">
        <v>74</v>
      </c>
      <c r="B4686" t="s">
        <v>83</v>
      </c>
      <c r="C4686" t="s">
        <v>84</v>
      </c>
      <c r="D4686" s="2">
        <v>43015</v>
      </c>
      <c r="E4686">
        <v>20.2</v>
      </c>
      <c r="F4686">
        <v>27126</v>
      </c>
      <c r="G4686">
        <v>7380000</v>
      </c>
      <c r="H4686">
        <v>28851</v>
      </c>
      <c r="K4686">
        <v>290</v>
      </c>
      <c r="L4686">
        <v>28</v>
      </c>
    </row>
    <row r="4687" spans="1:12" x14ac:dyDescent="0.25">
      <c r="A4687" t="s">
        <v>74</v>
      </c>
      <c r="B4687" t="s">
        <v>83</v>
      </c>
      <c r="C4687" t="s">
        <v>84</v>
      </c>
      <c r="D4687" s="2">
        <v>43046</v>
      </c>
      <c r="E4687">
        <v>19</v>
      </c>
      <c r="F4687">
        <v>21960</v>
      </c>
      <c r="G4687">
        <v>6730000</v>
      </c>
      <c r="H4687">
        <v>30566</v>
      </c>
      <c r="K4687">
        <v>294</v>
      </c>
      <c r="L4687">
        <v>28</v>
      </c>
    </row>
    <row r="4688" spans="1:12" x14ac:dyDescent="0.25">
      <c r="A4688" t="s">
        <v>74</v>
      </c>
      <c r="B4688" t="s">
        <v>83</v>
      </c>
      <c r="C4688" t="s">
        <v>84</v>
      </c>
      <c r="D4688" s="2">
        <v>43077</v>
      </c>
      <c r="E4688">
        <v>22.4</v>
      </c>
      <c r="F4688">
        <v>23802</v>
      </c>
      <c r="G4688">
        <v>8170000</v>
      </c>
      <c r="H4688">
        <v>38497</v>
      </c>
      <c r="K4688">
        <v>19</v>
      </c>
      <c r="L4688">
        <v>2</v>
      </c>
    </row>
    <row r="4689" spans="1:12" x14ac:dyDescent="0.25">
      <c r="A4689" t="s">
        <v>74</v>
      </c>
      <c r="B4689" t="s">
        <v>83</v>
      </c>
      <c r="C4689" t="s">
        <v>84</v>
      </c>
      <c r="D4689" s="2">
        <v>43101</v>
      </c>
      <c r="E4689">
        <v>31</v>
      </c>
      <c r="F4689">
        <v>29232</v>
      </c>
      <c r="G4689">
        <v>10090000</v>
      </c>
      <c r="H4689">
        <v>31510</v>
      </c>
      <c r="K4689">
        <v>294</v>
      </c>
      <c r="L4689">
        <v>28</v>
      </c>
    </row>
    <row r="4690" spans="1:12" x14ac:dyDescent="0.25">
      <c r="A4690" t="s">
        <v>74</v>
      </c>
      <c r="B4690" t="s">
        <v>83</v>
      </c>
      <c r="C4690" t="s">
        <v>84</v>
      </c>
      <c r="D4690" s="2">
        <v>43132</v>
      </c>
      <c r="E4690">
        <v>24</v>
      </c>
      <c r="F4690">
        <v>29101</v>
      </c>
      <c r="G4690">
        <v>8340000</v>
      </c>
      <c r="H4690">
        <v>37712</v>
      </c>
      <c r="K4690">
        <v>302</v>
      </c>
      <c r="L4690">
        <v>29</v>
      </c>
    </row>
    <row r="4691" spans="1:12" x14ac:dyDescent="0.25">
      <c r="A4691" t="s">
        <v>74</v>
      </c>
      <c r="B4691" t="s">
        <v>83</v>
      </c>
      <c r="C4691" t="s">
        <v>84</v>
      </c>
      <c r="D4691" s="2">
        <v>43160</v>
      </c>
      <c r="E4691">
        <v>18</v>
      </c>
      <c r="F4691">
        <v>24271</v>
      </c>
      <c r="G4691">
        <v>6520000</v>
      </c>
      <c r="H4691">
        <v>29106</v>
      </c>
      <c r="K4691">
        <v>294</v>
      </c>
      <c r="L4691">
        <v>28</v>
      </c>
    </row>
    <row r="4692" spans="1:12" x14ac:dyDescent="0.25">
      <c r="A4692" t="s">
        <v>74</v>
      </c>
      <c r="B4692" t="s">
        <v>83</v>
      </c>
      <c r="C4692" t="s">
        <v>84</v>
      </c>
      <c r="D4692" s="2">
        <v>43191</v>
      </c>
      <c r="E4692">
        <v>26</v>
      </c>
      <c r="F4692">
        <v>31142</v>
      </c>
      <c r="G4692">
        <v>9370000</v>
      </c>
      <c r="H4692">
        <v>41815</v>
      </c>
      <c r="K4692">
        <v>264</v>
      </c>
      <c r="L4692">
        <v>28</v>
      </c>
    </row>
    <row r="4693" spans="1:12" x14ac:dyDescent="0.25">
      <c r="A4693" t="s">
        <v>74</v>
      </c>
      <c r="B4693" t="s">
        <v>83</v>
      </c>
      <c r="C4693" t="s">
        <v>84</v>
      </c>
      <c r="D4693" s="2">
        <v>43221</v>
      </c>
      <c r="E4693">
        <v>13.8</v>
      </c>
      <c r="F4693">
        <v>11406</v>
      </c>
      <c r="G4693">
        <v>5020000</v>
      </c>
      <c r="H4693">
        <v>25227</v>
      </c>
      <c r="K4693">
        <v>290</v>
      </c>
      <c r="L4693">
        <v>32</v>
      </c>
    </row>
    <row r="4694" spans="1:12" x14ac:dyDescent="0.25">
      <c r="A4694" t="s">
        <v>74</v>
      </c>
      <c r="B4694" t="s">
        <v>83</v>
      </c>
      <c r="C4694" t="s">
        <v>84</v>
      </c>
      <c r="D4694" s="2">
        <v>43252</v>
      </c>
      <c r="E4694">
        <v>6.2</v>
      </c>
      <c r="F4694">
        <v>5597</v>
      </c>
      <c r="G4694">
        <v>2250000</v>
      </c>
      <c r="H4694">
        <v>12710</v>
      </c>
      <c r="K4694">
        <v>268</v>
      </c>
      <c r="L4694">
        <v>28</v>
      </c>
    </row>
    <row r="4695" spans="1:12" x14ac:dyDescent="0.25">
      <c r="A4695" t="s">
        <v>74</v>
      </c>
      <c r="B4695" t="s">
        <v>83</v>
      </c>
      <c r="C4695" t="s">
        <v>84</v>
      </c>
      <c r="D4695" s="2">
        <v>43282</v>
      </c>
      <c r="E4695">
        <v>0</v>
      </c>
      <c r="F4695">
        <v>0</v>
      </c>
      <c r="G4695">
        <v>0</v>
      </c>
      <c r="H4695">
        <v>0</v>
      </c>
      <c r="K4695">
        <v>290</v>
      </c>
      <c r="L4695">
        <v>32</v>
      </c>
    </row>
    <row r="4696" spans="1:12" x14ac:dyDescent="0.25">
      <c r="A4696" t="s">
        <v>74</v>
      </c>
      <c r="B4696" t="s">
        <v>83</v>
      </c>
      <c r="C4696" t="s">
        <v>84</v>
      </c>
      <c r="D4696" s="2">
        <v>43313</v>
      </c>
      <c r="E4696">
        <v>28</v>
      </c>
      <c r="F4696">
        <v>24777</v>
      </c>
      <c r="G4696">
        <v>9210000</v>
      </c>
      <c r="H4696">
        <v>35813</v>
      </c>
      <c r="K4696">
        <v>290</v>
      </c>
      <c r="L4696">
        <v>32</v>
      </c>
    </row>
    <row r="4697" spans="1:12" x14ac:dyDescent="0.25">
      <c r="A4697" t="s">
        <v>74</v>
      </c>
      <c r="B4697" t="s">
        <v>83</v>
      </c>
      <c r="C4697" t="s">
        <v>84</v>
      </c>
      <c r="D4697" s="2">
        <v>43344</v>
      </c>
      <c r="E4697">
        <v>23</v>
      </c>
      <c r="F4697">
        <v>17214</v>
      </c>
      <c r="G4697">
        <v>7590000</v>
      </c>
      <c r="H4697">
        <v>28585</v>
      </c>
      <c r="K4697">
        <v>290</v>
      </c>
      <c r="L4697">
        <v>32</v>
      </c>
    </row>
    <row r="4698" spans="1:12" x14ac:dyDescent="0.25">
      <c r="A4698" t="s">
        <v>74</v>
      </c>
      <c r="B4698" t="s">
        <v>83</v>
      </c>
      <c r="C4698" t="s">
        <v>84</v>
      </c>
      <c r="D4698" s="2">
        <v>43374</v>
      </c>
      <c r="E4698">
        <v>25.1</v>
      </c>
      <c r="F4698">
        <v>14474</v>
      </c>
      <c r="G4698">
        <v>8250000</v>
      </c>
      <c r="H4698">
        <v>34172</v>
      </c>
      <c r="K4698">
        <v>290</v>
      </c>
      <c r="L4698">
        <v>28</v>
      </c>
    </row>
    <row r="4699" spans="1:12" x14ac:dyDescent="0.25">
      <c r="A4699" t="s">
        <v>74</v>
      </c>
      <c r="B4699" t="s">
        <v>83</v>
      </c>
      <c r="C4699" t="s">
        <v>84</v>
      </c>
      <c r="D4699" s="2">
        <v>43405</v>
      </c>
      <c r="E4699">
        <v>30</v>
      </c>
      <c r="F4699">
        <v>18049</v>
      </c>
      <c r="G4699">
        <v>9540000</v>
      </c>
      <c r="H4699">
        <v>41342</v>
      </c>
      <c r="K4699">
        <v>294</v>
      </c>
      <c r="L4699">
        <v>28</v>
      </c>
    </row>
    <row r="4700" spans="1:12" x14ac:dyDescent="0.25">
      <c r="A4700" t="s">
        <v>74</v>
      </c>
      <c r="B4700" t="s">
        <v>83</v>
      </c>
      <c r="C4700" t="s">
        <v>84</v>
      </c>
      <c r="D4700" s="2">
        <v>43435</v>
      </c>
      <c r="E4700">
        <v>30.8</v>
      </c>
      <c r="F4700">
        <v>21731</v>
      </c>
      <c r="G4700">
        <v>10120000</v>
      </c>
      <c r="H4700">
        <v>39488</v>
      </c>
      <c r="K4700">
        <v>294</v>
      </c>
      <c r="L4700">
        <v>28</v>
      </c>
    </row>
    <row r="4701" spans="1:12" x14ac:dyDescent="0.25">
      <c r="A4701" t="s">
        <v>74</v>
      </c>
      <c r="B4701" t="s">
        <v>83</v>
      </c>
      <c r="C4701" t="s">
        <v>84</v>
      </c>
      <c r="D4701" s="2">
        <v>43496</v>
      </c>
      <c r="E4701">
        <v>16</v>
      </c>
      <c r="F4701">
        <v>12588</v>
      </c>
      <c r="G4701">
        <v>5120000</v>
      </c>
      <c r="H4701">
        <v>18441</v>
      </c>
      <c r="K4701">
        <v>263</v>
      </c>
      <c r="L4701">
        <v>32</v>
      </c>
    </row>
    <row r="4702" spans="1:12" x14ac:dyDescent="0.25">
      <c r="A4702" t="s">
        <v>74</v>
      </c>
      <c r="B4702" t="s">
        <v>83</v>
      </c>
      <c r="C4702" t="s">
        <v>84</v>
      </c>
      <c r="D4702" s="2">
        <v>43524</v>
      </c>
      <c r="E4702">
        <v>0</v>
      </c>
      <c r="F4702">
        <v>0</v>
      </c>
      <c r="G4702">
        <v>0</v>
      </c>
      <c r="H4702">
        <v>0</v>
      </c>
      <c r="K4702">
        <v>294</v>
      </c>
      <c r="L4702">
        <v>28</v>
      </c>
    </row>
    <row r="4703" spans="1:12" x14ac:dyDescent="0.25">
      <c r="A4703" t="s">
        <v>74</v>
      </c>
      <c r="B4703" t="s">
        <v>83</v>
      </c>
      <c r="C4703" t="s">
        <v>84</v>
      </c>
      <c r="D4703" s="2">
        <v>43555</v>
      </c>
      <c r="E4703">
        <v>0</v>
      </c>
      <c r="F4703">
        <v>0</v>
      </c>
      <c r="G4703">
        <v>0</v>
      </c>
      <c r="H4703">
        <v>0</v>
      </c>
      <c r="K4703">
        <v>294</v>
      </c>
      <c r="L4703">
        <v>28</v>
      </c>
    </row>
    <row r="4704" spans="1:12" x14ac:dyDescent="0.25">
      <c r="A4704" t="s">
        <v>74</v>
      </c>
      <c r="B4704" t="s">
        <v>83</v>
      </c>
      <c r="C4704" t="s">
        <v>84</v>
      </c>
      <c r="D4704" s="2">
        <v>43585</v>
      </c>
      <c r="E4704">
        <v>0</v>
      </c>
      <c r="F4704">
        <v>0</v>
      </c>
      <c r="G4704">
        <v>0</v>
      </c>
      <c r="H4704">
        <v>0</v>
      </c>
      <c r="K4704">
        <v>294</v>
      </c>
      <c r="L4704">
        <v>28</v>
      </c>
    </row>
    <row r="4705" spans="1:12" x14ac:dyDescent="0.25">
      <c r="A4705" t="s">
        <v>74</v>
      </c>
      <c r="B4705" t="s">
        <v>83</v>
      </c>
      <c r="C4705" t="s">
        <v>84</v>
      </c>
      <c r="D4705" s="2">
        <v>43616</v>
      </c>
      <c r="E4705">
        <v>2.8</v>
      </c>
      <c r="F4705">
        <v>3189</v>
      </c>
      <c r="G4705">
        <v>930000</v>
      </c>
      <c r="H4705">
        <v>2523</v>
      </c>
      <c r="K4705">
        <v>304</v>
      </c>
      <c r="L4705">
        <v>30</v>
      </c>
    </row>
    <row r="4706" spans="1:12" x14ac:dyDescent="0.25">
      <c r="A4706" t="s">
        <v>74</v>
      </c>
      <c r="B4706" t="s">
        <v>83</v>
      </c>
      <c r="C4706" t="s">
        <v>84</v>
      </c>
      <c r="D4706" s="2">
        <v>43646</v>
      </c>
      <c r="E4706">
        <v>27.3</v>
      </c>
      <c r="F4706">
        <v>27434</v>
      </c>
      <c r="G4706">
        <v>8970000</v>
      </c>
      <c r="H4706">
        <v>27859</v>
      </c>
      <c r="K4706">
        <v>290</v>
      </c>
      <c r="L4706">
        <v>32</v>
      </c>
    </row>
    <row r="4707" spans="1:12" x14ac:dyDescent="0.25">
      <c r="A4707" t="s">
        <v>74</v>
      </c>
      <c r="B4707" t="s">
        <v>83</v>
      </c>
      <c r="C4707" t="s">
        <v>84</v>
      </c>
      <c r="D4707" s="2">
        <v>43677</v>
      </c>
      <c r="E4707">
        <v>17.8</v>
      </c>
      <c r="F4707">
        <v>17636</v>
      </c>
      <c r="G4707">
        <v>5840000</v>
      </c>
      <c r="H4707">
        <v>16974</v>
      </c>
      <c r="K4707">
        <v>293</v>
      </c>
      <c r="L4707">
        <v>32</v>
      </c>
    </row>
    <row r="4708" spans="1:12" x14ac:dyDescent="0.25">
      <c r="A4708" t="s">
        <v>74</v>
      </c>
      <c r="B4708" t="s">
        <v>83</v>
      </c>
      <c r="C4708" t="s">
        <v>84</v>
      </c>
      <c r="D4708" s="2">
        <v>43708</v>
      </c>
      <c r="E4708">
        <v>23.7</v>
      </c>
      <c r="F4708">
        <v>25800</v>
      </c>
      <c r="G4708">
        <v>7800000</v>
      </c>
      <c r="H4708">
        <v>19883</v>
      </c>
      <c r="K4708">
        <v>287</v>
      </c>
      <c r="L4708">
        <v>32</v>
      </c>
    </row>
    <row r="4709" spans="1:12" x14ac:dyDescent="0.25">
      <c r="A4709" t="s">
        <v>74</v>
      </c>
      <c r="B4709" t="s">
        <v>83</v>
      </c>
      <c r="C4709" t="s">
        <v>84</v>
      </c>
      <c r="D4709" s="2">
        <v>43738</v>
      </c>
      <c r="E4709">
        <v>26</v>
      </c>
      <c r="F4709">
        <v>21758</v>
      </c>
      <c r="G4709">
        <v>8550000</v>
      </c>
      <c r="H4709">
        <v>27280</v>
      </c>
      <c r="K4709">
        <v>279</v>
      </c>
      <c r="L4709">
        <v>31</v>
      </c>
    </row>
    <row r="4710" spans="1:12" x14ac:dyDescent="0.25">
      <c r="A4710" t="s">
        <v>74</v>
      </c>
      <c r="B4710" t="s">
        <v>83</v>
      </c>
      <c r="C4710" t="s">
        <v>84</v>
      </c>
      <c r="D4710" s="2">
        <v>43769</v>
      </c>
      <c r="E4710">
        <v>26</v>
      </c>
      <c r="F4710">
        <v>15628</v>
      </c>
      <c r="G4710">
        <v>8550000</v>
      </c>
      <c r="H4710">
        <v>34393</v>
      </c>
      <c r="K4710">
        <v>262</v>
      </c>
      <c r="L4710">
        <v>28</v>
      </c>
    </row>
    <row r="4711" spans="1:12" x14ac:dyDescent="0.25">
      <c r="A4711" t="s">
        <v>74</v>
      </c>
      <c r="B4711" t="s">
        <v>83</v>
      </c>
      <c r="C4711" t="s">
        <v>84</v>
      </c>
      <c r="D4711" s="2">
        <v>43799</v>
      </c>
      <c r="E4711">
        <v>25</v>
      </c>
      <c r="F4711">
        <v>16594</v>
      </c>
      <c r="G4711">
        <v>8080000</v>
      </c>
      <c r="H4711">
        <v>29614</v>
      </c>
      <c r="K4711">
        <v>294</v>
      </c>
      <c r="L4711">
        <v>28</v>
      </c>
    </row>
    <row r="4712" spans="1:12" x14ac:dyDescent="0.25">
      <c r="A4712" t="s">
        <v>74</v>
      </c>
      <c r="B4712" t="s">
        <v>83</v>
      </c>
      <c r="C4712" t="s">
        <v>84</v>
      </c>
      <c r="D4712" s="2">
        <v>43830</v>
      </c>
      <c r="E4712">
        <v>18.100000000000001</v>
      </c>
      <c r="F4712">
        <v>11980</v>
      </c>
      <c r="G4712">
        <v>5950000</v>
      </c>
      <c r="H4712">
        <v>24365</v>
      </c>
      <c r="K4712">
        <v>294</v>
      </c>
      <c r="L4712">
        <v>28</v>
      </c>
    </row>
    <row r="4713" spans="1:12" x14ac:dyDescent="0.25">
      <c r="A4713" t="s">
        <v>74</v>
      </c>
      <c r="B4713" t="s">
        <v>631</v>
      </c>
      <c r="C4713" t="s">
        <v>84</v>
      </c>
      <c r="D4713" s="3">
        <v>43831</v>
      </c>
      <c r="E4713" s="22">
        <v>25</v>
      </c>
      <c r="F4713" s="22">
        <v>21781</v>
      </c>
      <c r="G4713" s="22">
        <v>8790000</v>
      </c>
      <c r="H4713" s="22">
        <v>28046</v>
      </c>
      <c r="I4713" s="22"/>
      <c r="J4713" s="22"/>
      <c r="K4713" s="22">
        <v>243</v>
      </c>
      <c r="L4713" s="22">
        <v>32</v>
      </c>
    </row>
    <row r="4714" spans="1:12" x14ac:dyDescent="0.25">
      <c r="A4714" t="s">
        <v>74</v>
      </c>
      <c r="B4714" t="s">
        <v>631</v>
      </c>
      <c r="C4714" t="s">
        <v>84</v>
      </c>
      <c r="D4714" s="3">
        <v>43862</v>
      </c>
      <c r="E4714" s="22">
        <v>22</v>
      </c>
      <c r="F4714" s="22">
        <v>19396</v>
      </c>
      <c r="G4714" s="22">
        <v>7690000</v>
      </c>
      <c r="H4714" s="22">
        <v>25046</v>
      </c>
      <c r="I4714" s="22"/>
      <c r="J4714" s="22"/>
      <c r="K4714" s="22">
        <v>269</v>
      </c>
      <c r="L4714" s="22">
        <v>32</v>
      </c>
    </row>
    <row r="4715" spans="1:12" x14ac:dyDescent="0.25">
      <c r="A4715" t="s">
        <v>74</v>
      </c>
      <c r="B4715" t="s">
        <v>631</v>
      </c>
      <c r="C4715" t="s">
        <v>84</v>
      </c>
      <c r="D4715" s="3">
        <v>43893</v>
      </c>
      <c r="E4715" s="22">
        <v>18</v>
      </c>
      <c r="F4715" s="22">
        <v>19348</v>
      </c>
      <c r="G4715" s="22">
        <v>12170000</v>
      </c>
      <c r="H4715" s="22">
        <v>20553</v>
      </c>
      <c r="I4715" s="22"/>
      <c r="J4715" s="22"/>
      <c r="K4715" s="22">
        <v>263</v>
      </c>
      <c r="L4715" s="22">
        <v>32</v>
      </c>
    </row>
    <row r="4716" spans="1:12" x14ac:dyDescent="0.25">
      <c r="A4716" t="s">
        <v>74</v>
      </c>
      <c r="B4716" t="s">
        <v>631</v>
      </c>
      <c r="C4716" t="s">
        <v>84</v>
      </c>
      <c r="D4716" s="3">
        <v>43924</v>
      </c>
      <c r="E4716" s="22">
        <v>22</v>
      </c>
      <c r="F4716" s="22">
        <v>23100</v>
      </c>
      <c r="G4716" s="22">
        <v>15030000</v>
      </c>
      <c r="H4716" s="22">
        <v>22788</v>
      </c>
      <c r="I4716" s="22"/>
      <c r="J4716" s="22"/>
      <c r="K4716" s="22">
        <v>261</v>
      </c>
      <c r="L4716" s="22">
        <v>32</v>
      </c>
    </row>
    <row r="4717" spans="1:12" x14ac:dyDescent="0.25">
      <c r="A4717" t="s">
        <v>74</v>
      </c>
      <c r="B4717" t="s">
        <v>631</v>
      </c>
      <c r="C4717" t="s">
        <v>84</v>
      </c>
      <c r="D4717" s="3">
        <v>43955</v>
      </c>
      <c r="E4717" s="22">
        <v>16.600000000000001</v>
      </c>
      <c r="F4717" s="22">
        <v>15410</v>
      </c>
      <c r="G4717" s="22">
        <v>11450000</v>
      </c>
      <c r="H4717" s="22">
        <v>19980</v>
      </c>
      <c r="I4717" s="22"/>
      <c r="J4717" s="22"/>
      <c r="K4717" s="22">
        <v>261</v>
      </c>
      <c r="L4717" s="22">
        <v>32</v>
      </c>
    </row>
    <row r="4718" spans="1:12" x14ac:dyDescent="0.25">
      <c r="A4718" t="s">
        <v>74</v>
      </c>
      <c r="B4718" t="s">
        <v>631</v>
      </c>
      <c r="C4718" t="s">
        <v>84</v>
      </c>
      <c r="D4718" s="3">
        <v>43986</v>
      </c>
      <c r="E4718" s="22">
        <v>16</v>
      </c>
      <c r="F4718" s="22">
        <v>15879</v>
      </c>
      <c r="G4718" s="22">
        <v>11000000</v>
      </c>
      <c r="H4718" s="22">
        <v>18708</v>
      </c>
      <c r="I4718" s="22"/>
      <c r="J4718" s="22"/>
      <c r="K4718" s="22">
        <v>261</v>
      </c>
      <c r="L4718" s="22">
        <v>32</v>
      </c>
    </row>
    <row r="4719" spans="1:12" x14ac:dyDescent="0.25">
      <c r="A4719" t="s">
        <v>74</v>
      </c>
      <c r="B4719" t="s">
        <v>631</v>
      </c>
      <c r="C4719" t="s">
        <v>84</v>
      </c>
      <c r="D4719" s="3">
        <v>44017</v>
      </c>
      <c r="E4719" s="22">
        <v>3.5</v>
      </c>
      <c r="F4719" s="22">
        <v>3558</v>
      </c>
      <c r="G4719" s="22">
        <v>2420000</v>
      </c>
      <c r="H4719" s="22">
        <v>4163</v>
      </c>
      <c r="I4719" s="22"/>
      <c r="J4719" s="22"/>
      <c r="K4719" s="22">
        <v>261</v>
      </c>
      <c r="L4719" s="22">
        <v>32</v>
      </c>
    </row>
    <row r="4720" spans="1:12" x14ac:dyDescent="0.25">
      <c r="A4720" t="s">
        <v>74</v>
      </c>
      <c r="B4720" t="s">
        <v>631</v>
      </c>
      <c r="C4720" t="s">
        <v>84</v>
      </c>
      <c r="D4720" s="3">
        <v>44048</v>
      </c>
      <c r="E4720" s="22">
        <v>0</v>
      </c>
      <c r="F4720" s="22">
        <v>0</v>
      </c>
      <c r="G4720" s="22">
        <v>0</v>
      </c>
      <c r="H4720" s="22">
        <v>0</v>
      </c>
      <c r="I4720" s="22"/>
      <c r="J4720" s="22"/>
      <c r="K4720" s="22">
        <v>0</v>
      </c>
      <c r="L4720" s="22">
        <v>32</v>
      </c>
    </row>
    <row r="4721" spans="1:13" x14ac:dyDescent="0.25">
      <c r="A4721" t="s">
        <v>74</v>
      </c>
      <c r="B4721" t="s">
        <v>631</v>
      </c>
      <c r="C4721" t="s">
        <v>84</v>
      </c>
      <c r="D4721" s="3">
        <v>44079</v>
      </c>
      <c r="E4721" s="22">
        <v>0</v>
      </c>
      <c r="F4721" s="22">
        <v>0</v>
      </c>
      <c r="G4721" s="22">
        <v>0</v>
      </c>
      <c r="H4721" s="22">
        <v>0</v>
      </c>
      <c r="I4721" s="22"/>
      <c r="J4721" s="22"/>
      <c r="K4721" s="22">
        <v>0</v>
      </c>
      <c r="L4721" s="22">
        <v>32</v>
      </c>
    </row>
    <row r="4722" spans="1:13" x14ac:dyDescent="0.25">
      <c r="A4722" t="s">
        <v>74</v>
      </c>
      <c r="B4722" t="s">
        <v>631</v>
      </c>
      <c r="C4722" t="s">
        <v>84</v>
      </c>
      <c r="D4722" s="3">
        <v>44110</v>
      </c>
      <c r="E4722" s="22">
        <v>0</v>
      </c>
      <c r="F4722" s="22">
        <v>0</v>
      </c>
      <c r="G4722" s="22">
        <v>0</v>
      </c>
      <c r="H4722" s="22">
        <v>0</v>
      </c>
      <c r="I4722" s="22"/>
      <c r="J4722" s="22"/>
      <c r="K4722" s="22">
        <v>0</v>
      </c>
      <c r="L4722" s="22">
        <v>32</v>
      </c>
    </row>
    <row r="4723" spans="1:13" x14ac:dyDescent="0.25">
      <c r="A4723" t="s">
        <v>74</v>
      </c>
      <c r="B4723" t="s">
        <v>631</v>
      </c>
      <c r="C4723" t="s">
        <v>84</v>
      </c>
      <c r="D4723" s="3">
        <v>44141</v>
      </c>
      <c r="E4723" s="22">
        <v>0</v>
      </c>
      <c r="F4723" s="22">
        <v>0</v>
      </c>
      <c r="G4723" s="22">
        <v>0</v>
      </c>
      <c r="H4723" s="22">
        <v>0</v>
      </c>
      <c r="I4723" s="22"/>
      <c r="J4723" s="22"/>
      <c r="K4723" s="22">
        <v>294</v>
      </c>
      <c r="L4723" s="22">
        <v>28</v>
      </c>
    </row>
    <row r="4724" spans="1:13" x14ac:dyDescent="0.25">
      <c r="A4724" t="s">
        <v>74</v>
      </c>
      <c r="B4724" t="s">
        <v>631</v>
      </c>
      <c r="C4724" t="s">
        <v>84</v>
      </c>
      <c r="D4724" s="3">
        <v>44172</v>
      </c>
      <c r="E4724" s="22">
        <v>0</v>
      </c>
      <c r="F4724" s="22">
        <v>0</v>
      </c>
      <c r="G4724" s="22">
        <v>0</v>
      </c>
      <c r="H4724" s="22">
        <v>0</v>
      </c>
      <c r="I4724" s="22"/>
      <c r="J4724" s="22"/>
      <c r="K4724" s="22">
        <v>294</v>
      </c>
      <c r="L4724" s="22">
        <v>28</v>
      </c>
    </row>
    <row r="4725" spans="1:13" x14ac:dyDescent="0.25">
      <c r="A4725" t="s">
        <v>642</v>
      </c>
      <c r="C4725" t="s">
        <v>643</v>
      </c>
      <c r="D4725" s="2">
        <v>27061</v>
      </c>
      <c r="E4725">
        <v>1.6</v>
      </c>
      <c r="F4725">
        <v>680</v>
      </c>
      <c r="G4725">
        <v>192000</v>
      </c>
      <c r="H4725">
        <v>0</v>
      </c>
      <c r="K4725">
        <v>725</v>
      </c>
      <c r="L4725">
        <v>12</v>
      </c>
      <c r="M4725">
        <v>2.2000000000000002</v>
      </c>
    </row>
    <row r="4726" spans="1:13" x14ac:dyDescent="0.25">
      <c r="A4726" t="s">
        <v>642</v>
      </c>
      <c r="C4726" t="s">
        <v>643</v>
      </c>
      <c r="D4726" s="2">
        <v>27089</v>
      </c>
      <c r="E4726">
        <v>30.3</v>
      </c>
      <c r="F4726">
        <v>17965</v>
      </c>
      <c r="G4726">
        <v>5090000</v>
      </c>
      <c r="H4726">
        <v>12</v>
      </c>
      <c r="K4726">
        <v>687</v>
      </c>
      <c r="L4726">
        <v>12</v>
      </c>
      <c r="M4726">
        <v>3.1</v>
      </c>
    </row>
    <row r="4727" spans="1:13" x14ac:dyDescent="0.25">
      <c r="A4727" t="s">
        <v>642</v>
      </c>
      <c r="C4727" t="s">
        <v>643</v>
      </c>
      <c r="D4727" s="2">
        <v>27120</v>
      </c>
      <c r="E4727">
        <v>30</v>
      </c>
      <c r="F4727">
        <v>22342</v>
      </c>
      <c r="G4727">
        <v>6345000</v>
      </c>
      <c r="H4727">
        <v>22</v>
      </c>
      <c r="K4727">
        <v>650</v>
      </c>
      <c r="L4727">
        <v>16</v>
      </c>
      <c r="M4727">
        <v>0.9</v>
      </c>
    </row>
    <row r="4728" spans="1:13" x14ac:dyDescent="0.25">
      <c r="A4728" t="s">
        <v>642</v>
      </c>
      <c r="C4728" t="s">
        <v>643</v>
      </c>
      <c r="D4728" s="2">
        <v>27150</v>
      </c>
      <c r="E4728">
        <v>31</v>
      </c>
      <c r="F4728">
        <v>28143</v>
      </c>
      <c r="G4728">
        <v>4090000</v>
      </c>
      <c r="H4728">
        <v>28</v>
      </c>
      <c r="K4728">
        <v>675</v>
      </c>
      <c r="L4728">
        <v>16</v>
      </c>
      <c r="M4728">
        <v>6.3</v>
      </c>
    </row>
    <row r="4729" spans="1:13" x14ac:dyDescent="0.25">
      <c r="A4729" t="s">
        <v>642</v>
      </c>
      <c r="C4729" t="s">
        <v>643</v>
      </c>
      <c r="D4729" s="2">
        <v>27181</v>
      </c>
      <c r="E4729">
        <v>30</v>
      </c>
      <c r="F4729">
        <v>39282</v>
      </c>
      <c r="G4729">
        <v>14045000</v>
      </c>
      <c r="H4729">
        <v>40</v>
      </c>
      <c r="K4729">
        <v>583</v>
      </c>
      <c r="L4729">
        <v>20</v>
      </c>
      <c r="M4729">
        <v>9.4</v>
      </c>
    </row>
    <row r="4730" spans="1:13" x14ac:dyDescent="0.25">
      <c r="A4730" t="s">
        <v>642</v>
      </c>
      <c r="C4730" t="s">
        <v>643</v>
      </c>
      <c r="D4730" s="2">
        <v>27211</v>
      </c>
      <c r="E4730">
        <v>30.9</v>
      </c>
      <c r="F4730">
        <v>53551</v>
      </c>
      <c r="G4730">
        <v>18100000</v>
      </c>
      <c r="H4730">
        <v>54</v>
      </c>
      <c r="K4730">
        <v>540</v>
      </c>
      <c r="L4730">
        <v>32</v>
      </c>
      <c r="M4730">
        <v>2.4</v>
      </c>
    </row>
    <row r="4731" spans="1:13" x14ac:dyDescent="0.25">
      <c r="A4731" t="s">
        <v>642</v>
      </c>
      <c r="C4731" t="s">
        <v>643</v>
      </c>
      <c r="D4731" s="2">
        <v>27242</v>
      </c>
      <c r="E4731">
        <v>30.1</v>
      </c>
      <c r="F4731">
        <v>52868</v>
      </c>
      <c r="G4731">
        <v>17869000</v>
      </c>
      <c r="H4731">
        <v>53</v>
      </c>
      <c r="K4731">
        <v>540</v>
      </c>
      <c r="L4731">
        <v>32</v>
      </c>
      <c r="M4731">
        <v>2.4</v>
      </c>
    </row>
    <row r="4732" spans="1:13" x14ac:dyDescent="0.25">
      <c r="A4732" t="s">
        <v>642</v>
      </c>
      <c r="C4732" t="s">
        <v>643</v>
      </c>
      <c r="D4732" s="2">
        <v>27273</v>
      </c>
      <c r="E4732">
        <v>28.5</v>
      </c>
      <c r="F4732">
        <v>54303</v>
      </c>
      <c r="G4732">
        <v>21416000</v>
      </c>
      <c r="H4732">
        <v>432</v>
      </c>
      <c r="K4732">
        <v>488</v>
      </c>
      <c r="L4732">
        <v>32</v>
      </c>
      <c r="M4732">
        <v>19.2</v>
      </c>
    </row>
    <row r="4733" spans="1:13" x14ac:dyDescent="0.25">
      <c r="A4733" t="s">
        <v>642</v>
      </c>
      <c r="C4733" t="s">
        <v>643</v>
      </c>
      <c r="D4733" s="2">
        <v>27303</v>
      </c>
      <c r="E4733">
        <v>31</v>
      </c>
      <c r="F4733">
        <v>66288</v>
      </c>
      <c r="G4733">
        <v>25720000</v>
      </c>
      <c r="H4733">
        <v>1078</v>
      </c>
      <c r="K4733">
        <v>425</v>
      </c>
      <c r="L4733">
        <v>36</v>
      </c>
      <c r="M4733">
        <v>11.3</v>
      </c>
    </row>
    <row r="4734" spans="1:13" x14ac:dyDescent="0.25">
      <c r="A4734" t="s">
        <v>642</v>
      </c>
      <c r="C4734" t="s">
        <v>643</v>
      </c>
      <c r="D4734" s="2">
        <v>27334</v>
      </c>
      <c r="E4734">
        <v>29.8</v>
      </c>
      <c r="F4734">
        <v>51681</v>
      </c>
      <c r="G4734">
        <v>17313000</v>
      </c>
      <c r="H4734">
        <v>1708</v>
      </c>
      <c r="K4734">
        <v>430</v>
      </c>
      <c r="L4734">
        <v>36</v>
      </c>
      <c r="M4734">
        <v>0.4</v>
      </c>
    </row>
    <row r="4735" spans="1:13" x14ac:dyDescent="0.25">
      <c r="A4735" t="s">
        <v>642</v>
      </c>
      <c r="C4735" t="s">
        <v>643</v>
      </c>
      <c r="D4735" s="2">
        <v>27364</v>
      </c>
      <c r="E4735">
        <v>23.8</v>
      </c>
      <c r="F4735">
        <v>43719</v>
      </c>
      <c r="G4735">
        <v>14646000</v>
      </c>
      <c r="H4735">
        <v>1446</v>
      </c>
      <c r="K4735">
        <v>430</v>
      </c>
      <c r="L4735">
        <v>36</v>
      </c>
      <c r="M4735">
        <v>1.1000000000000001</v>
      </c>
    </row>
    <row r="4736" spans="1:13" x14ac:dyDescent="0.25">
      <c r="A4736" t="s">
        <v>642</v>
      </c>
      <c r="C4736" t="s">
        <v>643</v>
      </c>
      <c r="D4736" s="2">
        <v>27395</v>
      </c>
      <c r="E4736">
        <v>30.9</v>
      </c>
      <c r="F4736">
        <v>51513</v>
      </c>
      <c r="G4736">
        <v>19465000</v>
      </c>
      <c r="H4736">
        <v>3918</v>
      </c>
      <c r="K4736">
        <v>461</v>
      </c>
      <c r="L4736">
        <v>36</v>
      </c>
      <c r="M4736">
        <v>7.3</v>
      </c>
    </row>
    <row r="4737" spans="1:13" x14ac:dyDescent="0.25">
      <c r="A4737" t="s">
        <v>642</v>
      </c>
      <c r="C4737" t="s">
        <v>643</v>
      </c>
      <c r="D4737" s="2">
        <v>27426</v>
      </c>
      <c r="E4737">
        <v>28</v>
      </c>
      <c r="F4737">
        <v>46549</v>
      </c>
      <c r="G4737">
        <v>19504000</v>
      </c>
      <c r="H4737">
        <v>4048</v>
      </c>
      <c r="K4737">
        <v>490</v>
      </c>
      <c r="L4737">
        <v>36</v>
      </c>
      <c r="M4737">
        <v>1.8</v>
      </c>
    </row>
    <row r="4738" spans="1:13" x14ac:dyDescent="0.25">
      <c r="A4738" t="s">
        <v>642</v>
      </c>
      <c r="C4738" t="s">
        <v>643</v>
      </c>
      <c r="D4738" s="2">
        <v>27454</v>
      </c>
      <c r="E4738">
        <v>31</v>
      </c>
      <c r="F4738">
        <v>49414</v>
      </c>
      <c r="G4738">
        <v>17839000</v>
      </c>
      <c r="H4738">
        <v>5450</v>
      </c>
      <c r="K4738">
        <v>475</v>
      </c>
      <c r="L4738">
        <v>36</v>
      </c>
      <c r="M4738">
        <v>2.4</v>
      </c>
    </row>
    <row r="4739" spans="1:13" x14ac:dyDescent="0.25">
      <c r="A4739" t="s">
        <v>642</v>
      </c>
      <c r="C4739" t="s">
        <v>643</v>
      </c>
      <c r="D4739" s="2">
        <v>27485</v>
      </c>
      <c r="E4739">
        <v>30</v>
      </c>
      <c r="F4739">
        <v>45936</v>
      </c>
      <c r="G4739">
        <v>16523000</v>
      </c>
      <c r="H4739">
        <v>5104</v>
      </c>
      <c r="K4739">
        <v>440</v>
      </c>
      <c r="L4739">
        <v>36</v>
      </c>
      <c r="M4739">
        <v>2.1</v>
      </c>
    </row>
    <row r="4740" spans="1:13" x14ac:dyDescent="0.25">
      <c r="A4740" t="s">
        <v>642</v>
      </c>
      <c r="C4740" t="s">
        <v>643</v>
      </c>
      <c r="D4740" s="2">
        <v>27515</v>
      </c>
      <c r="E4740">
        <v>31</v>
      </c>
      <c r="F4740">
        <v>50033</v>
      </c>
      <c r="G4740">
        <v>18131000</v>
      </c>
      <c r="H4740">
        <v>5680</v>
      </c>
      <c r="K4740">
        <v>410</v>
      </c>
      <c r="L4740">
        <v>36</v>
      </c>
      <c r="M4740">
        <v>3</v>
      </c>
    </row>
    <row r="4741" spans="1:13" x14ac:dyDescent="0.25">
      <c r="A4741" t="s">
        <v>642</v>
      </c>
      <c r="C4741" t="s">
        <v>643</v>
      </c>
      <c r="D4741" s="2">
        <v>27546</v>
      </c>
      <c r="E4741">
        <v>30</v>
      </c>
      <c r="F4741">
        <v>45471</v>
      </c>
      <c r="G4741">
        <v>16642000</v>
      </c>
      <c r="H4741">
        <v>6201</v>
      </c>
      <c r="K4741">
        <v>400</v>
      </c>
      <c r="L4741">
        <v>36</v>
      </c>
      <c r="M4741">
        <v>1.5</v>
      </c>
    </row>
    <row r="4742" spans="1:13" x14ac:dyDescent="0.25">
      <c r="A4742" t="s">
        <v>642</v>
      </c>
      <c r="C4742" t="s">
        <v>643</v>
      </c>
      <c r="D4742" s="2">
        <v>27576</v>
      </c>
      <c r="E4742">
        <v>30.9</v>
      </c>
      <c r="F4742">
        <v>45255</v>
      </c>
      <c r="G4742">
        <v>16645000</v>
      </c>
      <c r="H4742">
        <v>6172</v>
      </c>
      <c r="K4742">
        <v>403</v>
      </c>
      <c r="L4742">
        <v>36</v>
      </c>
      <c r="M4742">
        <v>10.199999999999999</v>
      </c>
    </row>
    <row r="4743" spans="1:13" x14ac:dyDescent="0.25">
      <c r="A4743" t="s">
        <v>642</v>
      </c>
      <c r="C4743" t="s">
        <v>643</v>
      </c>
      <c r="D4743" s="2">
        <v>27607</v>
      </c>
      <c r="E4743">
        <v>31</v>
      </c>
      <c r="F4743">
        <v>13947</v>
      </c>
      <c r="G4743">
        <v>6712000</v>
      </c>
      <c r="H4743">
        <v>3127</v>
      </c>
      <c r="K4743">
        <v>410</v>
      </c>
      <c r="L4743">
        <v>36</v>
      </c>
      <c r="M4743">
        <v>4.4000000000000004</v>
      </c>
    </row>
    <row r="4744" spans="1:13" x14ac:dyDescent="0.25">
      <c r="A4744" t="s">
        <v>642</v>
      </c>
      <c r="C4744" t="s">
        <v>643</v>
      </c>
      <c r="D4744" s="2">
        <v>27638</v>
      </c>
      <c r="E4744">
        <v>30</v>
      </c>
      <c r="F4744">
        <v>43826</v>
      </c>
      <c r="G4744">
        <v>16224000</v>
      </c>
      <c r="H4744">
        <v>7251</v>
      </c>
      <c r="K4744">
        <v>406</v>
      </c>
      <c r="L4744">
        <v>36</v>
      </c>
      <c r="M4744">
        <v>5.6</v>
      </c>
    </row>
    <row r="4745" spans="1:13" x14ac:dyDescent="0.25">
      <c r="A4745" t="s">
        <v>642</v>
      </c>
      <c r="C4745" t="s">
        <v>643</v>
      </c>
      <c r="D4745" s="2">
        <v>27668</v>
      </c>
      <c r="E4745">
        <v>31</v>
      </c>
      <c r="F4745">
        <v>44553</v>
      </c>
      <c r="G4745">
        <v>16697000</v>
      </c>
      <c r="H4745">
        <v>7862</v>
      </c>
      <c r="K4745">
        <v>410</v>
      </c>
      <c r="L4745">
        <v>36</v>
      </c>
      <c r="M4745">
        <v>4.8</v>
      </c>
    </row>
    <row r="4746" spans="1:13" x14ac:dyDescent="0.25">
      <c r="A4746" t="s">
        <v>642</v>
      </c>
      <c r="C4746" t="s">
        <v>643</v>
      </c>
      <c r="D4746" s="2">
        <v>27699</v>
      </c>
      <c r="E4746">
        <v>30</v>
      </c>
      <c r="F4746">
        <v>41015</v>
      </c>
      <c r="G4746">
        <v>14616000</v>
      </c>
      <c r="H4746">
        <v>8556</v>
      </c>
      <c r="K4746">
        <v>400</v>
      </c>
      <c r="L4746">
        <v>36</v>
      </c>
      <c r="M4746">
        <v>3.3</v>
      </c>
    </row>
    <row r="4747" spans="1:13" x14ac:dyDescent="0.25">
      <c r="A4747" t="s">
        <v>642</v>
      </c>
      <c r="C4747" t="s">
        <v>643</v>
      </c>
      <c r="D4747" s="2">
        <v>27729</v>
      </c>
      <c r="E4747">
        <v>31</v>
      </c>
      <c r="F4747">
        <v>42302</v>
      </c>
      <c r="G4747">
        <v>13727000</v>
      </c>
      <c r="H4747">
        <v>9923</v>
      </c>
      <c r="K4747">
        <v>405</v>
      </c>
      <c r="L4747">
        <v>36</v>
      </c>
      <c r="M4747">
        <v>1.8</v>
      </c>
    </row>
    <row r="4748" spans="1:13" x14ac:dyDescent="0.25">
      <c r="A4748" t="s">
        <v>642</v>
      </c>
      <c r="C4748" t="s">
        <v>643</v>
      </c>
      <c r="D4748" s="2">
        <v>27760</v>
      </c>
      <c r="E4748">
        <v>31</v>
      </c>
      <c r="F4748">
        <v>43058</v>
      </c>
      <c r="G4748">
        <v>14471000</v>
      </c>
      <c r="H4748">
        <v>9869</v>
      </c>
      <c r="K4748">
        <v>405</v>
      </c>
      <c r="L4748">
        <v>36</v>
      </c>
      <c r="M4748">
        <v>4.5</v>
      </c>
    </row>
    <row r="4749" spans="1:13" x14ac:dyDescent="0.25">
      <c r="A4749" t="s">
        <v>642</v>
      </c>
      <c r="C4749" t="s">
        <v>643</v>
      </c>
      <c r="D4749" s="2">
        <v>27791</v>
      </c>
      <c r="E4749">
        <v>29</v>
      </c>
      <c r="F4749">
        <v>41691</v>
      </c>
      <c r="G4749">
        <v>15217000</v>
      </c>
      <c r="H4749">
        <v>9152</v>
      </c>
      <c r="K4749">
        <v>400</v>
      </c>
      <c r="L4749">
        <v>36</v>
      </c>
      <c r="M4749">
        <v>3.6</v>
      </c>
    </row>
    <row r="4750" spans="1:13" x14ac:dyDescent="0.25">
      <c r="A4750" t="s">
        <v>642</v>
      </c>
      <c r="C4750" t="s">
        <v>643</v>
      </c>
      <c r="D4750" s="2">
        <v>27820</v>
      </c>
      <c r="E4750">
        <v>30.5</v>
      </c>
      <c r="F4750">
        <v>46373</v>
      </c>
      <c r="G4750">
        <v>13958000</v>
      </c>
      <c r="H4750">
        <v>10180</v>
      </c>
      <c r="K4750">
        <v>420</v>
      </c>
      <c r="L4750">
        <v>36</v>
      </c>
      <c r="M4750">
        <v>1.3</v>
      </c>
    </row>
    <row r="4751" spans="1:13" x14ac:dyDescent="0.25">
      <c r="A4751" t="s">
        <v>642</v>
      </c>
      <c r="C4751" t="s">
        <v>643</v>
      </c>
      <c r="D4751" s="2">
        <v>27851</v>
      </c>
      <c r="E4751">
        <v>28.7</v>
      </c>
      <c r="F4751">
        <v>32267</v>
      </c>
      <c r="G4751">
        <v>14283000</v>
      </c>
      <c r="H4751">
        <v>8725</v>
      </c>
      <c r="K4751">
        <v>640</v>
      </c>
      <c r="L4751">
        <v>36</v>
      </c>
      <c r="M4751">
        <v>8.3000000000000007</v>
      </c>
    </row>
    <row r="4752" spans="1:13" x14ac:dyDescent="0.25">
      <c r="A4752" t="s">
        <v>642</v>
      </c>
      <c r="C4752" t="s">
        <v>643</v>
      </c>
      <c r="D4752" s="2">
        <v>27881</v>
      </c>
      <c r="E4752">
        <v>30.8</v>
      </c>
      <c r="F4752">
        <v>23506</v>
      </c>
      <c r="G4752">
        <v>16223000</v>
      </c>
      <c r="H4752">
        <v>8259</v>
      </c>
      <c r="K4752">
        <v>750</v>
      </c>
      <c r="L4752">
        <v>20</v>
      </c>
      <c r="M4752">
        <v>7</v>
      </c>
    </row>
    <row r="4753" spans="1:13" x14ac:dyDescent="0.25">
      <c r="A4753" t="s">
        <v>642</v>
      </c>
      <c r="C4753" t="s">
        <v>643</v>
      </c>
      <c r="D4753" s="2">
        <v>27912</v>
      </c>
      <c r="E4753">
        <v>30</v>
      </c>
      <c r="F4753">
        <v>23065</v>
      </c>
      <c r="G4753">
        <v>15874000</v>
      </c>
      <c r="H4753">
        <v>7239</v>
      </c>
      <c r="K4753">
        <v>750</v>
      </c>
      <c r="L4753">
        <v>20</v>
      </c>
      <c r="M4753">
        <v>2.6</v>
      </c>
    </row>
    <row r="4754" spans="1:13" x14ac:dyDescent="0.25">
      <c r="A4754" t="s">
        <v>642</v>
      </c>
      <c r="C4754" t="s">
        <v>643</v>
      </c>
      <c r="D4754" s="2">
        <v>27942</v>
      </c>
      <c r="E4754">
        <v>31</v>
      </c>
      <c r="F4754">
        <v>25198</v>
      </c>
      <c r="G4754">
        <v>16454000</v>
      </c>
      <c r="H4754">
        <v>2191</v>
      </c>
      <c r="K4754">
        <v>750</v>
      </c>
      <c r="L4754">
        <v>20</v>
      </c>
      <c r="M4754">
        <v>4</v>
      </c>
    </row>
    <row r="4755" spans="1:13" x14ac:dyDescent="0.25">
      <c r="A4755" t="s">
        <v>642</v>
      </c>
      <c r="C4755" t="s">
        <v>643</v>
      </c>
      <c r="D4755" s="2">
        <v>27973</v>
      </c>
      <c r="E4755">
        <v>31</v>
      </c>
      <c r="F4755">
        <v>32212</v>
      </c>
      <c r="G4755">
        <v>16079000</v>
      </c>
      <c r="H4755">
        <v>2801</v>
      </c>
      <c r="K4755">
        <v>750</v>
      </c>
      <c r="L4755">
        <v>20</v>
      </c>
      <c r="M4755">
        <v>2.8</v>
      </c>
    </row>
    <row r="4756" spans="1:13" x14ac:dyDescent="0.25">
      <c r="A4756" t="s">
        <v>642</v>
      </c>
      <c r="C4756" t="s">
        <v>643</v>
      </c>
      <c r="D4756" s="2">
        <v>28004</v>
      </c>
      <c r="E4756">
        <v>30</v>
      </c>
      <c r="F4756">
        <v>32345</v>
      </c>
      <c r="G4756">
        <v>17369000</v>
      </c>
      <c r="H4756">
        <v>3691</v>
      </c>
      <c r="K4756">
        <v>375</v>
      </c>
      <c r="L4756">
        <v>24</v>
      </c>
      <c r="M4756">
        <v>2.4</v>
      </c>
    </row>
    <row r="4757" spans="1:13" x14ac:dyDescent="0.25">
      <c r="A4757" t="s">
        <v>642</v>
      </c>
      <c r="C4757" t="s">
        <v>643</v>
      </c>
      <c r="D4757" s="2">
        <v>28034</v>
      </c>
      <c r="E4757">
        <v>31</v>
      </c>
      <c r="F4757">
        <v>33338</v>
      </c>
      <c r="G4757">
        <v>20247000</v>
      </c>
      <c r="H4757">
        <v>4546</v>
      </c>
      <c r="K4757">
        <v>0</v>
      </c>
      <c r="L4757">
        <v>24</v>
      </c>
      <c r="M4757">
        <v>3.2</v>
      </c>
    </row>
    <row r="4758" spans="1:13" x14ac:dyDescent="0.25">
      <c r="A4758" t="s">
        <v>642</v>
      </c>
      <c r="C4758" t="s">
        <v>643</v>
      </c>
      <c r="D4758" s="2">
        <v>28065</v>
      </c>
      <c r="E4758">
        <v>30</v>
      </c>
      <c r="F4758">
        <v>34749</v>
      </c>
      <c r="G4758">
        <v>19864000</v>
      </c>
      <c r="H4758">
        <v>6730</v>
      </c>
      <c r="K4758">
        <v>0</v>
      </c>
      <c r="L4758">
        <v>24</v>
      </c>
      <c r="M4758">
        <v>3.1</v>
      </c>
    </row>
    <row r="4759" spans="1:13" x14ac:dyDescent="0.25">
      <c r="A4759" t="s">
        <v>642</v>
      </c>
      <c r="C4759" t="s">
        <v>643</v>
      </c>
      <c r="D4759" s="2">
        <v>28095</v>
      </c>
      <c r="E4759">
        <v>30.9</v>
      </c>
      <c r="F4759">
        <v>37392</v>
      </c>
      <c r="G4759">
        <v>21478000</v>
      </c>
      <c r="H4759">
        <v>8208</v>
      </c>
      <c r="K4759">
        <v>0</v>
      </c>
      <c r="L4759">
        <v>28</v>
      </c>
      <c r="M4759">
        <v>1.8</v>
      </c>
    </row>
    <row r="4760" spans="1:13" x14ac:dyDescent="0.25">
      <c r="A4760" t="s">
        <v>642</v>
      </c>
      <c r="C4760" t="s">
        <v>643</v>
      </c>
      <c r="D4760" s="2">
        <v>28126</v>
      </c>
      <c r="E4760">
        <v>31</v>
      </c>
      <c r="F4760">
        <v>37505</v>
      </c>
      <c r="G4760">
        <v>22018000</v>
      </c>
      <c r="H4760">
        <v>8233</v>
      </c>
      <c r="K4760">
        <v>0</v>
      </c>
      <c r="L4760">
        <v>28</v>
      </c>
      <c r="M4760">
        <v>1.8</v>
      </c>
    </row>
    <row r="4761" spans="1:13" x14ac:dyDescent="0.25">
      <c r="A4761" t="s">
        <v>642</v>
      </c>
      <c r="C4761" t="s">
        <v>643</v>
      </c>
      <c r="D4761" s="2">
        <v>28157</v>
      </c>
      <c r="E4761">
        <v>28</v>
      </c>
      <c r="F4761">
        <v>33612</v>
      </c>
      <c r="G4761">
        <v>19719000</v>
      </c>
      <c r="H4761">
        <v>7378</v>
      </c>
      <c r="K4761">
        <v>0</v>
      </c>
      <c r="L4761">
        <v>28</v>
      </c>
      <c r="M4761">
        <v>0.9</v>
      </c>
    </row>
    <row r="4762" spans="1:13" x14ac:dyDescent="0.25">
      <c r="A4762" t="s">
        <v>642</v>
      </c>
      <c r="C4762" t="s">
        <v>643</v>
      </c>
      <c r="D4762" s="2">
        <v>28185</v>
      </c>
      <c r="E4762">
        <v>31</v>
      </c>
      <c r="F4762">
        <v>37266</v>
      </c>
      <c r="G4762">
        <v>22400000</v>
      </c>
      <c r="H4762">
        <v>9573</v>
      </c>
      <c r="K4762">
        <v>225</v>
      </c>
      <c r="L4762">
        <v>28</v>
      </c>
      <c r="M4762">
        <v>3.3</v>
      </c>
    </row>
    <row r="4763" spans="1:13" x14ac:dyDescent="0.25">
      <c r="A4763" t="s">
        <v>642</v>
      </c>
      <c r="C4763" t="s">
        <v>643</v>
      </c>
      <c r="D4763" s="2">
        <v>28216</v>
      </c>
      <c r="E4763">
        <v>29</v>
      </c>
      <c r="F4763">
        <v>32645</v>
      </c>
      <c r="G4763">
        <v>20555000</v>
      </c>
      <c r="H4763">
        <v>10882</v>
      </c>
      <c r="K4763">
        <v>500</v>
      </c>
      <c r="L4763">
        <v>28</v>
      </c>
      <c r="M4763">
        <v>4.8</v>
      </c>
    </row>
    <row r="4764" spans="1:13" x14ac:dyDescent="0.25">
      <c r="A4764" t="s">
        <v>642</v>
      </c>
      <c r="C4764" t="s">
        <v>643</v>
      </c>
      <c r="D4764" s="2">
        <v>28246</v>
      </c>
      <c r="E4764">
        <v>31</v>
      </c>
      <c r="F4764">
        <v>35345</v>
      </c>
      <c r="G4764">
        <v>22197000</v>
      </c>
      <c r="H4764">
        <v>11782</v>
      </c>
      <c r="K4764">
        <v>550</v>
      </c>
      <c r="L4764">
        <v>28</v>
      </c>
      <c r="M4764">
        <v>2.4</v>
      </c>
    </row>
    <row r="4765" spans="1:13" x14ac:dyDescent="0.25">
      <c r="A4765" t="s">
        <v>642</v>
      </c>
      <c r="C4765" t="s">
        <v>643</v>
      </c>
      <c r="D4765" s="2">
        <v>28277</v>
      </c>
      <c r="E4765">
        <v>28</v>
      </c>
      <c r="F4765">
        <v>31443</v>
      </c>
      <c r="G4765">
        <v>18659000</v>
      </c>
      <c r="H4765">
        <v>10481</v>
      </c>
      <c r="K4765">
        <v>533</v>
      </c>
      <c r="L4765">
        <v>28</v>
      </c>
      <c r="M4765">
        <v>6</v>
      </c>
    </row>
    <row r="4766" spans="1:13" x14ac:dyDescent="0.25">
      <c r="A4766" t="s">
        <v>642</v>
      </c>
      <c r="C4766" t="s">
        <v>643</v>
      </c>
      <c r="D4766" s="2">
        <v>28307</v>
      </c>
      <c r="E4766">
        <v>31</v>
      </c>
      <c r="F4766">
        <v>37657</v>
      </c>
      <c r="G4766">
        <v>22156000</v>
      </c>
      <c r="H4766">
        <v>10574</v>
      </c>
      <c r="K4766">
        <v>525</v>
      </c>
      <c r="L4766">
        <v>28</v>
      </c>
      <c r="M4766">
        <v>6</v>
      </c>
    </row>
    <row r="4767" spans="1:13" x14ac:dyDescent="0.25">
      <c r="A4767" t="s">
        <v>642</v>
      </c>
      <c r="C4767" t="s">
        <v>643</v>
      </c>
      <c r="D4767" s="2">
        <v>28338</v>
      </c>
      <c r="E4767">
        <v>31</v>
      </c>
      <c r="F4767">
        <v>37375</v>
      </c>
      <c r="G4767">
        <v>22768000</v>
      </c>
      <c r="H4767">
        <v>9686</v>
      </c>
      <c r="K4767">
        <v>550</v>
      </c>
      <c r="L4767">
        <v>28</v>
      </c>
      <c r="M4767">
        <v>3.6</v>
      </c>
    </row>
    <row r="4768" spans="1:13" x14ac:dyDescent="0.25">
      <c r="A4768" t="s">
        <v>642</v>
      </c>
      <c r="C4768" t="s">
        <v>643</v>
      </c>
      <c r="D4768" s="2">
        <v>28369</v>
      </c>
      <c r="E4768">
        <v>30</v>
      </c>
      <c r="F4768">
        <v>33395</v>
      </c>
      <c r="G4768">
        <v>23076000</v>
      </c>
      <c r="H4768">
        <v>14312</v>
      </c>
      <c r="K4768">
        <v>550</v>
      </c>
      <c r="L4768">
        <v>28</v>
      </c>
      <c r="M4768">
        <v>0.6</v>
      </c>
    </row>
    <row r="4769" spans="1:13" x14ac:dyDescent="0.25">
      <c r="A4769" t="s">
        <v>642</v>
      </c>
      <c r="C4769" t="s">
        <v>643</v>
      </c>
      <c r="D4769" s="2">
        <v>28399</v>
      </c>
      <c r="E4769">
        <v>31</v>
      </c>
      <c r="F4769">
        <v>33311</v>
      </c>
      <c r="G4769">
        <v>23018000</v>
      </c>
      <c r="H4769">
        <v>14276</v>
      </c>
      <c r="K4769">
        <v>550</v>
      </c>
      <c r="L4769">
        <v>28</v>
      </c>
      <c r="M4769">
        <v>0.6</v>
      </c>
    </row>
    <row r="4770" spans="1:13" x14ac:dyDescent="0.25">
      <c r="A4770" t="s">
        <v>642</v>
      </c>
      <c r="C4770" t="s">
        <v>643</v>
      </c>
      <c r="D4770" s="2">
        <v>28430</v>
      </c>
      <c r="E4770">
        <v>30</v>
      </c>
      <c r="F4770">
        <v>33400</v>
      </c>
      <c r="G4770">
        <v>20105000</v>
      </c>
      <c r="H4770">
        <v>14314</v>
      </c>
      <c r="K4770">
        <v>550</v>
      </c>
      <c r="L4770">
        <v>28</v>
      </c>
      <c r="M4770">
        <v>1.2</v>
      </c>
    </row>
    <row r="4771" spans="1:13" x14ac:dyDescent="0.25">
      <c r="A4771" t="s">
        <v>642</v>
      </c>
      <c r="C4771" t="s">
        <v>643</v>
      </c>
      <c r="D4771" s="2">
        <v>28460</v>
      </c>
      <c r="E4771">
        <v>25.9</v>
      </c>
      <c r="F4771">
        <v>28013</v>
      </c>
      <c r="G4771">
        <v>16444000</v>
      </c>
      <c r="H4771">
        <v>12006</v>
      </c>
      <c r="K4771">
        <v>550</v>
      </c>
      <c r="L4771">
        <v>28</v>
      </c>
      <c r="M4771">
        <v>0.6</v>
      </c>
    </row>
    <row r="4772" spans="1:13" x14ac:dyDescent="0.25">
      <c r="A4772" t="s">
        <v>642</v>
      </c>
      <c r="C4772" t="s">
        <v>643</v>
      </c>
      <c r="D4772" s="2">
        <v>28491</v>
      </c>
      <c r="E4772">
        <v>19.2</v>
      </c>
      <c r="F4772">
        <v>20671</v>
      </c>
      <c r="G4772">
        <v>12124000</v>
      </c>
      <c r="H4772">
        <v>8859</v>
      </c>
      <c r="K4772">
        <v>550</v>
      </c>
      <c r="L4772">
        <v>28</v>
      </c>
      <c r="M4772">
        <v>1.2</v>
      </c>
    </row>
    <row r="4773" spans="1:13" x14ac:dyDescent="0.25">
      <c r="A4773" t="s">
        <v>642</v>
      </c>
      <c r="C4773" t="s">
        <v>643</v>
      </c>
      <c r="D4773" s="2">
        <v>28522</v>
      </c>
      <c r="E4773">
        <v>16.3</v>
      </c>
      <c r="F4773">
        <v>17313</v>
      </c>
      <c r="G4773">
        <v>10129000</v>
      </c>
      <c r="H4773">
        <v>7420</v>
      </c>
      <c r="K4773">
        <v>550</v>
      </c>
      <c r="L4773">
        <v>28</v>
      </c>
      <c r="M4773">
        <v>3</v>
      </c>
    </row>
    <row r="4774" spans="1:13" x14ac:dyDescent="0.25">
      <c r="A4774" t="s">
        <v>642</v>
      </c>
      <c r="C4774" t="s">
        <v>643</v>
      </c>
      <c r="D4774" s="2">
        <v>28550</v>
      </c>
      <c r="E4774">
        <v>12.8</v>
      </c>
      <c r="F4774">
        <v>14758</v>
      </c>
      <c r="G4774">
        <v>8364000</v>
      </c>
      <c r="H4774">
        <v>6325</v>
      </c>
      <c r="K4774">
        <v>525</v>
      </c>
      <c r="L4774">
        <v>28</v>
      </c>
      <c r="M4774">
        <v>4.8</v>
      </c>
    </row>
    <row r="4775" spans="1:13" x14ac:dyDescent="0.25">
      <c r="A4775" t="s">
        <v>642</v>
      </c>
      <c r="C4775" t="s">
        <v>643</v>
      </c>
      <c r="D4775" s="2">
        <v>28581</v>
      </c>
      <c r="E4775">
        <v>15</v>
      </c>
      <c r="F4775">
        <v>17155</v>
      </c>
      <c r="G4775">
        <v>9898000</v>
      </c>
      <c r="H4775">
        <v>7352</v>
      </c>
      <c r="K4775">
        <v>500</v>
      </c>
      <c r="L4775">
        <v>28</v>
      </c>
      <c r="M4775">
        <v>2.4</v>
      </c>
    </row>
    <row r="4776" spans="1:13" x14ac:dyDescent="0.25">
      <c r="A4776" t="s">
        <v>642</v>
      </c>
      <c r="C4776" t="s">
        <v>643</v>
      </c>
      <c r="D4776" s="2">
        <v>28642</v>
      </c>
      <c r="E4776">
        <v>10.6</v>
      </c>
      <c r="F4776">
        <v>11312</v>
      </c>
      <c r="G4776">
        <v>6946000</v>
      </c>
      <c r="H4776">
        <v>4848</v>
      </c>
      <c r="K4776">
        <v>525</v>
      </c>
      <c r="L4776">
        <v>28</v>
      </c>
      <c r="M4776">
        <v>4.8</v>
      </c>
    </row>
    <row r="4777" spans="1:13" x14ac:dyDescent="0.25">
      <c r="A4777" t="s">
        <v>642</v>
      </c>
      <c r="C4777" t="s">
        <v>643</v>
      </c>
      <c r="D4777" s="2">
        <v>28672</v>
      </c>
      <c r="E4777">
        <v>29.1</v>
      </c>
      <c r="F4777">
        <v>29196</v>
      </c>
      <c r="G4777">
        <v>18224000</v>
      </c>
      <c r="H4777">
        <v>12512</v>
      </c>
      <c r="K4777">
        <v>550</v>
      </c>
      <c r="L4777">
        <v>28</v>
      </c>
      <c r="M4777">
        <v>9.6</v>
      </c>
    </row>
    <row r="4778" spans="1:13" x14ac:dyDescent="0.25">
      <c r="A4778" t="s">
        <v>642</v>
      </c>
      <c r="C4778" t="s">
        <v>643</v>
      </c>
      <c r="D4778" s="2">
        <v>28703</v>
      </c>
      <c r="E4778">
        <v>21.8</v>
      </c>
      <c r="F4778">
        <v>24659</v>
      </c>
      <c r="G4778">
        <v>13207000</v>
      </c>
      <c r="H4778">
        <v>10569</v>
      </c>
      <c r="K4778">
        <v>272</v>
      </c>
      <c r="L4778">
        <v>28</v>
      </c>
      <c r="M4778">
        <v>2.4</v>
      </c>
    </row>
    <row r="4779" spans="1:13" x14ac:dyDescent="0.25">
      <c r="A4779" t="s">
        <v>642</v>
      </c>
      <c r="C4779" t="s">
        <v>643</v>
      </c>
      <c r="D4779" s="2">
        <v>28734</v>
      </c>
      <c r="E4779">
        <v>24.7</v>
      </c>
      <c r="F4779">
        <v>30523</v>
      </c>
      <c r="G4779">
        <v>11619000</v>
      </c>
      <c r="H4779">
        <v>13081</v>
      </c>
      <c r="K4779">
        <v>500</v>
      </c>
      <c r="L4779">
        <v>28</v>
      </c>
      <c r="M4779">
        <v>0</v>
      </c>
    </row>
    <row r="4780" spans="1:13" x14ac:dyDescent="0.25">
      <c r="A4780" t="s">
        <v>642</v>
      </c>
      <c r="C4780" t="s">
        <v>643</v>
      </c>
      <c r="D4780" s="2">
        <v>28764</v>
      </c>
      <c r="E4780">
        <v>25.9</v>
      </c>
      <c r="F4780">
        <v>23729</v>
      </c>
      <c r="G4780">
        <v>12101000</v>
      </c>
      <c r="H4780">
        <v>10170</v>
      </c>
      <c r="K4780">
        <v>505</v>
      </c>
      <c r="L4780">
        <v>28</v>
      </c>
      <c r="M4780">
        <v>0</v>
      </c>
    </row>
    <row r="4781" spans="1:13" x14ac:dyDescent="0.25">
      <c r="A4781" t="s">
        <v>642</v>
      </c>
      <c r="C4781" t="s">
        <v>643</v>
      </c>
      <c r="D4781" s="2">
        <v>28795</v>
      </c>
      <c r="E4781">
        <v>30</v>
      </c>
      <c r="F4781">
        <v>26078</v>
      </c>
      <c r="G4781">
        <v>13900000</v>
      </c>
      <c r="H4781">
        <v>11176</v>
      </c>
      <c r="K4781">
        <v>550</v>
      </c>
      <c r="L4781">
        <v>28</v>
      </c>
      <c r="M4781">
        <v>0</v>
      </c>
    </row>
    <row r="4782" spans="1:13" x14ac:dyDescent="0.25">
      <c r="A4782" t="s">
        <v>642</v>
      </c>
      <c r="C4782" t="s">
        <v>643</v>
      </c>
      <c r="D4782" s="2">
        <v>28825</v>
      </c>
      <c r="E4782">
        <v>30.9</v>
      </c>
      <c r="F4782">
        <v>26137</v>
      </c>
      <c r="G4782">
        <v>13000000</v>
      </c>
      <c r="H4782">
        <v>11202</v>
      </c>
      <c r="K4782">
        <v>545</v>
      </c>
      <c r="L4782">
        <v>28</v>
      </c>
      <c r="M4782">
        <v>0</v>
      </c>
    </row>
    <row r="4783" spans="1:13" x14ac:dyDescent="0.25">
      <c r="A4783" t="s">
        <v>642</v>
      </c>
      <c r="C4783" t="s">
        <v>643</v>
      </c>
      <c r="D4783" s="2">
        <v>28856</v>
      </c>
      <c r="E4783">
        <v>30.5</v>
      </c>
      <c r="F4783">
        <v>31060</v>
      </c>
      <c r="G4783">
        <v>15188000</v>
      </c>
      <c r="H4783">
        <v>13311</v>
      </c>
      <c r="K4783">
        <v>540</v>
      </c>
      <c r="L4783">
        <v>28</v>
      </c>
      <c r="M4783">
        <v>0</v>
      </c>
    </row>
    <row r="4784" spans="1:13" x14ac:dyDescent="0.25">
      <c r="A4784" t="s">
        <v>642</v>
      </c>
      <c r="C4784" t="s">
        <v>643</v>
      </c>
      <c r="D4784" s="2">
        <v>28887</v>
      </c>
      <c r="E4784">
        <v>28</v>
      </c>
      <c r="F4784">
        <v>26922</v>
      </c>
      <c r="G4784">
        <v>13651000</v>
      </c>
      <c r="H4784">
        <v>11538</v>
      </c>
      <c r="K4784">
        <v>540</v>
      </c>
      <c r="L4784">
        <v>28</v>
      </c>
      <c r="M4784">
        <v>0</v>
      </c>
    </row>
    <row r="4785" spans="1:13" x14ac:dyDescent="0.25">
      <c r="A4785" t="s">
        <v>642</v>
      </c>
      <c r="C4785" t="s">
        <v>643</v>
      </c>
      <c r="D4785" s="2">
        <v>28915</v>
      </c>
      <c r="E4785">
        <v>31</v>
      </c>
      <c r="F4785">
        <v>30402</v>
      </c>
      <c r="G4785">
        <v>15476000</v>
      </c>
      <c r="H4785">
        <v>13030</v>
      </c>
      <c r="K4785">
        <v>540</v>
      </c>
      <c r="L4785">
        <v>28</v>
      </c>
      <c r="M4785">
        <v>0</v>
      </c>
    </row>
    <row r="4786" spans="1:13" x14ac:dyDescent="0.25">
      <c r="A4786" t="s">
        <v>642</v>
      </c>
      <c r="C4786" t="s">
        <v>643</v>
      </c>
      <c r="D4786" s="2">
        <v>28946</v>
      </c>
      <c r="E4786">
        <v>30</v>
      </c>
      <c r="F4786">
        <v>28485</v>
      </c>
      <c r="G4786">
        <v>14785000</v>
      </c>
      <c r="H4786">
        <v>12207</v>
      </c>
      <c r="K4786">
        <v>520</v>
      </c>
      <c r="L4786">
        <v>28</v>
      </c>
      <c r="M4786">
        <v>0</v>
      </c>
    </row>
    <row r="4787" spans="1:13" x14ac:dyDescent="0.25">
      <c r="A4787" t="s">
        <v>642</v>
      </c>
      <c r="C4787" t="s">
        <v>643</v>
      </c>
      <c r="D4787" s="2">
        <v>28976</v>
      </c>
      <c r="E4787">
        <v>31</v>
      </c>
      <c r="F4787">
        <v>29670</v>
      </c>
      <c r="G4787">
        <v>15577000</v>
      </c>
      <c r="H4787">
        <v>12716</v>
      </c>
      <c r="K4787">
        <v>465</v>
      </c>
      <c r="L4787">
        <v>28</v>
      </c>
      <c r="M4787">
        <v>0</v>
      </c>
    </row>
    <row r="4788" spans="1:13" x14ac:dyDescent="0.25">
      <c r="A4788" t="s">
        <v>642</v>
      </c>
      <c r="C4788" t="s">
        <v>643</v>
      </c>
      <c r="D4788" s="2">
        <v>29007</v>
      </c>
      <c r="E4788">
        <v>30</v>
      </c>
      <c r="F4788">
        <v>28066</v>
      </c>
      <c r="G4788">
        <v>14875000</v>
      </c>
      <c r="H4788">
        <v>12028</v>
      </c>
      <c r="K4788">
        <v>430</v>
      </c>
      <c r="L4788">
        <v>28</v>
      </c>
      <c r="M4788">
        <v>0</v>
      </c>
    </row>
    <row r="4789" spans="1:13" x14ac:dyDescent="0.25">
      <c r="A4789" t="s">
        <v>642</v>
      </c>
      <c r="C4789" t="s">
        <v>643</v>
      </c>
      <c r="D4789" s="2">
        <v>29037</v>
      </c>
      <c r="E4789">
        <v>29</v>
      </c>
      <c r="F4789">
        <v>26803</v>
      </c>
      <c r="G4789">
        <v>14206000</v>
      </c>
      <c r="H4789">
        <v>11487</v>
      </c>
      <c r="K4789">
        <v>430</v>
      </c>
      <c r="L4789">
        <v>28</v>
      </c>
      <c r="M4789">
        <v>0</v>
      </c>
    </row>
    <row r="4790" spans="1:13" x14ac:dyDescent="0.25">
      <c r="A4790" t="s">
        <v>642</v>
      </c>
      <c r="C4790" t="s">
        <v>643</v>
      </c>
      <c r="D4790" s="2">
        <v>29068</v>
      </c>
      <c r="E4790">
        <v>31</v>
      </c>
      <c r="F4790">
        <v>30448</v>
      </c>
      <c r="G4790">
        <v>16137000</v>
      </c>
      <c r="H4790">
        <v>13049</v>
      </c>
      <c r="K4790">
        <v>430</v>
      </c>
      <c r="L4790">
        <v>28</v>
      </c>
      <c r="M4790">
        <v>0</v>
      </c>
    </row>
    <row r="4791" spans="1:13" x14ac:dyDescent="0.25">
      <c r="A4791" t="s">
        <v>642</v>
      </c>
      <c r="C4791" t="s">
        <v>643</v>
      </c>
      <c r="D4791" s="2">
        <v>29099</v>
      </c>
      <c r="E4791">
        <v>30</v>
      </c>
      <c r="F4791">
        <v>30124</v>
      </c>
      <c r="G4791">
        <v>15966000</v>
      </c>
      <c r="H4791">
        <v>12910</v>
      </c>
      <c r="K4791">
        <v>430</v>
      </c>
      <c r="L4791">
        <v>28</v>
      </c>
      <c r="M4791">
        <v>0</v>
      </c>
    </row>
    <row r="4792" spans="1:13" x14ac:dyDescent="0.25">
      <c r="A4792" t="s">
        <v>642</v>
      </c>
      <c r="C4792" t="s">
        <v>643</v>
      </c>
      <c r="D4792" s="2">
        <v>29129</v>
      </c>
      <c r="E4792">
        <v>31</v>
      </c>
      <c r="F4792">
        <v>31193</v>
      </c>
      <c r="G4792">
        <v>16532000</v>
      </c>
      <c r="H4792">
        <v>13368</v>
      </c>
      <c r="K4792">
        <v>430</v>
      </c>
      <c r="L4792">
        <v>28</v>
      </c>
      <c r="M4792">
        <v>0</v>
      </c>
    </row>
    <row r="4793" spans="1:13" x14ac:dyDescent="0.25">
      <c r="A4793" t="s">
        <v>642</v>
      </c>
      <c r="C4793" t="s">
        <v>643</v>
      </c>
      <c r="D4793" s="2">
        <v>29160</v>
      </c>
      <c r="E4793">
        <v>30</v>
      </c>
      <c r="F4793">
        <v>28209</v>
      </c>
      <c r="G4793">
        <v>15228000</v>
      </c>
      <c r="H4793">
        <v>12089</v>
      </c>
      <c r="K4793">
        <v>435</v>
      </c>
      <c r="L4793">
        <v>28</v>
      </c>
      <c r="M4793">
        <v>2.9</v>
      </c>
    </row>
    <row r="4794" spans="1:13" x14ac:dyDescent="0.25">
      <c r="A4794" t="s">
        <v>642</v>
      </c>
      <c r="C4794" t="s">
        <v>643</v>
      </c>
      <c r="D4794" s="2">
        <v>29190</v>
      </c>
      <c r="E4794">
        <v>31</v>
      </c>
      <c r="F4794">
        <v>28899</v>
      </c>
      <c r="G4794">
        <v>15560000</v>
      </c>
      <c r="H4794">
        <v>12385</v>
      </c>
      <c r="K4794">
        <v>362</v>
      </c>
      <c r="L4794">
        <v>28</v>
      </c>
      <c r="M4794">
        <v>4.9000000000000004</v>
      </c>
    </row>
    <row r="4795" spans="1:13" x14ac:dyDescent="0.25">
      <c r="A4795" t="s">
        <v>642</v>
      </c>
      <c r="C4795" t="s">
        <v>643</v>
      </c>
      <c r="D4795" s="2">
        <v>29221</v>
      </c>
      <c r="E4795">
        <v>31</v>
      </c>
      <c r="F4795">
        <v>30900</v>
      </c>
      <c r="G4795">
        <v>15929000</v>
      </c>
      <c r="H4795">
        <v>13752</v>
      </c>
      <c r="K4795">
        <v>425</v>
      </c>
      <c r="L4795">
        <v>28</v>
      </c>
      <c r="M4795">
        <v>8</v>
      </c>
    </row>
    <row r="4796" spans="1:13" x14ac:dyDescent="0.25">
      <c r="A4796" t="s">
        <v>642</v>
      </c>
      <c r="C4796" t="s">
        <v>643</v>
      </c>
      <c r="D4796" s="2">
        <v>29252</v>
      </c>
      <c r="E4796">
        <v>28.9</v>
      </c>
      <c r="F4796">
        <v>22801</v>
      </c>
      <c r="G4796">
        <v>14827000</v>
      </c>
      <c r="H4796">
        <v>18126</v>
      </c>
      <c r="K4796">
        <v>492</v>
      </c>
      <c r="L4796">
        <v>28</v>
      </c>
      <c r="M4796">
        <v>6</v>
      </c>
    </row>
    <row r="4797" spans="1:13" x14ac:dyDescent="0.25">
      <c r="A4797" t="s">
        <v>642</v>
      </c>
      <c r="C4797" t="s">
        <v>643</v>
      </c>
      <c r="D4797" s="2">
        <v>29281</v>
      </c>
      <c r="E4797">
        <v>30.7</v>
      </c>
      <c r="F4797">
        <v>21288</v>
      </c>
      <c r="G4797">
        <v>15469000</v>
      </c>
      <c r="H4797">
        <v>16727</v>
      </c>
      <c r="K4797">
        <v>462</v>
      </c>
      <c r="L4797">
        <v>28</v>
      </c>
      <c r="M4797">
        <v>6</v>
      </c>
    </row>
    <row r="4798" spans="1:13" x14ac:dyDescent="0.25">
      <c r="A4798" t="s">
        <v>642</v>
      </c>
      <c r="C4798" t="s">
        <v>643</v>
      </c>
      <c r="D4798" s="2">
        <v>29312</v>
      </c>
      <c r="E4798">
        <v>28</v>
      </c>
      <c r="F4798">
        <v>19295</v>
      </c>
      <c r="G4798">
        <v>11616000</v>
      </c>
      <c r="H4798">
        <v>15160</v>
      </c>
      <c r="K4798">
        <v>435</v>
      </c>
      <c r="L4798">
        <v>28</v>
      </c>
      <c r="M4798">
        <v>3</v>
      </c>
    </row>
    <row r="4799" spans="1:13" x14ac:dyDescent="0.25">
      <c r="A4799" t="s">
        <v>642</v>
      </c>
      <c r="C4799" t="s">
        <v>643</v>
      </c>
      <c r="D4799" s="2">
        <v>29342</v>
      </c>
      <c r="E4799">
        <v>31</v>
      </c>
      <c r="F4799">
        <v>20219</v>
      </c>
      <c r="G4799">
        <v>12172000</v>
      </c>
      <c r="H4799">
        <v>15886</v>
      </c>
      <c r="K4799">
        <v>435</v>
      </c>
      <c r="L4799">
        <v>28</v>
      </c>
      <c r="M4799">
        <v>3</v>
      </c>
    </row>
    <row r="4800" spans="1:13" x14ac:dyDescent="0.25">
      <c r="A4800" t="s">
        <v>642</v>
      </c>
      <c r="C4800" t="s">
        <v>643</v>
      </c>
      <c r="D4800" s="2">
        <v>29373</v>
      </c>
      <c r="E4800">
        <v>30</v>
      </c>
      <c r="F4800">
        <v>18750</v>
      </c>
      <c r="G4800">
        <v>11271000</v>
      </c>
      <c r="H4800">
        <v>14732</v>
      </c>
      <c r="K4800">
        <v>427</v>
      </c>
      <c r="L4800">
        <v>28</v>
      </c>
      <c r="M4800">
        <v>3</v>
      </c>
    </row>
    <row r="4801" spans="1:13" x14ac:dyDescent="0.25">
      <c r="A4801" t="s">
        <v>642</v>
      </c>
      <c r="C4801" t="s">
        <v>643</v>
      </c>
      <c r="D4801" s="2">
        <v>29403</v>
      </c>
      <c r="E4801">
        <v>31</v>
      </c>
      <c r="F4801">
        <v>19250</v>
      </c>
      <c r="G4801">
        <v>11569000</v>
      </c>
      <c r="H4801">
        <v>15125</v>
      </c>
      <c r="K4801">
        <v>420</v>
      </c>
      <c r="L4801">
        <v>28</v>
      </c>
      <c r="M4801">
        <v>0</v>
      </c>
    </row>
    <row r="4802" spans="1:13" x14ac:dyDescent="0.25">
      <c r="A4802" t="s">
        <v>642</v>
      </c>
      <c r="C4802" t="s">
        <v>643</v>
      </c>
      <c r="D4802" s="2">
        <v>29434</v>
      </c>
      <c r="E4802">
        <v>17.600000000000001</v>
      </c>
      <c r="F4802">
        <v>10813</v>
      </c>
      <c r="G4802">
        <v>6457000</v>
      </c>
      <c r="H4802">
        <v>8496</v>
      </c>
      <c r="K4802">
        <v>375</v>
      </c>
      <c r="L4802">
        <v>28</v>
      </c>
      <c r="M4802">
        <v>0</v>
      </c>
    </row>
    <row r="4803" spans="1:13" x14ac:dyDescent="0.25">
      <c r="A4803" t="s">
        <v>642</v>
      </c>
      <c r="C4803" t="s">
        <v>643</v>
      </c>
      <c r="D4803" s="2">
        <v>29465</v>
      </c>
      <c r="E4803">
        <v>19.7</v>
      </c>
      <c r="F4803">
        <v>11916</v>
      </c>
      <c r="G4803">
        <v>6396000</v>
      </c>
      <c r="H4803">
        <v>9363</v>
      </c>
      <c r="K4803">
        <v>362</v>
      </c>
      <c r="L4803">
        <v>28</v>
      </c>
      <c r="M4803">
        <v>0</v>
      </c>
    </row>
    <row r="4804" spans="1:13" x14ac:dyDescent="0.25">
      <c r="A4804" t="s">
        <v>642</v>
      </c>
      <c r="C4804" t="s">
        <v>643</v>
      </c>
      <c r="D4804" s="2">
        <v>29495</v>
      </c>
      <c r="E4804">
        <v>21.3</v>
      </c>
      <c r="F4804">
        <v>12092</v>
      </c>
      <c r="G4804">
        <v>7046000</v>
      </c>
      <c r="H4804">
        <v>9501</v>
      </c>
      <c r="K4804">
        <v>407</v>
      </c>
      <c r="L4804">
        <v>28</v>
      </c>
      <c r="M4804">
        <v>0.4</v>
      </c>
    </row>
    <row r="4805" spans="1:13" x14ac:dyDescent="0.25">
      <c r="A4805" t="s">
        <v>642</v>
      </c>
      <c r="C4805" t="s">
        <v>643</v>
      </c>
      <c r="D4805" s="2">
        <v>29526</v>
      </c>
      <c r="E4805">
        <v>30</v>
      </c>
      <c r="F4805">
        <v>18696</v>
      </c>
      <c r="G4805">
        <v>11275000</v>
      </c>
      <c r="H4805">
        <v>14690</v>
      </c>
      <c r="K4805">
        <v>412</v>
      </c>
      <c r="L4805">
        <v>28</v>
      </c>
      <c r="M4805">
        <v>0.8</v>
      </c>
    </row>
    <row r="4806" spans="1:13" x14ac:dyDescent="0.25">
      <c r="A4806" t="s">
        <v>642</v>
      </c>
      <c r="C4806" t="s">
        <v>643</v>
      </c>
      <c r="D4806" s="2">
        <v>29556</v>
      </c>
      <c r="E4806">
        <v>30.9</v>
      </c>
      <c r="F4806">
        <v>19034</v>
      </c>
      <c r="G4806">
        <v>11440000</v>
      </c>
      <c r="H4806">
        <v>14955</v>
      </c>
      <c r="K4806">
        <v>415</v>
      </c>
      <c r="L4806">
        <v>28</v>
      </c>
      <c r="M4806">
        <v>1.2</v>
      </c>
    </row>
    <row r="4807" spans="1:13" x14ac:dyDescent="0.25">
      <c r="A4807" t="s">
        <v>642</v>
      </c>
      <c r="C4807" t="s">
        <v>643</v>
      </c>
      <c r="D4807" s="2">
        <v>29587</v>
      </c>
      <c r="E4807">
        <v>31</v>
      </c>
      <c r="F4807">
        <v>19084</v>
      </c>
      <c r="G4807">
        <v>11576000</v>
      </c>
      <c r="H4807">
        <v>14869</v>
      </c>
      <c r="K4807">
        <v>420</v>
      </c>
      <c r="L4807">
        <v>28</v>
      </c>
      <c r="M4807">
        <v>0.8</v>
      </c>
    </row>
    <row r="4808" spans="1:13" x14ac:dyDescent="0.25">
      <c r="A4808" t="s">
        <v>642</v>
      </c>
      <c r="C4808" t="s">
        <v>643</v>
      </c>
      <c r="D4808" s="2">
        <v>29618</v>
      </c>
      <c r="E4808">
        <v>28</v>
      </c>
      <c r="F4808">
        <v>16870</v>
      </c>
      <c r="G4808">
        <v>10265000</v>
      </c>
      <c r="H4808">
        <v>13129</v>
      </c>
      <c r="K4808">
        <v>422</v>
      </c>
      <c r="L4808">
        <v>28</v>
      </c>
      <c r="M4808">
        <v>0.8</v>
      </c>
    </row>
    <row r="4809" spans="1:13" x14ac:dyDescent="0.25">
      <c r="A4809" t="s">
        <v>642</v>
      </c>
      <c r="C4809" t="s">
        <v>643</v>
      </c>
      <c r="D4809" s="2">
        <v>29646</v>
      </c>
      <c r="E4809">
        <v>14.3</v>
      </c>
      <c r="F4809">
        <v>8309</v>
      </c>
      <c r="G4809">
        <v>5077000</v>
      </c>
      <c r="H4809">
        <v>6529</v>
      </c>
      <c r="K4809">
        <v>425</v>
      </c>
      <c r="L4809">
        <v>28</v>
      </c>
      <c r="M4809">
        <v>0.4</v>
      </c>
    </row>
    <row r="4810" spans="1:13" x14ac:dyDescent="0.25">
      <c r="A4810" t="s">
        <v>642</v>
      </c>
      <c r="C4810" t="s">
        <v>643</v>
      </c>
      <c r="D4810" s="2">
        <v>29677</v>
      </c>
      <c r="E4810">
        <v>5.9</v>
      </c>
      <c r="F4810">
        <v>3353</v>
      </c>
      <c r="G4810">
        <v>2048000</v>
      </c>
      <c r="H4810">
        <v>2634</v>
      </c>
      <c r="K4810">
        <v>425</v>
      </c>
      <c r="L4810">
        <v>28</v>
      </c>
      <c r="M4810">
        <v>0.8</v>
      </c>
    </row>
    <row r="4811" spans="1:13" x14ac:dyDescent="0.25">
      <c r="A4811" t="s">
        <v>642</v>
      </c>
      <c r="C4811" t="s">
        <v>643</v>
      </c>
      <c r="D4811" s="2">
        <v>29707</v>
      </c>
      <c r="E4811">
        <v>17</v>
      </c>
      <c r="F4811">
        <v>11219</v>
      </c>
      <c r="G4811">
        <v>6855000</v>
      </c>
      <c r="H4811">
        <v>8815</v>
      </c>
      <c r="K4811">
        <v>425</v>
      </c>
      <c r="L4811">
        <v>28</v>
      </c>
      <c r="M4811">
        <v>0.8</v>
      </c>
    </row>
    <row r="4812" spans="1:13" x14ac:dyDescent="0.25">
      <c r="A4812" t="s">
        <v>642</v>
      </c>
      <c r="C4812" t="s">
        <v>643</v>
      </c>
      <c r="D4812" s="2">
        <v>29738</v>
      </c>
      <c r="E4812">
        <v>20.8</v>
      </c>
      <c r="F4812">
        <v>14200</v>
      </c>
      <c r="G4812">
        <v>8676000</v>
      </c>
      <c r="H4812">
        <v>11157</v>
      </c>
      <c r="K4812">
        <v>425</v>
      </c>
      <c r="L4812">
        <v>28</v>
      </c>
      <c r="M4812">
        <v>0.4</v>
      </c>
    </row>
    <row r="4813" spans="1:13" x14ac:dyDescent="0.25">
      <c r="A4813" t="s">
        <v>642</v>
      </c>
      <c r="C4813" t="s">
        <v>643</v>
      </c>
      <c r="D4813" s="2">
        <v>29768</v>
      </c>
      <c r="E4813">
        <v>13.9</v>
      </c>
      <c r="F4813">
        <v>9602</v>
      </c>
      <c r="G4813">
        <v>5435000</v>
      </c>
      <c r="H4813">
        <v>7544</v>
      </c>
      <c r="K4813">
        <v>425</v>
      </c>
      <c r="L4813">
        <v>28</v>
      </c>
      <c r="M4813">
        <v>0.3</v>
      </c>
    </row>
    <row r="4814" spans="1:13" x14ac:dyDescent="0.25">
      <c r="A4814" t="s">
        <v>642</v>
      </c>
      <c r="C4814" t="s">
        <v>643</v>
      </c>
      <c r="D4814" s="2">
        <v>29799</v>
      </c>
      <c r="E4814">
        <v>6.1</v>
      </c>
      <c r="F4814">
        <v>3973</v>
      </c>
      <c r="G4814">
        <v>2249000</v>
      </c>
      <c r="H4814">
        <v>3122</v>
      </c>
      <c r="K4814">
        <v>425</v>
      </c>
      <c r="L4814">
        <v>28</v>
      </c>
      <c r="M4814">
        <v>0.3</v>
      </c>
    </row>
    <row r="4815" spans="1:13" x14ac:dyDescent="0.25">
      <c r="A4815" t="s">
        <v>642</v>
      </c>
      <c r="C4815" t="s">
        <v>643</v>
      </c>
      <c r="D4815" s="2">
        <v>29830</v>
      </c>
      <c r="E4815">
        <v>28</v>
      </c>
      <c r="F4815">
        <v>17203</v>
      </c>
      <c r="G4815">
        <v>9818000</v>
      </c>
      <c r="H4815">
        <v>13517</v>
      </c>
      <c r="K4815">
        <v>422</v>
      </c>
      <c r="L4815">
        <v>28</v>
      </c>
      <c r="M4815">
        <v>0.6</v>
      </c>
    </row>
    <row r="4816" spans="1:13" x14ac:dyDescent="0.25">
      <c r="A4816" t="s">
        <v>642</v>
      </c>
      <c r="C4816" t="s">
        <v>643</v>
      </c>
      <c r="D4816" s="2">
        <v>29860</v>
      </c>
      <c r="E4816">
        <v>31</v>
      </c>
      <c r="F4816">
        <v>19424</v>
      </c>
      <c r="G4816">
        <v>11405000</v>
      </c>
      <c r="H4816">
        <v>15262</v>
      </c>
      <c r="K4816">
        <v>420</v>
      </c>
      <c r="L4816">
        <v>28</v>
      </c>
      <c r="M4816">
        <v>0.6</v>
      </c>
    </row>
    <row r="4817" spans="1:13" x14ac:dyDescent="0.25">
      <c r="A4817" t="s">
        <v>642</v>
      </c>
      <c r="C4817" t="s">
        <v>643</v>
      </c>
      <c r="D4817" s="2">
        <v>29891</v>
      </c>
      <c r="E4817">
        <v>29.9</v>
      </c>
      <c r="F4817">
        <v>17322</v>
      </c>
      <c r="G4817">
        <v>10133000</v>
      </c>
      <c r="H4817">
        <v>13610</v>
      </c>
      <c r="K4817">
        <v>420</v>
      </c>
      <c r="L4817">
        <v>28</v>
      </c>
      <c r="M4817">
        <v>0.3</v>
      </c>
    </row>
    <row r="4818" spans="1:13" x14ac:dyDescent="0.25">
      <c r="A4818" t="s">
        <v>642</v>
      </c>
      <c r="C4818" t="s">
        <v>643</v>
      </c>
      <c r="D4818" s="2">
        <v>29921</v>
      </c>
      <c r="E4818">
        <v>31</v>
      </c>
      <c r="F4818">
        <v>19165</v>
      </c>
      <c r="G4818">
        <v>11226000</v>
      </c>
      <c r="H4818">
        <v>15058</v>
      </c>
      <c r="K4818">
        <v>420</v>
      </c>
      <c r="L4818">
        <v>28</v>
      </c>
      <c r="M4818">
        <v>1.2</v>
      </c>
    </row>
    <row r="4819" spans="1:13" x14ac:dyDescent="0.25">
      <c r="A4819" t="s">
        <v>642</v>
      </c>
      <c r="C4819" t="s">
        <v>643</v>
      </c>
      <c r="D4819" s="2">
        <v>29952</v>
      </c>
      <c r="E4819">
        <v>31</v>
      </c>
      <c r="F4819">
        <v>18916</v>
      </c>
      <c r="G4819">
        <v>9858000</v>
      </c>
      <c r="H4819">
        <v>14862</v>
      </c>
      <c r="K4819">
        <v>530</v>
      </c>
      <c r="L4819">
        <v>28</v>
      </c>
      <c r="M4819">
        <v>17.2</v>
      </c>
    </row>
    <row r="4820" spans="1:13" x14ac:dyDescent="0.25">
      <c r="A4820" t="s">
        <v>642</v>
      </c>
      <c r="C4820" t="s">
        <v>643</v>
      </c>
      <c r="D4820" s="2">
        <v>29983</v>
      </c>
      <c r="E4820">
        <v>28</v>
      </c>
      <c r="F4820">
        <v>17776</v>
      </c>
      <c r="G4820">
        <v>7410000</v>
      </c>
      <c r="H4820">
        <v>13967</v>
      </c>
      <c r="K4820">
        <v>565</v>
      </c>
      <c r="L4820">
        <v>28</v>
      </c>
      <c r="M4820">
        <v>9.8000000000000007</v>
      </c>
    </row>
    <row r="4821" spans="1:13" x14ac:dyDescent="0.25">
      <c r="A4821" t="s">
        <v>642</v>
      </c>
      <c r="C4821" t="s">
        <v>643</v>
      </c>
      <c r="D4821" s="2">
        <v>30011</v>
      </c>
      <c r="E4821">
        <v>7.1</v>
      </c>
      <c r="F4821">
        <v>3664</v>
      </c>
      <c r="G4821">
        <v>1499000</v>
      </c>
      <c r="H4821">
        <v>2879</v>
      </c>
      <c r="K4821">
        <v>510</v>
      </c>
      <c r="L4821">
        <v>28</v>
      </c>
      <c r="M4821">
        <v>2.2000000000000002</v>
      </c>
    </row>
    <row r="4822" spans="1:13" x14ac:dyDescent="0.25">
      <c r="A4822" t="s">
        <v>642</v>
      </c>
      <c r="C4822" t="s">
        <v>643</v>
      </c>
      <c r="D4822" s="2">
        <v>30072</v>
      </c>
      <c r="E4822">
        <v>23.1</v>
      </c>
      <c r="F4822">
        <v>16251</v>
      </c>
      <c r="G4822">
        <v>6468000</v>
      </c>
      <c r="H4822">
        <v>12768</v>
      </c>
      <c r="K4822">
        <v>510</v>
      </c>
      <c r="L4822">
        <v>28</v>
      </c>
      <c r="M4822">
        <v>2.2000000000000002</v>
      </c>
    </row>
    <row r="4823" spans="1:13" x14ac:dyDescent="0.25">
      <c r="A4823" t="s">
        <v>642</v>
      </c>
      <c r="C4823" t="s">
        <v>643</v>
      </c>
      <c r="D4823" s="2">
        <v>30103</v>
      </c>
      <c r="E4823">
        <v>19.399999999999999</v>
      </c>
      <c r="F4823">
        <v>13248</v>
      </c>
      <c r="G4823">
        <v>5100000</v>
      </c>
      <c r="H4823">
        <v>10409</v>
      </c>
      <c r="K4823">
        <v>510</v>
      </c>
      <c r="L4823">
        <v>28</v>
      </c>
      <c r="M4823">
        <v>1.1000000000000001</v>
      </c>
    </row>
    <row r="4824" spans="1:13" x14ac:dyDescent="0.25">
      <c r="A4824" t="s">
        <v>642</v>
      </c>
      <c r="C4824" t="s">
        <v>643</v>
      </c>
      <c r="D4824" s="2">
        <v>30133</v>
      </c>
      <c r="E4824">
        <v>1.8</v>
      </c>
      <c r="F4824">
        <v>1235</v>
      </c>
      <c r="G4824">
        <v>475000</v>
      </c>
      <c r="H4824">
        <v>970</v>
      </c>
      <c r="K4824">
        <v>510</v>
      </c>
      <c r="L4824">
        <v>28</v>
      </c>
      <c r="M4824">
        <v>1.1000000000000001</v>
      </c>
    </row>
    <row r="4825" spans="1:13" x14ac:dyDescent="0.25">
      <c r="A4825" t="s">
        <v>642</v>
      </c>
      <c r="C4825" t="s">
        <v>643</v>
      </c>
      <c r="D4825" s="2">
        <v>30164</v>
      </c>
      <c r="E4825">
        <v>19.3</v>
      </c>
      <c r="F4825">
        <v>11841</v>
      </c>
      <c r="G4825">
        <v>4559000</v>
      </c>
      <c r="H4825">
        <v>9304</v>
      </c>
      <c r="K4825">
        <v>510</v>
      </c>
      <c r="L4825">
        <v>28</v>
      </c>
      <c r="M4825">
        <v>1.1000000000000001</v>
      </c>
    </row>
    <row r="4826" spans="1:13" x14ac:dyDescent="0.25">
      <c r="A4826" t="s">
        <v>642</v>
      </c>
      <c r="C4826" t="s">
        <v>643</v>
      </c>
      <c r="D4826" s="2">
        <v>30195</v>
      </c>
      <c r="E4826">
        <v>19.899999999999999</v>
      </c>
      <c r="F4826">
        <v>14451</v>
      </c>
      <c r="G4826">
        <v>5564000</v>
      </c>
      <c r="H4826">
        <v>11354</v>
      </c>
      <c r="K4826">
        <v>510</v>
      </c>
      <c r="L4826">
        <v>28</v>
      </c>
      <c r="M4826">
        <v>1.1000000000000001</v>
      </c>
    </row>
    <row r="4827" spans="1:13" x14ac:dyDescent="0.25">
      <c r="A4827" t="s">
        <v>642</v>
      </c>
      <c r="C4827" t="s">
        <v>643</v>
      </c>
      <c r="D4827" s="2">
        <v>30225</v>
      </c>
      <c r="E4827">
        <v>25.8</v>
      </c>
      <c r="F4827">
        <v>17081</v>
      </c>
      <c r="G4827">
        <v>7274000</v>
      </c>
      <c r="H4827">
        <v>13421</v>
      </c>
      <c r="K4827">
        <v>450</v>
      </c>
      <c r="L4827">
        <v>28</v>
      </c>
      <c r="M4827">
        <v>2.2000000000000002</v>
      </c>
    </row>
    <row r="4828" spans="1:13" x14ac:dyDescent="0.25">
      <c r="A4828" t="s">
        <v>642</v>
      </c>
      <c r="C4828" t="s">
        <v>643</v>
      </c>
      <c r="D4828" s="2">
        <v>30256</v>
      </c>
      <c r="E4828">
        <v>30</v>
      </c>
      <c r="F4828">
        <v>16489</v>
      </c>
      <c r="G4828">
        <v>8037000</v>
      </c>
      <c r="H4828">
        <v>13405</v>
      </c>
      <c r="K4828">
        <v>400</v>
      </c>
      <c r="L4828">
        <v>28</v>
      </c>
      <c r="M4828">
        <v>3.3</v>
      </c>
    </row>
    <row r="4829" spans="1:13" x14ac:dyDescent="0.25">
      <c r="A4829" t="s">
        <v>642</v>
      </c>
      <c r="C4829" t="s">
        <v>643</v>
      </c>
      <c r="D4829" s="2">
        <v>30286</v>
      </c>
      <c r="E4829">
        <v>8.4</v>
      </c>
      <c r="F4829">
        <v>4254</v>
      </c>
      <c r="G4829">
        <v>2038000</v>
      </c>
      <c r="H4829">
        <v>3481</v>
      </c>
      <c r="K4829">
        <v>405</v>
      </c>
      <c r="L4829">
        <v>28</v>
      </c>
      <c r="M4829">
        <v>1.1000000000000001</v>
      </c>
    </row>
    <row r="4830" spans="1:13" x14ac:dyDescent="0.25">
      <c r="A4830" t="s">
        <v>642</v>
      </c>
      <c r="C4830" t="s">
        <v>643</v>
      </c>
      <c r="D4830" s="2">
        <v>30317</v>
      </c>
      <c r="E4830">
        <v>4.9000000000000004</v>
      </c>
      <c r="F4830">
        <v>2701</v>
      </c>
      <c r="G4830">
        <v>1294000</v>
      </c>
      <c r="H4830">
        <v>2210</v>
      </c>
      <c r="K4830">
        <v>405</v>
      </c>
      <c r="L4830">
        <v>28</v>
      </c>
      <c r="M4830">
        <v>1.1000000000000001</v>
      </c>
    </row>
    <row r="4831" spans="1:13" x14ac:dyDescent="0.25">
      <c r="A4831" t="s">
        <v>642</v>
      </c>
      <c r="C4831" t="s">
        <v>643</v>
      </c>
      <c r="D4831" s="2">
        <v>30348</v>
      </c>
      <c r="E4831">
        <v>16</v>
      </c>
      <c r="F4831">
        <v>9308</v>
      </c>
      <c r="G4831">
        <v>4209000</v>
      </c>
      <c r="H4831">
        <v>7616</v>
      </c>
      <c r="K4831">
        <v>465</v>
      </c>
      <c r="L4831">
        <v>28</v>
      </c>
      <c r="M4831">
        <v>3.3</v>
      </c>
    </row>
    <row r="4832" spans="1:13" x14ac:dyDescent="0.25">
      <c r="A4832" t="s">
        <v>642</v>
      </c>
      <c r="C4832" t="s">
        <v>643</v>
      </c>
      <c r="D4832" s="2">
        <v>30376</v>
      </c>
      <c r="E4832">
        <v>31</v>
      </c>
      <c r="F4832">
        <v>14639</v>
      </c>
      <c r="G4832">
        <v>7146000</v>
      </c>
      <c r="H4832">
        <v>11978</v>
      </c>
      <c r="K4832">
        <v>490</v>
      </c>
      <c r="L4832">
        <v>28</v>
      </c>
      <c r="M4832">
        <v>3.7</v>
      </c>
    </row>
    <row r="4833" spans="1:13" x14ac:dyDescent="0.25">
      <c r="A4833" t="s">
        <v>642</v>
      </c>
      <c r="C4833" t="s">
        <v>643</v>
      </c>
      <c r="D4833" s="2">
        <v>30407</v>
      </c>
      <c r="E4833">
        <v>29.2</v>
      </c>
      <c r="F4833">
        <v>11595</v>
      </c>
      <c r="G4833">
        <v>5774000</v>
      </c>
      <c r="H4833">
        <v>9487</v>
      </c>
      <c r="K4833">
        <v>435</v>
      </c>
      <c r="L4833">
        <v>24</v>
      </c>
      <c r="M4833">
        <v>1.5</v>
      </c>
    </row>
    <row r="4834" spans="1:13" x14ac:dyDescent="0.25">
      <c r="A4834" t="s">
        <v>642</v>
      </c>
      <c r="C4834" t="s">
        <v>643</v>
      </c>
      <c r="D4834" s="2">
        <v>30437</v>
      </c>
      <c r="E4834">
        <v>31</v>
      </c>
      <c r="F4834">
        <v>11888</v>
      </c>
      <c r="G4834">
        <v>5063000</v>
      </c>
      <c r="H4834">
        <v>9727</v>
      </c>
      <c r="K4834">
        <v>397</v>
      </c>
      <c r="L4834">
        <v>24</v>
      </c>
      <c r="M4834">
        <v>2.4</v>
      </c>
    </row>
    <row r="4835" spans="1:13" x14ac:dyDescent="0.25">
      <c r="A4835" t="s">
        <v>642</v>
      </c>
      <c r="C4835" t="s">
        <v>643</v>
      </c>
      <c r="D4835" s="2">
        <v>30468</v>
      </c>
      <c r="E4835">
        <v>30</v>
      </c>
      <c r="F4835">
        <v>11617</v>
      </c>
      <c r="G4835">
        <v>4818000</v>
      </c>
      <c r="H4835">
        <v>9505</v>
      </c>
      <c r="K4835">
        <v>360</v>
      </c>
      <c r="L4835">
        <v>24</v>
      </c>
      <c r="M4835">
        <v>1.8</v>
      </c>
    </row>
    <row r="4836" spans="1:13" x14ac:dyDescent="0.25">
      <c r="A4836" t="s">
        <v>642</v>
      </c>
      <c r="C4836" t="s">
        <v>643</v>
      </c>
      <c r="D4836" s="2">
        <v>30498</v>
      </c>
      <c r="E4836">
        <v>27.1</v>
      </c>
      <c r="F4836">
        <v>10419</v>
      </c>
      <c r="G4836">
        <v>4561000</v>
      </c>
      <c r="H4836">
        <v>8524</v>
      </c>
      <c r="K4836">
        <v>360</v>
      </c>
      <c r="L4836">
        <v>24</v>
      </c>
      <c r="M4836">
        <v>1.8</v>
      </c>
    </row>
    <row r="4837" spans="1:13" x14ac:dyDescent="0.25">
      <c r="A4837" t="s">
        <v>642</v>
      </c>
      <c r="C4837" t="s">
        <v>643</v>
      </c>
      <c r="D4837" s="2">
        <v>30529</v>
      </c>
      <c r="E4837">
        <v>16.100000000000001</v>
      </c>
      <c r="F4837">
        <v>6471</v>
      </c>
      <c r="G4837">
        <v>2778000</v>
      </c>
      <c r="H4837">
        <v>5295</v>
      </c>
      <c r="K4837">
        <v>360</v>
      </c>
      <c r="L4837">
        <v>24</v>
      </c>
      <c r="M4837">
        <v>1.8</v>
      </c>
    </row>
    <row r="4838" spans="1:13" x14ac:dyDescent="0.25">
      <c r="A4838" t="s">
        <v>642</v>
      </c>
      <c r="C4838" t="s">
        <v>643</v>
      </c>
      <c r="D4838" s="2">
        <v>30560</v>
      </c>
      <c r="E4838">
        <v>20.9</v>
      </c>
      <c r="F4838">
        <v>7402</v>
      </c>
      <c r="G4838">
        <v>3501000</v>
      </c>
      <c r="H4838">
        <v>6056</v>
      </c>
      <c r="K4838">
        <v>465</v>
      </c>
      <c r="L4838">
        <v>24</v>
      </c>
      <c r="M4838">
        <v>1.8</v>
      </c>
    </row>
    <row r="4839" spans="1:13" x14ac:dyDescent="0.25">
      <c r="A4839" t="s">
        <v>642</v>
      </c>
      <c r="C4839" t="s">
        <v>643</v>
      </c>
      <c r="D4839" s="2">
        <v>30590</v>
      </c>
      <c r="E4839">
        <v>30.9</v>
      </c>
      <c r="F4839">
        <v>11751</v>
      </c>
      <c r="G4839">
        <v>4926000</v>
      </c>
      <c r="H4839">
        <v>9615</v>
      </c>
      <c r="K4839">
        <v>472</v>
      </c>
      <c r="L4839">
        <v>24</v>
      </c>
      <c r="M4839">
        <v>1.8</v>
      </c>
    </row>
    <row r="4840" spans="1:13" x14ac:dyDescent="0.25">
      <c r="A4840" t="s">
        <v>642</v>
      </c>
      <c r="C4840" t="s">
        <v>643</v>
      </c>
      <c r="D4840" s="2">
        <v>30621</v>
      </c>
      <c r="E4840">
        <v>30</v>
      </c>
      <c r="F4840">
        <v>10819</v>
      </c>
      <c r="G4840">
        <v>4474000</v>
      </c>
      <c r="H4840">
        <v>8852</v>
      </c>
      <c r="K4840">
        <v>360</v>
      </c>
      <c r="L4840">
        <v>24</v>
      </c>
      <c r="M4840">
        <v>1.8</v>
      </c>
    </row>
    <row r="4841" spans="1:13" x14ac:dyDescent="0.25">
      <c r="A4841" t="s">
        <v>642</v>
      </c>
      <c r="C4841" t="s">
        <v>643</v>
      </c>
      <c r="D4841" s="2">
        <v>30651</v>
      </c>
      <c r="E4841">
        <v>31</v>
      </c>
      <c r="F4841">
        <v>15595</v>
      </c>
      <c r="G4841">
        <v>5314000</v>
      </c>
      <c r="H4841">
        <v>12759</v>
      </c>
      <c r="K4841">
        <v>352</v>
      </c>
      <c r="L4841">
        <v>24</v>
      </c>
      <c r="M4841">
        <v>1.3</v>
      </c>
    </row>
    <row r="4842" spans="1:13" x14ac:dyDescent="0.25">
      <c r="A4842" t="s">
        <v>642</v>
      </c>
      <c r="C4842" t="s">
        <v>643</v>
      </c>
      <c r="D4842" s="2">
        <v>30682</v>
      </c>
      <c r="E4842">
        <v>31</v>
      </c>
      <c r="F4842">
        <v>13920</v>
      </c>
      <c r="G4842">
        <v>5107000</v>
      </c>
      <c r="H4842">
        <v>11390</v>
      </c>
      <c r="K4842">
        <v>360</v>
      </c>
      <c r="L4842">
        <v>24</v>
      </c>
      <c r="M4842">
        <v>1.2</v>
      </c>
    </row>
    <row r="4843" spans="1:13" x14ac:dyDescent="0.25">
      <c r="A4843" t="s">
        <v>642</v>
      </c>
      <c r="C4843" t="s">
        <v>643</v>
      </c>
      <c r="D4843" s="2">
        <v>30713</v>
      </c>
      <c r="E4843">
        <v>29</v>
      </c>
      <c r="F4843">
        <v>13621</v>
      </c>
      <c r="G4843">
        <v>4514000</v>
      </c>
      <c r="H4843">
        <v>11145</v>
      </c>
      <c r="K4843">
        <v>360</v>
      </c>
      <c r="L4843">
        <v>24</v>
      </c>
      <c r="M4843">
        <v>0.8</v>
      </c>
    </row>
    <row r="4844" spans="1:13" x14ac:dyDescent="0.25">
      <c r="A4844" t="s">
        <v>642</v>
      </c>
      <c r="C4844" t="s">
        <v>643</v>
      </c>
      <c r="D4844" s="2">
        <v>30742</v>
      </c>
      <c r="E4844">
        <v>30.8</v>
      </c>
      <c r="F4844">
        <v>14468</v>
      </c>
      <c r="G4844">
        <v>4760000</v>
      </c>
      <c r="H4844">
        <v>11837</v>
      </c>
      <c r="K4844">
        <v>360</v>
      </c>
      <c r="L4844">
        <v>24</v>
      </c>
      <c r="M4844">
        <v>0.4</v>
      </c>
    </row>
    <row r="4845" spans="1:13" x14ac:dyDescent="0.25">
      <c r="A4845" t="s">
        <v>642</v>
      </c>
      <c r="C4845" t="s">
        <v>643</v>
      </c>
      <c r="D4845" s="2">
        <v>30773</v>
      </c>
      <c r="E4845">
        <v>30</v>
      </c>
      <c r="F4845">
        <v>13897</v>
      </c>
      <c r="G4845">
        <v>5535000</v>
      </c>
      <c r="H4845">
        <v>11371</v>
      </c>
      <c r="K4845">
        <v>360</v>
      </c>
      <c r="L4845">
        <v>24</v>
      </c>
      <c r="M4845">
        <v>0.8</v>
      </c>
    </row>
    <row r="4846" spans="1:13" x14ac:dyDescent="0.25">
      <c r="A4846" t="s">
        <v>642</v>
      </c>
      <c r="C4846" t="s">
        <v>643</v>
      </c>
      <c r="D4846" s="2">
        <v>30803</v>
      </c>
      <c r="E4846">
        <v>31</v>
      </c>
      <c r="F4846">
        <v>14444</v>
      </c>
      <c r="G4846">
        <v>5009000</v>
      </c>
      <c r="H4846">
        <v>11818</v>
      </c>
      <c r="K4846">
        <v>360</v>
      </c>
      <c r="L4846">
        <v>24</v>
      </c>
      <c r="M4846">
        <v>0.8</v>
      </c>
    </row>
    <row r="4847" spans="1:13" x14ac:dyDescent="0.25">
      <c r="A4847" t="s">
        <v>642</v>
      </c>
      <c r="C4847" t="s">
        <v>643</v>
      </c>
      <c r="D4847" s="2">
        <v>30834</v>
      </c>
      <c r="E4847">
        <v>29.3</v>
      </c>
      <c r="F4847">
        <v>8773</v>
      </c>
      <c r="G4847">
        <v>3394000</v>
      </c>
      <c r="H4847">
        <v>7178</v>
      </c>
      <c r="K4847">
        <v>442</v>
      </c>
      <c r="L4847">
        <v>24</v>
      </c>
      <c r="M4847">
        <v>0.8</v>
      </c>
    </row>
    <row r="4848" spans="1:13" x14ac:dyDescent="0.25">
      <c r="A4848" t="s">
        <v>642</v>
      </c>
      <c r="C4848" t="s">
        <v>643</v>
      </c>
      <c r="D4848" s="2">
        <v>30864</v>
      </c>
      <c r="E4848">
        <v>20.9</v>
      </c>
      <c r="F4848">
        <v>7452</v>
      </c>
      <c r="G4848">
        <v>3112000</v>
      </c>
      <c r="H4848">
        <v>6097</v>
      </c>
      <c r="K4848">
        <v>525</v>
      </c>
      <c r="L4848">
        <v>20</v>
      </c>
      <c r="M4848">
        <v>0.9</v>
      </c>
    </row>
    <row r="4849" spans="1:13" x14ac:dyDescent="0.25">
      <c r="A4849" t="s">
        <v>642</v>
      </c>
      <c r="C4849" t="s">
        <v>643</v>
      </c>
      <c r="D4849" s="2">
        <v>30895</v>
      </c>
      <c r="E4849">
        <v>31</v>
      </c>
      <c r="F4849">
        <v>11668</v>
      </c>
      <c r="G4849">
        <v>4912000</v>
      </c>
      <c r="H4849">
        <v>9547</v>
      </c>
      <c r="K4849">
        <v>525</v>
      </c>
      <c r="L4849">
        <v>20</v>
      </c>
      <c r="M4849">
        <v>0.5</v>
      </c>
    </row>
    <row r="4850" spans="1:13" x14ac:dyDescent="0.25">
      <c r="A4850" t="s">
        <v>642</v>
      </c>
      <c r="C4850" t="s">
        <v>643</v>
      </c>
      <c r="D4850" s="2">
        <v>30926</v>
      </c>
      <c r="E4850">
        <v>29.9</v>
      </c>
      <c r="F4850">
        <v>11534</v>
      </c>
      <c r="G4850">
        <v>4856000</v>
      </c>
      <c r="H4850">
        <v>9437</v>
      </c>
      <c r="K4850">
        <v>525</v>
      </c>
      <c r="L4850">
        <v>20</v>
      </c>
      <c r="M4850">
        <v>0.5</v>
      </c>
    </row>
    <row r="4851" spans="1:13" x14ac:dyDescent="0.25">
      <c r="A4851" t="s">
        <v>642</v>
      </c>
      <c r="C4851" t="s">
        <v>643</v>
      </c>
      <c r="D4851" s="2">
        <v>30956</v>
      </c>
      <c r="E4851">
        <v>31</v>
      </c>
      <c r="F4851">
        <v>12695</v>
      </c>
      <c r="G4851">
        <v>5345000</v>
      </c>
      <c r="H4851">
        <v>10387</v>
      </c>
      <c r="K4851">
        <v>525</v>
      </c>
      <c r="L4851">
        <v>20</v>
      </c>
      <c r="M4851">
        <v>0.5</v>
      </c>
    </row>
    <row r="4852" spans="1:13" x14ac:dyDescent="0.25">
      <c r="A4852" t="s">
        <v>642</v>
      </c>
      <c r="C4852" t="s">
        <v>643</v>
      </c>
      <c r="D4852" s="2">
        <v>30987</v>
      </c>
      <c r="E4852">
        <v>0</v>
      </c>
      <c r="F4852">
        <v>2</v>
      </c>
      <c r="G4852">
        <v>1000</v>
      </c>
      <c r="H4852">
        <v>2</v>
      </c>
      <c r="K4852">
        <v>525</v>
      </c>
      <c r="L4852">
        <v>20</v>
      </c>
      <c r="M4852">
        <v>0.5</v>
      </c>
    </row>
    <row r="4853" spans="1:13" x14ac:dyDescent="0.25">
      <c r="A4853" t="s">
        <v>642</v>
      </c>
      <c r="C4853" t="s">
        <v>643</v>
      </c>
      <c r="D4853" s="2">
        <v>31017</v>
      </c>
      <c r="E4853">
        <v>19.7</v>
      </c>
      <c r="F4853">
        <v>6029</v>
      </c>
      <c r="G4853">
        <v>2490000</v>
      </c>
      <c r="H4853">
        <v>4933</v>
      </c>
      <c r="K4853">
        <v>525</v>
      </c>
      <c r="L4853">
        <v>20</v>
      </c>
      <c r="M4853">
        <v>2.7</v>
      </c>
    </row>
    <row r="4854" spans="1:13" x14ac:dyDescent="0.25">
      <c r="A4854" t="s">
        <v>642</v>
      </c>
      <c r="C4854" t="s">
        <v>643</v>
      </c>
      <c r="D4854" s="2">
        <v>31048</v>
      </c>
      <c r="E4854">
        <v>29.6</v>
      </c>
      <c r="F4854">
        <v>6429</v>
      </c>
      <c r="G4854">
        <v>2572000</v>
      </c>
      <c r="H4854">
        <v>5260</v>
      </c>
      <c r="K4854">
        <v>525</v>
      </c>
      <c r="L4854">
        <v>16</v>
      </c>
      <c r="M4854">
        <v>2.2000000000000002</v>
      </c>
    </row>
    <row r="4855" spans="1:13" x14ac:dyDescent="0.25">
      <c r="A4855" t="s">
        <v>642</v>
      </c>
      <c r="C4855" t="s">
        <v>643</v>
      </c>
      <c r="D4855" s="2">
        <v>31079</v>
      </c>
      <c r="E4855">
        <v>28</v>
      </c>
      <c r="F4855">
        <v>7652</v>
      </c>
      <c r="G4855">
        <v>4011000</v>
      </c>
      <c r="H4855">
        <v>6261</v>
      </c>
      <c r="K4855">
        <v>645</v>
      </c>
      <c r="L4855">
        <v>16</v>
      </c>
      <c r="M4855">
        <v>2.2000000000000002</v>
      </c>
    </row>
    <row r="4856" spans="1:13" x14ac:dyDescent="0.25">
      <c r="A4856" t="s">
        <v>642</v>
      </c>
      <c r="C4856" t="s">
        <v>643</v>
      </c>
      <c r="D4856" s="2">
        <v>31107</v>
      </c>
      <c r="E4856">
        <v>30.5</v>
      </c>
      <c r="F4856">
        <v>8501</v>
      </c>
      <c r="G4856">
        <v>4599000</v>
      </c>
      <c r="H4856">
        <v>6955</v>
      </c>
      <c r="K4856">
        <v>720</v>
      </c>
      <c r="L4856">
        <v>16</v>
      </c>
      <c r="M4856">
        <v>0</v>
      </c>
    </row>
    <row r="4857" spans="1:13" x14ac:dyDescent="0.25">
      <c r="A4857" t="s">
        <v>642</v>
      </c>
      <c r="C4857" t="s">
        <v>643</v>
      </c>
      <c r="D4857" s="2">
        <v>31138</v>
      </c>
      <c r="E4857">
        <v>29.8</v>
      </c>
      <c r="F4857">
        <v>9394</v>
      </c>
      <c r="G4857">
        <v>5385000</v>
      </c>
      <c r="H4857">
        <v>7686</v>
      </c>
      <c r="K4857">
        <v>675</v>
      </c>
      <c r="L4857">
        <v>16</v>
      </c>
      <c r="M4857">
        <v>0</v>
      </c>
    </row>
    <row r="4858" spans="1:13" x14ac:dyDescent="0.25">
      <c r="A4858" t="s">
        <v>642</v>
      </c>
      <c r="C4858" t="s">
        <v>643</v>
      </c>
      <c r="D4858" s="2">
        <v>31168</v>
      </c>
      <c r="E4858">
        <v>30.8</v>
      </c>
      <c r="F4858">
        <v>10223</v>
      </c>
      <c r="G4858">
        <v>5040000</v>
      </c>
      <c r="H4858">
        <v>8364</v>
      </c>
      <c r="K4858">
        <v>677</v>
      </c>
      <c r="L4858">
        <v>16</v>
      </c>
      <c r="M4858">
        <v>1.2</v>
      </c>
    </row>
    <row r="4859" spans="1:13" x14ac:dyDescent="0.25">
      <c r="A4859" t="s">
        <v>642</v>
      </c>
      <c r="C4859" t="s">
        <v>643</v>
      </c>
      <c r="D4859" s="2">
        <v>31199</v>
      </c>
      <c r="E4859">
        <v>30</v>
      </c>
      <c r="F4859">
        <v>10040</v>
      </c>
      <c r="G4859">
        <v>1931000</v>
      </c>
      <c r="H4859">
        <v>8215</v>
      </c>
      <c r="K4859">
        <v>680</v>
      </c>
      <c r="L4859">
        <v>16</v>
      </c>
      <c r="M4859">
        <v>2.4</v>
      </c>
    </row>
    <row r="4860" spans="1:13" x14ac:dyDescent="0.25">
      <c r="A4860" t="s">
        <v>642</v>
      </c>
      <c r="C4860" t="s">
        <v>643</v>
      </c>
      <c r="D4860" s="2">
        <v>31229</v>
      </c>
      <c r="E4860">
        <v>26.4</v>
      </c>
      <c r="F4860">
        <v>8391</v>
      </c>
      <c r="G4860">
        <v>3079000</v>
      </c>
      <c r="H4860">
        <v>6865</v>
      </c>
      <c r="K4860">
        <v>677</v>
      </c>
      <c r="L4860">
        <v>16</v>
      </c>
      <c r="M4860">
        <v>2.4</v>
      </c>
    </row>
    <row r="4861" spans="1:13" x14ac:dyDescent="0.25">
      <c r="A4861" t="s">
        <v>642</v>
      </c>
      <c r="C4861" t="s">
        <v>643</v>
      </c>
      <c r="D4861" s="2">
        <v>31260</v>
      </c>
      <c r="E4861">
        <v>27.3</v>
      </c>
      <c r="F4861">
        <v>8230</v>
      </c>
      <c r="G4861">
        <v>3901000</v>
      </c>
      <c r="H4861">
        <v>6734</v>
      </c>
      <c r="K4861">
        <v>675</v>
      </c>
      <c r="L4861">
        <v>16</v>
      </c>
      <c r="M4861">
        <v>1.2</v>
      </c>
    </row>
    <row r="4862" spans="1:13" x14ac:dyDescent="0.25">
      <c r="A4862" t="s">
        <v>642</v>
      </c>
      <c r="C4862" t="s">
        <v>643</v>
      </c>
      <c r="D4862" s="2">
        <v>31291</v>
      </c>
      <c r="E4862">
        <v>23.4</v>
      </c>
      <c r="F4862">
        <v>8317</v>
      </c>
      <c r="G4862">
        <v>3942000</v>
      </c>
      <c r="H4862">
        <v>6805</v>
      </c>
      <c r="K4862">
        <v>675</v>
      </c>
      <c r="L4862">
        <v>16</v>
      </c>
      <c r="M4862">
        <v>1.2</v>
      </c>
    </row>
    <row r="4863" spans="1:13" x14ac:dyDescent="0.25">
      <c r="A4863" t="s">
        <v>642</v>
      </c>
      <c r="C4863" t="s">
        <v>643</v>
      </c>
      <c r="D4863" s="2">
        <v>31321</v>
      </c>
      <c r="E4863">
        <v>31</v>
      </c>
      <c r="F4863">
        <v>11144</v>
      </c>
      <c r="G4863">
        <v>4909000</v>
      </c>
      <c r="H4863">
        <v>9118</v>
      </c>
      <c r="K4863">
        <v>675</v>
      </c>
      <c r="L4863">
        <v>16</v>
      </c>
      <c r="M4863">
        <v>5</v>
      </c>
    </row>
    <row r="4864" spans="1:13" x14ac:dyDescent="0.25">
      <c r="A4864" t="s">
        <v>642</v>
      </c>
      <c r="C4864" t="s">
        <v>643</v>
      </c>
      <c r="D4864" s="2">
        <v>31352</v>
      </c>
      <c r="E4864">
        <v>30</v>
      </c>
      <c r="F4864">
        <v>10295</v>
      </c>
      <c r="G4864">
        <v>4280000</v>
      </c>
      <c r="H4864">
        <v>8423</v>
      </c>
      <c r="K4864">
        <v>675</v>
      </c>
      <c r="L4864">
        <v>16</v>
      </c>
      <c r="M4864">
        <v>7.6</v>
      </c>
    </row>
    <row r="4865" spans="1:13" x14ac:dyDescent="0.25">
      <c r="A4865" t="s">
        <v>642</v>
      </c>
      <c r="C4865" t="s">
        <v>643</v>
      </c>
      <c r="D4865" s="2">
        <v>31382</v>
      </c>
      <c r="E4865">
        <v>30.9</v>
      </c>
      <c r="F4865">
        <v>10419</v>
      </c>
      <c r="G4865">
        <v>3321000</v>
      </c>
      <c r="H4865">
        <v>8525</v>
      </c>
      <c r="K4865">
        <v>675</v>
      </c>
      <c r="L4865">
        <v>16</v>
      </c>
      <c r="M4865">
        <v>7.6</v>
      </c>
    </row>
    <row r="4866" spans="1:13" x14ac:dyDescent="0.25">
      <c r="A4866" t="s">
        <v>642</v>
      </c>
      <c r="C4866" t="s">
        <v>643</v>
      </c>
      <c r="D4866" s="2">
        <v>31413</v>
      </c>
      <c r="E4866">
        <v>3.4</v>
      </c>
      <c r="F4866">
        <v>1114</v>
      </c>
      <c r="G4866">
        <v>338000</v>
      </c>
      <c r="H4866">
        <v>911</v>
      </c>
      <c r="K4866">
        <v>675</v>
      </c>
      <c r="L4866">
        <v>16</v>
      </c>
      <c r="M4866">
        <v>3.8</v>
      </c>
    </row>
    <row r="4867" spans="1:13" x14ac:dyDescent="0.25">
      <c r="A4867" t="s">
        <v>642</v>
      </c>
      <c r="C4867" t="s">
        <v>643</v>
      </c>
      <c r="D4867" s="2">
        <v>31444</v>
      </c>
      <c r="E4867">
        <v>13.8</v>
      </c>
      <c r="F4867">
        <v>5337</v>
      </c>
      <c r="G4867">
        <v>1617000</v>
      </c>
      <c r="H4867">
        <v>4367</v>
      </c>
      <c r="K4867">
        <v>675</v>
      </c>
      <c r="L4867">
        <v>16</v>
      </c>
      <c r="M4867">
        <v>3.8</v>
      </c>
    </row>
    <row r="4868" spans="1:13" x14ac:dyDescent="0.25">
      <c r="A4868" t="s">
        <v>642</v>
      </c>
      <c r="C4868" t="s">
        <v>643</v>
      </c>
      <c r="D4868" s="2">
        <v>31472</v>
      </c>
      <c r="E4868">
        <v>31</v>
      </c>
      <c r="F4868">
        <v>10234</v>
      </c>
      <c r="G4868">
        <v>5244000</v>
      </c>
      <c r="H4868">
        <v>8373</v>
      </c>
      <c r="K4868">
        <v>675</v>
      </c>
      <c r="L4868">
        <v>16</v>
      </c>
      <c r="M4868">
        <v>8.1999999999999993</v>
      </c>
    </row>
    <row r="4869" spans="1:13" x14ac:dyDescent="0.25">
      <c r="A4869" t="s">
        <v>642</v>
      </c>
      <c r="C4869" t="s">
        <v>643</v>
      </c>
      <c r="D4869" s="2">
        <v>31503</v>
      </c>
      <c r="E4869">
        <v>30</v>
      </c>
      <c r="F4869">
        <v>12699</v>
      </c>
      <c r="G4869">
        <v>5259000</v>
      </c>
      <c r="H4869">
        <v>6755</v>
      </c>
      <c r="K4869">
        <v>682</v>
      </c>
      <c r="L4869">
        <v>16</v>
      </c>
      <c r="M4869">
        <v>8.1</v>
      </c>
    </row>
    <row r="4870" spans="1:13" x14ac:dyDescent="0.25">
      <c r="A4870" t="s">
        <v>642</v>
      </c>
      <c r="C4870" t="s">
        <v>643</v>
      </c>
      <c r="D4870" s="2">
        <v>31533</v>
      </c>
      <c r="E4870">
        <v>31</v>
      </c>
      <c r="F4870">
        <v>13178</v>
      </c>
      <c r="G4870">
        <v>4575000</v>
      </c>
      <c r="H4870">
        <v>5648</v>
      </c>
      <c r="K4870">
        <v>690</v>
      </c>
      <c r="L4870">
        <v>16</v>
      </c>
      <c r="M4870">
        <v>7.1</v>
      </c>
    </row>
    <row r="4871" spans="1:13" x14ac:dyDescent="0.25">
      <c r="A4871" t="s">
        <v>642</v>
      </c>
      <c r="C4871" t="s">
        <v>643</v>
      </c>
      <c r="D4871" s="2">
        <v>31564</v>
      </c>
      <c r="E4871">
        <v>30</v>
      </c>
      <c r="F4871">
        <v>13263</v>
      </c>
      <c r="G4871">
        <v>4280000</v>
      </c>
      <c r="H4871">
        <v>5684</v>
      </c>
      <c r="K4871">
        <v>682</v>
      </c>
      <c r="L4871">
        <v>16</v>
      </c>
      <c r="M4871">
        <v>4</v>
      </c>
    </row>
    <row r="4872" spans="1:13" x14ac:dyDescent="0.25">
      <c r="A4872" t="s">
        <v>642</v>
      </c>
      <c r="C4872" t="s">
        <v>643</v>
      </c>
      <c r="D4872" s="2">
        <v>31594</v>
      </c>
      <c r="E4872">
        <v>30.9</v>
      </c>
      <c r="F4872">
        <v>12999</v>
      </c>
      <c r="G4872">
        <v>4402000</v>
      </c>
      <c r="H4872">
        <v>5570</v>
      </c>
      <c r="K4872">
        <v>675</v>
      </c>
      <c r="L4872">
        <v>16</v>
      </c>
      <c r="M4872">
        <v>1.8</v>
      </c>
    </row>
    <row r="4873" spans="1:13" x14ac:dyDescent="0.25">
      <c r="A4873" t="s">
        <v>642</v>
      </c>
      <c r="C4873" t="s">
        <v>643</v>
      </c>
      <c r="D4873" s="2">
        <v>31625</v>
      </c>
      <c r="E4873">
        <v>31</v>
      </c>
      <c r="F4873">
        <v>12491</v>
      </c>
      <c r="G4873">
        <v>4360000</v>
      </c>
      <c r="H4873">
        <v>5353</v>
      </c>
      <c r="K4873">
        <v>682</v>
      </c>
      <c r="L4873">
        <v>16</v>
      </c>
      <c r="M4873">
        <v>1.2</v>
      </c>
    </row>
    <row r="4874" spans="1:13" x14ac:dyDescent="0.25">
      <c r="A4874" t="s">
        <v>642</v>
      </c>
      <c r="C4874" t="s">
        <v>643</v>
      </c>
      <c r="D4874" s="2">
        <v>31656</v>
      </c>
      <c r="E4874">
        <v>29.9</v>
      </c>
      <c r="F4874">
        <v>12299</v>
      </c>
      <c r="G4874">
        <v>4249000</v>
      </c>
      <c r="H4874">
        <v>5271</v>
      </c>
      <c r="K4874">
        <v>682</v>
      </c>
      <c r="L4874">
        <v>16</v>
      </c>
      <c r="M4874">
        <v>1.2</v>
      </c>
    </row>
    <row r="4875" spans="1:13" x14ac:dyDescent="0.25">
      <c r="A4875" t="s">
        <v>642</v>
      </c>
      <c r="C4875" t="s">
        <v>643</v>
      </c>
      <c r="D4875" s="2">
        <v>31686</v>
      </c>
      <c r="E4875">
        <v>31</v>
      </c>
      <c r="F4875">
        <v>12646</v>
      </c>
      <c r="G4875">
        <v>3794000</v>
      </c>
      <c r="H4875">
        <v>5420</v>
      </c>
      <c r="K4875">
        <v>675</v>
      </c>
      <c r="L4875">
        <v>16</v>
      </c>
      <c r="M4875">
        <v>0.6</v>
      </c>
    </row>
    <row r="4876" spans="1:13" x14ac:dyDescent="0.25">
      <c r="A4876" t="s">
        <v>642</v>
      </c>
      <c r="C4876" t="s">
        <v>643</v>
      </c>
      <c r="D4876" s="2">
        <v>31717</v>
      </c>
      <c r="E4876">
        <v>24.1</v>
      </c>
      <c r="F4876">
        <v>9859</v>
      </c>
      <c r="G4876">
        <v>3168000</v>
      </c>
      <c r="H4876">
        <v>4225</v>
      </c>
      <c r="K4876">
        <v>685</v>
      </c>
      <c r="L4876">
        <v>16</v>
      </c>
      <c r="M4876">
        <v>2.8</v>
      </c>
    </row>
    <row r="4877" spans="1:13" x14ac:dyDescent="0.25">
      <c r="A4877" t="s">
        <v>642</v>
      </c>
      <c r="C4877" t="s">
        <v>643</v>
      </c>
      <c r="D4877" s="2">
        <v>31747</v>
      </c>
      <c r="E4877">
        <v>31</v>
      </c>
      <c r="F4877">
        <v>13947</v>
      </c>
      <c r="G4877">
        <v>3127000</v>
      </c>
      <c r="H4877">
        <v>5978</v>
      </c>
      <c r="K4877">
        <v>675</v>
      </c>
      <c r="L4877">
        <v>16</v>
      </c>
      <c r="M4877">
        <v>6.8</v>
      </c>
    </row>
    <row r="4878" spans="1:13" x14ac:dyDescent="0.25">
      <c r="A4878" t="s">
        <v>642</v>
      </c>
      <c r="C4878" t="s">
        <v>643</v>
      </c>
      <c r="D4878" s="2">
        <v>31778</v>
      </c>
      <c r="E4878">
        <v>31</v>
      </c>
      <c r="F4878">
        <v>11329</v>
      </c>
      <c r="G4878">
        <v>2401000</v>
      </c>
      <c r="H4878">
        <v>4856</v>
      </c>
      <c r="K4878">
        <v>660</v>
      </c>
      <c r="L4878">
        <v>16</v>
      </c>
      <c r="M4878">
        <v>4.5999999999999996</v>
      </c>
    </row>
    <row r="4879" spans="1:13" x14ac:dyDescent="0.25">
      <c r="A4879" t="s">
        <v>642</v>
      </c>
      <c r="C4879" t="s">
        <v>643</v>
      </c>
      <c r="D4879" s="2">
        <v>31809</v>
      </c>
      <c r="E4879">
        <v>22.2</v>
      </c>
      <c r="F4879">
        <v>9840</v>
      </c>
      <c r="G4879">
        <v>2894000</v>
      </c>
      <c r="H4879">
        <v>4218</v>
      </c>
      <c r="K4879">
        <v>645</v>
      </c>
      <c r="L4879">
        <v>16</v>
      </c>
      <c r="M4879">
        <v>4.5999999999999996</v>
      </c>
    </row>
    <row r="4880" spans="1:13" x14ac:dyDescent="0.25">
      <c r="A4880" t="s">
        <v>642</v>
      </c>
      <c r="C4880" t="s">
        <v>643</v>
      </c>
      <c r="D4880" s="2">
        <v>31837</v>
      </c>
      <c r="E4880">
        <v>28.2</v>
      </c>
      <c r="F4880">
        <v>12254</v>
      </c>
      <c r="G4880">
        <v>4122000</v>
      </c>
      <c r="H4880">
        <v>5251</v>
      </c>
      <c r="K4880">
        <v>525</v>
      </c>
      <c r="L4880">
        <v>16</v>
      </c>
      <c r="M4880">
        <v>4.5999999999999996</v>
      </c>
    </row>
    <row r="4881" spans="1:13" x14ac:dyDescent="0.25">
      <c r="A4881" t="s">
        <v>642</v>
      </c>
      <c r="C4881" t="s">
        <v>643</v>
      </c>
      <c r="D4881" s="2">
        <v>31868</v>
      </c>
      <c r="E4881">
        <v>25</v>
      </c>
      <c r="F4881">
        <v>10209</v>
      </c>
      <c r="G4881">
        <v>3818000</v>
      </c>
      <c r="H4881">
        <v>4374</v>
      </c>
      <c r="K4881">
        <v>580</v>
      </c>
      <c r="L4881">
        <v>16</v>
      </c>
      <c r="M4881">
        <v>4.7</v>
      </c>
    </row>
    <row r="4882" spans="1:13" x14ac:dyDescent="0.25">
      <c r="A4882" t="s">
        <v>642</v>
      </c>
      <c r="C4882" t="s">
        <v>643</v>
      </c>
      <c r="D4882" s="2">
        <v>31898</v>
      </c>
      <c r="E4882">
        <v>31</v>
      </c>
      <c r="F4882">
        <v>10143</v>
      </c>
      <c r="G4882">
        <v>4071000</v>
      </c>
      <c r="H4882">
        <v>4347</v>
      </c>
      <c r="K4882">
        <v>660</v>
      </c>
      <c r="L4882">
        <v>16</v>
      </c>
      <c r="M4882">
        <v>2.1</v>
      </c>
    </row>
    <row r="4883" spans="1:13" x14ac:dyDescent="0.25">
      <c r="A4883" t="s">
        <v>642</v>
      </c>
      <c r="C4883" t="s">
        <v>643</v>
      </c>
      <c r="D4883" s="2">
        <v>31929</v>
      </c>
      <c r="E4883">
        <v>30</v>
      </c>
      <c r="F4883">
        <v>10960</v>
      </c>
      <c r="G4883">
        <v>4113000</v>
      </c>
      <c r="H4883">
        <v>4697</v>
      </c>
      <c r="K4883">
        <v>667</v>
      </c>
      <c r="L4883">
        <v>16</v>
      </c>
      <c r="M4883">
        <v>2.5</v>
      </c>
    </row>
    <row r="4884" spans="1:13" x14ac:dyDescent="0.25">
      <c r="A4884" t="s">
        <v>642</v>
      </c>
      <c r="C4884" t="s">
        <v>643</v>
      </c>
      <c r="D4884" s="2">
        <v>31959</v>
      </c>
      <c r="E4884">
        <v>31</v>
      </c>
      <c r="F4884">
        <v>11720</v>
      </c>
      <c r="G4884">
        <v>3973000</v>
      </c>
      <c r="H4884">
        <v>5023</v>
      </c>
      <c r="K4884">
        <v>655</v>
      </c>
      <c r="L4884">
        <v>16</v>
      </c>
      <c r="M4884">
        <v>3.2</v>
      </c>
    </row>
    <row r="4885" spans="1:13" x14ac:dyDescent="0.25">
      <c r="A4885" t="s">
        <v>642</v>
      </c>
      <c r="C4885" t="s">
        <v>643</v>
      </c>
      <c r="D4885" s="2">
        <v>31990</v>
      </c>
      <c r="E4885">
        <v>29</v>
      </c>
      <c r="F4885">
        <v>9775</v>
      </c>
      <c r="G4885">
        <v>4162000</v>
      </c>
      <c r="H4885">
        <v>5619</v>
      </c>
      <c r="K4885">
        <v>632</v>
      </c>
      <c r="L4885">
        <v>16</v>
      </c>
      <c r="M4885">
        <v>3.2</v>
      </c>
    </row>
    <row r="4886" spans="1:13" x14ac:dyDescent="0.25">
      <c r="A4886" t="s">
        <v>642</v>
      </c>
      <c r="C4886" t="s">
        <v>643</v>
      </c>
      <c r="D4886" s="2">
        <v>32021</v>
      </c>
      <c r="E4886">
        <v>19.600000000000001</v>
      </c>
      <c r="F4886">
        <v>5675</v>
      </c>
      <c r="G4886">
        <v>2718000</v>
      </c>
      <c r="H4886">
        <v>3783</v>
      </c>
      <c r="K4886">
        <v>630</v>
      </c>
      <c r="L4886">
        <v>16</v>
      </c>
      <c r="M4886">
        <v>1.6</v>
      </c>
    </row>
    <row r="4887" spans="1:13" x14ac:dyDescent="0.25">
      <c r="A4887" t="s">
        <v>642</v>
      </c>
      <c r="C4887" t="s">
        <v>643</v>
      </c>
      <c r="D4887" s="2">
        <v>32051</v>
      </c>
      <c r="E4887">
        <v>30.5</v>
      </c>
      <c r="F4887">
        <v>10751</v>
      </c>
      <c r="G4887">
        <v>5035000</v>
      </c>
      <c r="H4887">
        <v>7168</v>
      </c>
      <c r="K4887">
        <v>615</v>
      </c>
      <c r="L4887">
        <v>16</v>
      </c>
      <c r="M4887">
        <v>2.1</v>
      </c>
    </row>
    <row r="4888" spans="1:13" x14ac:dyDescent="0.25">
      <c r="A4888" t="s">
        <v>642</v>
      </c>
      <c r="C4888" t="s">
        <v>643</v>
      </c>
      <c r="D4888" s="2">
        <v>32082</v>
      </c>
      <c r="E4888">
        <v>29.7</v>
      </c>
      <c r="F4888">
        <v>11898</v>
      </c>
      <c r="G4888">
        <v>5283000</v>
      </c>
      <c r="H4888">
        <v>7932</v>
      </c>
      <c r="K4888">
        <v>622</v>
      </c>
      <c r="L4888">
        <v>16</v>
      </c>
      <c r="M4888">
        <v>1.4</v>
      </c>
    </row>
    <row r="4889" spans="1:13" x14ac:dyDescent="0.25">
      <c r="A4889" t="s">
        <v>642</v>
      </c>
      <c r="C4889" t="s">
        <v>643</v>
      </c>
      <c r="D4889" s="2">
        <v>32112</v>
      </c>
      <c r="E4889">
        <v>30.9</v>
      </c>
      <c r="F4889">
        <v>10362</v>
      </c>
      <c r="G4889">
        <v>4184000</v>
      </c>
      <c r="H4889">
        <v>6908</v>
      </c>
      <c r="K4889">
        <v>640</v>
      </c>
      <c r="L4889">
        <v>16</v>
      </c>
      <c r="M4889">
        <v>3.2</v>
      </c>
    </row>
    <row r="4890" spans="1:13" x14ac:dyDescent="0.25">
      <c r="A4890" t="s">
        <v>642</v>
      </c>
      <c r="C4890" t="s">
        <v>643</v>
      </c>
      <c r="D4890" s="2">
        <v>32143</v>
      </c>
      <c r="E4890">
        <v>31</v>
      </c>
      <c r="F4890">
        <v>11150</v>
      </c>
      <c r="G4890">
        <v>4343000</v>
      </c>
      <c r="H4890">
        <v>7433</v>
      </c>
      <c r="K4890">
        <v>630</v>
      </c>
      <c r="L4890">
        <v>16</v>
      </c>
      <c r="M4890">
        <v>2.4</v>
      </c>
    </row>
    <row r="4891" spans="1:13" x14ac:dyDescent="0.25">
      <c r="A4891" t="s">
        <v>642</v>
      </c>
      <c r="C4891" t="s">
        <v>643</v>
      </c>
      <c r="D4891" s="2">
        <v>32174</v>
      </c>
      <c r="E4891">
        <v>29.1</v>
      </c>
      <c r="F4891">
        <v>10884</v>
      </c>
      <c r="G4891">
        <v>5453000</v>
      </c>
      <c r="H4891">
        <v>7257</v>
      </c>
      <c r="K4891">
        <v>630</v>
      </c>
      <c r="L4891">
        <v>16</v>
      </c>
      <c r="M4891">
        <v>3.8</v>
      </c>
    </row>
    <row r="4892" spans="1:13" x14ac:dyDescent="0.25">
      <c r="A4892" t="s">
        <v>642</v>
      </c>
      <c r="C4892" t="s">
        <v>643</v>
      </c>
      <c r="D4892" s="2">
        <v>32203</v>
      </c>
      <c r="E4892">
        <v>31</v>
      </c>
      <c r="F4892">
        <v>10367</v>
      </c>
      <c r="G4892">
        <v>4691000</v>
      </c>
      <c r="H4892">
        <v>6911</v>
      </c>
      <c r="K4892">
        <v>630</v>
      </c>
      <c r="L4892">
        <v>16</v>
      </c>
      <c r="M4892">
        <v>15.9</v>
      </c>
    </row>
    <row r="4893" spans="1:13" x14ac:dyDescent="0.25">
      <c r="A4893" t="s">
        <v>642</v>
      </c>
      <c r="C4893" t="s">
        <v>643</v>
      </c>
      <c r="D4893" s="2">
        <v>32234</v>
      </c>
      <c r="E4893">
        <v>29.7</v>
      </c>
      <c r="F4893">
        <v>8799</v>
      </c>
      <c r="G4893">
        <v>3443000</v>
      </c>
      <c r="H4893">
        <v>5866</v>
      </c>
      <c r="K4893">
        <v>630</v>
      </c>
      <c r="L4893">
        <v>16</v>
      </c>
      <c r="M4893">
        <v>8.5</v>
      </c>
    </row>
    <row r="4894" spans="1:13" x14ac:dyDescent="0.25">
      <c r="A4894" t="s">
        <v>642</v>
      </c>
      <c r="C4894" t="s">
        <v>643</v>
      </c>
      <c r="D4894" s="2">
        <v>32264</v>
      </c>
      <c r="E4894">
        <v>31</v>
      </c>
      <c r="F4894">
        <v>9525</v>
      </c>
      <c r="G4894">
        <v>3698000</v>
      </c>
      <c r="H4894">
        <v>7549</v>
      </c>
      <c r="K4894">
        <v>630</v>
      </c>
      <c r="L4894">
        <v>16</v>
      </c>
      <c r="M4894">
        <v>2.4</v>
      </c>
    </row>
    <row r="4895" spans="1:13" x14ac:dyDescent="0.25">
      <c r="A4895" t="s">
        <v>642</v>
      </c>
      <c r="C4895" t="s">
        <v>643</v>
      </c>
      <c r="D4895" s="2">
        <v>32295</v>
      </c>
      <c r="E4895">
        <v>29.9</v>
      </c>
      <c r="F4895">
        <v>10123</v>
      </c>
      <c r="G4895">
        <v>4088000</v>
      </c>
      <c r="H4895">
        <v>8283</v>
      </c>
      <c r="K4895">
        <v>630</v>
      </c>
      <c r="L4895">
        <v>16</v>
      </c>
      <c r="M4895">
        <v>2.6</v>
      </c>
    </row>
    <row r="4896" spans="1:13" x14ac:dyDescent="0.25">
      <c r="A4896" t="s">
        <v>642</v>
      </c>
      <c r="C4896" t="s">
        <v>643</v>
      </c>
      <c r="D4896" s="2">
        <v>32325</v>
      </c>
      <c r="E4896">
        <v>31</v>
      </c>
      <c r="F4896">
        <v>9377</v>
      </c>
      <c r="G4896">
        <v>4244000</v>
      </c>
      <c r="H4896">
        <v>7673</v>
      </c>
      <c r="K4896">
        <v>630</v>
      </c>
      <c r="L4896">
        <v>16</v>
      </c>
      <c r="M4896">
        <v>4.7</v>
      </c>
    </row>
    <row r="4897" spans="1:13" x14ac:dyDescent="0.25">
      <c r="A4897" t="s">
        <v>642</v>
      </c>
      <c r="C4897" t="s">
        <v>643</v>
      </c>
      <c r="D4897" s="2">
        <v>32356</v>
      </c>
      <c r="E4897">
        <v>30.7</v>
      </c>
      <c r="F4897">
        <v>10707</v>
      </c>
      <c r="G4897">
        <v>5091000</v>
      </c>
      <c r="H4897">
        <v>6720</v>
      </c>
      <c r="K4897">
        <v>705</v>
      </c>
      <c r="L4897">
        <v>16</v>
      </c>
      <c r="M4897">
        <v>2.4</v>
      </c>
    </row>
    <row r="4898" spans="1:13" x14ac:dyDescent="0.25">
      <c r="A4898" t="s">
        <v>642</v>
      </c>
      <c r="C4898" t="s">
        <v>643</v>
      </c>
      <c r="D4898" s="2">
        <v>32387</v>
      </c>
      <c r="E4898">
        <v>28.8</v>
      </c>
      <c r="F4898">
        <v>11196</v>
      </c>
      <c r="G4898">
        <v>5715000</v>
      </c>
      <c r="H4898">
        <v>4799</v>
      </c>
      <c r="K4898">
        <v>680</v>
      </c>
      <c r="L4898">
        <v>16</v>
      </c>
      <c r="M4898">
        <v>2.4</v>
      </c>
    </row>
    <row r="4899" spans="1:13" x14ac:dyDescent="0.25">
      <c r="A4899" t="s">
        <v>642</v>
      </c>
      <c r="C4899" t="s">
        <v>643</v>
      </c>
      <c r="D4899" s="2">
        <v>32417</v>
      </c>
      <c r="E4899">
        <v>30.8</v>
      </c>
      <c r="F4899">
        <v>10170</v>
      </c>
      <c r="G4899">
        <v>5681000</v>
      </c>
      <c r="H4899">
        <v>4359</v>
      </c>
      <c r="K4899">
        <v>615</v>
      </c>
      <c r="L4899">
        <v>16</v>
      </c>
      <c r="M4899">
        <v>2.9</v>
      </c>
    </row>
    <row r="4900" spans="1:13" x14ac:dyDescent="0.25">
      <c r="A4900" t="s">
        <v>642</v>
      </c>
      <c r="C4900" t="s">
        <v>643</v>
      </c>
      <c r="D4900" s="2">
        <v>32448</v>
      </c>
      <c r="E4900">
        <v>29.7</v>
      </c>
      <c r="F4900">
        <v>10111</v>
      </c>
      <c r="G4900">
        <v>5218000</v>
      </c>
      <c r="H4900">
        <v>4335</v>
      </c>
      <c r="K4900">
        <v>611</v>
      </c>
      <c r="L4900">
        <v>16</v>
      </c>
      <c r="M4900">
        <v>5.3</v>
      </c>
    </row>
    <row r="4901" spans="1:13" x14ac:dyDescent="0.25">
      <c r="A4901" t="s">
        <v>642</v>
      </c>
      <c r="C4901" t="s">
        <v>643</v>
      </c>
      <c r="D4901" s="2">
        <v>32478</v>
      </c>
      <c r="E4901">
        <v>30.9</v>
      </c>
      <c r="F4901">
        <v>10184</v>
      </c>
      <c r="G4901">
        <v>5134000</v>
      </c>
      <c r="H4901">
        <v>4365</v>
      </c>
      <c r="K4901">
        <v>600</v>
      </c>
      <c r="L4901">
        <v>16</v>
      </c>
      <c r="M4901">
        <v>5.6</v>
      </c>
    </row>
    <row r="4902" spans="1:13" x14ac:dyDescent="0.25">
      <c r="A4902" t="s">
        <v>642</v>
      </c>
      <c r="C4902" t="s">
        <v>643</v>
      </c>
      <c r="D4902" s="2">
        <v>32509</v>
      </c>
      <c r="E4902">
        <v>30.9</v>
      </c>
      <c r="F4902">
        <v>10827</v>
      </c>
      <c r="G4902">
        <v>5502000</v>
      </c>
      <c r="H4902">
        <v>4640</v>
      </c>
      <c r="K4902">
        <v>600</v>
      </c>
      <c r="L4902">
        <v>16</v>
      </c>
      <c r="M4902">
        <v>4.0999999999999996</v>
      </c>
    </row>
    <row r="4903" spans="1:13" x14ac:dyDescent="0.25">
      <c r="A4903" t="s">
        <v>642</v>
      </c>
      <c r="C4903" t="s">
        <v>643</v>
      </c>
      <c r="D4903" s="2">
        <v>32540</v>
      </c>
      <c r="E4903">
        <v>27.9</v>
      </c>
      <c r="F4903">
        <v>10281</v>
      </c>
      <c r="G4903">
        <v>5202000</v>
      </c>
      <c r="H4903">
        <v>4406</v>
      </c>
      <c r="K4903">
        <v>600</v>
      </c>
      <c r="L4903">
        <v>16</v>
      </c>
      <c r="M4903">
        <v>1.9</v>
      </c>
    </row>
    <row r="4904" spans="1:13" x14ac:dyDescent="0.25">
      <c r="A4904" t="s">
        <v>642</v>
      </c>
      <c r="C4904" t="s">
        <v>643</v>
      </c>
      <c r="D4904" s="2">
        <v>32568</v>
      </c>
      <c r="E4904">
        <v>29.8</v>
      </c>
      <c r="F4904">
        <v>8712</v>
      </c>
      <c r="G4904">
        <v>4858000</v>
      </c>
      <c r="H4904">
        <v>3734</v>
      </c>
      <c r="K4904">
        <v>600</v>
      </c>
      <c r="L4904">
        <v>16</v>
      </c>
      <c r="M4904">
        <v>5.8</v>
      </c>
    </row>
    <row r="4905" spans="1:13" x14ac:dyDescent="0.25">
      <c r="A4905" t="s">
        <v>642</v>
      </c>
      <c r="C4905" t="s">
        <v>643</v>
      </c>
      <c r="D4905" s="2">
        <v>32599</v>
      </c>
      <c r="E4905">
        <v>29.5</v>
      </c>
      <c r="F4905">
        <v>8160</v>
      </c>
      <c r="G4905">
        <v>4610000</v>
      </c>
      <c r="H4905">
        <v>3497</v>
      </c>
      <c r="K4905">
        <v>600</v>
      </c>
      <c r="L4905">
        <v>16</v>
      </c>
      <c r="M4905">
        <v>3.9</v>
      </c>
    </row>
    <row r="4906" spans="1:13" x14ac:dyDescent="0.25">
      <c r="A4906" t="s">
        <v>642</v>
      </c>
      <c r="C4906" t="s">
        <v>643</v>
      </c>
      <c r="D4906" s="2">
        <v>32629</v>
      </c>
      <c r="E4906">
        <v>29.7</v>
      </c>
      <c r="F4906">
        <v>10323</v>
      </c>
      <c r="G4906">
        <v>5084000</v>
      </c>
      <c r="H4906">
        <v>4789</v>
      </c>
      <c r="K4906">
        <v>600</v>
      </c>
      <c r="L4906">
        <v>16</v>
      </c>
      <c r="M4906">
        <v>5.0999999999999996</v>
      </c>
    </row>
    <row r="4907" spans="1:13" x14ac:dyDescent="0.25">
      <c r="A4907" t="s">
        <v>642</v>
      </c>
      <c r="C4907" t="s">
        <v>643</v>
      </c>
      <c r="D4907" s="2">
        <v>32660</v>
      </c>
      <c r="E4907">
        <v>22.5</v>
      </c>
      <c r="F4907">
        <v>7314</v>
      </c>
      <c r="G4907">
        <v>3928000</v>
      </c>
      <c r="H4907">
        <v>3442</v>
      </c>
      <c r="K4907">
        <v>600</v>
      </c>
      <c r="L4907">
        <v>16</v>
      </c>
      <c r="M4907">
        <v>2.2000000000000002</v>
      </c>
    </row>
    <row r="4908" spans="1:13" x14ac:dyDescent="0.25">
      <c r="A4908" t="s">
        <v>642</v>
      </c>
      <c r="C4908" t="s">
        <v>643</v>
      </c>
      <c r="D4908" s="2">
        <v>32690</v>
      </c>
      <c r="E4908">
        <v>30.4</v>
      </c>
      <c r="F4908">
        <v>8683</v>
      </c>
      <c r="G4908">
        <v>5118000</v>
      </c>
      <c r="H4908">
        <v>3487</v>
      </c>
      <c r="K4908">
        <v>600</v>
      </c>
      <c r="L4908">
        <v>16</v>
      </c>
      <c r="M4908">
        <v>2.9</v>
      </c>
    </row>
    <row r="4909" spans="1:13" x14ac:dyDescent="0.25">
      <c r="A4909" t="s">
        <v>642</v>
      </c>
      <c r="C4909" t="s">
        <v>643</v>
      </c>
      <c r="D4909" s="2">
        <v>32721</v>
      </c>
      <c r="E4909">
        <v>31</v>
      </c>
      <c r="F4909">
        <v>9368</v>
      </c>
      <c r="G4909">
        <v>5201000</v>
      </c>
      <c r="H4909">
        <v>3644</v>
      </c>
      <c r="K4909">
        <v>600</v>
      </c>
      <c r="L4909">
        <v>16</v>
      </c>
      <c r="M4909">
        <v>3.3</v>
      </c>
    </row>
    <row r="4910" spans="1:13" x14ac:dyDescent="0.25">
      <c r="A4910" t="s">
        <v>642</v>
      </c>
      <c r="C4910" t="s">
        <v>643</v>
      </c>
      <c r="D4910" s="2">
        <v>32752</v>
      </c>
      <c r="E4910">
        <v>29.8</v>
      </c>
      <c r="F4910">
        <v>8711</v>
      </c>
      <c r="G4910">
        <v>4750000</v>
      </c>
      <c r="H4910">
        <v>3388</v>
      </c>
      <c r="K4910">
        <v>600</v>
      </c>
      <c r="L4910">
        <v>16</v>
      </c>
      <c r="M4910">
        <v>7.1</v>
      </c>
    </row>
    <row r="4911" spans="1:13" x14ac:dyDescent="0.25">
      <c r="A4911" t="s">
        <v>642</v>
      </c>
      <c r="C4911" t="s">
        <v>643</v>
      </c>
      <c r="D4911" s="2">
        <v>32782</v>
      </c>
      <c r="E4911">
        <v>29.1</v>
      </c>
      <c r="F4911">
        <v>7964</v>
      </c>
      <c r="G4911">
        <v>4340000</v>
      </c>
      <c r="H4911">
        <v>3097</v>
      </c>
      <c r="K4911">
        <v>600</v>
      </c>
      <c r="L4911">
        <v>16</v>
      </c>
      <c r="M4911">
        <v>1.5</v>
      </c>
    </row>
    <row r="4912" spans="1:13" x14ac:dyDescent="0.25">
      <c r="A4912" t="s">
        <v>642</v>
      </c>
      <c r="C4912" t="s">
        <v>643</v>
      </c>
      <c r="D4912" s="2">
        <v>32813</v>
      </c>
      <c r="E4912">
        <v>29.8</v>
      </c>
      <c r="F4912">
        <v>6751</v>
      </c>
      <c r="G4912">
        <v>4977000</v>
      </c>
      <c r="H4912">
        <v>6313</v>
      </c>
      <c r="K4912">
        <v>600</v>
      </c>
      <c r="L4912">
        <v>16</v>
      </c>
      <c r="M4912">
        <v>2.9</v>
      </c>
    </row>
    <row r="4913" spans="1:13" x14ac:dyDescent="0.25">
      <c r="A4913" t="s">
        <v>642</v>
      </c>
      <c r="C4913" t="s">
        <v>643</v>
      </c>
      <c r="D4913" s="2">
        <v>32843</v>
      </c>
      <c r="E4913">
        <v>30.6</v>
      </c>
      <c r="F4913">
        <v>6856</v>
      </c>
      <c r="G4913">
        <v>5211000</v>
      </c>
      <c r="H4913">
        <v>6856</v>
      </c>
      <c r="K4913">
        <v>600</v>
      </c>
      <c r="L4913">
        <v>16</v>
      </c>
      <c r="M4913">
        <v>1.4</v>
      </c>
    </row>
    <row r="4914" spans="1:13" x14ac:dyDescent="0.25">
      <c r="A4914" t="s">
        <v>642</v>
      </c>
      <c r="C4914" t="s">
        <v>643</v>
      </c>
      <c r="D4914" s="2">
        <v>32874</v>
      </c>
      <c r="E4914">
        <v>28.7</v>
      </c>
      <c r="F4914">
        <v>8309</v>
      </c>
      <c r="G4914">
        <v>6315000</v>
      </c>
      <c r="H4914">
        <v>8309</v>
      </c>
      <c r="K4914">
        <v>600</v>
      </c>
      <c r="L4914">
        <v>16</v>
      </c>
      <c r="M4914">
        <v>1.4</v>
      </c>
    </row>
    <row r="4915" spans="1:13" x14ac:dyDescent="0.25">
      <c r="A4915" t="s">
        <v>642</v>
      </c>
      <c r="C4915" t="s">
        <v>643</v>
      </c>
      <c r="D4915" s="2">
        <v>32905</v>
      </c>
      <c r="E4915">
        <v>28</v>
      </c>
      <c r="F4915">
        <v>7009</v>
      </c>
      <c r="G4915">
        <v>5327000</v>
      </c>
      <c r="H4915">
        <v>7009</v>
      </c>
      <c r="K4915">
        <v>600</v>
      </c>
      <c r="L4915">
        <v>16</v>
      </c>
      <c r="M4915">
        <v>1.4</v>
      </c>
    </row>
    <row r="4916" spans="1:13" x14ac:dyDescent="0.25">
      <c r="A4916" t="s">
        <v>642</v>
      </c>
      <c r="C4916" t="s">
        <v>643</v>
      </c>
      <c r="D4916" s="2">
        <v>32933</v>
      </c>
      <c r="E4916">
        <v>10</v>
      </c>
      <c r="F4916">
        <v>2314</v>
      </c>
      <c r="G4916">
        <v>1759000</v>
      </c>
      <c r="H4916">
        <v>2314</v>
      </c>
      <c r="K4916">
        <v>600</v>
      </c>
      <c r="L4916">
        <v>16</v>
      </c>
      <c r="M4916">
        <v>1.4</v>
      </c>
    </row>
    <row r="4917" spans="1:13" x14ac:dyDescent="0.25">
      <c r="A4917" t="s">
        <v>642</v>
      </c>
      <c r="C4917" t="s">
        <v>643</v>
      </c>
      <c r="D4917" s="2">
        <v>33055</v>
      </c>
      <c r="E4917">
        <v>10.7</v>
      </c>
      <c r="F4917">
        <v>2626</v>
      </c>
      <c r="G4917">
        <v>1846000</v>
      </c>
      <c r="H4917">
        <v>2626</v>
      </c>
      <c r="K4917">
        <v>600</v>
      </c>
      <c r="L4917">
        <v>16</v>
      </c>
      <c r="M4917">
        <v>2.5</v>
      </c>
    </row>
    <row r="4918" spans="1:13" x14ac:dyDescent="0.25">
      <c r="A4918" t="s">
        <v>642</v>
      </c>
      <c r="C4918" t="s">
        <v>643</v>
      </c>
      <c r="D4918" s="2">
        <v>33086</v>
      </c>
      <c r="E4918">
        <v>30.9</v>
      </c>
      <c r="F4918">
        <v>7676</v>
      </c>
      <c r="G4918">
        <v>4951000</v>
      </c>
      <c r="H4918">
        <v>7676</v>
      </c>
      <c r="K4918">
        <v>600</v>
      </c>
      <c r="L4918">
        <v>16</v>
      </c>
      <c r="M4918">
        <v>1.1000000000000001</v>
      </c>
    </row>
    <row r="4919" spans="1:13" x14ac:dyDescent="0.25">
      <c r="A4919" t="s">
        <v>642</v>
      </c>
      <c r="C4919" t="s">
        <v>643</v>
      </c>
      <c r="D4919" s="2">
        <v>33117</v>
      </c>
      <c r="E4919">
        <v>27.7</v>
      </c>
      <c r="F4919">
        <v>7568</v>
      </c>
      <c r="G4919">
        <v>4561000</v>
      </c>
      <c r="H4919">
        <v>7568</v>
      </c>
      <c r="K4919">
        <v>600</v>
      </c>
      <c r="L4919">
        <v>16</v>
      </c>
      <c r="M4919">
        <v>2.2000000000000002</v>
      </c>
    </row>
    <row r="4920" spans="1:13" x14ac:dyDescent="0.25">
      <c r="A4920" t="s">
        <v>642</v>
      </c>
      <c r="C4920" t="s">
        <v>643</v>
      </c>
      <c r="D4920" s="2">
        <v>33147</v>
      </c>
      <c r="E4920">
        <v>29.3</v>
      </c>
      <c r="F4920">
        <v>8446</v>
      </c>
      <c r="G4920">
        <v>5183000</v>
      </c>
      <c r="H4920">
        <v>6283</v>
      </c>
      <c r="K4920">
        <v>600</v>
      </c>
      <c r="L4920">
        <v>16</v>
      </c>
      <c r="M4920">
        <v>2.2000000000000002</v>
      </c>
    </row>
    <row r="4921" spans="1:13" x14ac:dyDescent="0.25">
      <c r="A4921" t="s">
        <v>642</v>
      </c>
      <c r="C4921" t="s">
        <v>643</v>
      </c>
      <c r="D4921" s="2">
        <v>33178</v>
      </c>
      <c r="E4921">
        <v>30.1</v>
      </c>
      <c r="F4921">
        <v>8411</v>
      </c>
      <c r="G4921">
        <v>4765000</v>
      </c>
      <c r="H4921">
        <v>8769</v>
      </c>
      <c r="K4921">
        <v>600</v>
      </c>
      <c r="L4921">
        <v>16</v>
      </c>
      <c r="M4921">
        <v>4.4000000000000004</v>
      </c>
    </row>
    <row r="4922" spans="1:13" x14ac:dyDescent="0.25">
      <c r="A4922" t="s">
        <v>642</v>
      </c>
      <c r="C4922" t="s">
        <v>643</v>
      </c>
      <c r="D4922" s="2">
        <v>33208</v>
      </c>
      <c r="E4922">
        <v>31</v>
      </c>
      <c r="F4922">
        <v>13917</v>
      </c>
      <c r="G4922">
        <v>4927000</v>
      </c>
      <c r="H4922">
        <v>5355</v>
      </c>
      <c r="K4922">
        <v>600</v>
      </c>
      <c r="L4922">
        <v>16</v>
      </c>
      <c r="M4922">
        <v>2.5</v>
      </c>
    </row>
    <row r="4923" spans="1:13" x14ac:dyDescent="0.25">
      <c r="A4923" t="s">
        <v>642</v>
      </c>
      <c r="C4923" t="s">
        <v>643</v>
      </c>
      <c r="D4923" s="2">
        <v>33239</v>
      </c>
      <c r="E4923">
        <v>28.7</v>
      </c>
      <c r="F4923">
        <v>12006</v>
      </c>
      <c r="G4923">
        <v>4672000</v>
      </c>
      <c r="H4923">
        <v>5664</v>
      </c>
      <c r="K4923">
        <v>655</v>
      </c>
      <c r="L4923">
        <v>16</v>
      </c>
      <c r="M4923">
        <v>6</v>
      </c>
    </row>
    <row r="4924" spans="1:13" x14ac:dyDescent="0.25">
      <c r="A4924" t="s">
        <v>642</v>
      </c>
      <c r="C4924" t="s">
        <v>643</v>
      </c>
      <c r="D4924" s="2">
        <v>33270</v>
      </c>
      <c r="E4924">
        <v>25.9</v>
      </c>
      <c r="F4924">
        <v>11486</v>
      </c>
      <c r="G4924">
        <v>4315000</v>
      </c>
      <c r="H4924">
        <v>5770</v>
      </c>
      <c r="K4924">
        <v>640</v>
      </c>
      <c r="L4924">
        <v>16</v>
      </c>
      <c r="M4924">
        <v>2.2000000000000002</v>
      </c>
    </row>
    <row r="4925" spans="1:13" x14ac:dyDescent="0.25">
      <c r="A4925" t="s">
        <v>642</v>
      </c>
      <c r="C4925" t="s">
        <v>643</v>
      </c>
      <c r="D4925" s="2">
        <v>33298</v>
      </c>
      <c r="E4925">
        <v>11.2</v>
      </c>
      <c r="F4925">
        <v>6748</v>
      </c>
      <c r="G4925">
        <v>1813000</v>
      </c>
      <c r="H4925">
        <v>2885</v>
      </c>
      <c r="K4925">
        <v>630</v>
      </c>
      <c r="L4925">
        <v>16</v>
      </c>
      <c r="M4925">
        <v>2.2000000000000002</v>
      </c>
    </row>
    <row r="4926" spans="1:13" x14ac:dyDescent="0.25">
      <c r="A4926" t="s">
        <v>642</v>
      </c>
      <c r="C4926" t="s">
        <v>643</v>
      </c>
      <c r="D4926" s="2">
        <v>33329</v>
      </c>
      <c r="E4926">
        <v>29.2</v>
      </c>
      <c r="F4926">
        <v>17731</v>
      </c>
      <c r="G4926">
        <v>4814000</v>
      </c>
      <c r="H4926">
        <v>7039</v>
      </c>
      <c r="K4926">
        <v>630</v>
      </c>
      <c r="L4926">
        <v>16</v>
      </c>
      <c r="M4926">
        <v>5.2</v>
      </c>
    </row>
    <row r="4927" spans="1:13" x14ac:dyDescent="0.25">
      <c r="A4927" t="s">
        <v>642</v>
      </c>
      <c r="C4927" t="s">
        <v>643</v>
      </c>
      <c r="D4927" s="2">
        <v>33359</v>
      </c>
      <c r="E4927">
        <v>30.7</v>
      </c>
      <c r="F4927">
        <v>16238</v>
      </c>
      <c r="G4927">
        <v>5188000</v>
      </c>
      <c r="H4927">
        <v>5785</v>
      </c>
      <c r="K4927">
        <v>630</v>
      </c>
      <c r="L4927">
        <v>16</v>
      </c>
      <c r="M4927">
        <v>1.8</v>
      </c>
    </row>
    <row r="4928" spans="1:13" x14ac:dyDescent="0.25">
      <c r="A4928" t="s">
        <v>642</v>
      </c>
      <c r="C4928" t="s">
        <v>643</v>
      </c>
      <c r="D4928" s="2">
        <v>33390</v>
      </c>
      <c r="E4928">
        <v>29.7</v>
      </c>
      <c r="F4928">
        <v>14649</v>
      </c>
      <c r="G4928">
        <v>4639000</v>
      </c>
      <c r="H4928">
        <v>5674</v>
      </c>
      <c r="K4928">
        <v>630</v>
      </c>
      <c r="L4928">
        <v>16</v>
      </c>
      <c r="M4928">
        <v>2.2000000000000002</v>
      </c>
    </row>
    <row r="4929" spans="1:13" x14ac:dyDescent="0.25">
      <c r="A4929" t="s">
        <v>642</v>
      </c>
      <c r="C4929" t="s">
        <v>643</v>
      </c>
      <c r="D4929" s="2">
        <v>33420</v>
      </c>
      <c r="E4929">
        <v>31</v>
      </c>
      <c r="F4929">
        <v>14412</v>
      </c>
      <c r="G4929">
        <v>4491000</v>
      </c>
      <c r="H4929">
        <v>5782</v>
      </c>
      <c r="K4929">
        <v>630</v>
      </c>
      <c r="L4929">
        <v>16</v>
      </c>
      <c r="M4929">
        <v>3.3</v>
      </c>
    </row>
    <row r="4930" spans="1:13" x14ac:dyDescent="0.25">
      <c r="A4930" t="s">
        <v>642</v>
      </c>
      <c r="C4930" t="s">
        <v>643</v>
      </c>
      <c r="D4930" s="2">
        <v>33451</v>
      </c>
      <c r="E4930">
        <v>27.3</v>
      </c>
      <c r="F4930">
        <v>8474</v>
      </c>
      <c r="G4930">
        <v>3880000</v>
      </c>
      <c r="H4930">
        <v>5858</v>
      </c>
      <c r="K4930">
        <v>615</v>
      </c>
      <c r="L4930">
        <v>16</v>
      </c>
      <c r="M4930">
        <v>3.1</v>
      </c>
    </row>
    <row r="4931" spans="1:13" x14ac:dyDescent="0.25">
      <c r="A4931" t="s">
        <v>642</v>
      </c>
      <c r="C4931" t="s">
        <v>643</v>
      </c>
      <c r="D4931" s="2">
        <v>33482</v>
      </c>
      <c r="E4931">
        <v>25.3</v>
      </c>
      <c r="F4931">
        <v>6822</v>
      </c>
      <c r="G4931">
        <v>3568000</v>
      </c>
      <c r="H4931">
        <v>4468</v>
      </c>
      <c r="K4931">
        <v>600</v>
      </c>
      <c r="L4931">
        <v>16</v>
      </c>
      <c r="M4931">
        <v>0.6</v>
      </c>
    </row>
    <row r="4932" spans="1:13" x14ac:dyDescent="0.25">
      <c r="A4932" t="s">
        <v>642</v>
      </c>
      <c r="C4932" t="s">
        <v>643</v>
      </c>
      <c r="D4932" s="2">
        <v>33512</v>
      </c>
      <c r="E4932">
        <v>9.6</v>
      </c>
      <c r="F4932">
        <v>5179</v>
      </c>
      <c r="G4932">
        <v>1348000</v>
      </c>
      <c r="H4932">
        <v>4635</v>
      </c>
      <c r="K4932">
        <v>600</v>
      </c>
      <c r="L4932">
        <v>16</v>
      </c>
      <c r="M4932">
        <v>2.6</v>
      </c>
    </row>
    <row r="4933" spans="1:13" x14ac:dyDescent="0.25">
      <c r="A4933" t="s">
        <v>642</v>
      </c>
      <c r="C4933" t="s">
        <v>643</v>
      </c>
      <c r="D4933" s="2">
        <v>33543</v>
      </c>
      <c r="E4933">
        <v>29.6</v>
      </c>
      <c r="F4933">
        <v>11114</v>
      </c>
      <c r="G4933">
        <v>4180000</v>
      </c>
      <c r="H4933">
        <v>12222</v>
      </c>
      <c r="K4933">
        <v>600</v>
      </c>
      <c r="L4933">
        <v>16</v>
      </c>
      <c r="M4933">
        <v>2</v>
      </c>
    </row>
    <row r="4934" spans="1:13" x14ac:dyDescent="0.25">
      <c r="A4934" t="s">
        <v>642</v>
      </c>
      <c r="C4934" t="s">
        <v>643</v>
      </c>
      <c r="D4934" s="2">
        <v>33573</v>
      </c>
      <c r="E4934">
        <v>30.7</v>
      </c>
      <c r="F4934">
        <v>12718</v>
      </c>
      <c r="G4934">
        <v>4853000</v>
      </c>
      <c r="H4934">
        <v>9140</v>
      </c>
      <c r="K4934">
        <v>600</v>
      </c>
      <c r="L4934">
        <v>16</v>
      </c>
      <c r="M4934">
        <v>2.4</v>
      </c>
    </row>
    <row r="4935" spans="1:13" x14ac:dyDescent="0.25">
      <c r="A4935" t="s">
        <v>642</v>
      </c>
      <c r="C4935" t="s">
        <v>643</v>
      </c>
      <c r="D4935" s="2">
        <v>33604</v>
      </c>
      <c r="E4935">
        <v>29.7</v>
      </c>
      <c r="F4935">
        <v>9192</v>
      </c>
      <c r="G4935">
        <v>5110000</v>
      </c>
      <c r="H4935">
        <v>10795</v>
      </c>
      <c r="K4935">
        <v>600</v>
      </c>
      <c r="L4935">
        <v>16</v>
      </c>
      <c r="M4935">
        <v>1.6</v>
      </c>
    </row>
    <row r="4936" spans="1:13" x14ac:dyDescent="0.25">
      <c r="A4936" t="s">
        <v>642</v>
      </c>
      <c r="C4936" t="s">
        <v>643</v>
      </c>
      <c r="D4936" s="2">
        <v>33635</v>
      </c>
      <c r="E4936">
        <v>25.2</v>
      </c>
      <c r="F4936">
        <v>7973</v>
      </c>
      <c r="G4936">
        <v>3874000</v>
      </c>
      <c r="H4936">
        <v>7966</v>
      </c>
      <c r="K4936">
        <v>640</v>
      </c>
      <c r="L4936">
        <v>16</v>
      </c>
      <c r="M4936">
        <v>1.5</v>
      </c>
    </row>
    <row r="4937" spans="1:13" x14ac:dyDescent="0.25">
      <c r="A4937" t="s">
        <v>642</v>
      </c>
      <c r="C4937" t="s">
        <v>643</v>
      </c>
      <c r="D4937" s="2">
        <v>33664</v>
      </c>
      <c r="E4937">
        <v>30.9</v>
      </c>
      <c r="F4937">
        <v>11650</v>
      </c>
      <c r="G4937">
        <v>4993000</v>
      </c>
      <c r="H4937">
        <v>8612</v>
      </c>
      <c r="K4937">
        <v>660</v>
      </c>
      <c r="L4937">
        <v>16</v>
      </c>
      <c r="M4937">
        <v>0.6</v>
      </c>
    </row>
    <row r="4938" spans="1:13" x14ac:dyDescent="0.25">
      <c r="A4938" t="s">
        <v>642</v>
      </c>
      <c r="C4938" t="s">
        <v>643</v>
      </c>
      <c r="D4938" s="2">
        <v>33695</v>
      </c>
      <c r="E4938">
        <v>29.1</v>
      </c>
      <c r="F4938">
        <v>10645</v>
      </c>
      <c r="G4938">
        <v>4624000</v>
      </c>
      <c r="H4938">
        <v>11753</v>
      </c>
      <c r="K4938">
        <v>645</v>
      </c>
      <c r="L4938">
        <v>16</v>
      </c>
      <c r="M4938">
        <v>2.8</v>
      </c>
    </row>
    <row r="4939" spans="1:13" x14ac:dyDescent="0.25">
      <c r="A4939" t="s">
        <v>642</v>
      </c>
      <c r="C4939" t="s">
        <v>643</v>
      </c>
      <c r="D4939" s="2">
        <v>33725</v>
      </c>
      <c r="E4939">
        <v>30.4</v>
      </c>
      <c r="F4939">
        <v>14392</v>
      </c>
      <c r="G4939">
        <v>4660000</v>
      </c>
      <c r="H4939">
        <v>15134</v>
      </c>
      <c r="K4939">
        <v>630</v>
      </c>
      <c r="L4939">
        <v>16</v>
      </c>
      <c r="M4939">
        <v>5.9</v>
      </c>
    </row>
    <row r="4940" spans="1:13" x14ac:dyDescent="0.25">
      <c r="A4940" t="s">
        <v>642</v>
      </c>
      <c r="C4940" t="s">
        <v>643</v>
      </c>
      <c r="D4940" s="2">
        <v>33756</v>
      </c>
      <c r="E4940">
        <v>29.9</v>
      </c>
      <c r="F4940">
        <v>11584</v>
      </c>
      <c r="G4940">
        <v>4580000</v>
      </c>
      <c r="H4940">
        <v>15571</v>
      </c>
      <c r="K4940">
        <v>630</v>
      </c>
      <c r="L4940">
        <v>16</v>
      </c>
      <c r="M4940">
        <v>4</v>
      </c>
    </row>
    <row r="4941" spans="1:13" x14ac:dyDescent="0.25">
      <c r="A4941" t="s">
        <v>642</v>
      </c>
      <c r="C4941" t="s">
        <v>643</v>
      </c>
      <c r="D4941" s="2">
        <v>33786</v>
      </c>
      <c r="E4941">
        <v>27.3</v>
      </c>
      <c r="F4941">
        <v>12397</v>
      </c>
      <c r="G4941">
        <v>4191000</v>
      </c>
      <c r="H4941">
        <v>9752</v>
      </c>
      <c r="K4941">
        <v>630</v>
      </c>
      <c r="L4941">
        <v>16</v>
      </c>
      <c r="M4941">
        <v>1.1000000000000001</v>
      </c>
    </row>
    <row r="4942" spans="1:13" x14ac:dyDescent="0.25">
      <c r="A4942" t="s">
        <v>642</v>
      </c>
      <c r="C4942" t="s">
        <v>643</v>
      </c>
      <c r="D4942" s="2">
        <v>33817</v>
      </c>
      <c r="E4942">
        <v>30.5</v>
      </c>
      <c r="F4942">
        <v>15496</v>
      </c>
      <c r="G4942">
        <v>4673000</v>
      </c>
      <c r="H4942">
        <v>7086</v>
      </c>
      <c r="K4942">
        <v>630</v>
      </c>
      <c r="L4942">
        <v>16</v>
      </c>
      <c r="M4942">
        <v>1.1000000000000001</v>
      </c>
    </row>
    <row r="4943" spans="1:13" x14ac:dyDescent="0.25">
      <c r="A4943" t="s">
        <v>642</v>
      </c>
      <c r="C4943" t="s">
        <v>643</v>
      </c>
      <c r="D4943" s="2">
        <v>33848</v>
      </c>
      <c r="E4943">
        <v>29.5</v>
      </c>
      <c r="F4943">
        <v>14647</v>
      </c>
      <c r="G4943">
        <v>4518000</v>
      </c>
      <c r="H4943">
        <v>7779</v>
      </c>
      <c r="K4943">
        <v>630</v>
      </c>
      <c r="L4943">
        <v>16</v>
      </c>
      <c r="M4943">
        <v>2.2000000000000002</v>
      </c>
    </row>
    <row r="4944" spans="1:13" x14ac:dyDescent="0.25">
      <c r="A4944" t="s">
        <v>642</v>
      </c>
      <c r="C4944" t="s">
        <v>643</v>
      </c>
      <c r="D4944" s="2">
        <v>33878</v>
      </c>
      <c r="E4944">
        <v>30.3</v>
      </c>
      <c r="F4944">
        <v>12985</v>
      </c>
      <c r="G4944">
        <v>4650000</v>
      </c>
      <c r="H4944">
        <v>5794</v>
      </c>
      <c r="K4944">
        <v>630</v>
      </c>
      <c r="L4944">
        <v>16</v>
      </c>
      <c r="M4944">
        <v>1.1000000000000001</v>
      </c>
    </row>
    <row r="4945" spans="1:13" x14ac:dyDescent="0.25">
      <c r="A4945" t="s">
        <v>642</v>
      </c>
      <c r="C4945" t="s">
        <v>643</v>
      </c>
      <c r="D4945" s="2">
        <v>33909</v>
      </c>
      <c r="E4945">
        <v>0.4</v>
      </c>
      <c r="F4945">
        <v>234</v>
      </c>
      <c r="G4945">
        <v>64000</v>
      </c>
      <c r="H4945">
        <v>102</v>
      </c>
      <c r="K4945">
        <v>630</v>
      </c>
      <c r="L4945">
        <v>16</v>
      </c>
      <c r="M4945">
        <v>1.1000000000000001</v>
      </c>
    </row>
    <row r="4946" spans="1:13" x14ac:dyDescent="0.25">
      <c r="A4946" t="s">
        <v>642</v>
      </c>
      <c r="C4946" t="s">
        <v>643</v>
      </c>
      <c r="D4946" s="2">
        <v>33939</v>
      </c>
      <c r="E4946">
        <v>1.5</v>
      </c>
      <c r="F4946">
        <v>913</v>
      </c>
      <c r="G4946">
        <v>240000</v>
      </c>
      <c r="H4946">
        <v>520</v>
      </c>
      <c r="K4946">
        <v>0</v>
      </c>
      <c r="L4946">
        <v>16</v>
      </c>
      <c r="M4946">
        <v>1.1000000000000001</v>
      </c>
    </row>
    <row r="4947" spans="1:13" x14ac:dyDescent="0.25">
      <c r="A4947" t="s">
        <v>642</v>
      </c>
      <c r="C4947" t="s">
        <v>643</v>
      </c>
      <c r="D4947" s="2">
        <v>33970</v>
      </c>
      <c r="E4947">
        <v>30.9</v>
      </c>
      <c r="F4947">
        <v>14011</v>
      </c>
      <c r="G4947">
        <v>4740000</v>
      </c>
      <c r="H4947">
        <v>8221</v>
      </c>
      <c r="K4947">
        <v>0</v>
      </c>
      <c r="L4947">
        <v>16</v>
      </c>
      <c r="M4947">
        <v>1.1000000000000001</v>
      </c>
    </row>
    <row r="4948" spans="1:13" x14ac:dyDescent="0.25">
      <c r="A4948" t="s">
        <v>642</v>
      </c>
      <c r="C4948" t="s">
        <v>643</v>
      </c>
      <c r="D4948" s="2">
        <v>34001</v>
      </c>
      <c r="E4948">
        <v>28</v>
      </c>
      <c r="F4948">
        <v>13333</v>
      </c>
      <c r="G4948">
        <v>4290000</v>
      </c>
      <c r="H4948">
        <v>8355</v>
      </c>
      <c r="K4948">
        <v>0</v>
      </c>
      <c r="L4948">
        <v>16</v>
      </c>
      <c r="M4948">
        <v>1.1000000000000001</v>
      </c>
    </row>
    <row r="4949" spans="1:13" x14ac:dyDescent="0.25">
      <c r="A4949" t="s">
        <v>642</v>
      </c>
      <c r="C4949" t="s">
        <v>643</v>
      </c>
      <c r="D4949" s="2">
        <v>34029</v>
      </c>
      <c r="E4949">
        <v>31</v>
      </c>
      <c r="F4949">
        <v>17738</v>
      </c>
      <c r="G4949">
        <v>4748000</v>
      </c>
      <c r="H4949">
        <v>9304</v>
      </c>
      <c r="K4949">
        <v>0</v>
      </c>
      <c r="L4949">
        <v>16</v>
      </c>
      <c r="M4949">
        <v>1.1000000000000001</v>
      </c>
    </row>
    <row r="4950" spans="1:13" x14ac:dyDescent="0.25">
      <c r="A4950" t="s">
        <v>642</v>
      </c>
      <c r="C4950" t="s">
        <v>643</v>
      </c>
      <c r="D4950" s="2">
        <v>34060</v>
      </c>
      <c r="E4950">
        <v>1.7</v>
      </c>
      <c r="F4950">
        <v>1413</v>
      </c>
      <c r="G4950">
        <v>253000</v>
      </c>
      <c r="H4950">
        <v>815</v>
      </c>
      <c r="K4950">
        <v>0</v>
      </c>
      <c r="L4950">
        <v>16</v>
      </c>
      <c r="M4950">
        <v>1.1000000000000001</v>
      </c>
    </row>
    <row r="4951" spans="1:13" x14ac:dyDescent="0.25">
      <c r="A4951" t="s">
        <v>642</v>
      </c>
      <c r="C4951" t="s">
        <v>644</v>
      </c>
      <c r="D4951" s="2">
        <v>27061</v>
      </c>
      <c r="E4951">
        <v>1.6</v>
      </c>
      <c r="F4951">
        <v>536</v>
      </c>
      <c r="G4951">
        <v>152000</v>
      </c>
      <c r="H4951">
        <v>1</v>
      </c>
      <c r="K4951">
        <v>585</v>
      </c>
      <c r="L4951">
        <v>12</v>
      </c>
      <c r="M4951">
        <v>3.7</v>
      </c>
    </row>
    <row r="4952" spans="1:13" x14ac:dyDescent="0.25">
      <c r="A4952" t="s">
        <v>642</v>
      </c>
      <c r="C4952" t="s">
        <v>644</v>
      </c>
      <c r="D4952" s="2">
        <v>27089</v>
      </c>
      <c r="E4952">
        <v>30.4</v>
      </c>
      <c r="F4952">
        <v>9477</v>
      </c>
      <c r="G4952">
        <v>2505000</v>
      </c>
      <c r="H4952">
        <v>1527</v>
      </c>
      <c r="K4952">
        <v>552</v>
      </c>
      <c r="L4952">
        <v>12</v>
      </c>
      <c r="M4952">
        <v>6.1</v>
      </c>
    </row>
    <row r="4953" spans="1:13" x14ac:dyDescent="0.25">
      <c r="A4953" t="s">
        <v>642</v>
      </c>
      <c r="C4953" t="s">
        <v>644</v>
      </c>
      <c r="D4953" s="2">
        <v>27120</v>
      </c>
      <c r="E4953">
        <v>30</v>
      </c>
      <c r="F4953">
        <v>8680</v>
      </c>
      <c r="G4953">
        <v>2109000</v>
      </c>
      <c r="H4953">
        <v>2893</v>
      </c>
      <c r="K4953">
        <v>520</v>
      </c>
      <c r="L4953">
        <v>16</v>
      </c>
      <c r="M4953">
        <v>2.4</v>
      </c>
    </row>
    <row r="4954" spans="1:13" x14ac:dyDescent="0.25">
      <c r="A4954" t="s">
        <v>642</v>
      </c>
      <c r="C4954" t="s">
        <v>644</v>
      </c>
      <c r="D4954" s="2">
        <v>27150</v>
      </c>
      <c r="E4954">
        <v>30.7</v>
      </c>
      <c r="F4954">
        <v>6991</v>
      </c>
      <c r="G4954">
        <v>2098000</v>
      </c>
      <c r="H4954">
        <v>3149</v>
      </c>
      <c r="K4954">
        <v>455</v>
      </c>
      <c r="L4954">
        <v>16</v>
      </c>
      <c r="M4954">
        <v>12.1</v>
      </c>
    </row>
    <row r="4955" spans="1:13" x14ac:dyDescent="0.25">
      <c r="A4955" t="s">
        <v>642</v>
      </c>
      <c r="C4955" t="s">
        <v>644</v>
      </c>
      <c r="D4955" s="2">
        <v>27181</v>
      </c>
      <c r="E4955">
        <v>29.6</v>
      </c>
      <c r="F4955">
        <v>2926</v>
      </c>
      <c r="G4955">
        <v>1782000</v>
      </c>
      <c r="H4955">
        <v>3170</v>
      </c>
      <c r="K4955">
        <v>390</v>
      </c>
      <c r="L4955">
        <v>12</v>
      </c>
      <c r="M4955">
        <v>9.6999999999999993</v>
      </c>
    </row>
    <row r="4956" spans="1:13" x14ac:dyDescent="0.25">
      <c r="A4956" t="s">
        <v>642</v>
      </c>
      <c r="C4956" t="s">
        <v>644</v>
      </c>
      <c r="D4956" s="2">
        <v>27211</v>
      </c>
      <c r="E4956">
        <v>30.9</v>
      </c>
      <c r="F4956">
        <v>3307</v>
      </c>
      <c r="G4956">
        <v>2014000</v>
      </c>
      <c r="H4956">
        <v>3583</v>
      </c>
      <c r="K4956">
        <v>390</v>
      </c>
      <c r="L4956">
        <v>12</v>
      </c>
      <c r="M4956">
        <v>9.6999999999999993</v>
      </c>
    </row>
    <row r="4957" spans="1:13" x14ac:dyDescent="0.25">
      <c r="A4957" t="s">
        <v>642</v>
      </c>
      <c r="C4957" t="s">
        <v>644</v>
      </c>
      <c r="D4957" s="2">
        <v>27242</v>
      </c>
      <c r="E4957">
        <v>30.1</v>
      </c>
      <c r="F4957">
        <v>3270</v>
      </c>
      <c r="G4957">
        <v>1991000</v>
      </c>
      <c r="H4957">
        <v>3543</v>
      </c>
      <c r="K4957">
        <v>390</v>
      </c>
      <c r="L4957">
        <v>12</v>
      </c>
      <c r="M4957">
        <v>9.6999999999999993</v>
      </c>
    </row>
    <row r="4958" spans="1:13" x14ac:dyDescent="0.25">
      <c r="A4958" t="s">
        <v>642</v>
      </c>
      <c r="C4958" t="s">
        <v>644</v>
      </c>
      <c r="D4958" s="2">
        <v>27273</v>
      </c>
      <c r="E4958">
        <v>28.2</v>
      </c>
      <c r="F4958">
        <v>3055</v>
      </c>
      <c r="G4958">
        <v>1860000</v>
      </c>
      <c r="H4958">
        <v>3310</v>
      </c>
      <c r="K4958">
        <v>390</v>
      </c>
      <c r="L4958">
        <v>12</v>
      </c>
      <c r="M4958">
        <v>9.6999999999999993</v>
      </c>
    </row>
    <row r="4959" spans="1:13" x14ac:dyDescent="0.25">
      <c r="A4959" t="s">
        <v>642</v>
      </c>
      <c r="C4959" t="s">
        <v>644</v>
      </c>
      <c r="D4959" s="2">
        <v>27303</v>
      </c>
      <c r="E4959">
        <v>31</v>
      </c>
      <c r="F4959">
        <v>3368</v>
      </c>
      <c r="G4959">
        <v>2051000</v>
      </c>
      <c r="H4959">
        <v>3649</v>
      </c>
      <c r="K4959">
        <v>390</v>
      </c>
      <c r="L4959">
        <v>12</v>
      </c>
      <c r="M4959">
        <v>9.6999999999999993</v>
      </c>
    </row>
    <row r="4960" spans="1:13" x14ac:dyDescent="0.25">
      <c r="A4960" t="s">
        <v>642</v>
      </c>
      <c r="C4960" t="s">
        <v>644</v>
      </c>
      <c r="D4960" s="2">
        <v>27334</v>
      </c>
      <c r="E4960">
        <v>29.8</v>
      </c>
      <c r="F4960">
        <v>3638</v>
      </c>
      <c r="G4960">
        <v>1994000</v>
      </c>
      <c r="H4960">
        <v>2918</v>
      </c>
      <c r="K4960">
        <v>400</v>
      </c>
      <c r="L4960">
        <v>12</v>
      </c>
      <c r="M4960">
        <v>24.6</v>
      </c>
    </row>
    <row r="4961" spans="1:13" x14ac:dyDescent="0.25">
      <c r="A4961" t="s">
        <v>642</v>
      </c>
      <c r="C4961" t="s">
        <v>644</v>
      </c>
      <c r="D4961" s="2">
        <v>27364</v>
      </c>
      <c r="E4961">
        <v>23.8</v>
      </c>
      <c r="F4961">
        <v>3723</v>
      </c>
      <c r="G4961">
        <v>1802000</v>
      </c>
      <c r="H4961">
        <v>1884</v>
      </c>
      <c r="K4961">
        <v>410</v>
      </c>
      <c r="L4961">
        <v>12</v>
      </c>
      <c r="M4961">
        <v>22.6</v>
      </c>
    </row>
    <row r="4962" spans="1:13" x14ac:dyDescent="0.25">
      <c r="A4962" t="s">
        <v>642</v>
      </c>
      <c r="C4962" t="s">
        <v>644</v>
      </c>
      <c r="D4962" s="2">
        <v>27395</v>
      </c>
      <c r="E4962">
        <v>31</v>
      </c>
      <c r="F4962">
        <v>4254</v>
      </c>
      <c r="G4962">
        <v>2221000</v>
      </c>
      <c r="H4962">
        <v>2693</v>
      </c>
      <c r="K4962">
        <v>410</v>
      </c>
      <c r="L4962">
        <v>12</v>
      </c>
      <c r="M4962">
        <v>9.4</v>
      </c>
    </row>
    <row r="4963" spans="1:13" x14ac:dyDescent="0.25">
      <c r="A4963" t="s">
        <v>642</v>
      </c>
      <c r="C4963" t="s">
        <v>644</v>
      </c>
      <c r="D4963" s="2">
        <v>27426</v>
      </c>
      <c r="E4963">
        <v>28</v>
      </c>
      <c r="F4963">
        <v>3770</v>
      </c>
      <c r="G4963">
        <v>2006000</v>
      </c>
      <c r="H4963">
        <v>2513</v>
      </c>
      <c r="K4963">
        <v>410</v>
      </c>
      <c r="L4963">
        <v>12</v>
      </c>
      <c r="M4963">
        <v>1.7</v>
      </c>
    </row>
    <row r="4964" spans="1:13" x14ac:dyDescent="0.25">
      <c r="A4964" t="s">
        <v>642</v>
      </c>
      <c r="C4964" t="s">
        <v>644</v>
      </c>
      <c r="D4964" s="2">
        <v>27454</v>
      </c>
      <c r="E4964">
        <v>31</v>
      </c>
      <c r="F4964">
        <v>4243</v>
      </c>
      <c r="G4964">
        <v>2085000</v>
      </c>
      <c r="H4964">
        <v>2608</v>
      </c>
      <c r="K4964">
        <v>455</v>
      </c>
      <c r="L4964">
        <v>12</v>
      </c>
      <c r="M4964">
        <v>3.6</v>
      </c>
    </row>
    <row r="4965" spans="1:13" x14ac:dyDescent="0.25">
      <c r="A4965" t="s">
        <v>642</v>
      </c>
      <c r="C4965" t="s">
        <v>644</v>
      </c>
      <c r="D4965" s="2">
        <v>27485</v>
      </c>
      <c r="E4965">
        <v>30</v>
      </c>
      <c r="F4965">
        <v>3944</v>
      </c>
      <c r="G4965">
        <v>1915000</v>
      </c>
      <c r="H4965">
        <v>2418</v>
      </c>
      <c r="K4965">
        <v>447</v>
      </c>
      <c r="L4965">
        <v>12</v>
      </c>
      <c r="M4965">
        <v>2.8</v>
      </c>
    </row>
    <row r="4966" spans="1:13" x14ac:dyDescent="0.25">
      <c r="A4966" t="s">
        <v>642</v>
      </c>
      <c r="C4966" t="s">
        <v>644</v>
      </c>
      <c r="D4966" s="2">
        <v>27515</v>
      </c>
      <c r="E4966">
        <v>30.8</v>
      </c>
      <c r="F4966">
        <v>4205</v>
      </c>
      <c r="G4966">
        <v>2017000</v>
      </c>
      <c r="H4966">
        <v>2596</v>
      </c>
      <c r="K4966">
        <v>397</v>
      </c>
      <c r="L4966">
        <v>12</v>
      </c>
      <c r="M4966">
        <v>1.8</v>
      </c>
    </row>
    <row r="4967" spans="1:13" x14ac:dyDescent="0.25">
      <c r="A4967" t="s">
        <v>642</v>
      </c>
      <c r="C4967" t="s">
        <v>644</v>
      </c>
      <c r="D4967" s="2">
        <v>27546</v>
      </c>
      <c r="E4967">
        <v>30</v>
      </c>
      <c r="F4967">
        <v>3563</v>
      </c>
      <c r="G4967">
        <v>2049000</v>
      </c>
      <c r="H4967">
        <v>2375</v>
      </c>
      <c r="K4967">
        <v>400</v>
      </c>
      <c r="L4967">
        <v>12</v>
      </c>
      <c r="M4967">
        <v>0.9</v>
      </c>
    </row>
    <row r="4968" spans="1:13" x14ac:dyDescent="0.25">
      <c r="A4968" t="s">
        <v>642</v>
      </c>
      <c r="C4968" t="s">
        <v>644</v>
      </c>
      <c r="D4968" s="2">
        <v>27576</v>
      </c>
      <c r="E4968">
        <v>31</v>
      </c>
      <c r="F4968">
        <v>3330</v>
      </c>
      <c r="G4968">
        <v>3146000</v>
      </c>
      <c r="H4968">
        <v>2048</v>
      </c>
      <c r="K4968">
        <v>395</v>
      </c>
      <c r="L4968">
        <v>12</v>
      </c>
      <c r="M4968">
        <v>2.6</v>
      </c>
    </row>
    <row r="4969" spans="1:13" x14ac:dyDescent="0.25">
      <c r="A4969" t="s">
        <v>642</v>
      </c>
      <c r="C4969" t="s">
        <v>644</v>
      </c>
      <c r="D4969" s="2">
        <v>27607</v>
      </c>
      <c r="E4969">
        <v>31</v>
      </c>
      <c r="F4969">
        <v>36188</v>
      </c>
      <c r="G4969">
        <v>14089000</v>
      </c>
      <c r="H4969">
        <v>5330</v>
      </c>
      <c r="K4969">
        <v>395</v>
      </c>
      <c r="L4969">
        <v>12</v>
      </c>
      <c r="M4969">
        <v>3.3</v>
      </c>
    </row>
    <row r="4970" spans="1:13" x14ac:dyDescent="0.25">
      <c r="A4970" t="s">
        <v>642</v>
      </c>
      <c r="C4970" t="s">
        <v>644</v>
      </c>
      <c r="D4970" s="2">
        <v>27638</v>
      </c>
      <c r="E4970">
        <v>30</v>
      </c>
      <c r="F4970">
        <v>3256</v>
      </c>
      <c r="G4970">
        <v>3079000</v>
      </c>
      <c r="H4970">
        <v>1995</v>
      </c>
      <c r="K4970">
        <v>420</v>
      </c>
      <c r="L4970">
        <v>12</v>
      </c>
      <c r="M4970">
        <v>5.5</v>
      </c>
    </row>
    <row r="4971" spans="1:13" x14ac:dyDescent="0.25">
      <c r="A4971" t="s">
        <v>642</v>
      </c>
      <c r="C4971" t="s">
        <v>644</v>
      </c>
      <c r="D4971" s="2">
        <v>27668</v>
      </c>
      <c r="E4971">
        <v>31</v>
      </c>
      <c r="F4971">
        <v>3313</v>
      </c>
      <c r="G4971">
        <v>3168000</v>
      </c>
      <c r="H4971">
        <v>2087</v>
      </c>
      <c r="K4971">
        <v>427</v>
      </c>
      <c r="L4971">
        <v>12</v>
      </c>
      <c r="M4971">
        <v>5</v>
      </c>
    </row>
    <row r="4972" spans="1:13" x14ac:dyDescent="0.25">
      <c r="A4972" t="s">
        <v>642</v>
      </c>
      <c r="C4972" t="s">
        <v>644</v>
      </c>
      <c r="D4972" s="2">
        <v>27699</v>
      </c>
      <c r="E4972">
        <v>30</v>
      </c>
      <c r="F4972">
        <v>2988</v>
      </c>
      <c r="G4972">
        <v>2878000</v>
      </c>
      <c r="H4972">
        <v>2137</v>
      </c>
      <c r="K4972">
        <v>437</v>
      </c>
      <c r="L4972">
        <v>12</v>
      </c>
      <c r="M4972">
        <v>4.3</v>
      </c>
    </row>
    <row r="4973" spans="1:13" x14ac:dyDescent="0.25">
      <c r="A4973" t="s">
        <v>642</v>
      </c>
      <c r="C4973" t="s">
        <v>644</v>
      </c>
      <c r="D4973" s="2">
        <v>27729</v>
      </c>
      <c r="E4973">
        <v>31</v>
      </c>
      <c r="F4973">
        <v>3069</v>
      </c>
      <c r="G4973">
        <v>2685000</v>
      </c>
      <c r="H4973">
        <v>2316</v>
      </c>
      <c r="K4973">
        <v>447</v>
      </c>
      <c r="L4973">
        <v>12</v>
      </c>
      <c r="M4973">
        <v>3.6</v>
      </c>
    </row>
    <row r="4974" spans="1:13" x14ac:dyDescent="0.25">
      <c r="A4974" t="s">
        <v>642</v>
      </c>
      <c r="C4974" t="s">
        <v>644</v>
      </c>
      <c r="D4974" s="2">
        <v>27760</v>
      </c>
      <c r="E4974">
        <v>31</v>
      </c>
      <c r="F4974">
        <v>3150</v>
      </c>
      <c r="G4974">
        <v>2734000</v>
      </c>
      <c r="H4974">
        <v>2308</v>
      </c>
      <c r="K4974">
        <v>447</v>
      </c>
      <c r="L4974">
        <v>12</v>
      </c>
      <c r="M4974">
        <v>3.8</v>
      </c>
    </row>
    <row r="4975" spans="1:13" x14ac:dyDescent="0.25">
      <c r="A4975" t="s">
        <v>642</v>
      </c>
      <c r="C4975" t="s">
        <v>644</v>
      </c>
      <c r="D4975" s="2">
        <v>27791</v>
      </c>
      <c r="E4975">
        <v>29</v>
      </c>
      <c r="F4975">
        <v>3100</v>
      </c>
      <c r="G4975">
        <v>2880000</v>
      </c>
      <c r="H4975">
        <v>2154</v>
      </c>
      <c r="K4975">
        <v>450</v>
      </c>
      <c r="L4975">
        <v>12</v>
      </c>
      <c r="M4975">
        <v>2</v>
      </c>
    </row>
    <row r="4976" spans="1:13" x14ac:dyDescent="0.25">
      <c r="A4976" t="s">
        <v>642</v>
      </c>
      <c r="C4976" t="s">
        <v>644</v>
      </c>
      <c r="D4976" s="2">
        <v>27820</v>
      </c>
      <c r="E4976">
        <v>30.8</v>
      </c>
      <c r="F4976">
        <v>3503</v>
      </c>
      <c r="G4976">
        <v>2683000</v>
      </c>
      <c r="H4976">
        <v>2434</v>
      </c>
      <c r="K4976">
        <v>400</v>
      </c>
      <c r="L4976">
        <v>12</v>
      </c>
      <c r="M4976">
        <v>3.9</v>
      </c>
    </row>
    <row r="4977" spans="1:13" x14ac:dyDescent="0.25">
      <c r="A4977" t="s">
        <v>642</v>
      </c>
      <c r="C4977" t="s">
        <v>644</v>
      </c>
      <c r="D4977" s="2">
        <v>27851</v>
      </c>
      <c r="E4977">
        <v>30</v>
      </c>
      <c r="F4977">
        <v>3413</v>
      </c>
      <c r="G4977">
        <v>2614000</v>
      </c>
      <c r="H4977">
        <v>2372</v>
      </c>
      <c r="K4977">
        <v>400</v>
      </c>
      <c r="L4977">
        <v>12</v>
      </c>
      <c r="M4977">
        <v>3.9</v>
      </c>
    </row>
    <row r="4978" spans="1:13" x14ac:dyDescent="0.25">
      <c r="A4978" t="s">
        <v>642</v>
      </c>
      <c r="C4978" t="s">
        <v>644</v>
      </c>
      <c r="D4978" s="2">
        <v>27881</v>
      </c>
      <c r="E4978">
        <v>31</v>
      </c>
      <c r="F4978">
        <v>4112</v>
      </c>
      <c r="G4978">
        <v>2807000</v>
      </c>
      <c r="H4978">
        <v>3026</v>
      </c>
      <c r="K4978">
        <v>425</v>
      </c>
      <c r="L4978">
        <v>12</v>
      </c>
      <c r="M4978">
        <v>3.9</v>
      </c>
    </row>
    <row r="4979" spans="1:13" x14ac:dyDescent="0.25">
      <c r="A4979" t="s">
        <v>642</v>
      </c>
      <c r="C4979" t="s">
        <v>644</v>
      </c>
      <c r="D4979" s="2">
        <v>27912</v>
      </c>
      <c r="E4979">
        <v>30</v>
      </c>
      <c r="F4979">
        <v>4404</v>
      </c>
      <c r="G4979">
        <v>2795000</v>
      </c>
      <c r="H4979">
        <v>3381</v>
      </c>
      <c r="K4979">
        <v>450</v>
      </c>
      <c r="L4979">
        <v>12</v>
      </c>
      <c r="M4979">
        <v>2.8</v>
      </c>
    </row>
    <row r="4980" spans="1:13" x14ac:dyDescent="0.25">
      <c r="A4980" t="s">
        <v>642</v>
      </c>
      <c r="C4980" t="s">
        <v>644</v>
      </c>
      <c r="D4980" s="2">
        <v>27942</v>
      </c>
      <c r="E4980">
        <v>31</v>
      </c>
      <c r="F4980">
        <v>4629</v>
      </c>
      <c r="G4980">
        <v>2912000</v>
      </c>
      <c r="H4980">
        <v>3943</v>
      </c>
      <c r="K4980">
        <v>450</v>
      </c>
      <c r="L4980">
        <v>12</v>
      </c>
      <c r="M4980">
        <v>4.5</v>
      </c>
    </row>
    <row r="4981" spans="1:13" x14ac:dyDescent="0.25">
      <c r="A4981" t="s">
        <v>642</v>
      </c>
      <c r="C4981" t="s">
        <v>644</v>
      </c>
      <c r="D4981" s="2">
        <v>27973</v>
      </c>
      <c r="E4981">
        <v>31</v>
      </c>
      <c r="F4981">
        <v>3767</v>
      </c>
      <c r="G4981">
        <v>2837000</v>
      </c>
      <c r="H4981">
        <v>3209</v>
      </c>
      <c r="K4981">
        <v>450</v>
      </c>
      <c r="L4981">
        <v>12</v>
      </c>
      <c r="M4981">
        <v>4.9000000000000004</v>
      </c>
    </row>
    <row r="4982" spans="1:13" x14ac:dyDescent="0.25">
      <c r="A4982" t="s">
        <v>642</v>
      </c>
      <c r="C4982" t="s">
        <v>644</v>
      </c>
      <c r="D4982" s="2">
        <v>28004</v>
      </c>
      <c r="E4982">
        <v>30</v>
      </c>
      <c r="F4982">
        <v>3360</v>
      </c>
      <c r="G4982">
        <v>2654000</v>
      </c>
      <c r="H4982">
        <v>2862</v>
      </c>
      <c r="K4982">
        <v>450</v>
      </c>
      <c r="L4982">
        <v>12</v>
      </c>
      <c r="M4982">
        <v>5.0999999999999996</v>
      </c>
    </row>
    <row r="4983" spans="1:13" x14ac:dyDescent="0.25">
      <c r="A4983" t="s">
        <v>642</v>
      </c>
      <c r="C4983" t="s">
        <v>644</v>
      </c>
      <c r="D4983" s="2">
        <v>28034</v>
      </c>
      <c r="E4983">
        <v>31</v>
      </c>
      <c r="F4983">
        <v>3645</v>
      </c>
      <c r="G4983">
        <v>2809000</v>
      </c>
      <c r="H4983">
        <v>3105</v>
      </c>
      <c r="K4983">
        <v>450</v>
      </c>
      <c r="L4983">
        <v>12</v>
      </c>
      <c r="M4983">
        <v>4.8</v>
      </c>
    </row>
    <row r="4984" spans="1:13" x14ac:dyDescent="0.25">
      <c r="A4984" t="s">
        <v>642</v>
      </c>
      <c r="C4984" t="s">
        <v>644</v>
      </c>
      <c r="D4984" s="2">
        <v>28065</v>
      </c>
      <c r="E4984">
        <v>30</v>
      </c>
      <c r="F4984">
        <v>3592</v>
      </c>
      <c r="G4984">
        <v>2758000</v>
      </c>
      <c r="H4984">
        <v>3060</v>
      </c>
      <c r="K4984">
        <v>450</v>
      </c>
      <c r="L4984">
        <v>12</v>
      </c>
      <c r="M4984">
        <v>5.8</v>
      </c>
    </row>
    <row r="4985" spans="1:13" x14ac:dyDescent="0.25">
      <c r="A4985" t="s">
        <v>642</v>
      </c>
      <c r="C4985" t="s">
        <v>644</v>
      </c>
      <c r="D4985" s="2">
        <v>28095</v>
      </c>
      <c r="E4985">
        <v>30.9</v>
      </c>
      <c r="F4985">
        <v>3852</v>
      </c>
      <c r="G4985">
        <v>2876000</v>
      </c>
      <c r="H4985">
        <v>3282</v>
      </c>
      <c r="K4985">
        <v>450</v>
      </c>
      <c r="L4985">
        <v>12</v>
      </c>
      <c r="M4985">
        <v>5.8</v>
      </c>
    </row>
    <row r="4986" spans="1:13" x14ac:dyDescent="0.25">
      <c r="A4986" t="s">
        <v>642</v>
      </c>
      <c r="C4986" t="s">
        <v>644</v>
      </c>
      <c r="D4986" s="2">
        <v>28126</v>
      </c>
      <c r="E4986">
        <v>31</v>
      </c>
      <c r="F4986">
        <v>3879</v>
      </c>
      <c r="G4986">
        <v>2893000</v>
      </c>
      <c r="H4986">
        <v>3304</v>
      </c>
      <c r="K4986">
        <v>450</v>
      </c>
      <c r="L4986">
        <v>12</v>
      </c>
      <c r="M4986">
        <v>5.8</v>
      </c>
    </row>
    <row r="4987" spans="1:13" x14ac:dyDescent="0.25">
      <c r="A4987" t="s">
        <v>642</v>
      </c>
      <c r="C4987" t="s">
        <v>644</v>
      </c>
      <c r="D4987" s="2">
        <v>28157</v>
      </c>
      <c r="E4987">
        <v>28</v>
      </c>
      <c r="F4987">
        <v>3479</v>
      </c>
      <c r="G4987">
        <v>2591000</v>
      </c>
      <c r="H4987">
        <v>2964</v>
      </c>
      <c r="K4987">
        <v>450</v>
      </c>
      <c r="L4987">
        <v>12</v>
      </c>
      <c r="M4987">
        <v>2.9</v>
      </c>
    </row>
    <row r="4988" spans="1:13" x14ac:dyDescent="0.25">
      <c r="A4988" t="s">
        <v>642</v>
      </c>
      <c r="C4988" t="s">
        <v>644</v>
      </c>
      <c r="D4988" s="2">
        <v>28185</v>
      </c>
      <c r="E4988">
        <v>31</v>
      </c>
      <c r="F4988">
        <v>3892</v>
      </c>
      <c r="G4988">
        <v>2938000</v>
      </c>
      <c r="H4988">
        <v>3457</v>
      </c>
      <c r="K4988">
        <v>412</v>
      </c>
      <c r="L4988">
        <v>12</v>
      </c>
      <c r="M4988">
        <v>6</v>
      </c>
    </row>
    <row r="4989" spans="1:13" x14ac:dyDescent="0.25">
      <c r="A4989" t="s">
        <v>642</v>
      </c>
      <c r="C4989" t="s">
        <v>644</v>
      </c>
      <c r="D4989" s="2">
        <v>28216</v>
      </c>
      <c r="E4989">
        <v>29</v>
      </c>
      <c r="F4989">
        <v>3470</v>
      </c>
      <c r="G4989">
        <v>2689000</v>
      </c>
      <c r="H4989">
        <v>3334</v>
      </c>
      <c r="K4989">
        <v>377</v>
      </c>
      <c r="L4989">
        <v>12</v>
      </c>
      <c r="M4989">
        <v>6.2</v>
      </c>
    </row>
    <row r="4990" spans="1:13" x14ac:dyDescent="0.25">
      <c r="A4990" t="s">
        <v>642</v>
      </c>
      <c r="C4990" t="s">
        <v>644</v>
      </c>
      <c r="D4990" s="2">
        <v>28246</v>
      </c>
      <c r="E4990">
        <v>31</v>
      </c>
      <c r="F4990">
        <v>3752</v>
      </c>
      <c r="G4990">
        <v>2910000</v>
      </c>
      <c r="H4990">
        <v>3605</v>
      </c>
      <c r="K4990">
        <v>380</v>
      </c>
      <c r="L4990">
        <v>12</v>
      </c>
      <c r="M4990">
        <v>3.1</v>
      </c>
    </row>
    <row r="4991" spans="1:13" x14ac:dyDescent="0.25">
      <c r="A4991" t="s">
        <v>642</v>
      </c>
      <c r="C4991" t="s">
        <v>644</v>
      </c>
      <c r="D4991" s="2">
        <v>28277</v>
      </c>
      <c r="E4991">
        <v>27.9</v>
      </c>
      <c r="F4991">
        <v>3307</v>
      </c>
      <c r="G4991">
        <v>2256000</v>
      </c>
      <c r="H4991">
        <v>3177</v>
      </c>
      <c r="K4991">
        <v>370</v>
      </c>
      <c r="L4991">
        <v>12</v>
      </c>
      <c r="M4991">
        <v>15.7</v>
      </c>
    </row>
    <row r="4992" spans="1:13" x14ac:dyDescent="0.25">
      <c r="A4992" t="s">
        <v>642</v>
      </c>
      <c r="C4992" t="s">
        <v>644</v>
      </c>
      <c r="D4992" s="2">
        <v>28307</v>
      </c>
      <c r="E4992">
        <v>31</v>
      </c>
      <c r="F4992">
        <v>3683</v>
      </c>
      <c r="G4992">
        <v>1049000</v>
      </c>
      <c r="H4992">
        <v>3538</v>
      </c>
      <c r="K4992">
        <v>410</v>
      </c>
      <c r="L4992">
        <v>12</v>
      </c>
      <c r="M4992">
        <v>12.6</v>
      </c>
    </row>
    <row r="4993" spans="1:13" x14ac:dyDescent="0.25">
      <c r="A4993" t="s">
        <v>642</v>
      </c>
      <c r="C4993" t="s">
        <v>644</v>
      </c>
      <c r="D4993" s="2">
        <v>28338</v>
      </c>
      <c r="E4993">
        <v>31</v>
      </c>
      <c r="F4993">
        <v>3606</v>
      </c>
      <c r="G4993">
        <v>1029000</v>
      </c>
      <c r="H4993">
        <v>3465</v>
      </c>
      <c r="K4993">
        <v>450</v>
      </c>
      <c r="L4993">
        <v>12</v>
      </c>
      <c r="M4993">
        <v>7.7</v>
      </c>
    </row>
    <row r="4994" spans="1:13" x14ac:dyDescent="0.25">
      <c r="A4994" t="s">
        <v>642</v>
      </c>
      <c r="C4994" t="s">
        <v>644</v>
      </c>
      <c r="D4994" s="2">
        <v>28369</v>
      </c>
      <c r="E4994">
        <v>30</v>
      </c>
      <c r="F4994">
        <v>3651</v>
      </c>
      <c r="G4994">
        <v>1037000</v>
      </c>
      <c r="H4994">
        <v>3508</v>
      </c>
      <c r="K4994">
        <v>450</v>
      </c>
      <c r="L4994">
        <v>12</v>
      </c>
      <c r="M4994">
        <v>1.4</v>
      </c>
    </row>
    <row r="4995" spans="1:13" x14ac:dyDescent="0.25">
      <c r="A4995" t="s">
        <v>642</v>
      </c>
      <c r="C4995" t="s">
        <v>644</v>
      </c>
      <c r="D4995" s="2">
        <v>28399</v>
      </c>
      <c r="E4995">
        <v>31</v>
      </c>
      <c r="F4995">
        <v>3642</v>
      </c>
      <c r="G4995">
        <v>1034000</v>
      </c>
      <c r="H4995">
        <v>3499</v>
      </c>
      <c r="K4995">
        <v>450</v>
      </c>
      <c r="L4995">
        <v>12</v>
      </c>
      <c r="M4995">
        <v>1.4</v>
      </c>
    </row>
    <row r="4996" spans="1:13" x14ac:dyDescent="0.25">
      <c r="A4996" t="s">
        <v>642</v>
      </c>
      <c r="C4996" t="s">
        <v>644</v>
      </c>
      <c r="D4996" s="2">
        <v>28430</v>
      </c>
      <c r="E4996">
        <v>30</v>
      </c>
      <c r="F4996">
        <v>3660</v>
      </c>
      <c r="G4996">
        <v>1039000</v>
      </c>
      <c r="H4996">
        <v>3516</v>
      </c>
      <c r="K4996">
        <v>450</v>
      </c>
      <c r="L4996">
        <v>12</v>
      </c>
      <c r="M4996">
        <v>2.8</v>
      </c>
    </row>
    <row r="4997" spans="1:13" x14ac:dyDescent="0.25">
      <c r="A4997" t="s">
        <v>642</v>
      </c>
      <c r="C4997" t="s">
        <v>644</v>
      </c>
      <c r="D4997" s="2">
        <v>28460</v>
      </c>
      <c r="E4997">
        <v>29.9</v>
      </c>
      <c r="F4997">
        <v>3542</v>
      </c>
      <c r="G4997">
        <v>1006000</v>
      </c>
      <c r="H4997">
        <v>3403</v>
      </c>
      <c r="K4997">
        <v>450</v>
      </c>
      <c r="L4997">
        <v>12</v>
      </c>
      <c r="M4997">
        <v>1.4</v>
      </c>
    </row>
    <row r="4998" spans="1:13" x14ac:dyDescent="0.25">
      <c r="A4998" t="s">
        <v>642</v>
      </c>
      <c r="C4998" t="s">
        <v>644</v>
      </c>
      <c r="D4998" s="2">
        <v>28491</v>
      </c>
      <c r="E4998">
        <v>31</v>
      </c>
      <c r="F4998">
        <v>3648</v>
      </c>
      <c r="G4998">
        <v>1036000</v>
      </c>
      <c r="H4998">
        <v>3505</v>
      </c>
      <c r="K4998">
        <v>450</v>
      </c>
      <c r="L4998">
        <v>12</v>
      </c>
      <c r="M4998">
        <v>2.8</v>
      </c>
    </row>
    <row r="4999" spans="1:13" x14ac:dyDescent="0.25">
      <c r="A4999" t="s">
        <v>642</v>
      </c>
      <c r="C4999" t="s">
        <v>644</v>
      </c>
      <c r="D4999" s="2">
        <v>28522</v>
      </c>
      <c r="E4999">
        <v>21.2</v>
      </c>
      <c r="F4999">
        <v>2463</v>
      </c>
      <c r="G4999">
        <v>698000</v>
      </c>
      <c r="H4999">
        <v>2367</v>
      </c>
      <c r="K4999">
        <v>450</v>
      </c>
      <c r="L4999">
        <v>12</v>
      </c>
      <c r="M4999">
        <v>3.2</v>
      </c>
    </row>
    <row r="5000" spans="1:13" x14ac:dyDescent="0.25">
      <c r="A5000" t="s">
        <v>642</v>
      </c>
      <c r="C5000" t="s">
        <v>644</v>
      </c>
      <c r="D5000" s="2">
        <v>28550</v>
      </c>
      <c r="E5000">
        <v>31</v>
      </c>
      <c r="F5000">
        <v>3836</v>
      </c>
      <c r="G5000">
        <v>1067000</v>
      </c>
      <c r="H5000">
        <v>3686</v>
      </c>
      <c r="K5000">
        <v>450</v>
      </c>
      <c r="L5000">
        <v>12</v>
      </c>
      <c r="M5000">
        <v>3.6</v>
      </c>
    </row>
    <row r="5001" spans="1:13" x14ac:dyDescent="0.25">
      <c r="A5001" t="s">
        <v>642</v>
      </c>
      <c r="C5001" t="s">
        <v>644</v>
      </c>
      <c r="D5001" s="2">
        <v>28581</v>
      </c>
      <c r="E5001">
        <v>29.8</v>
      </c>
      <c r="F5001">
        <v>6239</v>
      </c>
      <c r="G5001">
        <v>1787000</v>
      </c>
      <c r="H5001">
        <v>5995</v>
      </c>
      <c r="K5001">
        <v>450</v>
      </c>
      <c r="L5001">
        <v>12</v>
      </c>
      <c r="M5001">
        <v>3.6</v>
      </c>
    </row>
    <row r="5002" spans="1:13" x14ac:dyDescent="0.25">
      <c r="A5002" t="s">
        <v>642</v>
      </c>
      <c r="C5002" t="s">
        <v>644</v>
      </c>
      <c r="D5002" s="2">
        <v>28611</v>
      </c>
      <c r="E5002">
        <v>31</v>
      </c>
      <c r="F5002">
        <v>7641</v>
      </c>
      <c r="G5002">
        <v>2054000</v>
      </c>
      <c r="H5002">
        <v>7342</v>
      </c>
      <c r="K5002">
        <v>450</v>
      </c>
      <c r="L5002">
        <v>12</v>
      </c>
      <c r="M5002">
        <v>3.6</v>
      </c>
    </row>
    <row r="5003" spans="1:13" x14ac:dyDescent="0.25">
      <c r="A5003" t="s">
        <v>642</v>
      </c>
      <c r="C5003" t="s">
        <v>644</v>
      </c>
      <c r="D5003" s="2">
        <v>28642</v>
      </c>
      <c r="E5003">
        <v>30</v>
      </c>
      <c r="F5003">
        <v>6976</v>
      </c>
      <c r="G5003">
        <v>1454000</v>
      </c>
      <c r="H5003">
        <v>6703</v>
      </c>
      <c r="K5003">
        <v>450</v>
      </c>
      <c r="L5003">
        <v>12</v>
      </c>
      <c r="M5003">
        <v>4.0999999999999996</v>
      </c>
    </row>
    <row r="5004" spans="1:13" x14ac:dyDescent="0.25">
      <c r="A5004" t="s">
        <v>642</v>
      </c>
      <c r="C5004" t="s">
        <v>644</v>
      </c>
      <c r="D5004" s="2">
        <v>28672</v>
      </c>
      <c r="E5004">
        <v>31</v>
      </c>
      <c r="F5004">
        <v>6877</v>
      </c>
      <c r="G5004">
        <v>1489000</v>
      </c>
      <c r="H5004">
        <v>6608</v>
      </c>
      <c r="K5004">
        <v>435</v>
      </c>
      <c r="L5004">
        <v>12</v>
      </c>
      <c r="M5004">
        <v>4.5999999999999996</v>
      </c>
    </row>
    <row r="5005" spans="1:13" x14ac:dyDescent="0.25">
      <c r="A5005" t="s">
        <v>642</v>
      </c>
      <c r="C5005" t="s">
        <v>644</v>
      </c>
      <c r="D5005" s="2">
        <v>28703</v>
      </c>
      <c r="E5005">
        <v>30.7</v>
      </c>
      <c r="F5005">
        <v>6716</v>
      </c>
      <c r="G5005">
        <v>1478000</v>
      </c>
      <c r="H5005">
        <v>6453</v>
      </c>
      <c r="K5005">
        <v>420</v>
      </c>
      <c r="L5005">
        <v>12</v>
      </c>
      <c r="M5005">
        <v>2.2999999999999998</v>
      </c>
    </row>
    <row r="5006" spans="1:13" x14ac:dyDescent="0.25">
      <c r="A5006" t="s">
        <v>642</v>
      </c>
      <c r="C5006" t="s">
        <v>644</v>
      </c>
      <c r="D5006" s="2">
        <v>28734</v>
      </c>
      <c r="E5006">
        <v>28.5</v>
      </c>
      <c r="F5006">
        <v>6047</v>
      </c>
      <c r="G5006">
        <v>1324000</v>
      </c>
      <c r="H5006">
        <v>5810</v>
      </c>
      <c r="K5006">
        <v>480</v>
      </c>
      <c r="L5006">
        <v>12</v>
      </c>
      <c r="M5006">
        <v>4.5999999999999996</v>
      </c>
    </row>
    <row r="5007" spans="1:13" x14ac:dyDescent="0.25">
      <c r="A5007" t="s">
        <v>642</v>
      </c>
      <c r="C5007" t="s">
        <v>644</v>
      </c>
      <c r="D5007" s="2">
        <v>28764</v>
      </c>
      <c r="E5007">
        <v>30.6</v>
      </c>
      <c r="F5007">
        <v>6220</v>
      </c>
      <c r="G5007">
        <v>1409000</v>
      </c>
      <c r="H5007">
        <v>5976</v>
      </c>
      <c r="K5007">
        <v>495</v>
      </c>
      <c r="L5007">
        <v>12</v>
      </c>
      <c r="M5007">
        <v>4.5999999999999996</v>
      </c>
    </row>
    <row r="5008" spans="1:13" x14ac:dyDescent="0.25">
      <c r="A5008" t="s">
        <v>642</v>
      </c>
      <c r="C5008" t="s">
        <v>644</v>
      </c>
      <c r="D5008" s="2">
        <v>28795</v>
      </c>
      <c r="E5008">
        <v>30</v>
      </c>
      <c r="F5008">
        <v>5745</v>
      </c>
      <c r="G5008">
        <v>1373000</v>
      </c>
      <c r="H5008">
        <v>5520</v>
      </c>
      <c r="K5008">
        <v>450</v>
      </c>
      <c r="L5008">
        <v>12</v>
      </c>
      <c r="M5008">
        <v>2.2999999999999998</v>
      </c>
    </row>
    <row r="5009" spans="1:13" x14ac:dyDescent="0.25">
      <c r="A5009" t="s">
        <v>642</v>
      </c>
      <c r="C5009" t="s">
        <v>644</v>
      </c>
      <c r="D5009" s="2">
        <v>28825</v>
      </c>
      <c r="E5009">
        <v>30.9</v>
      </c>
      <c r="F5009">
        <v>5765</v>
      </c>
      <c r="G5009">
        <v>1285000</v>
      </c>
      <c r="H5009">
        <v>5539</v>
      </c>
      <c r="K5009">
        <v>445</v>
      </c>
      <c r="L5009">
        <v>12</v>
      </c>
      <c r="M5009">
        <v>4.5999999999999996</v>
      </c>
    </row>
    <row r="5010" spans="1:13" x14ac:dyDescent="0.25">
      <c r="A5010" t="s">
        <v>642</v>
      </c>
      <c r="C5010" t="s">
        <v>644</v>
      </c>
      <c r="D5010" s="2">
        <v>28856</v>
      </c>
      <c r="E5010">
        <v>30.5</v>
      </c>
      <c r="F5010">
        <v>6656</v>
      </c>
      <c r="G5010">
        <v>1585000</v>
      </c>
      <c r="H5010">
        <v>6395</v>
      </c>
      <c r="K5010">
        <v>435</v>
      </c>
      <c r="L5010">
        <v>12</v>
      </c>
      <c r="M5010">
        <v>4.5999999999999996</v>
      </c>
    </row>
    <row r="5011" spans="1:13" x14ac:dyDescent="0.25">
      <c r="A5011" t="s">
        <v>642</v>
      </c>
      <c r="C5011" t="s">
        <v>644</v>
      </c>
      <c r="D5011" s="2">
        <v>28887</v>
      </c>
      <c r="E5011">
        <v>28</v>
      </c>
      <c r="F5011">
        <v>5773</v>
      </c>
      <c r="G5011">
        <v>2688000</v>
      </c>
      <c r="H5011">
        <v>5547</v>
      </c>
      <c r="K5011">
        <v>435</v>
      </c>
      <c r="L5011">
        <v>12</v>
      </c>
      <c r="M5011">
        <v>4.5999999999999996</v>
      </c>
    </row>
    <row r="5012" spans="1:13" x14ac:dyDescent="0.25">
      <c r="A5012" t="s">
        <v>642</v>
      </c>
      <c r="C5012" t="s">
        <v>644</v>
      </c>
      <c r="D5012" s="2">
        <v>28915</v>
      </c>
      <c r="E5012">
        <v>31</v>
      </c>
      <c r="F5012">
        <v>6711</v>
      </c>
      <c r="G5012">
        <v>3046000</v>
      </c>
      <c r="H5012">
        <v>6447</v>
      </c>
      <c r="K5012">
        <v>440</v>
      </c>
      <c r="L5012">
        <v>12</v>
      </c>
      <c r="M5012">
        <v>4.5999999999999996</v>
      </c>
    </row>
    <row r="5013" spans="1:13" x14ac:dyDescent="0.25">
      <c r="A5013" t="s">
        <v>642</v>
      </c>
      <c r="C5013" t="s">
        <v>644</v>
      </c>
      <c r="D5013" s="2">
        <v>28946</v>
      </c>
      <c r="E5013">
        <v>30</v>
      </c>
      <c r="F5013">
        <v>6883</v>
      </c>
      <c r="G5013">
        <v>2907000</v>
      </c>
      <c r="H5013">
        <v>6613</v>
      </c>
      <c r="K5013">
        <v>430</v>
      </c>
      <c r="L5013">
        <v>12</v>
      </c>
      <c r="M5013">
        <v>4.5999999999999996</v>
      </c>
    </row>
    <row r="5014" spans="1:13" x14ac:dyDescent="0.25">
      <c r="A5014" t="s">
        <v>642</v>
      </c>
      <c r="C5014" t="s">
        <v>644</v>
      </c>
      <c r="D5014" s="2">
        <v>28976</v>
      </c>
      <c r="E5014">
        <v>31</v>
      </c>
      <c r="F5014">
        <v>7439</v>
      </c>
      <c r="G5014">
        <v>3058000</v>
      </c>
      <c r="H5014">
        <v>7147</v>
      </c>
      <c r="K5014">
        <v>485</v>
      </c>
      <c r="L5014">
        <v>12</v>
      </c>
      <c r="M5014">
        <v>4.5999999999999996</v>
      </c>
    </row>
    <row r="5015" spans="1:13" x14ac:dyDescent="0.25">
      <c r="A5015" t="s">
        <v>642</v>
      </c>
      <c r="C5015" t="s">
        <v>644</v>
      </c>
      <c r="D5015" s="2">
        <v>29007</v>
      </c>
      <c r="E5015">
        <v>30</v>
      </c>
      <c r="F5015">
        <v>7031</v>
      </c>
      <c r="G5015">
        <v>2918000</v>
      </c>
      <c r="H5015">
        <v>6755</v>
      </c>
      <c r="K5015">
        <v>550</v>
      </c>
      <c r="L5015">
        <v>12</v>
      </c>
      <c r="M5015">
        <v>2.2999999999999998</v>
      </c>
    </row>
    <row r="5016" spans="1:13" x14ac:dyDescent="0.25">
      <c r="A5016" t="s">
        <v>642</v>
      </c>
      <c r="C5016" t="s">
        <v>644</v>
      </c>
      <c r="D5016" s="2">
        <v>29037</v>
      </c>
      <c r="E5016">
        <v>31</v>
      </c>
      <c r="F5016">
        <v>7182</v>
      </c>
      <c r="G5016">
        <v>2981000</v>
      </c>
      <c r="H5016">
        <v>6900</v>
      </c>
      <c r="K5016">
        <v>550</v>
      </c>
      <c r="L5016">
        <v>12</v>
      </c>
      <c r="M5016">
        <v>2.2999999999999998</v>
      </c>
    </row>
    <row r="5017" spans="1:13" x14ac:dyDescent="0.25">
      <c r="A5017" t="s">
        <v>642</v>
      </c>
      <c r="C5017" t="s">
        <v>644</v>
      </c>
      <c r="D5017" s="2">
        <v>29068</v>
      </c>
      <c r="E5017">
        <v>31</v>
      </c>
      <c r="F5017">
        <v>7628</v>
      </c>
      <c r="G5017">
        <v>3166000</v>
      </c>
      <c r="H5017">
        <v>7329</v>
      </c>
      <c r="K5017">
        <v>550</v>
      </c>
      <c r="L5017">
        <v>12</v>
      </c>
      <c r="M5017">
        <v>2.2999999999999998</v>
      </c>
    </row>
    <row r="5018" spans="1:13" x14ac:dyDescent="0.25">
      <c r="A5018" t="s">
        <v>642</v>
      </c>
      <c r="C5018" t="s">
        <v>644</v>
      </c>
      <c r="D5018" s="2">
        <v>29099</v>
      </c>
      <c r="E5018">
        <v>30</v>
      </c>
      <c r="F5018">
        <v>7546</v>
      </c>
      <c r="G5018">
        <v>3132000</v>
      </c>
      <c r="H5018">
        <v>7250</v>
      </c>
      <c r="K5018">
        <v>550</v>
      </c>
      <c r="L5018">
        <v>12</v>
      </c>
      <c r="M5018">
        <v>2.2999999999999998</v>
      </c>
    </row>
    <row r="5019" spans="1:13" x14ac:dyDescent="0.25">
      <c r="A5019" t="s">
        <v>642</v>
      </c>
      <c r="C5019" t="s">
        <v>644</v>
      </c>
      <c r="D5019" s="2">
        <v>29129</v>
      </c>
      <c r="E5019">
        <v>31</v>
      </c>
      <c r="F5019">
        <v>7814</v>
      </c>
      <c r="G5019">
        <v>3243000</v>
      </c>
      <c r="H5019">
        <v>7508</v>
      </c>
      <c r="K5019">
        <v>550</v>
      </c>
      <c r="L5019">
        <v>12</v>
      </c>
      <c r="M5019">
        <v>2.2999999999999998</v>
      </c>
    </row>
    <row r="5020" spans="1:13" x14ac:dyDescent="0.25">
      <c r="A5020" t="s">
        <v>642</v>
      </c>
      <c r="C5020" t="s">
        <v>644</v>
      </c>
      <c r="D5020" s="2">
        <v>29160</v>
      </c>
      <c r="E5020">
        <v>30</v>
      </c>
      <c r="F5020">
        <v>7192</v>
      </c>
      <c r="G5020">
        <v>2985000</v>
      </c>
      <c r="H5020">
        <v>6910</v>
      </c>
      <c r="K5020">
        <v>550</v>
      </c>
      <c r="L5020">
        <v>12</v>
      </c>
      <c r="M5020">
        <v>2.2999999999999998</v>
      </c>
    </row>
    <row r="5021" spans="1:13" x14ac:dyDescent="0.25">
      <c r="A5021" t="s">
        <v>642</v>
      </c>
      <c r="C5021" t="s">
        <v>644</v>
      </c>
      <c r="D5021" s="2">
        <v>29190</v>
      </c>
      <c r="E5021">
        <v>29</v>
      </c>
      <c r="F5021">
        <v>6802</v>
      </c>
      <c r="G5021">
        <v>2865000</v>
      </c>
      <c r="H5021">
        <v>6535</v>
      </c>
      <c r="K5021">
        <v>500</v>
      </c>
      <c r="L5021">
        <v>12</v>
      </c>
      <c r="M5021">
        <v>4.0999999999999996</v>
      </c>
    </row>
    <row r="5022" spans="1:13" x14ac:dyDescent="0.25">
      <c r="A5022" t="s">
        <v>642</v>
      </c>
      <c r="C5022" t="s">
        <v>644</v>
      </c>
      <c r="D5022" s="2">
        <v>29221</v>
      </c>
      <c r="E5022">
        <v>31</v>
      </c>
      <c r="F5022">
        <v>7852</v>
      </c>
      <c r="G5022">
        <v>3122000</v>
      </c>
      <c r="H5022">
        <v>7545</v>
      </c>
      <c r="K5022">
        <v>390</v>
      </c>
      <c r="L5022">
        <v>12</v>
      </c>
      <c r="M5022">
        <v>32.200000000000003</v>
      </c>
    </row>
    <row r="5023" spans="1:13" x14ac:dyDescent="0.25">
      <c r="A5023" t="s">
        <v>642</v>
      </c>
      <c r="C5023" t="s">
        <v>644</v>
      </c>
      <c r="D5023" s="2">
        <v>29252</v>
      </c>
      <c r="E5023">
        <v>28.9</v>
      </c>
      <c r="F5023">
        <v>3894</v>
      </c>
      <c r="G5023">
        <v>2933000</v>
      </c>
      <c r="H5023">
        <v>10255</v>
      </c>
      <c r="K5023">
        <v>362</v>
      </c>
      <c r="L5023">
        <v>12</v>
      </c>
      <c r="M5023">
        <v>30.4</v>
      </c>
    </row>
    <row r="5024" spans="1:13" x14ac:dyDescent="0.25">
      <c r="A5024" t="s">
        <v>642</v>
      </c>
      <c r="C5024" t="s">
        <v>644</v>
      </c>
      <c r="D5024" s="2">
        <v>29281</v>
      </c>
      <c r="E5024">
        <v>30.7</v>
      </c>
      <c r="F5024">
        <v>2368</v>
      </c>
      <c r="G5024">
        <v>3072000</v>
      </c>
      <c r="H5024">
        <v>10787</v>
      </c>
      <c r="K5024">
        <v>340</v>
      </c>
      <c r="L5024">
        <v>12</v>
      </c>
      <c r="M5024">
        <v>17</v>
      </c>
    </row>
    <row r="5025" spans="1:13" x14ac:dyDescent="0.25">
      <c r="A5025" t="s">
        <v>642</v>
      </c>
      <c r="C5025" t="s">
        <v>644</v>
      </c>
      <c r="D5025" s="2">
        <v>29312</v>
      </c>
      <c r="E5025">
        <v>28</v>
      </c>
      <c r="F5025">
        <v>2074</v>
      </c>
      <c r="G5025">
        <v>2512000</v>
      </c>
      <c r="H5025">
        <v>9448</v>
      </c>
      <c r="K5025">
        <v>360</v>
      </c>
      <c r="L5025">
        <v>12</v>
      </c>
      <c r="M5025">
        <v>1.8</v>
      </c>
    </row>
    <row r="5026" spans="1:13" x14ac:dyDescent="0.25">
      <c r="A5026" t="s">
        <v>642</v>
      </c>
      <c r="C5026" t="s">
        <v>644</v>
      </c>
      <c r="D5026" s="2">
        <v>29342</v>
      </c>
      <c r="E5026">
        <v>31</v>
      </c>
      <c r="F5026">
        <v>2172</v>
      </c>
      <c r="G5026">
        <v>2630000</v>
      </c>
      <c r="H5026">
        <v>9895</v>
      </c>
      <c r="K5026">
        <v>360</v>
      </c>
      <c r="L5026">
        <v>12</v>
      </c>
      <c r="M5026">
        <v>1.8</v>
      </c>
    </row>
    <row r="5027" spans="1:13" x14ac:dyDescent="0.25">
      <c r="A5027" t="s">
        <v>642</v>
      </c>
      <c r="C5027" t="s">
        <v>644</v>
      </c>
      <c r="D5027" s="2">
        <v>29373</v>
      </c>
      <c r="E5027">
        <v>30</v>
      </c>
      <c r="F5027">
        <v>2013</v>
      </c>
      <c r="G5027">
        <v>2438000</v>
      </c>
      <c r="H5027">
        <v>9170</v>
      </c>
      <c r="K5027">
        <v>345</v>
      </c>
      <c r="L5027">
        <v>12</v>
      </c>
      <c r="M5027">
        <v>1.8</v>
      </c>
    </row>
    <row r="5028" spans="1:13" x14ac:dyDescent="0.25">
      <c r="A5028" t="s">
        <v>642</v>
      </c>
      <c r="C5028" t="s">
        <v>644</v>
      </c>
      <c r="D5028" s="2">
        <v>29403</v>
      </c>
      <c r="E5028">
        <v>31</v>
      </c>
      <c r="F5028">
        <v>2066</v>
      </c>
      <c r="G5028">
        <v>2502000</v>
      </c>
      <c r="H5028">
        <v>9412</v>
      </c>
      <c r="K5028">
        <v>330</v>
      </c>
      <c r="L5028">
        <v>12</v>
      </c>
      <c r="M5028">
        <v>0</v>
      </c>
    </row>
    <row r="5029" spans="1:13" x14ac:dyDescent="0.25">
      <c r="A5029" t="s">
        <v>642</v>
      </c>
      <c r="C5029" t="s">
        <v>644</v>
      </c>
      <c r="D5029" s="2">
        <v>29434</v>
      </c>
      <c r="E5029">
        <v>17.600000000000001</v>
      </c>
      <c r="F5029">
        <v>1159</v>
      </c>
      <c r="G5029">
        <v>1393000</v>
      </c>
      <c r="H5029">
        <v>5280</v>
      </c>
      <c r="K5029">
        <v>375</v>
      </c>
      <c r="L5029">
        <v>12</v>
      </c>
      <c r="M5029">
        <v>0</v>
      </c>
    </row>
    <row r="5030" spans="1:13" x14ac:dyDescent="0.25">
      <c r="A5030" t="s">
        <v>642</v>
      </c>
      <c r="C5030" t="s">
        <v>644</v>
      </c>
      <c r="D5030" s="2">
        <v>29465</v>
      </c>
      <c r="E5030">
        <v>19.7</v>
      </c>
      <c r="F5030">
        <v>1275</v>
      </c>
      <c r="G5030">
        <v>1362000</v>
      </c>
      <c r="H5030">
        <v>5809</v>
      </c>
      <c r="K5030">
        <v>370</v>
      </c>
      <c r="L5030">
        <v>12</v>
      </c>
      <c r="M5030">
        <v>0</v>
      </c>
    </row>
    <row r="5031" spans="1:13" x14ac:dyDescent="0.25">
      <c r="A5031" t="s">
        <v>642</v>
      </c>
      <c r="C5031" t="s">
        <v>644</v>
      </c>
      <c r="D5031" s="2">
        <v>29495</v>
      </c>
      <c r="E5031">
        <v>21.3</v>
      </c>
      <c r="F5031">
        <v>1293</v>
      </c>
      <c r="G5031">
        <v>1500000</v>
      </c>
      <c r="H5031">
        <v>5890</v>
      </c>
      <c r="K5031">
        <v>325</v>
      </c>
      <c r="L5031">
        <v>12</v>
      </c>
      <c r="M5031">
        <v>0</v>
      </c>
    </row>
    <row r="5032" spans="1:13" x14ac:dyDescent="0.25">
      <c r="A5032" t="s">
        <v>642</v>
      </c>
      <c r="C5032" t="s">
        <v>644</v>
      </c>
      <c r="D5032" s="2">
        <v>29526</v>
      </c>
      <c r="E5032">
        <v>30</v>
      </c>
      <c r="F5032">
        <v>5805</v>
      </c>
      <c r="G5032">
        <v>2405000</v>
      </c>
      <c r="H5032">
        <v>5315</v>
      </c>
      <c r="K5032">
        <v>325</v>
      </c>
      <c r="L5032">
        <v>12</v>
      </c>
      <c r="M5032">
        <v>0</v>
      </c>
    </row>
    <row r="5033" spans="1:13" x14ac:dyDescent="0.25">
      <c r="A5033" t="s">
        <v>642</v>
      </c>
      <c r="C5033" t="s">
        <v>644</v>
      </c>
      <c r="D5033" s="2">
        <v>29556</v>
      </c>
      <c r="E5033">
        <v>30.9</v>
      </c>
      <c r="F5033">
        <v>7926</v>
      </c>
      <c r="G5033">
        <v>3302000</v>
      </c>
      <c r="H5033">
        <v>3397</v>
      </c>
      <c r="K5033">
        <v>310</v>
      </c>
      <c r="L5033">
        <v>12</v>
      </c>
      <c r="M5033">
        <v>0</v>
      </c>
    </row>
    <row r="5034" spans="1:13" x14ac:dyDescent="0.25">
      <c r="A5034" t="s">
        <v>642</v>
      </c>
      <c r="C5034" t="s">
        <v>644</v>
      </c>
      <c r="D5034" s="2">
        <v>29587</v>
      </c>
      <c r="E5034">
        <v>31</v>
      </c>
      <c r="F5034">
        <v>7963</v>
      </c>
      <c r="G5034">
        <v>9678000</v>
      </c>
      <c r="H5034">
        <v>3384</v>
      </c>
      <c r="K5034">
        <v>305</v>
      </c>
      <c r="L5034">
        <v>12</v>
      </c>
      <c r="M5034">
        <v>0</v>
      </c>
    </row>
    <row r="5035" spans="1:13" x14ac:dyDescent="0.25">
      <c r="A5035" t="s">
        <v>642</v>
      </c>
      <c r="C5035" t="s">
        <v>644</v>
      </c>
      <c r="D5035" s="2">
        <v>29618</v>
      </c>
      <c r="E5035">
        <v>28</v>
      </c>
      <c r="F5035">
        <v>7032</v>
      </c>
      <c r="G5035">
        <v>8568000</v>
      </c>
      <c r="H5035">
        <v>2985</v>
      </c>
      <c r="K5035">
        <v>307</v>
      </c>
      <c r="L5035">
        <v>12</v>
      </c>
      <c r="M5035">
        <v>0</v>
      </c>
    </row>
    <row r="5036" spans="1:13" x14ac:dyDescent="0.25">
      <c r="A5036" t="s">
        <v>642</v>
      </c>
      <c r="C5036" t="s">
        <v>644</v>
      </c>
      <c r="D5036" s="2">
        <v>29646</v>
      </c>
      <c r="E5036">
        <v>14.3</v>
      </c>
      <c r="F5036">
        <v>3454</v>
      </c>
      <c r="G5036">
        <v>4228000</v>
      </c>
      <c r="H5036">
        <v>1480</v>
      </c>
      <c r="K5036">
        <v>310</v>
      </c>
      <c r="L5036">
        <v>12</v>
      </c>
      <c r="M5036">
        <v>0</v>
      </c>
    </row>
    <row r="5037" spans="1:13" x14ac:dyDescent="0.25">
      <c r="A5037" t="s">
        <v>642</v>
      </c>
      <c r="C5037" t="s">
        <v>644</v>
      </c>
      <c r="D5037" s="2">
        <v>29677</v>
      </c>
      <c r="E5037">
        <v>5.9</v>
      </c>
      <c r="F5037">
        <v>1394</v>
      </c>
      <c r="G5037">
        <v>1707000</v>
      </c>
      <c r="H5037">
        <v>597</v>
      </c>
      <c r="K5037">
        <v>310</v>
      </c>
      <c r="L5037">
        <v>12</v>
      </c>
      <c r="M5037">
        <v>0</v>
      </c>
    </row>
    <row r="5038" spans="1:13" x14ac:dyDescent="0.25">
      <c r="A5038" t="s">
        <v>642</v>
      </c>
      <c r="C5038" t="s">
        <v>644</v>
      </c>
      <c r="D5038" s="2">
        <v>29707</v>
      </c>
      <c r="E5038">
        <v>12.2</v>
      </c>
      <c r="F5038">
        <v>3348</v>
      </c>
      <c r="G5038">
        <v>4098000</v>
      </c>
      <c r="H5038">
        <v>1435</v>
      </c>
      <c r="K5038">
        <v>310</v>
      </c>
      <c r="L5038">
        <v>12</v>
      </c>
      <c r="M5038">
        <v>0</v>
      </c>
    </row>
    <row r="5039" spans="1:13" x14ac:dyDescent="0.25">
      <c r="A5039" t="s">
        <v>642</v>
      </c>
      <c r="C5039" t="s">
        <v>644</v>
      </c>
      <c r="D5039" s="2">
        <v>29738</v>
      </c>
      <c r="E5039">
        <v>21.1</v>
      </c>
      <c r="F5039">
        <v>5982</v>
      </c>
      <c r="G5039">
        <v>7322000</v>
      </c>
      <c r="H5039">
        <v>2564</v>
      </c>
      <c r="K5039">
        <v>310</v>
      </c>
      <c r="L5039">
        <v>12</v>
      </c>
      <c r="M5039">
        <v>0</v>
      </c>
    </row>
    <row r="5040" spans="1:13" x14ac:dyDescent="0.25">
      <c r="A5040" t="s">
        <v>642</v>
      </c>
      <c r="C5040" t="s">
        <v>644</v>
      </c>
      <c r="D5040" s="2">
        <v>29768</v>
      </c>
      <c r="E5040">
        <v>13.9</v>
      </c>
      <c r="F5040">
        <v>4011</v>
      </c>
      <c r="G5040">
        <v>4540000</v>
      </c>
      <c r="H5040">
        <v>1719</v>
      </c>
      <c r="K5040">
        <v>300</v>
      </c>
      <c r="L5040">
        <v>12</v>
      </c>
      <c r="M5040">
        <v>1.4</v>
      </c>
    </row>
    <row r="5041" spans="1:13" x14ac:dyDescent="0.25">
      <c r="A5041" t="s">
        <v>642</v>
      </c>
      <c r="C5041" t="s">
        <v>644</v>
      </c>
      <c r="D5041" s="2">
        <v>29799</v>
      </c>
      <c r="E5041">
        <v>6.1</v>
      </c>
      <c r="F5041">
        <v>1659</v>
      </c>
      <c r="G5041">
        <v>1878000</v>
      </c>
      <c r="H5041">
        <v>711</v>
      </c>
      <c r="K5041">
        <v>300</v>
      </c>
      <c r="L5041">
        <v>12</v>
      </c>
      <c r="M5041">
        <v>1.4</v>
      </c>
    </row>
    <row r="5042" spans="1:13" x14ac:dyDescent="0.25">
      <c r="A5042" t="s">
        <v>642</v>
      </c>
      <c r="C5042" t="s">
        <v>644</v>
      </c>
      <c r="D5042" s="2">
        <v>29830</v>
      </c>
      <c r="E5042">
        <v>28</v>
      </c>
      <c r="F5042">
        <v>7184</v>
      </c>
      <c r="G5042">
        <v>8199000</v>
      </c>
      <c r="H5042">
        <v>3079</v>
      </c>
      <c r="K5042">
        <v>300</v>
      </c>
      <c r="L5042">
        <v>12</v>
      </c>
      <c r="M5042">
        <v>2.8</v>
      </c>
    </row>
    <row r="5043" spans="1:13" x14ac:dyDescent="0.25">
      <c r="A5043" t="s">
        <v>642</v>
      </c>
      <c r="C5043" t="s">
        <v>644</v>
      </c>
      <c r="D5043" s="2">
        <v>29860</v>
      </c>
      <c r="E5043">
        <v>31</v>
      </c>
      <c r="F5043">
        <v>8097</v>
      </c>
      <c r="G5043">
        <v>9505000</v>
      </c>
      <c r="H5043">
        <v>3470</v>
      </c>
      <c r="K5043">
        <v>300</v>
      </c>
      <c r="L5043">
        <v>12</v>
      </c>
      <c r="M5043">
        <v>2.8</v>
      </c>
    </row>
    <row r="5044" spans="1:13" x14ac:dyDescent="0.25">
      <c r="A5044" t="s">
        <v>642</v>
      </c>
      <c r="C5044" t="s">
        <v>644</v>
      </c>
      <c r="D5044" s="2">
        <v>29891</v>
      </c>
      <c r="E5044">
        <v>29.9</v>
      </c>
      <c r="F5044">
        <v>7215</v>
      </c>
      <c r="G5044">
        <v>8442000</v>
      </c>
      <c r="H5044">
        <v>3092</v>
      </c>
      <c r="K5044">
        <v>300</v>
      </c>
      <c r="L5044">
        <v>12</v>
      </c>
      <c r="M5044">
        <v>1.4</v>
      </c>
    </row>
    <row r="5045" spans="1:13" x14ac:dyDescent="0.25">
      <c r="A5045" t="s">
        <v>642</v>
      </c>
      <c r="C5045" t="s">
        <v>644</v>
      </c>
      <c r="D5045" s="2">
        <v>29921</v>
      </c>
      <c r="E5045">
        <v>31</v>
      </c>
      <c r="F5045">
        <v>7979</v>
      </c>
      <c r="G5045">
        <v>9353000</v>
      </c>
      <c r="H5045">
        <v>3420</v>
      </c>
      <c r="K5045">
        <v>300</v>
      </c>
      <c r="L5045">
        <v>12</v>
      </c>
      <c r="M5045">
        <v>5.6</v>
      </c>
    </row>
    <row r="5046" spans="1:13" x14ac:dyDescent="0.25">
      <c r="A5046" t="s">
        <v>642</v>
      </c>
      <c r="C5046" t="s">
        <v>644</v>
      </c>
      <c r="D5046" s="2">
        <v>29952</v>
      </c>
      <c r="E5046">
        <v>27</v>
      </c>
      <c r="F5046">
        <v>6744</v>
      </c>
      <c r="G5046">
        <v>7840000</v>
      </c>
      <c r="H5046">
        <v>2890</v>
      </c>
      <c r="K5046">
        <v>350</v>
      </c>
      <c r="L5046">
        <v>12</v>
      </c>
      <c r="M5046">
        <v>5.7</v>
      </c>
    </row>
    <row r="5047" spans="1:13" x14ac:dyDescent="0.25">
      <c r="A5047" t="s">
        <v>642</v>
      </c>
      <c r="C5047" t="s">
        <v>644</v>
      </c>
      <c r="D5047" s="2">
        <v>29983</v>
      </c>
      <c r="E5047">
        <v>28</v>
      </c>
      <c r="F5047">
        <v>6176</v>
      </c>
      <c r="G5047">
        <v>8240000</v>
      </c>
      <c r="H5047">
        <v>2647</v>
      </c>
      <c r="K5047">
        <v>405</v>
      </c>
      <c r="L5047">
        <v>12</v>
      </c>
      <c r="M5047">
        <v>5.8</v>
      </c>
    </row>
    <row r="5048" spans="1:13" x14ac:dyDescent="0.25">
      <c r="A5048" t="s">
        <v>642</v>
      </c>
      <c r="C5048" t="s">
        <v>644</v>
      </c>
      <c r="D5048" s="2">
        <v>30011</v>
      </c>
      <c r="E5048">
        <v>7.1</v>
      </c>
      <c r="F5048">
        <v>1218</v>
      </c>
      <c r="G5048">
        <v>1668000</v>
      </c>
      <c r="H5048">
        <v>522</v>
      </c>
      <c r="K5048">
        <v>360</v>
      </c>
      <c r="L5048">
        <v>12</v>
      </c>
      <c r="M5048">
        <v>5.8</v>
      </c>
    </row>
    <row r="5049" spans="1:13" x14ac:dyDescent="0.25">
      <c r="A5049" t="s">
        <v>642</v>
      </c>
      <c r="C5049" t="s">
        <v>644</v>
      </c>
      <c r="D5049" s="2">
        <v>30072</v>
      </c>
      <c r="E5049">
        <v>23.1</v>
      </c>
      <c r="F5049">
        <v>5419</v>
      </c>
      <c r="G5049">
        <v>7210000</v>
      </c>
      <c r="H5049">
        <v>2323</v>
      </c>
      <c r="K5049">
        <v>360</v>
      </c>
      <c r="L5049">
        <v>12</v>
      </c>
      <c r="M5049">
        <v>5.8</v>
      </c>
    </row>
    <row r="5050" spans="1:13" x14ac:dyDescent="0.25">
      <c r="A5050" t="s">
        <v>642</v>
      </c>
      <c r="C5050" t="s">
        <v>644</v>
      </c>
      <c r="D5050" s="2">
        <v>30103</v>
      </c>
      <c r="E5050">
        <v>19.399999999999999</v>
      </c>
      <c r="F5050">
        <v>4428</v>
      </c>
      <c r="G5050">
        <v>5681000</v>
      </c>
      <c r="H5050">
        <v>1898</v>
      </c>
      <c r="K5050">
        <v>360</v>
      </c>
      <c r="L5050">
        <v>12</v>
      </c>
      <c r="M5050">
        <v>2.9</v>
      </c>
    </row>
    <row r="5051" spans="1:13" x14ac:dyDescent="0.25">
      <c r="A5051" t="s">
        <v>642</v>
      </c>
      <c r="C5051" t="s">
        <v>644</v>
      </c>
      <c r="D5051" s="2">
        <v>30133</v>
      </c>
      <c r="E5051">
        <v>1.8</v>
      </c>
      <c r="F5051">
        <v>413</v>
      </c>
      <c r="G5051">
        <v>530000</v>
      </c>
      <c r="H5051">
        <v>177</v>
      </c>
      <c r="K5051">
        <v>360</v>
      </c>
      <c r="L5051">
        <v>12</v>
      </c>
      <c r="M5051">
        <v>2.9</v>
      </c>
    </row>
    <row r="5052" spans="1:13" x14ac:dyDescent="0.25">
      <c r="A5052" t="s">
        <v>642</v>
      </c>
      <c r="C5052" t="s">
        <v>644</v>
      </c>
      <c r="D5052" s="2">
        <v>30164</v>
      </c>
      <c r="E5052">
        <v>19.3</v>
      </c>
      <c r="F5052">
        <v>3957</v>
      </c>
      <c r="G5052">
        <v>5077000</v>
      </c>
      <c r="H5052">
        <v>1696</v>
      </c>
      <c r="K5052">
        <v>360</v>
      </c>
      <c r="L5052">
        <v>12</v>
      </c>
      <c r="M5052">
        <v>2.9</v>
      </c>
    </row>
    <row r="5053" spans="1:13" x14ac:dyDescent="0.25">
      <c r="A5053" t="s">
        <v>642</v>
      </c>
      <c r="C5053" t="s">
        <v>644</v>
      </c>
      <c r="D5053" s="2">
        <v>30195</v>
      </c>
      <c r="E5053">
        <v>19.899999999999999</v>
      </c>
      <c r="F5053">
        <v>4830</v>
      </c>
      <c r="G5053">
        <v>6197000</v>
      </c>
      <c r="H5053">
        <v>2070</v>
      </c>
      <c r="K5053">
        <v>360</v>
      </c>
      <c r="L5053">
        <v>12</v>
      </c>
      <c r="M5053">
        <v>2.9</v>
      </c>
    </row>
    <row r="5054" spans="1:13" x14ac:dyDescent="0.25">
      <c r="A5054" t="s">
        <v>642</v>
      </c>
      <c r="C5054" t="s">
        <v>644</v>
      </c>
      <c r="D5054" s="2">
        <v>30225</v>
      </c>
      <c r="E5054">
        <v>25.8</v>
      </c>
      <c r="F5054">
        <v>5710</v>
      </c>
      <c r="G5054">
        <v>8119000</v>
      </c>
      <c r="H5054">
        <v>2447</v>
      </c>
      <c r="K5054">
        <v>435</v>
      </c>
      <c r="L5054">
        <v>12</v>
      </c>
      <c r="M5054">
        <v>5.8</v>
      </c>
    </row>
    <row r="5055" spans="1:13" x14ac:dyDescent="0.25">
      <c r="A5055" t="s">
        <v>642</v>
      </c>
      <c r="C5055" t="s">
        <v>644</v>
      </c>
      <c r="D5055" s="2">
        <v>30256</v>
      </c>
      <c r="E5055">
        <v>30</v>
      </c>
      <c r="F5055">
        <v>4910</v>
      </c>
      <c r="G5055">
        <v>8949000</v>
      </c>
      <c r="H5055">
        <v>3063</v>
      </c>
      <c r="K5055">
        <v>520</v>
      </c>
      <c r="L5055">
        <v>12</v>
      </c>
      <c r="M5055">
        <v>8.6999999999999993</v>
      </c>
    </row>
    <row r="5056" spans="1:13" x14ac:dyDescent="0.25">
      <c r="A5056" t="s">
        <v>642</v>
      </c>
      <c r="C5056" t="s">
        <v>644</v>
      </c>
      <c r="D5056" s="2">
        <v>30286</v>
      </c>
      <c r="E5056">
        <v>8.4</v>
      </c>
      <c r="F5056">
        <v>1236</v>
      </c>
      <c r="G5056">
        <v>2269000</v>
      </c>
      <c r="H5056">
        <v>824</v>
      </c>
      <c r="K5056">
        <v>525</v>
      </c>
      <c r="L5056">
        <v>12</v>
      </c>
      <c r="M5056">
        <v>2.9</v>
      </c>
    </row>
    <row r="5057" spans="1:13" x14ac:dyDescent="0.25">
      <c r="A5057" t="s">
        <v>642</v>
      </c>
      <c r="C5057" t="s">
        <v>644</v>
      </c>
      <c r="D5057" s="2">
        <v>30317</v>
      </c>
      <c r="E5057">
        <v>4.9000000000000004</v>
      </c>
      <c r="F5057">
        <v>785</v>
      </c>
      <c r="G5057">
        <v>1441000</v>
      </c>
      <c r="H5057">
        <v>523</v>
      </c>
      <c r="K5057">
        <v>525</v>
      </c>
      <c r="L5057">
        <v>12</v>
      </c>
      <c r="M5057">
        <v>2.9</v>
      </c>
    </row>
    <row r="5058" spans="1:13" x14ac:dyDescent="0.25">
      <c r="A5058" t="s">
        <v>642</v>
      </c>
      <c r="C5058" t="s">
        <v>644</v>
      </c>
      <c r="D5058" s="2">
        <v>30348</v>
      </c>
      <c r="E5058">
        <v>16</v>
      </c>
      <c r="F5058">
        <v>2706</v>
      </c>
      <c r="G5058">
        <v>4033000</v>
      </c>
      <c r="H5058">
        <v>1803</v>
      </c>
      <c r="K5058">
        <v>490</v>
      </c>
      <c r="L5058">
        <v>12</v>
      </c>
      <c r="M5058">
        <v>8.6999999999999993</v>
      </c>
    </row>
    <row r="5059" spans="1:13" x14ac:dyDescent="0.25">
      <c r="A5059" t="s">
        <v>642</v>
      </c>
      <c r="C5059" t="s">
        <v>644</v>
      </c>
      <c r="D5059" s="2">
        <v>30376</v>
      </c>
      <c r="E5059">
        <v>31</v>
      </c>
      <c r="F5059">
        <v>8368</v>
      </c>
      <c r="G5059">
        <v>7825000</v>
      </c>
      <c r="H5059">
        <v>5579</v>
      </c>
      <c r="K5059">
        <v>465</v>
      </c>
      <c r="L5059">
        <v>12</v>
      </c>
      <c r="M5059">
        <v>4.5999999999999996</v>
      </c>
    </row>
    <row r="5060" spans="1:13" x14ac:dyDescent="0.25">
      <c r="A5060" t="s">
        <v>642</v>
      </c>
      <c r="C5060" t="s">
        <v>644</v>
      </c>
      <c r="D5060" s="2">
        <v>30407</v>
      </c>
      <c r="E5060">
        <v>29.2</v>
      </c>
      <c r="F5060">
        <v>10360</v>
      </c>
      <c r="G5060">
        <v>8661000</v>
      </c>
      <c r="H5060">
        <v>6907</v>
      </c>
      <c r="K5060">
        <v>510</v>
      </c>
      <c r="L5060">
        <v>12</v>
      </c>
      <c r="M5060">
        <v>1.7</v>
      </c>
    </row>
    <row r="5061" spans="1:13" x14ac:dyDescent="0.25">
      <c r="A5061" t="s">
        <v>642</v>
      </c>
      <c r="C5061" t="s">
        <v>644</v>
      </c>
      <c r="D5061" s="2">
        <v>30437</v>
      </c>
      <c r="E5061">
        <v>31</v>
      </c>
      <c r="F5061">
        <v>7627</v>
      </c>
      <c r="G5061">
        <v>7612000</v>
      </c>
      <c r="H5061">
        <v>5085</v>
      </c>
      <c r="K5061">
        <v>525</v>
      </c>
      <c r="L5061">
        <v>12</v>
      </c>
      <c r="M5061">
        <v>2.6</v>
      </c>
    </row>
    <row r="5062" spans="1:13" x14ac:dyDescent="0.25">
      <c r="A5062" t="s">
        <v>642</v>
      </c>
      <c r="C5062" t="s">
        <v>644</v>
      </c>
      <c r="D5062" s="2">
        <v>30468</v>
      </c>
      <c r="E5062">
        <v>30</v>
      </c>
      <c r="F5062">
        <v>7252</v>
      </c>
      <c r="G5062">
        <v>7244000</v>
      </c>
      <c r="H5062">
        <v>4834</v>
      </c>
      <c r="K5062">
        <v>540</v>
      </c>
      <c r="L5062">
        <v>12</v>
      </c>
      <c r="M5062">
        <v>1.5</v>
      </c>
    </row>
    <row r="5063" spans="1:13" x14ac:dyDescent="0.25">
      <c r="A5063" t="s">
        <v>642</v>
      </c>
      <c r="C5063" t="s">
        <v>644</v>
      </c>
      <c r="D5063" s="2">
        <v>30498</v>
      </c>
      <c r="E5063">
        <v>27.1</v>
      </c>
      <c r="F5063">
        <v>6492</v>
      </c>
      <c r="G5063">
        <v>6843000</v>
      </c>
      <c r="H5063">
        <v>4328</v>
      </c>
      <c r="K5063">
        <v>540</v>
      </c>
      <c r="L5063">
        <v>12</v>
      </c>
      <c r="M5063">
        <v>1.2</v>
      </c>
    </row>
    <row r="5064" spans="1:13" x14ac:dyDescent="0.25">
      <c r="A5064" t="s">
        <v>642</v>
      </c>
      <c r="C5064" t="s">
        <v>644</v>
      </c>
      <c r="D5064" s="2">
        <v>30529</v>
      </c>
      <c r="E5064">
        <v>16.100000000000001</v>
      </c>
      <c r="F5064">
        <v>4032</v>
      </c>
      <c r="G5064">
        <v>4171000</v>
      </c>
      <c r="H5064">
        <v>2688</v>
      </c>
      <c r="K5064">
        <v>540</v>
      </c>
      <c r="L5064">
        <v>12</v>
      </c>
      <c r="M5064">
        <v>1.2</v>
      </c>
    </row>
    <row r="5065" spans="1:13" x14ac:dyDescent="0.25">
      <c r="A5065" t="s">
        <v>642</v>
      </c>
      <c r="C5065" t="s">
        <v>644</v>
      </c>
      <c r="D5065" s="2">
        <v>30560</v>
      </c>
      <c r="E5065">
        <v>20.9</v>
      </c>
      <c r="F5065">
        <v>4614</v>
      </c>
      <c r="G5065">
        <v>5258000</v>
      </c>
      <c r="H5065">
        <v>3076</v>
      </c>
      <c r="K5065">
        <v>457</v>
      </c>
      <c r="L5065">
        <v>12</v>
      </c>
      <c r="M5065">
        <v>1.2</v>
      </c>
    </row>
    <row r="5066" spans="1:13" x14ac:dyDescent="0.25">
      <c r="A5066" t="s">
        <v>642</v>
      </c>
      <c r="C5066" t="s">
        <v>644</v>
      </c>
      <c r="D5066" s="2">
        <v>30590</v>
      </c>
      <c r="E5066">
        <v>30.9</v>
      </c>
      <c r="F5066">
        <v>7337</v>
      </c>
      <c r="G5066">
        <v>7402000</v>
      </c>
      <c r="H5066">
        <v>4891</v>
      </c>
      <c r="K5066">
        <v>472</v>
      </c>
      <c r="L5066">
        <v>12</v>
      </c>
      <c r="M5066">
        <v>1.2</v>
      </c>
    </row>
    <row r="5067" spans="1:13" x14ac:dyDescent="0.25">
      <c r="A5067" t="s">
        <v>642</v>
      </c>
      <c r="C5067" t="s">
        <v>644</v>
      </c>
      <c r="D5067" s="2">
        <v>30621</v>
      </c>
      <c r="E5067">
        <v>13</v>
      </c>
      <c r="F5067">
        <v>2925</v>
      </c>
      <c r="G5067">
        <v>2904000</v>
      </c>
      <c r="H5067">
        <v>1950</v>
      </c>
      <c r="K5067">
        <v>540</v>
      </c>
      <c r="L5067">
        <v>12</v>
      </c>
      <c r="M5067">
        <v>1.2</v>
      </c>
    </row>
    <row r="5068" spans="1:13" x14ac:dyDescent="0.25">
      <c r="A5068" t="s">
        <v>642</v>
      </c>
      <c r="C5068" t="s">
        <v>644</v>
      </c>
      <c r="D5068" s="2">
        <v>31990</v>
      </c>
      <c r="E5068">
        <v>11</v>
      </c>
      <c r="F5068">
        <v>1678</v>
      </c>
      <c r="G5068">
        <v>2005000</v>
      </c>
      <c r="H5068">
        <v>368</v>
      </c>
      <c r="K5068">
        <v>0</v>
      </c>
      <c r="L5068">
        <v>8</v>
      </c>
      <c r="M5068">
        <v>1.2</v>
      </c>
    </row>
    <row r="5069" spans="1:13" x14ac:dyDescent="0.25">
      <c r="A5069" t="s">
        <v>642</v>
      </c>
      <c r="C5069" t="s">
        <v>644</v>
      </c>
      <c r="D5069" s="2">
        <v>32021</v>
      </c>
      <c r="E5069">
        <v>20.8</v>
      </c>
      <c r="F5069">
        <v>2006</v>
      </c>
      <c r="G5069">
        <v>2282000</v>
      </c>
      <c r="H5069">
        <v>440</v>
      </c>
      <c r="K5069">
        <v>400</v>
      </c>
      <c r="L5069">
        <v>8</v>
      </c>
      <c r="M5069">
        <v>5.3</v>
      </c>
    </row>
    <row r="5070" spans="1:13" x14ac:dyDescent="0.25">
      <c r="A5070" t="s">
        <v>642</v>
      </c>
      <c r="C5070" t="s">
        <v>644</v>
      </c>
      <c r="D5070" s="2">
        <v>32051</v>
      </c>
      <c r="E5070">
        <v>30</v>
      </c>
      <c r="F5070">
        <v>1106</v>
      </c>
      <c r="G5070">
        <v>1142000</v>
      </c>
      <c r="H5070">
        <v>242</v>
      </c>
      <c r="K5070">
        <v>707</v>
      </c>
      <c r="L5070">
        <v>8</v>
      </c>
      <c r="M5070">
        <v>5.5</v>
      </c>
    </row>
    <row r="5071" spans="1:13" x14ac:dyDescent="0.25">
      <c r="A5071" t="s">
        <v>642</v>
      </c>
      <c r="C5071" t="s">
        <v>644</v>
      </c>
      <c r="D5071" s="2">
        <v>32082</v>
      </c>
      <c r="E5071">
        <v>29.6</v>
      </c>
      <c r="F5071">
        <v>794</v>
      </c>
      <c r="G5071">
        <v>1167000</v>
      </c>
      <c r="H5071">
        <v>174</v>
      </c>
      <c r="K5071">
        <v>615</v>
      </c>
      <c r="L5071">
        <v>8</v>
      </c>
      <c r="M5071">
        <v>1.4</v>
      </c>
    </row>
    <row r="5072" spans="1:13" x14ac:dyDescent="0.25">
      <c r="A5072" t="s">
        <v>642</v>
      </c>
      <c r="C5072" t="s">
        <v>644</v>
      </c>
      <c r="D5072" s="2">
        <v>32112</v>
      </c>
      <c r="E5072">
        <v>27</v>
      </c>
      <c r="F5072">
        <v>709</v>
      </c>
      <c r="G5072">
        <v>1042000</v>
      </c>
      <c r="H5072">
        <v>156</v>
      </c>
      <c r="K5072">
        <v>615</v>
      </c>
      <c r="L5072">
        <v>8</v>
      </c>
      <c r="M5072">
        <v>1.4</v>
      </c>
    </row>
    <row r="5073" spans="1:13" x14ac:dyDescent="0.25">
      <c r="A5073" t="s">
        <v>642</v>
      </c>
      <c r="C5073" t="s">
        <v>644</v>
      </c>
      <c r="D5073" s="2">
        <v>32143</v>
      </c>
      <c r="E5073">
        <v>29</v>
      </c>
      <c r="F5073">
        <v>740</v>
      </c>
      <c r="G5073">
        <v>1087000</v>
      </c>
      <c r="H5073">
        <v>163</v>
      </c>
      <c r="K5073">
        <v>615</v>
      </c>
      <c r="L5073">
        <v>8</v>
      </c>
      <c r="M5073">
        <v>1.7</v>
      </c>
    </row>
    <row r="5074" spans="1:13" x14ac:dyDescent="0.25">
      <c r="A5074" t="s">
        <v>642</v>
      </c>
      <c r="C5074" t="s">
        <v>644</v>
      </c>
      <c r="D5074" s="2">
        <v>32174</v>
      </c>
      <c r="E5074">
        <v>29.1</v>
      </c>
      <c r="F5074">
        <v>826</v>
      </c>
      <c r="G5074">
        <v>1214000</v>
      </c>
      <c r="H5074">
        <v>182</v>
      </c>
      <c r="K5074">
        <v>615</v>
      </c>
      <c r="L5074">
        <v>8</v>
      </c>
      <c r="M5074">
        <v>6.8</v>
      </c>
    </row>
    <row r="5075" spans="1:13" x14ac:dyDescent="0.25">
      <c r="A5075" t="s">
        <v>642</v>
      </c>
      <c r="C5075" t="s">
        <v>644</v>
      </c>
      <c r="D5075" s="2">
        <v>32203</v>
      </c>
      <c r="E5075">
        <v>28.9</v>
      </c>
      <c r="F5075">
        <v>1878</v>
      </c>
      <c r="G5075">
        <v>1100000</v>
      </c>
      <c r="H5075">
        <v>412</v>
      </c>
      <c r="K5075">
        <v>615</v>
      </c>
      <c r="L5075">
        <v>8</v>
      </c>
      <c r="M5075">
        <v>11.6</v>
      </c>
    </row>
    <row r="5076" spans="1:13" x14ac:dyDescent="0.25">
      <c r="A5076" t="s">
        <v>642</v>
      </c>
      <c r="C5076" t="s">
        <v>644</v>
      </c>
      <c r="D5076" s="2">
        <v>32234</v>
      </c>
      <c r="E5076">
        <v>29.7</v>
      </c>
      <c r="F5076">
        <v>4009</v>
      </c>
      <c r="G5076">
        <v>1098000</v>
      </c>
      <c r="H5076">
        <v>880</v>
      </c>
      <c r="K5076">
        <v>615</v>
      </c>
      <c r="L5076">
        <v>8</v>
      </c>
      <c r="M5076">
        <v>4</v>
      </c>
    </row>
    <row r="5077" spans="1:13" x14ac:dyDescent="0.25">
      <c r="A5077" t="s">
        <v>642</v>
      </c>
      <c r="C5077" t="s">
        <v>644</v>
      </c>
      <c r="D5077" s="2">
        <v>32264</v>
      </c>
      <c r="E5077">
        <v>31</v>
      </c>
      <c r="F5077">
        <v>4655</v>
      </c>
      <c r="G5077">
        <v>1183000</v>
      </c>
      <c r="H5077">
        <v>1021</v>
      </c>
      <c r="K5077">
        <v>615</v>
      </c>
      <c r="L5077">
        <v>8</v>
      </c>
      <c r="M5077">
        <v>2.7</v>
      </c>
    </row>
    <row r="5078" spans="1:13" x14ac:dyDescent="0.25">
      <c r="A5078" t="s">
        <v>642</v>
      </c>
      <c r="C5078" t="s">
        <v>644</v>
      </c>
      <c r="D5078" s="2">
        <v>32295</v>
      </c>
      <c r="E5078">
        <v>29.9</v>
      </c>
      <c r="F5078">
        <v>5022</v>
      </c>
      <c r="G5078">
        <v>1309000</v>
      </c>
      <c r="H5078">
        <v>1103</v>
      </c>
      <c r="K5078">
        <v>615</v>
      </c>
      <c r="L5078">
        <v>8</v>
      </c>
      <c r="M5078">
        <v>7.2</v>
      </c>
    </row>
    <row r="5079" spans="1:13" x14ac:dyDescent="0.25">
      <c r="A5079" t="s">
        <v>642</v>
      </c>
      <c r="C5079" t="s">
        <v>644</v>
      </c>
      <c r="D5079" s="2">
        <v>32325</v>
      </c>
      <c r="E5079">
        <v>31</v>
      </c>
      <c r="F5079">
        <v>4641</v>
      </c>
      <c r="G5079">
        <v>1356000</v>
      </c>
      <c r="H5079">
        <v>1018</v>
      </c>
      <c r="K5079">
        <v>615</v>
      </c>
      <c r="L5079">
        <v>8</v>
      </c>
      <c r="M5079">
        <v>5.5</v>
      </c>
    </row>
    <row r="5080" spans="1:13" x14ac:dyDescent="0.25">
      <c r="A5080" t="s">
        <v>642</v>
      </c>
      <c r="C5080" t="s">
        <v>644</v>
      </c>
      <c r="D5080" s="2">
        <v>32356</v>
      </c>
      <c r="E5080">
        <v>30.6</v>
      </c>
      <c r="F5080">
        <v>4614</v>
      </c>
      <c r="G5080">
        <v>1338000</v>
      </c>
      <c r="H5080">
        <v>1013</v>
      </c>
      <c r="K5080">
        <v>615</v>
      </c>
      <c r="L5080">
        <v>8</v>
      </c>
      <c r="M5080">
        <v>4</v>
      </c>
    </row>
    <row r="5081" spans="1:13" x14ac:dyDescent="0.25">
      <c r="A5081" t="s">
        <v>642</v>
      </c>
      <c r="C5081" t="s">
        <v>644</v>
      </c>
      <c r="D5081" s="2">
        <v>32387</v>
      </c>
      <c r="E5081">
        <v>28.9</v>
      </c>
      <c r="F5081">
        <v>4319</v>
      </c>
      <c r="G5081">
        <v>1283000</v>
      </c>
      <c r="H5081">
        <v>948</v>
      </c>
      <c r="K5081">
        <v>615</v>
      </c>
      <c r="L5081">
        <v>8</v>
      </c>
      <c r="M5081">
        <v>11.6</v>
      </c>
    </row>
    <row r="5082" spans="1:13" x14ac:dyDescent="0.25">
      <c r="A5082" t="s">
        <v>642</v>
      </c>
      <c r="C5082" t="s">
        <v>644</v>
      </c>
      <c r="D5082" s="2">
        <v>32417</v>
      </c>
      <c r="E5082">
        <v>30.8</v>
      </c>
      <c r="F5082">
        <v>3965</v>
      </c>
      <c r="G5082">
        <v>1285000</v>
      </c>
      <c r="H5082">
        <v>870</v>
      </c>
      <c r="K5082">
        <v>607</v>
      </c>
      <c r="L5082">
        <v>8</v>
      </c>
      <c r="M5082">
        <v>9.6999999999999993</v>
      </c>
    </row>
    <row r="5083" spans="1:13" x14ac:dyDescent="0.25">
      <c r="A5083" t="s">
        <v>642</v>
      </c>
      <c r="C5083" t="s">
        <v>644</v>
      </c>
      <c r="D5083" s="2">
        <v>32448</v>
      </c>
      <c r="E5083">
        <v>29.7</v>
      </c>
      <c r="F5083">
        <v>3957</v>
      </c>
      <c r="G5083">
        <v>1181000</v>
      </c>
      <c r="H5083">
        <v>868</v>
      </c>
      <c r="K5083">
        <v>611</v>
      </c>
      <c r="L5083">
        <v>8</v>
      </c>
      <c r="M5083">
        <v>8.6999999999999993</v>
      </c>
    </row>
    <row r="5084" spans="1:13" x14ac:dyDescent="0.25">
      <c r="A5084" t="s">
        <v>642</v>
      </c>
      <c r="C5084" t="s">
        <v>644</v>
      </c>
      <c r="D5084" s="2">
        <v>32478</v>
      </c>
      <c r="E5084">
        <v>30.9</v>
      </c>
      <c r="F5084">
        <v>3984</v>
      </c>
      <c r="G5084">
        <v>1160000</v>
      </c>
      <c r="H5084">
        <v>874</v>
      </c>
      <c r="K5084">
        <v>543</v>
      </c>
      <c r="L5084">
        <v>8</v>
      </c>
      <c r="M5084">
        <v>4.8</v>
      </c>
    </row>
    <row r="5085" spans="1:13" x14ac:dyDescent="0.25">
      <c r="A5085" t="s">
        <v>642</v>
      </c>
      <c r="C5085" t="s">
        <v>644</v>
      </c>
      <c r="D5085" s="2">
        <v>32509</v>
      </c>
      <c r="E5085">
        <v>30.9</v>
      </c>
      <c r="F5085">
        <v>4226</v>
      </c>
      <c r="G5085">
        <v>1244000</v>
      </c>
      <c r="H5085">
        <v>928</v>
      </c>
      <c r="K5085">
        <v>525</v>
      </c>
      <c r="L5085">
        <v>8</v>
      </c>
      <c r="M5085">
        <v>8</v>
      </c>
    </row>
    <row r="5086" spans="1:13" x14ac:dyDescent="0.25">
      <c r="A5086" t="s">
        <v>642</v>
      </c>
      <c r="C5086" t="s">
        <v>644</v>
      </c>
      <c r="D5086" s="2">
        <v>32540</v>
      </c>
      <c r="E5086">
        <v>27.9</v>
      </c>
      <c r="F5086">
        <v>3992</v>
      </c>
      <c r="G5086">
        <v>1174000</v>
      </c>
      <c r="H5086">
        <v>876</v>
      </c>
      <c r="K5086">
        <v>525</v>
      </c>
      <c r="L5086">
        <v>8</v>
      </c>
      <c r="M5086">
        <v>2.6</v>
      </c>
    </row>
    <row r="5087" spans="1:13" x14ac:dyDescent="0.25">
      <c r="A5087" t="s">
        <v>642</v>
      </c>
      <c r="C5087" t="s">
        <v>644</v>
      </c>
      <c r="D5087" s="2">
        <v>32568</v>
      </c>
      <c r="E5087">
        <v>29.8</v>
      </c>
      <c r="F5087">
        <v>3401</v>
      </c>
      <c r="G5087">
        <v>1095000</v>
      </c>
      <c r="H5087">
        <v>747</v>
      </c>
      <c r="K5087">
        <v>517</v>
      </c>
      <c r="L5087">
        <v>8</v>
      </c>
      <c r="M5087">
        <v>7.9</v>
      </c>
    </row>
    <row r="5088" spans="1:13" x14ac:dyDescent="0.25">
      <c r="A5088" t="s">
        <v>642</v>
      </c>
      <c r="C5088" t="s">
        <v>644</v>
      </c>
      <c r="D5088" s="2">
        <v>32599</v>
      </c>
      <c r="E5088">
        <v>29.5</v>
      </c>
      <c r="F5088">
        <v>3188</v>
      </c>
      <c r="G5088">
        <v>1039000</v>
      </c>
      <c r="H5088">
        <v>700</v>
      </c>
      <c r="K5088">
        <v>510</v>
      </c>
      <c r="L5088">
        <v>8</v>
      </c>
      <c r="M5088">
        <v>5.3</v>
      </c>
    </row>
    <row r="5089" spans="1:13" x14ac:dyDescent="0.25">
      <c r="A5089" t="s">
        <v>642</v>
      </c>
      <c r="C5089" t="s">
        <v>644</v>
      </c>
      <c r="D5089" s="2">
        <v>32629</v>
      </c>
      <c r="E5089">
        <v>31</v>
      </c>
      <c r="F5089">
        <v>4451</v>
      </c>
      <c r="G5089">
        <v>1199000</v>
      </c>
      <c r="H5089">
        <v>813</v>
      </c>
      <c r="K5089">
        <v>517</v>
      </c>
      <c r="L5089">
        <v>8</v>
      </c>
      <c r="M5089">
        <v>6.9</v>
      </c>
    </row>
    <row r="5090" spans="1:13" x14ac:dyDescent="0.25">
      <c r="A5090" t="s">
        <v>642</v>
      </c>
      <c r="C5090" t="s">
        <v>644</v>
      </c>
      <c r="D5090" s="2">
        <v>32660</v>
      </c>
      <c r="E5090">
        <v>22.5</v>
      </c>
      <c r="F5090">
        <v>3047</v>
      </c>
      <c r="G5090">
        <v>888000</v>
      </c>
      <c r="H5090">
        <v>538</v>
      </c>
      <c r="K5090">
        <v>517</v>
      </c>
      <c r="L5090">
        <v>8</v>
      </c>
      <c r="M5090">
        <v>2.2999999999999998</v>
      </c>
    </row>
    <row r="5091" spans="1:13" x14ac:dyDescent="0.25">
      <c r="A5091" t="s">
        <v>642</v>
      </c>
      <c r="C5091" t="s">
        <v>644</v>
      </c>
      <c r="D5091" s="2">
        <v>32690</v>
      </c>
      <c r="E5091">
        <v>30.4</v>
      </c>
      <c r="F5091">
        <v>3354</v>
      </c>
      <c r="G5091">
        <v>1160000</v>
      </c>
      <c r="H5091">
        <v>712</v>
      </c>
      <c r="K5091">
        <v>510</v>
      </c>
      <c r="L5091">
        <v>8</v>
      </c>
      <c r="M5091">
        <v>2.4</v>
      </c>
    </row>
    <row r="5092" spans="1:13" x14ac:dyDescent="0.25">
      <c r="A5092" t="s">
        <v>642</v>
      </c>
      <c r="C5092" t="s">
        <v>644</v>
      </c>
      <c r="D5092" s="2">
        <v>32721</v>
      </c>
      <c r="E5092">
        <v>31</v>
      </c>
      <c r="F5092">
        <v>3551</v>
      </c>
      <c r="G5092">
        <v>1175000</v>
      </c>
      <c r="H5092">
        <v>779</v>
      </c>
      <c r="K5092">
        <v>510</v>
      </c>
      <c r="L5092">
        <v>8</v>
      </c>
      <c r="M5092">
        <v>4.2</v>
      </c>
    </row>
    <row r="5093" spans="1:13" x14ac:dyDescent="0.25">
      <c r="A5093" t="s">
        <v>642</v>
      </c>
      <c r="C5093" t="s">
        <v>644</v>
      </c>
      <c r="D5093" s="2">
        <v>32752</v>
      </c>
      <c r="E5093">
        <v>29.8</v>
      </c>
      <c r="F5093">
        <v>3306</v>
      </c>
      <c r="G5093">
        <v>1072000</v>
      </c>
      <c r="H5093">
        <v>725</v>
      </c>
      <c r="K5093">
        <v>510</v>
      </c>
      <c r="L5093">
        <v>8</v>
      </c>
      <c r="M5093">
        <v>3</v>
      </c>
    </row>
    <row r="5094" spans="1:13" x14ac:dyDescent="0.25">
      <c r="A5094" t="s">
        <v>642</v>
      </c>
      <c r="C5094" t="s">
        <v>644</v>
      </c>
      <c r="D5094" s="2">
        <v>32782</v>
      </c>
      <c r="E5094">
        <v>29.1</v>
      </c>
      <c r="F5094">
        <v>3023</v>
      </c>
      <c r="G5094">
        <v>979000</v>
      </c>
      <c r="H5094">
        <v>664</v>
      </c>
      <c r="K5094">
        <v>510</v>
      </c>
      <c r="L5094">
        <v>8</v>
      </c>
      <c r="M5094">
        <v>1.3</v>
      </c>
    </row>
    <row r="5095" spans="1:13" x14ac:dyDescent="0.25">
      <c r="A5095" t="s">
        <v>642</v>
      </c>
      <c r="C5095" t="s">
        <v>644</v>
      </c>
      <c r="D5095" s="2">
        <v>32813</v>
      </c>
      <c r="E5095">
        <v>29.8</v>
      </c>
      <c r="F5095">
        <v>3569</v>
      </c>
      <c r="G5095">
        <v>1123000</v>
      </c>
      <c r="H5095">
        <v>784</v>
      </c>
      <c r="K5095">
        <v>435</v>
      </c>
      <c r="L5095">
        <v>8</v>
      </c>
      <c r="M5095">
        <v>2.4</v>
      </c>
    </row>
    <row r="5096" spans="1:13" x14ac:dyDescent="0.25">
      <c r="A5096" t="s">
        <v>642</v>
      </c>
      <c r="C5096" t="s">
        <v>644</v>
      </c>
      <c r="D5096" s="2">
        <v>32843</v>
      </c>
      <c r="E5096">
        <v>30.6</v>
      </c>
      <c r="F5096">
        <v>3745</v>
      </c>
      <c r="G5096">
        <v>1176000</v>
      </c>
      <c r="H5096">
        <v>822</v>
      </c>
      <c r="K5096">
        <v>360</v>
      </c>
      <c r="L5096">
        <v>8</v>
      </c>
      <c r="M5096">
        <v>1.1000000000000001</v>
      </c>
    </row>
    <row r="5097" spans="1:13" x14ac:dyDescent="0.25">
      <c r="A5097" t="s">
        <v>642</v>
      </c>
      <c r="C5097" t="s">
        <v>644</v>
      </c>
      <c r="D5097" s="2">
        <v>32874</v>
      </c>
      <c r="E5097">
        <v>28.7</v>
      </c>
      <c r="F5097">
        <v>4537</v>
      </c>
      <c r="G5097">
        <v>1425000</v>
      </c>
      <c r="H5097">
        <v>996</v>
      </c>
      <c r="K5097">
        <v>360</v>
      </c>
      <c r="L5097">
        <v>8</v>
      </c>
      <c r="M5097">
        <v>1.1000000000000001</v>
      </c>
    </row>
    <row r="5098" spans="1:13" x14ac:dyDescent="0.25">
      <c r="A5098" t="s">
        <v>642</v>
      </c>
      <c r="C5098" t="s">
        <v>644</v>
      </c>
      <c r="D5098" s="2">
        <v>32905</v>
      </c>
      <c r="E5098">
        <v>27.7</v>
      </c>
      <c r="F5098">
        <v>3793</v>
      </c>
      <c r="G5098">
        <v>1191000</v>
      </c>
      <c r="H5098">
        <v>833</v>
      </c>
      <c r="K5098">
        <v>360</v>
      </c>
      <c r="L5098">
        <v>8</v>
      </c>
      <c r="M5098">
        <v>1.1000000000000001</v>
      </c>
    </row>
    <row r="5099" spans="1:13" x14ac:dyDescent="0.25">
      <c r="A5099" t="s">
        <v>642</v>
      </c>
      <c r="C5099" t="s">
        <v>644</v>
      </c>
      <c r="D5099" s="2">
        <v>32933</v>
      </c>
      <c r="E5099">
        <v>10</v>
      </c>
      <c r="F5099">
        <v>1264</v>
      </c>
      <c r="G5099">
        <v>397000</v>
      </c>
      <c r="H5099">
        <v>277</v>
      </c>
      <c r="K5099">
        <v>360</v>
      </c>
      <c r="L5099">
        <v>8</v>
      </c>
      <c r="M5099">
        <v>1.1000000000000001</v>
      </c>
    </row>
    <row r="5100" spans="1:13" x14ac:dyDescent="0.25">
      <c r="A5100" t="s">
        <v>642</v>
      </c>
      <c r="C5100" t="s">
        <v>644</v>
      </c>
      <c r="D5100" s="2">
        <v>33055</v>
      </c>
      <c r="E5100">
        <v>7.8</v>
      </c>
      <c r="F5100">
        <v>937</v>
      </c>
      <c r="G5100">
        <v>294000</v>
      </c>
      <c r="H5100">
        <v>206</v>
      </c>
      <c r="K5100">
        <v>360</v>
      </c>
      <c r="L5100">
        <v>8</v>
      </c>
      <c r="M5100">
        <v>1.1000000000000001</v>
      </c>
    </row>
    <row r="5101" spans="1:13" x14ac:dyDescent="0.25">
      <c r="A5101" t="s">
        <v>642</v>
      </c>
      <c r="C5101" t="s">
        <v>644</v>
      </c>
      <c r="D5101" s="2">
        <v>33086</v>
      </c>
      <c r="E5101">
        <v>30.9</v>
      </c>
      <c r="F5101">
        <v>3304</v>
      </c>
      <c r="G5101">
        <v>1037000</v>
      </c>
      <c r="H5101">
        <v>725</v>
      </c>
      <c r="K5101">
        <v>360</v>
      </c>
      <c r="L5101">
        <v>8</v>
      </c>
      <c r="M5101">
        <v>1.1000000000000001</v>
      </c>
    </row>
    <row r="5102" spans="1:13" x14ac:dyDescent="0.25">
      <c r="A5102" t="s">
        <v>642</v>
      </c>
      <c r="C5102" t="s">
        <v>644</v>
      </c>
      <c r="D5102" s="2">
        <v>33117</v>
      </c>
      <c r="E5102">
        <v>29.9</v>
      </c>
      <c r="F5102">
        <v>2868</v>
      </c>
      <c r="G5102">
        <v>1097000</v>
      </c>
      <c r="H5102">
        <v>629</v>
      </c>
      <c r="K5102">
        <v>487</v>
      </c>
      <c r="L5102">
        <v>8</v>
      </c>
      <c r="M5102">
        <v>2.9</v>
      </c>
    </row>
    <row r="5103" spans="1:13" x14ac:dyDescent="0.25">
      <c r="A5103" t="s">
        <v>642</v>
      </c>
      <c r="C5103" t="s">
        <v>644</v>
      </c>
      <c r="D5103" s="2">
        <v>33147</v>
      </c>
      <c r="E5103">
        <v>29.3</v>
      </c>
      <c r="F5103">
        <v>3422</v>
      </c>
      <c r="G5103">
        <v>1138000</v>
      </c>
      <c r="H5103">
        <v>559</v>
      </c>
      <c r="K5103">
        <v>615</v>
      </c>
      <c r="L5103">
        <v>8</v>
      </c>
      <c r="M5103">
        <v>1.8</v>
      </c>
    </row>
    <row r="5104" spans="1:13" x14ac:dyDescent="0.25">
      <c r="A5104" t="s">
        <v>642</v>
      </c>
      <c r="C5104" t="s">
        <v>644</v>
      </c>
      <c r="D5104" s="2">
        <v>33178</v>
      </c>
      <c r="E5104">
        <v>30.1</v>
      </c>
      <c r="F5104">
        <v>3207</v>
      </c>
      <c r="G5104">
        <v>1164000</v>
      </c>
      <c r="H5104">
        <v>734</v>
      </c>
      <c r="K5104">
        <v>615</v>
      </c>
      <c r="L5104">
        <v>8</v>
      </c>
      <c r="M5104">
        <v>9</v>
      </c>
    </row>
    <row r="5105" spans="1:13" x14ac:dyDescent="0.25">
      <c r="A5105" t="s">
        <v>642</v>
      </c>
      <c r="C5105" t="s">
        <v>644</v>
      </c>
      <c r="D5105" s="2">
        <v>33208</v>
      </c>
      <c r="E5105">
        <v>31</v>
      </c>
      <c r="F5105">
        <v>4159</v>
      </c>
      <c r="G5105">
        <v>1322000</v>
      </c>
      <c r="H5105">
        <v>415</v>
      </c>
      <c r="K5105">
        <v>615</v>
      </c>
      <c r="L5105">
        <v>8</v>
      </c>
      <c r="M5105">
        <v>0.4</v>
      </c>
    </row>
    <row r="5106" spans="1:13" x14ac:dyDescent="0.25">
      <c r="A5106" t="s">
        <v>642</v>
      </c>
      <c r="C5106" t="s">
        <v>644</v>
      </c>
      <c r="D5106" s="2">
        <v>33239</v>
      </c>
      <c r="E5106">
        <v>23</v>
      </c>
      <c r="F5106">
        <v>2452</v>
      </c>
      <c r="G5106">
        <v>1466000</v>
      </c>
      <c r="H5106">
        <v>300</v>
      </c>
      <c r="K5106">
        <v>495</v>
      </c>
      <c r="L5106">
        <v>8</v>
      </c>
      <c r="M5106">
        <v>3</v>
      </c>
    </row>
    <row r="5107" spans="1:13" x14ac:dyDescent="0.25">
      <c r="A5107" t="s">
        <v>642</v>
      </c>
      <c r="C5107" t="s">
        <v>644</v>
      </c>
      <c r="D5107" s="2">
        <v>33270</v>
      </c>
      <c r="E5107">
        <v>25.6</v>
      </c>
      <c r="F5107">
        <v>1914</v>
      </c>
      <c r="G5107">
        <v>2172000</v>
      </c>
      <c r="H5107">
        <v>249</v>
      </c>
      <c r="K5107">
        <v>375</v>
      </c>
      <c r="L5107">
        <v>8</v>
      </c>
      <c r="M5107">
        <v>10.4</v>
      </c>
    </row>
    <row r="5108" spans="1:13" x14ac:dyDescent="0.25">
      <c r="A5108" t="s">
        <v>642</v>
      </c>
      <c r="C5108" t="s">
        <v>644</v>
      </c>
      <c r="D5108" s="2">
        <v>33298</v>
      </c>
      <c r="E5108">
        <v>31</v>
      </c>
      <c r="F5108">
        <v>3518</v>
      </c>
      <c r="G5108">
        <v>2482000</v>
      </c>
      <c r="H5108">
        <v>390</v>
      </c>
      <c r="K5108">
        <v>375</v>
      </c>
      <c r="L5108">
        <v>8</v>
      </c>
      <c r="M5108">
        <v>8.1999999999999993</v>
      </c>
    </row>
    <row r="5109" spans="1:13" x14ac:dyDescent="0.25">
      <c r="A5109" t="s">
        <v>642</v>
      </c>
      <c r="C5109" t="s">
        <v>644</v>
      </c>
      <c r="D5109" s="2">
        <v>33329</v>
      </c>
      <c r="E5109">
        <v>29.3</v>
      </c>
      <c r="F5109">
        <v>3172</v>
      </c>
      <c r="G5109">
        <v>2293000</v>
      </c>
      <c r="H5109">
        <v>326</v>
      </c>
      <c r="K5109">
        <v>375</v>
      </c>
      <c r="L5109">
        <v>8</v>
      </c>
      <c r="M5109">
        <v>1.8</v>
      </c>
    </row>
    <row r="5110" spans="1:13" x14ac:dyDescent="0.25">
      <c r="A5110" t="s">
        <v>642</v>
      </c>
      <c r="C5110" t="s">
        <v>644</v>
      </c>
      <c r="D5110" s="2">
        <v>33359</v>
      </c>
      <c r="E5110">
        <v>30.7</v>
      </c>
      <c r="F5110">
        <v>2945</v>
      </c>
      <c r="G5110">
        <v>2411000</v>
      </c>
      <c r="H5110">
        <v>272</v>
      </c>
      <c r="K5110">
        <v>375</v>
      </c>
      <c r="L5110">
        <v>8</v>
      </c>
      <c r="M5110">
        <v>2.2999999999999998</v>
      </c>
    </row>
    <row r="5111" spans="1:13" x14ac:dyDescent="0.25">
      <c r="A5111" t="s">
        <v>642</v>
      </c>
      <c r="C5111" t="s">
        <v>644</v>
      </c>
      <c r="D5111" s="2">
        <v>33390</v>
      </c>
      <c r="E5111">
        <v>26.9</v>
      </c>
      <c r="F5111">
        <v>2559</v>
      </c>
      <c r="G5111">
        <v>2116000</v>
      </c>
      <c r="H5111">
        <v>260</v>
      </c>
      <c r="K5111">
        <v>375</v>
      </c>
      <c r="L5111">
        <v>8</v>
      </c>
      <c r="M5111">
        <v>3.6</v>
      </c>
    </row>
    <row r="5112" spans="1:13" x14ac:dyDescent="0.25">
      <c r="A5112" t="s">
        <v>642</v>
      </c>
      <c r="C5112" t="s">
        <v>644</v>
      </c>
      <c r="D5112" s="2">
        <v>33420</v>
      </c>
      <c r="E5112">
        <v>31</v>
      </c>
      <c r="F5112">
        <v>2924</v>
      </c>
      <c r="G5112">
        <v>2430000</v>
      </c>
      <c r="H5112">
        <v>304</v>
      </c>
      <c r="K5112">
        <v>375</v>
      </c>
      <c r="L5112">
        <v>8</v>
      </c>
      <c r="M5112">
        <v>4.3</v>
      </c>
    </row>
    <row r="5113" spans="1:13" x14ac:dyDescent="0.25">
      <c r="A5113" t="s">
        <v>642</v>
      </c>
      <c r="C5113" t="s">
        <v>644</v>
      </c>
      <c r="D5113" s="2">
        <v>33451</v>
      </c>
      <c r="E5113">
        <v>27.8</v>
      </c>
      <c r="F5113">
        <v>2311</v>
      </c>
      <c r="G5113">
        <v>2177000</v>
      </c>
      <c r="H5113">
        <v>551</v>
      </c>
      <c r="K5113">
        <v>375</v>
      </c>
      <c r="L5113">
        <v>8</v>
      </c>
      <c r="M5113">
        <v>1.4</v>
      </c>
    </row>
    <row r="5114" spans="1:13" x14ac:dyDescent="0.25">
      <c r="A5114" t="s">
        <v>642</v>
      </c>
      <c r="C5114" t="s">
        <v>644</v>
      </c>
      <c r="D5114" s="2">
        <v>33482</v>
      </c>
      <c r="E5114">
        <v>25.3</v>
      </c>
      <c r="F5114">
        <v>1949</v>
      </c>
      <c r="G5114">
        <v>1985000</v>
      </c>
      <c r="H5114">
        <v>440</v>
      </c>
      <c r="K5114">
        <v>375</v>
      </c>
      <c r="L5114">
        <v>8</v>
      </c>
      <c r="M5114">
        <v>1.9</v>
      </c>
    </row>
    <row r="5115" spans="1:13" x14ac:dyDescent="0.25">
      <c r="A5115" t="s">
        <v>642</v>
      </c>
      <c r="C5115" t="s">
        <v>644</v>
      </c>
      <c r="D5115" s="2">
        <v>33512</v>
      </c>
      <c r="E5115">
        <v>9.6</v>
      </c>
      <c r="F5115">
        <v>1481</v>
      </c>
      <c r="G5115">
        <v>751000</v>
      </c>
      <c r="H5115">
        <v>457</v>
      </c>
      <c r="K5115">
        <v>375</v>
      </c>
      <c r="L5115">
        <v>8</v>
      </c>
      <c r="M5115">
        <v>2.6</v>
      </c>
    </row>
    <row r="5116" spans="1:13" x14ac:dyDescent="0.25">
      <c r="A5116" t="s">
        <v>642</v>
      </c>
      <c r="C5116" t="s">
        <v>644</v>
      </c>
      <c r="D5116" s="2">
        <v>33543</v>
      </c>
      <c r="E5116">
        <v>29.6</v>
      </c>
      <c r="F5116">
        <v>3175</v>
      </c>
      <c r="G5116">
        <v>2325000</v>
      </c>
      <c r="H5116">
        <v>1204</v>
      </c>
      <c r="K5116">
        <v>375</v>
      </c>
      <c r="L5116">
        <v>8</v>
      </c>
      <c r="M5116">
        <v>4.2</v>
      </c>
    </row>
    <row r="5117" spans="1:13" x14ac:dyDescent="0.25">
      <c r="A5117" t="s">
        <v>642</v>
      </c>
      <c r="C5117" t="s">
        <v>644</v>
      </c>
      <c r="D5117" s="2">
        <v>33573</v>
      </c>
      <c r="E5117">
        <v>29.6</v>
      </c>
      <c r="F5117">
        <v>2865</v>
      </c>
      <c r="G5117">
        <v>2334000</v>
      </c>
      <c r="H5117">
        <v>1440</v>
      </c>
      <c r="K5117">
        <v>375</v>
      </c>
      <c r="L5117">
        <v>8</v>
      </c>
      <c r="M5117">
        <v>0.8</v>
      </c>
    </row>
    <row r="5118" spans="1:13" x14ac:dyDescent="0.25">
      <c r="A5118" t="s">
        <v>642</v>
      </c>
      <c r="C5118" t="s">
        <v>644</v>
      </c>
      <c r="D5118" s="2">
        <v>33604</v>
      </c>
      <c r="E5118">
        <v>29.7</v>
      </c>
      <c r="F5118">
        <v>2653</v>
      </c>
      <c r="G5118">
        <v>2341000</v>
      </c>
      <c r="H5118">
        <v>1337</v>
      </c>
      <c r="K5118">
        <v>375</v>
      </c>
      <c r="L5118">
        <v>8</v>
      </c>
      <c r="M5118">
        <v>19.8</v>
      </c>
    </row>
    <row r="5119" spans="1:13" x14ac:dyDescent="0.25">
      <c r="A5119" t="s">
        <v>642</v>
      </c>
      <c r="C5119" t="s">
        <v>644</v>
      </c>
      <c r="D5119" s="2">
        <v>33635</v>
      </c>
      <c r="E5119">
        <v>26.3</v>
      </c>
      <c r="F5119">
        <v>1637</v>
      </c>
      <c r="G5119">
        <v>2214000</v>
      </c>
      <c r="H5119">
        <v>752</v>
      </c>
      <c r="K5119">
        <v>365</v>
      </c>
      <c r="L5119">
        <v>8</v>
      </c>
      <c r="M5119">
        <v>9.6</v>
      </c>
    </row>
    <row r="5120" spans="1:13" x14ac:dyDescent="0.25">
      <c r="A5120" t="s">
        <v>642</v>
      </c>
      <c r="C5120" t="s">
        <v>644</v>
      </c>
      <c r="D5120" s="2">
        <v>33664</v>
      </c>
      <c r="E5120">
        <v>30.9</v>
      </c>
      <c r="F5120">
        <v>1139</v>
      </c>
      <c r="G5120">
        <v>2774000</v>
      </c>
      <c r="H5120">
        <v>399</v>
      </c>
      <c r="K5120">
        <v>360</v>
      </c>
      <c r="L5120">
        <v>8</v>
      </c>
      <c r="M5120">
        <v>3.5</v>
      </c>
    </row>
    <row r="5121" spans="1:13" x14ac:dyDescent="0.25">
      <c r="A5121" t="s">
        <v>642</v>
      </c>
      <c r="C5121" t="s">
        <v>644</v>
      </c>
      <c r="D5121" s="2">
        <v>33695</v>
      </c>
      <c r="E5121">
        <v>29.1</v>
      </c>
      <c r="F5121">
        <v>878</v>
      </c>
      <c r="G5121">
        <v>2612000</v>
      </c>
      <c r="H5121">
        <v>669</v>
      </c>
      <c r="K5121">
        <v>315</v>
      </c>
      <c r="L5121">
        <v>8</v>
      </c>
      <c r="M5121">
        <v>3.7</v>
      </c>
    </row>
    <row r="5122" spans="1:13" x14ac:dyDescent="0.25">
      <c r="A5122" t="s">
        <v>642</v>
      </c>
      <c r="C5122" t="s">
        <v>644</v>
      </c>
      <c r="D5122" s="2">
        <v>33725</v>
      </c>
      <c r="E5122">
        <v>30.4</v>
      </c>
      <c r="F5122">
        <v>858</v>
      </c>
      <c r="G5122">
        <v>2724000</v>
      </c>
      <c r="H5122">
        <v>940</v>
      </c>
      <c r="K5122">
        <v>315</v>
      </c>
      <c r="L5122">
        <v>8</v>
      </c>
      <c r="M5122">
        <v>11.4</v>
      </c>
    </row>
    <row r="5123" spans="1:13" x14ac:dyDescent="0.25">
      <c r="A5123" t="s">
        <v>642</v>
      </c>
      <c r="C5123" t="s">
        <v>644</v>
      </c>
      <c r="D5123" s="2">
        <v>33756</v>
      </c>
      <c r="E5123">
        <v>29.9</v>
      </c>
      <c r="F5123">
        <v>844</v>
      </c>
      <c r="G5123">
        <v>2677000</v>
      </c>
      <c r="H5123">
        <v>756</v>
      </c>
      <c r="K5123">
        <v>315</v>
      </c>
      <c r="L5123">
        <v>8</v>
      </c>
      <c r="M5123">
        <v>4.9000000000000004</v>
      </c>
    </row>
    <row r="5124" spans="1:13" x14ac:dyDescent="0.25">
      <c r="A5124" t="s">
        <v>642</v>
      </c>
      <c r="C5124" t="s">
        <v>644</v>
      </c>
      <c r="D5124" s="2">
        <v>33786</v>
      </c>
      <c r="E5124">
        <v>30.9</v>
      </c>
      <c r="F5124">
        <v>911</v>
      </c>
      <c r="G5124">
        <v>2772000</v>
      </c>
      <c r="H5124">
        <v>606</v>
      </c>
      <c r="K5124">
        <v>315</v>
      </c>
      <c r="L5124">
        <v>8</v>
      </c>
      <c r="M5124">
        <v>0.4</v>
      </c>
    </row>
    <row r="5125" spans="1:13" x14ac:dyDescent="0.25">
      <c r="A5125" t="s">
        <v>642</v>
      </c>
      <c r="C5125" t="s">
        <v>644</v>
      </c>
      <c r="D5125" s="2">
        <v>33817</v>
      </c>
      <c r="E5125">
        <v>30.5</v>
      </c>
      <c r="F5125">
        <v>941</v>
      </c>
      <c r="G5125">
        <v>2731000</v>
      </c>
      <c r="H5125">
        <v>430</v>
      </c>
      <c r="K5125">
        <v>315</v>
      </c>
      <c r="L5125">
        <v>8</v>
      </c>
      <c r="M5125">
        <v>0.4</v>
      </c>
    </row>
    <row r="5126" spans="1:13" x14ac:dyDescent="0.25">
      <c r="A5126" t="s">
        <v>642</v>
      </c>
      <c r="C5126" t="s">
        <v>644</v>
      </c>
      <c r="D5126" s="2">
        <v>33848</v>
      </c>
      <c r="E5126">
        <v>29.5</v>
      </c>
      <c r="F5126">
        <v>1711</v>
      </c>
      <c r="G5126">
        <v>2784000</v>
      </c>
      <c r="H5126">
        <v>902</v>
      </c>
      <c r="K5126">
        <v>305</v>
      </c>
      <c r="L5126">
        <v>8</v>
      </c>
      <c r="M5126">
        <v>1.2</v>
      </c>
    </row>
    <row r="5127" spans="1:13" x14ac:dyDescent="0.25">
      <c r="A5127" t="s">
        <v>642</v>
      </c>
      <c r="C5127" t="s">
        <v>644</v>
      </c>
      <c r="D5127" s="2">
        <v>33878</v>
      </c>
      <c r="E5127">
        <v>30.3</v>
      </c>
      <c r="F5127">
        <v>1682</v>
      </c>
      <c r="G5127">
        <v>2899000</v>
      </c>
      <c r="H5127">
        <v>751</v>
      </c>
      <c r="K5127">
        <v>300</v>
      </c>
      <c r="L5127">
        <v>8</v>
      </c>
      <c r="M5127">
        <v>0.4</v>
      </c>
    </row>
    <row r="5128" spans="1:13" x14ac:dyDescent="0.25">
      <c r="A5128" t="s">
        <v>642</v>
      </c>
      <c r="C5128" t="s">
        <v>644</v>
      </c>
      <c r="D5128" s="2">
        <v>33909</v>
      </c>
      <c r="E5128">
        <v>0.4</v>
      </c>
      <c r="F5128">
        <v>30</v>
      </c>
      <c r="G5128">
        <v>40000</v>
      </c>
      <c r="H5128">
        <v>13</v>
      </c>
      <c r="K5128">
        <v>300</v>
      </c>
      <c r="L5128">
        <v>8</v>
      </c>
      <c r="M5128">
        <v>0.4</v>
      </c>
    </row>
    <row r="5129" spans="1:13" x14ac:dyDescent="0.25">
      <c r="A5129" t="s">
        <v>642</v>
      </c>
      <c r="C5129" t="s">
        <v>644</v>
      </c>
      <c r="D5129" s="2">
        <v>33939</v>
      </c>
      <c r="E5129">
        <v>1.5</v>
      </c>
      <c r="F5129">
        <v>118</v>
      </c>
      <c r="G5129">
        <v>149000</v>
      </c>
      <c r="H5129">
        <v>67</v>
      </c>
      <c r="K5129">
        <v>0</v>
      </c>
      <c r="L5129">
        <v>8</v>
      </c>
      <c r="M5129">
        <v>0.4</v>
      </c>
    </row>
    <row r="5130" spans="1:13" x14ac:dyDescent="0.25">
      <c r="A5130" t="s">
        <v>642</v>
      </c>
      <c r="C5130" t="s">
        <v>644</v>
      </c>
      <c r="D5130" s="2">
        <v>33970</v>
      </c>
      <c r="E5130">
        <v>30.9</v>
      </c>
      <c r="F5130">
        <v>1815</v>
      </c>
      <c r="G5130">
        <v>2955000</v>
      </c>
      <c r="H5130">
        <v>1065</v>
      </c>
      <c r="K5130">
        <v>0</v>
      </c>
      <c r="L5130">
        <v>8</v>
      </c>
      <c r="M5130">
        <v>0.4</v>
      </c>
    </row>
    <row r="5131" spans="1:13" x14ac:dyDescent="0.25">
      <c r="A5131" t="s">
        <v>642</v>
      </c>
      <c r="C5131" t="s">
        <v>644</v>
      </c>
      <c r="D5131" s="2">
        <v>34001</v>
      </c>
      <c r="E5131">
        <v>28</v>
      </c>
      <c r="F5131">
        <v>1727</v>
      </c>
      <c r="G5131">
        <v>2674000</v>
      </c>
      <c r="H5131">
        <v>1082</v>
      </c>
      <c r="K5131">
        <v>0</v>
      </c>
      <c r="L5131">
        <v>8</v>
      </c>
      <c r="M5131">
        <v>0.4</v>
      </c>
    </row>
    <row r="5132" spans="1:13" x14ac:dyDescent="0.25">
      <c r="A5132" t="s">
        <v>642</v>
      </c>
      <c r="C5132" t="s">
        <v>644</v>
      </c>
      <c r="D5132" s="2">
        <v>34029</v>
      </c>
      <c r="E5132">
        <v>31</v>
      </c>
      <c r="F5132">
        <v>2298</v>
      </c>
      <c r="G5132">
        <v>2960000</v>
      </c>
      <c r="H5132">
        <v>1205</v>
      </c>
      <c r="K5132">
        <v>0</v>
      </c>
      <c r="L5132">
        <v>8</v>
      </c>
      <c r="M5132">
        <v>0.4</v>
      </c>
    </row>
    <row r="5133" spans="1:13" x14ac:dyDescent="0.25">
      <c r="A5133" t="s">
        <v>642</v>
      </c>
      <c r="C5133" t="s">
        <v>644</v>
      </c>
      <c r="D5133" s="2">
        <v>34060</v>
      </c>
      <c r="E5133">
        <v>1.7</v>
      </c>
      <c r="F5133">
        <v>183</v>
      </c>
      <c r="G5133">
        <v>158000</v>
      </c>
      <c r="H5133">
        <v>106</v>
      </c>
      <c r="K5133">
        <v>0</v>
      </c>
      <c r="L5133">
        <v>8</v>
      </c>
      <c r="M5133">
        <v>0.4</v>
      </c>
    </row>
    <row r="5134" spans="1:13" x14ac:dyDescent="0.25">
      <c r="A5134" t="s">
        <v>85</v>
      </c>
      <c r="B5134" t="s">
        <v>90</v>
      </c>
      <c r="C5134" t="s">
        <v>91</v>
      </c>
      <c r="D5134" s="2">
        <v>26207</v>
      </c>
      <c r="E5134">
        <v>13.9</v>
      </c>
      <c r="F5134">
        <v>8725</v>
      </c>
      <c r="G5134">
        <v>1387000</v>
      </c>
      <c r="H5134">
        <v>0</v>
      </c>
      <c r="K5134">
        <v>270</v>
      </c>
      <c r="L5134">
        <v>8</v>
      </c>
    </row>
    <row r="5135" spans="1:13" x14ac:dyDescent="0.25">
      <c r="A5135" t="s">
        <v>85</v>
      </c>
      <c r="B5135" t="s">
        <v>90</v>
      </c>
      <c r="C5135" t="s">
        <v>91</v>
      </c>
      <c r="D5135" s="2">
        <v>26238</v>
      </c>
      <c r="E5135">
        <v>29.8</v>
      </c>
      <c r="F5135">
        <v>24382</v>
      </c>
      <c r="G5135">
        <v>4034000</v>
      </c>
      <c r="H5135">
        <v>0</v>
      </c>
      <c r="K5135">
        <v>461</v>
      </c>
      <c r="L5135">
        <v>19</v>
      </c>
    </row>
    <row r="5136" spans="1:13" x14ac:dyDescent="0.25">
      <c r="A5136" t="s">
        <v>85</v>
      </c>
      <c r="B5136" t="s">
        <v>90</v>
      </c>
      <c r="C5136" t="s">
        <v>91</v>
      </c>
      <c r="D5136" s="2">
        <v>26268</v>
      </c>
      <c r="E5136">
        <v>30.7</v>
      </c>
      <c r="F5136">
        <v>33359</v>
      </c>
      <c r="G5136">
        <v>7271000</v>
      </c>
      <c r="H5136">
        <v>0</v>
      </c>
      <c r="K5136">
        <v>374</v>
      </c>
      <c r="L5136">
        <v>26</v>
      </c>
    </row>
    <row r="5137" spans="1:12" x14ac:dyDescent="0.25">
      <c r="A5137" t="s">
        <v>85</v>
      </c>
      <c r="B5137" t="s">
        <v>90</v>
      </c>
      <c r="C5137" t="s">
        <v>91</v>
      </c>
      <c r="D5137" s="2">
        <v>26299</v>
      </c>
      <c r="E5137">
        <v>30.6</v>
      </c>
      <c r="F5137">
        <v>36574</v>
      </c>
      <c r="G5137">
        <v>7779000</v>
      </c>
      <c r="H5137">
        <v>0</v>
      </c>
      <c r="K5137">
        <v>343</v>
      </c>
      <c r="L5137">
        <v>28</v>
      </c>
    </row>
    <row r="5138" spans="1:12" x14ac:dyDescent="0.25">
      <c r="A5138" t="s">
        <v>85</v>
      </c>
      <c r="B5138" t="s">
        <v>90</v>
      </c>
      <c r="C5138" t="s">
        <v>91</v>
      </c>
      <c r="D5138" s="2">
        <v>26330</v>
      </c>
      <c r="E5138">
        <v>29</v>
      </c>
      <c r="F5138">
        <v>32648</v>
      </c>
      <c r="G5138">
        <v>7966000</v>
      </c>
      <c r="H5138">
        <v>0</v>
      </c>
      <c r="K5138">
        <v>330</v>
      </c>
      <c r="L5138">
        <v>28</v>
      </c>
    </row>
    <row r="5139" spans="1:12" x14ac:dyDescent="0.25">
      <c r="A5139" t="s">
        <v>85</v>
      </c>
      <c r="B5139" t="s">
        <v>90</v>
      </c>
      <c r="C5139" t="s">
        <v>91</v>
      </c>
      <c r="D5139" s="2">
        <v>26359</v>
      </c>
      <c r="E5139">
        <v>31</v>
      </c>
      <c r="F5139">
        <v>34345</v>
      </c>
      <c r="G5139">
        <v>9213000</v>
      </c>
      <c r="H5139">
        <v>59</v>
      </c>
      <c r="K5139">
        <v>405</v>
      </c>
      <c r="L5139">
        <v>28</v>
      </c>
    </row>
    <row r="5140" spans="1:12" x14ac:dyDescent="0.25">
      <c r="A5140" t="s">
        <v>85</v>
      </c>
      <c r="B5140" t="s">
        <v>90</v>
      </c>
      <c r="C5140" t="s">
        <v>91</v>
      </c>
      <c r="D5140" s="2">
        <v>26390</v>
      </c>
      <c r="E5140">
        <v>26.4</v>
      </c>
      <c r="F5140">
        <v>28871</v>
      </c>
      <c r="G5140">
        <v>4018000</v>
      </c>
      <c r="H5140">
        <v>292</v>
      </c>
      <c r="K5140">
        <v>387</v>
      </c>
      <c r="L5140">
        <v>28</v>
      </c>
    </row>
    <row r="5141" spans="1:12" x14ac:dyDescent="0.25">
      <c r="A5141" t="s">
        <v>85</v>
      </c>
      <c r="B5141" t="s">
        <v>90</v>
      </c>
      <c r="C5141" t="s">
        <v>91</v>
      </c>
      <c r="D5141" s="2">
        <v>26420</v>
      </c>
      <c r="E5141">
        <v>18.5</v>
      </c>
      <c r="F5141">
        <v>7355</v>
      </c>
      <c r="G5141">
        <v>2745000</v>
      </c>
      <c r="H5141">
        <v>298</v>
      </c>
      <c r="K5141">
        <v>425</v>
      </c>
      <c r="L5141">
        <v>13</v>
      </c>
    </row>
    <row r="5142" spans="1:12" x14ac:dyDescent="0.25">
      <c r="A5142" t="s">
        <v>85</v>
      </c>
      <c r="B5142" t="s">
        <v>90</v>
      </c>
      <c r="C5142" t="s">
        <v>91</v>
      </c>
      <c r="D5142" s="2">
        <v>26451</v>
      </c>
      <c r="E5142">
        <v>30</v>
      </c>
      <c r="F5142">
        <v>15060</v>
      </c>
      <c r="G5142">
        <v>3507000</v>
      </c>
      <c r="H5142">
        <v>627</v>
      </c>
      <c r="K5142">
        <v>340</v>
      </c>
      <c r="L5142">
        <v>20</v>
      </c>
    </row>
    <row r="5143" spans="1:12" x14ac:dyDescent="0.25">
      <c r="A5143" t="s">
        <v>85</v>
      </c>
      <c r="B5143" t="s">
        <v>90</v>
      </c>
      <c r="C5143" t="s">
        <v>91</v>
      </c>
      <c r="D5143" s="2">
        <v>26481</v>
      </c>
      <c r="E5143">
        <v>27.7</v>
      </c>
      <c r="F5143">
        <v>14365</v>
      </c>
      <c r="G5143">
        <v>3014000</v>
      </c>
      <c r="H5143">
        <v>543</v>
      </c>
      <c r="K5143">
        <v>256</v>
      </c>
      <c r="L5143">
        <v>20</v>
      </c>
    </row>
    <row r="5144" spans="1:12" x14ac:dyDescent="0.25">
      <c r="A5144" t="s">
        <v>85</v>
      </c>
      <c r="B5144" t="s">
        <v>90</v>
      </c>
      <c r="C5144" t="s">
        <v>91</v>
      </c>
      <c r="D5144" s="2">
        <v>26512</v>
      </c>
      <c r="E5144">
        <v>31</v>
      </c>
      <c r="F5144">
        <v>15250</v>
      </c>
      <c r="G5144">
        <v>2910000</v>
      </c>
      <c r="H5144">
        <v>1154</v>
      </c>
      <c r="K5144">
        <v>292</v>
      </c>
      <c r="L5144">
        <v>20</v>
      </c>
    </row>
    <row r="5145" spans="1:12" x14ac:dyDescent="0.25">
      <c r="A5145" t="s">
        <v>85</v>
      </c>
      <c r="B5145" t="s">
        <v>90</v>
      </c>
      <c r="C5145" t="s">
        <v>91</v>
      </c>
      <c r="D5145" s="2">
        <v>26543</v>
      </c>
      <c r="E5145">
        <v>30</v>
      </c>
      <c r="F5145">
        <v>11083</v>
      </c>
      <c r="G5145">
        <v>2608000</v>
      </c>
      <c r="H5145">
        <v>858</v>
      </c>
      <c r="K5145">
        <v>220</v>
      </c>
      <c r="L5145">
        <v>20</v>
      </c>
    </row>
    <row r="5146" spans="1:12" x14ac:dyDescent="0.25">
      <c r="A5146" t="s">
        <v>85</v>
      </c>
      <c r="B5146" t="s">
        <v>90</v>
      </c>
      <c r="C5146" t="s">
        <v>91</v>
      </c>
      <c r="D5146" s="2">
        <v>26573</v>
      </c>
      <c r="E5146">
        <v>30.9</v>
      </c>
      <c r="F5146">
        <v>9606</v>
      </c>
      <c r="G5146">
        <v>1945000</v>
      </c>
      <c r="H5146">
        <v>950</v>
      </c>
      <c r="K5146">
        <v>255</v>
      </c>
      <c r="L5146">
        <v>20</v>
      </c>
    </row>
    <row r="5147" spans="1:12" x14ac:dyDescent="0.25">
      <c r="A5147" t="s">
        <v>85</v>
      </c>
      <c r="B5147" t="s">
        <v>90</v>
      </c>
      <c r="C5147" t="s">
        <v>91</v>
      </c>
      <c r="D5147" s="2">
        <v>26604</v>
      </c>
      <c r="E5147">
        <v>30</v>
      </c>
      <c r="F5147">
        <v>7386</v>
      </c>
      <c r="G5147">
        <v>1595000</v>
      </c>
      <c r="H5147">
        <v>730</v>
      </c>
      <c r="K5147">
        <v>200</v>
      </c>
      <c r="L5147">
        <v>20</v>
      </c>
    </row>
    <row r="5148" spans="1:12" x14ac:dyDescent="0.25">
      <c r="A5148" t="s">
        <v>85</v>
      </c>
      <c r="B5148" t="s">
        <v>90</v>
      </c>
      <c r="C5148" t="s">
        <v>91</v>
      </c>
      <c r="D5148" s="2">
        <v>26634</v>
      </c>
      <c r="E5148">
        <v>9</v>
      </c>
      <c r="F5148">
        <v>2234</v>
      </c>
      <c r="G5148">
        <v>483000</v>
      </c>
      <c r="H5148">
        <v>221</v>
      </c>
      <c r="K5148">
        <v>200</v>
      </c>
      <c r="L5148">
        <v>20</v>
      </c>
    </row>
    <row r="5149" spans="1:12" x14ac:dyDescent="0.25">
      <c r="A5149" t="s">
        <v>85</v>
      </c>
      <c r="B5149" t="s">
        <v>90</v>
      </c>
      <c r="C5149" t="s">
        <v>91</v>
      </c>
      <c r="D5149" s="2">
        <v>26877</v>
      </c>
      <c r="E5149">
        <v>9</v>
      </c>
      <c r="F5149">
        <v>3728</v>
      </c>
      <c r="G5149">
        <v>954000</v>
      </c>
      <c r="H5149">
        <v>0</v>
      </c>
      <c r="K5149">
        <v>270</v>
      </c>
      <c r="L5149">
        <v>16</v>
      </c>
    </row>
    <row r="5150" spans="1:12" x14ac:dyDescent="0.25">
      <c r="A5150" t="s">
        <v>85</v>
      </c>
      <c r="B5150" t="s">
        <v>90</v>
      </c>
      <c r="C5150" t="s">
        <v>91</v>
      </c>
      <c r="D5150" s="2">
        <v>26908</v>
      </c>
      <c r="E5150">
        <v>30</v>
      </c>
      <c r="F5150">
        <v>12485</v>
      </c>
      <c r="G5150">
        <v>3196000</v>
      </c>
      <c r="H5150">
        <v>0</v>
      </c>
      <c r="K5150">
        <v>270</v>
      </c>
      <c r="L5150">
        <v>16</v>
      </c>
    </row>
    <row r="5151" spans="1:12" x14ac:dyDescent="0.25">
      <c r="A5151" t="s">
        <v>85</v>
      </c>
      <c r="B5151" t="s">
        <v>90</v>
      </c>
      <c r="C5151" t="s">
        <v>91</v>
      </c>
      <c r="D5151" s="2">
        <v>26938</v>
      </c>
      <c r="E5151">
        <v>31</v>
      </c>
      <c r="F5151">
        <v>11268</v>
      </c>
      <c r="G5151">
        <v>3193000</v>
      </c>
      <c r="H5151">
        <v>2376</v>
      </c>
      <c r="K5151">
        <v>257</v>
      </c>
      <c r="L5151">
        <v>16</v>
      </c>
    </row>
    <row r="5152" spans="1:12" x14ac:dyDescent="0.25">
      <c r="A5152" t="s">
        <v>85</v>
      </c>
      <c r="B5152" t="s">
        <v>90</v>
      </c>
      <c r="C5152" t="s">
        <v>91</v>
      </c>
      <c r="D5152" s="2">
        <v>26969</v>
      </c>
      <c r="E5152">
        <v>29.6</v>
      </c>
      <c r="F5152">
        <v>11158</v>
      </c>
      <c r="G5152">
        <v>2821000</v>
      </c>
      <c r="H5152">
        <v>3198</v>
      </c>
      <c r="K5152">
        <v>223</v>
      </c>
      <c r="L5152">
        <v>16</v>
      </c>
    </row>
    <row r="5153" spans="1:12" x14ac:dyDescent="0.25">
      <c r="A5153" t="s">
        <v>85</v>
      </c>
      <c r="B5153" t="s">
        <v>90</v>
      </c>
      <c r="C5153" t="s">
        <v>91</v>
      </c>
      <c r="D5153" s="2">
        <v>26999</v>
      </c>
      <c r="E5153">
        <v>31</v>
      </c>
      <c r="F5153">
        <v>11292</v>
      </c>
      <c r="G5153">
        <v>2533000</v>
      </c>
      <c r="H5153">
        <v>3185</v>
      </c>
      <c r="K5153">
        <v>200</v>
      </c>
      <c r="L5153">
        <v>16</v>
      </c>
    </row>
    <row r="5154" spans="1:12" x14ac:dyDescent="0.25">
      <c r="A5154" t="s">
        <v>85</v>
      </c>
      <c r="B5154" t="s">
        <v>90</v>
      </c>
      <c r="C5154" t="s">
        <v>91</v>
      </c>
      <c r="D5154" s="2">
        <v>27030</v>
      </c>
      <c r="E5154">
        <v>30.8</v>
      </c>
      <c r="F5154">
        <v>8911</v>
      </c>
      <c r="G5154">
        <v>2747000</v>
      </c>
      <c r="H5154">
        <v>1552</v>
      </c>
      <c r="K5154">
        <v>183</v>
      </c>
      <c r="L5154">
        <v>16</v>
      </c>
    </row>
    <row r="5155" spans="1:12" x14ac:dyDescent="0.25">
      <c r="A5155" t="s">
        <v>85</v>
      </c>
      <c r="B5155" t="s">
        <v>90</v>
      </c>
      <c r="C5155" t="s">
        <v>91</v>
      </c>
      <c r="D5155" s="2">
        <v>27061</v>
      </c>
      <c r="E5155">
        <v>27.7</v>
      </c>
      <c r="F5155">
        <v>4074</v>
      </c>
      <c r="G5155">
        <v>2187000</v>
      </c>
      <c r="H5155">
        <v>1432</v>
      </c>
      <c r="K5155">
        <v>177</v>
      </c>
      <c r="L5155">
        <v>16</v>
      </c>
    </row>
    <row r="5156" spans="1:12" x14ac:dyDescent="0.25">
      <c r="A5156" t="s">
        <v>85</v>
      </c>
      <c r="B5156" t="s">
        <v>90</v>
      </c>
      <c r="C5156" t="s">
        <v>91</v>
      </c>
      <c r="D5156" s="2">
        <v>27089</v>
      </c>
      <c r="E5156">
        <v>31</v>
      </c>
      <c r="F5156">
        <v>2544</v>
      </c>
      <c r="G5156">
        <v>2551000</v>
      </c>
      <c r="H5156">
        <v>1024</v>
      </c>
      <c r="K5156">
        <v>170</v>
      </c>
      <c r="L5156">
        <v>16</v>
      </c>
    </row>
    <row r="5157" spans="1:12" x14ac:dyDescent="0.25">
      <c r="A5157" t="s">
        <v>85</v>
      </c>
      <c r="B5157" t="s">
        <v>90</v>
      </c>
      <c r="C5157" t="s">
        <v>91</v>
      </c>
      <c r="D5157" s="2">
        <v>27120</v>
      </c>
      <c r="E5157">
        <v>30</v>
      </c>
      <c r="F5157">
        <v>2172</v>
      </c>
      <c r="G5157">
        <v>2511000</v>
      </c>
      <c r="H5157">
        <v>1133</v>
      </c>
      <c r="K5157">
        <v>160</v>
      </c>
      <c r="L5157">
        <v>16</v>
      </c>
    </row>
    <row r="5158" spans="1:12" x14ac:dyDescent="0.25">
      <c r="A5158" t="s">
        <v>85</v>
      </c>
      <c r="B5158" t="s">
        <v>90</v>
      </c>
      <c r="C5158" t="s">
        <v>91</v>
      </c>
      <c r="D5158" s="2">
        <v>27150</v>
      </c>
      <c r="E5158">
        <v>30.8</v>
      </c>
      <c r="F5158">
        <v>2612</v>
      </c>
      <c r="G5158">
        <v>2789000</v>
      </c>
      <c r="H5158">
        <v>1469</v>
      </c>
      <c r="K5158">
        <v>145</v>
      </c>
      <c r="L5158">
        <v>17</v>
      </c>
    </row>
    <row r="5159" spans="1:12" x14ac:dyDescent="0.25">
      <c r="A5159" t="s">
        <v>85</v>
      </c>
      <c r="B5159" t="s">
        <v>90</v>
      </c>
      <c r="C5159" t="s">
        <v>91</v>
      </c>
      <c r="D5159" s="2">
        <v>27181</v>
      </c>
      <c r="E5159">
        <v>30</v>
      </c>
      <c r="F5159">
        <v>3135</v>
      </c>
      <c r="G5159">
        <v>2947000</v>
      </c>
      <c r="H5159">
        <v>1762</v>
      </c>
      <c r="K5159">
        <v>154</v>
      </c>
      <c r="L5159">
        <v>18</v>
      </c>
    </row>
    <row r="5160" spans="1:12" x14ac:dyDescent="0.25">
      <c r="A5160" t="s">
        <v>85</v>
      </c>
      <c r="B5160" t="s">
        <v>90</v>
      </c>
      <c r="C5160" t="s">
        <v>91</v>
      </c>
      <c r="D5160" s="2">
        <v>27211</v>
      </c>
      <c r="E5160">
        <v>30.9</v>
      </c>
      <c r="F5160">
        <v>4047</v>
      </c>
      <c r="G5160">
        <v>2493000</v>
      </c>
      <c r="H5160">
        <v>2681</v>
      </c>
      <c r="K5160">
        <v>151</v>
      </c>
      <c r="L5160">
        <v>19</v>
      </c>
    </row>
    <row r="5161" spans="1:12" x14ac:dyDescent="0.25">
      <c r="A5161" t="s">
        <v>85</v>
      </c>
      <c r="B5161" t="s">
        <v>90</v>
      </c>
      <c r="C5161" t="s">
        <v>91</v>
      </c>
      <c r="D5161" s="2">
        <v>27242</v>
      </c>
      <c r="E5161">
        <v>30.8</v>
      </c>
      <c r="F5161">
        <v>4125</v>
      </c>
      <c r="G5161">
        <v>2520000</v>
      </c>
      <c r="H5161">
        <v>2321</v>
      </c>
      <c r="K5161">
        <v>138</v>
      </c>
      <c r="L5161">
        <v>20</v>
      </c>
    </row>
    <row r="5162" spans="1:12" x14ac:dyDescent="0.25">
      <c r="A5162" t="s">
        <v>85</v>
      </c>
      <c r="B5162" t="s">
        <v>90</v>
      </c>
      <c r="C5162" t="s">
        <v>91</v>
      </c>
      <c r="D5162" s="2">
        <v>27273</v>
      </c>
      <c r="E5162">
        <v>29.9</v>
      </c>
      <c r="F5162">
        <v>3605</v>
      </c>
      <c r="G5162">
        <v>2561000</v>
      </c>
      <c r="H5162">
        <v>3425</v>
      </c>
      <c r="K5162">
        <v>125</v>
      </c>
      <c r="L5162">
        <v>23</v>
      </c>
    </row>
    <row r="5163" spans="1:12" x14ac:dyDescent="0.25">
      <c r="A5163" t="s">
        <v>85</v>
      </c>
      <c r="B5163" t="s">
        <v>90</v>
      </c>
      <c r="C5163" t="s">
        <v>91</v>
      </c>
      <c r="D5163" s="2">
        <v>27303</v>
      </c>
      <c r="E5163">
        <v>30.9</v>
      </c>
      <c r="F5163">
        <v>3470</v>
      </c>
      <c r="G5163">
        <v>1948000</v>
      </c>
      <c r="H5163">
        <v>4241</v>
      </c>
      <c r="K5163">
        <v>115</v>
      </c>
      <c r="L5163">
        <v>24</v>
      </c>
    </row>
    <row r="5164" spans="1:12" x14ac:dyDescent="0.25">
      <c r="A5164" t="s">
        <v>85</v>
      </c>
      <c r="B5164" t="s">
        <v>90</v>
      </c>
      <c r="C5164" t="s">
        <v>91</v>
      </c>
      <c r="D5164" s="2">
        <v>27334</v>
      </c>
      <c r="E5164">
        <v>30</v>
      </c>
      <c r="F5164">
        <v>4137</v>
      </c>
      <c r="G5164">
        <v>1598000</v>
      </c>
      <c r="H5164">
        <v>5056</v>
      </c>
      <c r="K5164">
        <v>110</v>
      </c>
      <c r="L5164">
        <v>24</v>
      </c>
    </row>
    <row r="5165" spans="1:12" x14ac:dyDescent="0.25">
      <c r="A5165" t="s">
        <v>85</v>
      </c>
      <c r="B5165" t="s">
        <v>90</v>
      </c>
      <c r="C5165" t="s">
        <v>91</v>
      </c>
      <c r="D5165" s="2">
        <v>27364</v>
      </c>
      <c r="E5165">
        <v>30.8</v>
      </c>
      <c r="F5165">
        <v>5324</v>
      </c>
      <c r="G5165">
        <v>1624000</v>
      </c>
      <c r="H5165">
        <v>5752</v>
      </c>
      <c r="K5165">
        <v>115</v>
      </c>
      <c r="L5165">
        <v>24</v>
      </c>
    </row>
    <row r="5166" spans="1:12" x14ac:dyDescent="0.25">
      <c r="A5166" t="s">
        <v>85</v>
      </c>
      <c r="B5166" t="s">
        <v>90</v>
      </c>
      <c r="C5166" t="s">
        <v>91</v>
      </c>
      <c r="D5166" s="2">
        <v>27395</v>
      </c>
      <c r="E5166">
        <v>31</v>
      </c>
      <c r="F5166">
        <v>6035</v>
      </c>
      <c r="G5166">
        <v>1702000</v>
      </c>
      <c r="H5166">
        <v>5571</v>
      </c>
      <c r="K5166">
        <v>120</v>
      </c>
      <c r="L5166">
        <v>24</v>
      </c>
    </row>
    <row r="5167" spans="1:12" x14ac:dyDescent="0.25">
      <c r="A5167" t="s">
        <v>85</v>
      </c>
      <c r="B5167" t="s">
        <v>90</v>
      </c>
      <c r="C5167" t="s">
        <v>91</v>
      </c>
      <c r="D5167" s="2">
        <v>27426</v>
      </c>
      <c r="E5167">
        <v>18</v>
      </c>
      <c r="F5167">
        <v>3446</v>
      </c>
      <c r="G5167">
        <v>972000</v>
      </c>
      <c r="H5167">
        <v>3181</v>
      </c>
      <c r="K5167">
        <v>120</v>
      </c>
      <c r="L5167">
        <v>24</v>
      </c>
    </row>
    <row r="5168" spans="1:12" x14ac:dyDescent="0.25">
      <c r="A5168" t="s">
        <v>85</v>
      </c>
      <c r="B5168" t="s">
        <v>90</v>
      </c>
      <c r="C5168" t="s">
        <v>91</v>
      </c>
      <c r="D5168" s="2">
        <v>27973</v>
      </c>
      <c r="E5168">
        <v>8</v>
      </c>
      <c r="F5168">
        <v>3344</v>
      </c>
      <c r="G5168">
        <v>1003000</v>
      </c>
      <c r="H5168">
        <v>0</v>
      </c>
      <c r="K5168">
        <v>0</v>
      </c>
      <c r="L5168">
        <v>16</v>
      </c>
    </row>
    <row r="5169" spans="1:12" x14ac:dyDescent="0.25">
      <c r="A5169" t="s">
        <v>85</v>
      </c>
      <c r="B5169" t="s">
        <v>92</v>
      </c>
      <c r="C5169" t="s">
        <v>93</v>
      </c>
      <c r="D5169" s="2">
        <v>26207</v>
      </c>
      <c r="E5169">
        <v>11.9</v>
      </c>
      <c r="F5169">
        <v>7531</v>
      </c>
      <c r="G5169">
        <v>1752000</v>
      </c>
      <c r="H5169">
        <v>0</v>
      </c>
      <c r="K5169">
        <v>560</v>
      </c>
      <c r="L5169">
        <v>18</v>
      </c>
    </row>
    <row r="5170" spans="1:12" x14ac:dyDescent="0.25">
      <c r="A5170" t="s">
        <v>85</v>
      </c>
      <c r="B5170" t="s">
        <v>92</v>
      </c>
      <c r="C5170" t="s">
        <v>93</v>
      </c>
      <c r="D5170" s="2">
        <v>26238</v>
      </c>
      <c r="E5170">
        <v>29.8</v>
      </c>
      <c r="F5170">
        <v>33618</v>
      </c>
      <c r="G5170">
        <v>8045000</v>
      </c>
      <c r="H5170">
        <v>0</v>
      </c>
      <c r="K5170">
        <v>533</v>
      </c>
      <c r="L5170">
        <v>22</v>
      </c>
    </row>
    <row r="5171" spans="1:12" x14ac:dyDescent="0.25">
      <c r="A5171" t="s">
        <v>85</v>
      </c>
      <c r="B5171" t="s">
        <v>92</v>
      </c>
      <c r="C5171" t="s">
        <v>93</v>
      </c>
      <c r="D5171" s="2">
        <v>26268</v>
      </c>
      <c r="E5171">
        <v>30.7</v>
      </c>
      <c r="F5171">
        <v>33783</v>
      </c>
      <c r="G5171">
        <v>8181000</v>
      </c>
      <c r="H5171">
        <v>3544</v>
      </c>
      <c r="K5171">
        <v>524</v>
      </c>
      <c r="L5171">
        <v>24</v>
      </c>
    </row>
    <row r="5172" spans="1:12" x14ac:dyDescent="0.25">
      <c r="A5172" t="s">
        <v>85</v>
      </c>
      <c r="B5172" t="s">
        <v>92</v>
      </c>
      <c r="C5172" t="s">
        <v>93</v>
      </c>
      <c r="D5172" s="2">
        <v>26299</v>
      </c>
      <c r="E5172">
        <v>30.5</v>
      </c>
      <c r="F5172">
        <v>20915</v>
      </c>
      <c r="G5172">
        <v>8364000</v>
      </c>
      <c r="H5172">
        <v>5342</v>
      </c>
      <c r="K5172">
        <v>483</v>
      </c>
      <c r="L5172">
        <v>21</v>
      </c>
    </row>
    <row r="5173" spans="1:12" x14ac:dyDescent="0.25">
      <c r="A5173" t="s">
        <v>85</v>
      </c>
      <c r="B5173" t="s">
        <v>92</v>
      </c>
      <c r="C5173" t="s">
        <v>93</v>
      </c>
      <c r="D5173" s="2">
        <v>26330</v>
      </c>
      <c r="E5173">
        <v>29</v>
      </c>
      <c r="F5173">
        <v>18038</v>
      </c>
      <c r="G5173">
        <v>9326000</v>
      </c>
      <c r="H5173">
        <v>4510</v>
      </c>
      <c r="K5173">
        <v>510</v>
      </c>
      <c r="L5173">
        <v>20</v>
      </c>
    </row>
    <row r="5174" spans="1:12" x14ac:dyDescent="0.25">
      <c r="A5174" t="s">
        <v>85</v>
      </c>
      <c r="B5174" t="s">
        <v>92</v>
      </c>
      <c r="C5174" t="s">
        <v>93</v>
      </c>
      <c r="D5174" s="2">
        <v>26359</v>
      </c>
      <c r="E5174">
        <v>31</v>
      </c>
      <c r="F5174">
        <v>17949</v>
      </c>
      <c r="G5174">
        <v>9467000</v>
      </c>
      <c r="H5174">
        <v>6527</v>
      </c>
      <c r="K5174">
        <v>356</v>
      </c>
      <c r="L5174">
        <v>20</v>
      </c>
    </row>
    <row r="5175" spans="1:12" x14ac:dyDescent="0.25">
      <c r="A5175" t="s">
        <v>85</v>
      </c>
      <c r="B5175" t="s">
        <v>92</v>
      </c>
      <c r="C5175" t="s">
        <v>93</v>
      </c>
      <c r="D5175" s="2">
        <v>26390</v>
      </c>
      <c r="E5175">
        <v>26.4</v>
      </c>
      <c r="F5175">
        <v>14281</v>
      </c>
      <c r="G5175">
        <v>6130000</v>
      </c>
      <c r="H5175">
        <v>5386</v>
      </c>
      <c r="K5175">
        <v>317</v>
      </c>
      <c r="L5175">
        <v>20</v>
      </c>
    </row>
    <row r="5176" spans="1:12" x14ac:dyDescent="0.25">
      <c r="A5176" t="s">
        <v>85</v>
      </c>
      <c r="B5176" t="s">
        <v>92</v>
      </c>
      <c r="C5176" t="s">
        <v>93</v>
      </c>
      <c r="D5176" s="2">
        <v>26420</v>
      </c>
      <c r="E5176">
        <v>17</v>
      </c>
      <c r="F5176">
        <v>5906</v>
      </c>
      <c r="G5176">
        <v>2085000</v>
      </c>
      <c r="H5176">
        <v>611</v>
      </c>
      <c r="K5176">
        <v>353</v>
      </c>
      <c r="L5176">
        <v>17</v>
      </c>
    </row>
    <row r="5177" spans="1:12" x14ac:dyDescent="0.25">
      <c r="A5177" t="s">
        <v>85</v>
      </c>
      <c r="B5177" t="s">
        <v>92</v>
      </c>
      <c r="C5177" t="s">
        <v>93</v>
      </c>
      <c r="D5177" s="2">
        <v>26451</v>
      </c>
      <c r="E5177">
        <v>30</v>
      </c>
      <c r="F5177">
        <v>15493</v>
      </c>
      <c r="G5177">
        <v>4111000</v>
      </c>
      <c r="H5177">
        <v>0</v>
      </c>
      <c r="K5177">
        <v>350</v>
      </c>
      <c r="L5177">
        <v>20</v>
      </c>
    </row>
    <row r="5178" spans="1:12" x14ac:dyDescent="0.25">
      <c r="A5178" t="s">
        <v>85</v>
      </c>
      <c r="B5178" t="s">
        <v>92</v>
      </c>
      <c r="C5178" t="s">
        <v>93</v>
      </c>
      <c r="D5178" s="2">
        <v>26481</v>
      </c>
      <c r="E5178">
        <v>27.7</v>
      </c>
      <c r="F5178">
        <v>13600</v>
      </c>
      <c r="G5178">
        <v>3642000</v>
      </c>
      <c r="H5178">
        <v>0</v>
      </c>
      <c r="K5178">
        <v>237</v>
      </c>
      <c r="L5178">
        <v>20</v>
      </c>
    </row>
    <row r="5179" spans="1:12" x14ac:dyDescent="0.25">
      <c r="A5179" t="s">
        <v>85</v>
      </c>
      <c r="B5179" t="s">
        <v>92</v>
      </c>
      <c r="C5179" t="s">
        <v>93</v>
      </c>
      <c r="D5179" s="2">
        <v>26512</v>
      </c>
      <c r="E5179">
        <v>31</v>
      </c>
      <c r="F5179">
        <v>17442</v>
      </c>
      <c r="G5179">
        <v>3887000</v>
      </c>
      <c r="H5179">
        <v>0</v>
      </c>
      <c r="K5179">
        <v>290</v>
      </c>
      <c r="L5179">
        <v>22</v>
      </c>
    </row>
    <row r="5180" spans="1:12" x14ac:dyDescent="0.25">
      <c r="A5180" t="s">
        <v>85</v>
      </c>
      <c r="B5180" t="s">
        <v>92</v>
      </c>
      <c r="C5180" t="s">
        <v>93</v>
      </c>
      <c r="D5180" s="2">
        <v>26543</v>
      </c>
      <c r="E5180">
        <v>30</v>
      </c>
      <c r="F5180">
        <v>23240</v>
      </c>
      <c r="G5180">
        <v>5452000</v>
      </c>
      <c r="H5180">
        <v>92</v>
      </c>
      <c r="K5180">
        <v>387</v>
      </c>
      <c r="L5180">
        <v>22</v>
      </c>
    </row>
    <row r="5181" spans="1:12" x14ac:dyDescent="0.25">
      <c r="A5181" t="s">
        <v>85</v>
      </c>
      <c r="B5181" t="s">
        <v>92</v>
      </c>
      <c r="C5181" t="s">
        <v>93</v>
      </c>
      <c r="D5181" s="2">
        <v>26573</v>
      </c>
      <c r="E5181">
        <v>30.9</v>
      </c>
      <c r="F5181">
        <v>21788</v>
      </c>
      <c r="G5181">
        <v>4149000</v>
      </c>
      <c r="H5181">
        <v>0</v>
      </c>
      <c r="K5181">
        <v>220</v>
      </c>
      <c r="L5181">
        <v>24</v>
      </c>
    </row>
    <row r="5182" spans="1:12" x14ac:dyDescent="0.25">
      <c r="A5182" t="s">
        <v>85</v>
      </c>
      <c r="B5182" t="s">
        <v>92</v>
      </c>
      <c r="C5182" t="s">
        <v>93</v>
      </c>
      <c r="D5182" s="2">
        <v>26604</v>
      </c>
      <c r="E5182">
        <v>29.9</v>
      </c>
      <c r="F5182">
        <v>20781</v>
      </c>
      <c r="G5182">
        <v>3969000</v>
      </c>
      <c r="H5182">
        <v>0</v>
      </c>
      <c r="K5182">
        <v>220</v>
      </c>
      <c r="L5182">
        <v>24</v>
      </c>
    </row>
    <row r="5183" spans="1:12" x14ac:dyDescent="0.25">
      <c r="A5183" t="s">
        <v>85</v>
      </c>
      <c r="B5183" t="s">
        <v>92</v>
      </c>
      <c r="C5183" t="s">
        <v>93</v>
      </c>
      <c r="D5183" s="2">
        <v>26634</v>
      </c>
      <c r="E5183">
        <v>31</v>
      </c>
      <c r="F5183">
        <v>23785</v>
      </c>
      <c r="G5183">
        <v>4039000</v>
      </c>
      <c r="H5183">
        <v>0</v>
      </c>
      <c r="K5183">
        <v>190</v>
      </c>
      <c r="L5183">
        <v>24</v>
      </c>
    </row>
    <row r="5184" spans="1:12" x14ac:dyDescent="0.25">
      <c r="A5184" t="s">
        <v>85</v>
      </c>
      <c r="B5184" t="s">
        <v>92</v>
      </c>
      <c r="C5184" t="s">
        <v>93</v>
      </c>
      <c r="D5184" s="2">
        <v>26665</v>
      </c>
      <c r="E5184">
        <v>31</v>
      </c>
      <c r="F5184">
        <v>22936</v>
      </c>
      <c r="G5184">
        <v>3581000</v>
      </c>
      <c r="H5184">
        <v>0</v>
      </c>
      <c r="K5184">
        <v>175</v>
      </c>
      <c r="L5184">
        <v>24</v>
      </c>
    </row>
    <row r="5185" spans="1:12" x14ac:dyDescent="0.25">
      <c r="A5185" t="s">
        <v>85</v>
      </c>
      <c r="B5185" t="s">
        <v>92</v>
      </c>
      <c r="C5185" t="s">
        <v>93</v>
      </c>
      <c r="D5185" s="2">
        <v>26696</v>
      </c>
      <c r="E5185">
        <v>28</v>
      </c>
      <c r="F5185">
        <v>21245</v>
      </c>
      <c r="G5185">
        <v>3553000</v>
      </c>
      <c r="H5185">
        <v>0</v>
      </c>
      <c r="K5185">
        <v>160</v>
      </c>
      <c r="L5185">
        <v>26</v>
      </c>
    </row>
    <row r="5186" spans="1:12" x14ac:dyDescent="0.25">
      <c r="A5186" t="s">
        <v>85</v>
      </c>
      <c r="B5186" t="s">
        <v>92</v>
      </c>
      <c r="C5186" t="s">
        <v>93</v>
      </c>
      <c r="D5186" s="2">
        <v>26724</v>
      </c>
      <c r="E5186">
        <v>30.8</v>
      </c>
      <c r="F5186">
        <v>20606</v>
      </c>
      <c r="G5186">
        <v>4479000</v>
      </c>
      <c r="H5186">
        <v>0</v>
      </c>
      <c r="K5186">
        <v>140</v>
      </c>
      <c r="L5186">
        <v>28</v>
      </c>
    </row>
    <row r="5187" spans="1:12" x14ac:dyDescent="0.25">
      <c r="A5187" t="s">
        <v>85</v>
      </c>
      <c r="B5187" t="s">
        <v>92</v>
      </c>
      <c r="C5187" t="s">
        <v>93</v>
      </c>
      <c r="D5187" s="2">
        <v>26755</v>
      </c>
      <c r="E5187">
        <v>30</v>
      </c>
      <c r="F5187">
        <v>14730</v>
      </c>
      <c r="G5187">
        <v>4253000</v>
      </c>
      <c r="H5187">
        <v>0</v>
      </c>
      <c r="K5187">
        <v>140</v>
      </c>
      <c r="L5187">
        <v>28</v>
      </c>
    </row>
    <row r="5188" spans="1:12" x14ac:dyDescent="0.25">
      <c r="A5188" t="s">
        <v>85</v>
      </c>
      <c r="B5188" t="s">
        <v>92</v>
      </c>
      <c r="C5188" t="s">
        <v>93</v>
      </c>
      <c r="D5188" s="2">
        <v>26785</v>
      </c>
      <c r="E5188">
        <v>29.5</v>
      </c>
      <c r="F5188">
        <v>14270</v>
      </c>
      <c r="G5188">
        <v>4073000</v>
      </c>
      <c r="H5188">
        <v>0</v>
      </c>
      <c r="K5188">
        <v>137</v>
      </c>
      <c r="L5188">
        <v>28</v>
      </c>
    </row>
    <row r="5189" spans="1:12" x14ac:dyDescent="0.25">
      <c r="A5189" t="s">
        <v>85</v>
      </c>
      <c r="B5189" t="s">
        <v>92</v>
      </c>
      <c r="C5189" t="s">
        <v>93</v>
      </c>
      <c r="D5189" s="2">
        <v>26816</v>
      </c>
      <c r="E5189">
        <v>30</v>
      </c>
      <c r="F5189">
        <v>15515</v>
      </c>
      <c r="G5189">
        <v>4442000</v>
      </c>
      <c r="H5189">
        <v>0</v>
      </c>
      <c r="K5189">
        <v>150</v>
      </c>
      <c r="L5189">
        <v>28</v>
      </c>
    </row>
    <row r="5190" spans="1:12" x14ac:dyDescent="0.25">
      <c r="A5190" t="s">
        <v>85</v>
      </c>
      <c r="B5190" t="s">
        <v>92</v>
      </c>
      <c r="C5190" t="s">
        <v>93</v>
      </c>
      <c r="D5190" s="2">
        <v>26846</v>
      </c>
      <c r="E5190">
        <v>31</v>
      </c>
      <c r="F5190">
        <v>15098</v>
      </c>
      <c r="G5190">
        <v>4189000</v>
      </c>
      <c r="H5190">
        <v>0</v>
      </c>
      <c r="K5190">
        <v>145</v>
      </c>
      <c r="L5190">
        <v>28</v>
      </c>
    </row>
    <row r="5191" spans="1:12" x14ac:dyDescent="0.25">
      <c r="A5191" t="s">
        <v>85</v>
      </c>
      <c r="B5191" t="s">
        <v>92</v>
      </c>
      <c r="C5191" t="s">
        <v>93</v>
      </c>
      <c r="D5191" s="2">
        <v>26877</v>
      </c>
      <c r="E5191">
        <v>31</v>
      </c>
      <c r="F5191">
        <v>14037</v>
      </c>
      <c r="G5191">
        <v>4702000</v>
      </c>
      <c r="H5191">
        <v>0</v>
      </c>
      <c r="K5191">
        <v>60</v>
      </c>
      <c r="L5191">
        <v>28</v>
      </c>
    </row>
    <row r="5192" spans="1:12" x14ac:dyDescent="0.25">
      <c r="A5192" t="s">
        <v>85</v>
      </c>
      <c r="B5192" t="s">
        <v>92</v>
      </c>
      <c r="C5192" t="s">
        <v>93</v>
      </c>
      <c r="D5192" s="2">
        <v>26908</v>
      </c>
      <c r="E5192">
        <v>30</v>
      </c>
      <c r="F5192">
        <v>13835</v>
      </c>
      <c r="G5192">
        <v>4634000</v>
      </c>
      <c r="H5192">
        <v>0</v>
      </c>
      <c r="K5192">
        <v>100</v>
      </c>
      <c r="L5192">
        <v>28</v>
      </c>
    </row>
    <row r="5193" spans="1:12" x14ac:dyDescent="0.25">
      <c r="A5193" t="s">
        <v>85</v>
      </c>
      <c r="B5193" t="s">
        <v>92</v>
      </c>
      <c r="C5193" t="s">
        <v>93</v>
      </c>
      <c r="D5193" s="2">
        <v>26938</v>
      </c>
      <c r="E5193">
        <v>31</v>
      </c>
      <c r="F5193">
        <v>14325</v>
      </c>
      <c r="G5193">
        <v>4799000</v>
      </c>
      <c r="H5193">
        <v>0</v>
      </c>
      <c r="K5193">
        <v>140</v>
      </c>
      <c r="L5193">
        <v>28</v>
      </c>
    </row>
    <row r="5194" spans="1:12" x14ac:dyDescent="0.25">
      <c r="A5194" t="s">
        <v>85</v>
      </c>
      <c r="B5194" t="s">
        <v>92</v>
      </c>
      <c r="C5194" t="s">
        <v>93</v>
      </c>
      <c r="D5194" s="2">
        <v>26969</v>
      </c>
      <c r="E5194">
        <v>29.3</v>
      </c>
      <c r="F5194">
        <v>18563</v>
      </c>
      <c r="G5194">
        <v>4869000</v>
      </c>
      <c r="H5194">
        <v>0</v>
      </c>
      <c r="K5194">
        <v>150</v>
      </c>
      <c r="L5194">
        <v>28</v>
      </c>
    </row>
    <row r="5195" spans="1:12" x14ac:dyDescent="0.25">
      <c r="A5195" t="s">
        <v>85</v>
      </c>
      <c r="B5195" t="s">
        <v>92</v>
      </c>
      <c r="C5195" t="s">
        <v>93</v>
      </c>
      <c r="D5195" s="2">
        <v>26999</v>
      </c>
      <c r="E5195">
        <v>31</v>
      </c>
      <c r="F5195">
        <v>14988</v>
      </c>
      <c r="G5195">
        <v>4917000</v>
      </c>
      <c r="H5195">
        <v>0</v>
      </c>
      <c r="K5195">
        <v>157</v>
      </c>
      <c r="L5195">
        <v>28</v>
      </c>
    </row>
    <row r="5196" spans="1:12" x14ac:dyDescent="0.25">
      <c r="A5196" t="s">
        <v>85</v>
      </c>
      <c r="B5196" t="s">
        <v>92</v>
      </c>
      <c r="C5196" t="s">
        <v>93</v>
      </c>
      <c r="D5196" s="2">
        <v>27030</v>
      </c>
      <c r="E5196">
        <v>30.8</v>
      </c>
      <c r="F5196">
        <v>14293</v>
      </c>
      <c r="G5196">
        <v>4677000</v>
      </c>
      <c r="H5196">
        <v>0</v>
      </c>
      <c r="K5196">
        <v>153</v>
      </c>
      <c r="L5196">
        <v>28</v>
      </c>
    </row>
    <row r="5197" spans="1:12" x14ac:dyDescent="0.25">
      <c r="A5197" t="s">
        <v>85</v>
      </c>
      <c r="B5197" t="s">
        <v>92</v>
      </c>
      <c r="C5197" t="s">
        <v>93</v>
      </c>
      <c r="D5197" s="2">
        <v>27061</v>
      </c>
      <c r="E5197">
        <v>27.7</v>
      </c>
      <c r="F5197">
        <v>12073</v>
      </c>
      <c r="G5197">
        <v>5047000</v>
      </c>
      <c r="H5197">
        <v>0</v>
      </c>
      <c r="K5197">
        <v>203</v>
      </c>
      <c r="L5197">
        <v>28</v>
      </c>
    </row>
    <row r="5198" spans="1:12" x14ac:dyDescent="0.25">
      <c r="A5198" t="s">
        <v>85</v>
      </c>
      <c r="B5198" t="s">
        <v>92</v>
      </c>
      <c r="C5198" t="s">
        <v>93</v>
      </c>
      <c r="D5198" s="2">
        <v>27089</v>
      </c>
      <c r="E5198">
        <v>30.6</v>
      </c>
      <c r="F5198">
        <v>14505</v>
      </c>
      <c r="G5198">
        <v>5694000</v>
      </c>
      <c r="H5198">
        <v>0</v>
      </c>
      <c r="K5198">
        <v>225</v>
      </c>
      <c r="L5198">
        <v>30</v>
      </c>
    </row>
    <row r="5199" spans="1:12" x14ac:dyDescent="0.25">
      <c r="A5199" t="s">
        <v>85</v>
      </c>
      <c r="B5199" t="s">
        <v>92</v>
      </c>
      <c r="C5199" t="s">
        <v>93</v>
      </c>
      <c r="D5199" s="2">
        <v>27120</v>
      </c>
      <c r="E5199">
        <v>30</v>
      </c>
      <c r="F5199">
        <v>10976</v>
      </c>
      <c r="G5199">
        <v>10704000</v>
      </c>
      <c r="H5199">
        <v>0</v>
      </c>
      <c r="K5199">
        <v>500</v>
      </c>
      <c r="L5199">
        <v>26</v>
      </c>
    </row>
    <row r="5200" spans="1:12" x14ac:dyDescent="0.25">
      <c r="A5200" t="s">
        <v>85</v>
      </c>
      <c r="B5200" t="s">
        <v>92</v>
      </c>
      <c r="C5200" t="s">
        <v>93</v>
      </c>
      <c r="D5200" s="2">
        <v>27150</v>
      </c>
      <c r="E5200">
        <v>30.8</v>
      </c>
      <c r="F5200">
        <v>14415</v>
      </c>
      <c r="G5200">
        <v>5171000</v>
      </c>
      <c r="H5200">
        <v>0</v>
      </c>
      <c r="K5200">
        <v>667</v>
      </c>
      <c r="L5200">
        <v>16</v>
      </c>
    </row>
    <row r="5201" spans="1:12" x14ac:dyDescent="0.25">
      <c r="A5201" t="s">
        <v>85</v>
      </c>
      <c r="B5201" t="s">
        <v>92</v>
      </c>
      <c r="C5201" t="s">
        <v>93</v>
      </c>
      <c r="D5201" s="2">
        <v>27181</v>
      </c>
      <c r="E5201">
        <v>30</v>
      </c>
      <c r="F5201">
        <v>23076</v>
      </c>
      <c r="G5201">
        <v>5885000</v>
      </c>
      <c r="H5201">
        <v>1701</v>
      </c>
      <c r="K5201">
        <v>588</v>
      </c>
      <c r="L5201">
        <v>20</v>
      </c>
    </row>
    <row r="5202" spans="1:12" x14ac:dyDescent="0.25">
      <c r="A5202" t="s">
        <v>85</v>
      </c>
      <c r="B5202" t="s">
        <v>92</v>
      </c>
      <c r="C5202" t="s">
        <v>93</v>
      </c>
      <c r="D5202" s="2">
        <v>27211</v>
      </c>
      <c r="E5202">
        <v>30.9</v>
      </c>
      <c r="F5202">
        <v>22169</v>
      </c>
      <c r="G5202">
        <v>10764000</v>
      </c>
      <c r="H5202">
        <v>5558</v>
      </c>
      <c r="K5202">
        <v>570</v>
      </c>
      <c r="L5202">
        <v>21</v>
      </c>
    </row>
    <row r="5203" spans="1:12" x14ac:dyDescent="0.25">
      <c r="A5203" t="s">
        <v>85</v>
      </c>
      <c r="B5203" t="s">
        <v>92</v>
      </c>
      <c r="C5203" t="s">
        <v>93</v>
      </c>
      <c r="D5203" s="2">
        <v>27242</v>
      </c>
      <c r="E5203">
        <v>30.6</v>
      </c>
      <c r="F5203">
        <v>26503</v>
      </c>
      <c r="G5203">
        <v>6720000</v>
      </c>
      <c r="H5203">
        <v>6626</v>
      </c>
      <c r="K5203">
        <v>439</v>
      </c>
      <c r="L5203">
        <v>25</v>
      </c>
    </row>
    <row r="5204" spans="1:12" x14ac:dyDescent="0.25">
      <c r="A5204" t="s">
        <v>85</v>
      </c>
      <c r="B5204" t="s">
        <v>92</v>
      </c>
      <c r="C5204" t="s">
        <v>93</v>
      </c>
      <c r="D5204" s="2">
        <v>27273</v>
      </c>
      <c r="E5204">
        <v>29.8</v>
      </c>
      <c r="F5204">
        <v>26164</v>
      </c>
      <c r="G5204">
        <v>6750000</v>
      </c>
      <c r="H5204">
        <v>11485</v>
      </c>
      <c r="K5204">
        <v>330</v>
      </c>
      <c r="L5204">
        <v>28</v>
      </c>
    </row>
    <row r="5205" spans="1:12" x14ac:dyDescent="0.25">
      <c r="A5205" t="s">
        <v>85</v>
      </c>
      <c r="B5205" t="s">
        <v>92</v>
      </c>
      <c r="C5205" t="s">
        <v>93</v>
      </c>
      <c r="D5205" s="2">
        <v>27303</v>
      </c>
      <c r="E5205">
        <v>30.9</v>
      </c>
      <c r="F5205">
        <v>25091</v>
      </c>
      <c r="G5205">
        <v>7847000</v>
      </c>
      <c r="H5205">
        <v>15379</v>
      </c>
      <c r="K5205">
        <v>330</v>
      </c>
      <c r="L5205">
        <v>28</v>
      </c>
    </row>
    <row r="5206" spans="1:12" x14ac:dyDescent="0.25">
      <c r="A5206" t="s">
        <v>85</v>
      </c>
      <c r="B5206" t="s">
        <v>92</v>
      </c>
      <c r="C5206" t="s">
        <v>93</v>
      </c>
      <c r="D5206" s="2">
        <v>27334</v>
      </c>
      <c r="E5206">
        <v>30</v>
      </c>
      <c r="F5206">
        <v>23023</v>
      </c>
      <c r="G5206">
        <v>7291000</v>
      </c>
      <c r="H5206">
        <v>14111</v>
      </c>
      <c r="K5206">
        <v>310</v>
      </c>
      <c r="L5206">
        <v>28</v>
      </c>
    </row>
    <row r="5207" spans="1:12" x14ac:dyDescent="0.25">
      <c r="A5207" t="s">
        <v>85</v>
      </c>
      <c r="B5207" t="s">
        <v>92</v>
      </c>
      <c r="C5207" t="s">
        <v>93</v>
      </c>
      <c r="D5207" s="2">
        <v>27364</v>
      </c>
      <c r="E5207">
        <v>30.7</v>
      </c>
      <c r="F5207">
        <v>22815</v>
      </c>
      <c r="G5207">
        <v>7425000</v>
      </c>
      <c r="H5207">
        <v>14175</v>
      </c>
      <c r="K5207">
        <v>287</v>
      </c>
      <c r="L5207">
        <v>28</v>
      </c>
    </row>
    <row r="5208" spans="1:12" x14ac:dyDescent="0.25">
      <c r="A5208" t="s">
        <v>85</v>
      </c>
      <c r="B5208" t="s">
        <v>92</v>
      </c>
      <c r="C5208" t="s">
        <v>93</v>
      </c>
      <c r="D5208" s="2">
        <v>27395</v>
      </c>
      <c r="E5208">
        <v>31</v>
      </c>
      <c r="F5208">
        <v>24200</v>
      </c>
      <c r="G5208">
        <v>7018000</v>
      </c>
      <c r="H5208">
        <v>19015</v>
      </c>
      <c r="K5208">
        <v>275</v>
      </c>
      <c r="L5208">
        <v>28</v>
      </c>
    </row>
    <row r="5209" spans="1:12" x14ac:dyDescent="0.25">
      <c r="A5209" t="s">
        <v>85</v>
      </c>
      <c r="B5209" t="s">
        <v>92</v>
      </c>
      <c r="C5209" t="s">
        <v>93</v>
      </c>
      <c r="D5209" s="2">
        <v>27426</v>
      </c>
      <c r="E5209">
        <v>27.8</v>
      </c>
      <c r="F5209">
        <v>19290</v>
      </c>
      <c r="G5209">
        <v>6089000</v>
      </c>
      <c r="H5209">
        <v>15156</v>
      </c>
      <c r="K5209">
        <v>268</v>
      </c>
      <c r="L5209">
        <v>28</v>
      </c>
    </row>
    <row r="5210" spans="1:12" x14ac:dyDescent="0.25">
      <c r="A5210" t="s">
        <v>85</v>
      </c>
      <c r="B5210" t="s">
        <v>92</v>
      </c>
      <c r="C5210" t="s">
        <v>93</v>
      </c>
      <c r="D5210" s="2">
        <v>27454</v>
      </c>
      <c r="E5210">
        <v>31</v>
      </c>
      <c r="F5210">
        <v>18064</v>
      </c>
      <c r="G5210">
        <v>6342000</v>
      </c>
      <c r="H5210">
        <v>14193</v>
      </c>
      <c r="K5210">
        <v>250</v>
      </c>
      <c r="L5210">
        <v>28</v>
      </c>
    </row>
    <row r="5211" spans="1:12" x14ac:dyDescent="0.25">
      <c r="A5211" t="s">
        <v>85</v>
      </c>
      <c r="B5211" t="s">
        <v>92</v>
      </c>
      <c r="C5211" t="s">
        <v>93</v>
      </c>
      <c r="D5211" s="2">
        <v>27485</v>
      </c>
      <c r="E5211">
        <v>30</v>
      </c>
      <c r="F5211">
        <v>16995</v>
      </c>
      <c r="G5211">
        <v>6271000</v>
      </c>
      <c r="H5211">
        <v>13354</v>
      </c>
      <c r="K5211">
        <v>233</v>
      </c>
      <c r="L5211">
        <v>28</v>
      </c>
    </row>
    <row r="5212" spans="1:12" x14ac:dyDescent="0.25">
      <c r="A5212" t="s">
        <v>85</v>
      </c>
      <c r="B5212" t="s">
        <v>92</v>
      </c>
      <c r="C5212" t="s">
        <v>93</v>
      </c>
      <c r="D5212" s="2">
        <v>27515</v>
      </c>
      <c r="E5212">
        <v>29.8</v>
      </c>
      <c r="F5212">
        <v>15517</v>
      </c>
      <c r="G5212">
        <v>5153000</v>
      </c>
      <c r="H5212">
        <v>13009</v>
      </c>
      <c r="K5212">
        <v>240</v>
      </c>
      <c r="L5212">
        <v>28</v>
      </c>
    </row>
    <row r="5213" spans="1:12" x14ac:dyDescent="0.25">
      <c r="A5213" t="s">
        <v>85</v>
      </c>
      <c r="B5213" t="s">
        <v>92</v>
      </c>
      <c r="C5213" t="s">
        <v>93</v>
      </c>
      <c r="D5213" s="2">
        <v>27546</v>
      </c>
      <c r="E5213">
        <v>30</v>
      </c>
      <c r="F5213">
        <v>16233</v>
      </c>
      <c r="G5213">
        <v>5253000</v>
      </c>
      <c r="H5213">
        <v>13829</v>
      </c>
      <c r="K5213">
        <v>235</v>
      </c>
      <c r="L5213">
        <v>28</v>
      </c>
    </row>
    <row r="5214" spans="1:12" x14ac:dyDescent="0.25">
      <c r="A5214" t="s">
        <v>85</v>
      </c>
      <c r="B5214" t="s">
        <v>92</v>
      </c>
      <c r="C5214" t="s">
        <v>93</v>
      </c>
      <c r="D5214" s="2">
        <v>27576</v>
      </c>
      <c r="E5214">
        <v>31</v>
      </c>
      <c r="F5214">
        <v>18861</v>
      </c>
      <c r="G5214">
        <v>6088000</v>
      </c>
      <c r="H5214">
        <v>17420</v>
      </c>
      <c r="K5214">
        <v>200</v>
      </c>
      <c r="L5214">
        <v>31</v>
      </c>
    </row>
    <row r="5215" spans="1:12" x14ac:dyDescent="0.25">
      <c r="A5215" t="s">
        <v>85</v>
      </c>
      <c r="B5215" t="s">
        <v>92</v>
      </c>
      <c r="C5215" t="s">
        <v>93</v>
      </c>
      <c r="D5215" s="2">
        <v>27607</v>
      </c>
      <c r="E5215">
        <v>31</v>
      </c>
      <c r="F5215">
        <v>16185</v>
      </c>
      <c r="G5215">
        <v>5811000</v>
      </c>
      <c r="H5215">
        <v>15551</v>
      </c>
      <c r="K5215">
        <v>200</v>
      </c>
      <c r="L5215">
        <v>32</v>
      </c>
    </row>
    <row r="5216" spans="1:12" x14ac:dyDescent="0.25">
      <c r="A5216" t="s">
        <v>85</v>
      </c>
      <c r="B5216" t="s">
        <v>92</v>
      </c>
      <c r="C5216" t="s">
        <v>93</v>
      </c>
      <c r="D5216" s="2">
        <v>27638</v>
      </c>
      <c r="E5216">
        <v>28.5</v>
      </c>
      <c r="F5216">
        <v>14830</v>
      </c>
      <c r="G5216">
        <v>4930000</v>
      </c>
      <c r="H5216">
        <v>14249</v>
      </c>
      <c r="K5216">
        <v>190</v>
      </c>
      <c r="L5216">
        <v>32</v>
      </c>
    </row>
    <row r="5217" spans="1:12" x14ac:dyDescent="0.25">
      <c r="A5217" t="s">
        <v>85</v>
      </c>
      <c r="B5217" t="s">
        <v>92</v>
      </c>
      <c r="C5217" t="s">
        <v>93</v>
      </c>
      <c r="D5217" s="2">
        <v>27668</v>
      </c>
      <c r="E5217">
        <v>23</v>
      </c>
      <c r="F5217">
        <v>12121</v>
      </c>
      <c r="G5217">
        <v>3576000</v>
      </c>
      <c r="H5217">
        <v>11646</v>
      </c>
      <c r="K5217">
        <v>160</v>
      </c>
      <c r="L5217">
        <v>32</v>
      </c>
    </row>
    <row r="5218" spans="1:12" x14ac:dyDescent="0.25">
      <c r="A5218" t="s">
        <v>85</v>
      </c>
      <c r="B5218" t="s">
        <v>92</v>
      </c>
      <c r="C5218" t="s">
        <v>93</v>
      </c>
      <c r="D5218" s="2">
        <v>27699</v>
      </c>
      <c r="E5218">
        <v>30</v>
      </c>
      <c r="F5218">
        <v>18250</v>
      </c>
      <c r="G5218">
        <v>4875000</v>
      </c>
      <c r="H5218">
        <v>17534</v>
      </c>
      <c r="K5218">
        <v>167</v>
      </c>
      <c r="L5218">
        <v>32</v>
      </c>
    </row>
    <row r="5219" spans="1:12" x14ac:dyDescent="0.25">
      <c r="A5219" t="s">
        <v>85</v>
      </c>
      <c r="B5219" t="s">
        <v>92</v>
      </c>
      <c r="C5219" t="s">
        <v>93</v>
      </c>
      <c r="D5219" s="2">
        <v>27729</v>
      </c>
      <c r="E5219">
        <v>30.9</v>
      </c>
      <c r="F5219">
        <v>15306</v>
      </c>
      <c r="G5219">
        <v>4780000</v>
      </c>
      <c r="H5219">
        <v>14728</v>
      </c>
      <c r="K5219">
        <v>165</v>
      </c>
      <c r="L5219">
        <v>32</v>
      </c>
    </row>
    <row r="5220" spans="1:12" x14ac:dyDescent="0.25">
      <c r="A5220" t="s">
        <v>85</v>
      </c>
      <c r="B5220" t="s">
        <v>92</v>
      </c>
      <c r="C5220" t="s">
        <v>93</v>
      </c>
      <c r="D5220" s="2">
        <v>27760</v>
      </c>
      <c r="E5220">
        <v>31</v>
      </c>
      <c r="F5220">
        <v>14916</v>
      </c>
      <c r="G5220">
        <v>4756000</v>
      </c>
      <c r="H5220">
        <v>14331</v>
      </c>
      <c r="K5220">
        <v>140</v>
      </c>
      <c r="L5220">
        <v>32</v>
      </c>
    </row>
    <row r="5221" spans="1:12" x14ac:dyDescent="0.25">
      <c r="A5221" t="s">
        <v>85</v>
      </c>
      <c r="B5221" t="s">
        <v>92</v>
      </c>
      <c r="C5221" t="s">
        <v>93</v>
      </c>
      <c r="D5221" s="2">
        <v>27791</v>
      </c>
      <c r="E5221">
        <v>28.9</v>
      </c>
      <c r="F5221">
        <v>14787</v>
      </c>
      <c r="G5221">
        <v>4109000</v>
      </c>
      <c r="H5221">
        <v>14408</v>
      </c>
      <c r="K5221">
        <v>145</v>
      </c>
      <c r="L5221">
        <v>32</v>
      </c>
    </row>
    <row r="5222" spans="1:12" x14ac:dyDescent="0.25">
      <c r="A5222" t="s">
        <v>85</v>
      </c>
      <c r="B5222" t="s">
        <v>92</v>
      </c>
      <c r="C5222" t="s">
        <v>93</v>
      </c>
      <c r="D5222" s="2">
        <v>27820</v>
      </c>
      <c r="E5222">
        <v>31</v>
      </c>
      <c r="F5222">
        <v>15860</v>
      </c>
      <c r="G5222">
        <v>4611000</v>
      </c>
      <c r="H5222">
        <v>18620</v>
      </c>
      <c r="K5222">
        <v>153</v>
      </c>
      <c r="L5222">
        <v>32</v>
      </c>
    </row>
    <row r="5223" spans="1:12" x14ac:dyDescent="0.25">
      <c r="A5223" t="s">
        <v>85</v>
      </c>
      <c r="B5223" t="s">
        <v>92</v>
      </c>
      <c r="C5223" t="s">
        <v>93</v>
      </c>
      <c r="D5223" s="2">
        <v>27851</v>
      </c>
      <c r="E5223">
        <v>29.9</v>
      </c>
      <c r="F5223">
        <v>12562</v>
      </c>
      <c r="G5223">
        <v>4496000</v>
      </c>
      <c r="H5223">
        <v>15937</v>
      </c>
      <c r="K5223">
        <v>160</v>
      </c>
      <c r="L5223">
        <v>32</v>
      </c>
    </row>
    <row r="5224" spans="1:12" x14ac:dyDescent="0.25">
      <c r="A5224" t="s">
        <v>85</v>
      </c>
      <c r="B5224" t="s">
        <v>92</v>
      </c>
      <c r="C5224" t="s">
        <v>93</v>
      </c>
      <c r="D5224" s="2">
        <v>27881</v>
      </c>
      <c r="E5224">
        <v>31</v>
      </c>
      <c r="F5224">
        <v>14046</v>
      </c>
      <c r="G5224">
        <v>4362000</v>
      </c>
      <c r="H5224">
        <v>18622</v>
      </c>
      <c r="K5224">
        <v>153</v>
      </c>
      <c r="L5224">
        <v>32</v>
      </c>
    </row>
    <row r="5225" spans="1:12" x14ac:dyDescent="0.25">
      <c r="A5225" t="s">
        <v>85</v>
      </c>
      <c r="B5225" t="s">
        <v>92</v>
      </c>
      <c r="C5225" t="s">
        <v>93</v>
      </c>
      <c r="D5225" s="2">
        <v>27912</v>
      </c>
      <c r="E5225">
        <v>30</v>
      </c>
      <c r="F5225">
        <v>12979</v>
      </c>
      <c r="G5225">
        <v>4361000</v>
      </c>
      <c r="H5225">
        <v>17207</v>
      </c>
      <c r="K5225">
        <v>170</v>
      </c>
      <c r="L5225">
        <v>32</v>
      </c>
    </row>
    <row r="5226" spans="1:12" x14ac:dyDescent="0.25">
      <c r="A5226" t="s">
        <v>85</v>
      </c>
      <c r="B5226" t="s">
        <v>92</v>
      </c>
      <c r="C5226" t="s">
        <v>93</v>
      </c>
      <c r="D5226" s="2">
        <v>27942</v>
      </c>
      <c r="E5226">
        <v>31</v>
      </c>
      <c r="F5226">
        <v>12484</v>
      </c>
      <c r="G5226">
        <v>4615000</v>
      </c>
      <c r="H5226">
        <v>16551</v>
      </c>
      <c r="K5226">
        <v>158</v>
      </c>
      <c r="L5226">
        <v>32</v>
      </c>
    </row>
    <row r="5227" spans="1:12" x14ac:dyDescent="0.25">
      <c r="A5227" t="s">
        <v>85</v>
      </c>
      <c r="B5227" t="s">
        <v>92</v>
      </c>
      <c r="C5227" t="s">
        <v>93</v>
      </c>
      <c r="D5227" s="2">
        <v>27973</v>
      </c>
      <c r="E5227">
        <v>26.9</v>
      </c>
      <c r="F5227">
        <v>9686</v>
      </c>
      <c r="G5227">
        <v>3700000</v>
      </c>
      <c r="H5227">
        <v>11371</v>
      </c>
      <c r="K5227">
        <v>200</v>
      </c>
      <c r="L5227">
        <v>32</v>
      </c>
    </row>
    <row r="5228" spans="1:12" x14ac:dyDescent="0.25">
      <c r="A5228" t="s">
        <v>85</v>
      </c>
      <c r="B5228" t="s">
        <v>92</v>
      </c>
      <c r="C5228" t="s">
        <v>93</v>
      </c>
      <c r="D5228" s="2">
        <v>28004</v>
      </c>
      <c r="E5228">
        <v>29.8</v>
      </c>
      <c r="F5228">
        <v>12564</v>
      </c>
      <c r="G5228">
        <v>4565000</v>
      </c>
      <c r="H5228">
        <v>14750</v>
      </c>
      <c r="K5228">
        <v>160</v>
      </c>
      <c r="L5228">
        <v>32</v>
      </c>
    </row>
    <row r="5229" spans="1:12" x14ac:dyDescent="0.25">
      <c r="A5229" t="s">
        <v>85</v>
      </c>
      <c r="B5229" t="s">
        <v>92</v>
      </c>
      <c r="C5229" t="s">
        <v>93</v>
      </c>
      <c r="D5229" s="2">
        <v>28034</v>
      </c>
      <c r="E5229">
        <v>30</v>
      </c>
      <c r="F5229">
        <v>14200</v>
      </c>
      <c r="G5229">
        <v>3981000</v>
      </c>
      <c r="H5229">
        <v>16760</v>
      </c>
      <c r="K5229">
        <v>108</v>
      </c>
      <c r="L5229">
        <v>32</v>
      </c>
    </row>
    <row r="5230" spans="1:12" x14ac:dyDescent="0.25">
      <c r="A5230" t="s">
        <v>85</v>
      </c>
      <c r="B5230" t="s">
        <v>92</v>
      </c>
      <c r="C5230" t="s">
        <v>93</v>
      </c>
      <c r="D5230" s="2">
        <v>28065</v>
      </c>
      <c r="E5230">
        <v>30</v>
      </c>
      <c r="F5230">
        <v>13430</v>
      </c>
      <c r="G5230">
        <v>3867000</v>
      </c>
      <c r="H5230">
        <v>17093</v>
      </c>
      <c r="K5230">
        <v>140</v>
      </c>
      <c r="L5230">
        <v>32</v>
      </c>
    </row>
    <row r="5231" spans="1:12" x14ac:dyDescent="0.25">
      <c r="A5231" t="s">
        <v>85</v>
      </c>
      <c r="B5231" t="s">
        <v>92</v>
      </c>
      <c r="C5231" t="s">
        <v>93</v>
      </c>
      <c r="D5231" s="2">
        <v>28095</v>
      </c>
      <c r="E5231">
        <v>31</v>
      </c>
      <c r="F5231">
        <v>11868</v>
      </c>
      <c r="G5231">
        <v>4714000</v>
      </c>
      <c r="H5231">
        <v>15105</v>
      </c>
      <c r="K5231">
        <v>167</v>
      </c>
      <c r="L5231">
        <v>32</v>
      </c>
    </row>
    <row r="5232" spans="1:12" x14ac:dyDescent="0.25">
      <c r="A5232" t="s">
        <v>85</v>
      </c>
      <c r="B5232" t="s">
        <v>92</v>
      </c>
      <c r="C5232" t="s">
        <v>93</v>
      </c>
      <c r="D5232" s="2">
        <v>28126</v>
      </c>
      <c r="E5232">
        <v>30.9</v>
      </c>
      <c r="F5232">
        <v>12942</v>
      </c>
      <c r="G5232">
        <v>4687000</v>
      </c>
      <c r="H5232">
        <v>16472</v>
      </c>
      <c r="K5232">
        <v>150</v>
      </c>
      <c r="L5232">
        <v>32</v>
      </c>
    </row>
    <row r="5233" spans="1:12" x14ac:dyDescent="0.25">
      <c r="A5233" t="s">
        <v>85</v>
      </c>
      <c r="B5233" t="s">
        <v>92</v>
      </c>
      <c r="C5233" t="s">
        <v>93</v>
      </c>
      <c r="D5233" s="2">
        <v>28157</v>
      </c>
      <c r="E5233">
        <v>27.9</v>
      </c>
      <c r="F5233">
        <v>13115</v>
      </c>
      <c r="G5233">
        <v>4527000</v>
      </c>
      <c r="H5233">
        <v>16692</v>
      </c>
      <c r="K5233">
        <v>126</v>
      </c>
      <c r="L5233">
        <v>32</v>
      </c>
    </row>
    <row r="5234" spans="1:12" x14ac:dyDescent="0.25">
      <c r="A5234" t="s">
        <v>85</v>
      </c>
      <c r="B5234" t="s">
        <v>92</v>
      </c>
      <c r="C5234" t="s">
        <v>93</v>
      </c>
      <c r="D5234" s="2">
        <v>28185</v>
      </c>
      <c r="E5234">
        <v>31</v>
      </c>
      <c r="F5234">
        <v>12004</v>
      </c>
      <c r="G5234">
        <v>5300000</v>
      </c>
      <c r="H5234">
        <v>15278</v>
      </c>
      <c r="K5234">
        <v>118</v>
      </c>
      <c r="L5234">
        <v>33</v>
      </c>
    </row>
    <row r="5235" spans="1:12" x14ac:dyDescent="0.25">
      <c r="A5235" t="s">
        <v>85</v>
      </c>
      <c r="B5235" t="s">
        <v>92</v>
      </c>
      <c r="C5235" t="s">
        <v>93</v>
      </c>
      <c r="D5235" s="2">
        <v>28216</v>
      </c>
      <c r="E5235">
        <v>30</v>
      </c>
      <c r="F5235">
        <v>11399</v>
      </c>
      <c r="G5235">
        <v>5147000</v>
      </c>
      <c r="H5235">
        <v>16213</v>
      </c>
      <c r="K5235">
        <v>127</v>
      </c>
      <c r="L5235">
        <v>36</v>
      </c>
    </row>
    <row r="5236" spans="1:12" x14ac:dyDescent="0.25">
      <c r="A5236" t="s">
        <v>85</v>
      </c>
      <c r="B5236" t="s">
        <v>92</v>
      </c>
      <c r="C5236" t="s">
        <v>93</v>
      </c>
      <c r="D5236" s="2">
        <v>28246</v>
      </c>
      <c r="E5236">
        <v>30.9</v>
      </c>
      <c r="F5236">
        <v>10171</v>
      </c>
      <c r="G5236">
        <v>5081000</v>
      </c>
      <c r="H5236">
        <v>14637</v>
      </c>
      <c r="K5236">
        <v>125</v>
      </c>
      <c r="L5236">
        <v>36</v>
      </c>
    </row>
    <row r="5237" spans="1:12" x14ac:dyDescent="0.25">
      <c r="A5237" t="s">
        <v>85</v>
      </c>
      <c r="B5237" t="s">
        <v>92</v>
      </c>
      <c r="C5237" t="s">
        <v>93</v>
      </c>
      <c r="D5237" s="2">
        <v>28277</v>
      </c>
      <c r="E5237">
        <v>30</v>
      </c>
      <c r="F5237">
        <v>11220</v>
      </c>
      <c r="G5237">
        <v>5114000</v>
      </c>
      <c r="H5237">
        <v>14975</v>
      </c>
      <c r="K5237">
        <v>135</v>
      </c>
      <c r="L5237">
        <v>36</v>
      </c>
    </row>
    <row r="5238" spans="1:12" x14ac:dyDescent="0.25">
      <c r="A5238" t="s">
        <v>85</v>
      </c>
      <c r="B5238" t="s">
        <v>92</v>
      </c>
      <c r="C5238" t="s">
        <v>93</v>
      </c>
      <c r="D5238" s="2">
        <v>28307</v>
      </c>
      <c r="E5238">
        <v>30.9</v>
      </c>
      <c r="F5238">
        <v>13131</v>
      </c>
      <c r="G5238">
        <v>5416000</v>
      </c>
      <c r="H5238">
        <v>15415</v>
      </c>
      <c r="K5238">
        <v>120</v>
      </c>
      <c r="L5238">
        <v>36</v>
      </c>
    </row>
    <row r="5239" spans="1:12" x14ac:dyDescent="0.25">
      <c r="A5239" t="s">
        <v>85</v>
      </c>
      <c r="B5239" t="s">
        <v>92</v>
      </c>
      <c r="C5239" t="s">
        <v>93</v>
      </c>
      <c r="D5239" s="2">
        <v>28338</v>
      </c>
      <c r="E5239">
        <v>30.6</v>
      </c>
      <c r="F5239">
        <v>13783</v>
      </c>
      <c r="G5239">
        <v>5005000</v>
      </c>
      <c r="H5239">
        <v>16181</v>
      </c>
      <c r="K5239">
        <v>120</v>
      </c>
      <c r="L5239">
        <v>36</v>
      </c>
    </row>
    <row r="5240" spans="1:12" x14ac:dyDescent="0.25">
      <c r="A5240" t="s">
        <v>85</v>
      </c>
      <c r="B5240" t="s">
        <v>92</v>
      </c>
      <c r="C5240" t="s">
        <v>93</v>
      </c>
      <c r="D5240" s="2">
        <v>28369</v>
      </c>
      <c r="E5240">
        <v>30</v>
      </c>
      <c r="F5240">
        <v>12095</v>
      </c>
      <c r="G5240">
        <v>5090000</v>
      </c>
      <c r="H5240">
        <v>14198</v>
      </c>
      <c r="K5240">
        <v>113</v>
      </c>
      <c r="L5240">
        <v>36</v>
      </c>
    </row>
    <row r="5241" spans="1:12" x14ac:dyDescent="0.25">
      <c r="A5241" t="s">
        <v>85</v>
      </c>
      <c r="B5241" t="s">
        <v>92</v>
      </c>
      <c r="C5241" t="s">
        <v>93</v>
      </c>
      <c r="D5241" s="2">
        <v>28399</v>
      </c>
      <c r="E5241">
        <v>31</v>
      </c>
      <c r="F5241">
        <v>12558</v>
      </c>
      <c r="G5241">
        <v>5853000</v>
      </c>
      <c r="H5241">
        <v>14742</v>
      </c>
      <c r="K5241">
        <v>130</v>
      </c>
      <c r="L5241">
        <v>36</v>
      </c>
    </row>
    <row r="5242" spans="1:12" x14ac:dyDescent="0.25">
      <c r="A5242" t="s">
        <v>85</v>
      </c>
      <c r="B5242" t="s">
        <v>92</v>
      </c>
      <c r="C5242" t="s">
        <v>93</v>
      </c>
      <c r="D5242" s="2">
        <v>28430</v>
      </c>
      <c r="E5242">
        <v>30</v>
      </c>
      <c r="F5242">
        <v>12236</v>
      </c>
      <c r="G5242">
        <v>5710000</v>
      </c>
      <c r="H5242">
        <v>14364</v>
      </c>
      <c r="K5242">
        <v>120</v>
      </c>
      <c r="L5242">
        <v>36</v>
      </c>
    </row>
    <row r="5243" spans="1:12" x14ac:dyDescent="0.25">
      <c r="A5243" t="s">
        <v>85</v>
      </c>
      <c r="B5243" t="s">
        <v>92</v>
      </c>
      <c r="C5243" t="s">
        <v>93</v>
      </c>
      <c r="D5243" s="2">
        <v>28460</v>
      </c>
      <c r="E5243">
        <v>31</v>
      </c>
      <c r="F5243">
        <v>12203</v>
      </c>
      <c r="G5243">
        <v>5217000</v>
      </c>
      <c r="H5243">
        <v>14325</v>
      </c>
      <c r="K5243">
        <v>100</v>
      </c>
      <c r="L5243">
        <v>36</v>
      </c>
    </row>
    <row r="5244" spans="1:12" x14ac:dyDescent="0.25">
      <c r="A5244" t="s">
        <v>85</v>
      </c>
      <c r="B5244" t="s">
        <v>92</v>
      </c>
      <c r="C5244" t="s">
        <v>93</v>
      </c>
      <c r="D5244" s="2">
        <v>28491</v>
      </c>
      <c r="E5244">
        <v>31</v>
      </c>
      <c r="F5244">
        <v>11899</v>
      </c>
      <c r="G5244">
        <v>4712000</v>
      </c>
      <c r="H5244">
        <v>13968</v>
      </c>
      <c r="K5244">
        <v>100</v>
      </c>
      <c r="L5244">
        <v>36</v>
      </c>
    </row>
    <row r="5245" spans="1:12" x14ac:dyDescent="0.25">
      <c r="A5245" t="s">
        <v>85</v>
      </c>
      <c r="B5245" t="s">
        <v>92</v>
      </c>
      <c r="C5245" t="s">
        <v>93</v>
      </c>
      <c r="D5245" s="2">
        <v>28522</v>
      </c>
      <c r="E5245">
        <v>27.7</v>
      </c>
      <c r="F5245">
        <v>9319</v>
      </c>
      <c r="G5245">
        <v>4607000</v>
      </c>
      <c r="H5245">
        <v>15698</v>
      </c>
      <c r="K5245">
        <v>110</v>
      </c>
      <c r="L5245">
        <v>36</v>
      </c>
    </row>
    <row r="5246" spans="1:12" x14ac:dyDescent="0.25">
      <c r="A5246" t="s">
        <v>85</v>
      </c>
      <c r="B5246" t="s">
        <v>92</v>
      </c>
      <c r="C5246" t="s">
        <v>93</v>
      </c>
      <c r="D5246" s="2">
        <v>28550</v>
      </c>
      <c r="E5246">
        <v>31</v>
      </c>
      <c r="F5246">
        <v>11323</v>
      </c>
      <c r="G5246">
        <v>5969000</v>
      </c>
      <c r="H5246">
        <v>18474</v>
      </c>
      <c r="K5246">
        <v>123</v>
      </c>
      <c r="L5246">
        <v>36</v>
      </c>
    </row>
    <row r="5247" spans="1:12" x14ac:dyDescent="0.25">
      <c r="A5247" t="s">
        <v>85</v>
      </c>
      <c r="B5247" t="s">
        <v>92</v>
      </c>
      <c r="C5247" t="s">
        <v>93</v>
      </c>
      <c r="D5247" s="2">
        <v>28581</v>
      </c>
      <c r="E5247">
        <v>29.9</v>
      </c>
      <c r="F5247">
        <v>9624</v>
      </c>
      <c r="G5247">
        <v>5338000</v>
      </c>
      <c r="H5247">
        <v>15702</v>
      </c>
      <c r="K5247">
        <v>115</v>
      </c>
      <c r="L5247">
        <v>36</v>
      </c>
    </row>
    <row r="5248" spans="1:12" x14ac:dyDescent="0.25">
      <c r="A5248" t="s">
        <v>85</v>
      </c>
      <c r="B5248" t="s">
        <v>92</v>
      </c>
      <c r="C5248" t="s">
        <v>93</v>
      </c>
      <c r="D5248" s="2">
        <v>28611</v>
      </c>
      <c r="E5248">
        <v>30.9</v>
      </c>
      <c r="F5248">
        <v>9348</v>
      </c>
      <c r="G5248">
        <v>5328000</v>
      </c>
      <c r="H5248">
        <v>15252</v>
      </c>
      <c r="K5248">
        <v>100</v>
      </c>
      <c r="L5248">
        <v>36</v>
      </c>
    </row>
    <row r="5249" spans="1:12" x14ac:dyDescent="0.25">
      <c r="A5249" t="s">
        <v>85</v>
      </c>
      <c r="B5249" t="s">
        <v>92</v>
      </c>
      <c r="C5249" t="s">
        <v>93</v>
      </c>
      <c r="D5249" s="2">
        <v>28642</v>
      </c>
      <c r="E5249">
        <v>30</v>
      </c>
      <c r="F5249">
        <v>9216</v>
      </c>
      <c r="G5249">
        <v>4966000</v>
      </c>
      <c r="H5249">
        <v>14360</v>
      </c>
      <c r="K5249">
        <v>100</v>
      </c>
      <c r="L5249">
        <v>36</v>
      </c>
    </row>
    <row r="5250" spans="1:12" x14ac:dyDescent="0.25">
      <c r="A5250" t="s">
        <v>85</v>
      </c>
      <c r="B5250" t="s">
        <v>92</v>
      </c>
      <c r="C5250" t="s">
        <v>93</v>
      </c>
      <c r="D5250" s="2">
        <v>28672</v>
      </c>
      <c r="E5250">
        <v>30.7</v>
      </c>
      <c r="F5250">
        <v>9170</v>
      </c>
      <c r="G5250">
        <v>4580000</v>
      </c>
      <c r="H5250">
        <v>16303</v>
      </c>
      <c r="K5250">
        <v>107</v>
      </c>
      <c r="L5250">
        <v>36</v>
      </c>
    </row>
    <row r="5251" spans="1:12" x14ac:dyDescent="0.25">
      <c r="A5251" t="s">
        <v>85</v>
      </c>
      <c r="B5251" t="s">
        <v>92</v>
      </c>
      <c r="C5251" t="s">
        <v>93</v>
      </c>
      <c r="D5251" s="2">
        <v>28703</v>
      </c>
      <c r="E5251">
        <v>31</v>
      </c>
      <c r="F5251">
        <v>8140</v>
      </c>
      <c r="G5251">
        <v>4265000</v>
      </c>
      <c r="H5251">
        <v>14471</v>
      </c>
      <c r="K5251">
        <v>120</v>
      </c>
      <c r="L5251">
        <v>36</v>
      </c>
    </row>
    <row r="5252" spans="1:12" x14ac:dyDescent="0.25">
      <c r="A5252" t="s">
        <v>85</v>
      </c>
      <c r="B5252" t="s">
        <v>92</v>
      </c>
      <c r="C5252" t="s">
        <v>93</v>
      </c>
      <c r="D5252" s="2">
        <v>28734</v>
      </c>
      <c r="E5252">
        <v>30</v>
      </c>
      <c r="F5252">
        <v>7696</v>
      </c>
      <c r="G5252">
        <v>4033000</v>
      </c>
      <c r="H5252">
        <v>13682</v>
      </c>
      <c r="K5252">
        <v>120</v>
      </c>
      <c r="L5252">
        <v>36</v>
      </c>
    </row>
    <row r="5253" spans="1:12" x14ac:dyDescent="0.25">
      <c r="A5253" t="s">
        <v>85</v>
      </c>
      <c r="B5253" t="s">
        <v>92</v>
      </c>
      <c r="C5253" t="s">
        <v>93</v>
      </c>
      <c r="D5253" s="2">
        <v>28764</v>
      </c>
      <c r="E5253">
        <v>31</v>
      </c>
      <c r="F5253">
        <v>9103</v>
      </c>
      <c r="G5253">
        <v>4334000</v>
      </c>
      <c r="H5253">
        <v>12320</v>
      </c>
      <c r="K5253">
        <v>120</v>
      </c>
      <c r="L5253">
        <v>36</v>
      </c>
    </row>
    <row r="5254" spans="1:12" x14ac:dyDescent="0.25">
      <c r="A5254" t="s">
        <v>85</v>
      </c>
      <c r="B5254" t="s">
        <v>92</v>
      </c>
      <c r="C5254" t="s">
        <v>93</v>
      </c>
      <c r="D5254" s="2">
        <v>28795</v>
      </c>
      <c r="E5254">
        <v>30</v>
      </c>
      <c r="F5254">
        <v>9000</v>
      </c>
      <c r="G5254">
        <v>5193000</v>
      </c>
      <c r="H5254">
        <v>12903</v>
      </c>
      <c r="K5254">
        <v>105</v>
      </c>
      <c r="L5254">
        <v>36</v>
      </c>
    </row>
    <row r="5255" spans="1:12" x14ac:dyDescent="0.25">
      <c r="A5255" t="s">
        <v>85</v>
      </c>
      <c r="B5255" t="s">
        <v>92</v>
      </c>
      <c r="C5255" t="s">
        <v>93</v>
      </c>
      <c r="D5255" s="2">
        <v>28825</v>
      </c>
      <c r="E5255">
        <v>31</v>
      </c>
      <c r="F5255">
        <v>10094</v>
      </c>
      <c r="G5255">
        <v>5672000</v>
      </c>
      <c r="H5255">
        <v>14526</v>
      </c>
      <c r="K5255">
        <v>100</v>
      </c>
      <c r="L5255">
        <v>36</v>
      </c>
    </row>
    <row r="5256" spans="1:12" x14ac:dyDescent="0.25">
      <c r="A5256" t="s">
        <v>85</v>
      </c>
      <c r="B5256" t="s">
        <v>92</v>
      </c>
      <c r="C5256" t="s">
        <v>93</v>
      </c>
      <c r="D5256" s="2">
        <v>28856</v>
      </c>
      <c r="E5256">
        <v>30.7</v>
      </c>
      <c r="F5256">
        <v>8934</v>
      </c>
      <c r="G5256">
        <v>4855000</v>
      </c>
      <c r="H5256">
        <v>12856</v>
      </c>
      <c r="K5256">
        <v>100</v>
      </c>
      <c r="L5256">
        <v>36</v>
      </c>
    </row>
    <row r="5257" spans="1:12" x14ac:dyDescent="0.25">
      <c r="A5257" t="s">
        <v>85</v>
      </c>
      <c r="B5257" t="s">
        <v>92</v>
      </c>
      <c r="C5257" t="s">
        <v>93</v>
      </c>
      <c r="D5257" s="2">
        <v>28887</v>
      </c>
      <c r="E5257">
        <v>27.6</v>
      </c>
      <c r="F5257">
        <v>8604</v>
      </c>
      <c r="G5257">
        <v>4600000</v>
      </c>
      <c r="H5257">
        <v>12382</v>
      </c>
      <c r="K5257">
        <v>110</v>
      </c>
      <c r="L5257">
        <v>36</v>
      </c>
    </row>
    <row r="5258" spans="1:12" x14ac:dyDescent="0.25">
      <c r="A5258" t="s">
        <v>85</v>
      </c>
      <c r="B5258" t="s">
        <v>92</v>
      </c>
      <c r="C5258" t="s">
        <v>93</v>
      </c>
      <c r="D5258" s="2">
        <v>28915</v>
      </c>
      <c r="E5258">
        <v>30.9</v>
      </c>
      <c r="F5258">
        <v>10971</v>
      </c>
      <c r="G5258">
        <v>5670000</v>
      </c>
      <c r="H5258">
        <v>15788</v>
      </c>
      <c r="K5258">
        <v>120</v>
      </c>
      <c r="L5258">
        <v>36</v>
      </c>
    </row>
    <row r="5259" spans="1:12" x14ac:dyDescent="0.25">
      <c r="A5259" t="s">
        <v>85</v>
      </c>
      <c r="B5259" t="s">
        <v>92</v>
      </c>
      <c r="C5259" t="s">
        <v>93</v>
      </c>
      <c r="D5259" s="2">
        <v>28946</v>
      </c>
      <c r="E5259">
        <v>30</v>
      </c>
      <c r="F5259">
        <v>10039</v>
      </c>
      <c r="G5259">
        <v>5544000</v>
      </c>
      <c r="H5259">
        <v>15009</v>
      </c>
      <c r="K5259">
        <v>113</v>
      </c>
      <c r="L5259">
        <v>36</v>
      </c>
    </row>
    <row r="5260" spans="1:12" x14ac:dyDescent="0.25">
      <c r="A5260" t="s">
        <v>85</v>
      </c>
      <c r="B5260" t="s">
        <v>92</v>
      </c>
      <c r="C5260" t="s">
        <v>93</v>
      </c>
      <c r="D5260" s="2">
        <v>28976</v>
      </c>
      <c r="E5260">
        <v>31</v>
      </c>
      <c r="F5260">
        <v>9317</v>
      </c>
      <c r="G5260">
        <v>5771000</v>
      </c>
      <c r="H5260">
        <v>13976</v>
      </c>
      <c r="K5260">
        <v>120</v>
      </c>
      <c r="L5260">
        <v>36</v>
      </c>
    </row>
    <row r="5261" spans="1:12" x14ac:dyDescent="0.25">
      <c r="A5261" t="s">
        <v>85</v>
      </c>
      <c r="B5261" t="s">
        <v>92</v>
      </c>
      <c r="C5261" t="s">
        <v>93</v>
      </c>
      <c r="D5261" s="2">
        <v>29007</v>
      </c>
      <c r="E5261">
        <v>30</v>
      </c>
      <c r="F5261">
        <v>8930</v>
      </c>
      <c r="G5261">
        <v>5703000</v>
      </c>
      <c r="H5261">
        <v>13396</v>
      </c>
      <c r="K5261">
        <v>120</v>
      </c>
      <c r="L5261">
        <v>36</v>
      </c>
    </row>
    <row r="5262" spans="1:12" x14ac:dyDescent="0.25">
      <c r="A5262" t="s">
        <v>85</v>
      </c>
      <c r="B5262" t="s">
        <v>92</v>
      </c>
      <c r="C5262" t="s">
        <v>93</v>
      </c>
      <c r="D5262" s="2">
        <v>29037</v>
      </c>
      <c r="E5262">
        <v>31</v>
      </c>
      <c r="F5262">
        <v>8693</v>
      </c>
      <c r="G5262">
        <v>5868000</v>
      </c>
      <c r="H5262">
        <v>12864</v>
      </c>
      <c r="K5262">
        <v>110</v>
      </c>
      <c r="L5262">
        <v>36</v>
      </c>
    </row>
    <row r="5263" spans="1:12" x14ac:dyDescent="0.25">
      <c r="A5263" t="s">
        <v>85</v>
      </c>
      <c r="B5263" t="s">
        <v>92</v>
      </c>
      <c r="C5263" t="s">
        <v>93</v>
      </c>
      <c r="D5263" s="2">
        <v>29068</v>
      </c>
      <c r="E5263">
        <v>31</v>
      </c>
      <c r="F5263">
        <v>8060</v>
      </c>
      <c r="G5263">
        <v>5819000</v>
      </c>
      <c r="H5263">
        <v>11599</v>
      </c>
      <c r="K5263">
        <v>105</v>
      </c>
      <c r="L5263">
        <v>36</v>
      </c>
    </row>
    <row r="5264" spans="1:12" x14ac:dyDescent="0.25">
      <c r="A5264" t="s">
        <v>85</v>
      </c>
      <c r="B5264" t="s">
        <v>92</v>
      </c>
      <c r="C5264" t="s">
        <v>93</v>
      </c>
      <c r="D5264" s="2">
        <v>29099</v>
      </c>
      <c r="E5264">
        <v>30</v>
      </c>
      <c r="F5264">
        <v>7927</v>
      </c>
      <c r="G5264">
        <v>5465000</v>
      </c>
      <c r="H5264">
        <v>11407</v>
      </c>
      <c r="K5264">
        <v>98</v>
      </c>
      <c r="L5264">
        <v>36</v>
      </c>
    </row>
    <row r="5265" spans="1:12" x14ac:dyDescent="0.25">
      <c r="A5265" t="s">
        <v>85</v>
      </c>
      <c r="B5265" t="s">
        <v>92</v>
      </c>
      <c r="C5265" t="s">
        <v>93</v>
      </c>
      <c r="D5265" s="2">
        <v>29129</v>
      </c>
      <c r="E5265">
        <v>31</v>
      </c>
      <c r="F5265">
        <v>9175</v>
      </c>
      <c r="G5265">
        <v>4928000</v>
      </c>
      <c r="H5265">
        <v>13203</v>
      </c>
      <c r="K5265">
        <v>90</v>
      </c>
      <c r="L5265">
        <v>36</v>
      </c>
    </row>
    <row r="5266" spans="1:12" x14ac:dyDescent="0.25">
      <c r="A5266" t="s">
        <v>85</v>
      </c>
      <c r="B5266" t="s">
        <v>92</v>
      </c>
      <c r="C5266" t="s">
        <v>93</v>
      </c>
      <c r="D5266" s="2">
        <v>29160</v>
      </c>
      <c r="E5266">
        <v>30</v>
      </c>
      <c r="F5266">
        <v>9614</v>
      </c>
      <c r="G5266">
        <v>3826000</v>
      </c>
      <c r="H5266">
        <v>11982</v>
      </c>
      <c r="K5266">
        <v>103</v>
      </c>
      <c r="L5266">
        <v>36</v>
      </c>
    </row>
    <row r="5267" spans="1:12" x14ac:dyDescent="0.25">
      <c r="A5267" t="s">
        <v>85</v>
      </c>
      <c r="B5267" t="s">
        <v>92</v>
      </c>
      <c r="C5267" t="s">
        <v>93</v>
      </c>
      <c r="D5267" s="2">
        <v>29190</v>
      </c>
      <c r="E5267">
        <v>31</v>
      </c>
      <c r="F5267">
        <v>10231</v>
      </c>
      <c r="G5267">
        <v>4272000</v>
      </c>
      <c r="H5267">
        <v>12505</v>
      </c>
      <c r="K5267">
        <v>97</v>
      </c>
      <c r="L5267">
        <v>36</v>
      </c>
    </row>
    <row r="5268" spans="1:12" x14ac:dyDescent="0.25">
      <c r="A5268" t="s">
        <v>85</v>
      </c>
      <c r="B5268" t="s">
        <v>92</v>
      </c>
      <c r="C5268" t="s">
        <v>93</v>
      </c>
      <c r="D5268" s="2">
        <v>29221</v>
      </c>
      <c r="E5268">
        <v>31</v>
      </c>
      <c r="F5268">
        <v>10586</v>
      </c>
      <c r="G5268">
        <v>3629000</v>
      </c>
      <c r="H5268">
        <v>12939</v>
      </c>
      <c r="K5268">
        <v>103</v>
      </c>
      <c r="L5268">
        <v>36</v>
      </c>
    </row>
    <row r="5269" spans="1:12" x14ac:dyDescent="0.25">
      <c r="A5269" t="s">
        <v>85</v>
      </c>
      <c r="B5269" t="s">
        <v>92</v>
      </c>
      <c r="C5269" t="s">
        <v>93</v>
      </c>
      <c r="D5269" s="2">
        <v>29252</v>
      </c>
      <c r="E5269">
        <v>29</v>
      </c>
      <c r="F5269">
        <v>9843</v>
      </c>
      <c r="G5269">
        <v>3783000</v>
      </c>
      <c r="H5269">
        <v>13622</v>
      </c>
      <c r="K5269">
        <v>106</v>
      </c>
      <c r="L5269">
        <v>36</v>
      </c>
    </row>
    <row r="5270" spans="1:12" x14ac:dyDescent="0.25">
      <c r="A5270" t="s">
        <v>85</v>
      </c>
      <c r="B5270" t="s">
        <v>92</v>
      </c>
      <c r="C5270" t="s">
        <v>93</v>
      </c>
      <c r="D5270" s="2">
        <v>29281</v>
      </c>
      <c r="E5270">
        <v>31</v>
      </c>
      <c r="F5270">
        <v>11339</v>
      </c>
      <c r="G5270">
        <v>4356000</v>
      </c>
      <c r="H5270">
        <v>17009</v>
      </c>
      <c r="K5270">
        <v>135</v>
      </c>
      <c r="L5270">
        <v>36</v>
      </c>
    </row>
    <row r="5271" spans="1:12" x14ac:dyDescent="0.25">
      <c r="A5271" t="s">
        <v>85</v>
      </c>
      <c r="B5271" t="s">
        <v>92</v>
      </c>
      <c r="C5271" t="s">
        <v>93</v>
      </c>
      <c r="D5271" s="2">
        <v>29312</v>
      </c>
      <c r="E5271">
        <v>30</v>
      </c>
      <c r="F5271">
        <v>11428</v>
      </c>
      <c r="G5271">
        <v>3700000</v>
      </c>
      <c r="H5271">
        <v>17142</v>
      </c>
      <c r="K5271">
        <v>112</v>
      </c>
      <c r="L5271">
        <v>36</v>
      </c>
    </row>
    <row r="5272" spans="1:12" x14ac:dyDescent="0.25">
      <c r="A5272" t="s">
        <v>85</v>
      </c>
      <c r="B5272" t="s">
        <v>92</v>
      </c>
      <c r="C5272" t="s">
        <v>93</v>
      </c>
      <c r="D5272" s="2">
        <v>29342</v>
      </c>
      <c r="E5272">
        <v>30.4</v>
      </c>
      <c r="F5272">
        <v>12025</v>
      </c>
      <c r="G5272">
        <v>3426000</v>
      </c>
      <c r="H5272">
        <v>18038</v>
      </c>
      <c r="K5272">
        <v>72</v>
      </c>
      <c r="L5272">
        <v>36</v>
      </c>
    </row>
    <row r="5273" spans="1:12" x14ac:dyDescent="0.25">
      <c r="A5273" t="s">
        <v>85</v>
      </c>
      <c r="B5273" t="s">
        <v>92</v>
      </c>
      <c r="C5273" t="s">
        <v>93</v>
      </c>
      <c r="D5273" s="2">
        <v>29373</v>
      </c>
      <c r="E5273">
        <v>30</v>
      </c>
      <c r="F5273">
        <v>11622</v>
      </c>
      <c r="G5273">
        <v>3312000</v>
      </c>
      <c r="H5273">
        <v>17433</v>
      </c>
      <c r="K5273">
        <v>70</v>
      </c>
      <c r="L5273">
        <v>36</v>
      </c>
    </row>
    <row r="5274" spans="1:12" x14ac:dyDescent="0.25">
      <c r="A5274" t="s">
        <v>85</v>
      </c>
      <c r="B5274" t="s">
        <v>92</v>
      </c>
      <c r="C5274" t="s">
        <v>93</v>
      </c>
      <c r="D5274" s="2">
        <v>29403</v>
      </c>
      <c r="E5274">
        <v>31</v>
      </c>
      <c r="F5274">
        <v>9461</v>
      </c>
      <c r="G5274">
        <v>3901000</v>
      </c>
      <c r="H5274">
        <v>16004</v>
      </c>
      <c r="K5274">
        <v>130</v>
      </c>
      <c r="L5274">
        <v>36</v>
      </c>
    </row>
    <row r="5275" spans="1:12" x14ac:dyDescent="0.25">
      <c r="A5275" t="s">
        <v>85</v>
      </c>
      <c r="B5275" t="s">
        <v>92</v>
      </c>
      <c r="C5275" t="s">
        <v>93</v>
      </c>
      <c r="D5275" s="2">
        <v>29434</v>
      </c>
      <c r="E5275">
        <v>29.7</v>
      </c>
      <c r="F5275">
        <v>9396</v>
      </c>
      <c r="G5275">
        <v>3962000</v>
      </c>
      <c r="H5275">
        <v>14974</v>
      </c>
      <c r="K5275">
        <v>150</v>
      </c>
      <c r="L5275">
        <v>36</v>
      </c>
    </row>
    <row r="5276" spans="1:12" x14ac:dyDescent="0.25">
      <c r="A5276" t="s">
        <v>85</v>
      </c>
      <c r="B5276" t="s">
        <v>92</v>
      </c>
      <c r="C5276" t="s">
        <v>93</v>
      </c>
      <c r="D5276" s="2">
        <v>29465</v>
      </c>
      <c r="E5276">
        <v>24</v>
      </c>
      <c r="F5276">
        <v>8476</v>
      </c>
      <c r="G5276">
        <v>2873000</v>
      </c>
      <c r="H5276">
        <v>12703</v>
      </c>
      <c r="K5276">
        <v>138</v>
      </c>
      <c r="L5276">
        <v>33</v>
      </c>
    </row>
    <row r="5277" spans="1:12" x14ac:dyDescent="0.25">
      <c r="A5277" t="s">
        <v>85</v>
      </c>
      <c r="B5277" t="s">
        <v>92</v>
      </c>
      <c r="C5277" t="s">
        <v>93</v>
      </c>
      <c r="D5277" s="2">
        <v>29495</v>
      </c>
      <c r="E5277">
        <v>19.7</v>
      </c>
      <c r="F5277">
        <v>7510</v>
      </c>
      <c r="G5277">
        <v>3004000</v>
      </c>
      <c r="H5277">
        <v>11265</v>
      </c>
      <c r="K5277">
        <v>138</v>
      </c>
      <c r="L5277">
        <v>36</v>
      </c>
    </row>
    <row r="5278" spans="1:12" x14ac:dyDescent="0.25">
      <c r="A5278" t="s">
        <v>85</v>
      </c>
      <c r="B5278" t="s">
        <v>92</v>
      </c>
      <c r="C5278" t="s">
        <v>93</v>
      </c>
      <c r="D5278" s="2">
        <v>29526</v>
      </c>
      <c r="E5278">
        <v>30</v>
      </c>
      <c r="F5278">
        <v>12076</v>
      </c>
      <c r="G5278">
        <v>4281000</v>
      </c>
      <c r="H5278">
        <v>19486</v>
      </c>
      <c r="K5278">
        <v>106</v>
      </c>
      <c r="L5278">
        <v>36</v>
      </c>
    </row>
    <row r="5279" spans="1:12" x14ac:dyDescent="0.25">
      <c r="A5279" t="s">
        <v>85</v>
      </c>
      <c r="B5279" t="s">
        <v>92</v>
      </c>
      <c r="C5279" t="s">
        <v>93</v>
      </c>
      <c r="D5279" s="2">
        <v>29556</v>
      </c>
      <c r="E5279">
        <v>31</v>
      </c>
      <c r="F5279">
        <v>12813</v>
      </c>
      <c r="G5279">
        <v>4853000</v>
      </c>
      <c r="H5279">
        <v>20905</v>
      </c>
      <c r="K5279">
        <v>135</v>
      </c>
      <c r="L5279">
        <v>36</v>
      </c>
    </row>
    <row r="5280" spans="1:12" x14ac:dyDescent="0.25">
      <c r="A5280" t="s">
        <v>85</v>
      </c>
      <c r="B5280" t="s">
        <v>92</v>
      </c>
      <c r="C5280" t="s">
        <v>93</v>
      </c>
      <c r="D5280" s="2">
        <v>29587</v>
      </c>
      <c r="E5280">
        <v>31</v>
      </c>
      <c r="F5280">
        <v>12061</v>
      </c>
      <c r="G5280">
        <v>4062000</v>
      </c>
      <c r="H5280">
        <v>19678</v>
      </c>
      <c r="K5280">
        <v>128</v>
      </c>
      <c r="L5280">
        <v>36</v>
      </c>
    </row>
    <row r="5281" spans="1:12" x14ac:dyDescent="0.25">
      <c r="A5281" t="s">
        <v>85</v>
      </c>
      <c r="B5281" t="s">
        <v>92</v>
      </c>
      <c r="C5281" t="s">
        <v>93</v>
      </c>
      <c r="D5281" s="2">
        <v>29618</v>
      </c>
      <c r="E5281">
        <v>28</v>
      </c>
      <c r="F5281">
        <v>10881</v>
      </c>
      <c r="G5281">
        <v>3314000</v>
      </c>
      <c r="H5281">
        <v>17753</v>
      </c>
      <c r="K5281">
        <v>150</v>
      </c>
      <c r="L5281">
        <v>36</v>
      </c>
    </row>
    <row r="5282" spans="1:12" x14ac:dyDescent="0.25">
      <c r="A5282" t="s">
        <v>85</v>
      </c>
      <c r="B5282" t="s">
        <v>92</v>
      </c>
      <c r="C5282" t="s">
        <v>93</v>
      </c>
      <c r="D5282" s="2">
        <v>29646</v>
      </c>
      <c r="E5282">
        <v>31</v>
      </c>
      <c r="F5282">
        <v>12962</v>
      </c>
      <c r="G5282">
        <v>4313000</v>
      </c>
      <c r="H5282">
        <v>21149</v>
      </c>
      <c r="K5282">
        <v>150</v>
      </c>
      <c r="L5282">
        <v>36</v>
      </c>
    </row>
    <row r="5283" spans="1:12" x14ac:dyDescent="0.25">
      <c r="A5283" t="s">
        <v>85</v>
      </c>
      <c r="B5283" t="s">
        <v>92</v>
      </c>
      <c r="C5283" t="s">
        <v>93</v>
      </c>
      <c r="D5283" s="2">
        <v>29677</v>
      </c>
      <c r="E5283">
        <v>23</v>
      </c>
      <c r="F5283">
        <v>9266</v>
      </c>
      <c r="G5283">
        <v>3776000</v>
      </c>
      <c r="H5283">
        <v>15118</v>
      </c>
      <c r="K5283">
        <v>150</v>
      </c>
      <c r="L5283">
        <v>30</v>
      </c>
    </row>
    <row r="5284" spans="1:12" x14ac:dyDescent="0.25">
      <c r="A5284" t="s">
        <v>85</v>
      </c>
      <c r="B5284" t="s">
        <v>92</v>
      </c>
      <c r="C5284" t="s">
        <v>93</v>
      </c>
      <c r="D5284" s="2">
        <v>29707</v>
      </c>
      <c r="E5284">
        <v>8.6</v>
      </c>
      <c r="F5284">
        <v>3121</v>
      </c>
      <c r="G5284">
        <v>997000</v>
      </c>
      <c r="H5284">
        <v>4682</v>
      </c>
      <c r="K5284">
        <v>0</v>
      </c>
      <c r="L5284">
        <v>25</v>
      </c>
    </row>
    <row r="5285" spans="1:12" x14ac:dyDescent="0.25">
      <c r="A5285" t="s">
        <v>85</v>
      </c>
      <c r="B5285" t="s">
        <v>92</v>
      </c>
      <c r="C5285" t="s">
        <v>93</v>
      </c>
      <c r="D5285" s="2">
        <v>29738</v>
      </c>
      <c r="E5285">
        <v>16.8</v>
      </c>
      <c r="F5285">
        <v>9972</v>
      </c>
      <c r="G5285">
        <v>2620000</v>
      </c>
      <c r="H5285">
        <v>9812</v>
      </c>
      <c r="K5285">
        <v>0</v>
      </c>
      <c r="L5285">
        <v>27</v>
      </c>
    </row>
    <row r="5286" spans="1:12" x14ac:dyDescent="0.25">
      <c r="A5286" t="s">
        <v>85</v>
      </c>
      <c r="B5286" t="s">
        <v>92</v>
      </c>
      <c r="C5286" t="s">
        <v>93</v>
      </c>
      <c r="D5286" s="2">
        <v>29768</v>
      </c>
      <c r="E5286">
        <v>15</v>
      </c>
      <c r="F5286">
        <v>7235</v>
      </c>
      <c r="G5286">
        <v>2484000</v>
      </c>
      <c r="H5286">
        <v>8678</v>
      </c>
      <c r="K5286">
        <v>49</v>
      </c>
      <c r="L5286">
        <v>32</v>
      </c>
    </row>
    <row r="5287" spans="1:12" x14ac:dyDescent="0.25">
      <c r="A5287" t="s">
        <v>85</v>
      </c>
      <c r="B5287" t="s">
        <v>92</v>
      </c>
      <c r="C5287" t="s">
        <v>93</v>
      </c>
      <c r="D5287" s="2">
        <v>29830</v>
      </c>
      <c r="E5287">
        <v>14.4</v>
      </c>
      <c r="F5287">
        <v>6305</v>
      </c>
      <c r="G5287">
        <v>1885000</v>
      </c>
      <c r="H5287">
        <v>8358</v>
      </c>
      <c r="K5287">
        <v>240</v>
      </c>
      <c r="L5287">
        <v>32</v>
      </c>
    </row>
    <row r="5288" spans="1:12" x14ac:dyDescent="0.25">
      <c r="A5288" t="s">
        <v>85</v>
      </c>
      <c r="B5288" t="s">
        <v>92</v>
      </c>
      <c r="C5288" t="s">
        <v>93</v>
      </c>
      <c r="D5288" s="2">
        <v>29860</v>
      </c>
      <c r="E5288">
        <v>23.2</v>
      </c>
      <c r="F5288">
        <v>11709</v>
      </c>
      <c r="G5288">
        <v>4525000</v>
      </c>
      <c r="H5288">
        <v>15521</v>
      </c>
      <c r="K5288">
        <v>240</v>
      </c>
      <c r="L5288">
        <v>32</v>
      </c>
    </row>
    <row r="5289" spans="1:12" x14ac:dyDescent="0.25">
      <c r="A5289" t="s">
        <v>85</v>
      </c>
      <c r="B5289" t="s">
        <v>92</v>
      </c>
      <c r="C5289" t="s">
        <v>93</v>
      </c>
      <c r="D5289" s="2">
        <v>29891</v>
      </c>
      <c r="E5289">
        <v>30</v>
      </c>
      <c r="F5289">
        <v>12883</v>
      </c>
      <c r="G5289">
        <v>5110000</v>
      </c>
      <c r="H5289">
        <v>17078</v>
      </c>
      <c r="K5289">
        <v>185</v>
      </c>
      <c r="L5289">
        <v>30</v>
      </c>
    </row>
    <row r="5290" spans="1:12" x14ac:dyDescent="0.25">
      <c r="A5290" t="s">
        <v>85</v>
      </c>
      <c r="B5290" t="s">
        <v>92</v>
      </c>
      <c r="C5290" t="s">
        <v>93</v>
      </c>
      <c r="D5290" s="2">
        <v>29921</v>
      </c>
      <c r="E5290">
        <v>31</v>
      </c>
      <c r="F5290">
        <v>12075</v>
      </c>
      <c r="G5290">
        <v>4818000</v>
      </c>
      <c r="H5290">
        <v>16006</v>
      </c>
      <c r="K5290">
        <v>130</v>
      </c>
      <c r="L5290">
        <v>28</v>
      </c>
    </row>
    <row r="5291" spans="1:12" x14ac:dyDescent="0.25">
      <c r="A5291" t="s">
        <v>85</v>
      </c>
      <c r="B5291" t="s">
        <v>92</v>
      </c>
      <c r="C5291" t="s">
        <v>93</v>
      </c>
      <c r="D5291" s="2">
        <v>29952</v>
      </c>
      <c r="E5291">
        <v>12.3</v>
      </c>
      <c r="F5291">
        <v>4668</v>
      </c>
      <c r="G5291">
        <v>1863000</v>
      </c>
      <c r="H5291">
        <v>6188</v>
      </c>
      <c r="K5291">
        <v>130</v>
      </c>
      <c r="L5291">
        <v>28</v>
      </c>
    </row>
    <row r="5292" spans="1:12" x14ac:dyDescent="0.25">
      <c r="A5292" t="s">
        <v>85</v>
      </c>
      <c r="B5292" t="s">
        <v>92</v>
      </c>
      <c r="C5292" t="s">
        <v>93</v>
      </c>
      <c r="D5292" s="2">
        <v>29983</v>
      </c>
      <c r="E5292">
        <v>0</v>
      </c>
      <c r="G5292">
        <v>0</v>
      </c>
    </row>
    <row r="5293" spans="1:12" x14ac:dyDescent="0.25">
      <c r="A5293" t="s">
        <v>85</v>
      </c>
      <c r="B5293" t="s">
        <v>92</v>
      </c>
      <c r="C5293" t="s">
        <v>93</v>
      </c>
      <c r="D5293" s="2">
        <v>30011</v>
      </c>
      <c r="E5293">
        <v>6.4</v>
      </c>
      <c r="F5293">
        <v>2271</v>
      </c>
      <c r="G5293">
        <v>906000</v>
      </c>
      <c r="H5293">
        <v>3010</v>
      </c>
      <c r="K5293">
        <v>130</v>
      </c>
      <c r="L5293">
        <v>28</v>
      </c>
    </row>
    <row r="5294" spans="1:12" x14ac:dyDescent="0.25">
      <c r="A5294" t="s">
        <v>85</v>
      </c>
      <c r="B5294" t="s">
        <v>92</v>
      </c>
      <c r="C5294" t="s">
        <v>93</v>
      </c>
      <c r="D5294" s="2">
        <v>30042</v>
      </c>
      <c r="E5294">
        <v>2.9</v>
      </c>
      <c r="F5294">
        <v>1007</v>
      </c>
      <c r="G5294">
        <v>394000</v>
      </c>
      <c r="H5294">
        <v>1300</v>
      </c>
      <c r="K5294">
        <v>130</v>
      </c>
      <c r="L5294">
        <v>28</v>
      </c>
    </row>
    <row r="5295" spans="1:12" x14ac:dyDescent="0.25">
      <c r="A5295" t="s">
        <v>85</v>
      </c>
      <c r="B5295" t="s">
        <v>92</v>
      </c>
      <c r="C5295" t="s">
        <v>93</v>
      </c>
      <c r="D5295" s="2">
        <v>30072</v>
      </c>
      <c r="E5295">
        <v>4.8</v>
      </c>
      <c r="F5295">
        <v>1954</v>
      </c>
      <c r="G5295">
        <v>780000</v>
      </c>
      <c r="H5295">
        <v>2590</v>
      </c>
      <c r="K5295">
        <v>130</v>
      </c>
      <c r="L5295">
        <v>28</v>
      </c>
    </row>
    <row r="5296" spans="1:12" x14ac:dyDescent="0.25">
      <c r="A5296" t="s">
        <v>85</v>
      </c>
      <c r="B5296" t="s">
        <v>92</v>
      </c>
      <c r="C5296" t="s">
        <v>93</v>
      </c>
      <c r="D5296" s="2">
        <v>30103</v>
      </c>
      <c r="E5296">
        <v>30</v>
      </c>
      <c r="F5296">
        <v>11422</v>
      </c>
      <c r="G5296">
        <v>5084000</v>
      </c>
      <c r="H5296">
        <v>16458</v>
      </c>
      <c r="K5296">
        <v>148</v>
      </c>
      <c r="L5296">
        <v>28</v>
      </c>
    </row>
    <row r="5297" spans="1:12" x14ac:dyDescent="0.25">
      <c r="A5297" t="s">
        <v>85</v>
      </c>
      <c r="B5297" t="s">
        <v>92</v>
      </c>
      <c r="C5297" t="s">
        <v>93</v>
      </c>
      <c r="D5297" s="2">
        <v>30133</v>
      </c>
      <c r="E5297">
        <v>25.1</v>
      </c>
      <c r="F5297">
        <v>7762</v>
      </c>
      <c r="G5297">
        <v>4557000</v>
      </c>
      <c r="H5297">
        <v>14178</v>
      </c>
      <c r="K5297">
        <v>202</v>
      </c>
      <c r="L5297">
        <v>28</v>
      </c>
    </row>
    <row r="5298" spans="1:12" x14ac:dyDescent="0.25">
      <c r="A5298" t="s">
        <v>85</v>
      </c>
      <c r="B5298" t="s">
        <v>92</v>
      </c>
      <c r="C5298" t="s">
        <v>93</v>
      </c>
      <c r="D5298" s="2">
        <v>30164</v>
      </c>
      <c r="E5298">
        <v>23.6</v>
      </c>
      <c r="F5298">
        <v>8475</v>
      </c>
      <c r="G5298">
        <v>2748000</v>
      </c>
      <c r="H5298">
        <v>10786</v>
      </c>
      <c r="K5298">
        <v>232</v>
      </c>
      <c r="L5298">
        <v>28</v>
      </c>
    </row>
    <row r="5299" spans="1:12" x14ac:dyDescent="0.25">
      <c r="A5299" t="s">
        <v>85</v>
      </c>
      <c r="B5299" t="s">
        <v>92</v>
      </c>
      <c r="C5299" t="s">
        <v>93</v>
      </c>
      <c r="D5299" s="2">
        <v>30195</v>
      </c>
      <c r="E5299">
        <v>24</v>
      </c>
      <c r="F5299">
        <v>7980</v>
      </c>
      <c r="G5299">
        <v>3257000</v>
      </c>
      <c r="H5299">
        <v>10156</v>
      </c>
      <c r="K5299">
        <v>225</v>
      </c>
      <c r="L5299">
        <v>28</v>
      </c>
    </row>
    <row r="5300" spans="1:12" x14ac:dyDescent="0.25">
      <c r="A5300" t="s">
        <v>85</v>
      </c>
      <c r="B5300" t="s">
        <v>92</v>
      </c>
      <c r="C5300" t="s">
        <v>93</v>
      </c>
      <c r="D5300" s="2">
        <v>30225</v>
      </c>
      <c r="E5300">
        <v>31</v>
      </c>
      <c r="F5300">
        <v>9430</v>
      </c>
      <c r="G5300">
        <v>6347000</v>
      </c>
      <c r="H5300">
        <v>12002</v>
      </c>
      <c r="K5300">
        <v>185</v>
      </c>
      <c r="L5300">
        <v>28</v>
      </c>
    </row>
    <row r="5301" spans="1:12" x14ac:dyDescent="0.25">
      <c r="A5301" t="s">
        <v>85</v>
      </c>
      <c r="B5301" t="s">
        <v>92</v>
      </c>
      <c r="C5301" t="s">
        <v>93</v>
      </c>
      <c r="D5301" s="2">
        <v>30256</v>
      </c>
      <c r="E5301">
        <v>30</v>
      </c>
      <c r="F5301">
        <v>8184</v>
      </c>
      <c r="G5301">
        <v>7304000</v>
      </c>
      <c r="H5301">
        <v>10416</v>
      </c>
      <c r="K5301">
        <v>188</v>
      </c>
      <c r="L5301">
        <v>28</v>
      </c>
    </row>
    <row r="5302" spans="1:12" x14ac:dyDescent="0.25">
      <c r="A5302" t="s">
        <v>85</v>
      </c>
      <c r="B5302" t="s">
        <v>92</v>
      </c>
      <c r="C5302" t="s">
        <v>93</v>
      </c>
      <c r="D5302" s="2">
        <v>30286</v>
      </c>
      <c r="E5302">
        <v>25.1</v>
      </c>
      <c r="F5302">
        <v>8908</v>
      </c>
      <c r="G5302">
        <v>8256000</v>
      </c>
      <c r="H5302">
        <v>11337</v>
      </c>
      <c r="K5302">
        <v>215</v>
      </c>
      <c r="L5302">
        <v>28</v>
      </c>
    </row>
    <row r="5303" spans="1:12" x14ac:dyDescent="0.25">
      <c r="A5303" t="s">
        <v>85</v>
      </c>
      <c r="B5303" t="s">
        <v>92</v>
      </c>
      <c r="C5303" t="s">
        <v>93</v>
      </c>
      <c r="D5303" s="2">
        <v>30317</v>
      </c>
      <c r="E5303">
        <v>12.1</v>
      </c>
      <c r="F5303">
        <v>4407</v>
      </c>
      <c r="G5303">
        <v>2885000</v>
      </c>
      <c r="H5303">
        <v>5609</v>
      </c>
      <c r="K5303">
        <v>220</v>
      </c>
      <c r="L5303">
        <v>28</v>
      </c>
    </row>
    <row r="5304" spans="1:12" x14ac:dyDescent="0.25">
      <c r="A5304" t="s">
        <v>85</v>
      </c>
      <c r="B5304" t="s">
        <v>92</v>
      </c>
      <c r="C5304" t="s">
        <v>93</v>
      </c>
      <c r="D5304" s="2">
        <v>30376</v>
      </c>
      <c r="E5304">
        <v>7.2</v>
      </c>
      <c r="F5304">
        <v>2913</v>
      </c>
      <c r="G5304">
        <v>1969000</v>
      </c>
      <c r="H5304">
        <v>3707</v>
      </c>
      <c r="K5304">
        <v>220</v>
      </c>
      <c r="L5304">
        <v>28</v>
      </c>
    </row>
    <row r="5305" spans="1:12" x14ac:dyDescent="0.25">
      <c r="A5305" t="s">
        <v>85</v>
      </c>
      <c r="B5305" t="s">
        <v>92</v>
      </c>
      <c r="C5305" t="s">
        <v>93</v>
      </c>
      <c r="D5305" s="2">
        <v>30407</v>
      </c>
      <c r="E5305">
        <v>15.9</v>
      </c>
      <c r="F5305">
        <v>6452</v>
      </c>
      <c r="G5305">
        <v>4290000</v>
      </c>
      <c r="H5305">
        <v>8212</v>
      </c>
      <c r="K5305">
        <v>268</v>
      </c>
      <c r="L5305">
        <v>28</v>
      </c>
    </row>
    <row r="5306" spans="1:12" x14ac:dyDescent="0.25">
      <c r="A5306" t="s">
        <v>85</v>
      </c>
      <c r="B5306" t="s">
        <v>92</v>
      </c>
      <c r="C5306" t="s">
        <v>93</v>
      </c>
      <c r="D5306" s="2">
        <v>30437</v>
      </c>
      <c r="E5306">
        <v>31</v>
      </c>
      <c r="F5306">
        <v>12960</v>
      </c>
      <c r="G5306">
        <v>7673000</v>
      </c>
      <c r="H5306">
        <v>14337</v>
      </c>
      <c r="K5306">
        <v>308</v>
      </c>
      <c r="L5306">
        <v>28</v>
      </c>
    </row>
    <row r="5307" spans="1:12" x14ac:dyDescent="0.25">
      <c r="A5307" t="s">
        <v>85</v>
      </c>
      <c r="B5307" t="s">
        <v>92</v>
      </c>
      <c r="C5307" t="s">
        <v>93</v>
      </c>
      <c r="D5307" s="2">
        <v>30468</v>
      </c>
      <c r="E5307">
        <v>30</v>
      </c>
      <c r="F5307">
        <v>11429</v>
      </c>
      <c r="G5307">
        <v>6822000</v>
      </c>
      <c r="H5307">
        <v>11429</v>
      </c>
      <c r="K5307">
        <v>265</v>
      </c>
      <c r="L5307">
        <v>28</v>
      </c>
    </row>
    <row r="5308" spans="1:12" x14ac:dyDescent="0.25">
      <c r="A5308" t="s">
        <v>85</v>
      </c>
      <c r="B5308" t="s">
        <v>92</v>
      </c>
      <c r="C5308" t="s">
        <v>93</v>
      </c>
      <c r="D5308" s="2">
        <v>30498</v>
      </c>
      <c r="E5308">
        <v>31</v>
      </c>
      <c r="F5308">
        <v>13299</v>
      </c>
      <c r="G5308">
        <v>6955000</v>
      </c>
      <c r="H5308">
        <v>13299</v>
      </c>
      <c r="K5308">
        <v>262</v>
      </c>
      <c r="L5308">
        <v>28</v>
      </c>
    </row>
    <row r="5309" spans="1:12" x14ac:dyDescent="0.25">
      <c r="A5309" t="s">
        <v>85</v>
      </c>
      <c r="B5309" t="s">
        <v>92</v>
      </c>
      <c r="C5309" t="s">
        <v>93</v>
      </c>
      <c r="D5309" s="2">
        <v>30529</v>
      </c>
      <c r="E5309">
        <v>31</v>
      </c>
      <c r="F5309">
        <v>12424</v>
      </c>
      <c r="G5309">
        <v>7053000</v>
      </c>
      <c r="H5309">
        <v>12998</v>
      </c>
      <c r="K5309">
        <v>237</v>
      </c>
      <c r="L5309">
        <v>28</v>
      </c>
    </row>
    <row r="5310" spans="1:12" x14ac:dyDescent="0.25">
      <c r="A5310" t="s">
        <v>85</v>
      </c>
      <c r="B5310" t="s">
        <v>92</v>
      </c>
      <c r="C5310" t="s">
        <v>93</v>
      </c>
      <c r="D5310" s="2">
        <v>30560</v>
      </c>
      <c r="E5310">
        <v>30</v>
      </c>
      <c r="F5310">
        <v>8341</v>
      </c>
      <c r="G5310">
        <v>7242000</v>
      </c>
      <c r="H5310">
        <v>9036</v>
      </c>
      <c r="K5310">
        <v>202</v>
      </c>
      <c r="L5310">
        <v>28</v>
      </c>
    </row>
    <row r="5311" spans="1:12" x14ac:dyDescent="0.25">
      <c r="A5311" t="s">
        <v>85</v>
      </c>
      <c r="B5311" t="s">
        <v>92</v>
      </c>
      <c r="C5311" t="s">
        <v>93</v>
      </c>
      <c r="D5311" s="2">
        <v>30590</v>
      </c>
      <c r="E5311">
        <v>31</v>
      </c>
      <c r="F5311">
        <v>11538</v>
      </c>
      <c r="G5311">
        <v>6218000</v>
      </c>
      <c r="H5311">
        <v>12500</v>
      </c>
      <c r="K5311">
        <v>200</v>
      </c>
      <c r="L5311">
        <v>28</v>
      </c>
    </row>
    <row r="5312" spans="1:12" x14ac:dyDescent="0.25">
      <c r="A5312" t="s">
        <v>85</v>
      </c>
      <c r="B5312" t="s">
        <v>92</v>
      </c>
      <c r="C5312" t="s">
        <v>93</v>
      </c>
      <c r="D5312" s="2">
        <v>30621</v>
      </c>
      <c r="E5312">
        <v>22</v>
      </c>
      <c r="F5312">
        <v>7263</v>
      </c>
      <c r="G5312">
        <v>4019000</v>
      </c>
      <c r="H5312">
        <v>8643</v>
      </c>
      <c r="K5312">
        <v>218</v>
      </c>
      <c r="L5312">
        <v>28</v>
      </c>
    </row>
    <row r="5313" spans="1:12" x14ac:dyDescent="0.25">
      <c r="A5313" t="s">
        <v>85</v>
      </c>
      <c r="B5313" t="s">
        <v>92</v>
      </c>
      <c r="C5313" t="s">
        <v>93</v>
      </c>
      <c r="D5313" s="2">
        <v>30651</v>
      </c>
      <c r="E5313">
        <v>23.8</v>
      </c>
      <c r="F5313">
        <v>7315</v>
      </c>
      <c r="G5313">
        <v>4211000</v>
      </c>
      <c r="H5313">
        <v>8941</v>
      </c>
      <c r="K5313">
        <v>205</v>
      </c>
      <c r="L5313">
        <v>28</v>
      </c>
    </row>
    <row r="5314" spans="1:12" x14ac:dyDescent="0.25">
      <c r="A5314" t="s">
        <v>85</v>
      </c>
      <c r="B5314" t="s">
        <v>92</v>
      </c>
      <c r="C5314" t="s">
        <v>93</v>
      </c>
      <c r="D5314" s="2">
        <v>30682</v>
      </c>
      <c r="E5314">
        <v>31</v>
      </c>
      <c r="F5314">
        <v>8161</v>
      </c>
      <c r="G5314">
        <v>5932000</v>
      </c>
      <c r="H5314">
        <v>11171</v>
      </c>
      <c r="K5314">
        <v>188</v>
      </c>
      <c r="L5314">
        <v>28</v>
      </c>
    </row>
    <row r="5315" spans="1:12" x14ac:dyDescent="0.25">
      <c r="A5315" t="s">
        <v>85</v>
      </c>
      <c r="B5315" t="s">
        <v>92</v>
      </c>
      <c r="C5315" t="s">
        <v>93</v>
      </c>
      <c r="D5315" s="2">
        <v>30713</v>
      </c>
      <c r="E5315">
        <v>7.2</v>
      </c>
      <c r="F5315">
        <v>1847</v>
      </c>
      <c r="G5315">
        <v>1588000</v>
      </c>
      <c r="H5315">
        <v>2771</v>
      </c>
      <c r="K5315">
        <v>195</v>
      </c>
      <c r="L5315">
        <v>28</v>
      </c>
    </row>
    <row r="5316" spans="1:12" x14ac:dyDescent="0.25">
      <c r="A5316" t="s">
        <v>85</v>
      </c>
      <c r="B5316" t="s">
        <v>92</v>
      </c>
      <c r="C5316" t="s">
        <v>93</v>
      </c>
      <c r="D5316" s="2">
        <v>30742</v>
      </c>
      <c r="E5316">
        <v>19</v>
      </c>
      <c r="F5316">
        <v>4797</v>
      </c>
      <c r="G5316">
        <v>4073000</v>
      </c>
      <c r="H5316">
        <v>9312</v>
      </c>
      <c r="K5316">
        <v>225</v>
      </c>
      <c r="L5316">
        <v>24</v>
      </c>
    </row>
    <row r="5317" spans="1:12" x14ac:dyDescent="0.25">
      <c r="A5317" t="s">
        <v>85</v>
      </c>
      <c r="B5317" t="s">
        <v>92</v>
      </c>
      <c r="C5317" t="s">
        <v>93</v>
      </c>
      <c r="D5317" s="2">
        <v>30773</v>
      </c>
      <c r="E5317">
        <v>26.3</v>
      </c>
      <c r="F5317">
        <v>8622</v>
      </c>
      <c r="G5317">
        <v>5747000</v>
      </c>
      <c r="H5317">
        <v>10210</v>
      </c>
      <c r="K5317">
        <v>215</v>
      </c>
      <c r="L5317">
        <v>24</v>
      </c>
    </row>
    <row r="5318" spans="1:12" x14ac:dyDescent="0.25">
      <c r="A5318" t="s">
        <v>85</v>
      </c>
      <c r="B5318" t="s">
        <v>92</v>
      </c>
      <c r="C5318" t="s">
        <v>93</v>
      </c>
      <c r="D5318" s="2">
        <v>30803</v>
      </c>
      <c r="E5318">
        <v>27</v>
      </c>
      <c r="F5318">
        <v>8775</v>
      </c>
      <c r="G5318">
        <v>5941000</v>
      </c>
      <c r="H5318">
        <v>9895</v>
      </c>
      <c r="K5318">
        <v>195</v>
      </c>
      <c r="L5318">
        <v>24</v>
      </c>
    </row>
    <row r="5319" spans="1:12" x14ac:dyDescent="0.25">
      <c r="A5319" t="s">
        <v>85</v>
      </c>
      <c r="B5319" t="s">
        <v>92</v>
      </c>
      <c r="C5319" t="s">
        <v>93</v>
      </c>
      <c r="D5319" s="2">
        <v>30834</v>
      </c>
      <c r="E5319">
        <v>20.3</v>
      </c>
      <c r="F5319">
        <v>6166</v>
      </c>
      <c r="G5319">
        <v>4590000</v>
      </c>
      <c r="H5319">
        <v>6953</v>
      </c>
      <c r="K5319">
        <v>190</v>
      </c>
      <c r="L5319">
        <v>24</v>
      </c>
    </row>
    <row r="5320" spans="1:12" x14ac:dyDescent="0.25">
      <c r="A5320" t="s">
        <v>85</v>
      </c>
      <c r="B5320" t="s">
        <v>92</v>
      </c>
      <c r="C5320" t="s">
        <v>93</v>
      </c>
      <c r="D5320" s="2">
        <v>30864</v>
      </c>
      <c r="E5320">
        <v>8.1</v>
      </c>
      <c r="F5320">
        <v>2350</v>
      </c>
      <c r="G5320">
        <v>1840000</v>
      </c>
      <c r="H5320">
        <v>2650</v>
      </c>
      <c r="K5320">
        <v>165</v>
      </c>
      <c r="L5320">
        <v>24</v>
      </c>
    </row>
    <row r="5321" spans="1:12" x14ac:dyDescent="0.25">
      <c r="A5321" t="s">
        <v>85</v>
      </c>
      <c r="B5321" t="s">
        <v>92</v>
      </c>
      <c r="C5321" t="s">
        <v>93</v>
      </c>
      <c r="D5321" s="2">
        <v>30895</v>
      </c>
      <c r="E5321">
        <v>10.4</v>
      </c>
      <c r="F5321">
        <v>2991</v>
      </c>
      <c r="G5321">
        <v>2327000</v>
      </c>
      <c r="H5321">
        <v>3771</v>
      </c>
      <c r="K5321">
        <v>178</v>
      </c>
      <c r="L5321">
        <v>24</v>
      </c>
    </row>
    <row r="5322" spans="1:12" x14ac:dyDescent="0.25">
      <c r="A5322" t="s">
        <v>85</v>
      </c>
      <c r="B5322" t="s">
        <v>92</v>
      </c>
      <c r="C5322" t="s">
        <v>93</v>
      </c>
      <c r="D5322" s="2">
        <v>30956</v>
      </c>
      <c r="E5322">
        <v>22.7</v>
      </c>
      <c r="F5322">
        <v>4796</v>
      </c>
      <c r="G5322">
        <v>3880000</v>
      </c>
      <c r="H5322">
        <v>7195</v>
      </c>
      <c r="K5322">
        <v>213</v>
      </c>
      <c r="L5322">
        <v>24</v>
      </c>
    </row>
    <row r="5323" spans="1:12" x14ac:dyDescent="0.25">
      <c r="A5323" t="s">
        <v>85</v>
      </c>
      <c r="B5323" t="s">
        <v>92</v>
      </c>
      <c r="C5323" t="s">
        <v>93</v>
      </c>
      <c r="D5323" s="2">
        <v>30987</v>
      </c>
      <c r="E5323">
        <v>30</v>
      </c>
      <c r="F5323">
        <v>4902</v>
      </c>
      <c r="G5323">
        <v>5315000</v>
      </c>
      <c r="H5323">
        <v>7354</v>
      </c>
      <c r="K5323">
        <v>235</v>
      </c>
      <c r="L5323">
        <v>24</v>
      </c>
    </row>
    <row r="5324" spans="1:12" x14ac:dyDescent="0.25">
      <c r="A5324" t="s">
        <v>85</v>
      </c>
      <c r="B5324" t="s">
        <v>92</v>
      </c>
      <c r="C5324" t="s">
        <v>93</v>
      </c>
      <c r="D5324" s="2">
        <v>31017</v>
      </c>
      <c r="E5324">
        <v>31</v>
      </c>
      <c r="F5324">
        <v>4586</v>
      </c>
      <c r="G5324">
        <v>4306000</v>
      </c>
      <c r="H5324">
        <v>6880</v>
      </c>
      <c r="K5324">
        <v>205</v>
      </c>
      <c r="L5324">
        <v>24</v>
      </c>
    </row>
    <row r="5325" spans="1:12" x14ac:dyDescent="0.25">
      <c r="A5325" t="s">
        <v>85</v>
      </c>
      <c r="B5325" t="s">
        <v>92</v>
      </c>
      <c r="C5325" t="s">
        <v>93</v>
      </c>
      <c r="D5325" s="2">
        <v>31048</v>
      </c>
      <c r="E5325">
        <v>16.3</v>
      </c>
      <c r="F5325">
        <v>2077</v>
      </c>
      <c r="G5325">
        <v>2045000</v>
      </c>
      <c r="H5325">
        <v>3116</v>
      </c>
      <c r="K5325">
        <v>180</v>
      </c>
      <c r="L5325">
        <v>24</v>
      </c>
    </row>
    <row r="5326" spans="1:12" x14ac:dyDescent="0.25">
      <c r="A5326" t="s">
        <v>85</v>
      </c>
      <c r="B5326" t="s">
        <v>92</v>
      </c>
      <c r="C5326" t="s">
        <v>93</v>
      </c>
      <c r="D5326" s="2">
        <v>31079</v>
      </c>
      <c r="E5326">
        <v>28</v>
      </c>
      <c r="F5326">
        <v>5001</v>
      </c>
      <c r="G5326">
        <v>3698000</v>
      </c>
      <c r="H5326">
        <v>7502</v>
      </c>
      <c r="K5326">
        <v>205</v>
      </c>
      <c r="L5326">
        <v>24</v>
      </c>
    </row>
    <row r="5327" spans="1:12" x14ac:dyDescent="0.25">
      <c r="A5327" t="s">
        <v>85</v>
      </c>
      <c r="B5327" t="s">
        <v>92</v>
      </c>
      <c r="C5327" t="s">
        <v>93</v>
      </c>
      <c r="D5327" s="2">
        <v>31107</v>
      </c>
      <c r="E5327">
        <v>28.4</v>
      </c>
      <c r="F5327">
        <v>6869</v>
      </c>
      <c r="G5327">
        <v>5144000</v>
      </c>
      <c r="H5327">
        <v>10304</v>
      </c>
      <c r="K5327">
        <v>220</v>
      </c>
      <c r="L5327">
        <v>24</v>
      </c>
    </row>
    <row r="5328" spans="1:12" x14ac:dyDescent="0.25">
      <c r="A5328" t="s">
        <v>85</v>
      </c>
      <c r="B5328" t="s">
        <v>92</v>
      </c>
      <c r="C5328" t="s">
        <v>93</v>
      </c>
      <c r="D5328" s="2">
        <v>31138</v>
      </c>
      <c r="E5328">
        <v>16.5</v>
      </c>
      <c r="F5328">
        <v>3779</v>
      </c>
      <c r="G5328">
        <v>2128000</v>
      </c>
      <c r="H5328">
        <v>4629</v>
      </c>
      <c r="K5328">
        <v>202</v>
      </c>
      <c r="L5328">
        <v>24</v>
      </c>
    </row>
    <row r="5329" spans="1:12" x14ac:dyDescent="0.25">
      <c r="A5329" t="s">
        <v>85</v>
      </c>
      <c r="B5329" t="s">
        <v>92</v>
      </c>
      <c r="C5329" t="s">
        <v>93</v>
      </c>
      <c r="D5329" s="2">
        <v>31168</v>
      </c>
      <c r="E5329">
        <v>11</v>
      </c>
      <c r="F5329">
        <v>2564</v>
      </c>
      <c r="G5329">
        <v>1161000</v>
      </c>
      <c r="H5329">
        <v>3010</v>
      </c>
      <c r="K5329">
        <v>210</v>
      </c>
      <c r="L5329">
        <v>24</v>
      </c>
    </row>
    <row r="5330" spans="1:12" x14ac:dyDescent="0.25">
      <c r="A5330" t="s">
        <v>85</v>
      </c>
      <c r="B5330" t="s">
        <v>92</v>
      </c>
      <c r="C5330" t="s">
        <v>93</v>
      </c>
      <c r="D5330" s="2">
        <v>31260</v>
      </c>
      <c r="E5330">
        <v>11.7</v>
      </c>
      <c r="F5330">
        <v>2846</v>
      </c>
      <c r="G5330">
        <v>1289000</v>
      </c>
      <c r="H5330">
        <v>3341</v>
      </c>
      <c r="K5330">
        <v>210</v>
      </c>
      <c r="L5330">
        <v>24</v>
      </c>
    </row>
    <row r="5331" spans="1:12" x14ac:dyDescent="0.25">
      <c r="A5331" t="s">
        <v>85</v>
      </c>
      <c r="B5331" t="s">
        <v>92</v>
      </c>
      <c r="C5331" t="s">
        <v>93</v>
      </c>
      <c r="D5331" s="2">
        <v>31291</v>
      </c>
      <c r="E5331">
        <v>18.7</v>
      </c>
      <c r="F5331">
        <v>4679</v>
      </c>
      <c r="G5331">
        <v>2197000</v>
      </c>
      <c r="H5331">
        <v>5493</v>
      </c>
      <c r="K5331">
        <v>210</v>
      </c>
      <c r="L5331">
        <v>24</v>
      </c>
    </row>
    <row r="5332" spans="1:12" x14ac:dyDescent="0.25">
      <c r="A5332" t="s">
        <v>85</v>
      </c>
      <c r="B5332" t="s">
        <v>92</v>
      </c>
      <c r="C5332" t="s">
        <v>93</v>
      </c>
      <c r="D5332" s="2">
        <v>31321</v>
      </c>
      <c r="E5332">
        <v>31</v>
      </c>
      <c r="F5332">
        <v>8084</v>
      </c>
      <c r="G5332">
        <v>4111000</v>
      </c>
      <c r="H5332">
        <v>9570</v>
      </c>
      <c r="K5332">
        <v>232</v>
      </c>
      <c r="L5332">
        <v>24</v>
      </c>
    </row>
    <row r="5333" spans="1:12" x14ac:dyDescent="0.25">
      <c r="A5333" t="s">
        <v>85</v>
      </c>
      <c r="B5333" t="s">
        <v>92</v>
      </c>
      <c r="C5333" t="s">
        <v>93</v>
      </c>
      <c r="D5333" s="2">
        <v>31352</v>
      </c>
      <c r="E5333">
        <v>28.6</v>
      </c>
      <c r="F5333">
        <v>7052</v>
      </c>
      <c r="G5333">
        <v>4644000</v>
      </c>
      <c r="H5333">
        <v>9739</v>
      </c>
      <c r="K5333">
        <v>248</v>
      </c>
      <c r="L5333">
        <v>24</v>
      </c>
    </row>
    <row r="5334" spans="1:12" x14ac:dyDescent="0.25">
      <c r="A5334" t="s">
        <v>85</v>
      </c>
      <c r="B5334" t="s">
        <v>92</v>
      </c>
      <c r="C5334" t="s">
        <v>93</v>
      </c>
      <c r="D5334" s="2">
        <v>31382</v>
      </c>
      <c r="E5334">
        <v>31</v>
      </c>
      <c r="F5334">
        <v>8661</v>
      </c>
      <c r="G5334">
        <v>3634000</v>
      </c>
      <c r="H5334">
        <v>11961</v>
      </c>
      <c r="K5334">
        <v>200</v>
      </c>
      <c r="L5334">
        <v>24</v>
      </c>
    </row>
    <row r="5335" spans="1:12" x14ac:dyDescent="0.25">
      <c r="A5335" t="s">
        <v>85</v>
      </c>
      <c r="B5335" t="s">
        <v>92</v>
      </c>
      <c r="C5335" t="s">
        <v>93</v>
      </c>
      <c r="D5335" s="2">
        <v>31413</v>
      </c>
      <c r="E5335">
        <v>2.4</v>
      </c>
      <c r="F5335">
        <v>703</v>
      </c>
      <c r="G5335">
        <v>271000</v>
      </c>
      <c r="H5335">
        <v>971</v>
      </c>
      <c r="K5335">
        <v>180</v>
      </c>
      <c r="L5335">
        <v>24</v>
      </c>
    </row>
    <row r="5336" spans="1:12" x14ac:dyDescent="0.25">
      <c r="A5336" t="s">
        <v>85</v>
      </c>
      <c r="B5336" t="s">
        <v>92</v>
      </c>
      <c r="C5336" t="s">
        <v>93</v>
      </c>
      <c r="D5336" s="2">
        <v>31472</v>
      </c>
      <c r="E5336">
        <v>5.9</v>
      </c>
      <c r="F5336">
        <v>1735</v>
      </c>
      <c r="G5336">
        <v>670000</v>
      </c>
      <c r="H5336">
        <v>2396</v>
      </c>
      <c r="K5336">
        <v>180</v>
      </c>
      <c r="L5336">
        <v>24</v>
      </c>
    </row>
    <row r="5337" spans="1:12" x14ac:dyDescent="0.25">
      <c r="A5337" t="s">
        <v>85</v>
      </c>
      <c r="B5337" t="s">
        <v>92</v>
      </c>
      <c r="C5337" t="s">
        <v>93</v>
      </c>
      <c r="D5337" s="2">
        <v>31503</v>
      </c>
      <c r="E5337">
        <v>3.2</v>
      </c>
      <c r="F5337">
        <v>887</v>
      </c>
      <c r="G5337">
        <v>358000</v>
      </c>
      <c r="H5337">
        <v>1225</v>
      </c>
      <c r="K5337">
        <v>180</v>
      </c>
      <c r="L5337">
        <v>24</v>
      </c>
    </row>
    <row r="5338" spans="1:12" x14ac:dyDescent="0.25">
      <c r="A5338" t="s">
        <v>85</v>
      </c>
      <c r="B5338" t="s">
        <v>92</v>
      </c>
      <c r="C5338" t="s">
        <v>93</v>
      </c>
      <c r="D5338" s="2">
        <v>31625</v>
      </c>
      <c r="E5338">
        <v>23.1</v>
      </c>
      <c r="F5338">
        <v>6109</v>
      </c>
      <c r="G5338">
        <v>2662000</v>
      </c>
      <c r="H5338">
        <v>8437</v>
      </c>
      <c r="K5338">
        <v>255</v>
      </c>
      <c r="L5338">
        <v>24</v>
      </c>
    </row>
    <row r="5339" spans="1:12" x14ac:dyDescent="0.25">
      <c r="A5339" t="s">
        <v>85</v>
      </c>
      <c r="B5339" t="s">
        <v>92</v>
      </c>
      <c r="C5339" t="s">
        <v>93</v>
      </c>
      <c r="D5339" s="2">
        <v>31656</v>
      </c>
      <c r="E5339">
        <v>3.3</v>
      </c>
      <c r="F5339">
        <v>1066</v>
      </c>
      <c r="G5339">
        <v>368000</v>
      </c>
      <c r="H5339">
        <v>1472</v>
      </c>
      <c r="K5339">
        <v>330</v>
      </c>
      <c r="L5339">
        <v>24</v>
      </c>
    </row>
    <row r="5340" spans="1:12" x14ac:dyDescent="0.25">
      <c r="A5340" t="s">
        <v>85</v>
      </c>
      <c r="B5340" t="s">
        <v>92</v>
      </c>
      <c r="C5340" t="s">
        <v>93</v>
      </c>
      <c r="D5340" s="2">
        <v>31809</v>
      </c>
      <c r="E5340">
        <v>5.6</v>
      </c>
      <c r="F5340">
        <v>1840</v>
      </c>
      <c r="G5340">
        <v>635000</v>
      </c>
      <c r="H5340">
        <v>2541</v>
      </c>
      <c r="K5340">
        <v>330</v>
      </c>
      <c r="L5340">
        <v>24</v>
      </c>
    </row>
    <row r="5341" spans="1:12" x14ac:dyDescent="0.25">
      <c r="A5341" t="s">
        <v>85</v>
      </c>
      <c r="B5341" t="s">
        <v>92</v>
      </c>
      <c r="C5341" t="s">
        <v>93</v>
      </c>
      <c r="D5341" s="2">
        <v>31837</v>
      </c>
      <c r="E5341">
        <v>9</v>
      </c>
      <c r="F5341">
        <v>3004</v>
      </c>
      <c r="G5341">
        <v>1340000</v>
      </c>
      <c r="H5341">
        <v>4148</v>
      </c>
      <c r="K5341">
        <v>330</v>
      </c>
      <c r="L5341">
        <v>24</v>
      </c>
    </row>
    <row r="5342" spans="1:12" x14ac:dyDescent="0.25">
      <c r="A5342" t="s">
        <v>85</v>
      </c>
      <c r="B5342" t="s">
        <v>92</v>
      </c>
      <c r="C5342" t="s">
        <v>93</v>
      </c>
      <c r="D5342" s="2">
        <v>31868</v>
      </c>
      <c r="E5342">
        <v>5.8</v>
      </c>
      <c r="F5342">
        <v>1898</v>
      </c>
      <c r="G5342">
        <v>879000</v>
      </c>
      <c r="H5342">
        <v>2621</v>
      </c>
      <c r="K5342">
        <v>330</v>
      </c>
      <c r="L5342">
        <v>24</v>
      </c>
    </row>
    <row r="5343" spans="1:12" x14ac:dyDescent="0.25">
      <c r="A5343" t="s">
        <v>85</v>
      </c>
      <c r="B5343" t="s">
        <v>92</v>
      </c>
      <c r="C5343" t="s">
        <v>93</v>
      </c>
      <c r="D5343" s="2">
        <v>31898</v>
      </c>
      <c r="E5343">
        <v>9.6999999999999993</v>
      </c>
      <c r="F5343">
        <v>3276</v>
      </c>
      <c r="G5343">
        <v>1517000</v>
      </c>
      <c r="H5343">
        <v>4524</v>
      </c>
      <c r="K5343">
        <v>330</v>
      </c>
      <c r="L5343">
        <v>24</v>
      </c>
    </row>
    <row r="5344" spans="1:12" x14ac:dyDescent="0.25">
      <c r="A5344" t="s">
        <v>85</v>
      </c>
      <c r="B5344" t="s">
        <v>92</v>
      </c>
      <c r="C5344" t="s">
        <v>93</v>
      </c>
      <c r="D5344" s="2">
        <v>31929</v>
      </c>
      <c r="E5344">
        <v>10.4</v>
      </c>
      <c r="F5344">
        <v>3348</v>
      </c>
      <c r="G5344">
        <v>1407000</v>
      </c>
      <c r="H5344">
        <v>4623</v>
      </c>
      <c r="K5344">
        <v>330</v>
      </c>
      <c r="L5344">
        <v>24</v>
      </c>
    </row>
    <row r="5345" spans="1:12" x14ac:dyDescent="0.25">
      <c r="A5345" t="s">
        <v>85</v>
      </c>
      <c r="B5345" t="s">
        <v>92</v>
      </c>
      <c r="C5345" t="s">
        <v>93</v>
      </c>
      <c r="D5345" s="2">
        <v>31959</v>
      </c>
      <c r="E5345">
        <v>7.9</v>
      </c>
      <c r="F5345">
        <v>2465</v>
      </c>
      <c r="G5345">
        <v>1006000</v>
      </c>
      <c r="H5345">
        <v>3404</v>
      </c>
      <c r="K5345">
        <v>330</v>
      </c>
      <c r="L5345">
        <v>24</v>
      </c>
    </row>
    <row r="5346" spans="1:12" x14ac:dyDescent="0.25">
      <c r="A5346" t="s">
        <v>85</v>
      </c>
      <c r="B5346" t="s">
        <v>92</v>
      </c>
      <c r="C5346" t="s">
        <v>93</v>
      </c>
      <c r="D5346" s="2">
        <v>32021</v>
      </c>
      <c r="E5346">
        <v>16.5</v>
      </c>
      <c r="F5346">
        <v>5526</v>
      </c>
      <c r="G5346">
        <v>2255000</v>
      </c>
      <c r="H5346">
        <v>7631</v>
      </c>
      <c r="K5346">
        <v>330</v>
      </c>
      <c r="L5346">
        <v>24</v>
      </c>
    </row>
    <row r="5347" spans="1:12" x14ac:dyDescent="0.25">
      <c r="A5347" t="s">
        <v>85</v>
      </c>
      <c r="B5347" t="s">
        <v>92</v>
      </c>
      <c r="C5347" t="s">
        <v>93</v>
      </c>
      <c r="D5347" s="2">
        <v>32051</v>
      </c>
      <c r="E5347">
        <v>9.9</v>
      </c>
      <c r="F5347">
        <v>1413</v>
      </c>
      <c r="G5347">
        <v>714000</v>
      </c>
      <c r="H5347">
        <v>1952</v>
      </c>
      <c r="K5347">
        <v>225</v>
      </c>
      <c r="L5347">
        <v>24</v>
      </c>
    </row>
    <row r="5348" spans="1:12" x14ac:dyDescent="0.25">
      <c r="A5348" t="s">
        <v>85</v>
      </c>
      <c r="B5348" t="s">
        <v>92</v>
      </c>
      <c r="C5348" t="s">
        <v>93</v>
      </c>
      <c r="D5348" s="2">
        <v>32082</v>
      </c>
      <c r="E5348">
        <v>8.6999999999999993</v>
      </c>
      <c r="F5348">
        <v>827</v>
      </c>
      <c r="G5348">
        <v>496000</v>
      </c>
      <c r="H5348">
        <v>1142</v>
      </c>
      <c r="K5348">
        <v>120</v>
      </c>
      <c r="L5348">
        <v>24</v>
      </c>
    </row>
    <row r="5349" spans="1:12" x14ac:dyDescent="0.25">
      <c r="A5349" t="s">
        <v>85</v>
      </c>
      <c r="B5349" t="s">
        <v>92</v>
      </c>
      <c r="C5349" t="s">
        <v>93</v>
      </c>
      <c r="D5349" s="2">
        <v>32112</v>
      </c>
      <c r="E5349">
        <v>17.7</v>
      </c>
      <c r="F5349">
        <v>1609</v>
      </c>
      <c r="G5349">
        <v>965000</v>
      </c>
      <c r="H5349">
        <v>2222</v>
      </c>
      <c r="K5349">
        <v>120</v>
      </c>
      <c r="L5349">
        <v>24</v>
      </c>
    </row>
    <row r="5350" spans="1:12" x14ac:dyDescent="0.25">
      <c r="A5350" t="s">
        <v>85</v>
      </c>
      <c r="B5350" t="s">
        <v>92</v>
      </c>
      <c r="C5350" t="s">
        <v>93</v>
      </c>
      <c r="D5350" s="2">
        <v>32143</v>
      </c>
      <c r="E5350">
        <v>16</v>
      </c>
      <c r="F5350">
        <v>1486</v>
      </c>
      <c r="G5350">
        <v>892000</v>
      </c>
      <c r="H5350">
        <v>2052</v>
      </c>
      <c r="K5350">
        <v>120</v>
      </c>
      <c r="L5350">
        <v>24</v>
      </c>
    </row>
    <row r="5351" spans="1:12" x14ac:dyDescent="0.25">
      <c r="A5351" t="s">
        <v>85</v>
      </c>
      <c r="B5351" t="s">
        <v>92</v>
      </c>
      <c r="C5351" t="s">
        <v>93</v>
      </c>
      <c r="D5351" s="2">
        <v>32174</v>
      </c>
      <c r="E5351">
        <v>10.199999999999999</v>
      </c>
      <c r="F5351">
        <v>917</v>
      </c>
      <c r="G5351">
        <v>730000</v>
      </c>
      <c r="H5351">
        <v>1266</v>
      </c>
      <c r="K5351">
        <v>120</v>
      </c>
      <c r="L5351">
        <v>24</v>
      </c>
    </row>
    <row r="5352" spans="1:12" x14ac:dyDescent="0.25">
      <c r="A5352" t="s">
        <v>85</v>
      </c>
      <c r="B5352" t="s">
        <v>92</v>
      </c>
      <c r="C5352" t="s">
        <v>93</v>
      </c>
      <c r="D5352" s="2">
        <v>32203</v>
      </c>
      <c r="E5352">
        <v>7.6</v>
      </c>
      <c r="F5352">
        <v>646</v>
      </c>
      <c r="G5352">
        <v>831000</v>
      </c>
      <c r="H5352">
        <v>892</v>
      </c>
      <c r="K5352">
        <v>128</v>
      </c>
      <c r="L5352">
        <v>24</v>
      </c>
    </row>
    <row r="5353" spans="1:12" x14ac:dyDescent="0.25">
      <c r="A5353" t="s">
        <v>85</v>
      </c>
      <c r="B5353" t="s">
        <v>92</v>
      </c>
      <c r="C5353" t="s">
        <v>93</v>
      </c>
      <c r="D5353" s="2">
        <v>32234</v>
      </c>
      <c r="E5353">
        <v>30</v>
      </c>
      <c r="F5353">
        <v>2615</v>
      </c>
      <c r="G5353">
        <v>3172000</v>
      </c>
      <c r="H5353">
        <v>3611</v>
      </c>
      <c r="K5353">
        <v>248</v>
      </c>
      <c r="L5353">
        <v>24</v>
      </c>
    </row>
    <row r="5354" spans="1:12" x14ac:dyDescent="0.25">
      <c r="A5354" t="s">
        <v>85</v>
      </c>
      <c r="B5354" t="s">
        <v>92</v>
      </c>
      <c r="C5354" t="s">
        <v>93</v>
      </c>
      <c r="D5354" s="2">
        <v>32264</v>
      </c>
      <c r="E5354">
        <v>26.9</v>
      </c>
      <c r="F5354">
        <v>2637</v>
      </c>
      <c r="G5354">
        <v>2951000</v>
      </c>
      <c r="H5354">
        <v>3642</v>
      </c>
      <c r="K5354">
        <v>165</v>
      </c>
      <c r="L5354">
        <v>24</v>
      </c>
    </row>
    <row r="5355" spans="1:12" x14ac:dyDescent="0.25">
      <c r="A5355" t="s">
        <v>85</v>
      </c>
      <c r="B5355" t="s">
        <v>92</v>
      </c>
      <c r="C5355" t="s">
        <v>93</v>
      </c>
      <c r="D5355" s="2">
        <v>32295</v>
      </c>
      <c r="E5355">
        <v>2.5</v>
      </c>
      <c r="F5355">
        <v>346</v>
      </c>
      <c r="G5355">
        <v>445000</v>
      </c>
      <c r="H5355">
        <v>478</v>
      </c>
      <c r="K5355">
        <v>135</v>
      </c>
      <c r="L5355">
        <v>24</v>
      </c>
    </row>
    <row r="5356" spans="1:12" x14ac:dyDescent="0.25">
      <c r="A5356" t="s">
        <v>85</v>
      </c>
      <c r="B5356" t="s">
        <v>92</v>
      </c>
      <c r="C5356" t="s">
        <v>93</v>
      </c>
      <c r="D5356" s="2">
        <v>32387</v>
      </c>
      <c r="E5356">
        <v>2.8</v>
      </c>
      <c r="F5356">
        <v>649</v>
      </c>
      <c r="G5356">
        <v>418000</v>
      </c>
      <c r="H5356">
        <v>954</v>
      </c>
      <c r="K5356">
        <v>192</v>
      </c>
      <c r="L5356">
        <v>24</v>
      </c>
    </row>
    <row r="5357" spans="1:12" x14ac:dyDescent="0.25">
      <c r="A5357" t="s">
        <v>85</v>
      </c>
      <c r="B5357" t="s">
        <v>92</v>
      </c>
      <c r="C5357" t="s">
        <v>93</v>
      </c>
      <c r="D5357" s="2">
        <v>32417</v>
      </c>
      <c r="E5357">
        <v>18</v>
      </c>
      <c r="F5357">
        <v>4191</v>
      </c>
      <c r="G5357">
        <v>2188000</v>
      </c>
      <c r="H5357">
        <v>6287</v>
      </c>
      <c r="K5357">
        <v>198</v>
      </c>
      <c r="L5357">
        <v>24</v>
      </c>
    </row>
    <row r="5358" spans="1:12" x14ac:dyDescent="0.25">
      <c r="A5358" t="s">
        <v>85</v>
      </c>
      <c r="B5358" t="s">
        <v>92</v>
      </c>
      <c r="C5358" t="s">
        <v>93</v>
      </c>
      <c r="D5358" s="2">
        <v>32448</v>
      </c>
      <c r="E5358">
        <v>6.2</v>
      </c>
      <c r="F5358">
        <v>1022</v>
      </c>
      <c r="G5358">
        <v>736000</v>
      </c>
      <c r="H5358">
        <v>1533</v>
      </c>
      <c r="K5358">
        <v>120</v>
      </c>
      <c r="L5358">
        <v>24</v>
      </c>
    </row>
    <row r="5359" spans="1:12" x14ac:dyDescent="0.25">
      <c r="A5359" t="s">
        <v>85</v>
      </c>
      <c r="B5359" t="s">
        <v>92</v>
      </c>
      <c r="C5359" t="s">
        <v>93</v>
      </c>
      <c r="D5359" s="2">
        <v>32478</v>
      </c>
      <c r="E5359">
        <v>18.8</v>
      </c>
      <c r="F5359">
        <v>2809</v>
      </c>
      <c r="G5359">
        <v>1925000</v>
      </c>
      <c r="H5359">
        <v>4214</v>
      </c>
      <c r="K5359">
        <v>195</v>
      </c>
      <c r="L5359">
        <v>24</v>
      </c>
    </row>
    <row r="5360" spans="1:12" x14ac:dyDescent="0.25">
      <c r="A5360" t="s">
        <v>85</v>
      </c>
      <c r="B5360" t="s">
        <v>92</v>
      </c>
      <c r="C5360" t="s">
        <v>93</v>
      </c>
      <c r="D5360" s="2">
        <v>32509</v>
      </c>
      <c r="E5360">
        <v>8.4</v>
      </c>
      <c r="F5360">
        <v>969</v>
      </c>
      <c r="G5360">
        <v>515000</v>
      </c>
      <c r="H5360">
        <v>1454</v>
      </c>
      <c r="K5360">
        <v>270</v>
      </c>
      <c r="L5360">
        <v>24</v>
      </c>
    </row>
    <row r="5361" spans="1:12" x14ac:dyDescent="0.25">
      <c r="A5361" t="s">
        <v>85</v>
      </c>
      <c r="B5361" t="s">
        <v>92</v>
      </c>
      <c r="C5361" t="s">
        <v>93</v>
      </c>
      <c r="D5361" s="2">
        <v>32568</v>
      </c>
      <c r="E5361">
        <v>30.7</v>
      </c>
      <c r="F5361">
        <v>4155</v>
      </c>
      <c r="G5361">
        <v>1081000</v>
      </c>
      <c r="H5361">
        <v>6234</v>
      </c>
      <c r="K5361">
        <v>229</v>
      </c>
      <c r="L5361">
        <v>24</v>
      </c>
    </row>
    <row r="5362" spans="1:12" x14ac:dyDescent="0.25">
      <c r="A5362" t="s">
        <v>85</v>
      </c>
      <c r="B5362" t="s">
        <v>92</v>
      </c>
      <c r="C5362" t="s">
        <v>93</v>
      </c>
      <c r="D5362" s="2">
        <v>32599</v>
      </c>
      <c r="E5362">
        <v>30</v>
      </c>
      <c r="F5362">
        <v>3694</v>
      </c>
      <c r="G5362">
        <v>1301000</v>
      </c>
      <c r="H5362">
        <v>6059</v>
      </c>
      <c r="K5362">
        <v>172</v>
      </c>
      <c r="L5362">
        <v>24</v>
      </c>
    </row>
    <row r="5363" spans="1:12" x14ac:dyDescent="0.25">
      <c r="A5363" t="s">
        <v>85</v>
      </c>
      <c r="B5363" t="s">
        <v>92</v>
      </c>
      <c r="C5363" t="s">
        <v>93</v>
      </c>
      <c r="D5363" s="2">
        <v>32629</v>
      </c>
      <c r="E5363">
        <v>31</v>
      </c>
      <c r="F5363">
        <v>5539</v>
      </c>
      <c r="G5363">
        <v>1660000</v>
      </c>
      <c r="H5363">
        <v>6742</v>
      </c>
      <c r="K5363">
        <v>190</v>
      </c>
      <c r="L5363">
        <v>24</v>
      </c>
    </row>
    <row r="5364" spans="1:12" x14ac:dyDescent="0.25">
      <c r="A5364" t="s">
        <v>85</v>
      </c>
      <c r="B5364" t="s">
        <v>92</v>
      </c>
      <c r="C5364" t="s">
        <v>93</v>
      </c>
      <c r="D5364" s="2">
        <v>32660</v>
      </c>
      <c r="E5364">
        <v>30</v>
      </c>
      <c r="F5364">
        <v>10068</v>
      </c>
      <c r="G5364">
        <v>2935000</v>
      </c>
      <c r="H5364">
        <v>10068</v>
      </c>
      <c r="K5364">
        <v>222</v>
      </c>
      <c r="L5364">
        <v>24</v>
      </c>
    </row>
    <row r="5365" spans="1:12" x14ac:dyDescent="0.25">
      <c r="A5365" t="s">
        <v>85</v>
      </c>
      <c r="B5365" t="s">
        <v>92</v>
      </c>
      <c r="C5365" t="s">
        <v>93</v>
      </c>
      <c r="D5365" s="2">
        <v>32690</v>
      </c>
      <c r="E5365">
        <v>6</v>
      </c>
      <c r="F5365">
        <v>1920</v>
      </c>
      <c r="G5365">
        <v>590000</v>
      </c>
      <c r="H5365">
        <v>1920</v>
      </c>
      <c r="K5365">
        <v>255</v>
      </c>
      <c r="L5365">
        <v>24</v>
      </c>
    </row>
    <row r="5366" spans="1:12" x14ac:dyDescent="0.25">
      <c r="A5366" t="s">
        <v>85</v>
      </c>
      <c r="B5366" t="s">
        <v>92</v>
      </c>
      <c r="C5366" t="s">
        <v>119</v>
      </c>
      <c r="D5366" s="2">
        <v>32752</v>
      </c>
      <c r="E5366">
        <v>13</v>
      </c>
      <c r="F5366">
        <v>5461</v>
      </c>
      <c r="G5366">
        <v>1266000</v>
      </c>
      <c r="H5366">
        <v>0</v>
      </c>
      <c r="K5366">
        <v>105</v>
      </c>
      <c r="L5366">
        <v>16</v>
      </c>
    </row>
    <row r="5367" spans="1:12" x14ac:dyDescent="0.25">
      <c r="A5367" t="s">
        <v>85</v>
      </c>
      <c r="B5367" t="s">
        <v>92</v>
      </c>
      <c r="C5367" t="s">
        <v>119</v>
      </c>
      <c r="D5367" s="2">
        <v>32782</v>
      </c>
      <c r="E5367">
        <v>31</v>
      </c>
      <c r="F5367">
        <v>19136</v>
      </c>
      <c r="G5367">
        <v>6553000</v>
      </c>
      <c r="H5367">
        <v>364</v>
      </c>
      <c r="K5367">
        <v>348</v>
      </c>
      <c r="L5367">
        <v>19</v>
      </c>
    </row>
    <row r="5368" spans="1:12" x14ac:dyDescent="0.25">
      <c r="A5368" t="s">
        <v>85</v>
      </c>
      <c r="B5368" t="s">
        <v>92</v>
      </c>
      <c r="C5368" t="s">
        <v>119</v>
      </c>
      <c r="D5368" s="2">
        <v>32813</v>
      </c>
      <c r="E5368">
        <v>30</v>
      </c>
      <c r="F5368">
        <v>21774</v>
      </c>
      <c r="G5368">
        <v>6316000</v>
      </c>
      <c r="H5368">
        <v>89</v>
      </c>
      <c r="K5368">
        <v>635</v>
      </c>
      <c r="L5368">
        <v>24</v>
      </c>
    </row>
    <row r="5369" spans="1:12" x14ac:dyDescent="0.25">
      <c r="A5369" t="s">
        <v>85</v>
      </c>
      <c r="B5369" t="s">
        <v>92</v>
      </c>
      <c r="C5369" t="s">
        <v>119</v>
      </c>
      <c r="D5369" s="2">
        <v>32843</v>
      </c>
      <c r="E5369">
        <v>26.2</v>
      </c>
      <c r="F5369">
        <v>19631</v>
      </c>
      <c r="G5369">
        <v>5500000</v>
      </c>
      <c r="H5369">
        <v>0</v>
      </c>
      <c r="K5369">
        <v>647</v>
      </c>
      <c r="L5369">
        <v>24</v>
      </c>
    </row>
    <row r="5370" spans="1:12" x14ac:dyDescent="0.25">
      <c r="A5370" t="s">
        <v>85</v>
      </c>
      <c r="B5370" t="s">
        <v>92</v>
      </c>
      <c r="C5370" t="s">
        <v>119</v>
      </c>
      <c r="D5370" s="2">
        <v>32874</v>
      </c>
      <c r="E5370">
        <v>27.4</v>
      </c>
      <c r="F5370">
        <v>28378</v>
      </c>
      <c r="G5370">
        <v>40912000</v>
      </c>
      <c r="H5370">
        <v>0</v>
      </c>
      <c r="K5370">
        <v>640</v>
      </c>
      <c r="L5370">
        <v>26</v>
      </c>
    </row>
    <row r="5371" spans="1:12" x14ac:dyDescent="0.25">
      <c r="A5371" t="s">
        <v>85</v>
      </c>
      <c r="B5371" t="s">
        <v>92</v>
      </c>
      <c r="C5371" t="s">
        <v>119</v>
      </c>
      <c r="D5371" s="2">
        <v>32905</v>
      </c>
      <c r="E5371">
        <v>24.2</v>
      </c>
      <c r="F5371">
        <v>26351</v>
      </c>
      <c r="G5371">
        <v>43397000</v>
      </c>
      <c r="H5371">
        <v>0</v>
      </c>
      <c r="K5371">
        <v>960</v>
      </c>
      <c r="L5371">
        <v>28</v>
      </c>
    </row>
    <row r="5372" spans="1:12" x14ac:dyDescent="0.25">
      <c r="A5372" t="s">
        <v>85</v>
      </c>
      <c r="B5372" t="s">
        <v>92</v>
      </c>
      <c r="C5372" t="s">
        <v>119</v>
      </c>
      <c r="D5372" s="2">
        <v>32933</v>
      </c>
      <c r="E5372">
        <v>24.7</v>
      </c>
      <c r="F5372">
        <v>26427</v>
      </c>
      <c r="G5372">
        <v>45147000</v>
      </c>
      <c r="H5372">
        <v>0</v>
      </c>
      <c r="K5372">
        <v>1380</v>
      </c>
      <c r="L5372">
        <v>28</v>
      </c>
    </row>
    <row r="5373" spans="1:12" x14ac:dyDescent="0.25">
      <c r="A5373" t="s">
        <v>85</v>
      </c>
      <c r="B5373" t="s">
        <v>92</v>
      </c>
      <c r="C5373" t="s">
        <v>119</v>
      </c>
      <c r="D5373" s="2">
        <v>32964</v>
      </c>
      <c r="E5373">
        <v>29.5</v>
      </c>
      <c r="F5373">
        <v>29185</v>
      </c>
      <c r="G5373">
        <v>53700000</v>
      </c>
      <c r="H5373">
        <v>0</v>
      </c>
      <c r="K5373">
        <v>1500</v>
      </c>
      <c r="L5373">
        <v>28</v>
      </c>
    </row>
    <row r="5374" spans="1:12" x14ac:dyDescent="0.25">
      <c r="A5374" t="s">
        <v>85</v>
      </c>
      <c r="B5374" t="s">
        <v>92</v>
      </c>
      <c r="C5374" t="s">
        <v>119</v>
      </c>
      <c r="D5374" s="2">
        <v>32994</v>
      </c>
      <c r="E5374">
        <v>27.3</v>
      </c>
      <c r="F5374">
        <v>28122</v>
      </c>
      <c r="G5374">
        <v>49578000</v>
      </c>
      <c r="H5374">
        <v>0</v>
      </c>
      <c r="K5374">
        <v>1500</v>
      </c>
      <c r="L5374">
        <v>28</v>
      </c>
    </row>
    <row r="5375" spans="1:12" x14ac:dyDescent="0.25">
      <c r="A5375" t="s">
        <v>85</v>
      </c>
      <c r="B5375" t="s">
        <v>92</v>
      </c>
      <c r="C5375" t="s">
        <v>119</v>
      </c>
      <c r="D5375" s="2">
        <v>33025</v>
      </c>
      <c r="E5375">
        <v>21.6</v>
      </c>
      <c r="F5375">
        <v>21490</v>
      </c>
      <c r="G5375">
        <v>44577000</v>
      </c>
      <c r="H5375">
        <v>0</v>
      </c>
      <c r="K5375">
        <v>1500</v>
      </c>
      <c r="L5375">
        <v>28</v>
      </c>
    </row>
    <row r="5376" spans="1:12" x14ac:dyDescent="0.25">
      <c r="A5376" t="s">
        <v>85</v>
      </c>
      <c r="B5376" t="s">
        <v>92</v>
      </c>
      <c r="C5376" t="s">
        <v>119</v>
      </c>
      <c r="D5376" s="2">
        <v>33055</v>
      </c>
      <c r="E5376">
        <v>21</v>
      </c>
      <c r="F5376">
        <v>21893</v>
      </c>
      <c r="G5376">
        <v>44136000</v>
      </c>
      <c r="H5376">
        <v>0</v>
      </c>
      <c r="K5376">
        <v>1500</v>
      </c>
      <c r="L5376">
        <v>28</v>
      </c>
    </row>
    <row r="5377" spans="1:12" x14ac:dyDescent="0.25">
      <c r="A5377" t="s">
        <v>85</v>
      </c>
      <c r="B5377" t="s">
        <v>92</v>
      </c>
      <c r="C5377" t="s">
        <v>119</v>
      </c>
      <c r="D5377" s="2">
        <v>33086</v>
      </c>
      <c r="E5377">
        <v>31</v>
      </c>
      <c r="F5377">
        <v>32114</v>
      </c>
      <c r="G5377">
        <v>62486000</v>
      </c>
      <c r="H5377">
        <v>0</v>
      </c>
      <c r="K5377">
        <v>1480</v>
      </c>
      <c r="L5377">
        <v>28</v>
      </c>
    </row>
    <row r="5378" spans="1:12" x14ac:dyDescent="0.25">
      <c r="A5378" t="s">
        <v>85</v>
      </c>
      <c r="B5378" t="s">
        <v>92</v>
      </c>
      <c r="C5378" t="s">
        <v>119</v>
      </c>
      <c r="D5378" s="2">
        <v>33117</v>
      </c>
      <c r="E5378">
        <v>29.6</v>
      </c>
      <c r="F5378">
        <v>30005</v>
      </c>
      <c r="G5378">
        <v>66897000</v>
      </c>
      <c r="H5378">
        <v>0</v>
      </c>
      <c r="K5378">
        <v>1572</v>
      </c>
      <c r="L5378">
        <v>28</v>
      </c>
    </row>
    <row r="5379" spans="1:12" x14ac:dyDescent="0.25">
      <c r="A5379" t="s">
        <v>85</v>
      </c>
      <c r="B5379" t="s">
        <v>92</v>
      </c>
      <c r="C5379" t="s">
        <v>119</v>
      </c>
      <c r="D5379" s="2">
        <v>33147</v>
      </c>
      <c r="E5379">
        <v>26.5</v>
      </c>
      <c r="F5379">
        <v>26410</v>
      </c>
      <c r="G5379">
        <v>63833000</v>
      </c>
      <c r="H5379">
        <v>0</v>
      </c>
      <c r="K5379">
        <v>1470</v>
      </c>
      <c r="L5379">
        <v>28</v>
      </c>
    </row>
    <row r="5380" spans="1:12" x14ac:dyDescent="0.25">
      <c r="A5380" t="s">
        <v>85</v>
      </c>
      <c r="B5380" t="s">
        <v>92</v>
      </c>
      <c r="C5380" t="s">
        <v>119</v>
      </c>
      <c r="D5380" s="2">
        <v>33178</v>
      </c>
      <c r="E5380">
        <v>25.7</v>
      </c>
      <c r="F5380">
        <v>26577</v>
      </c>
      <c r="G5380">
        <v>62667000</v>
      </c>
      <c r="H5380">
        <v>0</v>
      </c>
      <c r="K5380">
        <v>1530</v>
      </c>
      <c r="L5380">
        <v>28</v>
      </c>
    </row>
    <row r="5381" spans="1:12" x14ac:dyDescent="0.25">
      <c r="A5381" t="s">
        <v>85</v>
      </c>
      <c r="B5381" t="s">
        <v>92</v>
      </c>
      <c r="C5381" t="s">
        <v>119</v>
      </c>
      <c r="D5381" s="2">
        <v>33208</v>
      </c>
      <c r="E5381">
        <v>31</v>
      </c>
      <c r="F5381">
        <v>31644</v>
      </c>
      <c r="G5381">
        <v>78566000</v>
      </c>
      <c r="H5381">
        <v>0</v>
      </c>
      <c r="K5381">
        <v>1530</v>
      </c>
      <c r="L5381">
        <v>28</v>
      </c>
    </row>
    <row r="5382" spans="1:12" x14ac:dyDescent="0.25">
      <c r="A5382" t="s">
        <v>85</v>
      </c>
      <c r="B5382" t="s">
        <v>92</v>
      </c>
      <c r="C5382" t="s">
        <v>119</v>
      </c>
      <c r="D5382" s="2">
        <v>33239</v>
      </c>
      <c r="E5382">
        <v>18.399999999999999</v>
      </c>
      <c r="F5382">
        <v>18022</v>
      </c>
      <c r="G5382">
        <v>44284000</v>
      </c>
      <c r="H5382">
        <v>0</v>
      </c>
      <c r="K5382">
        <v>1500</v>
      </c>
      <c r="L5382">
        <v>28</v>
      </c>
    </row>
    <row r="5383" spans="1:12" x14ac:dyDescent="0.25">
      <c r="A5383" t="s">
        <v>85</v>
      </c>
      <c r="B5383" t="s">
        <v>92</v>
      </c>
      <c r="C5383" t="s">
        <v>119</v>
      </c>
      <c r="D5383" s="2">
        <v>33270</v>
      </c>
      <c r="E5383">
        <v>28</v>
      </c>
      <c r="F5383">
        <v>26882</v>
      </c>
      <c r="G5383">
        <v>67317000</v>
      </c>
      <c r="H5383">
        <v>0</v>
      </c>
      <c r="K5383">
        <v>1500</v>
      </c>
      <c r="L5383">
        <v>28</v>
      </c>
    </row>
    <row r="5384" spans="1:12" x14ac:dyDescent="0.25">
      <c r="A5384" t="s">
        <v>85</v>
      </c>
      <c r="B5384" t="s">
        <v>92</v>
      </c>
      <c r="C5384" t="s">
        <v>119</v>
      </c>
      <c r="D5384" s="2">
        <v>33298</v>
      </c>
      <c r="E5384">
        <v>30.8</v>
      </c>
      <c r="F5384">
        <v>30480</v>
      </c>
      <c r="G5384">
        <v>78533000</v>
      </c>
      <c r="H5384">
        <v>0</v>
      </c>
      <c r="K5384">
        <v>1495</v>
      </c>
      <c r="L5384">
        <v>28</v>
      </c>
    </row>
    <row r="5385" spans="1:12" x14ac:dyDescent="0.25">
      <c r="A5385" t="s">
        <v>85</v>
      </c>
      <c r="B5385" t="s">
        <v>92</v>
      </c>
      <c r="C5385" t="s">
        <v>119</v>
      </c>
      <c r="D5385" s="2">
        <v>33329</v>
      </c>
      <c r="E5385">
        <v>23.1</v>
      </c>
      <c r="F5385">
        <v>22549</v>
      </c>
      <c r="G5385">
        <v>58163000</v>
      </c>
      <c r="H5385">
        <v>0</v>
      </c>
      <c r="K5385">
        <v>1500</v>
      </c>
      <c r="L5385">
        <v>28</v>
      </c>
    </row>
    <row r="5386" spans="1:12" x14ac:dyDescent="0.25">
      <c r="A5386" t="s">
        <v>85</v>
      </c>
      <c r="B5386" t="s">
        <v>92</v>
      </c>
      <c r="C5386" t="s">
        <v>119</v>
      </c>
      <c r="D5386" s="2">
        <v>33359</v>
      </c>
      <c r="E5386">
        <v>0.4</v>
      </c>
      <c r="F5386">
        <v>395</v>
      </c>
      <c r="G5386">
        <v>1039000</v>
      </c>
      <c r="H5386">
        <v>0</v>
      </c>
      <c r="K5386">
        <v>1500</v>
      </c>
      <c r="L5386">
        <v>28</v>
      </c>
    </row>
    <row r="5387" spans="1:12" x14ac:dyDescent="0.25">
      <c r="A5387" t="s">
        <v>85</v>
      </c>
      <c r="B5387" t="s">
        <v>92</v>
      </c>
      <c r="C5387" t="s">
        <v>119</v>
      </c>
      <c r="D5387" s="2">
        <v>33390</v>
      </c>
      <c r="E5387">
        <v>12.5</v>
      </c>
      <c r="F5387">
        <v>14909</v>
      </c>
      <c r="G5387">
        <v>16359000</v>
      </c>
      <c r="H5387">
        <v>0</v>
      </c>
      <c r="K5387">
        <v>1470</v>
      </c>
      <c r="L5387">
        <v>28</v>
      </c>
    </row>
    <row r="5388" spans="1:12" x14ac:dyDescent="0.25">
      <c r="A5388" t="s">
        <v>85</v>
      </c>
      <c r="B5388" t="s">
        <v>92</v>
      </c>
      <c r="C5388" t="s">
        <v>119</v>
      </c>
      <c r="D5388" s="2">
        <v>33420</v>
      </c>
      <c r="E5388">
        <v>30.7</v>
      </c>
      <c r="F5388">
        <v>35067</v>
      </c>
      <c r="G5388">
        <v>43291000</v>
      </c>
      <c r="H5388">
        <v>0</v>
      </c>
      <c r="K5388">
        <v>1372</v>
      </c>
      <c r="L5388">
        <v>26</v>
      </c>
    </row>
    <row r="5389" spans="1:12" x14ac:dyDescent="0.25">
      <c r="A5389" t="s">
        <v>85</v>
      </c>
      <c r="B5389" t="s">
        <v>92</v>
      </c>
      <c r="C5389" t="s">
        <v>119</v>
      </c>
      <c r="D5389" s="2">
        <v>33451</v>
      </c>
      <c r="E5389">
        <v>31</v>
      </c>
      <c r="F5389">
        <v>34410</v>
      </c>
      <c r="G5389">
        <v>54744000</v>
      </c>
      <c r="H5389">
        <v>0</v>
      </c>
      <c r="K5389">
        <v>1275</v>
      </c>
      <c r="L5389">
        <v>24</v>
      </c>
    </row>
    <row r="5390" spans="1:12" x14ac:dyDescent="0.25">
      <c r="A5390" t="s">
        <v>85</v>
      </c>
      <c r="B5390" t="s">
        <v>92</v>
      </c>
      <c r="C5390" t="s">
        <v>119</v>
      </c>
      <c r="D5390" s="2">
        <v>33482</v>
      </c>
      <c r="E5390">
        <v>28.6</v>
      </c>
      <c r="F5390">
        <v>35017</v>
      </c>
      <c r="G5390">
        <v>48026000</v>
      </c>
      <c r="H5390">
        <v>0</v>
      </c>
      <c r="K5390">
        <v>1215</v>
      </c>
      <c r="L5390">
        <v>24</v>
      </c>
    </row>
    <row r="5391" spans="1:12" x14ac:dyDescent="0.25">
      <c r="A5391" t="s">
        <v>85</v>
      </c>
      <c r="B5391" t="s">
        <v>92</v>
      </c>
      <c r="C5391" t="s">
        <v>119</v>
      </c>
      <c r="D5391" s="2">
        <v>33512</v>
      </c>
      <c r="E5391">
        <v>31</v>
      </c>
      <c r="F5391">
        <v>36955</v>
      </c>
      <c r="G5391">
        <v>52019000</v>
      </c>
      <c r="H5391">
        <v>0</v>
      </c>
      <c r="K5391">
        <v>1178</v>
      </c>
      <c r="L5391">
        <v>24</v>
      </c>
    </row>
    <row r="5392" spans="1:12" x14ac:dyDescent="0.25">
      <c r="A5392" t="s">
        <v>85</v>
      </c>
      <c r="B5392" t="s">
        <v>92</v>
      </c>
      <c r="C5392" t="s">
        <v>119</v>
      </c>
      <c r="D5392" s="2">
        <v>33543</v>
      </c>
      <c r="E5392">
        <v>30</v>
      </c>
      <c r="F5392">
        <v>37247</v>
      </c>
      <c r="G5392">
        <v>50298000</v>
      </c>
      <c r="H5392">
        <v>0</v>
      </c>
      <c r="K5392">
        <v>1200</v>
      </c>
      <c r="L5392">
        <v>24</v>
      </c>
    </row>
    <row r="5393" spans="1:12" x14ac:dyDescent="0.25">
      <c r="A5393" t="s">
        <v>85</v>
      </c>
      <c r="B5393" t="s">
        <v>92</v>
      </c>
      <c r="C5393" t="s">
        <v>119</v>
      </c>
      <c r="D5393" s="2">
        <v>33573</v>
      </c>
      <c r="E5393">
        <v>20.8</v>
      </c>
      <c r="F5393">
        <v>25283</v>
      </c>
      <c r="G5393">
        <v>34965000</v>
      </c>
      <c r="H5393">
        <v>0</v>
      </c>
      <c r="K5393">
        <v>1170</v>
      </c>
      <c r="L5393">
        <v>24</v>
      </c>
    </row>
    <row r="5394" spans="1:12" x14ac:dyDescent="0.25">
      <c r="A5394" t="s">
        <v>85</v>
      </c>
      <c r="B5394" t="s">
        <v>92</v>
      </c>
      <c r="C5394" t="s">
        <v>119</v>
      </c>
      <c r="D5394" s="2">
        <v>33604</v>
      </c>
      <c r="E5394">
        <v>29</v>
      </c>
      <c r="F5394">
        <v>34693</v>
      </c>
      <c r="G5394">
        <v>45073000</v>
      </c>
      <c r="H5394">
        <v>0</v>
      </c>
      <c r="K5394">
        <v>1172</v>
      </c>
      <c r="L5394">
        <v>23</v>
      </c>
    </row>
    <row r="5395" spans="1:12" x14ac:dyDescent="0.25">
      <c r="A5395" t="s">
        <v>85</v>
      </c>
      <c r="B5395" t="s">
        <v>92</v>
      </c>
      <c r="C5395" t="s">
        <v>119</v>
      </c>
      <c r="D5395" s="2">
        <v>33635</v>
      </c>
      <c r="E5395">
        <v>27.1</v>
      </c>
      <c r="F5395">
        <v>23908</v>
      </c>
      <c r="G5395">
        <v>27016000</v>
      </c>
      <c r="H5395">
        <v>0</v>
      </c>
      <c r="K5395">
        <v>675</v>
      </c>
      <c r="L5395">
        <v>20</v>
      </c>
    </row>
    <row r="5396" spans="1:12" x14ac:dyDescent="0.25">
      <c r="A5396" t="s">
        <v>85</v>
      </c>
      <c r="B5396" t="s">
        <v>92</v>
      </c>
      <c r="C5396" t="s">
        <v>119</v>
      </c>
      <c r="D5396" s="2">
        <v>33664</v>
      </c>
      <c r="E5396">
        <v>29.4</v>
      </c>
      <c r="F5396">
        <v>33983</v>
      </c>
      <c r="G5396">
        <v>35918000</v>
      </c>
      <c r="H5396">
        <v>0</v>
      </c>
      <c r="K5396">
        <v>675</v>
      </c>
      <c r="L5396">
        <v>20</v>
      </c>
    </row>
    <row r="5397" spans="1:12" x14ac:dyDescent="0.25">
      <c r="A5397" t="s">
        <v>85</v>
      </c>
      <c r="B5397" t="s">
        <v>92</v>
      </c>
      <c r="C5397" t="s">
        <v>119</v>
      </c>
      <c r="D5397" s="2">
        <v>33695</v>
      </c>
      <c r="E5397">
        <v>29.2</v>
      </c>
      <c r="F5397">
        <v>36131</v>
      </c>
      <c r="G5397">
        <v>35656000</v>
      </c>
      <c r="H5397">
        <v>0</v>
      </c>
      <c r="K5397">
        <v>675</v>
      </c>
      <c r="L5397">
        <v>20</v>
      </c>
    </row>
    <row r="5398" spans="1:12" x14ac:dyDescent="0.25">
      <c r="A5398" t="s">
        <v>85</v>
      </c>
      <c r="B5398" t="s">
        <v>92</v>
      </c>
      <c r="C5398" t="s">
        <v>119</v>
      </c>
      <c r="D5398" s="2">
        <v>33725</v>
      </c>
      <c r="E5398">
        <v>24.9</v>
      </c>
      <c r="F5398">
        <v>22938</v>
      </c>
      <c r="G5398">
        <v>25801000</v>
      </c>
      <c r="H5398">
        <v>0</v>
      </c>
      <c r="K5398">
        <v>675</v>
      </c>
      <c r="L5398">
        <v>20</v>
      </c>
    </row>
    <row r="5399" spans="1:12" x14ac:dyDescent="0.25">
      <c r="A5399" t="s">
        <v>85</v>
      </c>
      <c r="B5399" t="s">
        <v>92</v>
      </c>
      <c r="C5399" t="s">
        <v>119</v>
      </c>
      <c r="D5399" s="2">
        <v>33756</v>
      </c>
      <c r="E5399">
        <v>29.7</v>
      </c>
      <c r="F5399">
        <v>24970</v>
      </c>
      <c r="G5399">
        <v>13186000</v>
      </c>
      <c r="H5399">
        <v>0</v>
      </c>
      <c r="K5399">
        <v>660</v>
      </c>
      <c r="L5399">
        <v>22</v>
      </c>
    </row>
    <row r="5400" spans="1:12" x14ac:dyDescent="0.25">
      <c r="A5400" t="s">
        <v>85</v>
      </c>
      <c r="B5400" t="s">
        <v>92</v>
      </c>
      <c r="C5400" t="s">
        <v>119</v>
      </c>
      <c r="D5400" s="2">
        <v>33786</v>
      </c>
      <c r="E5400">
        <v>30.7</v>
      </c>
      <c r="F5400">
        <v>32913</v>
      </c>
      <c r="G5400">
        <v>10819000</v>
      </c>
      <c r="H5400">
        <v>0</v>
      </c>
      <c r="K5400">
        <v>450</v>
      </c>
      <c r="L5400">
        <v>24</v>
      </c>
    </row>
    <row r="5401" spans="1:12" x14ac:dyDescent="0.25">
      <c r="A5401" t="s">
        <v>85</v>
      </c>
      <c r="B5401" t="s">
        <v>92</v>
      </c>
      <c r="C5401" t="s">
        <v>119</v>
      </c>
      <c r="D5401" s="2">
        <v>33817</v>
      </c>
      <c r="E5401">
        <v>31</v>
      </c>
      <c r="F5401">
        <v>39327</v>
      </c>
      <c r="G5401">
        <v>7964000</v>
      </c>
      <c r="H5401">
        <v>0</v>
      </c>
      <c r="K5401">
        <v>600</v>
      </c>
      <c r="L5401">
        <v>24</v>
      </c>
    </row>
    <row r="5402" spans="1:12" x14ac:dyDescent="0.25">
      <c r="A5402" t="s">
        <v>85</v>
      </c>
      <c r="B5402" t="s">
        <v>92</v>
      </c>
      <c r="C5402" t="s">
        <v>119</v>
      </c>
      <c r="D5402" s="2">
        <v>33848</v>
      </c>
      <c r="E5402">
        <v>30</v>
      </c>
      <c r="F5402">
        <v>32694</v>
      </c>
      <c r="G5402">
        <v>9269000</v>
      </c>
      <c r="H5402">
        <v>0</v>
      </c>
      <c r="K5402">
        <v>445</v>
      </c>
      <c r="L5402">
        <v>24</v>
      </c>
    </row>
    <row r="5403" spans="1:12" x14ac:dyDescent="0.25">
      <c r="A5403" t="s">
        <v>85</v>
      </c>
      <c r="B5403" t="s">
        <v>92</v>
      </c>
      <c r="C5403" t="s">
        <v>119</v>
      </c>
      <c r="D5403" s="2">
        <v>33878</v>
      </c>
      <c r="E5403">
        <v>31</v>
      </c>
      <c r="F5403">
        <v>31762</v>
      </c>
      <c r="G5403">
        <v>12426000</v>
      </c>
      <c r="H5403">
        <v>0</v>
      </c>
      <c r="K5403">
        <v>368</v>
      </c>
      <c r="L5403">
        <v>24</v>
      </c>
    </row>
    <row r="5404" spans="1:12" x14ac:dyDescent="0.25">
      <c r="A5404" t="s">
        <v>85</v>
      </c>
      <c r="B5404" t="s">
        <v>92</v>
      </c>
      <c r="C5404" t="s">
        <v>119</v>
      </c>
      <c r="D5404" s="2">
        <v>33909</v>
      </c>
      <c r="E5404">
        <v>26.9</v>
      </c>
      <c r="F5404">
        <v>29902</v>
      </c>
      <c r="G5404">
        <v>9877000</v>
      </c>
      <c r="H5404">
        <v>0</v>
      </c>
      <c r="K5404">
        <v>150</v>
      </c>
      <c r="L5404">
        <v>24</v>
      </c>
    </row>
    <row r="5405" spans="1:12" x14ac:dyDescent="0.25">
      <c r="A5405" t="s">
        <v>85</v>
      </c>
      <c r="B5405" t="s">
        <v>92</v>
      </c>
      <c r="C5405" t="s">
        <v>119</v>
      </c>
      <c r="D5405" s="2">
        <v>33939</v>
      </c>
      <c r="E5405">
        <v>31</v>
      </c>
      <c r="F5405">
        <v>39085</v>
      </c>
      <c r="G5405">
        <v>7498000</v>
      </c>
      <c r="H5405">
        <v>0</v>
      </c>
      <c r="K5405">
        <v>600</v>
      </c>
      <c r="L5405">
        <v>24</v>
      </c>
    </row>
    <row r="5406" spans="1:12" x14ac:dyDescent="0.25">
      <c r="A5406" t="s">
        <v>85</v>
      </c>
      <c r="B5406" t="s">
        <v>92</v>
      </c>
      <c r="C5406" t="s">
        <v>119</v>
      </c>
      <c r="D5406" s="2">
        <v>33970</v>
      </c>
      <c r="E5406">
        <v>31</v>
      </c>
      <c r="F5406">
        <v>37646</v>
      </c>
      <c r="G5406">
        <v>8361000</v>
      </c>
      <c r="H5406">
        <v>0</v>
      </c>
      <c r="K5406">
        <v>600</v>
      </c>
      <c r="L5406">
        <v>24</v>
      </c>
    </row>
    <row r="5407" spans="1:12" x14ac:dyDescent="0.25">
      <c r="A5407" t="s">
        <v>85</v>
      </c>
      <c r="B5407" t="s">
        <v>92</v>
      </c>
      <c r="C5407" t="s">
        <v>119</v>
      </c>
      <c r="D5407" s="2">
        <v>34001</v>
      </c>
      <c r="E5407">
        <v>27.9</v>
      </c>
      <c r="F5407">
        <v>34740</v>
      </c>
      <c r="G5407">
        <v>10466000</v>
      </c>
      <c r="H5407">
        <v>0</v>
      </c>
      <c r="K5407">
        <v>600</v>
      </c>
      <c r="L5407">
        <v>24</v>
      </c>
    </row>
    <row r="5408" spans="1:12" x14ac:dyDescent="0.25">
      <c r="A5408" t="s">
        <v>85</v>
      </c>
      <c r="B5408" t="s">
        <v>92</v>
      </c>
      <c r="C5408" t="s">
        <v>119</v>
      </c>
      <c r="D5408" s="2">
        <v>34029</v>
      </c>
      <c r="E5408">
        <v>30.1</v>
      </c>
      <c r="F5408">
        <v>28188</v>
      </c>
      <c r="G5408">
        <v>10258000</v>
      </c>
      <c r="H5408">
        <v>0</v>
      </c>
      <c r="K5408">
        <v>600</v>
      </c>
      <c r="L5408">
        <v>24</v>
      </c>
    </row>
    <row r="5409" spans="1:12" x14ac:dyDescent="0.25">
      <c r="A5409" t="s">
        <v>85</v>
      </c>
      <c r="B5409" t="s">
        <v>92</v>
      </c>
      <c r="C5409" t="s">
        <v>119</v>
      </c>
      <c r="D5409" s="2">
        <v>34060</v>
      </c>
      <c r="E5409">
        <v>26.7</v>
      </c>
      <c r="F5409">
        <v>27253</v>
      </c>
      <c r="G5409">
        <v>7156000</v>
      </c>
      <c r="H5409">
        <v>0</v>
      </c>
      <c r="K5409">
        <v>600</v>
      </c>
      <c r="L5409">
        <v>24</v>
      </c>
    </row>
    <row r="5410" spans="1:12" x14ac:dyDescent="0.25">
      <c r="A5410" t="s">
        <v>85</v>
      </c>
      <c r="B5410" t="s">
        <v>92</v>
      </c>
      <c r="C5410" t="s">
        <v>119</v>
      </c>
      <c r="D5410" s="2">
        <v>34090</v>
      </c>
      <c r="E5410">
        <v>30.9</v>
      </c>
      <c r="F5410">
        <v>34697</v>
      </c>
      <c r="G5410">
        <v>8217000</v>
      </c>
      <c r="H5410">
        <v>0</v>
      </c>
      <c r="K5410">
        <v>600</v>
      </c>
      <c r="L5410">
        <v>24</v>
      </c>
    </row>
    <row r="5411" spans="1:12" x14ac:dyDescent="0.25">
      <c r="A5411" t="s">
        <v>85</v>
      </c>
      <c r="B5411" t="s">
        <v>92</v>
      </c>
      <c r="C5411" t="s">
        <v>119</v>
      </c>
      <c r="D5411" s="2">
        <v>34121</v>
      </c>
      <c r="E5411">
        <v>30</v>
      </c>
      <c r="F5411">
        <v>32012</v>
      </c>
      <c r="G5411">
        <v>9247000</v>
      </c>
      <c r="H5411">
        <v>0</v>
      </c>
      <c r="K5411">
        <v>600</v>
      </c>
      <c r="L5411">
        <v>24</v>
      </c>
    </row>
    <row r="5412" spans="1:12" x14ac:dyDescent="0.25">
      <c r="A5412" t="s">
        <v>85</v>
      </c>
      <c r="B5412" t="s">
        <v>92</v>
      </c>
      <c r="C5412" t="s">
        <v>119</v>
      </c>
      <c r="D5412" s="2">
        <v>34151</v>
      </c>
      <c r="E5412">
        <v>31</v>
      </c>
      <c r="F5412">
        <v>31066</v>
      </c>
      <c r="G5412">
        <v>9534000</v>
      </c>
      <c r="H5412">
        <v>0</v>
      </c>
      <c r="K5412">
        <v>600</v>
      </c>
      <c r="L5412">
        <v>24</v>
      </c>
    </row>
    <row r="5413" spans="1:12" x14ac:dyDescent="0.25">
      <c r="A5413" t="s">
        <v>85</v>
      </c>
      <c r="B5413" t="s">
        <v>92</v>
      </c>
      <c r="C5413" t="s">
        <v>119</v>
      </c>
      <c r="D5413" s="2">
        <v>34182</v>
      </c>
      <c r="E5413">
        <v>25.1</v>
      </c>
      <c r="F5413">
        <v>24369</v>
      </c>
      <c r="G5413">
        <v>7689000</v>
      </c>
      <c r="H5413">
        <v>0</v>
      </c>
      <c r="K5413">
        <v>0</v>
      </c>
      <c r="L5413">
        <v>24</v>
      </c>
    </row>
    <row r="5414" spans="1:12" x14ac:dyDescent="0.25">
      <c r="A5414" t="s">
        <v>85</v>
      </c>
      <c r="B5414" t="s">
        <v>92</v>
      </c>
      <c r="C5414" t="s">
        <v>119</v>
      </c>
      <c r="D5414" s="2">
        <v>34213</v>
      </c>
      <c r="E5414">
        <v>30</v>
      </c>
      <c r="F5414">
        <v>30359</v>
      </c>
      <c r="G5414">
        <v>9185000</v>
      </c>
      <c r="H5414">
        <v>0</v>
      </c>
      <c r="K5414">
        <v>0</v>
      </c>
      <c r="L5414">
        <v>24</v>
      </c>
    </row>
    <row r="5415" spans="1:12" x14ac:dyDescent="0.25">
      <c r="A5415" t="s">
        <v>85</v>
      </c>
      <c r="B5415" t="s">
        <v>92</v>
      </c>
      <c r="C5415" t="s">
        <v>119</v>
      </c>
      <c r="D5415" s="2">
        <v>34243</v>
      </c>
      <c r="E5415">
        <v>31</v>
      </c>
      <c r="F5415">
        <v>34193</v>
      </c>
      <c r="G5415">
        <v>7535000</v>
      </c>
      <c r="H5415">
        <v>0</v>
      </c>
      <c r="K5415">
        <v>585</v>
      </c>
      <c r="L5415">
        <v>24</v>
      </c>
    </row>
    <row r="5416" spans="1:12" x14ac:dyDescent="0.25">
      <c r="A5416" t="s">
        <v>85</v>
      </c>
      <c r="B5416" t="s">
        <v>92</v>
      </c>
      <c r="C5416" t="s">
        <v>119</v>
      </c>
      <c r="D5416" s="2">
        <v>34274</v>
      </c>
      <c r="E5416">
        <v>30</v>
      </c>
      <c r="F5416">
        <v>38416</v>
      </c>
      <c r="G5416">
        <v>7289000</v>
      </c>
      <c r="H5416">
        <v>0</v>
      </c>
      <c r="K5416">
        <v>570</v>
      </c>
      <c r="L5416">
        <v>24</v>
      </c>
    </row>
    <row r="5417" spans="1:12" x14ac:dyDescent="0.25">
      <c r="A5417" t="s">
        <v>85</v>
      </c>
      <c r="B5417" t="s">
        <v>92</v>
      </c>
      <c r="C5417" t="s">
        <v>119</v>
      </c>
      <c r="D5417" s="2">
        <v>34304</v>
      </c>
      <c r="E5417">
        <v>26.8</v>
      </c>
      <c r="F5417">
        <v>30727</v>
      </c>
      <c r="G5417">
        <v>5430000</v>
      </c>
      <c r="H5417">
        <v>0</v>
      </c>
      <c r="K5417">
        <v>570</v>
      </c>
      <c r="L5417">
        <v>24</v>
      </c>
    </row>
    <row r="5418" spans="1:12" x14ac:dyDescent="0.25">
      <c r="A5418" t="s">
        <v>85</v>
      </c>
      <c r="B5418" t="s">
        <v>92</v>
      </c>
      <c r="C5418" t="s">
        <v>119</v>
      </c>
      <c r="D5418" s="2">
        <v>34335</v>
      </c>
      <c r="E5418">
        <v>29.4</v>
      </c>
      <c r="F5418">
        <v>32352</v>
      </c>
      <c r="G5418">
        <v>6679000</v>
      </c>
      <c r="H5418">
        <v>0</v>
      </c>
      <c r="K5418">
        <v>0</v>
      </c>
      <c r="L5418">
        <v>24</v>
      </c>
    </row>
    <row r="5419" spans="1:12" x14ac:dyDescent="0.25">
      <c r="A5419" t="s">
        <v>85</v>
      </c>
      <c r="B5419" t="s">
        <v>92</v>
      </c>
      <c r="C5419" t="s">
        <v>119</v>
      </c>
      <c r="D5419" s="2">
        <v>34366</v>
      </c>
      <c r="E5419">
        <v>26.9</v>
      </c>
      <c r="F5419">
        <v>27051</v>
      </c>
      <c r="G5419">
        <v>6159000</v>
      </c>
      <c r="H5419">
        <v>0</v>
      </c>
      <c r="K5419">
        <v>0</v>
      </c>
      <c r="L5419">
        <v>24</v>
      </c>
    </row>
    <row r="5420" spans="1:12" x14ac:dyDescent="0.25">
      <c r="A5420" t="s">
        <v>85</v>
      </c>
      <c r="B5420" t="s">
        <v>92</v>
      </c>
      <c r="C5420" t="s">
        <v>119</v>
      </c>
      <c r="D5420" s="2">
        <v>34394</v>
      </c>
      <c r="E5420">
        <v>29.6</v>
      </c>
      <c r="F5420">
        <v>30420</v>
      </c>
      <c r="G5420">
        <v>7891000</v>
      </c>
      <c r="H5420">
        <v>0</v>
      </c>
      <c r="K5420">
        <v>0</v>
      </c>
      <c r="L5420">
        <v>24</v>
      </c>
    </row>
    <row r="5421" spans="1:12" x14ac:dyDescent="0.25">
      <c r="A5421" t="s">
        <v>85</v>
      </c>
      <c r="B5421" t="s">
        <v>92</v>
      </c>
      <c r="C5421" t="s">
        <v>119</v>
      </c>
      <c r="D5421" s="2">
        <v>34425</v>
      </c>
      <c r="E5421">
        <v>30</v>
      </c>
      <c r="F5421">
        <v>36805</v>
      </c>
      <c r="G5421">
        <v>7962000</v>
      </c>
      <c r="H5421">
        <v>0</v>
      </c>
      <c r="K5421">
        <v>615</v>
      </c>
      <c r="L5421">
        <v>24</v>
      </c>
    </row>
    <row r="5422" spans="1:12" x14ac:dyDescent="0.25">
      <c r="A5422" t="s">
        <v>85</v>
      </c>
      <c r="B5422" t="s">
        <v>92</v>
      </c>
      <c r="C5422" t="s">
        <v>119</v>
      </c>
      <c r="D5422" s="2">
        <v>34455</v>
      </c>
      <c r="E5422">
        <v>30.4</v>
      </c>
      <c r="F5422">
        <v>35399</v>
      </c>
      <c r="G5422">
        <v>7906000</v>
      </c>
      <c r="H5422">
        <v>0</v>
      </c>
      <c r="K5422">
        <v>615</v>
      </c>
      <c r="L5422">
        <v>24</v>
      </c>
    </row>
    <row r="5423" spans="1:12" x14ac:dyDescent="0.25">
      <c r="A5423" t="s">
        <v>85</v>
      </c>
      <c r="B5423" t="s">
        <v>92</v>
      </c>
      <c r="C5423" t="s">
        <v>119</v>
      </c>
      <c r="D5423" s="2">
        <v>34486</v>
      </c>
      <c r="E5423">
        <v>5.5</v>
      </c>
      <c r="F5423">
        <v>6431</v>
      </c>
      <c r="G5423">
        <v>1869000</v>
      </c>
      <c r="H5423">
        <v>0</v>
      </c>
      <c r="K5423">
        <v>0</v>
      </c>
      <c r="L5423">
        <v>24</v>
      </c>
    </row>
    <row r="5424" spans="1:12" x14ac:dyDescent="0.25">
      <c r="A5424" t="s">
        <v>85</v>
      </c>
      <c r="B5424" t="s">
        <v>92</v>
      </c>
      <c r="C5424" t="s">
        <v>119</v>
      </c>
      <c r="D5424" s="2">
        <v>34516</v>
      </c>
      <c r="E5424">
        <v>0.1</v>
      </c>
      <c r="F5424">
        <v>124</v>
      </c>
      <c r="G5424">
        <v>39000</v>
      </c>
      <c r="H5424">
        <v>0</v>
      </c>
      <c r="K5424">
        <v>0</v>
      </c>
      <c r="L5424">
        <v>24</v>
      </c>
    </row>
    <row r="5425" spans="1:12" x14ac:dyDescent="0.25">
      <c r="A5425" t="s">
        <v>85</v>
      </c>
      <c r="B5425" t="s">
        <v>92</v>
      </c>
      <c r="C5425" t="s">
        <v>119</v>
      </c>
      <c r="D5425" s="2">
        <v>34547</v>
      </c>
      <c r="E5425">
        <v>14.2</v>
      </c>
      <c r="F5425">
        <v>17329</v>
      </c>
      <c r="G5425">
        <v>4952000</v>
      </c>
      <c r="H5425">
        <v>0</v>
      </c>
      <c r="K5425">
        <v>0</v>
      </c>
      <c r="L5425">
        <v>24</v>
      </c>
    </row>
    <row r="5426" spans="1:12" x14ac:dyDescent="0.25">
      <c r="A5426" t="s">
        <v>85</v>
      </c>
      <c r="B5426" t="s">
        <v>92</v>
      </c>
      <c r="C5426" t="s">
        <v>119</v>
      </c>
      <c r="D5426" s="2">
        <v>34578</v>
      </c>
      <c r="E5426">
        <v>25.9</v>
      </c>
      <c r="F5426">
        <v>28979</v>
      </c>
      <c r="G5426">
        <v>8780000</v>
      </c>
      <c r="H5426">
        <v>0</v>
      </c>
      <c r="K5426">
        <v>0</v>
      </c>
      <c r="L5426">
        <v>24</v>
      </c>
    </row>
    <row r="5427" spans="1:12" x14ac:dyDescent="0.25">
      <c r="A5427" t="s">
        <v>85</v>
      </c>
      <c r="B5427" t="s">
        <v>92</v>
      </c>
      <c r="C5427" t="s">
        <v>119</v>
      </c>
      <c r="D5427" s="2">
        <v>34608</v>
      </c>
      <c r="E5427">
        <v>27.7</v>
      </c>
      <c r="F5427">
        <v>37157</v>
      </c>
      <c r="G5427">
        <v>7961000</v>
      </c>
      <c r="H5427">
        <v>0</v>
      </c>
      <c r="K5427">
        <v>0</v>
      </c>
      <c r="L5427">
        <v>24</v>
      </c>
    </row>
    <row r="5428" spans="1:12" x14ac:dyDescent="0.25">
      <c r="A5428" t="s">
        <v>85</v>
      </c>
      <c r="B5428" t="s">
        <v>92</v>
      </c>
      <c r="C5428" t="s">
        <v>119</v>
      </c>
      <c r="D5428" s="2">
        <v>34639</v>
      </c>
      <c r="E5428">
        <v>29.5</v>
      </c>
      <c r="F5428">
        <v>38913</v>
      </c>
      <c r="G5428">
        <v>9177000</v>
      </c>
      <c r="H5428">
        <v>0</v>
      </c>
      <c r="K5428">
        <v>0</v>
      </c>
      <c r="L5428">
        <v>24</v>
      </c>
    </row>
    <row r="5429" spans="1:12" x14ac:dyDescent="0.25">
      <c r="A5429" t="s">
        <v>85</v>
      </c>
      <c r="B5429" t="s">
        <v>92</v>
      </c>
      <c r="C5429" t="s">
        <v>119</v>
      </c>
      <c r="D5429" s="2">
        <v>34669</v>
      </c>
      <c r="E5429">
        <v>29.9</v>
      </c>
      <c r="F5429">
        <v>39100</v>
      </c>
      <c r="G5429">
        <v>9379000</v>
      </c>
      <c r="H5429">
        <v>0</v>
      </c>
      <c r="K5429">
        <v>600</v>
      </c>
      <c r="L5429">
        <v>24</v>
      </c>
    </row>
    <row r="5430" spans="1:12" x14ac:dyDescent="0.25">
      <c r="A5430" t="s">
        <v>85</v>
      </c>
      <c r="B5430" t="s">
        <v>92</v>
      </c>
      <c r="C5430" t="s">
        <v>119</v>
      </c>
      <c r="D5430" s="2">
        <v>34700</v>
      </c>
      <c r="E5430">
        <v>31</v>
      </c>
      <c r="F5430">
        <v>53087</v>
      </c>
      <c r="G5430">
        <v>9219000</v>
      </c>
      <c r="H5430">
        <v>0</v>
      </c>
      <c r="K5430">
        <v>615</v>
      </c>
      <c r="L5430">
        <v>24</v>
      </c>
    </row>
    <row r="5431" spans="1:12" x14ac:dyDescent="0.25">
      <c r="A5431" t="s">
        <v>85</v>
      </c>
      <c r="B5431" t="s">
        <v>92</v>
      </c>
      <c r="C5431" t="s">
        <v>119</v>
      </c>
      <c r="D5431" s="2">
        <v>34731</v>
      </c>
      <c r="E5431">
        <v>25.1</v>
      </c>
      <c r="F5431">
        <v>41493</v>
      </c>
      <c r="G5431">
        <v>7487000</v>
      </c>
      <c r="H5431">
        <v>0</v>
      </c>
      <c r="K5431">
        <v>615</v>
      </c>
      <c r="L5431">
        <v>24</v>
      </c>
    </row>
    <row r="5432" spans="1:12" x14ac:dyDescent="0.25">
      <c r="A5432" t="s">
        <v>85</v>
      </c>
      <c r="B5432" t="s">
        <v>92</v>
      </c>
      <c r="C5432" t="s">
        <v>119</v>
      </c>
      <c r="D5432" s="2">
        <v>34759</v>
      </c>
      <c r="E5432">
        <v>31</v>
      </c>
      <c r="F5432">
        <v>51527</v>
      </c>
      <c r="G5432">
        <v>9372000</v>
      </c>
      <c r="H5432">
        <v>0</v>
      </c>
      <c r="K5432">
        <v>615</v>
      </c>
      <c r="L5432">
        <v>24</v>
      </c>
    </row>
    <row r="5433" spans="1:12" x14ac:dyDescent="0.25">
      <c r="A5433" t="s">
        <v>85</v>
      </c>
      <c r="B5433" t="s">
        <v>92</v>
      </c>
      <c r="C5433" t="s">
        <v>119</v>
      </c>
      <c r="D5433" s="2">
        <v>34790</v>
      </c>
      <c r="E5433">
        <v>28.9</v>
      </c>
      <c r="F5433">
        <v>46483</v>
      </c>
      <c r="G5433">
        <v>8767000</v>
      </c>
      <c r="H5433">
        <v>0</v>
      </c>
      <c r="K5433">
        <v>570</v>
      </c>
      <c r="L5433">
        <v>24</v>
      </c>
    </row>
    <row r="5434" spans="1:12" x14ac:dyDescent="0.25">
      <c r="A5434" t="s">
        <v>85</v>
      </c>
      <c r="B5434" t="s">
        <v>92</v>
      </c>
      <c r="C5434" t="s">
        <v>119</v>
      </c>
      <c r="D5434" s="2">
        <v>34820</v>
      </c>
      <c r="E5434">
        <v>30.6</v>
      </c>
      <c r="F5434">
        <v>38132</v>
      </c>
      <c r="G5434">
        <v>9185000</v>
      </c>
      <c r="H5434">
        <v>0</v>
      </c>
      <c r="K5434">
        <v>570</v>
      </c>
      <c r="L5434">
        <v>24</v>
      </c>
    </row>
    <row r="5435" spans="1:12" x14ac:dyDescent="0.25">
      <c r="A5435" t="s">
        <v>85</v>
      </c>
      <c r="B5435" t="s">
        <v>92</v>
      </c>
      <c r="C5435" t="s">
        <v>119</v>
      </c>
      <c r="D5435" s="2">
        <v>34851</v>
      </c>
      <c r="E5435">
        <v>29.6</v>
      </c>
      <c r="F5435">
        <v>37335</v>
      </c>
      <c r="G5435">
        <v>8856000</v>
      </c>
      <c r="H5435">
        <v>0</v>
      </c>
      <c r="K5435">
        <v>570</v>
      </c>
      <c r="L5435">
        <v>24</v>
      </c>
    </row>
    <row r="5436" spans="1:12" x14ac:dyDescent="0.25">
      <c r="A5436" t="s">
        <v>85</v>
      </c>
      <c r="B5436" t="s">
        <v>92</v>
      </c>
      <c r="C5436" t="s">
        <v>119</v>
      </c>
      <c r="D5436" s="2">
        <v>34881</v>
      </c>
      <c r="E5436">
        <v>30.4</v>
      </c>
      <c r="F5436">
        <v>37790</v>
      </c>
      <c r="G5436">
        <v>9601000</v>
      </c>
      <c r="H5436">
        <v>0</v>
      </c>
      <c r="K5436">
        <v>570</v>
      </c>
      <c r="L5436">
        <v>24</v>
      </c>
    </row>
    <row r="5437" spans="1:12" x14ac:dyDescent="0.25">
      <c r="A5437" t="s">
        <v>85</v>
      </c>
      <c r="B5437" t="s">
        <v>92</v>
      </c>
      <c r="C5437" t="s">
        <v>119</v>
      </c>
      <c r="D5437" s="2">
        <v>34912</v>
      </c>
      <c r="E5437">
        <v>23.2</v>
      </c>
      <c r="F5437">
        <v>29667</v>
      </c>
      <c r="G5437">
        <v>5817000</v>
      </c>
      <c r="H5437">
        <v>0</v>
      </c>
      <c r="K5437">
        <v>532</v>
      </c>
      <c r="L5437">
        <v>24</v>
      </c>
    </row>
    <row r="5438" spans="1:12" x14ac:dyDescent="0.25">
      <c r="A5438" t="s">
        <v>85</v>
      </c>
      <c r="B5438" t="s">
        <v>92</v>
      </c>
      <c r="C5438" t="s">
        <v>119</v>
      </c>
      <c r="D5438" s="2">
        <v>34943</v>
      </c>
      <c r="E5438">
        <v>28.2</v>
      </c>
      <c r="F5438">
        <v>35540</v>
      </c>
      <c r="G5438">
        <v>5608000</v>
      </c>
      <c r="H5438">
        <v>0</v>
      </c>
      <c r="K5438">
        <v>480</v>
      </c>
      <c r="L5438">
        <v>24</v>
      </c>
    </row>
    <row r="5439" spans="1:12" x14ac:dyDescent="0.25">
      <c r="A5439" t="s">
        <v>85</v>
      </c>
      <c r="B5439" t="s">
        <v>92</v>
      </c>
      <c r="C5439" t="s">
        <v>119</v>
      </c>
      <c r="D5439" s="2">
        <v>34973</v>
      </c>
      <c r="E5439">
        <v>31</v>
      </c>
      <c r="F5439">
        <v>37815</v>
      </c>
      <c r="G5439">
        <v>7155000</v>
      </c>
      <c r="H5439">
        <v>0</v>
      </c>
      <c r="K5439">
        <v>480</v>
      </c>
      <c r="L5439">
        <v>24</v>
      </c>
    </row>
    <row r="5440" spans="1:12" x14ac:dyDescent="0.25">
      <c r="A5440" t="s">
        <v>85</v>
      </c>
      <c r="B5440" t="s">
        <v>92</v>
      </c>
      <c r="C5440" t="s">
        <v>119</v>
      </c>
      <c r="D5440" s="2">
        <v>35004</v>
      </c>
      <c r="E5440">
        <v>27.1</v>
      </c>
      <c r="F5440">
        <v>30962</v>
      </c>
      <c r="G5440">
        <v>7428000</v>
      </c>
      <c r="H5440">
        <v>0</v>
      </c>
      <c r="K5440">
        <v>480</v>
      </c>
      <c r="L5440">
        <v>24</v>
      </c>
    </row>
    <row r="5441" spans="1:12" x14ac:dyDescent="0.25">
      <c r="A5441" t="s">
        <v>85</v>
      </c>
      <c r="B5441" t="s">
        <v>92</v>
      </c>
      <c r="C5441" t="s">
        <v>119</v>
      </c>
      <c r="D5441" s="2">
        <v>35034</v>
      </c>
      <c r="E5441">
        <v>29.7</v>
      </c>
      <c r="F5441">
        <v>33867</v>
      </c>
      <c r="G5441">
        <v>7710000</v>
      </c>
      <c r="H5441">
        <v>0</v>
      </c>
      <c r="K5441">
        <v>480</v>
      </c>
      <c r="L5441">
        <v>24</v>
      </c>
    </row>
    <row r="5442" spans="1:12" x14ac:dyDescent="0.25">
      <c r="A5442" t="s">
        <v>85</v>
      </c>
      <c r="B5442" t="s">
        <v>92</v>
      </c>
      <c r="C5442" t="s">
        <v>119</v>
      </c>
      <c r="D5442" s="2">
        <v>35065</v>
      </c>
      <c r="E5442">
        <v>31</v>
      </c>
      <c r="F5442">
        <v>36302</v>
      </c>
      <c r="G5442">
        <v>8492000</v>
      </c>
      <c r="H5442">
        <v>0</v>
      </c>
      <c r="K5442">
        <v>480</v>
      </c>
      <c r="L5442">
        <v>24</v>
      </c>
    </row>
    <row r="5443" spans="1:12" x14ac:dyDescent="0.25">
      <c r="A5443" t="s">
        <v>85</v>
      </c>
      <c r="B5443" t="s">
        <v>92</v>
      </c>
      <c r="C5443" t="s">
        <v>119</v>
      </c>
      <c r="D5443" s="2">
        <v>35096</v>
      </c>
      <c r="E5443">
        <v>29</v>
      </c>
      <c r="F5443">
        <v>31955</v>
      </c>
      <c r="G5443">
        <v>7776000</v>
      </c>
      <c r="H5443">
        <v>0</v>
      </c>
      <c r="K5443">
        <v>500</v>
      </c>
      <c r="L5443">
        <v>24</v>
      </c>
    </row>
    <row r="5444" spans="1:12" x14ac:dyDescent="0.25">
      <c r="A5444" t="s">
        <v>85</v>
      </c>
      <c r="B5444" t="s">
        <v>92</v>
      </c>
      <c r="C5444" t="s">
        <v>119</v>
      </c>
      <c r="D5444" s="2">
        <v>35125</v>
      </c>
      <c r="E5444">
        <v>31</v>
      </c>
      <c r="F5444">
        <v>36144</v>
      </c>
      <c r="G5444">
        <v>8394000</v>
      </c>
      <c r="H5444">
        <v>0</v>
      </c>
      <c r="K5444">
        <v>510</v>
      </c>
      <c r="L5444">
        <v>24</v>
      </c>
    </row>
    <row r="5445" spans="1:12" x14ac:dyDescent="0.25">
      <c r="A5445" t="s">
        <v>85</v>
      </c>
      <c r="B5445" t="s">
        <v>92</v>
      </c>
      <c r="C5445" t="s">
        <v>119</v>
      </c>
      <c r="D5445" s="2">
        <v>35156</v>
      </c>
      <c r="E5445">
        <v>28.8</v>
      </c>
      <c r="F5445">
        <v>32311</v>
      </c>
      <c r="G5445">
        <v>7566000</v>
      </c>
      <c r="H5445">
        <v>659</v>
      </c>
      <c r="K5445">
        <v>510</v>
      </c>
      <c r="L5445">
        <v>24</v>
      </c>
    </row>
    <row r="5446" spans="1:12" x14ac:dyDescent="0.25">
      <c r="A5446" t="s">
        <v>85</v>
      </c>
      <c r="B5446" t="s">
        <v>92</v>
      </c>
      <c r="C5446" t="s">
        <v>119</v>
      </c>
      <c r="D5446" s="2">
        <v>35186</v>
      </c>
      <c r="E5446">
        <v>30.8</v>
      </c>
      <c r="F5446">
        <v>32439</v>
      </c>
      <c r="G5446">
        <v>959000</v>
      </c>
      <c r="H5446">
        <v>628</v>
      </c>
      <c r="K5446">
        <v>518</v>
      </c>
      <c r="L5446">
        <v>24</v>
      </c>
    </row>
    <row r="5447" spans="1:12" x14ac:dyDescent="0.25">
      <c r="A5447" t="s">
        <v>85</v>
      </c>
      <c r="B5447" t="s">
        <v>92</v>
      </c>
      <c r="C5447" t="s">
        <v>119</v>
      </c>
      <c r="D5447" s="2">
        <v>35217</v>
      </c>
      <c r="E5447">
        <v>15.9</v>
      </c>
      <c r="F5447">
        <v>17514</v>
      </c>
      <c r="G5447">
        <v>1864000</v>
      </c>
      <c r="H5447">
        <v>356</v>
      </c>
      <c r="K5447">
        <v>525</v>
      </c>
      <c r="L5447">
        <v>24</v>
      </c>
    </row>
    <row r="5448" spans="1:12" x14ac:dyDescent="0.25">
      <c r="A5448" t="s">
        <v>85</v>
      </c>
      <c r="B5448" t="s">
        <v>92</v>
      </c>
      <c r="C5448" t="s">
        <v>119</v>
      </c>
      <c r="D5448" s="2">
        <v>35247</v>
      </c>
      <c r="E5448">
        <v>29.8</v>
      </c>
      <c r="F5448">
        <v>31627</v>
      </c>
      <c r="G5448">
        <v>1029000</v>
      </c>
      <c r="H5448">
        <v>665</v>
      </c>
      <c r="K5448">
        <v>548</v>
      </c>
      <c r="L5448">
        <v>24</v>
      </c>
    </row>
    <row r="5449" spans="1:12" x14ac:dyDescent="0.25">
      <c r="A5449" t="s">
        <v>85</v>
      </c>
      <c r="B5449" t="s">
        <v>92</v>
      </c>
      <c r="C5449" t="s">
        <v>119</v>
      </c>
      <c r="D5449" s="2">
        <v>35278</v>
      </c>
      <c r="E5449">
        <v>27</v>
      </c>
      <c r="F5449">
        <v>30929</v>
      </c>
      <c r="G5449">
        <v>4116000</v>
      </c>
      <c r="H5449">
        <v>623</v>
      </c>
      <c r="K5449">
        <v>570</v>
      </c>
      <c r="L5449">
        <v>24</v>
      </c>
    </row>
    <row r="5450" spans="1:12" x14ac:dyDescent="0.25">
      <c r="A5450" t="s">
        <v>85</v>
      </c>
      <c r="B5450" t="s">
        <v>92</v>
      </c>
      <c r="C5450" t="s">
        <v>119</v>
      </c>
      <c r="D5450" s="2">
        <v>35309</v>
      </c>
      <c r="E5450">
        <v>29.2</v>
      </c>
      <c r="F5450">
        <v>32919</v>
      </c>
      <c r="G5450">
        <v>3401000</v>
      </c>
      <c r="H5450">
        <v>717</v>
      </c>
      <c r="K5450">
        <v>570</v>
      </c>
      <c r="L5450">
        <v>24</v>
      </c>
    </row>
    <row r="5451" spans="1:12" x14ac:dyDescent="0.25">
      <c r="A5451" t="s">
        <v>85</v>
      </c>
      <c r="B5451" t="s">
        <v>92</v>
      </c>
      <c r="C5451" t="s">
        <v>119</v>
      </c>
      <c r="D5451" s="2">
        <v>35339</v>
      </c>
      <c r="E5451">
        <v>29.5</v>
      </c>
      <c r="F5451">
        <v>32420</v>
      </c>
      <c r="G5451">
        <v>5685000</v>
      </c>
      <c r="H5451">
        <v>682</v>
      </c>
      <c r="K5451">
        <v>570</v>
      </c>
      <c r="L5451">
        <v>24</v>
      </c>
    </row>
    <row r="5452" spans="1:12" x14ac:dyDescent="0.25">
      <c r="A5452" t="s">
        <v>85</v>
      </c>
      <c r="B5452" t="s">
        <v>92</v>
      </c>
      <c r="C5452" t="s">
        <v>119</v>
      </c>
      <c r="D5452" s="2">
        <v>35370</v>
      </c>
      <c r="E5452">
        <v>25.8</v>
      </c>
      <c r="F5452">
        <v>26496</v>
      </c>
      <c r="G5452">
        <v>2490000</v>
      </c>
      <c r="H5452">
        <v>556</v>
      </c>
      <c r="K5452">
        <v>570</v>
      </c>
      <c r="L5452">
        <v>24</v>
      </c>
    </row>
    <row r="5453" spans="1:12" x14ac:dyDescent="0.25">
      <c r="A5453" t="s">
        <v>85</v>
      </c>
      <c r="B5453" t="s">
        <v>92</v>
      </c>
      <c r="C5453" t="s">
        <v>119</v>
      </c>
      <c r="D5453" s="2">
        <v>35400</v>
      </c>
      <c r="E5453">
        <v>30.9</v>
      </c>
      <c r="F5453">
        <v>29764.37</v>
      </c>
      <c r="G5453">
        <v>7701931</v>
      </c>
      <c r="H5453">
        <v>623.82000000000005</v>
      </c>
      <c r="K5453">
        <v>570</v>
      </c>
      <c r="L5453">
        <v>24</v>
      </c>
    </row>
    <row r="5454" spans="1:12" x14ac:dyDescent="0.25">
      <c r="A5454" t="s">
        <v>85</v>
      </c>
      <c r="B5454" t="s">
        <v>92</v>
      </c>
      <c r="C5454" t="s">
        <v>119</v>
      </c>
      <c r="D5454" s="2">
        <v>35431</v>
      </c>
      <c r="E5454">
        <v>24.8</v>
      </c>
      <c r="F5454">
        <v>24329.48</v>
      </c>
      <c r="G5454">
        <v>6224073</v>
      </c>
      <c r="H5454">
        <v>524.37</v>
      </c>
      <c r="K5454">
        <v>570</v>
      </c>
      <c r="L5454">
        <v>24</v>
      </c>
    </row>
    <row r="5455" spans="1:12" x14ac:dyDescent="0.25">
      <c r="A5455" t="s">
        <v>85</v>
      </c>
      <c r="B5455" t="s">
        <v>92</v>
      </c>
      <c r="C5455" t="s">
        <v>119</v>
      </c>
      <c r="D5455" s="2">
        <v>35462</v>
      </c>
      <c r="E5455">
        <v>28</v>
      </c>
      <c r="F5455">
        <v>27801.5</v>
      </c>
      <c r="G5455">
        <v>8049401</v>
      </c>
      <c r="H5455">
        <v>553.4</v>
      </c>
      <c r="K5455">
        <v>578</v>
      </c>
      <c r="L5455">
        <v>24</v>
      </c>
    </row>
    <row r="5456" spans="1:12" x14ac:dyDescent="0.25">
      <c r="A5456" t="s">
        <v>85</v>
      </c>
      <c r="B5456" t="s">
        <v>92</v>
      </c>
      <c r="C5456" t="s">
        <v>119</v>
      </c>
      <c r="D5456" s="2">
        <v>35490</v>
      </c>
      <c r="E5456">
        <v>22</v>
      </c>
      <c r="F5456">
        <v>22853.54</v>
      </c>
      <c r="G5456">
        <v>6008126</v>
      </c>
      <c r="H5456">
        <v>503.64</v>
      </c>
      <c r="K5456">
        <v>570</v>
      </c>
      <c r="L5456">
        <v>24</v>
      </c>
    </row>
    <row r="5457" spans="1:12" x14ac:dyDescent="0.25">
      <c r="A5457" t="s">
        <v>85</v>
      </c>
      <c r="B5457" t="s">
        <v>92</v>
      </c>
      <c r="C5457" t="s">
        <v>119</v>
      </c>
      <c r="D5457" s="2">
        <v>35521</v>
      </c>
      <c r="E5457">
        <v>26.8</v>
      </c>
      <c r="F5457">
        <v>25689.52</v>
      </c>
      <c r="G5457">
        <v>6982490</v>
      </c>
      <c r="H5457">
        <v>509.62</v>
      </c>
      <c r="K5457">
        <v>600</v>
      </c>
      <c r="L5457">
        <v>24</v>
      </c>
    </row>
    <row r="5458" spans="1:12" x14ac:dyDescent="0.25">
      <c r="A5458" t="s">
        <v>85</v>
      </c>
      <c r="B5458" t="s">
        <v>92</v>
      </c>
      <c r="C5458" t="s">
        <v>119</v>
      </c>
      <c r="D5458" s="2">
        <v>35551</v>
      </c>
      <c r="E5458">
        <v>29.6</v>
      </c>
      <c r="F5458">
        <v>28847.01</v>
      </c>
      <c r="G5458">
        <v>7714221</v>
      </c>
      <c r="H5458">
        <v>631.5</v>
      </c>
      <c r="K5458">
        <v>600</v>
      </c>
      <c r="L5458">
        <v>24</v>
      </c>
    </row>
    <row r="5459" spans="1:12" x14ac:dyDescent="0.25">
      <c r="A5459" t="s">
        <v>85</v>
      </c>
      <c r="B5459" t="s">
        <v>92</v>
      </c>
      <c r="C5459" t="s">
        <v>119</v>
      </c>
      <c r="D5459" s="2">
        <v>35582</v>
      </c>
      <c r="E5459">
        <v>22.2</v>
      </c>
      <c r="F5459">
        <v>20054.77</v>
      </c>
      <c r="G5459">
        <v>5772006</v>
      </c>
      <c r="H5459">
        <v>440.11</v>
      </c>
      <c r="K5459">
        <v>600</v>
      </c>
      <c r="L5459">
        <v>24</v>
      </c>
    </row>
    <row r="5460" spans="1:12" x14ac:dyDescent="0.25">
      <c r="A5460" t="s">
        <v>85</v>
      </c>
      <c r="B5460" t="s">
        <v>92</v>
      </c>
      <c r="C5460" t="s">
        <v>119</v>
      </c>
      <c r="D5460" s="2">
        <v>35612</v>
      </c>
      <c r="E5460">
        <v>5.8</v>
      </c>
      <c r="F5460">
        <v>5033.67</v>
      </c>
      <c r="G5460">
        <v>1115738</v>
      </c>
      <c r="H5460">
        <v>96.71</v>
      </c>
      <c r="K5460">
        <v>600</v>
      </c>
      <c r="L5460">
        <v>24</v>
      </c>
    </row>
    <row r="5461" spans="1:12" x14ac:dyDescent="0.25">
      <c r="A5461" t="s">
        <v>85</v>
      </c>
      <c r="B5461" t="s">
        <v>92</v>
      </c>
      <c r="C5461" t="s">
        <v>119</v>
      </c>
      <c r="D5461" s="2">
        <v>35643</v>
      </c>
      <c r="E5461">
        <v>30.6</v>
      </c>
      <c r="F5461">
        <v>28711.62</v>
      </c>
      <c r="G5461">
        <v>7986447</v>
      </c>
      <c r="H5461">
        <v>591.79999999999995</v>
      </c>
      <c r="K5461">
        <v>600</v>
      </c>
      <c r="L5461">
        <v>24</v>
      </c>
    </row>
    <row r="5462" spans="1:12" x14ac:dyDescent="0.25">
      <c r="A5462" t="s">
        <v>85</v>
      </c>
      <c r="B5462" t="s">
        <v>92</v>
      </c>
      <c r="C5462" t="s">
        <v>119</v>
      </c>
      <c r="D5462" s="2">
        <v>35674</v>
      </c>
      <c r="E5462">
        <v>22.3</v>
      </c>
      <c r="F5462">
        <v>21180.89</v>
      </c>
      <c r="G5462">
        <v>6145812</v>
      </c>
      <c r="H5462">
        <v>419.12</v>
      </c>
      <c r="K5462">
        <v>600</v>
      </c>
      <c r="L5462">
        <v>24</v>
      </c>
    </row>
    <row r="5463" spans="1:12" x14ac:dyDescent="0.25">
      <c r="A5463" t="s">
        <v>85</v>
      </c>
      <c r="B5463" t="s">
        <v>92</v>
      </c>
      <c r="C5463" t="s">
        <v>119</v>
      </c>
      <c r="D5463" s="2">
        <v>35704</v>
      </c>
      <c r="E5463">
        <v>30.9</v>
      </c>
      <c r="F5463">
        <v>37739.360000000001</v>
      </c>
      <c r="G5463">
        <v>21655266</v>
      </c>
      <c r="H5463">
        <v>888.48</v>
      </c>
      <c r="K5463">
        <v>750</v>
      </c>
      <c r="L5463">
        <v>27</v>
      </c>
    </row>
    <row r="5464" spans="1:12" x14ac:dyDescent="0.25">
      <c r="A5464" t="s">
        <v>85</v>
      </c>
      <c r="B5464" t="s">
        <v>92</v>
      </c>
      <c r="C5464" t="s">
        <v>119</v>
      </c>
      <c r="D5464" s="2">
        <v>35735</v>
      </c>
      <c r="E5464">
        <v>30</v>
      </c>
      <c r="F5464">
        <v>37022.480000000003</v>
      </c>
      <c r="G5464">
        <v>37497586</v>
      </c>
      <c r="H5464">
        <v>762.21</v>
      </c>
      <c r="K5464">
        <v>1125</v>
      </c>
      <c r="L5464">
        <v>28</v>
      </c>
    </row>
    <row r="5465" spans="1:12" x14ac:dyDescent="0.25">
      <c r="A5465" t="s">
        <v>85</v>
      </c>
      <c r="B5465" t="s">
        <v>92</v>
      </c>
      <c r="C5465" t="s">
        <v>119</v>
      </c>
      <c r="D5465" s="2">
        <v>35765</v>
      </c>
      <c r="E5465">
        <v>27.8</v>
      </c>
      <c r="F5465">
        <v>34684.35</v>
      </c>
      <c r="G5465">
        <v>39228757</v>
      </c>
      <c r="H5465">
        <v>411.03</v>
      </c>
      <c r="K5465">
        <v>1125</v>
      </c>
      <c r="L5465">
        <v>28</v>
      </c>
    </row>
    <row r="5466" spans="1:12" x14ac:dyDescent="0.25">
      <c r="A5466" t="s">
        <v>85</v>
      </c>
      <c r="B5466" t="s">
        <v>92</v>
      </c>
      <c r="C5466" t="s">
        <v>119</v>
      </c>
      <c r="D5466" s="2">
        <v>35796</v>
      </c>
      <c r="E5466">
        <v>30.8</v>
      </c>
      <c r="F5466">
        <v>39951.699999999997</v>
      </c>
      <c r="G5466">
        <v>49460864</v>
      </c>
      <c r="H5466">
        <v>742.49</v>
      </c>
      <c r="K5466">
        <v>1120</v>
      </c>
      <c r="L5466">
        <v>28</v>
      </c>
    </row>
    <row r="5467" spans="1:12" x14ac:dyDescent="0.25">
      <c r="A5467" t="s">
        <v>85</v>
      </c>
      <c r="B5467" t="s">
        <v>92</v>
      </c>
      <c r="C5467" t="s">
        <v>119</v>
      </c>
      <c r="D5467" s="2">
        <v>35827</v>
      </c>
      <c r="E5467">
        <v>27.7</v>
      </c>
      <c r="F5467">
        <v>35647.07</v>
      </c>
      <c r="G5467">
        <v>42675002</v>
      </c>
      <c r="H5467">
        <v>694.81</v>
      </c>
      <c r="K5467">
        <v>1125</v>
      </c>
      <c r="L5467">
        <v>28</v>
      </c>
    </row>
    <row r="5468" spans="1:12" x14ac:dyDescent="0.25">
      <c r="A5468" t="s">
        <v>85</v>
      </c>
      <c r="B5468" t="s">
        <v>92</v>
      </c>
      <c r="C5468" t="s">
        <v>119</v>
      </c>
      <c r="D5468" s="2">
        <v>35855</v>
      </c>
      <c r="E5468">
        <v>29.1</v>
      </c>
      <c r="F5468">
        <v>37246.949999999997</v>
      </c>
      <c r="G5468">
        <v>45058895</v>
      </c>
      <c r="H5468">
        <v>764.56</v>
      </c>
      <c r="K5468">
        <v>1200</v>
      </c>
      <c r="L5468">
        <v>28</v>
      </c>
    </row>
    <row r="5469" spans="1:12" x14ac:dyDescent="0.25">
      <c r="A5469" t="s">
        <v>85</v>
      </c>
      <c r="B5469" t="s">
        <v>92</v>
      </c>
      <c r="C5469" t="s">
        <v>119</v>
      </c>
      <c r="D5469" s="2">
        <v>35886</v>
      </c>
      <c r="E5469">
        <v>28.4</v>
      </c>
      <c r="F5469">
        <v>34771.35</v>
      </c>
      <c r="G5469">
        <v>41530367</v>
      </c>
      <c r="H5469">
        <v>750.33</v>
      </c>
      <c r="K5469">
        <v>1200</v>
      </c>
      <c r="L5469">
        <v>28</v>
      </c>
    </row>
    <row r="5470" spans="1:12" x14ac:dyDescent="0.25">
      <c r="A5470" t="s">
        <v>85</v>
      </c>
      <c r="B5470" t="s">
        <v>92</v>
      </c>
      <c r="C5470" t="s">
        <v>119</v>
      </c>
      <c r="D5470" s="2">
        <v>35916</v>
      </c>
      <c r="E5470">
        <v>29.1</v>
      </c>
      <c r="F5470">
        <v>36231.32</v>
      </c>
      <c r="G5470">
        <v>46182175</v>
      </c>
      <c r="H5470">
        <v>1280.3900000000001</v>
      </c>
      <c r="K5470">
        <v>1185</v>
      </c>
      <c r="L5470">
        <v>28</v>
      </c>
    </row>
    <row r="5471" spans="1:12" x14ac:dyDescent="0.25">
      <c r="A5471" t="s">
        <v>85</v>
      </c>
      <c r="B5471" t="s">
        <v>92</v>
      </c>
      <c r="C5471" t="s">
        <v>119</v>
      </c>
      <c r="D5471" s="2">
        <v>35947</v>
      </c>
      <c r="E5471">
        <v>21.8</v>
      </c>
      <c r="F5471">
        <v>28890.05</v>
      </c>
      <c r="G5471">
        <v>33404322</v>
      </c>
      <c r="H5471">
        <v>1535.87</v>
      </c>
      <c r="K5471">
        <v>1185</v>
      </c>
      <c r="L5471">
        <v>28</v>
      </c>
    </row>
    <row r="5472" spans="1:12" x14ac:dyDescent="0.25">
      <c r="A5472" t="s">
        <v>85</v>
      </c>
      <c r="B5472" t="s">
        <v>92</v>
      </c>
      <c r="C5472" t="s">
        <v>119</v>
      </c>
      <c r="D5472" s="2">
        <v>35977</v>
      </c>
      <c r="E5472">
        <v>21.4</v>
      </c>
      <c r="F5472">
        <v>27412.93</v>
      </c>
      <c r="G5472">
        <v>30626446</v>
      </c>
      <c r="H5472">
        <v>1516.16</v>
      </c>
      <c r="K5472">
        <v>1185</v>
      </c>
      <c r="L5472">
        <v>28</v>
      </c>
    </row>
    <row r="5473" spans="1:12" x14ac:dyDescent="0.25">
      <c r="A5473" t="s">
        <v>85</v>
      </c>
      <c r="B5473" t="s">
        <v>92</v>
      </c>
      <c r="C5473" t="s">
        <v>119</v>
      </c>
      <c r="D5473" s="2">
        <v>36008</v>
      </c>
      <c r="E5473">
        <v>25.4</v>
      </c>
      <c r="F5473">
        <v>32237.47</v>
      </c>
      <c r="G5473">
        <v>33155616</v>
      </c>
      <c r="H5473">
        <v>1912.51</v>
      </c>
      <c r="K5473">
        <v>1185</v>
      </c>
      <c r="L5473">
        <v>28</v>
      </c>
    </row>
    <row r="5474" spans="1:12" x14ac:dyDescent="0.25">
      <c r="A5474" t="s">
        <v>85</v>
      </c>
      <c r="B5474" t="s">
        <v>92</v>
      </c>
      <c r="C5474" t="s">
        <v>119</v>
      </c>
      <c r="D5474" s="2">
        <v>36039</v>
      </c>
      <c r="E5474">
        <v>21.6</v>
      </c>
      <c r="F5474">
        <v>26818.28</v>
      </c>
      <c r="G5474">
        <v>28149171</v>
      </c>
      <c r="H5474">
        <v>1183.8900000000001</v>
      </c>
      <c r="K5474">
        <v>1185</v>
      </c>
      <c r="L5474">
        <v>28</v>
      </c>
    </row>
    <row r="5475" spans="1:12" x14ac:dyDescent="0.25">
      <c r="A5475" t="s">
        <v>85</v>
      </c>
      <c r="B5475" t="s">
        <v>92</v>
      </c>
      <c r="C5475" t="s">
        <v>119</v>
      </c>
      <c r="D5475" s="2">
        <v>36069</v>
      </c>
      <c r="E5475">
        <v>4</v>
      </c>
      <c r="F5475">
        <v>4383.7299999999996</v>
      </c>
      <c r="G5475">
        <v>5231792</v>
      </c>
      <c r="H5475">
        <v>699.32</v>
      </c>
      <c r="K5475">
        <v>1185</v>
      </c>
      <c r="L5475">
        <v>28</v>
      </c>
    </row>
    <row r="5476" spans="1:12" x14ac:dyDescent="0.25">
      <c r="A5476" t="s">
        <v>85</v>
      </c>
      <c r="B5476" t="s">
        <v>92</v>
      </c>
      <c r="C5476" t="s">
        <v>119</v>
      </c>
      <c r="D5476" s="2">
        <v>36100</v>
      </c>
      <c r="E5476">
        <v>7.5</v>
      </c>
      <c r="F5476">
        <v>8773.66</v>
      </c>
      <c r="G5476">
        <v>9767394</v>
      </c>
      <c r="H5476">
        <v>1374</v>
      </c>
      <c r="K5476">
        <v>1185</v>
      </c>
      <c r="L5476">
        <v>28</v>
      </c>
    </row>
    <row r="5477" spans="1:12" x14ac:dyDescent="0.25">
      <c r="A5477" t="s">
        <v>85</v>
      </c>
      <c r="B5477" t="s">
        <v>92</v>
      </c>
      <c r="C5477" t="s">
        <v>119</v>
      </c>
      <c r="D5477" s="2">
        <v>36130</v>
      </c>
      <c r="E5477">
        <v>28.3</v>
      </c>
      <c r="F5477">
        <v>32990.54</v>
      </c>
      <c r="G5477">
        <v>37010169</v>
      </c>
      <c r="H5477">
        <v>3845.97</v>
      </c>
      <c r="K5477">
        <v>1180</v>
      </c>
      <c r="L5477">
        <v>28</v>
      </c>
    </row>
    <row r="5478" spans="1:12" x14ac:dyDescent="0.25">
      <c r="A5478" t="s">
        <v>85</v>
      </c>
      <c r="B5478" t="s">
        <v>92</v>
      </c>
      <c r="C5478" t="s">
        <v>119</v>
      </c>
      <c r="D5478" s="2">
        <v>36161</v>
      </c>
      <c r="E5478">
        <v>18.5</v>
      </c>
      <c r="F5478">
        <v>21115.200000000001</v>
      </c>
      <c r="G5478">
        <v>23912314</v>
      </c>
      <c r="H5478">
        <v>2899.7</v>
      </c>
      <c r="K5478">
        <v>1180</v>
      </c>
      <c r="L5478">
        <v>28</v>
      </c>
    </row>
    <row r="5479" spans="1:12" x14ac:dyDescent="0.25">
      <c r="A5479" t="s">
        <v>85</v>
      </c>
      <c r="B5479" t="s">
        <v>92</v>
      </c>
      <c r="C5479" t="s">
        <v>119</v>
      </c>
      <c r="D5479" s="2">
        <v>36192</v>
      </c>
      <c r="E5479">
        <v>27.8</v>
      </c>
      <c r="F5479">
        <v>29914.04</v>
      </c>
      <c r="G5479">
        <v>36032953</v>
      </c>
      <c r="H5479">
        <v>4967.18</v>
      </c>
      <c r="K5479">
        <v>1180</v>
      </c>
      <c r="L5479">
        <v>28</v>
      </c>
    </row>
    <row r="5480" spans="1:12" x14ac:dyDescent="0.25">
      <c r="A5480" t="s">
        <v>85</v>
      </c>
      <c r="B5480" t="s">
        <v>92</v>
      </c>
      <c r="C5480" t="s">
        <v>119</v>
      </c>
      <c r="D5480" s="2">
        <v>36220</v>
      </c>
      <c r="E5480">
        <v>31</v>
      </c>
      <c r="F5480">
        <v>32296.240000000002</v>
      </c>
      <c r="G5480">
        <v>44505716</v>
      </c>
      <c r="H5480">
        <v>4645.21</v>
      </c>
      <c r="K5480">
        <v>1165</v>
      </c>
      <c r="L5480">
        <v>28</v>
      </c>
    </row>
    <row r="5481" spans="1:12" x14ac:dyDescent="0.25">
      <c r="A5481" t="s">
        <v>85</v>
      </c>
      <c r="B5481" t="s">
        <v>92</v>
      </c>
      <c r="C5481" t="s">
        <v>119</v>
      </c>
      <c r="D5481" s="2">
        <v>36251</v>
      </c>
      <c r="E5481">
        <v>23.5</v>
      </c>
      <c r="F5481">
        <v>26606.41</v>
      </c>
      <c r="G5481">
        <v>33812930.999999993</v>
      </c>
      <c r="H5481">
        <v>1479.28</v>
      </c>
      <c r="K5481">
        <v>1125</v>
      </c>
      <c r="L5481">
        <v>28</v>
      </c>
    </row>
    <row r="5482" spans="1:12" x14ac:dyDescent="0.25">
      <c r="A5482" t="s">
        <v>85</v>
      </c>
      <c r="B5482" t="s">
        <v>92</v>
      </c>
      <c r="C5482" t="s">
        <v>119</v>
      </c>
      <c r="D5482" s="2">
        <v>36281</v>
      </c>
      <c r="E5482">
        <v>30.8</v>
      </c>
      <c r="F5482">
        <v>36929.85</v>
      </c>
      <c r="G5482">
        <v>44470021</v>
      </c>
      <c r="H5482">
        <v>2103.4299999999998</v>
      </c>
      <c r="K5482">
        <v>965</v>
      </c>
      <c r="L5482">
        <v>28</v>
      </c>
    </row>
    <row r="5483" spans="1:12" x14ac:dyDescent="0.25">
      <c r="A5483" t="s">
        <v>85</v>
      </c>
      <c r="B5483" t="s">
        <v>92</v>
      </c>
      <c r="C5483" t="s">
        <v>119</v>
      </c>
      <c r="D5483" s="2">
        <v>36312</v>
      </c>
      <c r="E5483">
        <v>29.8</v>
      </c>
      <c r="F5483">
        <v>36433.58</v>
      </c>
      <c r="G5483">
        <v>42767052</v>
      </c>
      <c r="H5483">
        <v>1917.18</v>
      </c>
      <c r="K5483">
        <v>965</v>
      </c>
      <c r="L5483">
        <v>28</v>
      </c>
    </row>
    <row r="5484" spans="1:12" x14ac:dyDescent="0.25">
      <c r="A5484" t="s">
        <v>85</v>
      </c>
      <c r="B5484" t="s">
        <v>92</v>
      </c>
      <c r="C5484" t="s">
        <v>119</v>
      </c>
      <c r="D5484" s="2">
        <v>36342</v>
      </c>
      <c r="E5484">
        <v>30.5</v>
      </c>
      <c r="F5484">
        <v>35940.71</v>
      </c>
      <c r="G5484">
        <v>43101012</v>
      </c>
      <c r="H5484">
        <v>3024.11</v>
      </c>
      <c r="K5484">
        <v>965</v>
      </c>
      <c r="L5484">
        <v>28</v>
      </c>
    </row>
    <row r="5485" spans="1:12" x14ac:dyDescent="0.25">
      <c r="A5485" t="s">
        <v>85</v>
      </c>
      <c r="B5485" t="s">
        <v>92</v>
      </c>
      <c r="C5485" t="s">
        <v>119</v>
      </c>
      <c r="D5485" s="2">
        <v>36373</v>
      </c>
      <c r="E5485">
        <v>29.5</v>
      </c>
      <c r="F5485">
        <v>36374.36</v>
      </c>
      <c r="G5485">
        <v>19143171</v>
      </c>
      <c r="H5485">
        <v>2825.72</v>
      </c>
      <c r="K5485">
        <v>965</v>
      </c>
      <c r="L5485">
        <v>28</v>
      </c>
    </row>
    <row r="5486" spans="1:12" x14ac:dyDescent="0.25">
      <c r="A5486" t="s">
        <v>85</v>
      </c>
      <c r="B5486" t="s">
        <v>92</v>
      </c>
      <c r="C5486" t="s">
        <v>119</v>
      </c>
      <c r="D5486" s="2">
        <v>36404</v>
      </c>
      <c r="E5486">
        <v>28.2</v>
      </c>
      <c r="F5486">
        <v>31073.82</v>
      </c>
      <c r="G5486">
        <v>18341772</v>
      </c>
      <c r="H5486">
        <v>3772.75</v>
      </c>
      <c r="K5486">
        <v>965</v>
      </c>
      <c r="L5486">
        <v>28</v>
      </c>
    </row>
    <row r="5487" spans="1:12" x14ac:dyDescent="0.25">
      <c r="A5487" t="s">
        <v>85</v>
      </c>
      <c r="B5487" t="s">
        <v>92</v>
      </c>
      <c r="C5487" t="s">
        <v>119</v>
      </c>
      <c r="D5487" s="2">
        <v>36434</v>
      </c>
      <c r="E5487">
        <v>30.9</v>
      </c>
      <c r="F5487">
        <v>35335.269999999997</v>
      </c>
      <c r="G5487">
        <v>33436694.000000004</v>
      </c>
      <c r="H5487">
        <v>4348.2299999999996</v>
      </c>
      <c r="K5487">
        <v>995</v>
      </c>
      <c r="L5487">
        <v>28</v>
      </c>
    </row>
    <row r="5488" spans="1:12" x14ac:dyDescent="0.25">
      <c r="A5488" t="s">
        <v>85</v>
      </c>
      <c r="B5488" t="s">
        <v>92</v>
      </c>
      <c r="C5488" t="s">
        <v>119</v>
      </c>
      <c r="D5488" s="2">
        <v>36465</v>
      </c>
      <c r="E5488">
        <v>29.9</v>
      </c>
      <c r="F5488">
        <v>34531.120000000003</v>
      </c>
      <c r="G5488">
        <v>32278597</v>
      </c>
      <c r="H5488">
        <v>3774.63</v>
      </c>
      <c r="K5488">
        <v>995</v>
      </c>
      <c r="L5488">
        <v>28</v>
      </c>
    </row>
    <row r="5489" spans="1:12" x14ac:dyDescent="0.25">
      <c r="A5489" t="s">
        <v>85</v>
      </c>
      <c r="B5489" t="s">
        <v>92</v>
      </c>
      <c r="C5489" t="s">
        <v>119</v>
      </c>
      <c r="D5489" s="2">
        <v>36495</v>
      </c>
      <c r="E5489">
        <v>28.8</v>
      </c>
      <c r="F5489">
        <v>33315.32</v>
      </c>
      <c r="G5489">
        <v>31109545</v>
      </c>
      <c r="H5489">
        <v>3621.5</v>
      </c>
      <c r="K5489">
        <v>930</v>
      </c>
      <c r="L5489">
        <v>28</v>
      </c>
    </row>
    <row r="5490" spans="1:12" x14ac:dyDescent="0.25">
      <c r="A5490" t="s">
        <v>85</v>
      </c>
      <c r="B5490" t="s">
        <v>92</v>
      </c>
      <c r="C5490" t="s">
        <v>119</v>
      </c>
      <c r="D5490" s="2">
        <v>36526</v>
      </c>
      <c r="E5490">
        <v>30.3</v>
      </c>
      <c r="F5490">
        <v>35112.81</v>
      </c>
      <c r="G5490">
        <v>32388615</v>
      </c>
      <c r="H5490">
        <v>4156.13</v>
      </c>
      <c r="K5490">
        <v>475</v>
      </c>
      <c r="L5490">
        <v>28</v>
      </c>
    </row>
    <row r="5491" spans="1:12" x14ac:dyDescent="0.25">
      <c r="A5491" t="s">
        <v>85</v>
      </c>
      <c r="B5491" t="s">
        <v>92</v>
      </c>
      <c r="C5491" t="s">
        <v>119</v>
      </c>
      <c r="D5491" s="2">
        <v>36557</v>
      </c>
      <c r="E5491">
        <v>14.9</v>
      </c>
      <c r="F5491">
        <v>17606.04</v>
      </c>
      <c r="G5491">
        <v>15711817</v>
      </c>
      <c r="H5491">
        <v>2254.1799999999998</v>
      </c>
      <c r="K5491">
        <v>475</v>
      </c>
      <c r="L5491">
        <v>28</v>
      </c>
    </row>
    <row r="5492" spans="1:12" x14ac:dyDescent="0.25">
      <c r="A5492" t="s">
        <v>85</v>
      </c>
      <c r="B5492" t="s">
        <v>92</v>
      </c>
      <c r="C5492" t="s">
        <v>119</v>
      </c>
      <c r="D5492" s="2">
        <v>36586</v>
      </c>
      <c r="E5492">
        <v>5.6</v>
      </c>
      <c r="F5492">
        <v>6926.29</v>
      </c>
      <c r="G5492">
        <v>5902115</v>
      </c>
      <c r="H5492">
        <v>851.89</v>
      </c>
      <c r="K5492">
        <v>525</v>
      </c>
      <c r="L5492">
        <v>28</v>
      </c>
    </row>
    <row r="5493" spans="1:12" x14ac:dyDescent="0.25">
      <c r="A5493" t="s">
        <v>85</v>
      </c>
      <c r="B5493" t="s">
        <v>92</v>
      </c>
      <c r="C5493" t="s">
        <v>119</v>
      </c>
      <c r="D5493" s="2">
        <v>36617</v>
      </c>
      <c r="E5493">
        <v>25.2</v>
      </c>
      <c r="F5493">
        <v>30251.89</v>
      </c>
      <c r="G5493">
        <v>26522524</v>
      </c>
      <c r="H5493">
        <v>4611.41</v>
      </c>
      <c r="K5493">
        <v>525</v>
      </c>
      <c r="L5493">
        <v>28</v>
      </c>
    </row>
    <row r="5494" spans="1:12" x14ac:dyDescent="0.25">
      <c r="A5494" t="s">
        <v>85</v>
      </c>
      <c r="B5494" t="s">
        <v>92</v>
      </c>
      <c r="C5494" t="s">
        <v>119</v>
      </c>
      <c r="D5494" s="2">
        <v>36647</v>
      </c>
      <c r="E5494">
        <v>24.5</v>
      </c>
      <c r="F5494">
        <v>25601.67</v>
      </c>
      <c r="G5494">
        <v>11625544</v>
      </c>
      <c r="H5494">
        <v>3625.33</v>
      </c>
      <c r="K5494">
        <v>503</v>
      </c>
      <c r="L5494">
        <v>28</v>
      </c>
    </row>
    <row r="5495" spans="1:12" x14ac:dyDescent="0.25">
      <c r="A5495" t="s">
        <v>85</v>
      </c>
      <c r="B5495" t="s">
        <v>92</v>
      </c>
      <c r="C5495" t="s">
        <v>119</v>
      </c>
      <c r="D5495" s="2">
        <v>36678</v>
      </c>
      <c r="E5495">
        <v>20.3</v>
      </c>
      <c r="F5495">
        <v>20038.3</v>
      </c>
      <c r="G5495">
        <v>4463170</v>
      </c>
      <c r="H5495">
        <v>2883.7</v>
      </c>
      <c r="K5495">
        <v>510</v>
      </c>
      <c r="L5495">
        <v>28</v>
      </c>
    </row>
    <row r="5496" spans="1:12" x14ac:dyDescent="0.25">
      <c r="A5496" t="s">
        <v>85</v>
      </c>
      <c r="B5496" t="s">
        <v>92</v>
      </c>
      <c r="C5496" t="s">
        <v>119</v>
      </c>
      <c r="D5496" s="2">
        <v>36708</v>
      </c>
      <c r="E5496">
        <v>28.8</v>
      </c>
      <c r="F5496">
        <v>28645.65</v>
      </c>
      <c r="G5496">
        <v>6275844</v>
      </c>
      <c r="H5496">
        <v>3978.08</v>
      </c>
      <c r="K5496">
        <v>510</v>
      </c>
      <c r="L5496">
        <v>28</v>
      </c>
    </row>
    <row r="5497" spans="1:12" x14ac:dyDescent="0.25">
      <c r="A5497" t="s">
        <v>85</v>
      </c>
      <c r="B5497" t="s">
        <v>92</v>
      </c>
      <c r="C5497" t="s">
        <v>119</v>
      </c>
      <c r="D5497" s="2">
        <v>36739</v>
      </c>
      <c r="E5497">
        <v>25.9</v>
      </c>
      <c r="F5497">
        <v>24541.34</v>
      </c>
      <c r="G5497">
        <v>5682220</v>
      </c>
      <c r="H5497">
        <v>4873.8999999999996</v>
      </c>
      <c r="K5497">
        <v>510</v>
      </c>
      <c r="L5497">
        <v>28</v>
      </c>
    </row>
    <row r="5498" spans="1:12" x14ac:dyDescent="0.25">
      <c r="A5498" t="s">
        <v>85</v>
      </c>
      <c r="B5498" t="s">
        <v>92</v>
      </c>
      <c r="C5498" t="s">
        <v>119</v>
      </c>
      <c r="D5498" s="2">
        <v>36770</v>
      </c>
      <c r="E5498">
        <v>14.8</v>
      </c>
      <c r="F5498">
        <v>16110.81</v>
      </c>
      <c r="G5498">
        <v>3303518</v>
      </c>
      <c r="H5498">
        <v>1804.22</v>
      </c>
      <c r="K5498">
        <v>510</v>
      </c>
      <c r="L5498">
        <v>28</v>
      </c>
    </row>
    <row r="5499" spans="1:12" x14ac:dyDescent="0.25">
      <c r="A5499" t="s">
        <v>85</v>
      </c>
      <c r="B5499" t="s">
        <v>92</v>
      </c>
      <c r="C5499" t="s">
        <v>119</v>
      </c>
      <c r="D5499" s="2">
        <v>36800</v>
      </c>
      <c r="E5499">
        <v>22.3</v>
      </c>
      <c r="F5499">
        <v>22453.5</v>
      </c>
      <c r="G5499">
        <v>6103577</v>
      </c>
      <c r="H5499">
        <v>2351.8200000000002</v>
      </c>
      <c r="K5499">
        <v>510</v>
      </c>
      <c r="L5499">
        <v>28</v>
      </c>
    </row>
    <row r="5500" spans="1:12" x14ac:dyDescent="0.25">
      <c r="A5500" t="s">
        <v>85</v>
      </c>
      <c r="B5500" t="s">
        <v>92</v>
      </c>
      <c r="C5500" t="s">
        <v>119</v>
      </c>
      <c r="D5500" s="2">
        <v>36831</v>
      </c>
      <c r="E5500">
        <v>28</v>
      </c>
      <c r="F5500">
        <v>27230.92</v>
      </c>
      <c r="G5500">
        <v>7760294</v>
      </c>
      <c r="H5500">
        <v>3036.06</v>
      </c>
      <c r="K5500">
        <v>518</v>
      </c>
      <c r="L5500">
        <v>28</v>
      </c>
    </row>
    <row r="5501" spans="1:12" x14ac:dyDescent="0.25">
      <c r="A5501" t="s">
        <v>85</v>
      </c>
      <c r="B5501" t="s">
        <v>92</v>
      </c>
      <c r="C5501" t="s">
        <v>119</v>
      </c>
      <c r="D5501" s="2">
        <v>36861</v>
      </c>
      <c r="E5501">
        <v>30.2</v>
      </c>
      <c r="F5501">
        <v>30780.47</v>
      </c>
      <c r="G5501">
        <v>8880084</v>
      </c>
      <c r="H5501">
        <v>4438.82</v>
      </c>
      <c r="K5501">
        <v>518</v>
      </c>
      <c r="L5501">
        <v>28</v>
      </c>
    </row>
    <row r="5502" spans="1:12" x14ac:dyDescent="0.25">
      <c r="A5502" t="s">
        <v>85</v>
      </c>
      <c r="B5502" t="s">
        <v>92</v>
      </c>
      <c r="C5502" t="s">
        <v>119</v>
      </c>
      <c r="D5502" s="2">
        <v>36892</v>
      </c>
      <c r="E5502">
        <v>30.2</v>
      </c>
      <c r="F5502">
        <v>31136.29</v>
      </c>
      <c r="G5502">
        <v>8860784</v>
      </c>
      <c r="H5502">
        <v>3566.78</v>
      </c>
      <c r="K5502">
        <v>540</v>
      </c>
      <c r="L5502">
        <v>28</v>
      </c>
    </row>
    <row r="5503" spans="1:12" x14ac:dyDescent="0.25">
      <c r="A5503" t="s">
        <v>85</v>
      </c>
      <c r="B5503" t="s">
        <v>92</v>
      </c>
      <c r="C5503" t="s">
        <v>119</v>
      </c>
      <c r="D5503" s="2">
        <v>36923</v>
      </c>
      <c r="E5503">
        <v>25</v>
      </c>
      <c r="F5503">
        <v>24122.21</v>
      </c>
      <c r="G5503">
        <v>11475304</v>
      </c>
      <c r="H5503">
        <v>4992.54</v>
      </c>
      <c r="K5503">
        <v>525</v>
      </c>
      <c r="L5503">
        <v>28</v>
      </c>
    </row>
    <row r="5504" spans="1:12" x14ac:dyDescent="0.25">
      <c r="A5504" t="s">
        <v>85</v>
      </c>
      <c r="B5504" t="s">
        <v>92</v>
      </c>
      <c r="C5504" t="s">
        <v>119</v>
      </c>
      <c r="D5504" s="2">
        <v>36951</v>
      </c>
      <c r="E5504">
        <v>30.2</v>
      </c>
      <c r="F5504">
        <v>26988.17</v>
      </c>
      <c r="G5504">
        <v>10140193</v>
      </c>
      <c r="H5504">
        <v>3974.48</v>
      </c>
      <c r="K5504">
        <v>525</v>
      </c>
      <c r="L5504">
        <v>28</v>
      </c>
    </row>
    <row r="5505" spans="1:12" x14ac:dyDescent="0.25">
      <c r="A5505" t="s">
        <v>85</v>
      </c>
      <c r="B5505" t="s">
        <v>92</v>
      </c>
      <c r="C5505" t="s">
        <v>119</v>
      </c>
      <c r="D5505" s="2">
        <v>36982</v>
      </c>
      <c r="E5505">
        <v>24.4</v>
      </c>
      <c r="F5505">
        <v>22039.81</v>
      </c>
      <c r="G5505">
        <v>12809981</v>
      </c>
      <c r="H5505">
        <v>3657.75</v>
      </c>
      <c r="K5505">
        <v>550</v>
      </c>
      <c r="L5505">
        <v>28</v>
      </c>
    </row>
    <row r="5506" spans="1:12" x14ac:dyDescent="0.25">
      <c r="A5506" t="s">
        <v>85</v>
      </c>
      <c r="B5506" t="s">
        <v>92</v>
      </c>
      <c r="C5506" t="s">
        <v>119</v>
      </c>
      <c r="D5506" s="2">
        <v>37012</v>
      </c>
      <c r="E5506">
        <v>16.100000000000001</v>
      </c>
      <c r="F5506">
        <v>15429.92</v>
      </c>
      <c r="G5506">
        <v>4288894</v>
      </c>
      <c r="H5506">
        <v>2939.9</v>
      </c>
      <c r="K5506">
        <v>500</v>
      </c>
      <c r="L5506">
        <v>28</v>
      </c>
    </row>
    <row r="5507" spans="1:12" x14ac:dyDescent="0.25">
      <c r="A5507" t="s">
        <v>85</v>
      </c>
      <c r="B5507" t="s">
        <v>92</v>
      </c>
      <c r="C5507" t="s">
        <v>119</v>
      </c>
      <c r="D5507" s="2">
        <v>37043</v>
      </c>
      <c r="E5507">
        <v>29.1</v>
      </c>
      <c r="F5507">
        <v>26403.01</v>
      </c>
      <c r="G5507">
        <v>9910288</v>
      </c>
      <c r="H5507">
        <v>4034.4</v>
      </c>
      <c r="K5507">
        <v>475</v>
      </c>
      <c r="L5507">
        <v>28</v>
      </c>
    </row>
    <row r="5508" spans="1:12" x14ac:dyDescent="0.25">
      <c r="A5508" t="s">
        <v>85</v>
      </c>
      <c r="B5508" t="s">
        <v>92</v>
      </c>
      <c r="C5508" t="s">
        <v>119</v>
      </c>
      <c r="D5508" s="2">
        <v>37073</v>
      </c>
      <c r="E5508">
        <v>28.8</v>
      </c>
      <c r="F5508">
        <v>26644.959999999999</v>
      </c>
      <c r="G5508">
        <v>9638592</v>
      </c>
      <c r="H5508">
        <v>4151.8500000000004</v>
      </c>
      <c r="K5508">
        <v>458</v>
      </c>
      <c r="L5508">
        <v>28</v>
      </c>
    </row>
    <row r="5509" spans="1:12" x14ac:dyDescent="0.25">
      <c r="A5509" t="s">
        <v>85</v>
      </c>
      <c r="B5509" t="s">
        <v>92</v>
      </c>
      <c r="C5509" t="s">
        <v>119</v>
      </c>
      <c r="D5509" s="2">
        <v>37104</v>
      </c>
      <c r="E5509">
        <v>25.1</v>
      </c>
      <c r="F5509">
        <v>22894.720000000001</v>
      </c>
      <c r="G5509">
        <v>6908272</v>
      </c>
      <c r="H5509">
        <v>3212.93</v>
      </c>
      <c r="K5509">
        <v>455</v>
      </c>
      <c r="L5509">
        <v>28</v>
      </c>
    </row>
    <row r="5510" spans="1:12" x14ac:dyDescent="0.25">
      <c r="A5510" t="s">
        <v>85</v>
      </c>
      <c r="B5510" t="s">
        <v>92</v>
      </c>
      <c r="C5510" t="s">
        <v>119</v>
      </c>
      <c r="D5510" s="2">
        <v>37135</v>
      </c>
      <c r="E5510">
        <v>24.8</v>
      </c>
      <c r="F5510">
        <v>22610.49</v>
      </c>
      <c r="G5510">
        <v>6650721</v>
      </c>
      <c r="H5510">
        <v>3249.92</v>
      </c>
      <c r="K5510">
        <v>450</v>
      </c>
      <c r="L5510">
        <v>28</v>
      </c>
    </row>
    <row r="5511" spans="1:12" x14ac:dyDescent="0.25">
      <c r="A5511" t="s">
        <v>85</v>
      </c>
      <c r="B5511" t="s">
        <v>92</v>
      </c>
      <c r="C5511" t="s">
        <v>119</v>
      </c>
      <c r="D5511" s="2">
        <v>37165</v>
      </c>
      <c r="E5511">
        <v>27.9</v>
      </c>
      <c r="F5511">
        <v>25337.01</v>
      </c>
      <c r="G5511">
        <v>6724049</v>
      </c>
      <c r="H5511">
        <v>3609.43</v>
      </c>
      <c r="K5511">
        <v>480</v>
      </c>
      <c r="L5511">
        <v>28</v>
      </c>
    </row>
    <row r="5512" spans="1:12" x14ac:dyDescent="0.25">
      <c r="A5512" t="s">
        <v>85</v>
      </c>
      <c r="B5512" t="s">
        <v>92</v>
      </c>
      <c r="C5512" t="s">
        <v>119</v>
      </c>
      <c r="D5512" s="2">
        <v>37196</v>
      </c>
      <c r="E5512">
        <v>25.9</v>
      </c>
      <c r="F5512">
        <v>23731.29</v>
      </c>
      <c r="G5512">
        <v>7216209</v>
      </c>
      <c r="H5512">
        <v>3757.32</v>
      </c>
      <c r="K5512">
        <v>450</v>
      </c>
      <c r="L5512">
        <v>28</v>
      </c>
    </row>
    <row r="5513" spans="1:12" x14ac:dyDescent="0.25">
      <c r="A5513" t="s">
        <v>85</v>
      </c>
      <c r="B5513" t="s">
        <v>92</v>
      </c>
      <c r="C5513" t="s">
        <v>119</v>
      </c>
      <c r="D5513" s="2">
        <v>37226</v>
      </c>
      <c r="E5513">
        <v>16.5</v>
      </c>
      <c r="F5513">
        <v>15099.03</v>
      </c>
      <c r="G5513">
        <v>5460772</v>
      </c>
      <c r="H5513">
        <v>2353.5100000000002</v>
      </c>
      <c r="K5513">
        <v>450</v>
      </c>
      <c r="L5513">
        <v>28</v>
      </c>
    </row>
    <row r="5514" spans="1:12" x14ac:dyDescent="0.25">
      <c r="A5514" t="s">
        <v>85</v>
      </c>
      <c r="B5514" t="s">
        <v>92</v>
      </c>
      <c r="C5514" t="s">
        <v>119</v>
      </c>
      <c r="D5514" s="2">
        <v>37257</v>
      </c>
      <c r="E5514">
        <v>0</v>
      </c>
      <c r="G5514">
        <v>0</v>
      </c>
    </row>
    <row r="5515" spans="1:12" x14ac:dyDescent="0.25">
      <c r="A5515" t="s">
        <v>85</v>
      </c>
      <c r="B5515" t="s">
        <v>92</v>
      </c>
      <c r="C5515" t="s">
        <v>119</v>
      </c>
      <c r="D5515" s="2">
        <v>37288</v>
      </c>
      <c r="E5515">
        <v>0</v>
      </c>
      <c r="G5515">
        <v>0</v>
      </c>
    </row>
    <row r="5516" spans="1:12" x14ac:dyDescent="0.25">
      <c r="A5516" t="s">
        <v>85</v>
      </c>
      <c r="B5516" t="s">
        <v>92</v>
      </c>
      <c r="C5516" t="s">
        <v>119</v>
      </c>
      <c r="D5516" s="2">
        <v>37316</v>
      </c>
      <c r="E5516">
        <v>9.9</v>
      </c>
      <c r="F5516">
        <v>9269.7199999999993</v>
      </c>
      <c r="G5516">
        <v>3598587</v>
      </c>
      <c r="H5516">
        <v>1457.37</v>
      </c>
      <c r="K5516">
        <v>450</v>
      </c>
      <c r="L5516">
        <v>28</v>
      </c>
    </row>
    <row r="5517" spans="1:12" x14ac:dyDescent="0.25">
      <c r="A5517" t="s">
        <v>85</v>
      </c>
      <c r="B5517" t="s">
        <v>92</v>
      </c>
      <c r="C5517" t="s">
        <v>119</v>
      </c>
      <c r="D5517" s="2">
        <v>37347</v>
      </c>
      <c r="E5517">
        <v>0.4</v>
      </c>
      <c r="F5517">
        <v>340.98</v>
      </c>
      <c r="G5517">
        <v>133443.99999999997</v>
      </c>
      <c r="H5517">
        <v>50.51</v>
      </c>
      <c r="K5517">
        <v>450</v>
      </c>
      <c r="L5517">
        <v>28</v>
      </c>
    </row>
    <row r="5518" spans="1:12" x14ac:dyDescent="0.25">
      <c r="A5518" t="s">
        <v>85</v>
      </c>
      <c r="B5518" t="s">
        <v>92</v>
      </c>
      <c r="C5518" t="s">
        <v>119</v>
      </c>
      <c r="D5518" s="2">
        <v>37377</v>
      </c>
      <c r="E5518">
        <v>1.8</v>
      </c>
      <c r="F5518">
        <v>1667.95</v>
      </c>
      <c r="G5518">
        <v>503889</v>
      </c>
      <c r="H5518">
        <v>264.76</v>
      </c>
      <c r="K5518">
        <v>450</v>
      </c>
      <c r="L5518">
        <v>28</v>
      </c>
    </row>
    <row r="5519" spans="1:12" x14ac:dyDescent="0.25">
      <c r="A5519" t="s">
        <v>85</v>
      </c>
      <c r="B5519" t="s">
        <v>92</v>
      </c>
      <c r="C5519" t="s">
        <v>119</v>
      </c>
      <c r="D5519" s="2">
        <v>37408</v>
      </c>
      <c r="E5519">
        <v>21.9</v>
      </c>
      <c r="F5519">
        <v>23516.82</v>
      </c>
      <c r="G5519">
        <v>7997881</v>
      </c>
      <c r="H5519">
        <v>3500.22</v>
      </c>
      <c r="K5519">
        <v>450</v>
      </c>
      <c r="L5519">
        <v>28</v>
      </c>
    </row>
    <row r="5520" spans="1:12" x14ac:dyDescent="0.25">
      <c r="A5520" t="s">
        <v>85</v>
      </c>
      <c r="B5520" t="s">
        <v>92</v>
      </c>
      <c r="C5520" t="s">
        <v>119</v>
      </c>
      <c r="D5520" s="2">
        <v>37438</v>
      </c>
      <c r="E5520">
        <v>7.4</v>
      </c>
      <c r="F5520">
        <v>8717.99</v>
      </c>
      <c r="G5520">
        <v>2986367</v>
      </c>
      <c r="H5520">
        <v>503.52</v>
      </c>
      <c r="K5520">
        <v>390</v>
      </c>
      <c r="L5520">
        <v>32</v>
      </c>
    </row>
    <row r="5521" spans="1:12" x14ac:dyDescent="0.25">
      <c r="A5521" t="s">
        <v>85</v>
      </c>
      <c r="B5521" t="s">
        <v>92</v>
      </c>
      <c r="C5521" t="s">
        <v>119</v>
      </c>
      <c r="D5521" s="2">
        <v>37469</v>
      </c>
      <c r="E5521">
        <v>19.100000000000001</v>
      </c>
      <c r="F5521">
        <v>17361.849999999999</v>
      </c>
      <c r="G5521">
        <v>5960214</v>
      </c>
      <c r="H5521">
        <v>1218.1300000000001</v>
      </c>
      <c r="K5521">
        <v>390</v>
      </c>
      <c r="L5521">
        <v>32</v>
      </c>
    </row>
    <row r="5522" spans="1:12" x14ac:dyDescent="0.25">
      <c r="A5522" t="s">
        <v>85</v>
      </c>
      <c r="B5522" t="s">
        <v>92</v>
      </c>
      <c r="C5522" t="s">
        <v>119</v>
      </c>
      <c r="D5522" s="2">
        <v>37500</v>
      </c>
      <c r="E5522">
        <v>8.6</v>
      </c>
      <c r="F5522">
        <v>11982.7</v>
      </c>
      <c r="G5522">
        <v>4021675</v>
      </c>
      <c r="H5522">
        <v>848.76</v>
      </c>
      <c r="K5522">
        <v>398</v>
      </c>
      <c r="L5522">
        <v>32</v>
      </c>
    </row>
    <row r="5523" spans="1:12" x14ac:dyDescent="0.25">
      <c r="A5523" t="s">
        <v>85</v>
      </c>
      <c r="B5523" t="s">
        <v>92</v>
      </c>
      <c r="C5523" t="s">
        <v>119</v>
      </c>
      <c r="D5523" s="2">
        <v>37530</v>
      </c>
      <c r="E5523">
        <v>9.6999999999999993</v>
      </c>
      <c r="F5523">
        <v>15293.09</v>
      </c>
      <c r="G5523">
        <v>5354445</v>
      </c>
      <c r="H5523">
        <v>1191.21</v>
      </c>
      <c r="K5523">
        <v>405</v>
      </c>
      <c r="L5523">
        <v>32</v>
      </c>
    </row>
    <row r="5524" spans="1:12" x14ac:dyDescent="0.25">
      <c r="A5524" t="s">
        <v>85</v>
      </c>
      <c r="B5524" t="s">
        <v>92</v>
      </c>
      <c r="C5524" t="s">
        <v>119</v>
      </c>
      <c r="D5524" s="2">
        <v>37561</v>
      </c>
      <c r="E5524">
        <v>0.9</v>
      </c>
      <c r="F5524">
        <v>1452.15</v>
      </c>
      <c r="G5524">
        <v>305733</v>
      </c>
      <c r="H5524">
        <v>119.02</v>
      </c>
      <c r="K5524">
        <v>405</v>
      </c>
      <c r="L5524">
        <v>32</v>
      </c>
    </row>
    <row r="5525" spans="1:12" x14ac:dyDescent="0.25">
      <c r="A5525" t="s">
        <v>85</v>
      </c>
      <c r="B5525" t="s">
        <v>92</v>
      </c>
      <c r="C5525" t="s">
        <v>119</v>
      </c>
      <c r="D5525" s="2">
        <v>37591</v>
      </c>
      <c r="E5525">
        <v>15.4</v>
      </c>
      <c r="F5525">
        <v>23739.32</v>
      </c>
      <c r="G5525">
        <v>3390050</v>
      </c>
      <c r="H5525">
        <v>1907.58</v>
      </c>
      <c r="K5525">
        <v>398</v>
      </c>
      <c r="L5525">
        <v>32</v>
      </c>
    </row>
    <row r="5526" spans="1:12" x14ac:dyDescent="0.25">
      <c r="A5526" t="s">
        <v>85</v>
      </c>
      <c r="B5526" t="s">
        <v>92</v>
      </c>
      <c r="C5526" t="s">
        <v>119</v>
      </c>
      <c r="D5526" s="2">
        <v>37622</v>
      </c>
      <c r="E5526">
        <v>28.9</v>
      </c>
      <c r="F5526">
        <v>39786.65</v>
      </c>
      <c r="G5526">
        <v>16454369.999999998</v>
      </c>
      <c r="H5526">
        <v>3202.65</v>
      </c>
      <c r="K5526">
        <v>285</v>
      </c>
      <c r="L5526">
        <v>32</v>
      </c>
    </row>
    <row r="5527" spans="1:12" x14ac:dyDescent="0.25">
      <c r="A5527" t="s">
        <v>85</v>
      </c>
      <c r="B5527" t="s">
        <v>92</v>
      </c>
      <c r="C5527" t="s">
        <v>119</v>
      </c>
      <c r="D5527" s="2">
        <v>37653</v>
      </c>
      <c r="E5527">
        <v>16.2</v>
      </c>
      <c r="F5527">
        <v>24955.81</v>
      </c>
      <c r="G5527">
        <v>10487763</v>
      </c>
      <c r="H5527">
        <v>1856.45</v>
      </c>
      <c r="K5527">
        <v>225</v>
      </c>
      <c r="L5527">
        <v>32</v>
      </c>
    </row>
    <row r="5528" spans="1:12" x14ac:dyDescent="0.25">
      <c r="A5528" t="s">
        <v>85</v>
      </c>
      <c r="B5528" t="s">
        <v>92</v>
      </c>
      <c r="C5528" t="s">
        <v>119</v>
      </c>
      <c r="D5528" s="2">
        <v>37681</v>
      </c>
      <c r="E5528">
        <v>10</v>
      </c>
      <c r="F5528">
        <v>17941.400000000001</v>
      </c>
      <c r="G5528">
        <v>12500835</v>
      </c>
      <c r="H5528">
        <v>1533.25</v>
      </c>
      <c r="K5528">
        <v>360</v>
      </c>
      <c r="L5528">
        <v>36</v>
      </c>
    </row>
    <row r="5529" spans="1:12" x14ac:dyDescent="0.25">
      <c r="A5529" t="s">
        <v>85</v>
      </c>
      <c r="B5529" t="s">
        <v>92</v>
      </c>
      <c r="C5529" t="s">
        <v>119</v>
      </c>
      <c r="D5529" s="2">
        <v>37712</v>
      </c>
      <c r="E5529">
        <v>0</v>
      </c>
      <c r="G5529">
        <v>0</v>
      </c>
    </row>
    <row r="5530" spans="1:12" x14ac:dyDescent="0.25">
      <c r="A5530" t="s">
        <v>85</v>
      </c>
      <c r="B5530" t="s">
        <v>92</v>
      </c>
      <c r="C5530" t="s">
        <v>119</v>
      </c>
      <c r="D5530" s="2">
        <v>37742</v>
      </c>
      <c r="E5530">
        <v>0</v>
      </c>
      <c r="G5530">
        <v>0</v>
      </c>
    </row>
    <row r="5531" spans="1:12" x14ac:dyDescent="0.25">
      <c r="A5531" t="s">
        <v>85</v>
      </c>
      <c r="B5531" t="s">
        <v>92</v>
      </c>
      <c r="C5531" t="s">
        <v>119</v>
      </c>
      <c r="D5531" s="2">
        <v>37773</v>
      </c>
      <c r="E5531">
        <v>0</v>
      </c>
      <c r="G5531">
        <v>0</v>
      </c>
    </row>
    <row r="5532" spans="1:12" x14ac:dyDescent="0.25">
      <c r="A5532" t="s">
        <v>85</v>
      </c>
      <c r="B5532" t="s">
        <v>92</v>
      </c>
      <c r="C5532" t="s">
        <v>119</v>
      </c>
      <c r="D5532" s="2">
        <v>37803</v>
      </c>
      <c r="E5532">
        <v>0</v>
      </c>
      <c r="G5532">
        <v>0</v>
      </c>
    </row>
    <row r="5533" spans="1:12" x14ac:dyDescent="0.25">
      <c r="A5533" t="s">
        <v>85</v>
      </c>
      <c r="B5533" t="s">
        <v>92</v>
      </c>
      <c r="C5533" t="s">
        <v>119</v>
      </c>
      <c r="D5533" s="2">
        <v>37834</v>
      </c>
      <c r="E5533">
        <v>0</v>
      </c>
      <c r="G5533">
        <v>0</v>
      </c>
    </row>
    <row r="5534" spans="1:12" x14ac:dyDescent="0.25">
      <c r="A5534" t="s">
        <v>85</v>
      </c>
      <c r="B5534" t="s">
        <v>92</v>
      </c>
      <c r="C5534" t="s">
        <v>119</v>
      </c>
      <c r="D5534" s="2">
        <v>37865</v>
      </c>
      <c r="E5534">
        <v>0</v>
      </c>
      <c r="G5534">
        <v>0</v>
      </c>
    </row>
    <row r="5535" spans="1:12" x14ac:dyDescent="0.25">
      <c r="A5535" t="s">
        <v>85</v>
      </c>
      <c r="B5535" t="s">
        <v>92</v>
      </c>
      <c r="C5535" t="s">
        <v>119</v>
      </c>
      <c r="D5535" s="2">
        <v>37895</v>
      </c>
      <c r="E5535">
        <v>26.8</v>
      </c>
      <c r="F5535">
        <v>58186.41</v>
      </c>
      <c r="G5535">
        <v>23274578</v>
      </c>
      <c r="H5535">
        <v>2437.15</v>
      </c>
      <c r="K5535">
        <v>367</v>
      </c>
      <c r="L5535">
        <v>36</v>
      </c>
    </row>
    <row r="5536" spans="1:12" x14ac:dyDescent="0.25">
      <c r="A5536" t="s">
        <v>85</v>
      </c>
      <c r="B5536" t="s">
        <v>92</v>
      </c>
      <c r="C5536" t="s">
        <v>119</v>
      </c>
      <c r="D5536" s="2">
        <v>37926</v>
      </c>
      <c r="E5536">
        <v>29.8</v>
      </c>
      <c r="F5536">
        <v>43785.89</v>
      </c>
      <c r="G5536">
        <v>17750790</v>
      </c>
      <c r="H5536">
        <v>2849.62</v>
      </c>
      <c r="K5536">
        <v>414</v>
      </c>
      <c r="L5536">
        <v>44</v>
      </c>
    </row>
    <row r="5537" spans="1:12" x14ac:dyDescent="0.25">
      <c r="A5537" t="s">
        <v>85</v>
      </c>
      <c r="B5537" t="s">
        <v>92</v>
      </c>
      <c r="C5537" t="s">
        <v>119</v>
      </c>
      <c r="D5537" s="2">
        <v>37956</v>
      </c>
      <c r="E5537">
        <v>26</v>
      </c>
      <c r="F5537">
        <v>44840.41</v>
      </c>
      <c r="G5537">
        <v>15022932</v>
      </c>
      <c r="H5537">
        <v>3836.95</v>
      </c>
      <c r="K5537">
        <v>525</v>
      </c>
      <c r="L5537">
        <v>44</v>
      </c>
    </row>
    <row r="5538" spans="1:12" x14ac:dyDescent="0.25">
      <c r="A5538" t="s">
        <v>85</v>
      </c>
      <c r="B5538" t="s">
        <v>92</v>
      </c>
      <c r="C5538" t="s">
        <v>119</v>
      </c>
      <c r="D5538" s="2">
        <v>37987</v>
      </c>
      <c r="E5538">
        <v>14.6</v>
      </c>
      <c r="F5538">
        <v>23550.83</v>
      </c>
      <c r="G5538">
        <v>8733195</v>
      </c>
      <c r="H5538">
        <v>2027.85</v>
      </c>
      <c r="K5538">
        <v>307</v>
      </c>
      <c r="L5538">
        <v>44</v>
      </c>
    </row>
    <row r="5539" spans="1:12" x14ac:dyDescent="0.25">
      <c r="A5539" t="s">
        <v>85</v>
      </c>
      <c r="B5539" t="s">
        <v>92</v>
      </c>
      <c r="C5539" t="s">
        <v>119</v>
      </c>
      <c r="D5539" s="2">
        <v>38018</v>
      </c>
      <c r="E5539">
        <v>23.3</v>
      </c>
      <c r="F5539">
        <v>37253.360000000001</v>
      </c>
      <c r="G5539">
        <v>12843249</v>
      </c>
      <c r="H5539">
        <v>3980.02</v>
      </c>
      <c r="K5539">
        <v>430</v>
      </c>
      <c r="L5539">
        <v>44</v>
      </c>
    </row>
    <row r="5540" spans="1:12" x14ac:dyDescent="0.25">
      <c r="A5540" t="s">
        <v>85</v>
      </c>
      <c r="B5540" t="s">
        <v>92</v>
      </c>
      <c r="C5540" t="s">
        <v>119</v>
      </c>
      <c r="D5540" s="2">
        <v>38047</v>
      </c>
      <c r="E5540">
        <v>18.8</v>
      </c>
      <c r="F5540">
        <v>27087.200000000001</v>
      </c>
      <c r="G5540">
        <v>9578561</v>
      </c>
      <c r="H5540">
        <v>4382.84</v>
      </c>
      <c r="K5540">
        <v>397</v>
      </c>
      <c r="L5540">
        <v>44</v>
      </c>
    </row>
    <row r="5541" spans="1:12" x14ac:dyDescent="0.25">
      <c r="A5541" t="s">
        <v>85</v>
      </c>
      <c r="B5541" t="s">
        <v>92</v>
      </c>
      <c r="C5541" t="s">
        <v>119</v>
      </c>
      <c r="D5541" s="2">
        <v>38078</v>
      </c>
      <c r="E5541">
        <v>10.7</v>
      </c>
      <c r="F5541">
        <v>18097.28</v>
      </c>
      <c r="G5541">
        <v>6885581</v>
      </c>
      <c r="H5541">
        <v>2632.53</v>
      </c>
      <c r="K5541">
        <v>397</v>
      </c>
      <c r="L5541">
        <v>44</v>
      </c>
    </row>
    <row r="5542" spans="1:12" x14ac:dyDescent="0.25">
      <c r="A5542" t="s">
        <v>85</v>
      </c>
      <c r="B5542" t="s">
        <v>92</v>
      </c>
      <c r="C5542" t="s">
        <v>119</v>
      </c>
      <c r="D5542" s="2">
        <v>38108</v>
      </c>
      <c r="E5542">
        <v>25.7</v>
      </c>
      <c r="F5542">
        <v>45371.8</v>
      </c>
      <c r="G5542">
        <v>13302382</v>
      </c>
      <c r="H5542">
        <v>7318.84</v>
      </c>
      <c r="K5542">
        <v>300</v>
      </c>
      <c r="L5542">
        <v>44</v>
      </c>
    </row>
    <row r="5543" spans="1:12" x14ac:dyDescent="0.25">
      <c r="A5543" t="s">
        <v>85</v>
      </c>
      <c r="B5543" t="s">
        <v>92</v>
      </c>
      <c r="C5543" t="s">
        <v>119</v>
      </c>
      <c r="D5543" s="2">
        <v>38139</v>
      </c>
      <c r="E5543">
        <v>10.199999999999999</v>
      </c>
      <c r="F5543">
        <v>18598.61</v>
      </c>
      <c r="G5543">
        <v>7727014</v>
      </c>
      <c r="H5543">
        <v>3638.24</v>
      </c>
      <c r="K5543">
        <v>285</v>
      </c>
      <c r="L5543">
        <v>44</v>
      </c>
    </row>
    <row r="5544" spans="1:12" x14ac:dyDescent="0.25">
      <c r="A5544" t="s">
        <v>85</v>
      </c>
      <c r="B5544" t="s">
        <v>92</v>
      </c>
      <c r="C5544" t="s">
        <v>119</v>
      </c>
      <c r="D5544" s="2">
        <v>38169</v>
      </c>
      <c r="E5544">
        <v>25.1</v>
      </c>
      <c r="F5544">
        <v>33124.92</v>
      </c>
      <c r="G5544">
        <v>10508929</v>
      </c>
      <c r="H5544">
        <v>5401.99</v>
      </c>
      <c r="K5544">
        <v>270</v>
      </c>
      <c r="L5544">
        <v>44</v>
      </c>
    </row>
    <row r="5545" spans="1:12" x14ac:dyDescent="0.25">
      <c r="A5545" t="s">
        <v>85</v>
      </c>
      <c r="B5545" t="s">
        <v>92</v>
      </c>
      <c r="C5545" t="s">
        <v>119</v>
      </c>
      <c r="D5545" s="2">
        <v>38200</v>
      </c>
      <c r="E5545">
        <v>29.1</v>
      </c>
      <c r="F5545">
        <v>44898.94</v>
      </c>
      <c r="G5545">
        <v>13332611</v>
      </c>
      <c r="H5545">
        <v>6819.09</v>
      </c>
      <c r="K5545">
        <v>275</v>
      </c>
      <c r="L5545">
        <v>44</v>
      </c>
    </row>
    <row r="5546" spans="1:12" x14ac:dyDescent="0.25">
      <c r="A5546" t="s">
        <v>85</v>
      </c>
      <c r="B5546" t="s">
        <v>92</v>
      </c>
      <c r="C5546" t="s">
        <v>119</v>
      </c>
      <c r="D5546" s="2">
        <v>38231</v>
      </c>
      <c r="E5546">
        <v>26.6</v>
      </c>
      <c r="F5546">
        <v>42988.43</v>
      </c>
      <c r="G5546">
        <v>18896333</v>
      </c>
      <c r="H5546">
        <v>7276.87</v>
      </c>
      <c r="K5546">
        <v>270</v>
      </c>
      <c r="L5546">
        <v>44</v>
      </c>
    </row>
    <row r="5547" spans="1:12" x14ac:dyDescent="0.25">
      <c r="A5547" t="s">
        <v>85</v>
      </c>
      <c r="B5547" t="s">
        <v>92</v>
      </c>
      <c r="C5547" t="s">
        <v>119</v>
      </c>
      <c r="D5547" s="2">
        <v>38261</v>
      </c>
      <c r="E5547">
        <v>27.8</v>
      </c>
      <c r="F5547">
        <v>42095.92</v>
      </c>
      <c r="G5547">
        <v>20661579</v>
      </c>
      <c r="H5547">
        <v>7404.87</v>
      </c>
      <c r="K5547">
        <v>270</v>
      </c>
      <c r="L5547">
        <v>44</v>
      </c>
    </row>
    <row r="5548" spans="1:12" x14ac:dyDescent="0.25">
      <c r="A5548" t="s">
        <v>85</v>
      </c>
      <c r="B5548" t="s">
        <v>92</v>
      </c>
      <c r="C5548" t="s">
        <v>119</v>
      </c>
      <c r="D5548" s="2">
        <v>38292</v>
      </c>
      <c r="E5548">
        <v>28.8</v>
      </c>
      <c r="F5548">
        <v>40072.33</v>
      </c>
      <c r="G5548">
        <v>12457349</v>
      </c>
      <c r="H5548">
        <v>8159.87</v>
      </c>
      <c r="K5548">
        <v>415</v>
      </c>
      <c r="L5548">
        <v>44</v>
      </c>
    </row>
    <row r="5549" spans="1:12" x14ac:dyDescent="0.25">
      <c r="A5549" t="s">
        <v>85</v>
      </c>
      <c r="B5549" t="s">
        <v>92</v>
      </c>
      <c r="C5549" t="s">
        <v>119</v>
      </c>
      <c r="D5549" s="2">
        <v>38322</v>
      </c>
      <c r="E5549">
        <v>22.2</v>
      </c>
      <c r="F5549">
        <v>32732.99</v>
      </c>
      <c r="G5549">
        <v>15334740</v>
      </c>
      <c r="H5549">
        <v>6833.02</v>
      </c>
      <c r="K5549">
        <v>330</v>
      </c>
      <c r="L5549">
        <v>44</v>
      </c>
    </row>
    <row r="5550" spans="1:12" x14ac:dyDescent="0.25">
      <c r="A5550" t="s">
        <v>85</v>
      </c>
      <c r="B5550" t="s">
        <v>92</v>
      </c>
      <c r="C5550" t="s">
        <v>119</v>
      </c>
      <c r="D5550" s="2">
        <v>38353</v>
      </c>
      <c r="E5550">
        <v>30.4</v>
      </c>
      <c r="F5550">
        <v>49833.23</v>
      </c>
      <c r="G5550">
        <v>38747269</v>
      </c>
      <c r="H5550">
        <v>10936.56</v>
      </c>
      <c r="K5550">
        <v>320</v>
      </c>
      <c r="L5550">
        <v>44</v>
      </c>
    </row>
    <row r="5551" spans="1:12" x14ac:dyDescent="0.25">
      <c r="A5551" t="s">
        <v>85</v>
      </c>
      <c r="B5551" t="s">
        <v>92</v>
      </c>
      <c r="C5551" t="s">
        <v>119</v>
      </c>
      <c r="D5551" s="2">
        <v>38384</v>
      </c>
      <c r="E5551">
        <v>25.5</v>
      </c>
      <c r="F5551">
        <v>39956.49</v>
      </c>
      <c r="G5551">
        <v>16780450</v>
      </c>
      <c r="H5551">
        <v>8926.0499999999993</v>
      </c>
      <c r="K5551">
        <v>450</v>
      </c>
      <c r="L5551">
        <v>44</v>
      </c>
    </row>
    <row r="5552" spans="1:12" x14ac:dyDescent="0.25">
      <c r="A5552" t="s">
        <v>85</v>
      </c>
      <c r="B5552" t="s">
        <v>92</v>
      </c>
      <c r="C5552" t="s">
        <v>119</v>
      </c>
      <c r="D5552" s="2">
        <v>38412</v>
      </c>
      <c r="E5552">
        <v>31</v>
      </c>
      <c r="F5552">
        <v>47670.49</v>
      </c>
      <c r="G5552">
        <v>16301782</v>
      </c>
      <c r="H5552">
        <v>10292.4</v>
      </c>
      <c r="K5552">
        <v>525</v>
      </c>
      <c r="L5552">
        <v>44</v>
      </c>
    </row>
    <row r="5553" spans="1:12" x14ac:dyDescent="0.25">
      <c r="A5553" t="s">
        <v>85</v>
      </c>
      <c r="B5553" t="s">
        <v>92</v>
      </c>
      <c r="C5553" t="s">
        <v>119</v>
      </c>
      <c r="D5553" s="2">
        <v>38443</v>
      </c>
      <c r="E5553">
        <v>29.2</v>
      </c>
      <c r="F5553">
        <v>45478.26</v>
      </c>
      <c r="G5553">
        <v>34966473</v>
      </c>
      <c r="H5553">
        <v>10154</v>
      </c>
      <c r="K5553">
        <v>510</v>
      </c>
      <c r="L5553">
        <v>48</v>
      </c>
    </row>
    <row r="5554" spans="1:12" x14ac:dyDescent="0.25">
      <c r="A5554" t="s">
        <v>85</v>
      </c>
      <c r="B5554" t="s">
        <v>92</v>
      </c>
      <c r="C5554" t="s">
        <v>119</v>
      </c>
      <c r="D5554" s="2">
        <v>38473</v>
      </c>
      <c r="E5554">
        <v>29.7</v>
      </c>
      <c r="F5554">
        <v>45969.35</v>
      </c>
      <c r="G5554">
        <v>39346013</v>
      </c>
      <c r="H5554">
        <v>10530.96</v>
      </c>
      <c r="K5554">
        <v>480</v>
      </c>
      <c r="L5554">
        <v>48</v>
      </c>
    </row>
    <row r="5555" spans="1:12" x14ac:dyDescent="0.25">
      <c r="A5555" t="s">
        <v>85</v>
      </c>
      <c r="B5555" t="s">
        <v>92</v>
      </c>
      <c r="C5555" t="s">
        <v>119</v>
      </c>
      <c r="D5555" s="2">
        <v>38504</v>
      </c>
      <c r="E5555">
        <v>29.8</v>
      </c>
      <c r="F5555">
        <v>48883.19</v>
      </c>
      <c r="G5555">
        <v>58404922</v>
      </c>
      <c r="H5555">
        <v>11531.21</v>
      </c>
      <c r="K5555">
        <v>480</v>
      </c>
      <c r="L5555">
        <v>48</v>
      </c>
    </row>
    <row r="5556" spans="1:12" x14ac:dyDescent="0.25">
      <c r="A5556" t="s">
        <v>85</v>
      </c>
      <c r="B5556" t="s">
        <v>92</v>
      </c>
      <c r="C5556" t="s">
        <v>119</v>
      </c>
      <c r="D5556" s="2">
        <v>38534</v>
      </c>
      <c r="E5556">
        <v>29.4</v>
      </c>
      <c r="F5556">
        <v>46277.82</v>
      </c>
      <c r="G5556">
        <v>37533292</v>
      </c>
      <c r="H5556">
        <v>11293.46</v>
      </c>
      <c r="K5556">
        <v>480</v>
      </c>
      <c r="L5556">
        <v>52</v>
      </c>
    </row>
    <row r="5557" spans="1:12" x14ac:dyDescent="0.25">
      <c r="A5557" t="s">
        <v>85</v>
      </c>
      <c r="B5557" t="s">
        <v>92</v>
      </c>
      <c r="C5557" t="s">
        <v>119</v>
      </c>
      <c r="D5557" s="2">
        <v>38565</v>
      </c>
      <c r="E5557">
        <v>30.3</v>
      </c>
      <c r="F5557">
        <v>35922.46</v>
      </c>
      <c r="G5557">
        <v>27932540</v>
      </c>
      <c r="H5557">
        <v>18480.8</v>
      </c>
      <c r="K5557">
        <v>480</v>
      </c>
      <c r="L5557">
        <v>52</v>
      </c>
    </row>
    <row r="5558" spans="1:12" x14ac:dyDescent="0.25">
      <c r="A5558" t="s">
        <v>85</v>
      </c>
      <c r="B5558" t="s">
        <v>92</v>
      </c>
      <c r="C5558" t="s">
        <v>119</v>
      </c>
      <c r="D5558" s="2">
        <v>38596</v>
      </c>
      <c r="E5558">
        <v>25.8</v>
      </c>
      <c r="F5558">
        <v>31395.53</v>
      </c>
      <c r="G5558">
        <v>22047116</v>
      </c>
      <c r="H5558">
        <v>12766.75</v>
      </c>
      <c r="K5558">
        <v>330</v>
      </c>
      <c r="L5558">
        <v>52</v>
      </c>
    </row>
    <row r="5559" spans="1:12" x14ac:dyDescent="0.25">
      <c r="A5559" t="s">
        <v>85</v>
      </c>
      <c r="B5559" t="s">
        <v>92</v>
      </c>
      <c r="C5559" t="s">
        <v>119</v>
      </c>
      <c r="D5559" s="2">
        <v>38626</v>
      </c>
      <c r="E5559">
        <v>22</v>
      </c>
      <c r="F5559">
        <v>29363.23</v>
      </c>
      <c r="G5559">
        <v>21956519</v>
      </c>
      <c r="H5559">
        <v>11572.31</v>
      </c>
      <c r="K5559">
        <v>335</v>
      </c>
      <c r="L5559">
        <v>48</v>
      </c>
    </row>
    <row r="5560" spans="1:12" x14ac:dyDescent="0.25">
      <c r="A5560" t="s">
        <v>85</v>
      </c>
      <c r="B5560" t="s">
        <v>92</v>
      </c>
      <c r="C5560" t="s">
        <v>119</v>
      </c>
      <c r="D5560" s="2">
        <v>38657</v>
      </c>
      <c r="E5560">
        <v>29.3</v>
      </c>
      <c r="F5560">
        <v>36016.230000000003</v>
      </c>
      <c r="G5560">
        <v>18882447</v>
      </c>
      <c r="H5560">
        <v>15014.71</v>
      </c>
      <c r="K5560">
        <v>300</v>
      </c>
      <c r="L5560">
        <v>48</v>
      </c>
    </row>
    <row r="5561" spans="1:12" x14ac:dyDescent="0.25">
      <c r="A5561" t="s">
        <v>85</v>
      </c>
      <c r="B5561" t="s">
        <v>92</v>
      </c>
      <c r="C5561" t="s">
        <v>119</v>
      </c>
      <c r="D5561" s="2">
        <v>38687</v>
      </c>
      <c r="E5561">
        <v>30.9</v>
      </c>
      <c r="F5561">
        <v>35314.959999999999</v>
      </c>
      <c r="G5561">
        <v>22184763</v>
      </c>
      <c r="H5561">
        <v>18413.439999999999</v>
      </c>
      <c r="K5561">
        <v>180</v>
      </c>
      <c r="L5561">
        <v>48</v>
      </c>
    </row>
    <row r="5562" spans="1:12" x14ac:dyDescent="0.25">
      <c r="A5562" t="s">
        <v>85</v>
      </c>
      <c r="B5562" t="s">
        <v>92</v>
      </c>
      <c r="C5562" t="s">
        <v>119</v>
      </c>
      <c r="D5562" s="2">
        <v>38718</v>
      </c>
      <c r="E5562">
        <v>31</v>
      </c>
      <c r="F5562">
        <v>36055.040000000001</v>
      </c>
      <c r="G5562">
        <v>23528844</v>
      </c>
      <c r="H5562">
        <v>18427.400000000001</v>
      </c>
      <c r="K5562">
        <v>180</v>
      </c>
      <c r="L5562">
        <v>48</v>
      </c>
    </row>
    <row r="5563" spans="1:12" x14ac:dyDescent="0.25">
      <c r="A5563" t="s">
        <v>85</v>
      </c>
      <c r="B5563" t="s">
        <v>92</v>
      </c>
      <c r="C5563" t="s">
        <v>119</v>
      </c>
      <c r="D5563" s="2">
        <v>38749</v>
      </c>
      <c r="E5563">
        <v>16.600000000000001</v>
      </c>
      <c r="F5563">
        <v>19732.71</v>
      </c>
      <c r="G5563">
        <v>16521879</v>
      </c>
      <c r="H5563">
        <v>10473.129999999999</v>
      </c>
      <c r="K5563">
        <v>150</v>
      </c>
      <c r="L5563">
        <v>48</v>
      </c>
    </row>
    <row r="5564" spans="1:12" x14ac:dyDescent="0.25">
      <c r="A5564" t="s">
        <v>85</v>
      </c>
      <c r="B5564" t="s">
        <v>92</v>
      </c>
      <c r="C5564" t="s">
        <v>119</v>
      </c>
      <c r="D5564" s="2">
        <v>38777</v>
      </c>
      <c r="E5564">
        <v>0</v>
      </c>
      <c r="G5564">
        <v>0</v>
      </c>
    </row>
    <row r="5565" spans="1:12" x14ac:dyDescent="0.25">
      <c r="A5565" t="s">
        <v>85</v>
      </c>
      <c r="B5565" t="s">
        <v>92</v>
      </c>
      <c r="C5565" t="s">
        <v>119</v>
      </c>
      <c r="D5565" s="2">
        <v>38808</v>
      </c>
      <c r="E5565">
        <v>0</v>
      </c>
      <c r="G5565">
        <v>0</v>
      </c>
    </row>
    <row r="5566" spans="1:12" x14ac:dyDescent="0.25">
      <c r="A5566" t="s">
        <v>85</v>
      </c>
      <c r="B5566" t="s">
        <v>92</v>
      </c>
      <c r="C5566" t="s">
        <v>119</v>
      </c>
      <c r="D5566" s="2">
        <v>38838</v>
      </c>
      <c r="E5566">
        <v>0</v>
      </c>
      <c r="G5566">
        <v>0</v>
      </c>
    </row>
    <row r="5567" spans="1:12" x14ac:dyDescent="0.25">
      <c r="A5567" t="s">
        <v>85</v>
      </c>
      <c r="B5567" t="s">
        <v>92</v>
      </c>
      <c r="C5567" t="s">
        <v>119</v>
      </c>
      <c r="D5567" s="2">
        <v>38869</v>
      </c>
      <c r="E5567">
        <v>0</v>
      </c>
      <c r="G5567">
        <v>0</v>
      </c>
    </row>
    <row r="5568" spans="1:12" x14ac:dyDescent="0.25">
      <c r="A5568" t="s">
        <v>85</v>
      </c>
      <c r="B5568" t="s">
        <v>92</v>
      </c>
      <c r="C5568" t="s">
        <v>119</v>
      </c>
      <c r="D5568" s="2">
        <v>38899</v>
      </c>
      <c r="E5568">
        <v>0</v>
      </c>
      <c r="G5568">
        <v>0</v>
      </c>
    </row>
    <row r="5569" spans="1:7" x14ac:dyDescent="0.25">
      <c r="A5569" t="s">
        <v>85</v>
      </c>
      <c r="B5569" t="s">
        <v>92</v>
      </c>
      <c r="C5569" t="s">
        <v>119</v>
      </c>
      <c r="D5569" s="2">
        <v>38930</v>
      </c>
      <c r="E5569">
        <v>0</v>
      </c>
      <c r="G5569">
        <v>0</v>
      </c>
    </row>
    <row r="5570" spans="1:7" x14ac:dyDescent="0.25">
      <c r="A5570" t="s">
        <v>85</v>
      </c>
      <c r="B5570" t="s">
        <v>92</v>
      </c>
      <c r="C5570" t="s">
        <v>119</v>
      </c>
      <c r="D5570" s="2">
        <v>38961</v>
      </c>
      <c r="E5570">
        <v>0</v>
      </c>
      <c r="G5570">
        <v>0</v>
      </c>
    </row>
    <row r="5571" spans="1:7" x14ac:dyDescent="0.25">
      <c r="A5571" t="s">
        <v>85</v>
      </c>
      <c r="B5571" t="s">
        <v>92</v>
      </c>
      <c r="C5571" t="s">
        <v>119</v>
      </c>
      <c r="D5571" s="2">
        <v>38991</v>
      </c>
      <c r="E5571">
        <v>0</v>
      </c>
      <c r="G5571">
        <v>0</v>
      </c>
    </row>
    <row r="5572" spans="1:7" x14ac:dyDescent="0.25">
      <c r="A5572" t="s">
        <v>85</v>
      </c>
      <c r="B5572" t="s">
        <v>92</v>
      </c>
      <c r="C5572" t="s">
        <v>119</v>
      </c>
      <c r="D5572" s="2">
        <v>39022</v>
      </c>
      <c r="E5572">
        <v>0</v>
      </c>
      <c r="G5572">
        <v>0</v>
      </c>
    </row>
    <row r="5573" spans="1:7" x14ac:dyDescent="0.25">
      <c r="A5573" t="s">
        <v>85</v>
      </c>
      <c r="B5573" t="s">
        <v>92</v>
      </c>
      <c r="C5573" t="s">
        <v>119</v>
      </c>
      <c r="D5573" s="2">
        <v>39052</v>
      </c>
      <c r="E5573">
        <v>0</v>
      </c>
      <c r="G5573">
        <v>0</v>
      </c>
    </row>
    <row r="5574" spans="1:7" x14ac:dyDescent="0.25">
      <c r="A5574" t="s">
        <v>85</v>
      </c>
      <c r="B5574" t="s">
        <v>92</v>
      </c>
      <c r="C5574" t="s">
        <v>119</v>
      </c>
      <c r="D5574" s="2">
        <v>39448</v>
      </c>
      <c r="E5574">
        <v>0</v>
      </c>
      <c r="G5574">
        <v>0</v>
      </c>
    </row>
    <row r="5575" spans="1:7" x14ac:dyDescent="0.25">
      <c r="A5575" t="s">
        <v>85</v>
      </c>
      <c r="B5575" t="s">
        <v>92</v>
      </c>
      <c r="C5575" t="s">
        <v>119</v>
      </c>
      <c r="D5575" s="2">
        <v>39479</v>
      </c>
      <c r="E5575">
        <v>0</v>
      </c>
      <c r="G5575">
        <v>0</v>
      </c>
    </row>
    <row r="5576" spans="1:7" x14ac:dyDescent="0.25">
      <c r="A5576" t="s">
        <v>85</v>
      </c>
      <c r="B5576" t="s">
        <v>92</v>
      </c>
      <c r="C5576" t="s">
        <v>119</v>
      </c>
      <c r="D5576" s="2">
        <v>39508</v>
      </c>
      <c r="E5576">
        <v>0</v>
      </c>
      <c r="G5576">
        <v>0</v>
      </c>
    </row>
    <row r="5577" spans="1:7" x14ac:dyDescent="0.25">
      <c r="A5577" t="s">
        <v>85</v>
      </c>
      <c r="B5577" t="s">
        <v>92</v>
      </c>
      <c r="C5577" t="s">
        <v>119</v>
      </c>
      <c r="D5577" s="2">
        <v>39539</v>
      </c>
      <c r="E5577">
        <v>0</v>
      </c>
      <c r="G5577">
        <v>0</v>
      </c>
    </row>
    <row r="5578" spans="1:7" x14ac:dyDescent="0.25">
      <c r="A5578" t="s">
        <v>85</v>
      </c>
      <c r="B5578" t="s">
        <v>92</v>
      </c>
      <c r="C5578" t="s">
        <v>119</v>
      </c>
      <c r="D5578" s="2">
        <v>39569</v>
      </c>
      <c r="E5578">
        <v>0</v>
      </c>
      <c r="G5578">
        <v>0</v>
      </c>
    </row>
    <row r="5579" spans="1:7" x14ac:dyDescent="0.25">
      <c r="A5579" t="s">
        <v>85</v>
      </c>
      <c r="B5579" t="s">
        <v>92</v>
      </c>
      <c r="C5579" t="s">
        <v>119</v>
      </c>
      <c r="D5579" s="2">
        <v>39600</v>
      </c>
      <c r="E5579">
        <v>0</v>
      </c>
      <c r="G5579">
        <v>0</v>
      </c>
    </row>
    <row r="5580" spans="1:7" x14ac:dyDescent="0.25">
      <c r="A5580" t="s">
        <v>85</v>
      </c>
      <c r="B5580" t="s">
        <v>92</v>
      </c>
      <c r="C5580" t="s">
        <v>119</v>
      </c>
      <c r="D5580" s="2">
        <v>39630</v>
      </c>
      <c r="E5580">
        <v>0</v>
      </c>
      <c r="G5580">
        <v>0</v>
      </c>
    </row>
    <row r="5581" spans="1:7" x14ac:dyDescent="0.25">
      <c r="A5581" t="s">
        <v>85</v>
      </c>
      <c r="B5581" t="s">
        <v>92</v>
      </c>
      <c r="C5581" t="s">
        <v>119</v>
      </c>
      <c r="D5581" s="2">
        <v>39661</v>
      </c>
      <c r="E5581">
        <v>0</v>
      </c>
      <c r="G5581">
        <v>0</v>
      </c>
    </row>
    <row r="5582" spans="1:7" x14ac:dyDescent="0.25">
      <c r="A5582" t="s">
        <v>85</v>
      </c>
      <c r="B5582" t="s">
        <v>92</v>
      </c>
      <c r="C5582" t="s">
        <v>119</v>
      </c>
      <c r="D5582" s="2">
        <v>39692</v>
      </c>
      <c r="E5582">
        <v>0</v>
      </c>
      <c r="G5582">
        <v>0</v>
      </c>
    </row>
    <row r="5583" spans="1:7" x14ac:dyDescent="0.25">
      <c r="A5583" t="s">
        <v>85</v>
      </c>
      <c r="B5583" t="s">
        <v>92</v>
      </c>
      <c r="C5583" t="s">
        <v>119</v>
      </c>
      <c r="D5583" s="2">
        <v>39722</v>
      </c>
      <c r="E5583">
        <v>0</v>
      </c>
      <c r="G5583">
        <v>0</v>
      </c>
    </row>
    <row r="5584" spans="1:7" x14ac:dyDescent="0.25">
      <c r="A5584" t="s">
        <v>85</v>
      </c>
      <c r="B5584" t="s">
        <v>92</v>
      </c>
      <c r="C5584" t="s">
        <v>119</v>
      </c>
      <c r="D5584" s="2">
        <v>39753</v>
      </c>
      <c r="E5584">
        <v>0</v>
      </c>
      <c r="G5584">
        <v>0</v>
      </c>
    </row>
    <row r="5585" spans="1:7" x14ac:dyDescent="0.25">
      <c r="A5585" t="s">
        <v>85</v>
      </c>
      <c r="B5585" t="s">
        <v>92</v>
      </c>
      <c r="C5585" t="s">
        <v>119</v>
      </c>
      <c r="D5585" s="2">
        <v>39783</v>
      </c>
      <c r="E5585">
        <v>0</v>
      </c>
      <c r="G5585">
        <v>0</v>
      </c>
    </row>
    <row r="5586" spans="1:7" x14ac:dyDescent="0.25">
      <c r="A5586" t="s">
        <v>85</v>
      </c>
      <c r="B5586" t="s">
        <v>92</v>
      </c>
      <c r="C5586" t="s">
        <v>119</v>
      </c>
      <c r="D5586" s="2">
        <v>39814</v>
      </c>
      <c r="E5586">
        <v>0</v>
      </c>
      <c r="G5586">
        <v>0</v>
      </c>
    </row>
    <row r="5587" spans="1:7" x14ac:dyDescent="0.25">
      <c r="A5587" t="s">
        <v>85</v>
      </c>
      <c r="B5587" t="s">
        <v>92</v>
      </c>
      <c r="C5587" t="s">
        <v>119</v>
      </c>
      <c r="D5587" s="2">
        <v>39845</v>
      </c>
      <c r="E5587">
        <v>0</v>
      </c>
      <c r="G5587">
        <v>0</v>
      </c>
    </row>
    <row r="5588" spans="1:7" x14ac:dyDescent="0.25">
      <c r="A5588" t="s">
        <v>85</v>
      </c>
      <c r="B5588" t="s">
        <v>92</v>
      </c>
      <c r="C5588" t="s">
        <v>119</v>
      </c>
      <c r="D5588" s="2">
        <v>39873</v>
      </c>
      <c r="E5588">
        <v>0</v>
      </c>
      <c r="G5588">
        <v>0</v>
      </c>
    </row>
    <row r="5589" spans="1:7" x14ac:dyDescent="0.25">
      <c r="A5589" t="s">
        <v>85</v>
      </c>
      <c r="B5589" t="s">
        <v>92</v>
      </c>
      <c r="C5589" t="s">
        <v>119</v>
      </c>
      <c r="D5589" s="2">
        <v>39904</v>
      </c>
      <c r="E5589">
        <v>0</v>
      </c>
      <c r="G5589">
        <v>0</v>
      </c>
    </row>
    <row r="5590" spans="1:7" x14ac:dyDescent="0.25">
      <c r="A5590" t="s">
        <v>85</v>
      </c>
      <c r="B5590" t="s">
        <v>92</v>
      </c>
      <c r="C5590" t="s">
        <v>119</v>
      </c>
      <c r="D5590" s="2">
        <v>39934</v>
      </c>
      <c r="E5590">
        <v>0</v>
      </c>
      <c r="G5590">
        <v>0</v>
      </c>
    </row>
    <row r="5591" spans="1:7" x14ac:dyDescent="0.25">
      <c r="A5591" t="s">
        <v>85</v>
      </c>
      <c r="B5591" t="s">
        <v>92</v>
      </c>
      <c r="C5591" t="s">
        <v>119</v>
      </c>
      <c r="D5591" s="2">
        <v>39965</v>
      </c>
      <c r="E5591">
        <v>0</v>
      </c>
      <c r="G5591">
        <v>0</v>
      </c>
    </row>
    <row r="5592" spans="1:7" x14ac:dyDescent="0.25">
      <c r="A5592" t="s">
        <v>85</v>
      </c>
      <c r="B5592" t="s">
        <v>92</v>
      </c>
      <c r="C5592" t="s">
        <v>119</v>
      </c>
      <c r="D5592" s="2">
        <v>39995</v>
      </c>
      <c r="E5592">
        <v>0</v>
      </c>
      <c r="G5592">
        <v>0</v>
      </c>
    </row>
    <row r="5593" spans="1:7" x14ac:dyDescent="0.25">
      <c r="A5593" t="s">
        <v>85</v>
      </c>
      <c r="B5593" t="s">
        <v>92</v>
      </c>
      <c r="C5593" t="s">
        <v>119</v>
      </c>
      <c r="D5593" s="2">
        <v>40026</v>
      </c>
      <c r="E5593">
        <v>0</v>
      </c>
      <c r="G5593">
        <v>0</v>
      </c>
    </row>
    <row r="5594" spans="1:7" x14ac:dyDescent="0.25">
      <c r="A5594" t="s">
        <v>85</v>
      </c>
      <c r="B5594" t="s">
        <v>92</v>
      </c>
      <c r="C5594" t="s">
        <v>119</v>
      </c>
      <c r="D5594" s="2">
        <v>40057</v>
      </c>
      <c r="E5594">
        <v>0</v>
      </c>
      <c r="G5594">
        <v>0</v>
      </c>
    </row>
    <row r="5595" spans="1:7" x14ac:dyDescent="0.25">
      <c r="A5595" t="s">
        <v>85</v>
      </c>
      <c r="B5595" t="s">
        <v>92</v>
      </c>
      <c r="C5595" t="s">
        <v>119</v>
      </c>
      <c r="D5595" s="2">
        <v>40087</v>
      </c>
      <c r="E5595">
        <v>0</v>
      </c>
      <c r="G5595">
        <v>0</v>
      </c>
    </row>
    <row r="5596" spans="1:7" x14ac:dyDescent="0.25">
      <c r="A5596" t="s">
        <v>85</v>
      </c>
      <c r="B5596" t="s">
        <v>92</v>
      </c>
      <c r="C5596" t="s">
        <v>119</v>
      </c>
      <c r="D5596" s="2">
        <v>40118</v>
      </c>
      <c r="E5596">
        <v>0</v>
      </c>
      <c r="G5596">
        <v>0</v>
      </c>
    </row>
    <row r="5597" spans="1:7" x14ac:dyDescent="0.25">
      <c r="A5597" t="s">
        <v>85</v>
      </c>
      <c r="B5597" t="s">
        <v>92</v>
      </c>
      <c r="C5597" t="s">
        <v>119</v>
      </c>
      <c r="D5597" s="2">
        <v>40148</v>
      </c>
      <c r="E5597">
        <v>0</v>
      </c>
      <c r="G5597">
        <v>0</v>
      </c>
    </row>
    <row r="5598" spans="1:7" x14ac:dyDescent="0.25">
      <c r="A5598" t="s">
        <v>85</v>
      </c>
      <c r="B5598" t="s">
        <v>92</v>
      </c>
      <c r="C5598" t="s">
        <v>119</v>
      </c>
      <c r="D5598" s="2">
        <v>40179</v>
      </c>
      <c r="E5598">
        <v>0</v>
      </c>
      <c r="G5598">
        <v>0</v>
      </c>
    </row>
    <row r="5599" spans="1:7" x14ac:dyDescent="0.25">
      <c r="A5599" t="s">
        <v>85</v>
      </c>
      <c r="B5599" t="s">
        <v>92</v>
      </c>
      <c r="C5599" t="s">
        <v>119</v>
      </c>
      <c r="D5599" s="2">
        <v>40210</v>
      </c>
      <c r="E5599">
        <v>0</v>
      </c>
      <c r="G5599">
        <v>0</v>
      </c>
    </row>
    <row r="5600" spans="1:7" x14ac:dyDescent="0.25">
      <c r="A5600" t="s">
        <v>85</v>
      </c>
      <c r="B5600" t="s">
        <v>92</v>
      </c>
      <c r="C5600" t="s">
        <v>119</v>
      </c>
      <c r="D5600" s="2">
        <v>40238</v>
      </c>
      <c r="E5600">
        <v>0</v>
      </c>
      <c r="G5600">
        <v>0</v>
      </c>
    </row>
    <row r="5601" spans="1:12" x14ac:dyDescent="0.25">
      <c r="A5601" t="s">
        <v>85</v>
      </c>
      <c r="B5601" t="s">
        <v>92</v>
      </c>
      <c r="C5601" t="s">
        <v>119</v>
      </c>
      <c r="D5601" s="2">
        <v>40269</v>
      </c>
      <c r="E5601">
        <v>0</v>
      </c>
      <c r="G5601">
        <v>0</v>
      </c>
    </row>
    <row r="5602" spans="1:12" x14ac:dyDescent="0.25">
      <c r="A5602" t="s">
        <v>85</v>
      </c>
      <c r="B5602" t="s">
        <v>92</v>
      </c>
      <c r="C5602" t="s">
        <v>119</v>
      </c>
      <c r="D5602" s="2">
        <v>40299</v>
      </c>
      <c r="E5602">
        <v>0</v>
      </c>
      <c r="G5602">
        <v>0</v>
      </c>
    </row>
    <row r="5603" spans="1:12" x14ac:dyDescent="0.25">
      <c r="A5603" t="s">
        <v>85</v>
      </c>
      <c r="B5603" t="s">
        <v>92</v>
      </c>
      <c r="C5603" t="s">
        <v>119</v>
      </c>
      <c r="D5603" s="2">
        <v>40544</v>
      </c>
      <c r="E5603">
        <v>4.9444444444444402</v>
      </c>
      <c r="F5603">
        <v>4048.93</v>
      </c>
      <c r="G5603">
        <v>1568920</v>
      </c>
      <c r="H5603">
        <v>830.12</v>
      </c>
      <c r="K5603">
        <v>0</v>
      </c>
      <c r="L5603">
        <v>48</v>
      </c>
    </row>
    <row r="5604" spans="1:12" x14ac:dyDescent="0.25">
      <c r="A5604" t="s">
        <v>85</v>
      </c>
      <c r="B5604" t="s">
        <v>92</v>
      </c>
      <c r="C5604" t="s">
        <v>119</v>
      </c>
      <c r="D5604" s="2">
        <v>40575</v>
      </c>
      <c r="E5604">
        <v>27.3506944444444</v>
      </c>
      <c r="F5604">
        <v>37018.51</v>
      </c>
      <c r="G5604">
        <v>13155280</v>
      </c>
      <c r="H5604">
        <v>428.18</v>
      </c>
      <c r="K5604">
        <v>0</v>
      </c>
      <c r="L5604">
        <v>28</v>
      </c>
    </row>
    <row r="5605" spans="1:12" x14ac:dyDescent="0.25">
      <c r="A5605" t="s">
        <v>85</v>
      </c>
      <c r="B5605" t="s">
        <v>92</v>
      </c>
      <c r="C5605" t="s">
        <v>119</v>
      </c>
      <c r="D5605" s="2">
        <v>40603</v>
      </c>
      <c r="E5605">
        <v>29.738888888888901</v>
      </c>
      <c r="F5605">
        <v>39104.44</v>
      </c>
      <c r="G5605">
        <v>14536690</v>
      </c>
      <c r="H5605">
        <v>233.55</v>
      </c>
      <c r="K5605">
        <v>0</v>
      </c>
      <c r="L5605">
        <v>28</v>
      </c>
    </row>
    <row r="5606" spans="1:12" x14ac:dyDescent="0.25">
      <c r="A5606" t="s">
        <v>85</v>
      </c>
      <c r="B5606" t="s">
        <v>92</v>
      </c>
      <c r="C5606" t="s">
        <v>119</v>
      </c>
      <c r="D5606" s="2">
        <v>40634</v>
      </c>
      <c r="E5606">
        <v>29.7013888888889</v>
      </c>
      <c r="F5606">
        <v>40163.89</v>
      </c>
      <c r="G5606">
        <v>17026700</v>
      </c>
      <c r="H5606">
        <v>224.85</v>
      </c>
      <c r="K5606">
        <v>0</v>
      </c>
      <c r="L5606">
        <v>28</v>
      </c>
    </row>
    <row r="5607" spans="1:12" x14ac:dyDescent="0.25">
      <c r="A5607" t="s">
        <v>85</v>
      </c>
      <c r="B5607" t="s">
        <v>92</v>
      </c>
      <c r="C5607" t="s">
        <v>119</v>
      </c>
      <c r="D5607" s="2">
        <v>40664</v>
      </c>
      <c r="E5607">
        <v>28.9548611111111</v>
      </c>
      <c r="F5607">
        <v>49876.800000000003</v>
      </c>
      <c r="G5607">
        <v>18635680</v>
      </c>
      <c r="H5607">
        <v>1603.37</v>
      </c>
      <c r="K5607">
        <v>0</v>
      </c>
      <c r="L5607">
        <v>32</v>
      </c>
    </row>
    <row r="5608" spans="1:12" x14ac:dyDescent="0.25">
      <c r="A5608" t="s">
        <v>85</v>
      </c>
      <c r="B5608" t="s">
        <v>92</v>
      </c>
      <c r="C5608" t="s">
        <v>119</v>
      </c>
      <c r="D5608" s="2">
        <v>40695</v>
      </c>
      <c r="E5608">
        <v>29.518055555555598</v>
      </c>
      <c r="F5608">
        <v>51617.27</v>
      </c>
      <c r="G5608">
        <v>19058910</v>
      </c>
      <c r="H5608">
        <v>3706.64</v>
      </c>
      <c r="K5608">
        <v>0</v>
      </c>
      <c r="L5608">
        <v>32</v>
      </c>
    </row>
    <row r="5609" spans="1:12" x14ac:dyDescent="0.25">
      <c r="A5609" t="s">
        <v>85</v>
      </c>
      <c r="B5609" t="s">
        <v>92</v>
      </c>
      <c r="C5609" t="s">
        <v>119</v>
      </c>
      <c r="D5609" s="2">
        <v>40725</v>
      </c>
      <c r="E5609">
        <v>23.224305555555599</v>
      </c>
      <c r="F5609">
        <v>39013.279999999999</v>
      </c>
      <c r="G5609">
        <v>16578340</v>
      </c>
      <c r="H5609">
        <v>4220.88</v>
      </c>
      <c r="K5609">
        <v>380</v>
      </c>
      <c r="L5609">
        <v>32</v>
      </c>
    </row>
    <row r="5610" spans="1:12" x14ac:dyDescent="0.25">
      <c r="A5610" t="s">
        <v>85</v>
      </c>
      <c r="B5610" t="s">
        <v>92</v>
      </c>
      <c r="C5610" t="s">
        <v>119</v>
      </c>
      <c r="D5610" s="2">
        <v>40756</v>
      </c>
      <c r="E5610">
        <v>28.0833333333333</v>
      </c>
      <c r="F5610">
        <v>46185.93</v>
      </c>
      <c r="G5610">
        <v>21088570</v>
      </c>
      <c r="H5610">
        <v>4705.84</v>
      </c>
      <c r="K5610">
        <v>0</v>
      </c>
      <c r="L5610">
        <v>32</v>
      </c>
    </row>
    <row r="5611" spans="1:12" x14ac:dyDescent="0.25">
      <c r="A5611" t="s">
        <v>85</v>
      </c>
      <c r="B5611" t="s">
        <v>92</v>
      </c>
      <c r="C5611" t="s">
        <v>119</v>
      </c>
      <c r="D5611" s="2">
        <v>40787</v>
      </c>
      <c r="E5611">
        <v>20.9618055555556</v>
      </c>
      <c r="F5611">
        <v>37490.43</v>
      </c>
      <c r="G5611">
        <v>19516800</v>
      </c>
      <c r="H5611">
        <v>4891.6000000000004</v>
      </c>
      <c r="K5611">
        <v>315</v>
      </c>
      <c r="L5611">
        <v>36</v>
      </c>
    </row>
    <row r="5612" spans="1:12" x14ac:dyDescent="0.25">
      <c r="A5612" t="s">
        <v>85</v>
      </c>
      <c r="B5612" t="s">
        <v>92</v>
      </c>
      <c r="C5612" t="s">
        <v>119</v>
      </c>
      <c r="D5612" s="2">
        <v>40817</v>
      </c>
      <c r="E5612">
        <v>13</v>
      </c>
      <c r="F5612">
        <v>30040.59</v>
      </c>
      <c r="G5612">
        <v>12532820</v>
      </c>
      <c r="H5612">
        <v>4414.12</v>
      </c>
      <c r="K5612">
        <v>0</v>
      </c>
      <c r="L5612">
        <v>36</v>
      </c>
    </row>
    <row r="5613" spans="1:12" x14ac:dyDescent="0.25">
      <c r="A5613" t="s">
        <v>85</v>
      </c>
      <c r="B5613" t="s">
        <v>92</v>
      </c>
      <c r="C5613" t="s">
        <v>119</v>
      </c>
      <c r="D5613" s="2">
        <v>40848</v>
      </c>
      <c r="E5613">
        <v>29.8715277777778</v>
      </c>
      <c r="F5613">
        <v>74812.95</v>
      </c>
      <c r="G5613">
        <v>30348520</v>
      </c>
      <c r="H5613">
        <v>18467.18</v>
      </c>
      <c r="K5613">
        <v>247</v>
      </c>
      <c r="L5613">
        <v>40</v>
      </c>
    </row>
    <row r="5614" spans="1:12" x14ac:dyDescent="0.25">
      <c r="A5614" t="s">
        <v>85</v>
      </c>
      <c r="B5614" t="s">
        <v>92</v>
      </c>
      <c r="C5614" t="s">
        <v>119</v>
      </c>
      <c r="D5614" s="2">
        <v>40878</v>
      </c>
      <c r="E5614">
        <v>30.8090277777778</v>
      </c>
      <c r="F5614">
        <v>60418.17</v>
      </c>
      <c r="G5614">
        <v>25720740</v>
      </c>
      <c r="H5614">
        <v>15512.09</v>
      </c>
      <c r="K5614">
        <v>255</v>
      </c>
      <c r="L5614">
        <v>36</v>
      </c>
    </row>
    <row r="5615" spans="1:12" x14ac:dyDescent="0.25">
      <c r="A5615" t="s">
        <v>85</v>
      </c>
      <c r="B5615" t="s">
        <v>92</v>
      </c>
      <c r="C5615" t="s">
        <v>119</v>
      </c>
      <c r="D5615" s="2">
        <v>40909</v>
      </c>
      <c r="E5615">
        <v>30.6979166666667</v>
      </c>
      <c r="F5615">
        <v>44663.27</v>
      </c>
      <c r="G5615">
        <v>19028280</v>
      </c>
      <c r="H5615">
        <v>11983.22</v>
      </c>
      <c r="K5615">
        <v>247</v>
      </c>
      <c r="L5615">
        <v>40</v>
      </c>
    </row>
    <row r="5616" spans="1:12" x14ac:dyDescent="0.25">
      <c r="A5616" t="s">
        <v>85</v>
      </c>
      <c r="B5616" t="s">
        <v>92</v>
      </c>
      <c r="C5616" t="s">
        <v>119</v>
      </c>
      <c r="D5616" s="2">
        <v>40940</v>
      </c>
      <c r="E5616">
        <v>28.5451388888889</v>
      </c>
      <c r="F5616">
        <v>38476.28</v>
      </c>
      <c r="G5616">
        <v>16846300</v>
      </c>
      <c r="H5616">
        <v>9755.89</v>
      </c>
      <c r="K5616">
        <v>247</v>
      </c>
      <c r="L5616">
        <v>40</v>
      </c>
    </row>
    <row r="5617" spans="1:12" x14ac:dyDescent="0.25">
      <c r="A5617" t="s">
        <v>85</v>
      </c>
      <c r="B5617" t="s">
        <v>92</v>
      </c>
      <c r="C5617" t="s">
        <v>119</v>
      </c>
      <c r="D5617" s="2">
        <v>40969</v>
      </c>
      <c r="E5617">
        <v>23</v>
      </c>
      <c r="F5617">
        <v>35097.89</v>
      </c>
      <c r="G5617">
        <v>15895910</v>
      </c>
      <c r="H5617">
        <v>8781.76</v>
      </c>
      <c r="K5617">
        <v>247</v>
      </c>
      <c r="L5617">
        <v>40</v>
      </c>
    </row>
    <row r="5618" spans="1:12" x14ac:dyDescent="0.25">
      <c r="A5618" t="s">
        <v>85</v>
      </c>
      <c r="B5618" t="s">
        <v>92</v>
      </c>
      <c r="C5618" t="s">
        <v>119</v>
      </c>
      <c r="D5618" s="2">
        <v>41000</v>
      </c>
      <c r="E5618">
        <v>17</v>
      </c>
      <c r="F5618">
        <v>23033</v>
      </c>
      <c r="G5618">
        <v>8791000</v>
      </c>
      <c r="H5618">
        <v>10413</v>
      </c>
      <c r="K5618">
        <v>247</v>
      </c>
      <c r="L5618">
        <v>36</v>
      </c>
    </row>
    <row r="5619" spans="1:12" x14ac:dyDescent="0.25">
      <c r="A5619" t="s">
        <v>85</v>
      </c>
      <c r="B5619" t="s">
        <v>92</v>
      </c>
      <c r="C5619" t="s">
        <v>119</v>
      </c>
      <c r="D5619" s="2">
        <v>41030</v>
      </c>
      <c r="E5619">
        <v>30</v>
      </c>
      <c r="F5619">
        <v>42683</v>
      </c>
      <c r="G5619">
        <v>15793000</v>
      </c>
      <c r="H5619">
        <v>15994</v>
      </c>
      <c r="K5619">
        <v>247</v>
      </c>
      <c r="L5619">
        <v>36</v>
      </c>
    </row>
    <row r="5620" spans="1:12" x14ac:dyDescent="0.25">
      <c r="A5620" t="s">
        <v>85</v>
      </c>
      <c r="B5620" t="s">
        <v>92</v>
      </c>
      <c r="C5620" t="s">
        <v>119</v>
      </c>
      <c r="D5620" s="2">
        <v>41061</v>
      </c>
      <c r="E5620">
        <v>30</v>
      </c>
      <c r="F5620">
        <v>44944</v>
      </c>
      <c r="G5620">
        <v>15594000</v>
      </c>
      <c r="H5620">
        <v>11806</v>
      </c>
      <c r="K5620">
        <v>247</v>
      </c>
      <c r="L5620">
        <v>36</v>
      </c>
    </row>
    <row r="5621" spans="1:12" x14ac:dyDescent="0.25">
      <c r="A5621" t="s">
        <v>85</v>
      </c>
      <c r="B5621" t="s">
        <v>92</v>
      </c>
      <c r="C5621" t="s">
        <v>119</v>
      </c>
      <c r="D5621" s="2">
        <v>41091</v>
      </c>
      <c r="E5621">
        <v>30</v>
      </c>
      <c r="F5621">
        <v>46925</v>
      </c>
      <c r="G5621">
        <v>15609000</v>
      </c>
      <c r="H5621">
        <v>9876</v>
      </c>
      <c r="K5621">
        <v>327</v>
      </c>
      <c r="L5621">
        <v>38</v>
      </c>
    </row>
    <row r="5622" spans="1:12" x14ac:dyDescent="0.25">
      <c r="A5622" t="s">
        <v>85</v>
      </c>
      <c r="B5622" t="s">
        <v>92</v>
      </c>
      <c r="C5622" t="s">
        <v>119</v>
      </c>
      <c r="D5622" s="2">
        <v>41122</v>
      </c>
      <c r="E5622">
        <v>31</v>
      </c>
      <c r="F5622">
        <v>45090</v>
      </c>
      <c r="G5622">
        <v>16151000</v>
      </c>
      <c r="H5622">
        <v>13242</v>
      </c>
      <c r="K5622">
        <v>292</v>
      </c>
      <c r="L5622">
        <v>40</v>
      </c>
    </row>
    <row r="5623" spans="1:12" x14ac:dyDescent="0.25">
      <c r="A5623" t="s">
        <v>85</v>
      </c>
      <c r="B5623" t="s">
        <v>92</v>
      </c>
      <c r="C5623" t="s">
        <v>119</v>
      </c>
      <c r="D5623" s="2">
        <v>41153</v>
      </c>
      <c r="E5623">
        <v>25</v>
      </c>
      <c r="F5623">
        <v>36160</v>
      </c>
      <c r="G5623">
        <v>13250000</v>
      </c>
      <c r="H5623">
        <v>11741</v>
      </c>
      <c r="K5623">
        <v>218</v>
      </c>
      <c r="L5623">
        <v>40</v>
      </c>
    </row>
    <row r="5624" spans="1:12" x14ac:dyDescent="0.25">
      <c r="A5624" t="s">
        <v>85</v>
      </c>
      <c r="B5624" t="s">
        <v>92</v>
      </c>
      <c r="C5624" t="s">
        <v>119</v>
      </c>
      <c r="D5624" s="2">
        <v>41183</v>
      </c>
      <c r="E5624">
        <v>7.17</v>
      </c>
      <c r="F5624">
        <v>9702</v>
      </c>
      <c r="G5624">
        <v>3741000</v>
      </c>
      <c r="H5624">
        <v>3828</v>
      </c>
      <c r="K5624">
        <v>218</v>
      </c>
      <c r="L5624">
        <v>40</v>
      </c>
    </row>
    <row r="5625" spans="1:12" x14ac:dyDescent="0.25">
      <c r="A5625" t="s">
        <v>85</v>
      </c>
      <c r="B5625" t="s">
        <v>92</v>
      </c>
      <c r="C5625" t="s">
        <v>119</v>
      </c>
      <c r="D5625" s="2">
        <v>41214</v>
      </c>
      <c r="E5625">
        <v>18.170000000000002</v>
      </c>
      <c r="F5625">
        <v>23866</v>
      </c>
      <c r="G5625">
        <v>5980000</v>
      </c>
      <c r="H5625">
        <v>9450</v>
      </c>
      <c r="K5625">
        <v>749</v>
      </c>
      <c r="L5625">
        <v>40</v>
      </c>
    </row>
    <row r="5626" spans="1:12" x14ac:dyDescent="0.25">
      <c r="A5626" t="s">
        <v>85</v>
      </c>
      <c r="B5626" t="s">
        <v>92</v>
      </c>
      <c r="C5626" t="s">
        <v>119</v>
      </c>
      <c r="D5626" s="2">
        <v>41244</v>
      </c>
      <c r="E5626">
        <v>15.92</v>
      </c>
      <c r="F5626">
        <v>15698</v>
      </c>
      <c r="G5626">
        <v>8922000</v>
      </c>
      <c r="H5626">
        <v>6865</v>
      </c>
      <c r="K5626">
        <v>783</v>
      </c>
      <c r="L5626">
        <v>40</v>
      </c>
    </row>
    <row r="5627" spans="1:12" x14ac:dyDescent="0.25">
      <c r="A5627" t="s">
        <v>85</v>
      </c>
      <c r="B5627" t="s">
        <v>92</v>
      </c>
      <c r="C5627" t="s">
        <v>119</v>
      </c>
      <c r="D5627" s="2">
        <v>41275</v>
      </c>
      <c r="E5627">
        <v>29.54</v>
      </c>
      <c r="F5627">
        <v>37175</v>
      </c>
      <c r="G5627">
        <v>16983000</v>
      </c>
      <c r="H5627">
        <v>14939</v>
      </c>
      <c r="K5627">
        <v>339</v>
      </c>
      <c r="L5627">
        <v>40</v>
      </c>
    </row>
    <row r="5628" spans="1:12" x14ac:dyDescent="0.25">
      <c r="A5628" t="s">
        <v>85</v>
      </c>
      <c r="B5628" t="s">
        <v>92</v>
      </c>
      <c r="C5628" t="s">
        <v>119</v>
      </c>
      <c r="D5628" s="2">
        <v>41306</v>
      </c>
      <c r="E5628">
        <v>22.58</v>
      </c>
      <c r="F5628">
        <v>32197</v>
      </c>
      <c r="G5628">
        <v>12754000</v>
      </c>
      <c r="H5628">
        <v>9077</v>
      </c>
      <c r="K5628">
        <v>232</v>
      </c>
      <c r="L5628">
        <v>40</v>
      </c>
    </row>
    <row r="5629" spans="1:12" x14ac:dyDescent="0.25">
      <c r="A5629" t="s">
        <v>85</v>
      </c>
      <c r="B5629" t="s">
        <v>92</v>
      </c>
      <c r="C5629" t="s">
        <v>119</v>
      </c>
      <c r="D5629" s="2">
        <v>41334</v>
      </c>
      <c r="E5629">
        <v>19.25</v>
      </c>
      <c r="F5629">
        <v>27370</v>
      </c>
      <c r="G5629">
        <v>10770000</v>
      </c>
      <c r="H5629">
        <v>7711</v>
      </c>
      <c r="K5629">
        <v>229</v>
      </c>
      <c r="L5629">
        <v>40</v>
      </c>
    </row>
    <row r="5630" spans="1:12" x14ac:dyDescent="0.25">
      <c r="A5630" t="s">
        <v>85</v>
      </c>
      <c r="B5630" t="s">
        <v>92</v>
      </c>
      <c r="C5630" t="s">
        <v>119</v>
      </c>
      <c r="D5630" s="2">
        <v>41365</v>
      </c>
      <c r="E5630">
        <v>29</v>
      </c>
      <c r="F5630">
        <v>41128</v>
      </c>
      <c r="G5630">
        <v>15002000</v>
      </c>
      <c r="H5630">
        <v>11592</v>
      </c>
      <c r="K5630">
        <v>218</v>
      </c>
      <c r="L5630">
        <v>40</v>
      </c>
    </row>
    <row r="5631" spans="1:12" x14ac:dyDescent="0.25">
      <c r="A5631" t="s">
        <v>85</v>
      </c>
      <c r="B5631" t="s">
        <v>92</v>
      </c>
      <c r="C5631" t="s">
        <v>119</v>
      </c>
      <c r="D5631" s="2">
        <v>41395</v>
      </c>
      <c r="E5631">
        <v>23.88</v>
      </c>
      <c r="F5631">
        <v>32096</v>
      </c>
      <c r="G5631">
        <v>8454000</v>
      </c>
      <c r="H5631">
        <v>10412</v>
      </c>
      <c r="K5631">
        <v>214</v>
      </c>
      <c r="L5631">
        <v>40</v>
      </c>
    </row>
    <row r="5632" spans="1:12" x14ac:dyDescent="0.25">
      <c r="A5632" t="s">
        <v>85</v>
      </c>
      <c r="B5632" t="s">
        <v>92</v>
      </c>
      <c r="C5632" t="s">
        <v>119</v>
      </c>
      <c r="D5632" s="2">
        <v>41426</v>
      </c>
      <c r="E5632">
        <v>27.38</v>
      </c>
      <c r="F5632">
        <v>37832</v>
      </c>
      <c r="G5632">
        <v>9609000</v>
      </c>
      <c r="H5632">
        <v>13305</v>
      </c>
      <c r="K5632">
        <v>205</v>
      </c>
      <c r="L5632">
        <v>40</v>
      </c>
    </row>
    <row r="5633" spans="1:12" x14ac:dyDescent="0.25">
      <c r="A5633" t="s">
        <v>85</v>
      </c>
      <c r="B5633" t="s">
        <v>92</v>
      </c>
      <c r="C5633" t="s">
        <v>119</v>
      </c>
      <c r="D5633" s="2">
        <v>41640</v>
      </c>
      <c r="E5633">
        <v>22</v>
      </c>
      <c r="F5633">
        <v>26721</v>
      </c>
      <c r="G5633">
        <v>7760000</v>
      </c>
      <c r="H5633">
        <v>12703</v>
      </c>
      <c r="K5633">
        <v>150</v>
      </c>
      <c r="L5633">
        <v>40</v>
      </c>
    </row>
    <row r="5634" spans="1:12" x14ac:dyDescent="0.25">
      <c r="A5634" t="s">
        <v>85</v>
      </c>
      <c r="B5634" t="s">
        <v>92</v>
      </c>
      <c r="C5634" t="s">
        <v>119</v>
      </c>
      <c r="D5634" s="2">
        <v>41671</v>
      </c>
      <c r="E5634">
        <v>27</v>
      </c>
      <c r="F5634">
        <v>28968</v>
      </c>
      <c r="G5634">
        <v>9550000</v>
      </c>
      <c r="H5634">
        <v>16784</v>
      </c>
      <c r="K5634">
        <v>189</v>
      </c>
      <c r="L5634">
        <v>40</v>
      </c>
    </row>
    <row r="5635" spans="1:12" x14ac:dyDescent="0.25">
      <c r="A5635" t="s">
        <v>85</v>
      </c>
      <c r="B5635" t="s">
        <v>92</v>
      </c>
      <c r="C5635" t="s">
        <v>119</v>
      </c>
      <c r="D5635" s="2">
        <v>41699</v>
      </c>
      <c r="E5635">
        <v>4</v>
      </c>
      <c r="F5635">
        <v>3729</v>
      </c>
      <c r="G5635">
        <v>1410000</v>
      </c>
      <c r="H5635">
        <v>3485</v>
      </c>
      <c r="K5635">
        <v>189</v>
      </c>
      <c r="L5635">
        <v>38</v>
      </c>
    </row>
    <row r="5636" spans="1:12" x14ac:dyDescent="0.25">
      <c r="A5636" t="s">
        <v>85</v>
      </c>
      <c r="B5636" t="s">
        <v>92</v>
      </c>
      <c r="C5636" t="s">
        <v>119</v>
      </c>
      <c r="D5636" s="2">
        <v>41730</v>
      </c>
      <c r="E5636">
        <v>16</v>
      </c>
      <c r="F5636">
        <v>17395</v>
      </c>
      <c r="G5636">
        <v>3980000</v>
      </c>
      <c r="H5636">
        <v>9814</v>
      </c>
      <c r="K5636">
        <v>189</v>
      </c>
      <c r="L5636">
        <v>36</v>
      </c>
    </row>
    <row r="5637" spans="1:12" x14ac:dyDescent="0.25">
      <c r="A5637" t="s">
        <v>85</v>
      </c>
      <c r="B5637" t="s">
        <v>92</v>
      </c>
      <c r="C5637" t="s">
        <v>119</v>
      </c>
      <c r="D5637" s="2">
        <v>41760</v>
      </c>
      <c r="E5637">
        <v>30.4</v>
      </c>
      <c r="F5637">
        <v>33571</v>
      </c>
      <c r="G5637">
        <v>7520000</v>
      </c>
      <c r="H5637">
        <v>22656</v>
      </c>
      <c r="K5637">
        <v>179</v>
      </c>
      <c r="L5637">
        <v>36</v>
      </c>
    </row>
    <row r="5638" spans="1:12" x14ac:dyDescent="0.25">
      <c r="A5638" t="s">
        <v>85</v>
      </c>
      <c r="B5638" t="s">
        <v>92</v>
      </c>
      <c r="C5638" t="s">
        <v>119</v>
      </c>
      <c r="D5638" s="2">
        <v>41791</v>
      </c>
      <c r="E5638">
        <v>25</v>
      </c>
      <c r="F5638">
        <v>28049</v>
      </c>
      <c r="G5638">
        <v>6190000</v>
      </c>
      <c r="H5638">
        <v>20577</v>
      </c>
      <c r="K5638">
        <v>169</v>
      </c>
      <c r="L5638">
        <v>36</v>
      </c>
    </row>
    <row r="5639" spans="1:12" x14ac:dyDescent="0.25">
      <c r="A5639" t="s">
        <v>85</v>
      </c>
      <c r="B5639" t="s">
        <v>92</v>
      </c>
      <c r="C5639" t="s">
        <v>119</v>
      </c>
      <c r="D5639" s="2">
        <v>41821</v>
      </c>
      <c r="E5639">
        <v>21</v>
      </c>
      <c r="F5639">
        <v>28921</v>
      </c>
      <c r="G5639">
        <v>7700000</v>
      </c>
      <c r="H5639">
        <v>11130</v>
      </c>
      <c r="K5639">
        <v>170</v>
      </c>
      <c r="L5639">
        <v>36</v>
      </c>
    </row>
    <row r="5640" spans="1:12" x14ac:dyDescent="0.25">
      <c r="A5640" t="s">
        <v>85</v>
      </c>
      <c r="B5640" t="s">
        <v>92</v>
      </c>
      <c r="C5640" t="s">
        <v>119</v>
      </c>
      <c r="D5640" s="2">
        <v>41852</v>
      </c>
      <c r="E5640">
        <v>27</v>
      </c>
      <c r="F5640">
        <v>37417</v>
      </c>
      <c r="G5640">
        <v>10000000</v>
      </c>
      <c r="H5640">
        <v>14618</v>
      </c>
      <c r="K5640">
        <v>201</v>
      </c>
      <c r="L5640">
        <v>36</v>
      </c>
    </row>
    <row r="5641" spans="1:12" x14ac:dyDescent="0.25">
      <c r="A5641" t="s">
        <v>85</v>
      </c>
      <c r="B5641" t="s">
        <v>92</v>
      </c>
      <c r="C5641" t="s">
        <v>119</v>
      </c>
      <c r="D5641" s="2">
        <v>41883</v>
      </c>
      <c r="E5641">
        <v>25</v>
      </c>
      <c r="F5641">
        <v>30836</v>
      </c>
      <c r="G5641">
        <v>8940000</v>
      </c>
      <c r="H5641">
        <v>12619</v>
      </c>
      <c r="K5641">
        <v>203</v>
      </c>
      <c r="L5641">
        <v>36</v>
      </c>
    </row>
    <row r="5642" spans="1:12" x14ac:dyDescent="0.25">
      <c r="A5642" t="s">
        <v>85</v>
      </c>
      <c r="B5642" t="s">
        <v>92</v>
      </c>
      <c r="C5642" t="s">
        <v>119</v>
      </c>
      <c r="D5642" s="2">
        <v>41913</v>
      </c>
      <c r="E5642">
        <v>30</v>
      </c>
      <c r="F5642">
        <v>35256</v>
      </c>
      <c r="G5642">
        <v>10910000</v>
      </c>
      <c r="H5642">
        <v>12756</v>
      </c>
      <c r="K5642">
        <v>192</v>
      </c>
      <c r="L5642">
        <v>36</v>
      </c>
    </row>
    <row r="5643" spans="1:12" x14ac:dyDescent="0.25">
      <c r="A5643" t="s">
        <v>85</v>
      </c>
      <c r="B5643" t="s">
        <v>92</v>
      </c>
      <c r="C5643" t="s">
        <v>119</v>
      </c>
      <c r="D5643" s="2">
        <v>41944</v>
      </c>
      <c r="E5643">
        <v>26</v>
      </c>
      <c r="F5643">
        <v>31777</v>
      </c>
      <c r="G5643">
        <v>9630000</v>
      </c>
      <c r="H5643">
        <v>11440</v>
      </c>
      <c r="K5643">
        <v>173</v>
      </c>
      <c r="L5643">
        <v>36</v>
      </c>
    </row>
    <row r="5644" spans="1:12" x14ac:dyDescent="0.25">
      <c r="A5644" t="s">
        <v>85</v>
      </c>
      <c r="B5644" t="s">
        <v>92</v>
      </c>
      <c r="C5644" t="s">
        <v>119</v>
      </c>
      <c r="D5644" s="2">
        <v>41974</v>
      </c>
      <c r="E5644">
        <v>24</v>
      </c>
      <c r="F5644">
        <v>27084</v>
      </c>
      <c r="G5644">
        <v>9030000</v>
      </c>
      <c r="H5644">
        <v>11039</v>
      </c>
      <c r="K5644">
        <v>155</v>
      </c>
      <c r="L5644">
        <v>36</v>
      </c>
    </row>
    <row r="5645" spans="1:12" x14ac:dyDescent="0.25">
      <c r="A5645" t="s">
        <v>85</v>
      </c>
      <c r="B5645" t="s">
        <v>92</v>
      </c>
      <c r="C5645" t="s">
        <v>119</v>
      </c>
      <c r="D5645" s="2">
        <v>42005</v>
      </c>
      <c r="E5645">
        <v>12</v>
      </c>
      <c r="F5645">
        <v>12616</v>
      </c>
      <c r="G5645">
        <v>4580000</v>
      </c>
      <c r="H5645">
        <v>5733</v>
      </c>
      <c r="K5645">
        <v>145</v>
      </c>
      <c r="L5645">
        <v>36</v>
      </c>
    </row>
    <row r="5646" spans="1:12" x14ac:dyDescent="0.25">
      <c r="A5646" t="s">
        <v>85</v>
      </c>
      <c r="B5646" t="s">
        <v>92</v>
      </c>
      <c r="C5646" t="s">
        <v>119</v>
      </c>
      <c r="D5646" s="2">
        <v>42036</v>
      </c>
      <c r="E5646">
        <v>22</v>
      </c>
      <c r="F5646">
        <v>21829</v>
      </c>
      <c r="G5646">
        <v>8060000</v>
      </c>
      <c r="H5646">
        <v>10373</v>
      </c>
      <c r="K5646">
        <v>181</v>
      </c>
      <c r="L5646">
        <v>36</v>
      </c>
    </row>
    <row r="5647" spans="1:12" x14ac:dyDescent="0.25">
      <c r="A5647" t="s">
        <v>85</v>
      </c>
      <c r="B5647" t="s">
        <v>92</v>
      </c>
      <c r="C5647" t="s">
        <v>119</v>
      </c>
      <c r="D5647" s="2">
        <v>42064</v>
      </c>
      <c r="E5647">
        <v>22</v>
      </c>
      <c r="F5647">
        <v>22064</v>
      </c>
      <c r="G5647">
        <v>7930000</v>
      </c>
      <c r="H5647">
        <v>11302</v>
      </c>
      <c r="K5647">
        <v>110</v>
      </c>
      <c r="L5647">
        <v>36</v>
      </c>
    </row>
    <row r="5648" spans="1:12" x14ac:dyDescent="0.25">
      <c r="A5648" t="s">
        <v>85</v>
      </c>
      <c r="B5648" t="s">
        <v>92</v>
      </c>
      <c r="C5648" t="s">
        <v>119</v>
      </c>
      <c r="D5648" s="2">
        <v>42095</v>
      </c>
      <c r="E5648">
        <v>4</v>
      </c>
      <c r="F5648">
        <v>3474</v>
      </c>
      <c r="G5648">
        <v>1310000</v>
      </c>
      <c r="H5648">
        <v>2133</v>
      </c>
      <c r="K5648">
        <v>189</v>
      </c>
      <c r="L5648">
        <v>36</v>
      </c>
    </row>
    <row r="5649" spans="1:12" x14ac:dyDescent="0.25">
      <c r="A5649" t="s">
        <v>85</v>
      </c>
      <c r="B5649" t="s">
        <v>92</v>
      </c>
      <c r="C5649" t="s">
        <v>119</v>
      </c>
      <c r="D5649" s="2">
        <v>42125</v>
      </c>
      <c r="E5649">
        <v>9.3000000000000007</v>
      </c>
      <c r="F5649">
        <v>11637</v>
      </c>
      <c r="G5649">
        <v>3300000</v>
      </c>
      <c r="H5649">
        <v>3869</v>
      </c>
      <c r="K5649">
        <v>189</v>
      </c>
      <c r="L5649">
        <v>36</v>
      </c>
    </row>
    <row r="5650" spans="1:12" x14ac:dyDescent="0.25">
      <c r="A5650" t="s">
        <v>85</v>
      </c>
      <c r="B5650" t="s">
        <v>92</v>
      </c>
      <c r="C5650" t="s">
        <v>119</v>
      </c>
      <c r="D5650" s="2">
        <v>42156</v>
      </c>
      <c r="E5650">
        <v>16</v>
      </c>
      <c r="F5650">
        <v>15716</v>
      </c>
      <c r="G5650">
        <v>5830000</v>
      </c>
      <c r="H5650">
        <v>8251</v>
      </c>
      <c r="K5650">
        <v>189</v>
      </c>
      <c r="L5650">
        <v>36</v>
      </c>
    </row>
    <row r="5651" spans="1:12" x14ac:dyDescent="0.25">
      <c r="A5651" t="s">
        <v>85</v>
      </c>
      <c r="B5651" t="s">
        <v>92</v>
      </c>
      <c r="C5651" t="s">
        <v>119</v>
      </c>
      <c r="D5651" s="2">
        <v>42186</v>
      </c>
      <c r="E5651">
        <v>27</v>
      </c>
      <c r="F5651">
        <v>24723</v>
      </c>
      <c r="G5651">
        <v>9630000</v>
      </c>
      <c r="H5651">
        <v>14183</v>
      </c>
      <c r="K5651">
        <v>203</v>
      </c>
      <c r="L5651">
        <v>36</v>
      </c>
    </row>
    <row r="5652" spans="1:12" x14ac:dyDescent="0.25">
      <c r="A5652" t="s">
        <v>85</v>
      </c>
      <c r="B5652" t="s">
        <v>92</v>
      </c>
      <c r="C5652" t="s">
        <v>119</v>
      </c>
      <c r="D5652" s="2">
        <v>42217</v>
      </c>
      <c r="E5652">
        <v>26</v>
      </c>
      <c r="F5652">
        <v>28009</v>
      </c>
      <c r="G5652">
        <v>9390000</v>
      </c>
      <c r="H5652">
        <v>12616</v>
      </c>
      <c r="K5652">
        <v>203</v>
      </c>
      <c r="L5652">
        <v>36</v>
      </c>
    </row>
    <row r="5653" spans="1:12" x14ac:dyDescent="0.25">
      <c r="A5653" t="s">
        <v>85</v>
      </c>
      <c r="B5653" t="s">
        <v>92</v>
      </c>
      <c r="C5653" t="s">
        <v>119</v>
      </c>
      <c r="D5653" s="2">
        <v>42248</v>
      </c>
      <c r="E5653">
        <v>19</v>
      </c>
      <c r="F5653">
        <v>18718</v>
      </c>
      <c r="G5653">
        <v>6910000</v>
      </c>
      <c r="H5653">
        <v>11229</v>
      </c>
      <c r="K5653">
        <v>203</v>
      </c>
      <c r="L5653">
        <v>36</v>
      </c>
    </row>
    <row r="5654" spans="1:12" x14ac:dyDescent="0.25">
      <c r="A5654" t="s">
        <v>85</v>
      </c>
      <c r="B5654" t="s">
        <v>92</v>
      </c>
      <c r="C5654" t="s">
        <v>119</v>
      </c>
      <c r="D5654" s="2">
        <v>42278</v>
      </c>
      <c r="E5654">
        <v>25</v>
      </c>
      <c r="F5654">
        <v>27171</v>
      </c>
      <c r="G5654">
        <v>9190000</v>
      </c>
      <c r="H5654">
        <v>14329</v>
      </c>
      <c r="K5654">
        <v>194</v>
      </c>
      <c r="L5654">
        <v>36</v>
      </c>
    </row>
    <row r="5655" spans="1:12" x14ac:dyDescent="0.25">
      <c r="A5655" t="s">
        <v>85</v>
      </c>
      <c r="B5655" t="s">
        <v>92</v>
      </c>
      <c r="C5655" t="s">
        <v>119</v>
      </c>
      <c r="D5655" s="2">
        <v>42309</v>
      </c>
      <c r="E5655">
        <v>23</v>
      </c>
      <c r="F5655">
        <v>26871</v>
      </c>
      <c r="G5655">
        <v>8650000</v>
      </c>
      <c r="H5655">
        <v>13880</v>
      </c>
      <c r="K5655">
        <v>189</v>
      </c>
      <c r="L5655">
        <v>36</v>
      </c>
    </row>
    <row r="5656" spans="1:12" x14ac:dyDescent="0.25">
      <c r="A5656" t="s">
        <v>85</v>
      </c>
      <c r="B5656" t="s">
        <v>92</v>
      </c>
      <c r="C5656" t="s">
        <v>119</v>
      </c>
      <c r="D5656" s="2">
        <v>42339</v>
      </c>
      <c r="E5656">
        <v>21</v>
      </c>
      <c r="F5656">
        <v>19625</v>
      </c>
      <c r="G5656">
        <v>6930000</v>
      </c>
      <c r="H5656">
        <v>8186</v>
      </c>
      <c r="K5656">
        <v>207</v>
      </c>
      <c r="L5656">
        <v>36</v>
      </c>
    </row>
    <row r="5657" spans="1:12" x14ac:dyDescent="0.25">
      <c r="A5657" t="s">
        <v>85</v>
      </c>
      <c r="B5657" t="s">
        <v>92</v>
      </c>
      <c r="C5657" t="s">
        <v>119</v>
      </c>
      <c r="D5657" s="2">
        <v>42370</v>
      </c>
      <c r="E5657">
        <v>13</v>
      </c>
      <c r="F5657">
        <v>14414</v>
      </c>
      <c r="G5657">
        <v>4200000</v>
      </c>
      <c r="H5657">
        <v>5802</v>
      </c>
    </row>
    <row r="5658" spans="1:12" x14ac:dyDescent="0.25">
      <c r="A5658" t="s">
        <v>85</v>
      </c>
      <c r="B5658" t="s">
        <v>92</v>
      </c>
      <c r="C5658" t="s">
        <v>119</v>
      </c>
      <c r="D5658" s="2">
        <v>42401</v>
      </c>
      <c r="E5658">
        <v>11</v>
      </c>
      <c r="F5658">
        <v>8822</v>
      </c>
      <c r="G5658">
        <v>3570000</v>
      </c>
      <c r="H5658">
        <v>3078</v>
      </c>
    </row>
    <row r="5659" spans="1:12" x14ac:dyDescent="0.25">
      <c r="A5659" t="s">
        <v>85</v>
      </c>
      <c r="B5659" t="s">
        <v>92</v>
      </c>
      <c r="C5659" t="s">
        <v>119</v>
      </c>
      <c r="D5659" s="2">
        <v>42430</v>
      </c>
      <c r="E5659">
        <v>0</v>
      </c>
      <c r="F5659">
        <v>0</v>
      </c>
      <c r="G5659">
        <v>0</v>
      </c>
      <c r="H5659">
        <v>0</v>
      </c>
    </row>
    <row r="5660" spans="1:12" x14ac:dyDescent="0.25">
      <c r="A5660" t="s">
        <v>85</v>
      </c>
      <c r="B5660" t="s">
        <v>92</v>
      </c>
      <c r="C5660" t="s">
        <v>119</v>
      </c>
      <c r="D5660" s="2">
        <v>42461</v>
      </c>
      <c r="E5660">
        <v>0</v>
      </c>
      <c r="F5660">
        <v>0</v>
      </c>
      <c r="G5660">
        <v>0</v>
      </c>
      <c r="H5660">
        <v>0</v>
      </c>
    </row>
    <row r="5661" spans="1:12" x14ac:dyDescent="0.25">
      <c r="A5661" t="s">
        <v>85</v>
      </c>
      <c r="B5661" t="s">
        <v>92</v>
      </c>
      <c r="C5661" t="s">
        <v>119</v>
      </c>
      <c r="D5661" s="2">
        <v>42491</v>
      </c>
      <c r="E5661">
        <v>0</v>
      </c>
      <c r="F5661">
        <v>0</v>
      </c>
      <c r="G5661">
        <v>0</v>
      </c>
      <c r="H5661">
        <v>0</v>
      </c>
    </row>
    <row r="5662" spans="1:12" x14ac:dyDescent="0.25">
      <c r="A5662" t="s">
        <v>85</v>
      </c>
      <c r="B5662" t="s">
        <v>92</v>
      </c>
      <c r="C5662" t="s">
        <v>119</v>
      </c>
      <c r="D5662" s="2">
        <v>42522</v>
      </c>
      <c r="E5662">
        <v>0</v>
      </c>
      <c r="F5662">
        <v>0</v>
      </c>
      <c r="G5662">
        <v>0</v>
      </c>
      <c r="H5662">
        <v>0</v>
      </c>
    </row>
    <row r="5663" spans="1:12" x14ac:dyDescent="0.25">
      <c r="A5663" t="s">
        <v>85</v>
      </c>
      <c r="B5663" t="s">
        <v>92</v>
      </c>
      <c r="C5663" t="s">
        <v>119</v>
      </c>
      <c r="D5663" s="2">
        <v>42552</v>
      </c>
      <c r="E5663">
        <v>0</v>
      </c>
      <c r="F5663">
        <v>0</v>
      </c>
      <c r="G5663">
        <v>0</v>
      </c>
      <c r="H5663">
        <v>0</v>
      </c>
    </row>
    <row r="5664" spans="1:12" x14ac:dyDescent="0.25">
      <c r="A5664" t="s">
        <v>85</v>
      </c>
      <c r="B5664" t="s">
        <v>92</v>
      </c>
      <c r="C5664" t="s">
        <v>119</v>
      </c>
      <c r="D5664" s="2">
        <v>42583</v>
      </c>
      <c r="E5664">
        <v>0</v>
      </c>
      <c r="F5664">
        <v>0</v>
      </c>
      <c r="G5664">
        <v>0</v>
      </c>
      <c r="H5664">
        <v>0</v>
      </c>
    </row>
    <row r="5665" spans="1:12" x14ac:dyDescent="0.25">
      <c r="A5665" t="s">
        <v>85</v>
      </c>
      <c r="B5665" t="s">
        <v>92</v>
      </c>
      <c r="C5665" t="s">
        <v>119</v>
      </c>
      <c r="D5665" s="2">
        <v>42614</v>
      </c>
      <c r="E5665">
        <v>0</v>
      </c>
      <c r="F5665">
        <v>0</v>
      </c>
      <c r="G5665">
        <v>0</v>
      </c>
      <c r="H5665">
        <v>0</v>
      </c>
    </row>
    <row r="5666" spans="1:12" x14ac:dyDescent="0.25">
      <c r="A5666" t="s">
        <v>85</v>
      </c>
      <c r="B5666" t="s">
        <v>92</v>
      </c>
      <c r="C5666" t="s">
        <v>119</v>
      </c>
      <c r="D5666" s="2">
        <v>42644</v>
      </c>
      <c r="E5666" s="17">
        <v>0</v>
      </c>
      <c r="F5666">
        <v>226</v>
      </c>
      <c r="G5666">
        <v>80000</v>
      </c>
      <c r="H5666">
        <v>72</v>
      </c>
    </row>
    <row r="5667" spans="1:12" x14ac:dyDescent="0.25">
      <c r="A5667" t="s">
        <v>85</v>
      </c>
      <c r="B5667" t="s">
        <v>92</v>
      </c>
      <c r="C5667" t="s">
        <v>119</v>
      </c>
      <c r="D5667" s="2">
        <v>42675</v>
      </c>
      <c r="E5667">
        <v>2</v>
      </c>
      <c r="F5667">
        <v>1961</v>
      </c>
      <c r="G5667">
        <v>560000</v>
      </c>
      <c r="H5667">
        <v>627</v>
      </c>
    </row>
    <row r="5668" spans="1:12" x14ac:dyDescent="0.25">
      <c r="A5668" t="s">
        <v>85</v>
      </c>
      <c r="B5668" t="s">
        <v>92</v>
      </c>
      <c r="C5668" t="s">
        <v>119</v>
      </c>
      <c r="D5668" s="2">
        <v>42705</v>
      </c>
      <c r="E5668">
        <v>0</v>
      </c>
      <c r="F5668">
        <v>0</v>
      </c>
      <c r="G5668">
        <v>0</v>
      </c>
      <c r="H5668">
        <v>0</v>
      </c>
    </row>
    <row r="5669" spans="1:12" x14ac:dyDescent="0.25">
      <c r="A5669" t="s">
        <v>85</v>
      </c>
      <c r="B5669" t="s">
        <v>92</v>
      </c>
      <c r="C5669" t="s">
        <v>119</v>
      </c>
      <c r="D5669" s="2">
        <v>42736</v>
      </c>
      <c r="E5669">
        <v>0</v>
      </c>
      <c r="F5669">
        <v>0</v>
      </c>
      <c r="G5669">
        <v>0</v>
      </c>
      <c r="H5669">
        <v>0</v>
      </c>
      <c r="K5669">
        <v>0</v>
      </c>
      <c r="L5669">
        <v>0</v>
      </c>
    </row>
    <row r="5670" spans="1:12" x14ac:dyDescent="0.25">
      <c r="A5670" t="s">
        <v>85</v>
      </c>
      <c r="B5670" t="s">
        <v>92</v>
      </c>
      <c r="C5670" t="s">
        <v>119</v>
      </c>
      <c r="D5670" s="2">
        <v>42767</v>
      </c>
      <c r="E5670">
        <v>0</v>
      </c>
      <c r="F5670">
        <v>0</v>
      </c>
      <c r="G5670">
        <v>0</v>
      </c>
      <c r="H5670">
        <v>0</v>
      </c>
      <c r="K5670">
        <v>0</v>
      </c>
      <c r="L5670">
        <v>0</v>
      </c>
    </row>
    <row r="5671" spans="1:12" x14ac:dyDescent="0.25">
      <c r="A5671" t="s">
        <v>85</v>
      </c>
      <c r="B5671" t="s">
        <v>92</v>
      </c>
      <c r="C5671" t="s">
        <v>119</v>
      </c>
      <c r="D5671" s="2">
        <v>42795</v>
      </c>
      <c r="E5671">
        <v>0</v>
      </c>
      <c r="F5671">
        <v>0</v>
      </c>
      <c r="G5671">
        <v>0</v>
      </c>
      <c r="H5671">
        <v>0</v>
      </c>
      <c r="K5671">
        <v>0</v>
      </c>
      <c r="L5671">
        <v>0</v>
      </c>
    </row>
    <row r="5672" spans="1:12" x14ac:dyDescent="0.25">
      <c r="A5672" t="s">
        <v>85</v>
      </c>
      <c r="B5672" t="s">
        <v>92</v>
      </c>
      <c r="C5672" t="s">
        <v>119</v>
      </c>
      <c r="D5672" s="2">
        <v>42826</v>
      </c>
      <c r="E5672">
        <v>0</v>
      </c>
      <c r="F5672">
        <v>0</v>
      </c>
      <c r="G5672">
        <v>0</v>
      </c>
      <c r="H5672">
        <v>0</v>
      </c>
      <c r="K5672">
        <v>0</v>
      </c>
      <c r="L5672">
        <v>0</v>
      </c>
    </row>
    <row r="5673" spans="1:12" x14ac:dyDescent="0.25">
      <c r="A5673" t="s">
        <v>85</v>
      </c>
      <c r="B5673" t="s">
        <v>92</v>
      </c>
      <c r="C5673" t="s">
        <v>119</v>
      </c>
      <c r="D5673" s="2">
        <v>42856</v>
      </c>
      <c r="E5673">
        <v>1</v>
      </c>
      <c r="F5673">
        <v>1349</v>
      </c>
      <c r="G5673">
        <v>330000</v>
      </c>
      <c r="H5673">
        <v>75</v>
      </c>
      <c r="K5673">
        <v>265</v>
      </c>
      <c r="L5673">
        <v>32</v>
      </c>
    </row>
    <row r="5674" spans="1:12" x14ac:dyDescent="0.25">
      <c r="A5674" t="s">
        <v>85</v>
      </c>
      <c r="B5674" t="s">
        <v>92</v>
      </c>
      <c r="C5674" t="s">
        <v>119</v>
      </c>
      <c r="D5674" s="2">
        <v>42887</v>
      </c>
      <c r="E5674">
        <v>22.5</v>
      </c>
      <c r="F5674">
        <v>25024</v>
      </c>
      <c r="G5674">
        <v>7490000</v>
      </c>
      <c r="H5674">
        <v>3576</v>
      </c>
      <c r="K5674">
        <v>265</v>
      </c>
      <c r="L5674">
        <v>32</v>
      </c>
    </row>
    <row r="5675" spans="1:12" x14ac:dyDescent="0.25">
      <c r="A5675" t="s">
        <v>85</v>
      </c>
      <c r="B5675" t="s">
        <v>92</v>
      </c>
      <c r="C5675" t="s">
        <v>119</v>
      </c>
      <c r="D5675" s="2">
        <v>42917</v>
      </c>
      <c r="E5675">
        <v>16</v>
      </c>
      <c r="F5675">
        <v>18078</v>
      </c>
      <c r="G5675">
        <v>5450000</v>
      </c>
      <c r="H5675">
        <v>2630</v>
      </c>
      <c r="K5675">
        <v>265</v>
      </c>
      <c r="L5675">
        <v>32</v>
      </c>
    </row>
    <row r="5676" spans="1:12" x14ac:dyDescent="0.25">
      <c r="A5676" t="s">
        <v>85</v>
      </c>
      <c r="B5676" t="s">
        <v>92</v>
      </c>
      <c r="C5676" t="s">
        <v>119</v>
      </c>
      <c r="D5676" s="2">
        <v>42948</v>
      </c>
      <c r="E5676">
        <v>27</v>
      </c>
      <c r="F5676">
        <v>30532</v>
      </c>
      <c r="G5676">
        <v>8980000</v>
      </c>
      <c r="H5676">
        <v>5784</v>
      </c>
      <c r="K5676">
        <v>265</v>
      </c>
      <c r="L5676">
        <v>32</v>
      </c>
    </row>
    <row r="5677" spans="1:12" x14ac:dyDescent="0.25">
      <c r="A5677" t="s">
        <v>85</v>
      </c>
      <c r="B5677" t="s">
        <v>92</v>
      </c>
      <c r="C5677" t="s">
        <v>119</v>
      </c>
      <c r="D5677" s="2">
        <v>42979</v>
      </c>
      <c r="E5677">
        <v>16</v>
      </c>
      <c r="F5677">
        <v>17899</v>
      </c>
      <c r="G5677">
        <v>5420000</v>
      </c>
      <c r="H5677">
        <v>3896</v>
      </c>
      <c r="K5677">
        <v>265</v>
      </c>
      <c r="L5677">
        <v>32</v>
      </c>
    </row>
    <row r="5678" spans="1:12" x14ac:dyDescent="0.25">
      <c r="A5678" t="s">
        <v>85</v>
      </c>
      <c r="B5678" t="s">
        <v>92</v>
      </c>
      <c r="C5678" t="s">
        <v>119</v>
      </c>
      <c r="D5678" s="2">
        <v>43009</v>
      </c>
      <c r="E5678">
        <v>17.7</v>
      </c>
      <c r="F5678">
        <v>29708</v>
      </c>
      <c r="G5678">
        <v>7180000</v>
      </c>
      <c r="H5678">
        <v>6573</v>
      </c>
      <c r="K5678">
        <v>265</v>
      </c>
      <c r="L5678">
        <v>32</v>
      </c>
    </row>
    <row r="5679" spans="1:12" x14ac:dyDescent="0.25">
      <c r="A5679" t="s">
        <v>85</v>
      </c>
      <c r="B5679" t="s">
        <v>92</v>
      </c>
      <c r="C5679" t="s">
        <v>119</v>
      </c>
      <c r="D5679" s="2">
        <v>43040</v>
      </c>
      <c r="E5679">
        <v>23</v>
      </c>
      <c r="F5679">
        <v>39714</v>
      </c>
      <c r="G5679">
        <v>9300000</v>
      </c>
      <c r="H5679">
        <v>8324</v>
      </c>
      <c r="K5679">
        <v>309</v>
      </c>
      <c r="L5679">
        <v>32</v>
      </c>
    </row>
    <row r="5680" spans="1:12" x14ac:dyDescent="0.25">
      <c r="A5680" t="s">
        <v>85</v>
      </c>
      <c r="B5680" t="s">
        <v>92</v>
      </c>
      <c r="C5680" t="s">
        <v>119</v>
      </c>
      <c r="D5680" s="2">
        <v>43070</v>
      </c>
      <c r="E5680">
        <v>24.4</v>
      </c>
      <c r="F5680">
        <v>40670</v>
      </c>
      <c r="G5680">
        <v>9910000</v>
      </c>
      <c r="H5680">
        <v>9309</v>
      </c>
      <c r="K5680">
        <v>20</v>
      </c>
      <c r="L5680">
        <v>36</v>
      </c>
    </row>
    <row r="5681" spans="1:12" x14ac:dyDescent="0.25">
      <c r="A5681" t="s">
        <v>85</v>
      </c>
      <c r="B5681" t="s">
        <v>92</v>
      </c>
      <c r="C5681" t="s">
        <v>119</v>
      </c>
      <c r="D5681" s="2">
        <v>43101</v>
      </c>
      <c r="E5681">
        <v>31</v>
      </c>
      <c r="F5681">
        <v>44912</v>
      </c>
      <c r="G5681">
        <v>11720000</v>
      </c>
      <c r="H5681">
        <v>16887</v>
      </c>
      <c r="K5681">
        <v>309</v>
      </c>
      <c r="L5681">
        <v>36</v>
      </c>
    </row>
    <row r="5682" spans="1:12" x14ac:dyDescent="0.25">
      <c r="A5682" t="s">
        <v>85</v>
      </c>
      <c r="B5682" t="s">
        <v>92</v>
      </c>
      <c r="C5682" t="s">
        <v>119</v>
      </c>
      <c r="D5682" s="2">
        <v>43132</v>
      </c>
      <c r="E5682">
        <v>24</v>
      </c>
      <c r="F5682">
        <v>35404</v>
      </c>
      <c r="G5682">
        <v>8680000</v>
      </c>
      <c r="H5682">
        <v>8647</v>
      </c>
      <c r="K5682">
        <v>262</v>
      </c>
      <c r="L5682">
        <v>33</v>
      </c>
    </row>
    <row r="5683" spans="1:12" x14ac:dyDescent="0.25">
      <c r="A5683" t="s">
        <v>85</v>
      </c>
      <c r="B5683" t="s">
        <v>92</v>
      </c>
      <c r="C5683" t="s">
        <v>119</v>
      </c>
      <c r="D5683" s="2">
        <v>43160</v>
      </c>
      <c r="E5683">
        <v>18</v>
      </c>
      <c r="F5683">
        <v>29425</v>
      </c>
      <c r="G5683">
        <v>6770000</v>
      </c>
      <c r="H5683">
        <v>6626</v>
      </c>
      <c r="K5683">
        <v>309</v>
      </c>
      <c r="L5683">
        <v>36</v>
      </c>
    </row>
    <row r="5684" spans="1:12" x14ac:dyDescent="0.25">
      <c r="A5684" t="s">
        <v>85</v>
      </c>
      <c r="B5684" t="s">
        <v>92</v>
      </c>
      <c r="C5684" t="s">
        <v>119</v>
      </c>
      <c r="D5684" s="2">
        <v>43191</v>
      </c>
      <c r="E5684">
        <v>25</v>
      </c>
      <c r="F5684">
        <v>32365</v>
      </c>
      <c r="G5684">
        <v>9590000</v>
      </c>
      <c r="H5684">
        <v>13822</v>
      </c>
      <c r="K5684">
        <v>205</v>
      </c>
      <c r="L5684">
        <v>32</v>
      </c>
    </row>
    <row r="5685" spans="1:12" x14ac:dyDescent="0.25">
      <c r="A5685" t="s">
        <v>85</v>
      </c>
      <c r="B5685" t="s">
        <v>92</v>
      </c>
      <c r="C5685" t="s">
        <v>119</v>
      </c>
      <c r="D5685" s="2">
        <v>43221</v>
      </c>
      <c r="E5685">
        <v>12.7</v>
      </c>
      <c r="F5685">
        <v>13472</v>
      </c>
      <c r="G5685">
        <v>4810000</v>
      </c>
      <c r="H5685">
        <v>6896</v>
      </c>
      <c r="K5685">
        <v>265</v>
      </c>
      <c r="L5685">
        <v>32</v>
      </c>
    </row>
    <row r="5686" spans="1:12" x14ac:dyDescent="0.25">
      <c r="A5686" t="s">
        <v>85</v>
      </c>
      <c r="B5686" t="s">
        <v>92</v>
      </c>
      <c r="C5686" t="s">
        <v>119</v>
      </c>
      <c r="D5686" s="2">
        <v>43252</v>
      </c>
      <c r="E5686">
        <v>18.399999999999999</v>
      </c>
      <c r="F5686">
        <v>18910</v>
      </c>
      <c r="G5686">
        <v>6970000</v>
      </c>
      <c r="H5686">
        <v>8491</v>
      </c>
      <c r="K5686">
        <v>220</v>
      </c>
      <c r="L5686">
        <v>32</v>
      </c>
    </row>
    <row r="5687" spans="1:12" x14ac:dyDescent="0.25">
      <c r="A5687" t="s">
        <v>85</v>
      </c>
      <c r="B5687" t="s">
        <v>92</v>
      </c>
      <c r="C5687" t="s">
        <v>119</v>
      </c>
      <c r="D5687" s="2">
        <v>43282</v>
      </c>
      <c r="E5687">
        <v>8</v>
      </c>
      <c r="F5687">
        <v>9302</v>
      </c>
      <c r="G5687">
        <v>2930000</v>
      </c>
      <c r="H5687">
        <v>3398</v>
      </c>
      <c r="K5687">
        <v>265</v>
      </c>
      <c r="L5687">
        <v>32</v>
      </c>
    </row>
    <row r="5688" spans="1:12" x14ac:dyDescent="0.25">
      <c r="A5688" t="s">
        <v>85</v>
      </c>
      <c r="B5688" t="s">
        <v>92</v>
      </c>
      <c r="C5688" t="s">
        <v>119</v>
      </c>
      <c r="D5688" s="2">
        <v>43313</v>
      </c>
      <c r="E5688">
        <v>31</v>
      </c>
      <c r="F5688">
        <v>41571</v>
      </c>
      <c r="G5688">
        <v>11560000</v>
      </c>
      <c r="H5688">
        <v>18526</v>
      </c>
      <c r="K5688">
        <v>265</v>
      </c>
      <c r="L5688">
        <v>32</v>
      </c>
    </row>
    <row r="5689" spans="1:12" x14ac:dyDescent="0.25">
      <c r="A5689" t="s">
        <v>85</v>
      </c>
      <c r="B5689" t="s">
        <v>92</v>
      </c>
      <c r="C5689" t="s">
        <v>119</v>
      </c>
      <c r="D5689" s="2">
        <v>43344</v>
      </c>
      <c r="E5689">
        <v>24</v>
      </c>
      <c r="F5689">
        <v>30339</v>
      </c>
      <c r="G5689">
        <v>8930000</v>
      </c>
      <c r="H5689">
        <v>15255</v>
      </c>
      <c r="K5689">
        <v>265</v>
      </c>
      <c r="L5689">
        <v>32</v>
      </c>
    </row>
    <row r="5690" spans="1:12" x14ac:dyDescent="0.25">
      <c r="A5690" t="s">
        <v>85</v>
      </c>
      <c r="B5690" t="s">
        <v>92</v>
      </c>
      <c r="C5690" t="s">
        <v>119</v>
      </c>
      <c r="D5690" s="2">
        <v>43374</v>
      </c>
      <c r="E5690">
        <v>30.4</v>
      </c>
      <c r="F5690">
        <v>36349</v>
      </c>
      <c r="G5690">
        <v>11500000</v>
      </c>
      <c r="H5690">
        <v>17707</v>
      </c>
      <c r="K5690">
        <v>265</v>
      </c>
      <c r="L5690">
        <v>32</v>
      </c>
    </row>
    <row r="5691" spans="1:12" x14ac:dyDescent="0.25">
      <c r="A5691" t="s">
        <v>85</v>
      </c>
      <c r="B5691" t="s">
        <v>92</v>
      </c>
      <c r="C5691" t="s">
        <v>119</v>
      </c>
      <c r="D5691" s="2">
        <v>43405</v>
      </c>
      <c r="E5691">
        <v>30</v>
      </c>
      <c r="F5691">
        <v>37491</v>
      </c>
      <c r="G5691">
        <v>11340000</v>
      </c>
      <c r="H5691">
        <v>18626</v>
      </c>
      <c r="K5691">
        <v>309</v>
      </c>
      <c r="L5691">
        <v>32</v>
      </c>
    </row>
    <row r="5692" spans="1:12" x14ac:dyDescent="0.25">
      <c r="A5692" t="s">
        <v>85</v>
      </c>
      <c r="B5692" t="s">
        <v>92</v>
      </c>
      <c r="C5692" t="s">
        <v>119</v>
      </c>
      <c r="D5692" s="2">
        <v>43435</v>
      </c>
      <c r="E5692">
        <v>30.8</v>
      </c>
      <c r="F5692">
        <v>32996</v>
      </c>
      <c r="G5692">
        <v>11620000</v>
      </c>
      <c r="H5692">
        <v>20933</v>
      </c>
      <c r="K5692">
        <v>309</v>
      </c>
      <c r="L5692">
        <v>36</v>
      </c>
    </row>
    <row r="5693" spans="1:12" x14ac:dyDescent="0.25">
      <c r="A5693" t="s">
        <v>85</v>
      </c>
      <c r="B5693" t="s">
        <v>92</v>
      </c>
      <c r="C5693" t="s">
        <v>119</v>
      </c>
      <c r="D5693" s="2">
        <v>43496</v>
      </c>
      <c r="E5693">
        <v>14</v>
      </c>
      <c r="F5693">
        <v>19973</v>
      </c>
      <c r="G5693">
        <v>5100000</v>
      </c>
      <c r="H5693">
        <v>10931</v>
      </c>
      <c r="K5693">
        <v>174</v>
      </c>
      <c r="L5693">
        <v>32</v>
      </c>
    </row>
    <row r="5694" spans="1:12" x14ac:dyDescent="0.25">
      <c r="A5694" t="s">
        <v>85</v>
      </c>
      <c r="B5694" t="s">
        <v>92</v>
      </c>
      <c r="C5694" t="s">
        <v>119</v>
      </c>
      <c r="D5694" s="2">
        <v>43524</v>
      </c>
      <c r="E5694">
        <v>0</v>
      </c>
      <c r="F5694">
        <v>0</v>
      </c>
      <c r="G5694">
        <v>0</v>
      </c>
      <c r="H5694">
        <v>0</v>
      </c>
      <c r="K5694">
        <v>309</v>
      </c>
      <c r="L5694">
        <v>36</v>
      </c>
    </row>
    <row r="5695" spans="1:12" x14ac:dyDescent="0.25">
      <c r="A5695" t="s">
        <v>85</v>
      </c>
      <c r="B5695" t="s">
        <v>92</v>
      </c>
      <c r="C5695" t="s">
        <v>119</v>
      </c>
      <c r="D5695" s="2">
        <v>43555</v>
      </c>
      <c r="E5695">
        <v>0</v>
      </c>
      <c r="F5695">
        <v>0</v>
      </c>
      <c r="G5695">
        <v>0</v>
      </c>
      <c r="H5695">
        <v>0</v>
      </c>
      <c r="K5695">
        <v>309</v>
      </c>
      <c r="L5695">
        <v>36</v>
      </c>
    </row>
    <row r="5696" spans="1:12" x14ac:dyDescent="0.25">
      <c r="A5696" t="s">
        <v>85</v>
      </c>
      <c r="B5696" t="s">
        <v>92</v>
      </c>
      <c r="C5696" t="s">
        <v>119</v>
      </c>
      <c r="D5696" s="2">
        <v>43585</v>
      </c>
      <c r="E5696">
        <v>0</v>
      </c>
      <c r="F5696">
        <v>0</v>
      </c>
      <c r="G5696">
        <v>0</v>
      </c>
      <c r="H5696">
        <v>0</v>
      </c>
      <c r="K5696">
        <v>309</v>
      </c>
      <c r="L5696">
        <v>36</v>
      </c>
    </row>
    <row r="5697" spans="1:12" x14ac:dyDescent="0.25">
      <c r="A5697" t="s">
        <v>85</v>
      </c>
      <c r="B5697" t="s">
        <v>92</v>
      </c>
      <c r="C5697" t="s">
        <v>119</v>
      </c>
      <c r="D5697" s="2">
        <v>43616</v>
      </c>
      <c r="E5697">
        <v>5.6</v>
      </c>
      <c r="F5697">
        <v>10271</v>
      </c>
      <c r="G5697">
        <v>1990000</v>
      </c>
      <c r="H5697">
        <v>1974</v>
      </c>
      <c r="K5697">
        <v>279</v>
      </c>
      <c r="L5697">
        <v>34</v>
      </c>
    </row>
    <row r="5698" spans="1:12" x14ac:dyDescent="0.25">
      <c r="A5698" t="s">
        <v>85</v>
      </c>
      <c r="B5698" t="s">
        <v>92</v>
      </c>
      <c r="C5698" t="s">
        <v>119</v>
      </c>
      <c r="D5698" s="2">
        <v>43646</v>
      </c>
      <c r="E5698">
        <v>29.8</v>
      </c>
      <c r="F5698">
        <v>47829</v>
      </c>
      <c r="G5698">
        <v>10520000</v>
      </c>
      <c r="H5698">
        <v>15563</v>
      </c>
      <c r="K5698">
        <v>174</v>
      </c>
      <c r="L5698">
        <v>32</v>
      </c>
    </row>
    <row r="5699" spans="1:12" x14ac:dyDescent="0.25">
      <c r="A5699" t="s">
        <v>85</v>
      </c>
      <c r="B5699" t="s">
        <v>92</v>
      </c>
      <c r="C5699" t="s">
        <v>119</v>
      </c>
      <c r="D5699" s="2">
        <v>43677</v>
      </c>
      <c r="E5699">
        <v>27.9</v>
      </c>
      <c r="F5699">
        <v>43570</v>
      </c>
      <c r="G5699">
        <v>9870000</v>
      </c>
      <c r="H5699">
        <v>14229</v>
      </c>
      <c r="K5699">
        <v>174</v>
      </c>
      <c r="L5699">
        <v>32</v>
      </c>
    </row>
    <row r="5700" spans="1:12" x14ac:dyDescent="0.25">
      <c r="A5700" t="s">
        <v>85</v>
      </c>
      <c r="B5700" t="s">
        <v>92</v>
      </c>
      <c r="C5700" t="s">
        <v>119</v>
      </c>
      <c r="D5700" s="2">
        <v>43708</v>
      </c>
      <c r="E5700">
        <v>23.6</v>
      </c>
      <c r="F5700">
        <v>36103</v>
      </c>
      <c r="G5700">
        <v>8340000</v>
      </c>
      <c r="H5700">
        <v>12384</v>
      </c>
      <c r="K5700">
        <v>189</v>
      </c>
      <c r="L5700">
        <v>32</v>
      </c>
    </row>
    <row r="5701" spans="1:12" x14ac:dyDescent="0.25">
      <c r="A5701" t="s">
        <v>85</v>
      </c>
      <c r="B5701" t="s">
        <v>92</v>
      </c>
      <c r="C5701" t="s">
        <v>119</v>
      </c>
      <c r="D5701" s="2">
        <v>43738</v>
      </c>
      <c r="E5701">
        <v>26</v>
      </c>
      <c r="F5701">
        <v>34655</v>
      </c>
      <c r="G5701">
        <v>9170000</v>
      </c>
      <c r="H5701">
        <v>16734</v>
      </c>
      <c r="K5701">
        <v>180</v>
      </c>
      <c r="L5701">
        <v>32</v>
      </c>
    </row>
    <row r="5702" spans="1:12" x14ac:dyDescent="0.25">
      <c r="A5702" t="s">
        <v>85</v>
      </c>
      <c r="B5702" t="s">
        <v>92</v>
      </c>
      <c r="C5702" t="s">
        <v>119</v>
      </c>
      <c r="D5702" s="2">
        <v>43769</v>
      </c>
      <c r="E5702">
        <v>26.7</v>
      </c>
      <c r="F5702">
        <v>36541</v>
      </c>
      <c r="G5702">
        <v>9410000</v>
      </c>
      <c r="H5702">
        <v>17900</v>
      </c>
      <c r="K5702">
        <v>192</v>
      </c>
      <c r="L5702">
        <v>36</v>
      </c>
    </row>
    <row r="5703" spans="1:12" x14ac:dyDescent="0.25">
      <c r="A5703" t="s">
        <v>85</v>
      </c>
      <c r="B5703" t="s">
        <v>92</v>
      </c>
      <c r="C5703" t="s">
        <v>119</v>
      </c>
      <c r="D5703" s="2">
        <v>43799</v>
      </c>
      <c r="E5703">
        <v>25</v>
      </c>
      <c r="F5703">
        <v>33590</v>
      </c>
      <c r="G5703">
        <v>8680000</v>
      </c>
      <c r="H5703">
        <v>16226</v>
      </c>
      <c r="K5703">
        <v>309</v>
      </c>
      <c r="L5703">
        <v>36</v>
      </c>
    </row>
    <row r="5704" spans="1:12" x14ac:dyDescent="0.25">
      <c r="A5704" t="s">
        <v>85</v>
      </c>
      <c r="B5704" t="s">
        <v>92</v>
      </c>
      <c r="C5704" t="s">
        <v>119</v>
      </c>
      <c r="D5704" s="2">
        <v>43830</v>
      </c>
      <c r="E5704">
        <v>18.100000000000001</v>
      </c>
      <c r="F5704">
        <v>23077</v>
      </c>
      <c r="G5704">
        <v>6380000</v>
      </c>
      <c r="H5704">
        <v>14616</v>
      </c>
      <c r="K5704">
        <v>309</v>
      </c>
      <c r="L5704">
        <v>36</v>
      </c>
    </row>
    <row r="5705" spans="1:12" x14ac:dyDescent="0.25">
      <c r="A5705" t="s">
        <v>85</v>
      </c>
      <c r="B5705" t="s">
        <v>119</v>
      </c>
      <c r="C5705" t="s">
        <v>119</v>
      </c>
      <c r="D5705" s="3">
        <v>43831</v>
      </c>
      <c r="E5705" s="22">
        <v>25</v>
      </c>
      <c r="F5705" s="22">
        <v>27045</v>
      </c>
      <c r="G5705" s="22">
        <v>10290000</v>
      </c>
      <c r="H5705" s="22">
        <v>17968</v>
      </c>
      <c r="I5705" s="22"/>
      <c r="J5705" s="22"/>
      <c r="K5705" s="22">
        <v>160</v>
      </c>
      <c r="L5705" s="22">
        <v>40</v>
      </c>
    </row>
    <row r="5706" spans="1:12" x14ac:dyDescent="0.25">
      <c r="A5706" t="s">
        <v>85</v>
      </c>
      <c r="B5706" t="s">
        <v>119</v>
      </c>
      <c r="C5706" t="s">
        <v>119</v>
      </c>
      <c r="D5706" s="3">
        <v>43862</v>
      </c>
      <c r="E5706" s="22">
        <v>22</v>
      </c>
      <c r="F5706" s="22">
        <v>24761</v>
      </c>
      <c r="G5706" s="22">
        <v>8900000</v>
      </c>
      <c r="H5706" s="22">
        <v>14769</v>
      </c>
      <c r="I5706" s="22"/>
      <c r="J5706" s="22"/>
      <c r="K5706" s="22">
        <v>147</v>
      </c>
      <c r="L5706" s="22">
        <v>40</v>
      </c>
    </row>
    <row r="5707" spans="1:12" x14ac:dyDescent="0.25">
      <c r="A5707" t="s">
        <v>85</v>
      </c>
      <c r="B5707" t="s">
        <v>119</v>
      </c>
      <c r="C5707" t="s">
        <v>119</v>
      </c>
      <c r="D5707" s="3">
        <v>43891</v>
      </c>
      <c r="E5707" s="22">
        <v>18</v>
      </c>
      <c r="F5707" s="22">
        <v>21293</v>
      </c>
      <c r="G5707" s="22">
        <v>6120000</v>
      </c>
      <c r="H5707" s="22">
        <v>11171</v>
      </c>
      <c r="I5707" s="22"/>
      <c r="J5707" s="22"/>
      <c r="K5707" s="22">
        <v>156</v>
      </c>
      <c r="L5707" s="22">
        <v>40</v>
      </c>
    </row>
    <row r="5708" spans="1:12" x14ac:dyDescent="0.25">
      <c r="A5708" t="s">
        <v>85</v>
      </c>
      <c r="B5708" t="s">
        <v>119</v>
      </c>
      <c r="C5708" t="s">
        <v>119</v>
      </c>
      <c r="D5708" s="3">
        <v>43922</v>
      </c>
      <c r="E5708" s="22">
        <v>22</v>
      </c>
      <c r="F5708" s="22">
        <v>25061</v>
      </c>
      <c r="G5708" s="22">
        <v>7460000</v>
      </c>
      <c r="H5708" s="22">
        <v>12213</v>
      </c>
      <c r="I5708" s="22"/>
      <c r="J5708" s="22"/>
      <c r="K5708" s="22">
        <v>156</v>
      </c>
      <c r="L5708" s="22">
        <v>40</v>
      </c>
    </row>
    <row r="5709" spans="1:12" x14ac:dyDescent="0.25">
      <c r="A5709" t="s">
        <v>85</v>
      </c>
      <c r="B5709" t="s">
        <v>119</v>
      </c>
      <c r="C5709" t="s">
        <v>119</v>
      </c>
      <c r="D5709" s="3">
        <v>43952</v>
      </c>
      <c r="E5709" s="22">
        <v>19.7</v>
      </c>
      <c r="F5709" s="22">
        <v>16944</v>
      </c>
      <c r="G5709" s="22">
        <v>6690000</v>
      </c>
      <c r="H5709" s="22">
        <v>16375</v>
      </c>
      <c r="I5709" s="22"/>
      <c r="J5709" s="22"/>
      <c r="K5709" s="22">
        <v>209</v>
      </c>
      <c r="L5709" s="22">
        <v>40</v>
      </c>
    </row>
    <row r="5710" spans="1:12" x14ac:dyDescent="0.25">
      <c r="A5710" t="s">
        <v>85</v>
      </c>
      <c r="B5710" t="s">
        <v>119</v>
      </c>
      <c r="C5710" t="s">
        <v>119</v>
      </c>
      <c r="D5710" s="3">
        <v>43983</v>
      </c>
      <c r="E5710" s="22">
        <v>17.399999999999999</v>
      </c>
      <c r="F5710" s="22">
        <v>19077</v>
      </c>
      <c r="G5710" s="22">
        <v>5900000</v>
      </c>
      <c r="H5710" s="22">
        <v>10652</v>
      </c>
      <c r="I5710" s="22"/>
      <c r="J5710" s="22"/>
      <c r="K5710" s="22">
        <v>160</v>
      </c>
      <c r="L5710" s="22">
        <v>40</v>
      </c>
    </row>
    <row r="5711" spans="1:12" x14ac:dyDescent="0.25">
      <c r="A5711" t="s">
        <v>85</v>
      </c>
      <c r="B5711" t="s">
        <v>119</v>
      </c>
      <c r="C5711" t="s">
        <v>119</v>
      </c>
      <c r="D5711" s="3">
        <v>44013</v>
      </c>
      <c r="E5711" s="22">
        <v>23.4</v>
      </c>
      <c r="F5711" s="22">
        <v>25338</v>
      </c>
      <c r="G5711" s="22">
        <v>7950000</v>
      </c>
      <c r="H5711" s="22">
        <v>15969</v>
      </c>
      <c r="I5711" s="22"/>
      <c r="J5711" s="22"/>
      <c r="K5711" s="22">
        <v>174</v>
      </c>
      <c r="L5711" s="22">
        <v>40</v>
      </c>
    </row>
    <row r="5712" spans="1:12" x14ac:dyDescent="0.25">
      <c r="A5712" t="s">
        <v>85</v>
      </c>
      <c r="B5712" t="s">
        <v>119</v>
      </c>
      <c r="C5712" t="s">
        <v>119</v>
      </c>
      <c r="D5712" s="3">
        <v>44044</v>
      </c>
      <c r="E5712" s="22">
        <v>30.9</v>
      </c>
      <c r="F5712" s="22">
        <v>32945</v>
      </c>
      <c r="G5712" s="22">
        <v>10510000</v>
      </c>
      <c r="H5712" s="22">
        <v>19273</v>
      </c>
      <c r="I5712" s="22"/>
      <c r="J5712" s="22"/>
      <c r="K5712" s="22">
        <v>174</v>
      </c>
      <c r="L5712" s="22">
        <v>40</v>
      </c>
    </row>
    <row r="5713" spans="1:12" x14ac:dyDescent="0.25">
      <c r="A5713" t="s">
        <v>85</v>
      </c>
      <c r="B5713" t="s">
        <v>119</v>
      </c>
      <c r="C5713" t="s">
        <v>119</v>
      </c>
      <c r="D5713" s="3">
        <v>44075</v>
      </c>
      <c r="E5713" s="22">
        <v>25</v>
      </c>
      <c r="F5713" s="22">
        <v>26949</v>
      </c>
      <c r="G5713" s="22">
        <v>8530000</v>
      </c>
      <c r="H5713" s="22">
        <v>14893</v>
      </c>
      <c r="I5713" s="22"/>
      <c r="J5713" s="22"/>
      <c r="K5713" s="22">
        <v>186</v>
      </c>
      <c r="L5713" s="22">
        <v>40</v>
      </c>
    </row>
    <row r="5714" spans="1:12" x14ac:dyDescent="0.25">
      <c r="A5714" t="s">
        <v>85</v>
      </c>
      <c r="B5714" t="s">
        <v>119</v>
      </c>
      <c r="C5714" t="s">
        <v>119</v>
      </c>
      <c r="D5714" s="3">
        <v>44105</v>
      </c>
      <c r="E5714" s="22">
        <v>11.9</v>
      </c>
      <c r="F5714" s="22">
        <v>11697</v>
      </c>
      <c r="G5714" s="22">
        <v>4000000</v>
      </c>
      <c r="H5714" s="22">
        <v>7185</v>
      </c>
      <c r="I5714" s="22"/>
      <c r="J5714" s="22"/>
      <c r="K5714" s="22">
        <v>189</v>
      </c>
      <c r="L5714" s="22">
        <v>40</v>
      </c>
    </row>
    <row r="5715" spans="1:12" x14ac:dyDescent="0.25">
      <c r="A5715" t="s">
        <v>85</v>
      </c>
      <c r="B5715" t="s">
        <v>119</v>
      </c>
      <c r="C5715" t="s">
        <v>119</v>
      </c>
      <c r="D5715" s="3">
        <v>44136</v>
      </c>
      <c r="E5715" s="22">
        <v>13</v>
      </c>
      <c r="F5715" s="22">
        <v>13353</v>
      </c>
      <c r="G5715" s="22">
        <v>4740000</v>
      </c>
      <c r="H5715" s="22">
        <v>8435</v>
      </c>
      <c r="I5715" s="22"/>
      <c r="J5715" s="22"/>
      <c r="K5715" s="22">
        <v>309</v>
      </c>
      <c r="L5715" s="22">
        <v>36</v>
      </c>
    </row>
    <row r="5716" spans="1:12" x14ac:dyDescent="0.25">
      <c r="A5716" t="s">
        <v>85</v>
      </c>
      <c r="B5716" t="s">
        <v>119</v>
      </c>
      <c r="C5716" t="s">
        <v>119</v>
      </c>
      <c r="D5716" s="3">
        <v>44166</v>
      </c>
      <c r="E5716" s="22">
        <v>0</v>
      </c>
      <c r="F5716" s="22">
        <v>0</v>
      </c>
      <c r="G5716" s="22">
        <v>0</v>
      </c>
      <c r="H5716" s="22">
        <v>0</v>
      </c>
      <c r="I5716" s="22"/>
      <c r="J5716" s="22"/>
      <c r="K5716" s="22">
        <v>309</v>
      </c>
      <c r="L5716" s="22">
        <v>36</v>
      </c>
    </row>
    <row r="5717" spans="1:12" x14ac:dyDescent="0.25">
      <c r="A5717" t="s">
        <v>85</v>
      </c>
      <c r="B5717" t="s">
        <v>86</v>
      </c>
      <c r="C5717" t="s">
        <v>87</v>
      </c>
      <c r="D5717" s="2">
        <v>26146</v>
      </c>
      <c r="E5717">
        <v>0.8</v>
      </c>
      <c r="F5717">
        <v>164</v>
      </c>
      <c r="G5717">
        <v>31000</v>
      </c>
      <c r="H5717">
        <v>0</v>
      </c>
      <c r="K5717">
        <v>0</v>
      </c>
      <c r="L5717">
        <v>0</v>
      </c>
    </row>
    <row r="5718" spans="1:12" x14ac:dyDescent="0.25">
      <c r="A5718" t="s">
        <v>85</v>
      </c>
      <c r="B5718" t="s">
        <v>86</v>
      </c>
      <c r="C5718" t="s">
        <v>87</v>
      </c>
      <c r="D5718" s="2">
        <v>26207</v>
      </c>
      <c r="E5718">
        <v>13.9</v>
      </c>
      <c r="F5718">
        <v>10777</v>
      </c>
      <c r="G5718">
        <v>2035000</v>
      </c>
      <c r="H5718">
        <v>0</v>
      </c>
      <c r="K5718">
        <v>498</v>
      </c>
      <c r="L5718">
        <v>18</v>
      </c>
    </row>
    <row r="5719" spans="1:12" x14ac:dyDescent="0.25">
      <c r="A5719" t="s">
        <v>85</v>
      </c>
      <c r="B5719" t="s">
        <v>86</v>
      </c>
      <c r="C5719" t="s">
        <v>87</v>
      </c>
      <c r="D5719" s="2">
        <v>26238</v>
      </c>
      <c r="E5719">
        <v>29.8</v>
      </c>
      <c r="F5719">
        <v>30038</v>
      </c>
      <c r="G5719">
        <v>5474000</v>
      </c>
      <c r="H5719">
        <v>721</v>
      </c>
      <c r="K5719">
        <v>490</v>
      </c>
      <c r="L5719">
        <v>20</v>
      </c>
    </row>
    <row r="5720" spans="1:12" x14ac:dyDescent="0.25">
      <c r="A5720" t="s">
        <v>85</v>
      </c>
      <c r="B5720" t="s">
        <v>86</v>
      </c>
      <c r="C5720" t="s">
        <v>87</v>
      </c>
      <c r="D5720" s="2">
        <v>26268</v>
      </c>
      <c r="E5720">
        <v>30.9</v>
      </c>
      <c r="F5720">
        <v>29696</v>
      </c>
      <c r="G5720">
        <v>6212000</v>
      </c>
      <c r="H5720">
        <v>1303</v>
      </c>
      <c r="K5720">
        <v>485</v>
      </c>
      <c r="L5720">
        <v>20</v>
      </c>
    </row>
    <row r="5721" spans="1:12" x14ac:dyDescent="0.25">
      <c r="A5721" t="s">
        <v>85</v>
      </c>
      <c r="B5721" t="s">
        <v>86</v>
      </c>
      <c r="C5721" t="s">
        <v>87</v>
      </c>
      <c r="D5721" s="2">
        <v>26299</v>
      </c>
      <c r="E5721">
        <v>14.6</v>
      </c>
      <c r="F5721">
        <v>13086</v>
      </c>
      <c r="G5721">
        <v>2780000</v>
      </c>
      <c r="H5721">
        <v>617</v>
      </c>
      <c r="K5721">
        <v>480</v>
      </c>
      <c r="L5721">
        <v>20</v>
      </c>
    </row>
    <row r="5722" spans="1:12" x14ac:dyDescent="0.25">
      <c r="A5722" t="s">
        <v>85</v>
      </c>
      <c r="B5722" t="s">
        <v>86</v>
      </c>
      <c r="C5722" t="s">
        <v>87</v>
      </c>
      <c r="D5722" s="2">
        <v>26481</v>
      </c>
      <c r="E5722">
        <v>15</v>
      </c>
      <c r="F5722">
        <v>8289</v>
      </c>
      <c r="G5722">
        <v>2545000</v>
      </c>
      <c r="H5722">
        <v>0</v>
      </c>
      <c r="K5722">
        <v>390</v>
      </c>
      <c r="L5722">
        <v>16</v>
      </c>
    </row>
    <row r="5723" spans="1:12" x14ac:dyDescent="0.25">
      <c r="A5723" t="s">
        <v>85</v>
      </c>
      <c r="B5723" t="s">
        <v>86</v>
      </c>
      <c r="C5723" t="s">
        <v>87</v>
      </c>
      <c r="D5723" s="2">
        <v>26512</v>
      </c>
      <c r="E5723">
        <v>31</v>
      </c>
      <c r="F5723">
        <v>15271</v>
      </c>
      <c r="G5723">
        <v>5185000</v>
      </c>
      <c r="H5723">
        <v>2508</v>
      </c>
      <c r="K5723">
        <v>435</v>
      </c>
      <c r="L5723">
        <v>16</v>
      </c>
    </row>
    <row r="5724" spans="1:12" x14ac:dyDescent="0.25">
      <c r="A5724" t="s">
        <v>85</v>
      </c>
      <c r="B5724" t="s">
        <v>86</v>
      </c>
      <c r="C5724" t="s">
        <v>87</v>
      </c>
      <c r="D5724" s="2">
        <v>26543</v>
      </c>
      <c r="E5724">
        <v>30</v>
      </c>
      <c r="F5724">
        <v>17900</v>
      </c>
      <c r="G5724">
        <v>4896000</v>
      </c>
      <c r="H5724">
        <v>675</v>
      </c>
      <c r="K5724">
        <v>475</v>
      </c>
      <c r="L5724">
        <v>16</v>
      </c>
    </row>
    <row r="5725" spans="1:12" x14ac:dyDescent="0.25">
      <c r="A5725" t="s">
        <v>85</v>
      </c>
      <c r="B5725" t="s">
        <v>86</v>
      </c>
      <c r="C5725" t="s">
        <v>87</v>
      </c>
      <c r="D5725" s="2">
        <v>26573</v>
      </c>
      <c r="E5725">
        <v>30.9</v>
      </c>
      <c r="F5725">
        <v>18132</v>
      </c>
      <c r="G5725">
        <v>4379000</v>
      </c>
      <c r="H5725">
        <v>300</v>
      </c>
      <c r="K5725">
        <v>475</v>
      </c>
      <c r="L5725">
        <v>16</v>
      </c>
    </row>
    <row r="5726" spans="1:12" x14ac:dyDescent="0.25">
      <c r="A5726" t="s">
        <v>85</v>
      </c>
      <c r="B5726" t="s">
        <v>86</v>
      </c>
      <c r="C5726" t="s">
        <v>87</v>
      </c>
      <c r="D5726" s="2">
        <v>26604</v>
      </c>
      <c r="E5726">
        <v>29.8</v>
      </c>
      <c r="F5726">
        <v>18456</v>
      </c>
      <c r="G5726">
        <v>3243000</v>
      </c>
      <c r="H5726">
        <v>365</v>
      </c>
      <c r="K5726">
        <v>482</v>
      </c>
      <c r="L5726">
        <v>16</v>
      </c>
    </row>
    <row r="5727" spans="1:12" x14ac:dyDescent="0.25">
      <c r="A5727" t="s">
        <v>85</v>
      </c>
      <c r="B5727" t="s">
        <v>86</v>
      </c>
      <c r="C5727" t="s">
        <v>87</v>
      </c>
      <c r="D5727" s="2">
        <v>26634</v>
      </c>
      <c r="E5727">
        <v>31</v>
      </c>
      <c r="F5727">
        <v>19506</v>
      </c>
      <c r="G5727">
        <v>3394000</v>
      </c>
      <c r="H5727">
        <v>398</v>
      </c>
      <c r="K5727">
        <v>485</v>
      </c>
      <c r="L5727">
        <v>16</v>
      </c>
    </row>
    <row r="5728" spans="1:12" x14ac:dyDescent="0.25">
      <c r="A5728" t="s">
        <v>85</v>
      </c>
      <c r="B5728" t="s">
        <v>86</v>
      </c>
      <c r="C5728" t="s">
        <v>87</v>
      </c>
      <c r="D5728" s="2">
        <v>26665</v>
      </c>
      <c r="E5728">
        <v>31</v>
      </c>
      <c r="F5728">
        <v>19285</v>
      </c>
      <c r="G5728">
        <v>2600000</v>
      </c>
      <c r="H5728">
        <v>394</v>
      </c>
      <c r="K5728">
        <v>542</v>
      </c>
      <c r="L5728">
        <v>16</v>
      </c>
    </row>
    <row r="5729" spans="1:12" x14ac:dyDescent="0.25">
      <c r="A5729" t="s">
        <v>85</v>
      </c>
      <c r="B5729" t="s">
        <v>86</v>
      </c>
      <c r="C5729" t="s">
        <v>87</v>
      </c>
      <c r="D5729" s="2">
        <v>26696</v>
      </c>
      <c r="E5729">
        <v>28</v>
      </c>
      <c r="F5729">
        <v>20536</v>
      </c>
      <c r="G5729">
        <v>3567000</v>
      </c>
      <c r="H5729">
        <v>419</v>
      </c>
      <c r="K5729">
        <v>538</v>
      </c>
      <c r="L5729">
        <v>18</v>
      </c>
    </row>
    <row r="5730" spans="1:12" x14ac:dyDescent="0.25">
      <c r="A5730" t="s">
        <v>85</v>
      </c>
      <c r="B5730" t="s">
        <v>86</v>
      </c>
      <c r="C5730" t="s">
        <v>87</v>
      </c>
      <c r="D5730" s="2">
        <v>26724</v>
      </c>
      <c r="E5730">
        <v>30.7</v>
      </c>
      <c r="F5730">
        <v>24468</v>
      </c>
      <c r="G5730">
        <v>4857000</v>
      </c>
      <c r="H5730">
        <v>499</v>
      </c>
      <c r="K5730">
        <v>488</v>
      </c>
      <c r="L5730">
        <v>20</v>
      </c>
    </row>
    <row r="5731" spans="1:12" x14ac:dyDescent="0.25">
      <c r="A5731" t="s">
        <v>85</v>
      </c>
      <c r="B5731" t="s">
        <v>86</v>
      </c>
      <c r="C5731" t="s">
        <v>87</v>
      </c>
      <c r="D5731" s="2">
        <v>26755</v>
      </c>
      <c r="E5731">
        <v>29</v>
      </c>
      <c r="F5731">
        <v>16128</v>
      </c>
      <c r="G5731">
        <v>2989000</v>
      </c>
      <c r="H5731">
        <v>202</v>
      </c>
      <c r="K5731">
        <v>507</v>
      </c>
      <c r="L5731">
        <v>17</v>
      </c>
    </row>
    <row r="5732" spans="1:12" x14ac:dyDescent="0.25">
      <c r="A5732" t="s">
        <v>85</v>
      </c>
      <c r="B5732" t="s">
        <v>86</v>
      </c>
      <c r="C5732" t="s">
        <v>87</v>
      </c>
      <c r="D5732" s="2">
        <v>26785</v>
      </c>
      <c r="E5732">
        <v>30.7</v>
      </c>
      <c r="F5732">
        <v>17461</v>
      </c>
      <c r="G5732">
        <v>4516000</v>
      </c>
      <c r="H5732">
        <v>276</v>
      </c>
      <c r="K5732">
        <v>503</v>
      </c>
      <c r="L5732">
        <v>16</v>
      </c>
    </row>
    <row r="5733" spans="1:12" x14ac:dyDescent="0.25">
      <c r="A5733" t="s">
        <v>85</v>
      </c>
      <c r="B5733" t="s">
        <v>86</v>
      </c>
      <c r="C5733" t="s">
        <v>87</v>
      </c>
      <c r="D5733" s="2">
        <v>26816</v>
      </c>
      <c r="E5733">
        <v>30</v>
      </c>
      <c r="F5733">
        <v>20090</v>
      </c>
      <c r="G5733">
        <v>4880000</v>
      </c>
      <c r="H5733">
        <v>240</v>
      </c>
      <c r="K5733">
        <v>500</v>
      </c>
      <c r="L5733">
        <v>17</v>
      </c>
    </row>
    <row r="5734" spans="1:12" x14ac:dyDescent="0.25">
      <c r="A5734" t="s">
        <v>85</v>
      </c>
      <c r="B5734" t="s">
        <v>86</v>
      </c>
      <c r="C5734" t="s">
        <v>87</v>
      </c>
      <c r="D5734" s="2">
        <v>26846</v>
      </c>
      <c r="E5734">
        <v>31</v>
      </c>
      <c r="F5734">
        <v>23635</v>
      </c>
      <c r="G5734">
        <v>2102000</v>
      </c>
      <c r="H5734">
        <v>0</v>
      </c>
      <c r="K5734">
        <v>487</v>
      </c>
      <c r="L5734">
        <v>18</v>
      </c>
    </row>
    <row r="5735" spans="1:12" x14ac:dyDescent="0.25">
      <c r="A5735" t="s">
        <v>85</v>
      </c>
      <c r="B5735" t="s">
        <v>86</v>
      </c>
      <c r="C5735" t="s">
        <v>87</v>
      </c>
      <c r="D5735" s="2">
        <v>26877</v>
      </c>
      <c r="E5735">
        <v>31</v>
      </c>
      <c r="F5735">
        <v>30476</v>
      </c>
      <c r="G5735">
        <v>6513000</v>
      </c>
      <c r="H5735">
        <v>270</v>
      </c>
      <c r="K5735">
        <v>460</v>
      </c>
      <c r="L5735">
        <v>24</v>
      </c>
    </row>
    <row r="5736" spans="1:12" x14ac:dyDescent="0.25">
      <c r="A5736" t="s">
        <v>85</v>
      </c>
      <c r="B5736" t="s">
        <v>86</v>
      </c>
      <c r="C5736" t="s">
        <v>87</v>
      </c>
      <c r="D5736" s="2">
        <v>26908</v>
      </c>
      <c r="E5736">
        <v>30</v>
      </c>
      <c r="F5736">
        <v>35596</v>
      </c>
      <c r="G5736">
        <v>6941000</v>
      </c>
      <c r="H5736">
        <v>360</v>
      </c>
      <c r="K5736">
        <v>430</v>
      </c>
      <c r="L5736">
        <v>28</v>
      </c>
    </row>
    <row r="5737" spans="1:12" x14ac:dyDescent="0.25">
      <c r="A5737" t="s">
        <v>85</v>
      </c>
      <c r="B5737" t="s">
        <v>86</v>
      </c>
      <c r="C5737" t="s">
        <v>87</v>
      </c>
      <c r="D5737" s="2">
        <v>26938</v>
      </c>
      <c r="E5737">
        <v>31</v>
      </c>
      <c r="F5737">
        <v>38385</v>
      </c>
      <c r="G5737">
        <v>8324000</v>
      </c>
      <c r="H5737">
        <v>662</v>
      </c>
      <c r="K5737">
        <v>372</v>
      </c>
      <c r="L5737">
        <v>30</v>
      </c>
    </row>
    <row r="5738" spans="1:12" x14ac:dyDescent="0.25">
      <c r="A5738" t="s">
        <v>85</v>
      </c>
      <c r="B5738" t="s">
        <v>86</v>
      </c>
      <c r="C5738" t="s">
        <v>87</v>
      </c>
      <c r="D5738" s="2">
        <v>26969</v>
      </c>
      <c r="E5738">
        <v>29.6</v>
      </c>
      <c r="F5738">
        <v>38090</v>
      </c>
      <c r="G5738">
        <v>8009000</v>
      </c>
      <c r="H5738">
        <v>778</v>
      </c>
      <c r="K5738">
        <v>307</v>
      </c>
      <c r="L5738">
        <v>32</v>
      </c>
    </row>
    <row r="5739" spans="1:12" x14ac:dyDescent="0.25">
      <c r="A5739" t="s">
        <v>85</v>
      </c>
      <c r="B5739" t="s">
        <v>86</v>
      </c>
      <c r="C5739" t="s">
        <v>87</v>
      </c>
      <c r="D5739" s="2">
        <v>26999</v>
      </c>
      <c r="E5739">
        <v>31</v>
      </c>
      <c r="F5739">
        <v>41267</v>
      </c>
      <c r="G5739">
        <v>8950000</v>
      </c>
      <c r="H5739">
        <v>1722</v>
      </c>
      <c r="K5739">
        <v>280</v>
      </c>
      <c r="L5739">
        <v>34</v>
      </c>
    </row>
    <row r="5740" spans="1:12" x14ac:dyDescent="0.25">
      <c r="A5740" t="s">
        <v>85</v>
      </c>
      <c r="B5740" t="s">
        <v>86</v>
      </c>
      <c r="C5740" t="s">
        <v>87</v>
      </c>
      <c r="D5740" s="2">
        <v>27030</v>
      </c>
      <c r="E5740">
        <v>30.7</v>
      </c>
      <c r="F5740">
        <v>34324</v>
      </c>
      <c r="G5740">
        <v>7347000</v>
      </c>
      <c r="H5740">
        <v>2407</v>
      </c>
      <c r="K5740">
        <v>253</v>
      </c>
      <c r="L5740">
        <v>32</v>
      </c>
    </row>
    <row r="5741" spans="1:12" x14ac:dyDescent="0.25">
      <c r="A5741" t="s">
        <v>85</v>
      </c>
      <c r="B5741" t="s">
        <v>86</v>
      </c>
      <c r="C5741" t="s">
        <v>87</v>
      </c>
      <c r="D5741" s="2">
        <v>27061</v>
      </c>
      <c r="E5741">
        <v>27.5</v>
      </c>
      <c r="F5741">
        <v>24936</v>
      </c>
      <c r="G5741">
        <v>5786000</v>
      </c>
      <c r="H5741">
        <v>2770</v>
      </c>
      <c r="K5741">
        <v>365</v>
      </c>
      <c r="L5741">
        <v>26</v>
      </c>
    </row>
    <row r="5742" spans="1:12" x14ac:dyDescent="0.25">
      <c r="A5742" t="s">
        <v>85</v>
      </c>
      <c r="B5742" t="s">
        <v>86</v>
      </c>
      <c r="C5742" t="s">
        <v>87</v>
      </c>
      <c r="D5742" s="2">
        <v>27089</v>
      </c>
      <c r="E5742">
        <v>31</v>
      </c>
      <c r="F5742">
        <v>29710</v>
      </c>
      <c r="G5742">
        <v>8080000</v>
      </c>
      <c r="H5742">
        <v>6411</v>
      </c>
      <c r="K5742">
        <v>325</v>
      </c>
      <c r="L5742">
        <v>28</v>
      </c>
    </row>
    <row r="5743" spans="1:12" x14ac:dyDescent="0.25">
      <c r="A5743" t="s">
        <v>85</v>
      </c>
      <c r="B5743" t="s">
        <v>86</v>
      </c>
      <c r="C5743" t="s">
        <v>87</v>
      </c>
      <c r="D5743" s="2">
        <v>27120</v>
      </c>
      <c r="E5743">
        <v>30</v>
      </c>
      <c r="F5743">
        <v>30923</v>
      </c>
      <c r="G5743">
        <v>6906000</v>
      </c>
      <c r="H5743">
        <v>4294</v>
      </c>
      <c r="K5743">
        <v>320</v>
      </c>
      <c r="L5743">
        <v>28</v>
      </c>
    </row>
    <row r="5744" spans="1:12" x14ac:dyDescent="0.25">
      <c r="A5744" t="s">
        <v>85</v>
      </c>
      <c r="B5744" t="s">
        <v>86</v>
      </c>
      <c r="C5744" t="s">
        <v>87</v>
      </c>
      <c r="D5744" s="2">
        <v>27150</v>
      </c>
      <c r="E5744">
        <v>30.8</v>
      </c>
      <c r="F5744">
        <v>34553</v>
      </c>
      <c r="G5744">
        <v>7683000</v>
      </c>
      <c r="H5744">
        <v>2601</v>
      </c>
      <c r="K5744">
        <v>300</v>
      </c>
      <c r="L5744">
        <v>29</v>
      </c>
    </row>
    <row r="5745" spans="1:12" x14ac:dyDescent="0.25">
      <c r="A5745" t="s">
        <v>85</v>
      </c>
      <c r="B5745" t="s">
        <v>86</v>
      </c>
      <c r="C5745" t="s">
        <v>87</v>
      </c>
      <c r="D5745" s="2">
        <v>27181</v>
      </c>
      <c r="E5745">
        <v>29.9</v>
      </c>
      <c r="F5745">
        <v>35982</v>
      </c>
      <c r="G5745">
        <v>7405000</v>
      </c>
      <c r="H5745">
        <v>2709</v>
      </c>
      <c r="K5745">
        <v>290</v>
      </c>
      <c r="L5745">
        <v>31</v>
      </c>
    </row>
    <row r="5746" spans="1:12" x14ac:dyDescent="0.25">
      <c r="A5746" t="s">
        <v>85</v>
      </c>
      <c r="B5746" t="s">
        <v>86</v>
      </c>
      <c r="C5746" t="s">
        <v>87</v>
      </c>
      <c r="D5746" s="2">
        <v>27211</v>
      </c>
      <c r="E5746">
        <v>30.9</v>
      </c>
      <c r="F5746">
        <v>40375</v>
      </c>
      <c r="G5746">
        <v>6969000</v>
      </c>
      <c r="H5746">
        <v>3090</v>
      </c>
      <c r="K5746">
        <v>294</v>
      </c>
      <c r="L5746">
        <v>32</v>
      </c>
    </row>
    <row r="5747" spans="1:12" x14ac:dyDescent="0.25">
      <c r="A5747" t="s">
        <v>85</v>
      </c>
      <c r="B5747" t="s">
        <v>86</v>
      </c>
      <c r="C5747" t="s">
        <v>87</v>
      </c>
      <c r="D5747" s="2">
        <v>27242</v>
      </c>
      <c r="E5747">
        <v>30.9</v>
      </c>
      <c r="F5747">
        <v>39783</v>
      </c>
      <c r="G5747">
        <v>10935000</v>
      </c>
      <c r="H5747">
        <v>2995</v>
      </c>
      <c r="K5747">
        <v>239</v>
      </c>
      <c r="L5747">
        <v>32</v>
      </c>
    </row>
    <row r="5748" spans="1:12" x14ac:dyDescent="0.25">
      <c r="A5748" t="s">
        <v>85</v>
      </c>
      <c r="B5748" t="s">
        <v>86</v>
      </c>
      <c r="C5748" t="s">
        <v>87</v>
      </c>
      <c r="D5748" s="2">
        <v>27273</v>
      </c>
      <c r="E5748">
        <v>30</v>
      </c>
      <c r="F5748">
        <v>39412</v>
      </c>
      <c r="G5748">
        <v>10835000</v>
      </c>
      <c r="H5748">
        <v>4152</v>
      </c>
      <c r="K5748">
        <v>218</v>
      </c>
      <c r="L5748">
        <v>34</v>
      </c>
    </row>
    <row r="5749" spans="1:12" x14ac:dyDescent="0.25">
      <c r="A5749" t="s">
        <v>85</v>
      </c>
      <c r="B5749" t="s">
        <v>86</v>
      </c>
      <c r="C5749" t="s">
        <v>87</v>
      </c>
      <c r="D5749" s="2">
        <v>27303</v>
      </c>
      <c r="E5749">
        <v>30.9</v>
      </c>
      <c r="F5749">
        <v>36268</v>
      </c>
      <c r="G5749">
        <v>8738000</v>
      </c>
      <c r="H5749">
        <v>7428</v>
      </c>
      <c r="K5749">
        <v>230</v>
      </c>
      <c r="L5749">
        <v>34</v>
      </c>
    </row>
    <row r="5750" spans="1:12" x14ac:dyDescent="0.25">
      <c r="A5750" t="s">
        <v>85</v>
      </c>
      <c r="B5750" t="s">
        <v>86</v>
      </c>
      <c r="C5750" t="s">
        <v>87</v>
      </c>
      <c r="D5750" s="2">
        <v>27334</v>
      </c>
      <c r="E5750">
        <v>30</v>
      </c>
      <c r="F5750">
        <v>35472</v>
      </c>
      <c r="G5750">
        <v>9264000</v>
      </c>
      <c r="H5750">
        <v>7728</v>
      </c>
      <c r="K5750">
        <v>230</v>
      </c>
      <c r="L5750">
        <v>34</v>
      </c>
    </row>
    <row r="5751" spans="1:12" x14ac:dyDescent="0.25">
      <c r="A5751" t="s">
        <v>85</v>
      </c>
      <c r="B5751" t="s">
        <v>86</v>
      </c>
      <c r="C5751" t="s">
        <v>87</v>
      </c>
      <c r="D5751" s="2">
        <v>27364</v>
      </c>
      <c r="E5751">
        <v>30.8</v>
      </c>
      <c r="F5751">
        <v>33527</v>
      </c>
      <c r="G5751">
        <v>8442000</v>
      </c>
      <c r="H5751">
        <v>9100</v>
      </c>
      <c r="K5751">
        <v>235</v>
      </c>
      <c r="L5751">
        <v>34</v>
      </c>
    </row>
    <row r="5752" spans="1:12" x14ac:dyDescent="0.25">
      <c r="A5752" t="s">
        <v>85</v>
      </c>
      <c r="B5752" t="s">
        <v>86</v>
      </c>
      <c r="C5752" t="s">
        <v>87</v>
      </c>
      <c r="D5752" s="2">
        <v>27395</v>
      </c>
      <c r="E5752">
        <v>31</v>
      </c>
      <c r="F5752">
        <v>32576</v>
      </c>
      <c r="G5752">
        <v>8150000</v>
      </c>
      <c r="H5752">
        <v>10859</v>
      </c>
      <c r="K5752">
        <v>220</v>
      </c>
      <c r="L5752">
        <v>34</v>
      </c>
    </row>
    <row r="5753" spans="1:12" x14ac:dyDescent="0.25">
      <c r="A5753" t="s">
        <v>85</v>
      </c>
      <c r="B5753" t="s">
        <v>86</v>
      </c>
      <c r="C5753" t="s">
        <v>87</v>
      </c>
      <c r="D5753" s="2">
        <v>27426</v>
      </c>
      <c r="E5753">
        <v>27.8</v>
      </c>
      <c r="F5753">
        <v>25848</v>
      </c>
      <c r="G5753">
        <v>7315000</v>
      </c>
      <c r="H5753">
        <v>8616</v>
      </c>
      <c r="K5753">
        <v>200</v>
      </c>
      <c r="L5753">
        <v>28</v>
      </c>
    </row>
    <row r="5754" spans="1:12" x14ac:dyDescent="0.25">
      <c r="A5754" t="s">
        <v>85</v>
      </c>
      <c r="B5754" t="s">
        <v>86</v>
      </c>
      <c r="C5754" t="s">
        <v>87</v>
      </c>
      <c r="D5754" s="2">
        <v>27454</v>
      </c>
      <c r="E5754">
        <v>31</v>
      </c>
      <c r="F5754">
        <v>21699</v>
      </c>
      <c r="G5754">
        <v>6947000</v>
      </c>
      <c r="H5754">
        <v>7749</v>
      </c>
      <c r="K5754">
        <v>250</v>
      </c>
      <c r="L5754">
        <v>28</v>
      </c>
    </row>
    <row r="5755" spans="1:12" x14ac:dyDescent="0.25">
      <c r="A5755" t="s">
        <v>85</v>
      </c>
      <c r="B5755" t="s">
        <v>86</v>
      </c>
      <c r="C5755" t="s">
        <v>87</v>
      </c>
      <c r="D5755" s="2">
        <v>27485</v>
      </c>
      <c r="E5755">
        <v>30</v>
      </c>
      <c r="F5755">
        <v>21970</v>
      </c>
      <c r="G5755">
        <v>5103000</v>
      </c>
      <c r="H5755">
        <v>9107</v>
      </c>
      <c r="K5755">
        <v>285</v>
      </c>
      <c r="L5755">
        <v>28</v>
      </c>
    </row>
    <row r="5756" spans="1:12" x14ac:dyDescent="0.25">
      <c r="A5756" t="s">
        <v>85</v>
      </c>
      <c r="B5756" t="s">
        <v>86</v>
      </c>
      <c r="C5756" t="s">
        <v>87</v>
      </c>
      <c r="D5756" s="2">
        <v>27515</v>
      </c>
      <c r="E5756">
        <v>29.8</v>
      </c>
      <c r="F5756">
        <v>24441</v>
      </c>
      <c r="G5756">
        <v>5114000</v>
      </c>
      <c r="H5756">
        <v>13079</v>
      </c>
      <c r="K5756">
        <v>215</v>
      </c>
      <c r="L5756">
        <v>31</v>
      </c>
    </row>
    <row r="5757" spans="1:12" x14ac:dyDescent="0.25">
      <c r="A5757" t="s">
        <v>85</v>
      </c>
      <c r="B5757" t="s">
        <v>86</v>
      </c>
      <c r="C5757" t="s">
        <v>87</v>
      </c>
      <c r="D5757" s="2">
        <v>27546</v>
      </c>
      <c r="E5757">
        <v>29.9</v>
      </c>
      <c r="F5757">
        <v>29250</v>
      </c>
      <c r="G5757">
        <v>6884000</v>
      </c>
      <c r="H5757">
        <v>16201</v>
      </c>
      <c r="K5757">
        <v>188</v>
      </c>
      <c r="L5757">
        <v>35</v>
      </c>
    </row>
    <row r="5758" spans="1:12" x14ac:dyDescent="0.25">
      <c r="A5758" t="s">
        <v>85</v>
      </c>
      <c r="B5758" t="s">
        <v>86</v>
      </c>
      <c r="C5758" t="s">
        <v>87</v>
      </c>
      <c r="D5758" s="2">
        <v>27576</v>
      </c>
      <c r="E5758">
        <v>31</v>
      </c>
      <c r="F5758">
        <v>29110</v>
      </c>
      <c r="G5758">
        <v>6990000</v>
      </c>
      <c r="H5758">
        <v>16347</v>
      </c>
      <c r="K5758">
        <v>195</v>
      </c>
      <c r="L5758">
        <v>36</v>
      </c>
    </row>
    <row r="5759" spans="1:12" x14ac:dyDescent="0.25">
      <c r="A5759" t="s">
        <v>85</v>
      </c>
      <c r="B5759" t="s">
        <v>86</v>
      </c>
      <c r="C5759" t="s">
        <v>87</v>
      </c>
      <c r="D5759" s="2">
        <v>27607</v>
      </c>
      <c r="E5759">
        <v>31</v>
      </c>
      <c r="F5759">
        <v>29531</v>
      </c>
      <c r="G5759">
        <v>6315000</v>
      </c>
      <c r="H5759">
        <v>15452</v>
      </c>
      <c r="K5759">
        <v>188</v>
      </c>
      <c r="L5759">
        <v>37</v>
      </c>
    </row>
    <row r="5760" spans="1:12" x14ac:dyDescent="0.25">
      <c r="A5760" t="s">
        <v>85</v>
      </c>
      <c r="B5760" t="s">
        <v>86</v>
      </c>
      <c r="C5760" t="s">
        <v>87</v>
      </c>
      <c r="D5760" s="2">
        <v>27638</v>
      </c>
      <c r="E5760">
        <v>30</v>
      </c>
      <c r="F5760">
        <v>30109</v>
      </c>
      <c r="G5760">
        <v>5953000</v>
      </c>
      <c r="H5760">
        <v>16658</v>
      </c>
      <c r="K5760">
        <v>173</v>
      </c>
      <c r="L5760">
        <v>40</v>
      </c>
    </row>
    <row r="5761" spans="1:12" x14ac:dyDescent="0.25">
      <c r="A5761" t="s">
        <v>85</v>
      </c>
      <c r="B5761" t="s">
        <v>86</v>
      </c>
      <c r="C5761" t="s">
        <v>87</v>
      </c>
      <c r="D5761" s="2">
        <v>27668</v>
      </c>
      <c r="E5761">
        <v>31</v>
      </c>
      <c r="F5761">
        <v>29816</v>
      </c>
      <c r="G5761">
        <v>5846000</v>
      </c>
      <c r="H5761">
        <v>16773</v>
      </c>
      <c r="K5761">
        <v>160</v>
      </c>
      <c r="L5761">
        <v>40</v>
      </c>
    </row>
    <row r="5762" spans="1:12" x14ac:dyDescent="0.25">
      <c r="A5762" t="s">
        <v>85</v>
      </c>
      <c r="B5762" t="s">
        <v>86</v>
      </c>
      <c r="C5762" t="s">
        <v>87</v>
      </c>
      <c r="D5762" s="2">
        <v>27699</v>
      </c>
      <c r="E5762">
        <v>30</v>
      </c>
      <c r="F5762">
        <v>27932</v>
      </c>
      <c r="G5762">
        <v>5952000</v>
      </c>
      <c r="H5762">
        <v>16481</v>
      </c>
      <c r="K5762">
        <v>150</v>
      </c>
      <c r="L5762">
        <v>40</v>
      </c>
    </row>
    <row r="5763" spans="1:12" x14ac:dyDescent="0.25">
      <c r="A5763" t="s">
        <v>85</v>
      </c>
      <c r="B5763" t="s">
        <v>86</v>
      </c>
      <c r="C5763" t="s">
        <v>87</v>
      </c>
      <c r="D5763" s="2">
        <v>27729</v>
      </c>
      <c r="E5763">
        <v>31</v>
      </c>
      <c r="F5763">
        <v>23314</v>
      </c>
      <c r="G5763">
        <v>5921000</v>
      </c>
      <c r="H5763">
        <v>19861</v>
      </c>
      <c r="K5763">
        <v>147</v>
      </c>
      <c r="L5763">
        <v>40</v>
      </c>
    </row>
    <row r="5764" spans="1:12" x14ac:dyDescent="0.25">
      <c r="A5764" t="s">
        <v>85</v>
      </c>
      <c r="B5764" t="s">
        <v>86</v>
      </c>
      <c r="C5764" t="s">
        <v>87</v>
      </c>
      <c r="D5764" s="2">
        <v>27760</v>
      </c>
      <c r="E5764">
        <v>31</v>
      </c>
      <c r="F5764">
        <v>23275</v>
      </c>
      <c r="G5764">
        <v>5679000</v>
      </c>
      <c r="H5764">
        <v>19826</v>
      </c>
      <c r="K5764">
        <v>150</v>
      </c>
      <c r="L5764">
        <v>40</v>
      </c>
    </row>
    <row r="5765" spans="1:12" x14ac:dyDescent="0.25">
      <c r="A5765" t="s">
        <v>85</v>
      </c>
      <c r="B5765" t="s">
        <v>86</v>
      </c>
      <c r="C5765" t="s">
        <v>87</v>
      </c>
      <c r="D5765" s="2">
        <v>27791</v>
      </c>
      <c r="E5765">
        <v>28.8</v>
      </c>
      <c r="F5765">
        <v>22272</v>
      </c>
      <c r="G5765">
        <v>5315000</v>
      </c>
      <c r="H5765">
        <v>19203</v>
      </c>
      <c r="K5765">
        <v>132</v>
      </c>
      <c r="L5765">
        <v>40</v>
      </c>
    </row>
    <row r="5766" spans="1:12" x14ac:dyDescent="0.25">
      <c r="A5766" t="s">
        <v>85</v>
      </c>
      <c r="B5766" t="s">
        <v>86</v>
      </c>
      <c r="C5766" t="s">
        <v>87</v>
      </c>
      <c r="D5766" s="2">
        <v>27820</v>
      </c>
      <c r="E5766">
        <v>31</v>
      </c>
      <c r="F5766">
        <v>21366</v>
      </c>
      <c r="G5766">
        <v>5646000</v>
      </c>
      <c r="H5766">
        <v>22239</v>
      </c>
      <c r="K5766">
        <v>147</v>
      </c>
      <c r="L5766">
        <v>40</v>
      </c>
    </row>
    <row r="5767" spans="1:12" x14ac:dyDescent="0.25">
      <c r="A5767" t="s">
        <v>85</v>
      </c>
      <c r="B5767" t="s">
        <v>86</v>
      </c>
      <c r="C5767" t="s">
        <v>87</v>
      </c>
      <c r="D5767" s="2">
        <v>27851</v>
      </c>
      <c r="E5767">
        <v>29.9</v>
      </c>
      <c r="F5767">
        <v>19217</v>
      </c>
      <c r="G5767">
        <v>5484000</v>
      </c>
      <c r="H5767">
        <v>21797</v>
      </c>
      <c r="K5767">
        <v>153</v>
      </c>
      <c r="L5767">
        <v>40</v>
      </c>
    </row>
    <row r="5768" spans="1:12" x14ac:dyDescent="0.25">
      <c r="A5768" t="s">
        <v>85</v>
      </c>
      <c r="B5768" t="s">
        <v>86</v>
      </c>
      <c r="C5768" t="s">
        <v>87</v>
      </c>
      <c r="D5768" s="2">
        <v>27881</v>
      </c>
      <c r="E5768">
        <v>31</v>
      </c>
      <c r="F5768">
        <v>18809</v>
      </c>
      <c r="G5768">
        <v>5311000</v>
      </c>
      <c r="H5768">
        <v>22082</v>
      </c>
      <c r="K5768">
        <v>150</v>
      </c>
      <c r="L5768">
        <v>36</v>
      </c>
    </row>
    <row r="5769" spans="1:12" x14ac:dyDescent="0.25">
      <c r="A5769" t="s">
        <v>85</v>
      </c>
      <c r="B5769" t="s">
        <v>86</v>
      </c>
      <c r="C5769" t="s">
        <v>87</v>
      </c>
      <c r="D5769" s="2">
        <v>27912</v>
      </c>
      <c r="E5769">
        <v>30</v>
      </c>
      <c r="F5769">
        <v>22315</v>
      </c>
      <c r="G5769">
        <v>5285000</v>
      </c>
      <c r="H5769">
        <v>19009</v>
      </c>
      <c r="K5769">
        <v>150</v>
      </c>
      <c r="L5769">
        <v>40</v>
      </c>
    </row>
    <row r="5770" spans="1:12" x14ac:dyDescent="0.25">
      <c r="A5770" t="s">
        <v>85</v>
      </c>
      <c r="B5770" t="s">
        <v>86</v>
      </c>
      <c r="C5770" t="s">
        <v>87</v>
      </c>
      <c r="D5770" s="2">
        <v>27942</v>
      </c>
      <c r="E5770">
        <v>31</v>
      </c>
      <c r="F5770">
        <v>22875</v>
      </c>
      <c r="G5770">
        <v>5788000</v>
      </c>
      <c r="H5770">
        <v>19486</v>
      </c>
      <c r="K5770">
        <v>128</v>
      </c>
      <c r="L5770">
        <v>40</v>
      </c>
    </row>
    <row r="5771" spans="1:12" x14ac:dyDescent="0.25">
      <c r="A5771" t="s">
        <v>85</v>
      </c>
      <c r="B5771" t="s">
        <v>86</v>
      </c>
      <c r="C5771" t="s">
        <v>87</v>
      </c>
      <c r="D5771" s="2">
        <v>27973</v>
      </c>
      <c r="E5771">
        <v>26.9</v>
      </c>
      <c r="F5771">
        <v>16895</v>
      </c>
      <c r="G5771">
        <v>4579000</v>
      </c>
      <c r="H5771">
        <v>19054</v>
      </c>
      <c r="K5771">
        <v>180</v>
      </c>
      <c r="L5771">
        <v>40</v>
      </c>
    </row>
    <row r="5772" spans="1:12" x14ac:dyDescent="0.25">
      <c r="A5772" t="s">
        <v>85</v>
      </c>
      <c r="B5772" t="s">
        <v>86</v>
      </c>
      <c r="C5772" t="s">
        <v>87</v>
      </c>
      <c r="D5772" s="2">
        <v>28004</v>
      </c>
      <c r="E5772">
        <v>29.8</v>
      </c>
      <c r="F5772">
        <v>19086</v>
      </c>
      <c r="G5772">
        <v>5569000</v>
      </c>
      <c r="H5772">
        <v>22532</v>
      </c>
      <c r="K5772">
        <v>153</v>
      </c>
      <c r="L5772">
        <v>40</v>
      </c>
    </row>
    <row r="5773" spans="1:12" x14ac:dyDescent="0.25">
      <c r="A5773" t="s">
        <v>85</v>
      </c>
      <c r="B5773" t="s">
        <v>86</v>
      </c>
      <c r="C5773" t="s">
        <v>87</v>
      </c>
      <c r="D5773" s="2">
        <v>28034</v>
      </c>
      <c r="E5773">
        <v>30</v>
      </c>
      <c r="F5773">
        <v>19554</v>
      </c>
      <c r="G5773">
        <v>5734000</v>
      </c>
      <c r="H5773">
        <v>23961</v>
      </c>
      <c r="K5773">
        <v>110</v>
      </c>
      <c r="L5773">
        <v>40</v>
      </c>
    </row>
    <row r="5774" spans="1:12" x14ac:dyDescent="0.25">
      <c r="A5774" t="s">
        <v>85</v>
      </c>
      <c r="B5774" t="s">
        <v>86</v>
      </c>
      <c r="C5774" t="s">
        <v>87</v>
      </c>
      <c r="D5774" s="2">
        <v>28065</v>
      </c>
      <c r="E5774">
        <v>30</v>
      </c>
      <c r="F5774">
        <v>17598</v>
      </c>
      <c r="G5774">
        <v>5023000</v>
      </c>
      <c r="H5774">
        <v>22398</v>
      </c>
      <c r="K5774">
        <v>73</v>
      </c>
      <c r="L5774">
        <v>40</v>
      </c>
    </row>
    <row r="5775" spans="1:12" x14ac:dyDescent="0.25">
      <c r="A5775" t="s">
        <v>85</v>
      </c>
      <c r="B5775" t="s">
        <v>86</v>
      </c>
      <c r="C5775" t="s">
        <v>87</v>
      </c>
      <c r="D5775" s="2">
        <v>28095</v>
      </c>
      <c r="E5775">
        <v>31</v>
      </c>
      <c r="F5775">
        <v>17726</v>
      </c>
      <c r="G5775">
        <v>6165000</v>
      </c>
      <c r="H5775">
        <v>22561</v>
      </c>
      <c r="K5775">
        <v>122</v>
      </c>
      <c r="L5775">
        <v>40</v>
      </c>
    </row>
    <row r="5776" spans="1:12" x14ac:dyDescent="0.25">
      <c r="A5776" t="s">
        <v>85</v>
      </c>
      <c r="B5776" t="s">
        <v>86</v>
      </c>
      <c r="C5776" t="s">
        <v>87</v>
      </c>
      <c r="D5776" s="2">
        <v>28126</v>
      </c>
      <c r="E5776">
        <v>30.9</v>
      </c>
      <c r="F5776">
        <v>17542</v>
      </c>
      <c r="G5776">
        <v>6217000</v>
      </c>
      <c r="H5776">
        <v>22326</v>
      </c>
      <c r="K5776">
        <v>122</v>
      </c>
      <c r="L5776">
        <v>40</v>
      </c>
    </row>
    <row r="5777" spans="1:12" x14ac:dyDescent="0.25">
      <c r="A5777" t="s">
        <v>85</v>
      </c>
      <c r="B5777" t="s">
        <v>86</v>
      </c>
      <c r="C5777" t="s">
        <v>87</v>
      </c>
      <c r="D5777" s="2">
        <v>28157</v>
      </c>
      <c r="E5777">
        <v>27.9</v>
      </c>
      <c r="F5777">
        <v>16212</v>
      </c>
      <c r="G5777">
        <v>5232000</v>
      </c>
      <c r="H5777">
        <v>20633</v>
      </c>
      <c r="K5777">
        <v>118</v>
      </c>
      <c r="L5777">
        <v>40</v>
      </c>
    </row>
    <row r="5778" spans="1:12" x14ac:dyDescent="0.25">
      <c r="A5778" t="s">
        <v>85</v>
      </c>
      <c r="B5778" t="s">
        <v>86</v>
      </c>
      <c r="C5778" t="s">
        <v>87</v>
      </c>
      <c r="D5778" s="2">
        <v>28185</v>
      </c>
      <c r="E5778">
        <v>30.9</v>
      </c>
      <c r="F5778">
        <v>17648</v>
      </c>
      <c r="G5778">
        <v>5192000</v>
      </c>
      <c r="H5778">
        <v>22461</v>
      </c>
      <c r="K5778">
        <v>103</v>
      </c>
      <c r="L5778">
        <v>40</v>
      </c>
    </row>
    <row r="5779" spans="1:12" x14ac:dyDescent="0.25">
      <c r="A5779" t="s">
        <v>85</v>
      </c>
      <c r="B5779" t="s">
        <v>86</v>
      </c>
      <c r="C5779" t="s">
        <v>87</v>
      </c>
      <c r="D5779" s="2">
        <v>28216</v>
      </c>
      <c r="E5779">
        <v>30</v>
      </c>
      <c r="F5779">
        <v>14024</v>
      </c>
      <c r="G5779">
        <v>4997000</v>
      </c>
      <c r="H5779">
        <v>24610</v>
      </c>
      <c r="K5779">
        <v>105</v>
      </c>
      <c r="L5779">
        <v>40</v>
      </c>
    </row>
    <row r="5780" spans="1:12" x14ac:dyDescent="0.25">
      <c r="A5780" t="s">
        <v>85</v>
      </c>
      <c r="B5780" t="s">
        <v>86</v>
      </c>
      <c r="C5780" t="s">
        <v>87</v>
      </c>
      <c r="D5780" s="2">
        <v>28246</v>
      </c>
      <c r="E5780">
        <v>30.7</v>
      </c>
      <c r="F5780">
        <v>12820</v>
      </c>
      <c r="G5780">
        <v>5341000</v>
      </c>
      <c r="H5780">
        <v>25774</v>
      </c>
      <c r="K5780">
        <v>98</v>
      </c>
      <c r="L5780">
        <v>40</v>
      </c>
    </row>
    <row r="5781" spans="1:12" x14ac:dyDescent="0.25">
      <c r="A5781" t="s">
        <v>85</v>
      </c>
      <c r="B5781" t="s">
        <v>86</v>
      </c>
      <c r="C5781" t="s">
        <v>87</v>
      </c>
      <c r="D5781" s="2">
        <v>28277</v>
      </c>
      <c r="E5781">
        <v>29.6</v>
      </c>
      <c r="F5781">
        <v>12617</v>
      </c>
      <c r="G5781">
        <v>4844000</v>
      </c>
      <c r="H5781">
        <v>25617</v>
      </c>
      <c r="K5781">
        <v>95</v>
      </c>
      <c r="L5781">
        <v>40</v>
      </c>
    </row>
    <row r="5782" spans="1:12" x14ac:dyDescent="0.25">
      <c r="A5782" t="s">
        <v>85</v>
      </c>
      <c r="B5782" t="s">
        <v>86</v>
      </c>
      <c r="C5782" t="s">
        <v>87</v>
      </c>
      <c r="D5782" s="2">
        <v>28307</v>
      </c>
      <c r="E5782">
        <v>30.8</v>
      </c>
      <c r="F5782">
        <v>12760</v>
      </c>
      <c r="G5782">
        <v>4951000</v>
      </c>
      <c r="H5782">
        <v>25907</v>
      </c>
      <c r="K5782">
        <v>100</v>
      </c>
      <c r="L5782">
        <v>40</v>
      </c>
    </row>
    <row r="5783" spans="1:12" x14ac:dyDescent="0.25">
      <c r="A5783" t="s">
        <v>85</v>
      </c>
      <c r="B5783" t="s">
        <v>86</v>
      </c>
      <c r="C5783" t="s">
        <v>87</v>
      </c>
      <c r="D5783" s="2">
        <v>28338</v>
      </c>
      <c r="E5783">
        <v>30.6</v>
      </c>
      <c r="F5783">
        <v>12232</v>
      </c>
      <c r="G5783">
        <v>4969000</v>
      </c>
      <c r="H5783">
        <v>25129</v>
      </c>
      <c r="K5783">
        <v>145</v>
      </c>
      <c r="L5783">
        <v>40</v>
      </c>
    </row>
    <row r="5784" spans="1:12" x14ac:dyDescent="0.25">
      <c r="A5784" t="s">
        <v>85</v>
      </c>
      <c r="B5784" t="s">
        <v>86</v>
      </c>
      <c r="C5784" t="s">
        <v>87</v>
      </c>
      <c r="D5784" s="2">
        <v>28369</v>
      </c>
      <c r="E5784">
        <v>30</v>
      </c>
      <c r="F5784">
        <v>6100</v>
      </c>
      <c r="G5784">
        <v>3927000</v>
      </c>
      <c r="H5784">
        <v>14234</v>
      </c>
      <c r="K5784">
        <v>180</v>
      </c>
      <c r="L5784">
        <v>40</v>
      </c>
    </row>
    <row r="5785" spans="1:12" x14ac:dyDescent="0.25">
      <c r="A5785" t="s">
        <v>85</v>
      </c>
      <c r="B5785" t="s">
        <v>86</v>
      </c>
      <c r="C5785" t="s">
        <v>87</v>
      </c>
      <c r="D5785" s="2">
        <v>28399</v>
      </c>
      <c r="E5785">
        <v>31</v>
      </c>
      <c r="F5785">
        <v>7237</v>
      </c>
      <c r="G5785">
        <v>2822000</v>
      </c>
      <c r="H5785">
        <v>14369</v>
      </c>
      <c r="K5785">
        <v>162</v>
      </c>
      <c r="L5785">
        <v>40</v>
      </c>
    </row>
    <row r="5786" spans="1:12" x14ac:dyDescent="0.25">
      <c r="A5786" t="s">
        <v>85</v>
      </c>
      <c r="B5786" t="s">
        <v>86</v>
      </c>
      <c r="C5786" t="s">
        <v>87</v>
      </c>
      <c r="D5786" s="2">
        <v>28430</v>
      </c>
      <c r="E5786">
        <v>30</v>
      </c>
      <c r="F5786">
        <v>8150</v>
      </c>
      <c r="G5786">
        <v>1959000</v>
      </c>
      <c r="H5786">
        <v>13877</v>
      </c>
      <c r="K5786">
        <v>150</v>
      </c>
      <c r="L5786">
        <v>40</v>
      </c>
    </row>
    <row r="5787" spans="1:12" x14ac:dyDescent="0.25">
      <c r="A5787" t="s">
        <v>85</v>
      </c>
      <c r="B5787" t="s">
        <v>86</v>
      </c>
      <c r="C5787" t="s">
        <v>87</v>
      </c>
      <c r="D5787" s="2">
        <v>28460</v>
      </c>
      <c r="E5787">
        <v>31</v>
      </c>
      <c r="F5787">
        <v>7793</v>
      </c>
      <c r="G5787">
        <v>2094000</v>
      </c>
      <c r="H5787">
        <v>13269</v>
      </c>
      <c r="K5787">
        <v>175</v>
      </c>
      <c r="L5787">
        <v>40</v>
      </c>
    </row>
    <row r="5788" spans="1:12" x14ac:dyDescent="0.25">
      <c r="A5788" t="s">
        <v>85</v>
      </c>
      <c r="B5788" t="s">
        <v>86</v>
      </c>
      <c r="C5788" t="s">
        <v>87</v>
      </c>
      <c r="D5788" s="2">
        <v>28491</v>
      </c>
      <c r="E5788">
        <v>31</v>
      </c>
      <c r="F5788">
        <v>7178</v>
      </c>
      <c r="G5788">
        <v>2017000</v>
      </c>
      <c r="H5788">
        <v>12222</v>
      </c>
      <c r="K5788">
        <v>200</v>
      </c>
      <c r="L5788">
        <v>40</v>
      </c>
    </row>
    <row r="5789" spans="1:12" x14ac:dyDescent="0.25">
      <c r="A5789" t="s">
        <v>85</v>
      </c>
      <c r="B5789" t="s">
        <v>86</v>
      </c>
      <c r="C5789" t="s">
        <v>87</v>
      </c>
      <c r="D5789" s="2">
        <v>28522</v>
      </c>
      <c r="E5789">
        <v>27.7</v>
      </c>
      <c r="F5789">
        <v>7741</v>
      </c>
      <c r="G5789">
        <v>1776000</v>
      </c>
      <c r="H5789">
        <v>13180</v>
      </c>
      <c r="K5789">
        <v>165</v>
      </c>
      <c r="L5789">
        <v>40</v>
      </c>
    </row>
    <row r="5790" spans="1:12" x14ac:dyDescent="0.25">
      <c r="A5790" t="s">
        <v>85</v>
      </c>
      <c r="B5790" t="s">
        <v>86</v>
      </c>
      <c r="C5790" t="s">
        <v>87</v>
      </c>
      <c r="D5790" s="2">
        <v>28550</v>
      </c>
      <c r="E5790">
        <v>31</v>
      </c>
      <c r="F5790">
        <v>9100</v>
      </c>
      <c r="G5790">
        <v>2132000</v>
      </c>
      <c r="H5790">
        <v>16033</v>
      </c>
      <c r="K5790">
        <v>187</v>
      </c>
      <c r="L5790">
        <v>40</v>
      </c>
    </row>
    <row r="5791" spans="1:12" x14ac:dyDescent="0.25">
      <c r="A5791" t="s">
        <v>85</v>
      </c>
      <c r="B5791" t="s">
        <v>86</v>
      </c>
      <c r="C5791" t="s">
        <v>87</v>
      </c>
      <c r="D5791" s="2">
        <v>28581</v>
      </c>
      <c r="E5791">
        <v>29.9</v>
      </c>
      <c r="F5791">
        <v>8118</v>
      </c>
      <c r="G5791">
        <v>3636000</v>
      </c>
      <c r="H5791">
        <v>15758</v>
      </c>
      <c r="K5791">
        <v>240</v>
      </c>
      <c r="L5791">
        <v>40</v>
      </c>
    </row>
    <row r="5792" spans="1:12" x14ac:dyDescent="0.25">
      <c r="A5792" t="s">
        <v>85</v>
      </c>
      <c r="B5792" t="s">
        <v>86</v>
      </c>
      <c r="C5792" t="s">
        <v>87</v>
      </c>
      <c r="D5792" s="2">
        <v>28611</v>
      </c>
      <c r="E5792">
        <v>30.9</v>
      </c>
      <c r="F5792">
        <v>9343</v>
      </c>
      <c r="G5792">
        <v>2975000</v>
      </c>
      <c r="H5792">
        <v>18137</v>
      </c>
      <c r="K5792">
        <v>210</v>
      </c>
      <c r="L5792">
        <v>40</v>
      </c>
    </row>
    <row r="5793" spans="1:12" x14ac:dyDescent="0.25">
      <c r="A5793" t="s">
        <v>85</v>
      </c>
      <c r="B5793" t="s">
        <v>86</v>
      </c>
      <c r="C5793" t="s">
        <v>87</v>
      </c>
      <c r="D5793" s="2">
        <v>28642</v>
      </c>
      <c r="E5793">
        <v>30</v>
      </c>
      <c r="F5793">
        <v>9702</v>
      </c>
      <c r="G5793">
        <v>3788000</v>
      </c>
      <c r="H5793">
        <v>18833</v>
      </c>
      <c r="K5793">
        <v>207</v>
      </c>
      <c r="L5793">
        <v>40</v>
      </c>
    </row>
    <row r="5794" spans="1:12" x14ac:dyDescent="0.25">
      <c r="A5794" t="s">
        <v>85</v>
      </c>
      <c r="B5794" t="s">
        <v>86</v>
      </c>
      <c r="C5794" t="s">
        <v>87</v>
      </c>
      <c r="D5794" s="2">
        <v>28672</v>
      </c>
      <c r="E5794">
        <v>30.6</v>
      </c>
      <c r="F5794">
        <v>9930</v>
      </c>
      <c r="G5794">
        <v>4237000</v>
      </c>
      <c r="H5794">
        <v>19276</v>
      </c>
      <c r="K5794">
        <v>233</v>
      </c>
      <c r="L5794">
        <v>40</v>
      </c>
    </row>
    <row r="5795" spans="1:12" x14ac:dyDescent="0.25">
      <c r="A5795" t="s">
        <v>85</v>
      </c>
      <c r="B5795" t="s">
        <v>86</v>
      </c>
      <c r="C5795" t="s">
        <v>87</v>
      </c>
      <c r="D5795" s="2">
        <v>28703</v>
      </c>
      <c r="E5795">
        <v>31</v>
      </c>
      <c r="F5795">
        <v>9439</v>
      </c>
      <c r="G5795">
        <v>4059000</v>
      </c>
      <c r="H5795">
        <v>18323</v>
      </c>
      <c r="K5795">
        <v>300</v>
      </c>
      <c r="L5795">
        <v>40</v>
      </c>
    </row>
    <row r="5796" spans="1:12" x14ac:dyDescent="0.25">
      <c r="A5796" t="s">
        <v>85</v>
      </c>
      <c r="B5796" t="s">
        <v>86</v>
      </c>
      <c r="C5796" t="s">
        <v>87</v>
      </c>
      <c r="D5796" s="2">
        <v>28734</v>
      </c>
      <c r="E5796">
        <v>30</v>
      </c>
      <c r="F5796">
        <v>9889</v>
      </c>
      <c r="G5796">
        <v>3735000</v>
      </c>
      <c r="H5796">
        <v>15897</v>
      </c>
      <c r="K5796">
        <v>330</v>
      </c>
      <c r="L5796">
        <v>40</v>
      </c>
    </row>
    <row r="5797" spans="1:12" x14ac:dyDescent="0.25">
      <c r="A5797" t="s">
        <v>85</v>
      </c>
      <c r="B5797" t="s">
        <v>86</v>
      </c>
      <c r="C5797" t="s">
        <v>87</v>
      </c>
      <c r="D5797" s="2">
        <v>28764</v>
      </c>
      <c r="E5797">
        <v>30.7</v>
      </c>
      <c r="F5797">
        <v>14517</v>
      </c>
      <c r="G5797">
        <v>3049000</v>
      </c>
      <c r="H5797">
        <v>7817</v>
      </c>
      <c r="K5797">
        <v>360</v>
      </c>
      <c r="L5797">
        <v>40</v>
      </c>
    </row>
    <row r="5798" spans="1:12" x14ac:dyDescent="0.25">
      <c r="A5798" t="s">
        <v>85</v>
      </c>
      <c r="B5798" t="s">
        <v>86</v>
      </c>
      <c r="C5798" t="s">
        <v>87</v>
      </c>
      <c r="D5798" s="2">
        <v>28795</v>
      </c>
      <c r="E5798">
        <v>30</v>
      </c>
      <c r="F5798">
        <v>15878</v>
      </c>
      <c r="G5798">
        <v>4016000</v>
      </c>
      <c r="H5798">
        <v>8914</v>
      </c>
      <c r="K5798">
        <v>330</v>
      </c>
      <c r="L5798">
        <v>40</v>
      </c>
    </row>
    <row r="5799" spans="1:12" x14ac:dyDescent="0.25">
      <c r="A5799" t="s">
        <v>85</v>
      </c>
      <c r="B5799" t="s">
        <v>86</v>
      </c>
      <c r="C5799" t="s">
        <v>87</v>
      </c>
      <c r="D5799" s="2">
        <v>28825</v>
      </c>
      <c r="E5799">
        <v>30.9</v>
      </c>
      <c r="F5799">
        <v>16696</v>
      </c>
      <c r="G5799">
        <v>4182000</v>
      </c>
      <c r="H5799">
        <v>9391</v>
      </c>
      <c r="K5799">
        <v>300</v>
      </c>
      <c r="L5799">
        <v>40</v>
      </c>
    </row>
    <row r="5800" spans="1:12" x14ac:dyDescent="0.25">
      <c r="A5800" t="s">
        <v>85</v>
      </c>
      <c r="B5800" t="s">
        <v>86</v>
      </c>
      <c r="C5800" t="s">
        <v>87</v>
      </c>
      <c r="D5800" s="2">
        <v>28856</v>
      </c>
      <c r="E5800">
        <v>30.7</v>
      </c>
      <c r="F5800">
        <v>14327</v>
      </c>
      <c r="G5800">
        <v>4087000</v>
      </c>
      <c r="H5800">
        <v>8725</v>
      </c>
      <c r="K5800">
        <v>300</v>
      </c>
      <c r="L5800">
        <v>40</v>
      </c>
    </row>
    <row r="5801" spans="1:12" x14ac:dyDescent="0.25">
      <c r="A5801" t="s">
        <v>85</v>
      </c>
      <c r="B5801" t="s">
        <v>86</v>
      </c>
      <c r="C5801" t="s">
        <v>87</v>
      </c>
      <c r="D5801" s="2">
        <v>28887</v>
      </c>
      <c r="E5801">
        <v>27.5</v>
      </c>
      <c r="F5801">
        <v>13462</v>
      </c>
      <c r="G5801">
        <v>4924000</v>
      </c>
      <c r="H5801">
        <v>8251</v>
      </c>
      <c r="K5801">
        <v>338</v>
      </c>
      <c r="L5801">
        <v>40</v>
      </c>
    </row>
    <row r="5802" spans="1:12" x14ac:dyDescent="0.25">
      <c r="A5802" t="s">
        <v>85</v>
      </c>
      <c r="B5802" t="s">
        <v>86</v>
      </c>
      <c r="C5802" t="s">
        <v>87</v>
      </c>
      <c r="D5802" s="2">
        <v>28915</v>
      </c>
      <c r="E5802">
        <v>30.9</v>
      </c>
      <c r="F5802">
        <v>17878</v>
      </c>
      <c r="G5802">
        <v>5103000</v>
      </c>
      <c r="H5802">
        <v>11311</v>
      </c>
      <c r="K5802">
        <v>352</v>
      </c>
      <c r="L5802">
        <v>40</v>
      </c>
    </row>
    <row r="5803" spans="1:12" x14ac:dyDescent="0.25">
      <c r="A5803" t="s">
        <v>85</v>
      </c>
      <c r="B5803" t="s">
        <v>86</v>
      </c>
      <c r="C5803" t="s">
        <v>87</v>
      </c>
      <c r="D5803" s="2">
        <v>28946</v>
      </c>
      <c r="E5803">
        <v>30</v>
      </c>
      <c r="F5803">
        <v>17889</v>
      </c>
      <c r="G5803">
        <v>4615000</v>
      </c>
      <c r="H5803">
        <v>11437</v>
      </c>
      <c r="K5803">
        <v>330</v>
      </c>
      <c r="L5803">
        <v>40</v>
      </c>
    </row>
    <row r="5804" spans="1:12" x14ac:dyDescent="0.25">
      <c r="A5804" t="s">
        <v>85</v>
      </c>
      <c r="B5804" t="s">
        <v>86</v>
      </c>
      <c r="C5804" t="s">
        <v>87</v>
      </c>
      <c r="D5804" s="2">
        <v>28976</v>
      </c>
      <c r="E5804">
        <v>31</v>
      </c>
      <c r="F5804">
        <v>18360</v>
      </c>
      <c r="G5804">
        <v>4737000</v>
      </c>
      <c r="H5804">
        <v>11738</v>
      </c>
      <c r="K5804">
        <v>330</v>
      </c>
      <c r="L5804">
        <v>40</v>
      </c>
    </row>
    <row r="5805" spans="1:12" x14ac:dyDescent="0.25">
      <c r="A5805" t="s">
        <v>85</v>
      </c>
      <c r="B5805" t="s">
        <v>86</v>
      </c>
      <c r="C5805" t="s">
        <v>87</v>
      </c>
      <c r="D5805" s="2">
        <v>29007</v>
      </c>
      <c r="E5805">
        <v>30</v>
      </c>
      <c r="F5805">
        <v>26990</v>
      </c>
      <c r="G5805">
        <v>8527000</v>
      </c>
      <c r="H5805">
        <v>17256</v>
      </c>
      <c r="K5805">
        <v>255</v>
      </c>
      <c r="L5805">
        <v>40</v>
      </c>
    </row>
    <row r="5806" spans="1:12" x14ac:dyDescent="0.25">
      <c r="A5806" t="s">
        <v>85</v>
      </c>
      <c r="B5806" t="s">
        <v>86</v>
      </c>
      <c r="C5806" t="s">
        <v>87</v>
      </c>
      <c r="D5806" s="2">
        <v>29037</v>
      </c>
      <c r="E5806">
        <v>30.9</v>
      </c>
      <c r="F5806">
        <v>28366</v>
      </c>
      <c r="G5806">
        <v>10525000</v>
      </c>
      <c r="H5806">
        <v>18135</v>
      </c>
      <c r="K5806">
        <v>190</v>
      </c>
      <c r="L5806">
        <v>40</v>
      </c>
    </row>
    <row r="5807" spans="1:12" x14ac:dyDescent="0.25">
      <c r="A5807" t="s">
        <v>85</v>
      </c>
      <c r="B5807" t="s">
        <v>86</v>
      </c>
      <c r="C5807" t="s">
        <v>87</v>
      </c>
      <c r="D5807" s="2">
        <v>29068</v>
      </c>
      <c r="E5807">
        <v>31</v>
      </c>
      <c r="F5807">
        <v>15491</v>
      </c>
      <c r="G5807">
        <v>7656000</v>
      </c>
      <c r="H5807">
        <v>9904</v>
      </c>
      <c r="K5807">
        <v>338</v>
      </c>
      <c r="L5807">
        <v>20</v>
      </c>
    </row>
    <row r="5808" spans="1:12" x14ac:dyDescent="0.25">
      <c r="A5808" t="s">
        <v>85</v>
      </c>
      <c r="B5808" t="s">
        <v>86</v>
      </c>
      <c r="C5808" t="s">
        <v>87</v>
      </c>
      <c r="D5808" s="2">
        <v>29099</v>
      </c>
      <c r="E5808">
        <v>30</v>
      </c>
      <c r="F5808">
        <v>14576</v>
      </c>
      <c r="G5808">
        <v>7077000</v>
      </c>
      <c r="H5808">
        <v>7469</v>
      </c>
      <c r="K5808">
        <v>445</v>
      </c>
      <c r="L5808">
        <v>20</v>
      </c>
    </row>
    <row r="5809" spans="1:12" x14ac:dyDescent="0.25">
      <c r="A5809" t="s">
        <v>85</v>
      </c>
      <c r="B5809" t="s">
        <v>86</v>
      </c>
      <c r="C5809" t="s">
        <v>87</v>
      </c>
      <c r="D5809" s="2">
        <v>29129</v>
      </c>
      <c r="E5809">
        <v>31</v>
      </c>
      <c r="F5809">
        <v>15563</v>
      </c>
      <c r="G5809">
        <v>7294000</v>
      </c>
      <c r="H5809">
        <v>6670</v>
      </c>
      <c r="K5809">
        <v>450</v>
      </c>
      <c r="L5809">
        <v>20</v>
      </c>
    </row>
    <row r="5810" spans="1:12" x14ac:dyDescent="0.25">
      <c r="A5810" t="s">
        <v>85</v>
      </c>
      <c r="B5810" t="s">
        <v>86</v>
      </c>
      <c r="C5810" t="s">
        <v>87</v>
      </c>
      <c r="D5810" s="2">
        <v>29160</v>
      </c>
      <c r="E5810">
        <v>30</v>
      </c>
      <c r="F5810">
        <v>16195</v>
      </c>
      <c r="G5810">
        <v>6053000</v>
      </c>
      <c r="H5810">
        <v>5604</v>
      </c>
      <c r="K5810">
        <v>435</v>
      </c>
      <c r="L5810">
        <v>20</v>
      </c>
    </row>
    <row r="5811" spans="1:12" x14ac:dyDescent="0.25">
      <c r="A5811" t="s">
        <v>85</v>
      </c>
      <c r="B5811" t="s">
        <v>86</v>
      </c>
      <c r="C5811" t="s">
        <v>87</v>
      </c>
      <c r="D5811" s="2">
        <v>29190</v>
      </c>
      <c r="E5811">
        <v>31</v>
      </c>
      <c r="F5811">
        <v>16465</v>
      </c>
      <c r="G5811">
        <v>7202000</v>
      </c>
      <c r="H5811">
        <v>5488</v>
      </c>
      <c r="K5811">
        <v>390</v>
      </c>
      <c r="L5811">
        <v>20</v>
      </c>
    </row>
    <row r="5812" spans="1:12" x14ac:dyDescent="0.25">
      <c r="A5812" t="s">
        <v>85</v>
      </c>
      <c r="B5812" t="s">
        <v>86</v>
      </c>
      <c r="C5812" t="s">
        <v>87</v>
      </c>
      <c r="D5812" s="2">
        <v>29221</v>
      </c>
      <c r="E5812">
        <v>31</v>
      </c>
      <c r="F5812">
        <v>15560</v>
      </c>
      <c r="G5812">
        <v>6226000</v>
      </c>
      <c r="H5812">
        <v>6358</v>
      </c>
      <c r="K5812">
        <v>410</v>
      </c>
      <c r="L5812">
        <v>20</v>
      </c>
    </row>
    <row r="5813" spans="1:12" x14ac:dyDescent="0.25">
      <c r="A5813" t="s">
        <v>85</v>
      </c>
      <c r="B5813" t="s">
        <v>86</v>
      </c>
      <c r="C5813" t="s">
        <v>87</v>
      </c>
      <c r="D5813" s="2">
        <v>29252</v>
      </c>
      <c r="E5813">
        <v>29</v>
      </c>
      <c r="F5813">
        <v>13894</v>
      </c>
      <c r="G5813">
        <v>7614000</v>
      </c>
      <c r="H5813">
        <v>5954</v>
      </c>
      <c r="K5813">
        <v>382</v>
      </c>
      <c r="L5813">
        <v>20</v>
      </c>
    </row>
    <row r="5814" spans="1:12" x14ac:dyDescent="0.25">
      <c r="A5814" t="s">
        <v>85</v>
      </c>
      <c r="B5814" t="s">
        <v>86</v>
      </c>
      <c r="C5814" t="s">
        <v>87</v>
      </c>
      <c r="D5814" s="2">
        <v>29281</v>
      </c>
      <c r="E5814">
        <v>25.7</v>
      </c>
      <c r="F5814">
        <v>13851</v>
      </c>
      <c r="G5814">
        <v>6563000</v>
      </c>
      <c r="H5814">
        <v>5936</v>
      </c>
      <c r="K5814">
        <v>437</v>
      </c>
      <c r="L5814">
        <v>20</v>
      </c>
    </row>
    <row r="5815" spans="1:12" x14ac:dyDescent="0.25">
      <c r="A5815" t="s">
        <v>85</v>
      </c>
      <c r="B5815" t="s">
        <v>86</v>
      </c>
      <c r="C5815" t="s">
        <v>87</v>
      </c>
      <c r="D5815" s="2">
        <v>29312</v>
      </c>
      <c r="E5815">
        <v>30</v>
      </c>
      <c r="F5815">
        <v>16506</v>
      </c>
      <c r="G5815">
        <v>6622000</v>
      </c>
      <c r="H5815">
        <v>7074</v>
      </c>
      <c r="K5815">
        <v>440</v>
      </c>
      <c r="L5815">
        <v>20</v>
      </c>
    </row>
    <row r="5816" spans="1:12" x14ac:dyDescent="0.25">
      <c r="A5816" t="s">
        <v>85</v>
      </c>
      <c r="B5816" t="s">
        <v>86</v>
      </c>
      <c r="C5816" t="s">
        <v>87</v>
      </c>
      <c r="D5816" s="2">
        <v>29342</v>
      </c>
      <c r="E5816">
        <v>31</v>
      </c>
      <c r="F5816">
        <v>18908</v>
      </c>
      <c r="G5816">
        <v>7091000</v>
      </c>
      <c r="H5816">
        <v>4859</v>
      </c>
      <c r="K5816">
        <v>415</v>
      </c>
      <c r="L5816">
        <v>20</v>
      </c>
    </row>
    <row r="5817" spans="1:12" x14ac:dyDescent="0.25">
      <c r="A5817" t="s">
        <v>85</v>
      </c>
      <c r="B5817" t="s">
        <v>86</v>
      </c>
      <c r="C5817" t="s">
        <v>87</v>
      </c>
      <c r="D5817" s="2">
        <v>29373</v>
      </c>
      <c r="E5817">
        <v>30</v>
      </c>
      <c r="F5817">
        <v>18396</v>
      </c>
      <c r="G5817">
        <v>6114000</v>
      </c>
      <c r="H5817">
        <v>4599</v>
      </c>
      <c r="K5817">
        <v>420</v>
      </c>
      <c r="L5817">
        <v>20</v>
      </c>
    </row>
    <row r="5818" spans="1:12" x14ac:dyDescent="0.25">
      <c r="A5818" t="s">
        <v>85</v>
      </c>
      <c r="B5818" t="s">
        <v>86</v>
      </c>
      <c r="C5818" t="s">
        <v>87</v>
      </c>
      <c r="D5818" s="2">
        <v>29403</v>
      </c>
      <c r="E5818">
        <v>27</v>
      </c>
      <c r="F5818">
        <v>17224</v>
      </c>
      <c r="G5818">
        <v>7382000</v>
      </c>
      <c r="H5818">
        <v>4768</v>
      </c>
      <c r="K5818">
        <v>430</v>
      </c>
      <c r="L5818">
        <v>20</v>
      </c>
    </row>
    <row r="5819" spans="1:12" x14ac:dyDescent="0.25">
      <c r="A5819" t="s">
        <v>85</v>
      </c>
      <c r="B5819" t="s">
        <v>86</v>
      </c>
      <c r="C5819" t="s">
        <v>87</v>
      </c>
      <c r="D5819" s="2">
        <v>29434</v>
      </c>
      <c r="E5819">
        <v>31</v>
      </c>
      <c r="F5819">
        <v>16995</v>
      </c>
      <c r="G5819">
        <v>8550000</v>
      </c>
      <c r="H5819">
        <v>5665</v>
      </c>
      <c r="K5819">
        <v>488</v>
      </c>
      <c r="L5819">
        <v>20</v>
      </c>
    </row>
    <row r="5820" spans="1:12" x14ac:dyDescent="0.25">
      <c r="A5820" t="s">
        <v>85</v>
      </c>
      <c r="B5820" t="s">
        <v>86</v>
      </c>
      <c r="C5820" t="s">
        <v>87</v>
      </c>
      <c r="D5820" s="2">
        <v>29465</v>
      </c>
      <c r="E5820">
        <v>13</v>
      </c>
      <c r="F5820">
        <v>7260</v>
      </c>
      <c r="G5820">
        <v>3775000</v>
      </c>
      <c r="H5820">
        <v>2187</v>
      </c>
      <c r="K5820">
        <v>465</v>
      </c>
      <c r="L5820">
        <v>20</v>
      </c>
    </row>
    <row r="5821" spans="1:12" x14ac:dyDescent="0.25">
      <c r="A5821" t="s">
        <v>85</v>
      </c>
      <c r="B5821" t="s">
        <v>86</v>
      </c>
      <c r="C5821" t="s">
        <v>87</v>
      </c>
      <c r="D5821" s="2">
        <v>29495</v>
      </c>
      <c r="E5821">
        <v>19.8</v>
      </c>
      <c r="F5821">
        <v>11764</v>
      </c>
      <c r="G5821">
        <v>6106000</v>
      </c>
      <c r="H5821">
        <v>3514</v>
      </c>
      <c r="K5821">
        <v>435</v>
      </c>
      <c r="L5821">
        <v>20</v>
      </c>
    </row>
    <row r="5822" spans="1:12" x14ac:dyDescent="0.25">
      <c r="A5822" t="s">
        <v>85</v>
      </c>
      <c r="B5822" t="s">
        <v>86</v>
      </c>
      <c r="C5822" t="s">
        <v>87</v>
      </c>
      <c r="D5822" s="2">
        <v>29526</v>
      </c>
      <c r="E5822">
        <v>29.7</v>
      </c>
      <c r="F5822">
        <v>16542</v>
      </c>
      <c r="G5822">
        <v>8895000</v>
      </c>
      <c r="H5822">
        <v>5728</v>
      </c>
      <c r="K5822">
        <v>485</v>
      </c>
      <c r="L5822">
        <v>20</v>
      </c>
    </row>
    <row r="5823" spans="1:12" x14ac:dyDescent="0.25">
      <c r="A5823" t="s">
        <v>85</v>
      </c>
      <c r="B5823" t="s">
        <v>86</v>
      </c>
      <c r="C5823" t="s">
        <v>87</v>
      </c>
      <c r="D5823" s="2">
        <v>29556</v>
      </c>
      <c r="E5823">
        <v>31</v>
      </c>
      <c r="F5823">
        <v>21566</v>
      </c>
      <c r="G5823">
        <v>10141000</v>
      </c>
      <c r="H5823">
        <v>8387</v>
      </c>
      <c r="K5823">
        <v>425</v>
      </c>
      <c r="L5823">
        <v>22</v>
      </c>
    </row>
    <row r="5824" spans="1:12" x14ac:dyDescent="0.25">
      <c r="A5824" t="s">
        <v>85</v>
      </c>
      <c r="B5824" t="s">
        <v>86</v>
      </c>
      <c r="C5824" t="s">
        <v>87</v>
      </c>
      <c r="D5824" s="2">
        <v>29587</v>
      </c>
      <c r="E5824">
        <v>31</v>
      </c>
      <c r="F5824">
        <v>24532</v>
      </c>
      <c r="G5824">
        <v>7616000</v>
      </c>
      <c r="H5824">
        <v>10391</v>
      </c>
      <c r="K5824">
        <v>360</v>
      </c>
      <c r="L5824">
        <v>24</v>
      </c>
    </row>
    <row r="5825" spans="1:12" x14ac:dyDescent="0.25">
      <c r="A5825" t="s">
        <v>85</v>
      </c>
      <c r="B5825" t="s">
        <v>86</v>
      </c>
      <c r="C5825" t="s">
        <v>87</v>
      </c>
      <c r="D5825" s="2">
        <v>29618</v>
      </c>
      <c r="E5825">
        <v>16.399999999999999</v>
      </c>
      <c r="F5825">
        <v>13115</v>
      </c>
      <c r="G5825">
        <v>5939000</v>
      </c>
      <c r="H5825">
        <v>5621</v>
      </c>
      <c r="K5825">
        <v>315</v>
      </c>
      <c r="L5825">
        <v>24</v>
      </c>
    </row>
    <row r="5826" spans="1:12" x14ac:dyDescent="0.25">
      <c r="A5826" t="s">
        <v>85</v>
      </c>
      <c r="B5826" t="s">
        <v>86</v>
      </c>
      <c r="C5826" t="s">
        <v>87</v>
      </c>
      <c r="D5826" s="2">
        <v>29646</v>
      </c>
      <c r="E5826">
        <v>19</v>
      </c>
      <c r="F5826">
        <v>13996</v>
      </c>
      <c r="G5826">
        <v>8650000</v>
      </c>
      <c r="H5826">
        <v>5998</v>
      </c>
      <c r="K5826">
        <v>300</v>
      </c>
      <c r="L5826">
        <v>24</v>
      </c>
    </row>
    <row r="5827" spans="1:12" x14ac:dyDescent="0.25">
      <c r="A5827" t="s">
        <v>85</v>
      </c>
      <c r="B5827" t="s">
        <v>86</v>
      </c>
      <c r="C5827" t="s">
        <v>87</v>
      </c>
      <c r="D5827" s="2">
        <v>29677</v>
      </c>
      <c r="E5827">
        <v>18</v>
      </c>
      <c r="F5827">
        <v>10909</v>
      </c>
      <c r="G5827">
        <v>5444000</v>
      </c>
      <c r="H5827">
        <v>1630</v>
      </c>
      <c r="K5827">
        <v>180</v>
      </c>
      <c r="L5827">
        <v>24</v>
      </c>
    </row>
    <row r="5828" spans="1:12" x14ac:dyDescent="0.25">
      <c r="A5828" t="s">
        <v>85</v>
      </c>
      <c r="B5828" t="s">
        <v>86</v>
      </c>
      <c r="C5828" t="s">
        <v>87</v>
      </c>
      <c r="D5828" s="2">
        <v>29707</v>
      </c>
      <c r="E5828">
        <v>8</v>
      </c>
      <c r="F5828">
        <v>4931</v>
      </c>
      <c r="G5828">
        <v>2702000</v>
      </c>
      <c r="H5828">
        <v>737</v>
      </c>
      <c r="K5828">
        <v>0</v>
      </c>
      <c r="L5828">
        <v>24</v>
      </c>
    </row>
    <row r="5829" spans="1:12" x14ac:dyDescent="0.25">
      <c r="A5829" t="s">
        <v>85</v>
      </c>
      <c r="B5829" t="s">
        <v>86</v>
      </c>
      <c r="C5829" t="s">
        <v>87</v>
      </c>
      <c r="D5829" s="2">
        <v>29738</v>
      </c>
      <c r="E5829">
        <v>6</v>
      </c>
      <c r="F5829">
        <v>4558</v>
      </c>
      <c r="G5829">
        <v>4271000</v>
      </c>
      <c r="H5829">
        <v>1953</v>
      </c>
      <c r="K5829">
        <v>0</v>
      </c>
      <c r="L5829">
        <v>24</v>
      </c>
    </row>
    <row r="5830" spans="1:12" x14ac:dyDescent="0.25">
      <c r="A5830" t="s">
        <v>85</v>
      </c>
      <c r="B5830" t="s">
        <v>86</v>
      </c>
      <c r="C5830" t="s">
        <v>87</v>
      </c>
      <c r="D5830" s="2">
        <v>29830</v>
      </c>
      <c r="E5830">
        <v>14.5</v>
      </c>
      <c r="F5830">
        <v>10794</v>
      </c>
      <c r="G5830">
        <v>8409000</v>
      </c>
      <c r="H5830">
        <v>1199</v>
      </c>
      <c r="K5830">
        <v>480</v>
      </c>
      <c r="L5830">
        <v>20</v>
      </c>
    </row>
    <row r="5831" spans="1:12" x14ac:dyDescent="0.25">
      <c r="A5831" t="s">
        <v>85</v>
      </c>
      <c r="B5831" t="s">
        <v>86</v>
      </c>
      <c r="C5831" t="s">
        <v>87</v>
      </c>
      <c r="D5831" s="2">
        <v>29860</v>
      </c>
      <c r="E5831">
        <v>22.5</v>
      </c>
      <c r="F5831">
        <v>16428</v>
      </c>
      <c r="G5831">
        <v>13307000</v>
      </c>
      <c r="H5831">
        <v>1826</v>
      </c>
      <c r="K5831">
        <v>472</v>
      </c>
      <c r="L5831">
        <v>20</v>
      </c>
    </row>
    <row r="5832" spans="1:12" x14ac:dyDescent="0.25">
      <c r="A5832" t="s">
        <v>85</v>
      </c>
      <c r="B5832" t="s">
        <v>86</v>
      </c>
      <c r="C5832" t="s">
        <v>87</v>
      </c>
      <c r="D5832" s="2">
        <v>29891</v>
      </c>
      <c r="E5832">
        <v>30</v>
      </c>
      <c r="F5832">
        <v>22001</v>
      </c>
      <c r="G5832">
        <v>17339000</v>
      </c>
      <c r="H5832">
        <v>2445</v>
      </c>
      <c r="K5832">
        <v>416</v>
      </c>
      <c r="L5832">
        <v>20</v>
      </c>
    </row>
    <row r="5833" spans="1:12" x14ac:dyDescent="0.25">
      <c r="A5833" t="s">
        <v>85</v>
      </c>
      <c r="B5833" t="s">
        <v>86</v>
      </c>
      <c r="C5833" t="s">
        <v>87</v>
      </c>
      <c r="D5833" s="2">
        <v>29921</v>
      </c>
      <c r="E5833">
        <v>31</v>
      </c>
      <c r="F5833">
        <v>19962</v>
      </c>
      <c r="G5833">
        <v>7293000</v>
      </c>
      <c r="H5833">
        <v>4014</v>
      </c>
      <c r="K5833">
        <v>368</v>
      </c>
      <c r="L5833">
        <v>20</v>
      </c>
    </row>
    <row r="5834" spans="1:12" x14ac:dyDescent="0.25">
      <c r="A5834" t="s">
        <v>85</v>
      </c>
      <c r="B5834" t="s">
        <v>86</v>
      </c>
      <c r="C5834" t="s">
        <v>87</v>
      </c>
      <c r="D5834" s="2">
        <v>29952</v>
      </c>
      <c r="E5834">
        <v>12.4</v>
      </c>
      <c r="F5834">
        <v>6948</v>
      </c>
      <c r="G5834">
        <v>2258000</v>
      </c>
      <c r="H5834">
        <v>2978</v>
      </c>
      <c r="K5834">
        <v>348</v>
      </c>
      <c r="L5834">
        <v>20</v>
      </c>
    </row>
    <row r="5835" spans="1:12" x14ac:dyDescent="0.25">
      <c r="A5835" t="s">
        <v>85</v>
      </c>
      <c r="B5835" t="s">
        <v>86</v>
      </c>
      <c r="C5835" t="s">
        <v>87</v>
      </c>
      <c r="D5835" s="2">
        <v>29983</v>
      </c>
      <c r="E5835">
        <v>0</v>
      </c>
      <c r="G5835">
        <v>0</v>
      </c>
    </row>
    <row r="5836" spans="1:12" x14ac:dyDescent="0.25">
      <c r="A5836" t="s">
        <v>85</v>
      </c>
      <c r="B5836" t="s">
        <v>86</v>
      </c>
      <c r="C5836" t="s">
        <v>87</v>
      </c>
      <c r="D5836" s="2">
        <v>30011</v>
      </c>
      <c r="E5836">
        <v>6.3</v>
      </c>
      <c r="F5836">
        <v>3326</v>
      </c>
      <c r="G5836">
        <v>1021000</v>
      </c>
      <c r="H5836">
        <v>1453</v>
      </c>
      <c r="K5836">
        <v>335</v>
      </c>
      <c r="L5836">
        <v>20</v>
      </c>
    </row>
    <row r="5837" spans="1:12" x14ac:dyDescent="0.25">
      <c r="A5837" t="s">
        <v>85</v>
      </c>
      <c r="B5837" t="s">
        <v>86</v>
      </c>
      <c r="C5837" t="s">
        <v>87</v>
      </c>
      <c r="D5837" s="2">
        <v>30042</v>
      </c>
      <c r="E5837">
        <v>3</v>
      </c>
      <c r="F5837">
        <v>1208</v>
      </c>
      <c r="G5837">
        <v>458000</v>
      </c>
      <c r="H5837">
        <v>580</v>
      </c>
      <c r="K5837">
        <v>335</v>
      </c>
      <c r="L5837">
        <v>20</v>
      </c>
    </row>
    <row r="5838" spans="1:12" x14ac:dyDescent="0.25">
      <c r="A5838" t="s">
        <v>85</v>
      </c>
      <c r="B5838" t="s">
        <v>86</v>
      </c>
      <c r="C5838" t="s">
        <v>87</v>
      </c>
      <c r="D5838" s="2">
        <v>30072</v>
      </c>
      <c r="E5838">
        <v>4.8</v>
      </c>
      <c r="F5838">
        <v>2293</v>
      </c>
      <c r="G5838">
        <v>887000</v>
      </c>
      <c r="H5838">
        <v>1129</v>
      </c>
      <c r="K5838">
        <v>335</v>
      </c>
      <c r="L5838">
        <v>20</v>
      </c>
    </row>
    <row r="5839" spans="1:12" x14ac:dyDescent="0.25">
      <c r="A5839" t="s">
        <v>85</v>
      </c>
      <c r="B5839" t="s">
        <v>86</v>
      </c>
      <c r="C5839" t="s">
        <v>87</v>
      </c>
      <c r="D5839" s="2">
        <v>30103</v>
      </c>
      <c r="E5839">
        <v>30</v>
      </c>
      <c r="F5839">
        <v>14065</v>
      </c>
      <c r="G5839">
        <v>5443000</v>
      </c>
      <c r="H5839">
        <v>6928</v>
      </c>
      <c r="K5839">
        <v>335</v>
      </c>
      <c r="L5839">
        <v>20</v>
      </c>
    </row>
    <row r="5840" spans="1:12" x14ac:dyDescent="0.25">
      <c r="A5840" t="s">
        <v>85</v>
      </c>
      <c r="B5840" t="s">
        <v>86</v>
      </c>
      <c r="C5840" t="s">
        <v>87</v>
      </c>
      <c r="D5840" s="2">
        <v>30133</v>
      </c>
      <c r="E5840">
        <v>25.2</v>
      </c>
      <c r="F5840">
        <v>11089</v>
      </c>
      <c r="G5840">
        <v>4291000</v>
      </c>
      <c r="H5840">
        <v>5462</v>
      </c>
      <c r="K5840">
        <v>335</v>
      </c>
      <c r="L5840">
        <v>20</v>
      </c>
    </row>
    <row r="5841" spans="1:12" x14ac:dyDescent="0.25">
      <c r="A5841" t="s">
        <v>85</v>
      </c>
      <c r="B5841" t="s">
        <v>86</v>
      </c>
      <c r="C5841" t="s">
        <v>87</v>
      </c>
      <c r="D5841" s="2">
        <v>30164</v>
      </c>
      <c r="E5841">
        <v>23.7</v>
      </c>
      <c r="F5841">
        <v>11366</v>
      </c>
      <c r="G5841">
        <v>4848000</v>
      </c>
      <c r="H5841">
        <v>5598</v>
      </c>
      <c r="K5841">
        <v>378</v>
      </c>
      <c r="L5841">
        <v>20</v>
      </c>
    </row>
    <row r="5842" spans="1:12" x14ac:dyDescent="0.25">
      <c r="A5842" t="s">
        <v>85</v>
      </c>
      <c r="B5842" t="s">
        <v>86</v>
      </c>
      <c r="C5842" t="s">
        <v>87</v>
      </c>
      <c r="D5842" s="2">
        <v>30195</v>
      </c>
      <c r="E5842">
        <v>24.2</v>
      </c>
      <c r="F5842">
        <v>14470</v>
      </c>
      <c r="G5842">
        <v>8243000</v>
      </c>
      <c r="H5842">
        <v>7127</v>
      </c>
      <c r="K5842">
        <v>435</v>
      </c>
      <c r="L5842">
        <v>20</v>
      </c>
    </row>
    <row r="5843" spans="1:12" x14ac:dyDescent="0.25">
      <c r="A5843" t="s">
        <v>85</v>
      </c>
      <c r="B5843" t="s">
        <v>86</v>
      </c>
      <c r="C5843" t="s">
        <v>87</v>
      </c>
      <c r="D5843" s="2">
        <v>30225</v>
      </c>
      <c r="E5843">
        <v>31</v>
      </c>
      <c r="F5843">
        <v>30237</v>
      </c>
      <c r="G5843">
        <v>11239000</v>
      </c>
      <c r="H5843">
        <v>2968</v>
      </c>
      <c r="K5843">
        <v>505</v>
      </c>
      <c r="L5843">
        <v>20</v>
      </c>
    </row>
    <row r="5844" spans="1:12" x14ac:dyDescent="0.25">
      <c r="A5844" t="s">
        <v>85</v>
      </c>
      <c r="B5844" t="s">
        <v>86</v>
      </c>
      <c r="C5844" t="s">
        <v>87</v>
      </c>
      <c r="D5844" s="2">
        <v>30256</v>
      </c>
      <c r="E5844">
        <v>30</v>
      </c>
      <c r="F5844">
        <v>25968</v>
      </c>
      <c r="G5844">
        <v>10534000</v>
      </c>
      <c r="H5844">
        <v>2259</v>
      </c>
      <c r="K5844">
        <v>475</v>
      </c>
      <c r="L5844">
        <v>20</v>
      </c>
    </row>
    <row r="5845" spans="1:12" x14ac:dyDescent="0.25">
      <c r="A5845" t="s">
        <v>85</v>
      </c>
      <c r="B5845" t="s">
        <v>86</v>
      </c>
      <c r="C5845" t="s">
        <v>87</v>
      </c>
      <c r="D5845" s="2">
        <v>30286</v>
      </c>
      <c r="E5845">
        <v>25.2</v>
      </c>
      <c r="F5845">
        <v>22043</v>
      </c>
      <c r="G5845">
        <v>8795000</v>
      </c>
      <c r="H5845">
        <v>1917</v>
      </c>
      <c r="K5845">
        <v>300</v>
      </c>
      <c r="L5845">
        <v>20</v>
      </c>
    </row>
    <row r="5846" spans="1:12" x14ac:dyDescent="0.25">
      <c r="A5846" t="s">
        <v>85</v>
      </c>
      <c r="B5846" t="s">
        <v>86</v>
      </c>
      <c r="C5846" t="s">
        <v>87</v>
      </c>
      <c r="D5846" s="2">
        <v>30317</v>
      </c>
      <c r="E5846">
        <v>12.1</v>
      </c>
      <c r="F5846">
        <v>12785</v>
      </c>
      <c r="G5846">
        <v>4378000</v>
      </c>
      <c r="H5846">
        <v>1112</v>
      </c>
      <c r="K5846">
        <v>278</v>
      </c>
      <c r="L5846">
        <v>20</v>
      </c>
    </row>
    <row r="5847" spans="1:12" x14ac:dyDescent="0.25">
      <c r="A5847" t="s">
        <v>85</v>
      </c>
      <c r="B5847" t="s">
        <v>86</v>
      </c>
      <c r="C5847" t="s">
        <v>87</v>
      </c>
      <c r="D5847" s="2">
        <v>30348</v>
      </c>
      <c r="E5847">
        <v>0.8</v>
      </c>
      <c r="F5847">
        <v>907</v>
      </c>
      <c r="G5847">
        <v>301000</v>
      </c>
      <c r="H5847">
        <v>79</v>
      </c>
      <c r="K5847">
        <v>255</v>
      </c>
      <c r="L5847">
        <v>20</v>
      </c>
    </row>
    <row r="5848" spans="1:12" x14ac:dyDescent="0.25">
      <c r="A5848" t="s">
        <v>85</v>
      </c>
      <c r="B5848" t="s">
        <v>86</v>
      </c>
      <c r="C5848" t="s">
        <v>87</v>
      </c>
      <c r="D5848" s="2">
        <v>30376</v>
      </c>
      <c r="E5848">
        <v>7.4</v>
      </c>
      <c r="F5848">
        <v>8764</v>
      </c>
      <c r="G5848">
        <v>2910000</v>
      </c>
      <c r="H5848">
        <v>762</v>
      </c>
      <c r="K5848">
        <v>255</v>
      </c>
      <c r="L5848">
        <v>20</v>
      </c>
    </row>
    <row r="5849" spans="1:12" x14ac:dyDescent="0.25">
      <c r="A5849" t="s">
        <v>85</v>
      </c>
      <c r="B5849" t="s">
        <v>86</v>
      </c>
      <c r="C5849" t="s">
        <v>87</v>
      </c>
      <c r="D5849" s="2">
        <v>30407</v>
      </c>
      <c r="E5849">
        <v>15.9</v>
      </c>
      <c r="F5849">
        <v>20165</v>
      </c>
      <c r="G5849">
        <v>6680000</v>
      </c>
      <c r="H5849">
        <v>1754</v>
      </c>
      <c r="K5849">
        <v>255</v>
      </c>
      <c r="L5849">
        <v>20</v>
      </c>
    </row>
    <row r="5850" spans="1:12" x14ac:dyDescent="0.25">
      <c r="A5850" t="s">
        <v>85</v>
      </c>
      <c r="B5850" t="s">
        <v>86</v>
      </c>
      <c r="C5850" t="s">
        <v>87</v>
      </c>
      <c r="D5850" s="2">
        <v>30437</v>
      </c>
      <c r="E5850">
        <v>31</v>
      </c>
      <c r="F5850">
        <v>41233</v>
      </c>
      <c r="G5850">
        <v>13187000</v>
      </c>
      <c r="H5850">
        <v>3585</v>
      </c>
      <c r="K5850">
        <v>248</v>
      </c>
      <c r="L5850">
        <v>20</v>
      </c>
    </row>
    <row r="5851" spans="1:12" x14ac:dyDescent="0.25">
      <c r="A5851" t="s">
        <v>85</v>
      </c>
      <c r="B5851" t="s">
        <v>86</v>
      </c>
      <c r="C5851" t="s">
        <v>87</v>
      </c>
      <c r="D5851" s="2">
        <v>30468</v>
      </c>
      <c r="E5851">
        <v>30</v>
      </c>
      <c r="F5851">
        <v>53166</v>
      </c>
      <c r="G5851">
        <v>12494000</v>
      </c>
      <c r="H5851">
        <v>4623</v>
      </c>
      <c r="K5851">
        <v>240</v>
      </c>
      <c r="L5851">
        <v>20</v>
      </c>
    </row>
    <row r="5852" spans="1:12" x14ac:dyDescent="0.25">
      <c r="A5852" t="s">
        <v>85</v>
      </c>
      <c r="B5852" t="s">
        <v>86</v>
      </c>
      <c r="C5852" t="s">
        <v>87</v>
      </c>
      <c r="D5852" s="2">
        <v>30498</v>
      </c>
      <c r="E5852">
        <v>31</v>
      </c>
      <c r="F5852">
        <v>43874</v>
      </c>
      <c r="G5852">
        <v>13124000</v>
      </c>
      <c r="H5852">
        <v>3816</v>
      </c>
      <c r="K5852">
        <v>272</v>
      </c>
      <c r="L5852">
        <v>36</v>
      </c>
    </row>
    <row r="5853" spans="1:12" x14ac:dyDescent="0.25">
      <c r="A5853" t="s">
        <v>85</v>
      </c>
      <c r="B5853" t="s">
        <v>86</v>
      </c>
      <c r="C5853" t="s">
        <v>87</v>
      </c>
      <c r="D5853" s="2">
        <v>30529</v>
      </c>
      <c r="E5853">
        <v>31</v>
      </c>
      <c r="F5853">
        <v>29835</v>
      </c>
      <c r="G5853">
        <v>9820000</v>
      </c>
      <c r="H5853">
        <v>3848</v>
      </c>
      <c r="K5853">
        <v>390</v>
      </c>
      <c r="L5853">
        <v>20</v>
      </c>
    </row>
    <row r="5854" spans="1:12" x14ac:dyDescent="0.25">
      <c r="A5854" t="s">
        <v>85</v>
      </c>
      <c r="B5854" t="s">
        <v>86</v>
      </c>
      <c r="C5854" t="s">
        <v>87</v>
      </c>
      <c r="D5854" s="2">
        <v>30560</v>
      </c>
      <c r="E5854">
        <v>30</v>
      </c>
      <c r="F5854">
        <v>28988</v>
      </c>
      <c r="G5854">
        <v>13148000</v>
      </c>
      <c r="H5854">
        <v>5938</v>
      </c>
      <c r="K5854">
        <v>508</v>
      </c>
      <c r="L5854">
        <v>20</v>
      </c>
    </row>
    <row r="5855" spans="1:12" x14ac:dyDescent="0.25">
      <c r="A5855" t="s">
        <v>85</v>
      </c>
      <c r="B5855" t="s">
        <v>86</v>
      </c>
      <c r="C5855" t="s">
        <v>87</v>
      </c>
      <c r="D5855" s="2">
        <v>30590</v>
      </c>
      <c r="E5855">
        <v>31</v>
      </c>
      <c r="F5855">
        <v>27641</v>
      </c>
      <c r="G5855">
        <v>10869000</v>
      </c>
      <c r="H5855">
        <v>5662</v>
      </c>
      <c r="K5855">
        <v>415</v>
      </c>
      <c r="L5855">
        <v>20</v>
      </c>
    </row>
    <row r="5856" spans="1:12" x14ac:dyDescent="0.25">
      <c r="A5856" t="s">
        <v>85</v>
      </c>
      <c r="B5856" t="s">
        <v>86</v>
      </c>
      <c r="C5856" t="s">
        <v>87</v>
      </c>
      <c r="D5856" s="2">
        <v>30621</v>
      </c>
      <c r="E5856">
        <v>22</v>
      </c>
      <c r="F5856">
        <v>19910</v>
      </c>
      <c r="G5856">
        <v>7075000</v>
      </c>
      <c r="H5856">
        <v>4078</v>
      </c>
      <c r="K5856">
        <v>525</v>
      </c>
      <c r="L5856">
        <v>20</v>
      </c>
    </row>
    <row r="5857" spans="1:12" x14ac:dyDescent="0.25">
      <c r="A5857" t="s">
        <v>85</v>
      </c>
      <c r="B5857" t="s">
        <v>86</v>
      </c>
      <c r="C5857" t="s">
        <v>87</v>
      </c>
      <c r="D5857" s="2">
        <v>30651</v>
      </c>
      <c r="E5857">
        <v>23.8</v>
      </c>
      <c r="F5857">
        <v>22632</v>
      </c>
      <c r="G5857">
        <v>8249000</v>
      </c>
      <c r="H5857">
        <v>4635</v>
      </c>
      <c r="K5857">
        <v>458</v>
      </c>
      <c r="L5857">
        <v>20</v>
      </c>
    </row>
    <row r="5858" spans="1:12" x14ac:dyDescent="0.25">
      <c r="A5858" t="s">
        <v>85</v>
      </c>
      <c r="B5858" t="s">
        <v>86</v>
      </c>
      <c r="C5858" t="s">
        <v>87</v>
      </c>
      <c r="D5858" s="2">
        <v>30682</v>
      </c>
      <c r="E5858">
        <v>31</v>
      </c>
      <c r="F5858">
        <v>29434</v>
      </c>
      <c r="G5858">
        <v>12071000</v>
      </c>
      <c r="H5858">
        <v>6029</v>
      </c>
      <c r="K5858">
        <v>472</v>
      </c>
      <c r="L5858">
        <v>20</v>
      </c>
    </row>
    <row r="5859" spans="1:12" x14ac:dyDescent="0.25">
      <c r="A5859" t="s">
        <v>85</v>
      </c>
      <c r="B5859" t="s">
        <v>86</v>
      </c>
      <c r="C5859" t="s">
        <v>87</v>
      </c>
      <c r="D5859" s="2">
        <v>30713</v>
      </c>
      <c r="E5859">
        <v>7.1</v>
      </c>
      <c r="F5859">
        <v>7003</v>
      </c>
      <c r="G5859">
        <v>2031000</v>
      </c>
      <c r="H5859">
        <v>1434</v>
      </c>
      <c r="K5859">
        <v>510</v>
      </c>
      <c r="L5859">
        <v>20</v>
      </c>
    </row>
    <row r="5860" spans="1:12" x14ac:dyDescent="0.25">
      <c r="A5860" t="s">
        <v>85</v>
      </c>
      <c r="B5860" t="s">
        <v>86</v>
      </c>
      <c r="C5860" t="s">
        <v>87</v>
      </c>
      <c r="D5860" s="2">
        <v>30742</v>
      </c>
      <c r="E5860">
        <v>19</v>
      </c>
      <c r="F5860">
        <v>16923</v>
      </c>
      <c r="G5860">
        <v>5308000</v>
      </c>
      <c r="H5860">
        <v>3223</v>
      </c>
      <c r="K5860">
        <v>255</v>
      </c>
      <c r="L5860">
        <v>24</v>
      </c>
    </row>
    <row r="5861" spans="1:12" x14ac:dyDescent="0.25">
      <c r="A5861" t="s">
        <v>85</v>
      </c>
      <c r="B5861" t="s">
        <v>86</v>
      </c>
      <c r="C5861" t="s">
        <v>87</v>
      </c>
      <c r="D5861" s="2">
        <v>30773</v>
      </c>
      <c r="E5861">
        <v>30</v>
      </c>
      <c r="F5861">
        <v>24516</v>
      </c>
      <c r="G5861">
        <v>9570000</v>
      </c>
      <c r="H5861">
        <v>4669</v>
      </c>
      <c r="K5861">
        <v>500</v>
      </c>
      <c r="L5861">
        <v>24</v>
      </c>
    </row>
    <row r="5862" spans="1:12" x14ac:dyDescent="0.25">
      <c r="A5862" t="s">
        <v>85</v>
      </c>
      <c r="B5862" t="s">
        <v>86</v>
      </c>
      <c r="C5862" t="s">
        <v>87</v>
      </c>
      <c r="D5862" s="2">
        <v>30803</v>
      </c>
      <c r="E5862">
        <v>31</v>
      </c>
      <c r="F5862">
        <v>24689</v>
      </c>
      <c r="G5862">
        <v>10599000</v>
      </c>
      <c r="H5862">
        <v>4703</v>
      </c>
      <c r="K5862">
        <v>435</v>
      </c>
      <c r="L5862">
        <v>24</v>
      </c>
    </row>
    <row r="5863" spans="1:12" x14ac:dyDescent="0.25">
      <c r="A5863" t="s">
        <v>85</v>
      </c>
      <c r="B5863" t="s">
        <v>86</v>
      </c>
      <c r="C5863" t="s">
        <v>87</v>
      </c>
      <c r="D5863" s="2">
        <v>30834</v>
      </c>
      <c r="E5863">
        <v>30</v>
      </c>
      <c r="F5863">
        <v>24630</v>
      </c>
      <c r="G5863">
        <v>9448000</v>
      </c>
      <c r="H5863">
        <v>4692</v>
      </c>
      <c r="K5863">
        <v>435</v>
      </c>
      <c r="L5863">
        <v>24</v>
      </c>
    </row>
    <row r="5864" spans="1:12" x14ac:dyDescent="0.25">
      <c r="A5864" t="s">
        <v>85</v>
      </c>
      <c r="B5864" t="s">
        <v>86</v>
      </c>
      <c r="C5864" t="s">
        <v>87</v>
      </c>
      <c r="D5864" s="2">
        <v>30864</v>
      </c>
      <c r="E5864">
        <v>29.1</v>
      </c>
      <c r="F5864">
        <v>24805</v>
      </c>
      <c r="G5864">
        <v>8409000</v>
      </c>
      <c r="H5864">
        <v>4725</v>
      </c>
      <c r="K5864">
        <v>396</v>
      </c>
      <c r="L5864">
        <v>24</v>
      </c>
    </row>
    <row r="5865" spans="1:12" x14ac:dyDescent="0.25">
      <c r="A5865" t="s">
        <v>85</v>
      </c>
      <c r="B5865" t="s">
        <v>86</v>
      </c>
      <c r="C5865" t="s">
        <v>87</v>
      </c>
      <c r="D5865" s="2">
        <v>30895</v>
      </c>
      <c r="E5865">
        <v>26.2</v>
      </c>
      <c r="F5865">
        <v>19182</v>
      </c>
      <c r="G5865">
        <v>8288000</v>
      </c>
      <c r="H5865">
        <v>3654</v>
      </c>
      <c r="K5865">
        <v>382</v>
      </c>
      <c r="L5865">
        <v>24</v>
      </c>
    </row>
    <row r="5866" spans="1:12" x14ac:dyDescent="0.25">
      <c r="A5866" t="s">
        <v>85</v>
      </c>
      <c r="B5866" t="s">
        <v>86</v>
      </c>
      <c r="C5866" t="s">
        <v>87</v>
      </c>
      <c r="D5866" s="2">
        <v>30926</v>
      </c>
      <c r="E5866">
        <v>30</v>
      </c>
      <c r="F5866">
        <v>20878</v>
      </c>
      <c r="G5866">
        <v>8149000</v>
      </c>
      <c r="H5866">
        <v>5630</v>
      </c>
      <c r="K5866">
        <v>418</v>
      </c>
      <c r="L5866">
        <v>24</v>
      </c>
    </row>
    <row r="5867" spans="1:12" x14ac:dyDescent="0.25">
      <c r="A5867" t="s">
        <v>85</v>
      </c>
      <c r="B5867" t="s">
        <v>86</v>
      </c>
      <c r="C5867" t="s">
        <v>87</v>
      </c>
      <c r="D5867" s="2">
        <v>30956</v>
      </c>
      <c r="E5867">
        <v>28</v>
      </c>
      <c r="F5867">
        <v>16265</v>
      </c>
      <c r="G5867">
        <v>6999000</v>
      </c>
      <c r="H5867">
        <v>7696</v>
      </c>
      <c r="K5867">
        <v>368</v>
      </c>
      <c r="L5867">
        <v>24</v>
      </c>
    </row>
    <row r="5868" spans="1:12" x14ac:dyDescent="0.25">
      <c r="A5868" t="s">
        <v>85</v>
      </c>
      <c r="B5868" t="s">
        <v>86</v>
      </c>
      <c r="C5868" t="s">
        <v>87</v>
      </c>
      <c r="D5868" s="2">
        <v>30987</v>
      </c>
      <c r="E5868">
        <v>29.7</v>
      </c>
      <c r="F5868">
        <v>15341</v>
      </c>
      <c r="G5868">
        <v>4425000</v>
      </c>
      <c r="H5868">
        <v>9164</v>
      </c>
      <c r="K5868">
        <v>315</v>
      </c>
      <c r="L5868">
        <v>24</v>
      </c>
    </row>
    <row r="5869" spans="1:12" x14ac:dyDescent="0.25">
      <c r="A5869" t="s">
        <v>85</v>
      </c>
      <c r="B5869" t="s">
        <v>86</v>
      </c>
      <c r="C5869" t="s">
        <v>87</v>
      </c>
      <c r="D5869" s="2">
        <v>31017</v>
      </c>
      <c r="E5869">
        <v>31</v>
      </c>
      <c r="F5869">
        <v>15262</v>
      </c>
      <c r="G5869">
        <v>4319000</v>
      </c>
      <c r="H5869">
        <v>10756</v>
      </c>
      <c r="K5869">
        <v>345</v>
      </c>
      <c r="L5869">
        <v>24</v>
      </c>
    </row>
    <row r="5870" spans="1:12" x14ac:dyDescent="0.25">
      <c r="A5870" t="s">
        <v>85</v>
      </c>
      <c r="B5870" t="s">
        <v>86</v>
      </c>
      <c r="C5870" t="s">
        <v>87</v>
      </c>
      <c r="D5870" s="2">
        <v>31048</v>
      </c>
      <c r="E5870">
        <v>16.8</v>
      </c>
      <c r="F5870">
        <v>8251</v>
      </c>
      <c r="G5870">
        <v>2568000</v>
      </c>
      <c r="H5870">
        <v>5975</v>
      </c>
      <c r="K5870">
        <v>398</v>
      </c>
      <c r="L5870">
        <v>24</v>
      </c>
    </row>
    <row r="5871" spans="1:12" x14ac:dyDescent="0.25">
      <c r="A5871" t="s">
        <v>85</v>
      </c>
      <c r="B5871" t="s">
        <v>86</v>
      </c>
      <c r="C5871" t="s">
        <v>87</v>
      </c>
      <c r="D5871" s="2">
        <v>31079</v>
      </c>
      <c r="E5871">
        <v>28</v>
      </c>
      <c r="F5871">
        <v>14422</v>
      </c>
      <c r="G5871">
        <v>5839000</v>
      </c>
      <c r="H5871">
        <v>10443</v>
      </c>
      <c r="K5871">
        <v>401</v>
      </c>
      <c r="L5871">
        <v>24</v>
      </c>
    </row>
    <row r="5872" spans="1:12" x14ac:dyDescent="0.25">
      <c r="A5872" t="s">
        <v>85</v>
      </c>
      <c r="B5872" t="s">
        <v>86</v>
      </c>
      <c r="C5872" t="s">
        <v>87</v>
      </c>
      <c r="D5872" s="2">
        <v>31107</v>
      </c>
      <c r="E5872">
        <v>31</v>
      </c>
      <c r="F5872">
        <v>18962</v>
      </c>
      <c r="G5872">
        <v>5897000</v>
      </c>
      <c r="H5872">
        <v>8663</v>
      </c>
      <c r="K5872">
        <v>370</v>
      </c>
      <c r="L5872">
        <v>24</v>
      </c>
    </row>
    <row r="5873" spans="1:12" x14ac:dyDescent="0.25">
      <c r="A5873" t="s">
        <v>85</v>
      </c>
      <c r="B5873" t="s">
        <v>86</v>
      </c>
      <c r="C5873" t="s">
        <v>87</v>
      </c>
      <c r="D5873" s="2">
        <v>31138</v>
      </c>
      <c r="E5873">
        <v>30</v>
      </c>
      <c r="F5873">
        <v>21155</v>
      </c>
      <c r="G5873">
        <v>5343000</v>
      </c>
      <c r="H5873">
        <v>9956</v>
      </c>
      <c r="K5873">
        <v>345</v>
      </c>
      <c r="L5873">
        <v>32</v>
      </c>
    </row>
    <row r="5874" spans="1:12" x14ac:dyDescent="0.25">
      <c r="A5874" t="s">
        <v>85</v>
      </c>
      <c r="B5874" t="s">
        <v>86</v>
      </c>
      <c r="C5874" t="s">
        <v>87</v>
      </c>
      <c r="D5874" s="2">
        <v>31168</v>
      </c>
      <c r="E5874">
        <v>23.2</v>
      </c>
      <c r="F5874">
        <v>19354</v>
      </c>
      <c r="G5874">
        <v>4212000</v>
      </c>
      <c r="H5874">
        <v>9108</v>
      </c>
      <c r="K5874">
        <v>335</v>
      </c>
      <c r="L5874">
        <v>32</v>
      </c>
    </row>
    <row r="5875" spans="1:12" x14ac:dyDescent="0.25">
      <c r="A5875" t="s">
        <v>85</v>
      </c>
      <c r="B5875" t="s">
        <v>86</v>
      </c>
      <c r="C5875" t="s">
        <v>87</v>
      </c>
      <c r="D5875" s="2">
        <v>31199</v>
      </c>
      <c r="E5875">
        <v>16.7</v>
      </c>
      <c r="F5875">
        <v>14849</v>
      </c>
      <c r="G5875">
        <v>3219000</v>
      </c>
      <c r="H5875">
        <v>6988</v>
      </c>
      <c r="K5875">
        <v>348</v>
      </c>
      <c r="L5875">
        <v>32</v>
      </c>
    </row>
    <row r="5876" spans="1:12" x14ac:dyDescent="0.25">
      <c r="A5876" t="s">
        <v>85</v>
      </c>
      <c r="B5876" t="s">
        <v>86</v>
      </c>
      <c r="C5876" t="s">
        <v>87</v>
      </c>
      <c r="D5876" s="2">
        <v>31229</v>
      </c>
      <c r="E5876">
        <v>14.6</v>
      </c>
      <c r="F5876">
        <v>13016</v>
      </c>
      <c r="G5876">
        <v>3034000</v>
      </c>
      <c r="H5876">
        <v>6125</v>
      </c>
      <c r="K5876">
        <v>368</v>
      </c>
      <c r="L5876">
        <v>32</v>
      </c>
    </row>
    <row r="5877" spans="1:12" x14ac:dyDescent="0.25">
      <c r="A5877" t="s">
        <v>85</v>
      </c>
      <c r="B5877" t="s">
        <v>86</v>
      </c>
      <c r="C5877" t="s">
        <v>87</v>
      </c>
      <c r="D5877" s="2">
        <v>31260</v>
      </c>
      <c r="E5877">
        <v>28.6</v>
      </c>
      <c r="F5877">
        <v>28979</v>
      </c>
      <c r="G5877">
        <v>6850000</v>
      </c>
      <c r="H5877">
        <v>13636</v>
      </c>
      <c r="K5877">
        <v>342</v>
      </c>
      <c r="L5877">
        <v>32</v>
      </c>
    </row>
    <row r="5878" spans="1:12" x14ac:dyDescent="0.25">
      <c r="A5878" t="s">
        <v>85</v>
      </c>
      <c r="B5878" t="s">
        <v>86</v>
      </c>
      <c r="C5878" t="s">
        <v>87</v>
      </c>
      <c r="D5878" s="2">
        <v>31291</v>
      </c>
      <c r="E5878">
        <v>25.8</v>
      </c>
      <c r="F5878">
        <v>27718</v>
      </c>
      <c r="G5878">
        <v>6902000</v>
      </c>
      <c r="H5878">
        <v>13044</v>
      </c>
      <c r="K5878">
        <v>300</v>
      </c>
      <c r="L5878">
        <v>36</v>
      </c>
    </row>
    <row r="5879" spans="1:12" x14ac:dyDescent="0.25">
      <c r="A5879" t="s">
        <v>85</v>
      </c>
      <c r="B5879" t="s">
        <v>86</v>
      </c>
      <c r="C5879" t="s">
        <v>87</v>
      </c>
      <c r="D5879" s="2">
        <v>31321</v>
      </c>
      <c r="E5879">
        <v>31</v>
      </c>
      <c r="F5879">
        <v>28535</v>
      </c>
      <c r="G5879">
        <v>6007000</v>
      </c>
      <c r="H5879">
        <v>15078</v>
      </c>
      <c r="K5879">
        <v>302</v>
      </c>
      <c r="L5879">
        <v>36</v>
      </c>
    </row>
    <row r="5880" spans="1:12" x14ac:dyDescent="0.25">
      <c r="A5880" t="s">
        <v>85</v>
      </c>
      <c r="B5880" t="s">
        <v>86</v>
      </c>
      <c r="C5880" t="s">
        <v>87</v>
      </c>
      <c r="D5880" s="2">
        <v>31352</v>
      </c>
      <c r="E5880">
        <v>30</v>
      </c>
      <c r="F5880">
        <v>26870</v>
      </c>
      <c r="G5880">
        <v>5047000</v>
      </c>
      <c r="H5880">
        <v>15689</v>
      </c>
      <c r="K5880">
        <v>325</v>
      </c>
      <c r="L5880">
        <v>36</v>
      </c>
    </row>
    <row r="5881" spans="1:12" x14ac:dyDescent="0.25">
      <c r="A5881" t="s">
        <v>85</v>
      </c>
      <c r="B5881" t="s">
        <v>86</v>
      </c>
      <c r="C5881" t="s">
        <v>87</v>
      </c>
      <c r="D5881" s="2">
        <v>31382</v>
      </c>
      <c r="E5881">
        <v>31</v>
      </c>
      <c r="F5881">
        <v>24794</v>
      </c>
      <c r="G5881">
        <v>5089000</v>
      </c>
      <c r="H5881">
        <v>15170</v>
      </c>
      <c r="K5881">
        <v>295</v>
      </c>
      <c r="L5881">
        <v>36</v>
      </c>
    </row>
    <row r="5882" spans="1:12" x14ac:dyDescent="0.25">
      <c r="A5882" t="s">
        <v>85</v>
      </c>
      <c r="B5882" t="s">
        <v>86</v>
      </c>
      <c r="C5882" t="s">
        <v>87</v>
      </c>
      <c r="D5882" s="2">
        <v>31413</v>
      </c>
      <c r="E5882">
        <v>5.3</v>
      </c>
      <c r="F5882">
        <v>4158</v>
      </c>
      <c r="G5882">
        <v>802000</v>
      </c>
      <c r="H5882">
        <v>2548</v>
      </c>
      <c r="K5882">
        <v>255</v>
      </c>
      <c r="L5882">
        <v>36</v>
      </c>
    </row>
    <row r="5883" spans="1:12" x14ac:dyDescent="0.25">
      <c r="A5883" t="s">
        <v>85</v>
      </c>
      <c r="B5883" t="s">
        <v>86</v>
      </c>
      <c r="C5883" t="s">
        <v>87</v>
      </c>
      <c r="D5883" s="2">
        <v>31444</v>
      </c>
      <c r="E5883">
        <v>5.7</v>
      </c>
      <c r="F5883">
        <v>4709</v>
      </c>
      <c r="G5883">
        <v>913000</v>
      </c>
      <c r="H5883">
        <v>2886</v>
      </c>
      <c r="K5883">
        <v>278</v>
      </c>
      <c r="L5883">
        <v>36</v>
      </c>
    </row>
    <row r="5884" spans="1:12" x14ac:dyDescent="0.25">
      <c r="A5884" t="s">
        <v>85</v>
      </c>
      <c r="B5884" t="s">
        <v>86</v>
      </c>
      <c r="C5884" t="s">
        <v>87</v>
      </c>
      <c r="D5884" s="2">
        <v>31472</v>
      </c>
      <c r="E5884">
        <v>5.9</v>
      </c>
      <c r="F5884">
        <v>4614</v>
      </c>
      <c r="G5884">
        <v>918000</v>
      </c>
      <c r="H5884">
        <v>2828</v>
      </c>
      <c r="K5884">
        <v>300</v>
      </c>
      <c r="L5884">
        <v>36</v>
      </c>
    </row>
    <row r="5885" spans="1:12" x14ac:dyDescent="0.25">
      <c r="A5885" t="s">
        <v>85</v>
      </c>
      <c r="B5885" t="s">
        <v>86</v>
      </c>
      <c r="C5885" t="s">
        <v>87</v>
      </c>
      <c r="D5885" s="2">
        <v>31503</v>
      </c>
      <c r="E5885">
        <v>3.2</v>
      </c>
      <c r="F5885">
        <v>2869</v>
      </c>
      <c r="G5885">
        <v>495000</v>
      </c>
      <c r="H5885">
        <v>1759</v>
      </c>
      <c r="K5885">
        <v>300</v>
      </c>
      <c r="L5885">
        <v>36</v>
      </c>
    </row>
    <row r="5886" spans="1:12" x14ac:dyDescent="0.25">
      <c r="A5886" t="s">
        <v>85</v>
      </c>
      <c r="B5886" t="s">
        <v>86</v>
      </c>
      <c r="C5886" t="s">
        <v>87</v>
      </c>
      <c r="D5886" s="2">
        <v>31625</v>
      </c>
      <c r="E5886">
        <v>23.2</v>
      </c>
      <c r="F5886">
        <v>22130</v>
      </c>
      <c r="G5886">
        <v>3702000</v>
      </c>
      <c r="H5886">
        <v>13564</v>
      </c>
      <c r="K5886">
        <v>300</v>
      </c>
      <c r="L5886">
        <v>36</v>
      </c>
    </row>
    <row r="5887" spans="1:12" x14ac:dyDescent="0.25">
      <c r="A5887" t="s">
        <v>85</v>
      </c>
      <c r="B5887" t="s">
        <v>86</v>
      </c>
      <c r="C5887" t="s">
        <v>87</v>
      </c>
      <c r="D5887" s="2">
        <v>31656</v>
      </c>
      <c r="E5887">
        <v>3.3</v>
      </c>
      <c r="F5887">
        <v>3213</v>
      </c>
      <c r="G5887">
        <v>521000</v>
      </c>
      <c r="H5887">
        <v>1969</v>
      </c>
      <c r="K5887">
        <v>300</v>
      </c>
      <c r="L5887">
        <v>36</v>
      </c>
    </row>
    <row r="5888" spans="1:12" x14ac:dyDescent="0.25">
      <c r="A5888" t="s">
        <v>85</v>
      </c>
      <c r="B5888" t="s">
        <v>86</v>
      </c>
      <c r="C5888" t="s">
        <v>87</v>
      </c>
      <c r="D5888" s="2">
        <v>31717</v>
      </c>
      <c r="E5888">
        <v>24.7</v>
      </c>
      <c r="F5888">
        <v>24435</v>
      </c>
      <c r="G5888">
        <v>3962000</v>
      </c>
      <c r="H5888">
        <v>14976</v>
      </c>
      <c r="K5888">
        <v>320</v>
      </c>
      <c r="L5888">
        <v>36</v>
      </c>
    </row>
    <row r="5889" spans="1:12" x14ac:dyDescent="0.25">
      <c r="A5889" t="s">
        <v>85</v>
      </c>
      <c r="B5889" t="s">
        <v>86</v>
      </c>
      <c r="C5889" t="s">
        <v>87</v>
      </c>
      <c r="D5889" s="2">
        <v>31747</v>
      </c>
      <c r="E5889">
        <v>29.3</v>
      </c>
      <c r="F5889">
        <v>30212</v>
      </c>
      <c r="G5889">
        <v>4952000</v>
      </c>
      <c r="H5889">
        <v>18517</v>
      </c>
      <c r="K5889">
        <v>316</v>
      </c>
      <c r="L5889">
        <v>36</v>
      </c>
    </row>
    <row r="5890" spans="1:12" x14ac:dyDescent="0.25">
      <c r="A5890" t="s">
        <v>85</v>
      </c>
      <c r="B5890" t="s">
        <v>86</v>
      </c>
      <c r="C5890" t="s">
        <v>87</v>
      </c>
      <c r="D5890" s="2">
        <v>31778</v>
      </c>
      <c r="E5890">
        <v>22.8</v>
      </c>
      <c r="F5890">
        <v>22576</v>
      </c>
      <c r="G5890">
        <v>4154000</v>
      </c>
      <c r="H5890">
        <v>13837</v>
      </c>
      <c r="K5890">
        <v>297</v>
      </c>
      <c r="L5890">
        <v>36</v>
      </c>
    </row>
    <row r="5891" spans="1:12" x14ac:dyDescent="0.25">
      <c r="A5891" t="s">
        <v>85</v>
      </c>
      <c r="B5891" t="s">
        <v>86</v>
      </c>
      <c r="C5891" t="s">
        <v>87</v>
      </c>
      <c r="D5891" s="2">
        <v>31809</v>
      </c>
      <c r="E5891">
        <v>11.1</v>
      </c>
      <c r="F5891">
        <v>10295</v>
      </c>
      <c r="G5891">
        <v>1724000</v>
      </c>
      <c r="H5891">
        <v>6310</v>
      </c>
      <c r="K5891">
        <v>285</v>
      </c>
      <c r="L5891">
        <v>36</v>
      </c>
    </row>
    <row r="5892" spans="1:12" x14ac:dyDescent="0.25">
      <c r="A5892" t="s">
        <v>85</v>
      </c>
      <c r="B5892" t="s">
        <v>86</v>
      </c>
      <c r="C5892" t="s">
        <v>87</v>
      </c>
      <c r="D5892" s="2">
        <v>31837</v>
      </c>
      <c r="E5892">
        <v>9.1</v>
      </c>
      <c r="F5892">
        <v>8135</v>
      </c>
      <c r="G5892">
        <v>1268000</v>
      </c>
      <c r="H5892">
        <v>4986</v>
      </c>
      <c r="K5892">
        <v>270</v>
      </c>
      <c r="L5892">
        <v>36</v>
      </c>
    </row>
    <row r="5893" spans="1:12" x14ac:dyDescent="0.25">
      <c r="A5893" t="s">
        <v>85</v>
      </c>
      <c r="B5893" t="s">
        <v>86</v>
      </c>
      <c r="C5893" t="s">
        <v>87</v>
      </c>
      <c r="D5893" s="2">
        <v>31868</v>
      </c>
      <c r="E5893">
        <v>12.1</v>
      </c>
      <c r="F5893">
        <v>10540</v>
      </c>
      <c r="G5893">
        <v>1592000</v>
      </c>
      <c r="H5893">
        <v>6460</v>
      </c>
      <c r="K5893">
        <v>270</v>
      </c>
      <c r="L5893">
        <v>36</v>
      </c>
    </row>
    <row r="5894" spans="1:12" x14ac:dyDescent="0.25">
      <c r="A5894" t="s">
        <v>85</v>
      </c>
      <c r="B5894" t="s">
        <v>86</v>
      </c>
      <c r="C5894" t="s">
        <v>87</v>
      </c>
      <c r="D5894" s="2">
        <v>31898</v>
      </c>
      <c r="E5894">
        <v>9.6999999999999993</v>
      </c>
      <c r="F5894">
        <v>8938</v>
      </c>
      <c r="G5894">
        <v>1172000</v>
      </c>
      <c r="H5894">
        <v>5478</v>
      </c>
      <c r="K5894">
        <v>270</v>
      </c>
      <c r="L5894">
        <v>36</v>
      </c>
    </row>
    <row r="5895" spans="1:12" x14ac:dyDescent="0.25">
      <c r="A5895" t="s">
        <v>85</v>
      </c>
      <c r="B5895" t="s">
        <v>86</v>
      </c>
      <c r="C5895" t="s">
        <v>87</v>
      </c>
      <c r="D5895" s="2">
        <v>31929</v>
      </c>
      <c r="E5895">
        <v>13.2</v>
      </c>
      <c r="F5895">
        <v>11594</v>
      </c>
      <c r="G5895">
        <v>989000</v>
      </c>
      <c r="H5895">
        <v>7106</v>
      </c>
      <c r="K5895">
        <v>270</v>
      </c>
      <c r="L5895">
        <v>36</v>
      </c>
    </row>
    <row r="5896" spans="1:12" x14ac:dyDescent="0.25">
      <c r="A5896" t="s">
        <v>85</v>
      </c>
      <c r="B5896" t="s">
        <v>86</v>
      </c>
      <c r="C5896" t="s">
        <v>87</v>
      </c>
      <c r="D5896" s="2">
        <v>31959</v>
      </c>
      <c r="E5896">
        <v>7.9</v>
      </c>
      <c r="F5896">
        <v>6569</v>
      </c>
      <c r="G5896">
        <v>572000</v>
      </c>
      <c r="H5896">
        <v>4026</v>
      </c>
      <c r="K5896">
        <v>270</v>
      </c>
      <c r="L5896">
        <v>36</v>
      </c>
    </row>
    <row r="5897" spans="1:12" x14ac:dyDescent="0.25">
      <c r="A5897" t="s">
        <v>85</v>
      </c>
      <c r="B5897" t="s">
        <v>86</v>
      </c>
      <c r="C5897" t="s">
        <v>87</v>
      </c>
      <c r="D5897" s="2">
        <v>31990</v>
      </c>
      <c r="E5897">
        <v>28.8</v>
      </c>
      <c r="F5897">
        <v>21876</v>
      </c>
      <c r="G5897">
        <v>3093000</v>
      </c>
      <c r="H5897">
        <v>13408</v>
      </c>
      <c r="K5897">
        <v>285</v>
      </c>
      <c r="L5897">
        <v>36</v>
      </c>
    </row>
    <row r="5898" spans="1:12" x14ac:dyDescent="0.25">
      <c r="A5898" t="s">
        <v>85</v>
      </c>
      <c r="B5898" t="s">
        <v>86</v>
      </c>
      <c r="C5898" t="s">
        <v>87</v>
      </c>
      <c r="D5898" s="2">
        <v>32021</v>
      </c>
      <c r="E5898">
        <v>30</v>
      </c>
      <c r="F5898">
        <v>31719</v>
      </c>
      <c r="G5898">
        <v>3136000</v>
      </c>
      <c r="H5898">
        <v>19440</v>
      </c>
      <c r="K5898">
        <v>289</v>
      </c>
      <c r="L5898">
        <v>36</v>
      </c>
    </row>
    <row r="5899" spans="1:12" x14ac:dyDescent="0.25">
      <c r="A5899" t="s">
        <v>85</v>
      </c>
      <c r="B5899" t="s">
        <v>86</v>
      </c>
      <c r="C5899" t="s">
        <v>87</v>
      </c>
      <c r="D5899" s="2">
        <v>32051</v>
      </c>
      <c r="E5899">
        <v>19.600000000000001</v>
      </c>
      <c r="F5899">
        <v>22563</v>
      </c>
      <c r="G5899">
        <v>3053000</v>
      </c>
      <c r="H5899">
        <v>13828</v>
      </c>
      <c r="K5899">
        <v>260</v>
      </c>
      <c r="L5899">
        <v>36</v>
      </c>
    </row>
    <row r="5900" spans="1:12" x14ac:dyDescent="0.25">
      <c r="A5900" t="s">
        <v>85</v>
      </c>
      <c r="B5900" t="s">
        <v>86</v>
      </c>
      <c r="C5900" t="s">
        <v>87</v>
      </c>
      <c r="D5900" s="2">
        <v>32082</v>
      </c>
      <c r="E5900">
        <v>30</v>
      </c>
      <c r="F5900">
        <v>33000</v>
      </c>
      <c r="G5900">
        <v>5438000</v>
      </c>
      <c r="H5900">
        <v>20226</v>
      </c>
      <c r="K5900">
        <v>305</v>
      </c>
      <c r="L5900">
        <v>36</v>
      </c>
    </row>
    <row r="5901" spans="1:12" x14ac:dyDescent="0.25">
      <c r="A5901" t="s">
        <v>85</v>
      </c>
      <c r="B5901" t="s">
        <v>86</v>
      </c>
      <c r="C5901" t="s">
        <v>87</v>
      </c>
      <c r="D5901" s="2">
        <v>32112</v>
      </c>
      <c r="E5901">
        <v>17.8</v>
      </c>
      <c r="F5901">
        <v>18413</v>
      </c>
      <c r="G5901">
        <v>2662000</v>
      </c>
      <c r="H5901">
        <v>11285</v>
      </c>
      <c r="K5901">
        <v>275</v>
      </c>
      <c r="L5901">
        <v>36</v>
      </c>
    </row>
    <row r="5902" spans="1:12" x14ac:dyDescent="0.25">
      <c r="A5902" t="s">
        <v>85</v>
      </c>
      <c r="B5902" t="s">
        <v>86</v>
      </c>
      <c r="C5902" t="s">
        <v>87</v>
      </c>
      <c r="D5902" s="2">
        <v>32143</v>
      </c>
      <c r="E5902">
        <v>20.8</v>
      </c>
      <c r="F5902">
        <v>20376</v>
      </c>
      <c r="G5902">
        <v>3647000</v>
      </c>
      <c r="H5902">
        <v>12489</v>
      </c>
      <c r="K5902">
        <v>270</v>
      </c>
      <c r="L5902">
        <v>36</v>
      </c>
    </row>
    <row r="5903" spans="1:12" x14ac:dyDescent="0.25">
      <c r="A5903" t="s">
        <v>85</v>
      </c>
      <c r="B5903" t="s">
        <v>86</v>
      </c>
      <c r="C5903" t="s">
        <v>87</v>
      </c>
      <c r="D5903" s="2">
        <v>32174</v>
      </c>
      <c r="E5903">
        <v>16.2</v>
      </c>
      <c r="F5903">
        <v>15644</v>
      </c>
      <c r="G5903">
        <v>2800000</v>
      </c>
      <c r="H5903">
        <v>9588</v>
      </c>
      <c r="K5903">
        <v>270</v>
      </c>
      <c r="L5903">
        <v>36</v>
      </c>
    </row>
    <row r="5904" spans="1:12" x14ac:dyDescent="0.25">
      <c r="A5904" t="s">
        <v>85</v>
      </c>
      <c r="B5904" t="s">
        <v>86</v>
      </c>
      <c r="C5904" t="s">
        <v>87</v>
      </c>
      <c r="D5904" s="2">
        <v>32203</v>
      </c>
      <c r="E5904">
        <v>7.5</v>
      </c>
      <c r="F5904">
        <v>6972</v>
      </c>
      <c r="G5904">
        <v>1248000</v>
      </c>
      <c r="H5904">
        <v>4273</v>
      </c>
      <c r="K5904">
        <v>270</v>
      </c>
      <c r="L5904">
        <v>36</v>
      </c>
    </row>
    <row r="5905" spans="1:12" x14ac:dyDescent="0.25">
      <c r="A5905" t="s">
        <v>85</v>
      </c>
      <c r="B5905" t="s">
        <v>86</v>
      </c>
      <c r="C5905" t="s">
        <v>87</v>
      </c>
      <c r="D5905" s="2">
        <v>32234</v>
      </c>
      <c r="E5905">
        <v>30</v>
      </c>
      <c r="F5905">
        <v>32855</v>
      </c>
      <c r="G5905">
        <v>5217000</v>
      </c>
      <c r="H5905">
        <v>20135</v>
      </c>
      <c r="K5905">
        <v>282</v>
      </c>
      <c r="L5905">
        <v>36</v>
      </c>
    </row>
    <row r="5906" spans="1:12" x14ac:dyDescent="0.25">
      <c r="A5906" t="s">
        <v>85</v>
      </c>
      <c r="B5906" t="s">
        <v>86</v>
      </c>
      <c r="C5906" t="s">
        <v>87</v>
      </c>
      <c r="D5906" s="2">
        <v>32264</v>
      </c>
      <c r="E5906">
        <v>27</v>
      </c>
      <c r="F5906">
        <v>28432</v>
      </c>
      <c r="G5906">
        <v>6468000</v>
      </c>
      <c r="H5906">
        <v>17426</v>
      </c>
      <c r="K5906">
        <v>292</v>
      </c>
      <c r="L5906">
        <v>36</v>
      </c>
    </row>
    <row r="5907" spans="1:12" x14ac:dyDescent="0.25">
      <c r="A5907" t="s">
        <v>85</v>
      </c>
      <c r="B5907" t="s">
        <v>86</v>
      </c>
      <c r="C5907" t="s">
        <v>87</v>
      </c>
      <c r="D5907" s="2">
        <v>32295</v>
      </c>
      <c r="E5907">
        <v>29.9</v>
      </c>
      <c r="F5907">
        <v>33058</v>
      </c>
      <c r="G5907">
        <v>7669000</v>
      </c>
      <c r="H5907">
        <v>20261</v>
      </c>
      <c r="K5907">
        <v>300</v>
      </c>
      <c r="L5907">
        <v>36</v>
      </c>
    </row>
    <row r="5908" spans="1:12" x14ac:dyDescent="0.25">
      <c r="A5908" t="s">
        <v>85</v>
      </c>
      <c r="B5908" t="s">
        <v>86</v>
      </c>
      <c r="C5908" t="s">
        <v>87</v>
      </c>
      <c r="D5908" s="2">
        <v>32325</v>
      </c>
      <c r="E5908">
        <v>31</v>
      </c>
      <c r="F5908">
        <v>32636</v>
      </c>
      <c r="G5908">
        <v>8484000</v>
      </c>
      <c r="H5908">
        <v>20003</v>
      </c>
      <c r="K5908">
        <v>295</v>
      </c>
      <c r="L5908">
        <v>36</v>
      </c>
    </row>
    <row r="5909" spans="1:12" x14ac:dyDescent="0.25">
      <c r="A5909" t="s">
        <v>85</v>
      </c>
      <c r="B5909" t="s">
        <v>86</v>
      </c>
      <c r="C5909" t="s">
        <v>87</v>
      </c>
      <c r="D5909" s="2">
        <v>32356</v>
      </c>
      <c r="E5909">
        <v>26.7</v>
      </c>
      <c r="F5909">
        <v>25300</v>
      </c>
      <c r="G5909">
        <v>9284000</v>
      </c>
      <c r="H5909">
        <v>15506</v>
      </c>
      <c r="K5909">
        <v>295</v>
      </c>
      <c r="L5909">
        <v>36</v>
      </c>
    </row>
    <row r="5910" spans="1:12" x14ac:dyDescent="0.25">
      <c r="A5910" t="s">
        <v>85</v>
      </c>
      <c r="B5910" t="s">
        <v>86</v>
      </c>
      <c r="C5910" t="s">
        <v>87</v>
      </c>
      <c r="D5910" s="2">
        <v>32387</v>
      </c>
      <c r="E5910">
        <v>19</v>
      </c>
      <c r="F5910">
        <v>17464</v>
      </c>
      <c r="G5910">
        <v>5345000</v>
      </c>
      <c r="H5910">
        <v>11226</v>
      </c>
      <c r="K5910">
        <v>338</v>
      </c>
      <c r="L5910">
        <v>36</v>
      </c>
    </row>
    <row r="5911" spans="1:12" x14ac:dyDescent="0.25">
      <c r="A5911" t="s">
        <v>85</v>
      </c>
      <c r="B5911" t="s">
        <v>86</v>
      </c>
      <c r="C5911" t="s">
        <v>87</v>
      </c>
      <c r="D5911" s="2">
        <v>32448</v>
      </c>
      <c r="E5911">
        <v>5</v>
      </c>
      <c r="F5911">
        <v>3115</v>
      </c>
      <c r="G5911">
        <v>804000</v>
      </c>
      <c r="H5911">
        <v>2077</v>
      </c>
      <c r="K5911">
        <v>0</v>
      </c>
      <c r="L5911">
        <v>20</v>
      </c>
    </row>
    <row r="5912" spans="1:12" x14ac:dyDescent="0.25">
      <c r="A5912" t="s">
        <v>85</v>
      </c>
      <c r="B5912" t="s">
        <v>86</v>
      </c>
      <c r="C5912" t="s">
        <v>87</v>
      </c>
      <c r="D5912" s="2">
        <v>32478</v>
      </c>
      <c r="E5912">
        <v>23.9</v>
      </c>
      <c r="F5912">
        <v>15433</v>
      </c>
      <c r="G5912">
        <v>6295000</v>
      </c>
      <c r="H5912">
        <v>10289</v>
      </c>
      <c r="K5912">
        <v>270</v>
      </c>
      <c r="L5912">
        <v>24</v>
      </c>
    </row>
    <row r="5913" spans="1:12" x14ac:dyDescent="0.25">
      <c r="A5913" t="s">
        <v>85</v>
      </c>
      <c r="B5913" t="s">
        <v>86</v>
      </c>
      <c r="C5913" t="s">
        <v>87</v>
      </c>
      <c r="D5913" s="2">
        <v>32509</v>
      </c>
      <c r="E5913">
        <v>31</v>
      </c>
      <c r="F5913">
        <v>26350</v>
      </c>
      <c r="G5913">
        <v>9449000</v>
      </c>
      <c r="H5913">
        <v>19496</v>
      </c>
      <c r="K5913">
        <v>356</v>
      </c>
      <c r="L5913">
        <v>28</v>
      </c>
    </row>
    <row r="5914" spans="1:12" x14ac:dyDescent="0.25">
      <c r="A5914" t="s">
        <v>85</v>
      </c>
      <c r="B5914" t="s">
        <v>86</v>
      </c>
      <c r="C5914" t="s">
        <v>87</v>
      </c>
      <c r="D5914" s="2">
        <v>32540</v>
      </c>
      <c r="E5914">
        <v>26.8</v>
      </c>
      <c r="F5914">
        <v>20686</v>
      </c>
      <c r="G5914">
        <v>4573000</v>
      </c>
      <c r="H5914">
        <v>15606</v>
      </c>
      <c r="K5914">
        <v>272</v>
      </c>
      <c r="L5914">
        <v>32</v>
      </c>
    </row>
    <row r="5915" spans="1:12" x14ac:dyDescent="0.25">
      <c r="A5915" t="s">
        <v>85</v>
      </c>
      <c r="B5915" t="s">
        <v>86</v>
      </c>
      <c r="C5915" t="s">
        <v>87</v>
      </c>
      <c r="D5915" s="2">
        <v>32568</v>
      </c>
      <c r="E5915">
        <v>30.9</v>
      </c>
      <c r="F5915">
        <v>26945</v>
      </c>
      <c r="G5915">
        <v>6631000</v>
      </c>
      <c r="H5915">
        <v>20327</v>
      </c>
      <c r="K5915">
        <v>201</v>
      </c>
      <c r="L5915">
        <v>38</v>
      </c>
    </row>
    <row r="5916" spans="1:12" x14ac:dyDescent="0.25">
      <c r="A5916" t="s">
        <v>85</v>
      </c>
      <c r="B5916" t="s">
        <v>86</v>
      </c>
      <c r="C5916" t="s">
        <v>87</v>
      </c>
      <c r="D5916" s="2">
        <v>32599</v>
      </c>
      <c r="E5916">
        <v>16.100000000000001</v>
      </c>
      <c r="F5916">
        <v>15694</v>
      </c>
      <c r="G5916">
        <v>3468000</v>
      </c>
      <c r="H5916">
        <v>11839</v>
      </c>
      <c r="K5916">
        <v>195</v>
      </c>
      <c r="L5916">
        <v>40</v>
      </c>
    </row>
    <row r="5917" spans="1:12" x14ac:dyDescent="0.25">
      <c r="A5917" t="s">
        <v>85</v>
      </c>
      <c r="B5917" t="s">
        <v>86</v>
      </c>
      <c r="C5917" t="s">
        <v>87</v>
      </c>
      <c r="D5917" s="2">
        <v>32629</v>
      </c>
      <c r="E5917">
        <v>31</v>
      </c>
      <c r="F5917">
        <v>28898</v>
      </c>
      <c r="G5917">
        <v>6730000</v>
      </c>
      <c r="H5917">
        <v>21800</v>
      </c>
      <c r="K5917">
        <v>395</v>
      </c>
      <c r="L5917">
        <v>40</v>
      </c>
    </row>
    <row r="5918" spans="1:12" x14ac:dyDescent="0.25">
      <c r="A5918" t="s">
        <v>85</v>
      </c>
      <c r="B5918" t="s">
        <v>86</v>
      </c>
      <c r="C5918" t="s">
        <v>87</v>
      </c>
      <c r="D5918" s="2">
        <v>32660</v>
      </c>
      <c r="E5918">
        <v>30</v>
      </c>
      <c r="F5918">
        <v>25290</v>
      </c>
      <c r="G5918">
        <v>6609000</v>
      </c>
      <c r="H5918">
        <v>19078</v>
      </c>
      <c r="K5918">
        <v>171</v>
      </c>
      <c r="L5918">
        <v>40</v>
      </c>
    </row>
    <row r="5919" spans="1:12" x14ac:dyDescent="0.25">
      <c r="A5919" t="s">
        <v>85</v>
      </c>
      <c r="B5919" t="s">
        <v>86</v>
      </c>
      <c r="C5919" t="s">
        <v>87</v>
      </c>
      <c r="D5919" s="2">
        <v>32690</v>
      </c>
      <c r="E5919">
        <v>31</v>
      </c>
      <c r="F5919">
        <v>22808</v>
      </c>
      <c r="G5919">
        <v>6317000</v>
      </c>
      <c r="H5919">
        <v>22551</v>
      </c>
      <c r="K5919">
        <v>232</v>
      </c>
      <c r="L5919">
        <v>40</v>
      </c>
    </row>
    <row r="5920" spans="1:12" x14ac:dyDescent="0.25">
      <c r="A5920" t="s">
        <v>85</v>
      </c>
      <c r="B5920" t="s">
        <v>86</v>
      </c>
      <c r="C5920" t="s">
        <v>87</v>
      </c>
      <c r="D5920" s="2">
        <v>32721</v>
      </c>
      <c r="E5920">
        <v>30.9</v>
      </c>
      <c r="F5920">
        <v>22002</v>
      </c>
      <c r="G5920">
        <v>6143000</v>
      </c>
      <c r="H5920">
        <v>22917</v>
      </c>
      <c r="K5920">
        <v>185</v>
      </c>
      <c r="L5920">
        <v>40</v>
      </c>
    </row>
    <row r="5921" spans="1:12" x14ac:dyDescent="0.25">
      <c r="A5921" t="s">
        <v>85</v>
      </c>
      <c r="B5921" t="s">
        <v>86</v>
      </c>
      <c r="C5921" t="s">
        <v>87</v>
      </c>
      <c r="D5921" s="2">
        <v>32752</v>
      </c>
      <c r="E5921">
        <v>30</v>
      </c>
      <c r="F5921">
        <v>21601</v>
      </c>
      <c r="G5921">
        <v>5840000</v>
      </c>
      <c r="H5921">
        <v>24189</v>
      </c>
      <c r="K5921">
        <v>190</v>
      </c>
      <c r="L5921">
        <v>40</v>
      </c>
    </row>
    <row r="5922" spans="1:12" x14ac:dyDescent="0.25">
      <c r="A5922" t="s">
        <v>85</v>
      </c>
      <c r="B5922" t="s">
        <v>86</v>
      </c>
      <c r="C5922" t="s">
        <v>87</v>
      </c>
      <c r="D5922" s="2">
        <v>32782</v>
      </c>
      <c r="E5922">
        <v>31</v>
      </c>
      <c r="F5922">
        <v>22874</v>
      </c>
      <c r="G5922">
        <v>5629000</v>
      </c>
      <c r="H5922">
        <v>25958</v>
      </c>
      <c r="K5922">
        <v>165</v>
      </c>
      <c r="L5922">
        <v>40</v>
      </c>
    </row>
    <row r="5923" spans="1:12" x14ac:dyDescent="0.25">
      <c r="A5923" t="s">
        <v>85</v>
      </c>
      <c r="B5923" t="s">
        <v>86</v>
      </c>
      <c r="C5923" t="s">
        <v>87</v>
      </c>
      <c r="D5923" s="2">
        <v>32813</v>
      </c>
      <c r="E5923">
        <v>30</v>
      </c>
      <c r="F5923">
        <v>19155</v>
      </c>
      <c r="G5923">
        <v>5187000</v>
      </c>
      <c r="H5923">
        <v>23068</v>
      </c>
      <c r="K5923">
        <v>160</v>
      </c>
      <c r="L5923">
        <v>40</v>
      </c>
    </row>
    <row r="5924" spans="1:12" x14ac:dyDescent="0.25">
      <c r="A5924" t="s">
        <v>85</v>
      </c>
      <c r="B5924" t="s">
        <v>86</v>
      </c>
      <c r="C5924" t="s">
        <v>87</v>
      </c>
      <c r="D5924" s="2">
        <v>32843</v>
      </c>
      <c r="E5924">
        <v>20.399999999999999</v>
      </c>
      <c r="F5924">
        <v>13191</v>
      </c>
      <c r="G5924">
        <v>3402000</v>
      </c>
      <c r="H5924">
        <v>16122</v>
      </c>
      <c r="K5924">
        <v>172</v>
      </c>
      <c r="L5924">
        <v>40</v>
      </c>
    </row>
    <row r="5925" spans="1:12" x14ac:dyDescent="0.25">
      <c r="A5925" t="s">
        <v>85</v>
      </c>
      <c r="B5925" t="s">
        <v>86</v>
      </c>
      <c r="C5925" t="s">
        <v>87</v>
      </c>
      <c r="D5925" s="2">
        <v>32874</v>
      </c>
      <c r="E5925">
        <v>19.100000000000001</v>
      </c>
      <c r="F5925">
        <v>12067</v>
      </c>
      <c r="G5925">
        <v>3477000</v>
      </c>
      <c r="H5925">
        <v>14749</v>
      </c>
      <c r="K5925">
        <v>175</v>
      </c>
      <c r="L5925">
        <v>40</v>
      </c>
    </row>
    <row r="5926" spans="1:12" x14ac:dyDescent="0.25">
      <c r="A5926" t="s">
        <v>85</v>
      </c>
      <c r="B5926" t="s">
        <v>86</v>
      </c>
      <c r="C5926" t="s">
        <v>87</v>
      </c>
      <c r="D5926" s="2">
        <v>32905</v>
      </c>
      <c r="E5926">
        <v>27.3</v>
      </c>
      <c r="F5926">
        <v>17246</v>
      </c>
      <c r="G5926">
        <v>4671000</v>
      </c>
      <c r="H5926">
        <v>21079</v>
      </c>
      <c r="K5926">
        <v>180</v>
      </c>
      <c r="L5926">
        <v>40</v>
      </c>
    </row>
    <row r="5927" spans="1:12" x14ac:dyDescent="0.25">
      <c r="A5927" t="s">
        <v>85</v>
      </c>
      <c r="B5927" t="s">
        <v>86</v>
      </c>
      <c r="C5927" t="s">
        <v>87</v>
      </c>
      <c r="D5927" s="2">
        <v>32933</v>
      </c>
      <c r="E5927">
        <v>23.9</v>
      </c>
      <c r="F5927">
        <v>14792</v>
      </c>
      <c r="G5927">
        <v>4127000</v>
      </c>
      <c r="H5927">
        <v>18079</v>
      </c>
      <c r="K5927">
        <v>180</v>
      </c>
      <c r="L5927">
        <v>40</v>
      </c>
    </row>
    <row r="5928" spans="1:12" x14ac:dyDescent="0.25">
      <c r="A5928" t="s">
        <v>85</v>
      </c>
      <c r="B5928" t="s">
        <v>86</v>
      </c>
      <c r="C5928" t="s">
        <v>87</v>
      </c>
      <c r="D5928" s="2">
        <v>32964</v>
      </c>
      <c r="E5928">
        <v>25.2</v>
      </c>
      <c r="F5928">
        <v>14368</v>
      </c>
      <c r="G5928">
        <v>4266000</v>
      </c>
      <c r="H5928">
        <v>21153</v>
      </c>
      <c r="K5928">
        <v>270</v>
      </c>
      <c r="L5928">
        <v>40</v>
      </c>
    </row>
    <row r="5929" spans="1:12" x14ac:dyDescent="0.25">
      <c r="A5929" t="s">
        <v>85</v>
      </c>
      <c r="B5929" t="s">
        <v>86</v>
      </c>
      <c r="C5929" t="s">
        <v>87</v>
      </c>
      <c r="D5929" s="2">
        <v>33025</v>
      </c>
      <c r="E5929">
        <v>23.7</v>
      </c>
      <c r="F5929">
        <v>12619</v>
      </c>
      <c r="G5929">
        <v>5235000</v>
      </c>
      <c r="H5929">
        <v>18929</v>
      </c>
      <c r="K5929">
        <v>270</v>
      </c>
      <c r="L5929">
        <v>40</v>
      </c>
    </row>
    <row r="5930" spans="1:12" x14ac:dyDescent="0.25">
      <c r="A5930" t="s">
        <v>85</v>
      </c>
      <c r="B5930" t="s">
        <v>86</v>
      </c>
      <c r="C5930" t="s">
        <v>87</v>
      </c>
      <c r="D5930" s="2">
        <v>33055</v>
      </c>
      <c r="E5930">
        <v>22</v>
      </c>
      <c r="F5930">
        <v>12259</v>
      </c>
      <c r="G5930">
        <v>5014000</v>
      </c>
      <c r="H5930">
        <v>18389</v>
      </c>
      <c r="K5930">
        <v>180</v>
      </c>
      <c r="L5930">
        <v>40</v>
      </c>
    </row>
    <row r="5931" spans="1:12" x14ac:dyDescent="0.25">
      <c r="A5931" t="s">
        <v>85</v>
      </c>
      <c r="B5931" t="s">
        <v>86</v>
      </c>
      <c r="C5931" t="s">
        <v>87</v>
      </c>
      <c r="D5931" s="2">
        <v>33086</v>
      </c>
      <c r="E5931">
        <v>18.8</v>
      </c>
      <c r="F5931">
        <v>10499</v>
      </c>
      <c r="G5931">
        <v>4133000</v>
      </c>
      <c r="H5931">
        <v>15749</v>
      </c>
      <c r="K5931">
        <v>180</v>
      </c>
      <c r="L5931">
        <v>40</v>
      </c>
    </row>
    <row r="5932" spans="1:12" x14ac:dyDescent="0.25">
      <c r="A5932" t="s">
        <v>85</v>
      </c>
      <c r="B5932" t="s">
        <v>86</v>
      </c>
      <c r="C5932" t="s">
        <v>87</v>
      </c>
      <c r="D5932" s="2">
        <v>33117</v>
      </c>
      <c r="E5932">
        <v>30</v>
      </c>
      <c r="F5932">
        <v>16467</v>
      </c>
      <c r="G5932">
        <v>5981000</v>
      </c>
      <c r="H5932">
        <v>24701</v>
      </c>
      <c r="K5932">
        <v>185</v>
      </c>
      <c r="L5932">
        <v>40</v>
      </c>
    </row>
    <row r="5933" spans="1:12" x14ac:dyDescent="0.25">
      <c r="A5933" t="s">
        <v>85</v>
      </c>
      <c r="B5933" t="s">
        <v>86</v>
      </c>
      <c r="C5933" t="s">
        <v>87</v>
      </c>
      <c r="D5933" s="2">
        <v>33147</v>
      </c>
      <c r="E5933">
        <v>14.2</v>
      </c>
      <c r="F5933">
        <v>7465</v>
      </c>
      <c r="G5933">
        <v>3860000</v>
      </c>
      <c r="H5933">
        <v>11583</v>
      </c>
      <c r="K5933">
        <v>195</v>
      </c>
      <c r="L5933">
        <v>40</v>
      </c>
    </row>
    <row r="5934" spans="1:12" x14ac:dyDescent="0.25">
      <c r="A5934" t="s">
        <v>85</v>
      </c>
      <c r="B5934" t="s">
        <v>86</v>
      </c>
      <c r="C5934" t="s">
        <v>87</v>
      </c>
      <c r="D5934" s="2">
        <v>33178</v>
      </c>
      <c r="E5934">
        <v>15.6</v>
      </c>
      <c r="F5934">
        <v>8530</v>
      </c>
      <c r="G5934">
        <v>4337000</v>
      </c>
      <c r="H5934">
        <v>12557</v>
      </c>
      <c r="K5934">
        <v>188</v>
      </c>
      <c r="L5934">
        <v>40</v>
      </c>
    </row>
    <row r="5935" spans="1:12" x14ac:dyDescent="0.25">
      <c r="A5935" t="s">
        <v>85</v>
      </c>
      <c r="B5935" t="s">
        <v>86</v>
      </c>
      <c r="C5935" t="s">
        <v>87</v>
      </c>
      <c r="D5935" s="2">
        <v>33208</v>
      </c>
      <c r="E5935">
        <v>31</v>
      </c>
      <c r="F5935">
        <v>17132</v>
      </c>
      <c r="G5935">
        <v>7613000</v>
      </c>
      <c r="H5935">
        <v>23555</v>
      </c>
      <c r="K5935">
        <v>215</v>
      </c>
      <c r="L5935">
        <v>40</v>
      </c>
    </row>
    <row r="5936" spans="1:12" x14ac:dyDescent="0.25">
      <c r="A5936" t="s">
        <v>85</v>
      </c>
      <c r="B5936" t="s">
        <v>86</v>
      </c>
      <c r="C5936" t="s">
        <v>87</v>
      </c>
      <c r="D5936" s="2">
        <v>33239</v>
      </c>
      <c r="E5936">
        <v>26.3</v>
      </c>
      <c r="F5936">
        <v>14359</v>
      </c>
      <c r="G5936">
        <v>5659000</v>
      </c>
      <c r="H5936">
        <v>28705</v>
      </c>
      <c r="K5936">
        <v>225</v>
      </c>
      <c r="L5936">
        <v>40</v>
      </c>
    </row>
    <row r="5937" spans="1:12" x14ac:dyDescent="0.25">
      <c r="A5937" t="s">
        <v>85</v>
      </c>
      <c r="B5937" t="s">
        <v>86</v>
      </c>
      <c r="C5937" t="s">
        <v>87</v>
      </c>
      <c r="D5937" s="2">
        <v>33270</v>
      </c>
      <c r="E5937">
        <v>28</v>
      </c>
      <c r="F5937">
        <v>15176</v>
      </c>
      <c r="G5937">
        <v>6036000</v>
      </c>
      <c r="H5937">
        <v>25354</v>
      </c>
      <c r="K5937">
        <v>225</v>
      </c>
      <c r="L5937">
        <v>40</v>
      </c>
    </row>
    <row r="5938" spans="1:12" x14ac:dyDescent="0.25">
      <c r="A5938" t="s">
        <v>85</v>
      </c>
      <c r="B5938" t="s">
        <v>86</v>
      </c>
      <c r="C5938" t="s">
        <v>87</v>
      </c>
      <c r="D5938" s="2">
        <v>33298</v>
      </c>
      <c r="E5938">
        <v>30.8</v>
      </c>
      <c r="F5938">
        <v>16736</v>
      </c>
      <c r="G5938">
        <v>8514000</v>
      </c>
      <c r="H5938">
        <v>27602</v>
      </c>
      <c r="K5938">
        <v>225</v>
      </c>
      <c r="L5938">
        <v>40</v>
      </c>
    </row>
    <row r="5939" spans="1:12" x14ac:dyDescent="0.25">
      <c r="A5939" t="s">
        <v>85</v>
      </c>
      <c r="B5939" t="s">
        <v>86</v>
      </c>
      <c r="C5939" t="s">
        <v>87</v>
      </c>
      <c r="D5939" s="2">
        <v>33329</v>
      </c>
      <c r="E5939">
        <v>29.8</v>
      </c>
      <c r="F5939">
        <v>16598</v>
      </c>
      <c r="G5939">
        <v>8876000</v>
      </c>
      <c r="H5939">
        <v>27749</v>
      </c>
      <c r="K5939">
        <v>225</v>
      </c>
      <c r="L5939">
        <v>40</v>
      </c>
    </row>
    <row r="5940" spans="1:12" x14ac:dyDescent="0.25">
      <c r="A5940" t="s">
        <v>85</v>
      </c>
      <c r="B5940" t="s">
        <v>86</v>
      </c>
      <c r="C5940" t="s">
        <v>87</v>
      </c>
      <c r="D5940" s="2">
        <v>33359</v>
      </c>
      <c r="E5940">
        <v>30.8</v>
      </c>
      <c r="F5940">
        <v>16966</v>
      </c>
      <c r="G5940">
        <v>9289000</v>
      </c>
      <c r="H5940">
        <v>25045</v>
      </c>
      <c r="K5940">
        <v>210</v>
      </c>
      <c r="L5940">
        <v>40</v>
      </c>
    </row>
    <row r="5941" spans="1:12" x14ac:dyDescent="0.25">
      <c r="A5941" t="s">
        <v>85</v>
      </c>
      <c r="B5941" t="s">
        <v>86</v>
      </c>
      <c r="C5941" t="s">
        <v>87</v>
      </c>
      <c r="D5941" s="2">
        <v>33390</v>
      </c>
      <c r="E5941">
        <v>29.9</v>
      </c>
      <c r="F5941">
        <v>17237</v>
      </c>
      <c r="G5941">
        <v>6318000</v>
      </c>
      <c r="H5941">
        <v>27396</v>
      </c>
      <c r="K5941">
        <v>202</v>
      </c>
      <c r="L5941">
        <v>40</v>
      </c>
    </row>
    <row r="5942" spans="1:12" x14ac:dyDescent="0.25">
      <c r="A5942" t="s">
        <v>85</v>
      </c>
      <c r="B5942" t="s">
        <v>86</v>
      </c>
      <c r="C5942" t="s">
        <v>87</v>
      </c>
      <c r="D5942" s="2">
        <v>33420</v>
      </c>
      <c r="E5942">
        <v>30.8</v>
      </c>
      <c r="F5942">
        <v>17765</v>
      </c>
      <c r="G5942">
        <v>6305000</v>
      </c>
      <c r="H5942">
        <v>25313</v>
      </c>
      <c r="K5942">
        <v>210</v>
      </c>
      <c r="L5942">
        <v>40</v>
      </c>
    </row>
    <row r="5943" spans="1:12" x14ac:dyDescent="0.25">
      <c r="A5943" t="s">
        <v>85</v>
      </c>
      <c r="B5943" t="s">
        <v>86</v>
      </c>
      <c r="C5943" t="s">
        <v>87</v>
      </c>
      <c r="D5943" s="2">
        <v>33451</v>
      </c>
      <c r="E5943">
        <v>31</v>
      </c>
      <c r="F5943">
        <v>17113</v>
      </c>
      <c r="G5943">
        <v>6274000</v>
      </c>
      <c r="H5943">
        <v>27219</v>
      </c>
      <c r="K5943">
        <v>210</v>
      </c>
      <c r="L5943">
        <v>40</v>
      </c>
    </row>
    <row r="5944" spans="1:12" x14ac:dyDescent="0.25">
      <c r="A5944" t="s">
        <v>85</v>
      </c>
      <c r="B5944" t="s">
        <v>86</v>
      </c>
      <c r="C5944" t="s">
        <v>87</v>
      </c>
      <c r="D5944" s="2">
        <v>33482</v>
      </c>
      <c r="E5944">
        <v>27.9</v>
      </c>
      <c r="F5944">
        <v>16177</v>
      </c>
      <c r="G5944">
        <v>5891000</v>
      </c>
      <c r="H5944">
        <v>19216</v>
      </c>
      <c r="K5944">
        <v>150</v>
      </c>
      <c r="L5944">
        <v>40</v>
      </c>
    </row>
    <row r="5945" spans="1:12" x14ac:dyDescent="0.25">
      <c r="A5945" t="s">
        <v>85</v>
      </c>
      <c r="B5945" t="s">
        <v>86</v>
      </c>
      <c r="C5945" t="s">
        <v>87</v>
      </c>
      <c r="D5945" s="2">
        <v>33512</v>
      </c>
      <c r="E5945">
        <v>31</v>
      </c>
      <c r="F5945">
        <v>17975</v>
      </c>
      <c r="G5945">
        <v>6799000</v>
      </c>
      <c r="H5945">
        <v>23214</v>
      </c>
      <c r="K5945">
        <v>150</v>
      </c>
      <c r="L5945">
        <v>40</v>
      </c>
    </row>
    <row r="5946" spans="1:12" x14ac:dyDescent="0.25">
      <c r="A5946" t="s">
        <v>85</v>
      </c>
      <c r="B5946" t="s">
        <v>86</v>
      </c>
      <c r="C5946" t="s">
        <v>87</v>
      </c>
      <c r="D5946" s="2">
        <v>33543</v>
      </c>
      <c r="E5946">
        <v>30</v>
      </c>
      <c r="F5946">
        <v>17975</v>
      </c>
      <c r="G5946">
        <v>6761000</v>
      </c>
      <c r="H5946">
        <v>19597</v>
      </c>
      <c r="K5946">
        <v>165</v>
      </c>
      <c r="L5946">
        <v>40</v>
      </c>
    </row>
    <row r="5947" spans="1:12" x14ac:dyDescent="0.25">
      <c r="A5947" t="s">
        <v>85</v>
      </c>
      <c r="B5947" t="s">
        <v>86</v>
      </c>
      <c r="C5947" t="s">
        <v>87</v>
      </c>
      <c r="D5947" s="2">
        <v>33573</v>
      </c>
      <c r="E5947">
        <v>22.8</v>
      </c>
      <c r="F5947">
        <v>13247</v>
      </c>
      <c r="G5947">
        <v>5128000</v>
      </c>
      <c r="H5947">
        <v>18003</v>
      </c>
      <c r="K5947">
        <v>165</v>
      </c>
      <c r="L5947">
        <v>40</v>
      </c>
    </row>
    <row r="5948" spans="1:12" x14ac:dyDescent="0.25">
      <c r="A5948" t="s">
        <v>85</v>
      </c>
      <c r="B5948" t="s">
        <v>86</v>
      </c>
      <c r="C5948" t="s">
        <v>87</v>
      </c>
      <c r="D5948" s="2">
        <v>33604</v>
      </c>
      <c r="E5948">
        <v>11.9</v>
      </c>
      <c r="F5948">
        <v>6792</v>
      </c>
      <c r="G5948">
        <v>2677000</v>
      </c>
      <c r="H5948">
        <v>7723</v>
      </c>
      <c r="K5948">
        <v>165</v>
      </c>
      <c r="L5948">
        <v>40</v>
      </c>
    </row>
    <row r="5949" spans="1:12" x14ac:dyDescent="0.25">
      <c r="A5949" t="s">
        <v>85</v>
      </c>
      <c r="B5949" t="s">
        <v>86</v>
      </c>
      <c r="C5949" t="s">
        <v>87</v>
      </c>
      <c r="D5949" s="2">
        <v>33635</v>
      </c>
      <c r="E5949">
        <v>7.5</v>
      </c>
      <c r="F5949">
        <v>4016</v>
      </c>
      <c r="G5949">
        <v>1361000</v>
      </c>
      <c r="H5949">
        <v>6276</v>
      </c>
      <c r="K5949">
        <v>165</v>
      </c>
      <c r="L5949">
        <v>40</v>
      </c>
    </row>
    <row r="5950" spans="1:12" x14ac:dyDescent="0.25">
      <c r="A5950" t="s">
        <v>85</v>
      </c>
      <c r="B5950" t="s">
        <v>86</v>
      </c>
      <c r="C5950" t="s">
        <v>87</v>
      </c>
      <c r="D5950" s="2">
        <v>33664</v>
      </c>
      <c r="E5950">
        <v>21.7</v>
      </c>
      <c r="F5950">
        <v>10247</v>
      </c>
      <c r="G5950">
        <v>5902000</v>
      </c>
      <c r="H5950">
        <v>19737</v>
      </c>
      <c r="K5950">
        <v>1545</v>
      </c>
      <c r="L5950">
        <v>40</v>
      </c>
    </row>
    <row r="5951" spans="1:12" x14ac:dyDescent="0.25">
      <c r="A5951" t="s">
        <v>85</v>
      </c>
      <c r="B5951" t="s">
        <v>86</v>
      </c>
      <c r="C5951" t="s">
        <v>87</v>
      </c>
      <c r="D5951" s="2">
        <v>33695</v>
      </c>
      <c r="E5951">
        <v>14.3</v>
      </c>
      <c r="F5951">
        <v>7330</v>
      </c>
      <c r="G5951">
        <v>3835000</v>
      </c>
      <c r="H5951">
        <v>12031</v>
      </c>
      <c r="K5951">
        <v>120</v>
      </c>
      <c r="L5951">
        <v>40</v>
      </c>
    </row>
    <row r="5952" spans="1:12" x14ac:dyDescent="0.25">
      <c r="A5952" t="s">
        <v>85</v>
      </c>
      <c r="B5952" t="s">
        <v>86</v>
      </c>
      <c r="C5952" t="s">
        <v>87</v>
      </c>
      <c r="D5952" s="2">
        <v>33756</v>
      </c>
      <c r="E5952">
        <v>10.1</v>
      </c>
      <c r="F5952">
        <v>4860</v>
      </c>
      <c r="G5952">
        <v>1542000</v>
      </c>
      <c r="H5952">
        <v>8956</v>
      </c>
      <c r="K5952">
        <v>150</v>
      </c>
      <c r="L5952">
        <v>40</v>
      </c>
    </row>
    <row r="5953" spans="1:12" x14ac:dyDescent="0.25">
      <c r="A5953" t="s">
        <v>85</v>
      </c>
      <c r="B5953" t="s">
        <v>86</v>
      </c>
      <c r="C5953" t="s">
        <v>87</v>
      </c>
      <c r="D5953" s="2">
        <v>33786</v>
      </c>
      <c r="E5953">
        <v>12.6</v>
      </c>
      <c r="F5953">
        <v>5472</v>
      </c>
      <c r="G5953">
        <v>4827000</v>
      </c>
      <c r="H5953">
        <v>10054</v>
      </c>
      <c r="K5953">
        <v>105</v>
      </c>
      <c r="L5953">
        <v>40</v>
      </c>
    </row>
    <row r="5954" spans="1:12" x14ac:dyDescent="0.25">
      <c r="A5954" t="s">
        <v>85</v>
      </c>
      <c r="B5954" t="s">
        <v>86</v>
      </c>
      <c r="C5954" t="s">
        <v>87</v>
      </c>
      <c r="D5954" s="2">
        <v>33817</v>
      </c>
      <c r="E5954">
        <v>31</v>
      </c>
      <c r="F5954">
        <v>14878</v>
      </c>
      <c r="G5954">
        <v>11197000</v>
      </c>
      <c r="H5954">
        <v>25535</v>
      </c>
      <c r="K5954">
        <v>112</v>
      </c>
      <c r="L5954">
        <v>40</v>
      </c>
    </row>
    <row r="5955" spans="1:12" x14ac:dyDescent="0.25">
      <c r="A5955" t="s">
        <v>85</v>
      </c>
      <c r="B5955" t="s">
        <v>86</v>
      </c>
      <c r="C5955" t="s">
        <v>87</v>
      </c>
      <c r="D5955" s="2">
        <v>33848</v>
      </c>
      <c r="E5955">
        <v>30</v>
      </c>
      <c r="F5955">
        <v>14063</v>
      </c>
      <c r="G5955">
        <v>7418000</v>
      </c>
      <c r="H5955">
        <v>28550</v>
      </c>
      <c r="K5955">
        <v>130</v>
      </c>
      <c r="L5955">
        <v>40</v>
      </c>
    </row>
    <row r="5956" spans="1:12" x14ac:dyDescent="0.25">
      <c r="A5956" t="s">
        <v>85</v>
      </c>
      <c r="B5956" t="s">
        <v>86</v>
      </c>
      <c r="C5956" t="s">
        <v>87</v>
      </c>
      <c r="D5956" s="2">
        <v>33878</v>
      </c>
      <c r="E5956">
        <v>31</v>
      </c>
      <c r="F5956">
        <v>13393</v>
      </c>
      <c r="G5956">
        <v>7656000</v>
      </c>
      <c r="H5956">
        <v>29125</v>
      </c>
      <c r="K5956">
        <v>165</v>
      </c>
      <c r="L5956">
        <v>40</v>
      </c>
    </row>
    <row r="5957" spans="1:12" x14ac:dyDescent="0.25">
      <c r="A5957" t="s">
        <v>85</v>
      </c>
      <c r="B5957" t="s">
        <v>86</v>
      </c>
      <c r="C5957" t="s">
        <v>87</v>
      </c>
      <c r="D5957" s="2">
        <v>33909</v>
      </c>
      <c r="E5957">
        <v>27.6</v>
      </c>
      <c r="F5957">
        <v>12075</v>
      </c>
      <c r="G5957">
        <v>6810000</v>
      </c>
      <c r="H5957">
        <v>27342</v>
      </c>
      <c r="K5957">
        <v>150</v>
      </c>
      <c r="L5957">
        <v>40</v>
      </c>
    </row>
    <row r="5958" spans="1:12" x14ac:dyDescent="0.25">
      <c r="A5958" t="s">
        <v>85</v>
      </c>
      <c r="B5958" t="s">
        <v>86</v>
      </c>
      <c r="C5958" t="s">
        <v>87</v>
      </c>
      <c r="D5958" s="2">
        <v>33939</v>
      </c>
      <c r="E5958">
        <v>31</v>
      </c>
      <c r="F5958">
        <v>14035</v>
      </c>
      <c r="G5958">
        <v>7317000</v>
      </c>
      <c r="H5958">
        <v>30038</v>
      </c>
      <c r="K5958">
        <v>150</v>
      </c>
      <c r="L5958">
        <v>40</v>
      </c>
    </row>
    <row r="5959" spans="1:12" x14ac:dyDescent="0.25">
      <c r="A5959" t="s">
        <v>85</v>
      </c>
      <c r="B5959" t="s">
        <v>86</v>
      </c>
      <c r="C5959" t="s">
        <v>87</v>
      </c>
      <c r="D5959" s="2">
        <v>33970</v>
      </c>
      <c r="E5959">
        <v>31</v>
      </c>
      <c r="F5959">
        <v>13374</v>
      </c>
      <c r="G5959">
        <v>5919000</v>
      </c>
      <c r="H5959">
        <v>37216</v>
      </c>
      <c r="K5959">
        <v>195</v>
      </c>
      <c r="L5959">
        <v>40</v>
      </c>
    </row>
    <row r="5960" spans="1:12" x14ac:dyDescent="0.25">
      <c r="A5960" t="s">
        <v>85</v>
      </c>
      <c r="B5960" t="s">
        <v>86</v>
      </c>
      <c r="C5960" t="s">
        <v>87</v>
      </c>
      <c r="D5960" s="2">
        <v>34001</v>
      </c>
      <c r="E5960">
        <v>28</v>
      </c>
      <c r="F5960">
        <v>13032</v>
      </c>
      <c r="G5960">
        <v>6459000</v>
      </c>
      <c r="H5960">
        <v>28998</v>
      </c>
      <c r="K5960">
        <v>180</v>
      </c>
      <c r="L5960">
        <v>40</v>
      </c>
    </row>
    <row r="5961" spans="1:12" x14ac:dyDescent="0.25">
      <c r="A5961" t="s">
        <v>85</v>
      </c>
      <c r="B5961" t="s">
        <v>86</v>
      </c>
      <c r="C5961" t="s">
        <v>87</v>
      </c>
      <c r="D5961" s="2">
        <v>34029</v>
      </c>
      <c r="E5961">
        <v>14.2</v>
      </c>
      <c r="F5961">
        <v>5302</v>
      </c>
      <c r="G5961">
        <v>2723000</v>
      </c>
      <c r="H5961">
        <v>12300</v>
      </c>
      <c r="K5961">
        <v>165</v>
      </c>
      <c r="L5961">
        <v>40</v>
      </c>
    </row>
    <row r="5962" spans="1:12" x14ac:dyDescent="0.25">
      <c r="A5962" t="s">
        <v>85</v>
      </c>
      <c r="B5962" t="s">
        <v>86</v>
      </c>
      <c r="C5962" t="s">
        <v>87</v>
      </c>
      <c r="D5962" s="2">
        <v>34060</v>
      </c>
      <c r="E5962">
        <v>22.7</v>
      </c>
      <c r="F5962">
        <v>10086</v>
      </c>
      <c r="G5962">
        <v>3565000</v>
      </c>
      <c r="H5962">
        <v>22378</v>
      </c>
      <c r="K5962">
        <v>140</v>
      </c>
      <c r="L5962">
        <v>40</v>
      </c>
    </row>
    <row r="5963" spans="1:12" x14ac:dyDescent="0.25">
      <c r="A5963" t="s">
        <v>85</v>
      </c>
      <c r="B5963" t="s">
        <v>86</v>
      </c>
      <c r="C5963" t="s">
        <v>87</v>
      </c>
      <c r="D5963" s="2">
        <v>34090</v>
      </c>
      <c r="E5963">
        <v>19.5</v>
      </c>
      <c r="F5963">
        <v>9171</v>
      </c>
      <c r="G5963">
        <v>2782000</v>
      </c>
      <c r="H5963">
        <v>20585</v>
      </c>
      <c r="K5963">
        <v>120</v>
      </c>
      <c r="L5963">
        <v>40</v>
      </c>
    </row>
    <row r="5964" spans="1:12" x14ac:dyDescent="0.25">
      <c r="A5964" t="s">
        <v>85</v>
      </c>
      <c r="B5964" t="s">
        <v>86</v>
      </c>
      <c r="C5964" t="s">
        <v>87</v>
      </c>
      <c r="D5964" s="2">
        <v>34121</v>
      </c>
      <c r="E5964">
        <v>8.1999999999999993</v>
      </c>
      <c r="F5964">
        <v>3486</v>
      </c>
      <c r="G5964">
        <v>1536000</v>
      </c>
      <c r="H5964">
        <v>8937</v>
      </c>
      <c r="K5964">
        <v>120</v>
      </c>
      <c r="L5964">
        <v>40</v>
      </c>
    </row>
    <row r="5965" spans="1:12" x14ac:dyDescent="0.25">
      <c r="A5965" t="s">
        <v>85</v>
      </c>
      <c r="B5965" t="s">
        <v>86</v>
      </c>
      <c r="C5965" t="s">
        <v>87</v>
      </c>
      <c r="D5965" s="2">
        <v>34151</v>
      </c>
      <c r="E5965">
        <v>24.8</v>
      </c>
      <c r="F5965">
        <v>9946</v>
      </c>
      <c r="G5965">
        <v>4656000</v>
      </c>
      <c r="H5965">
        <v>27664</v>
      </c>
      <c r="K5965">
        <v>120</v>
      </c>
      <c r="L5965">
        <v>40</v>
      </c>
    </row>
    <row r="5966" spans="1:12" x14ac:dyDescent="0.25">
      <c r="A5966" t="s">
        <v>85</v>
      </c>
      <c r="B5966" t="s">
        <v>86</v>
      </c>
      <c r="C5966" t="s">
        <v>87</v>
      </c>
      <c r="D5966" s="2">
        <v>34182</v>
      </c>
      <c r="E5966">
        <v>18</v>
      </c>
      <c r="F5966">
        <v>6974</v>
      </c>
      <c r="G5966">
        <v>3357000</v>
      </c>
      <c r="H5966">
        <v>16562</v>
      </c>
      <c r="K5966">
        <v>0</v>
      </c>
      <c r="L5966">
        <v>40</v>
      </c>
    </row>
    <row r="5967" spans="1:12" x14ac:dyDescent="0.25">
      <c r="A5967" t="s">
        <v>85</v>
      </c>
      <c r="B5967" t="s">
        <v>86</v>
      </c>
      <c r="C5967" t="s">
        <v>87</v>
      </c>
      <c r="D5967" s="2">
        <v>34213</v>
      </c>
      <c r="E5967">
        <v>30</v>
      </c>
      <c r="F5967">
        <v>12050</v>
      </c>
      <c r="G5967">
        <v>4812000</v>
      </c>
      <c r="H5967">
        <v>27853</v>
      </c>
      <c r="K5967">
        <v>0</v>
      </c>
      <c r="L5967">
        <v>40</v>
      </c>
    </row>
    <row r="5968" spans="1:12" x14ac:dyDescent="0.25">
      <c r="A5968" t="s">
        <v>85</v>
      </c>
      <c r="B5968" t="s">
        <v>86</v>
      </c>
      <c r="C5968" t="s">
        <v>87</v>
      </c>
      <c r="D5968" s="2">
        <v>34243</v>
      </c>
      <c r="E5968">
        <v>31</v>
      </c>
      <c r="F5968">
        <v>11754</v>
      </c>
      <c r="G5968">
        <v>6984000</v>
      </c>
      <c r="H5968">
        <v>29329</v>
      </c>
      <c r="K5968">
        <v>112</v>
      </c>
      <c r="L5968">
        <v>40</v>
      </c>
    </row>
    <row r="5969" spans="1:12" x14ac:dyDescent="0.25">
      <c r="A5969" t="s">
        <v>85</v>
      </c>
      <c r="B5969" t="s">
        <v>86</v>
      </c>
      <c r="C5969" t="s">
        <v>87</v>
      </c>
      <c r="D5969" s="2">
        <v>34274</v>
      </c>
      <c r="E5969">
        <v>30</v>
      </c>
      <c r="F5969">
        <v>13503</v>
      </c>
      <c r="G5969">
        <v>5926000</v>
      </c>
      <c r="H5969">
        <v>35148</v>
      </c>
      <c r="K5969">
        <v>150</v>
      </c>
      <c r="L5969">
        <v>40</v>
      </c>
    </row>
    <row r="5970" spans="1:12" x14ac:dyDescent="0.25">
      <c r="A5970" t="s">
        <v>85</v>
      </c>
      <c r="B5970" t="s">
        <v>86</v>
      </c>
      <c r="C5970" t="s">
        <v>87</v>
      </c>
      <c r="D5970" s="2">
        <v>34304</v>
      </c>
      <c r="E5970">
        <v>26.7</v>
      </c>
      <c r="F5970">
        <v>10941</v>
      </c>
      <c r="G5970">
        <v>4231000</v>
      </c>
      <c r="H5970">
        <v>28027</v>
      </c>
      <c r="K5970">
        <v>0</v>
      </c>
      <c r="L5970">
        <v>40</v>
      </c>
    </row>
    <row r="5971" spans="1:12" x14ac:dyDescent="0.25">
      <c r="A5971" t="s">
        <v>85</v>
      </c>
      <c r="B5971" t="s">
        <v>86</v>
      </c>
      <c r="C5971" t="s">
        <v>87</v>
      </c>
      <c r="D5971" s="2">
        <v>34335</v>
      </c>
      <c r="E5971">
        <v>25.5</v>
      </c>
      <c r="F5971">
        <v>10599</v>
      </c>
      <c r="G5971">
        <v>3569000</v>
      </c>
      <c r="H5971">
        <v>24892</v>
      </c>
      <c r="K5971">
        <v>0</v>
      </c>
      <c r="L5971">
        <v>40</v>
      </c>
    </row>
    <row r="5972" spans="1:12" x14ac:dyDescent="0.25">
      <c r="A5972" t="s">
        <v>85</v>
      </c>
      <c r="B5972" t="s">
        <v>86</v>
      </c>
      <c r="C5972" t="s">
        <v>87</v>
      </c>
      <c r="D5972" s="2">
        <v>34366</v>
      </c>
      <c r="E5972">
        <v>13.5</v>
      </c>
      <c r="F5972">
        <v>5069</v>
      </c>
      <c r="G5972">
        <v>1941000</v>
      </c>
      <c r="H5972">
        <v>15037</v>
      </c>
      <c r="K5972">
        <v>0</v>
      </c>
      <c r="L5972">
        <v>40</v>
      </c>
    </row>
    <row r="5973" spans="1:12" x14ac:dyDescent="0.25">
      <c r="A5973" t="s">
        <v>85</v>
      </c>
      <c r="B5973" t="s">
        <v>86</v>
      </c>
      <c r="C5973" t="s">
        <v>87</v>
      </c>
      <c r="D5973" s="2">
        <v>34394</v>
      </c>
      <c r="E5973">
        <v>21.9</v>
      </c>
      <c r="F5973">
        <v>8184</v>
      </c>
      <c r="G5973">
        <v>3175000</v>
      </c>
      <c r="H5973">
        <v>26080</v>
      </c>
      <c r="K5973">
        <v>0</v>
      </c>
      <c r="L5973">
        <v>40</v>
      </c>
    </row>
    <row r="5974" spans="1:12" x14ac:dyDescent="0.25">
      <c r="A5974" t="s">
        <v>85</v>
      </c>
      <c r="B5974" t="s">
        <v>86</v>
      </c>
      <c r="C5974" t="s">
        <v>87</v>
      </c>
      <c r="D5974" s="2">
        <v>34425</v>
      </c>
      <c r="E5974">
        <v>14.9</v>
      </c>
      <c r="F5974">
        <v>5336</v>
      </c>
      <c r="G5974">
        <v>1167000</v>
      </c>
      <c r="H5974">
        <v>15546</v>
      </c>
      <c r="K5974">
        <v>68</v>
      </c>
      <c r="L5974">
        <v>40</v>
      </c>
    </row>
    <row r="5975" spans="1:12" x14ac:dyDescent="0.25">
      <c r="A5975" t="s">
        <v>85</v>
      </c>
      <c r="B5975" t="s">
        <v>86</v>
      </c>
      <c r="C5975" t="s">
        <v>87</v>
      </c>
      <c r="D5975" s="2">
        <v>34455</v>
      </c>
      <c r="E5975">
        <v>26.3</v>
      </c>
      <c r="F5975">
        <v>8651</v>
      </c>
      <c r="G5975">
        <v>1780000</v>
      </c>
      <c r="H5975">
        <v>19873</v>
      </c>
      <c r="K5975">
        <v>135</v>
      </c>
      <c r="L5975">
        <v>40</v>
      </c>
    </row>
    <row r="5976" spans="1:12" x14ac:dyDescent="0.25">
      <c r="A5976" t="s">
        <v>85</v>
      </c>
      <c r="B5976" t="s">
        <v>86</v>
      </c>
      <c r="C5976" t="s">
        <v>87</v>
      </c>
      <c r="D5976" s="2">
        <v>34486</v>
      </c>
      <c r="E5976">
        <v>5.5</v>
      </c>
      <c r="F5976">
        <v>1801</v>
      </c>
      <c r="G5976">
        <v>390000</v>
      </c>
      <c r="H5976">
        <v>4100</v>
      </c>
      <c r="K5976">
        <v>0</v>
      </c>
      <c r="L5976">
        <v>40</v>
      </c>
    </row>
    <row r="5977" spans="1:12" x14ac:dyDescent="0.25">
      <c r="A5977" t="s">
        <v>85</v>
      </c>
      <c r="B5977" t="s">
        <v>86</v>
      </c>
      <c r="C5977" t="s">
        <v>87</v>
      </c>
      <c r="D5977" s="2">
        <v>34516</v>
      </c>
      <c r="E5977">
        <v>0.1</v>
      </c>
      <c r="F5977">
        <v>35</v>
      </c>
      <c r="G5977">
        <v>8000</v>
      </c>
      <c r="H5977">
        <v>79</v>
      </c>
      <c r="K5977">
        <v>0</v>
      </c>
      <c r="L5977">
        <v>40</v>
      </c>
    </row>
    <row r="5978" spans="1:12" x14ac:dyDescent="0.25">
      <c r="A5978" t="s">
        <v>85</v>
      </c>
      <c r="B5978" t="s">
        <v>86</v>
      </c>
      <c r="C5978" t="s">
        <v>87</v>
      </c>
      <c r="D5978" s="2">
        <v>34547</v>
      </c>
      <c r="E5978">
        <v>0</v>
      </c>
      <c r="G5978">
        <v>0</v>
      </c>
    </row>
    <row r="5979" spans="1:12" x14ac:dyDescent="0.25">
      <c r="A5979" t="s">
        <v>85</v>
      </c>
      <c r="B5979" t="s">
        <v>86</v>
      </c>
      <c r="C5979" t="s">
        <v>87</v>
      </c>
      <c r="D5979" s="2">
        <v>34578</v>
      </c>
      <c r="E5979">
        <v>12.6</v>
      </c>
      <c r="F5979">
        <v>3931</v>
      </c>
      <c r="G5979">
        <v>888000</v>
      </c>
      <c r="H5979">
        <v>10036</v>
      </c>
      <c r="K5979">
        <v>0</v>
      </c>
      <c r="L5979">
        <v>40</v>
      </c>
    </row>
    <row r="5980" spans="1:12" x14ac:dyDescent="0.25">
      <c r="A5980" t="s">
        <v>85</v>
      </c>
      <c r="B5980" t="s">
        <v>86</v>
      </c>
      <c r="C5980" t="s">
        <v>87</v>
      </c>
      <c r="D5980" s="2">
        <v>34639</v>
      </c>
      <c r="E5980">
        <v>2.8</v>
      </c>
      <c r="F5980">
        <v>1126</v>
      </c>
      <c r="G5980">
        <v>198000</v>
      </c>
      <c r="H5980">
        <v>2634</v>
      </c>
      <c r="K5980">
        <v>0</v>
      </c>
      <c r="L5980">
        <v>40</v>
      </c>
    </row>
    <row r="5981" spans="1:12" x14ac:dyDescent="0.25">
      <c r="A5981" t="s">
        <v>85</v>
      </c>
      <c r="B5981" t="s">
        <v>86</v>
      </c>
      <c r="C5981" t="s">
        <v>87</v>
      </c>
      <c r="D5981" s="2">
        <v>34669</v>
      </c>
      <c r="E5981">
        <v>26.3</v>
      </c>
      <c r="F5981">
        <v>4524</v>
      </c>
      <c r="G5981">
        <v>1978000</v>
      </c>
      <c r="H5981">
        <v>25440</v>
      </c>
      <c r="K5981">
        <v>120</v>
      </c>
      <c r="L5981">
        <v>40</v>
      </c>
    </row>
    <row r="5982" spans="1:12" x14ac:dyDescent="0.25">
      <c r="A5982" t="s">
        <v>85</v>
      </c>
      <c r="B5982" t="s">
        <v>86</v>
      </c>
      <c r="C5982" t="s">
        <v>87</v>
      </c>
      <c r="D5982" s="2">
        <v>34700</v>
      </c>
      <c r="E5982">
        <v>2.7</v>
      </c>
      <c r="F5982">
        <v>409</v>
      </c>
      <c r="G5982">
        <v>200000</v>
      </c>
      <c r="H5982">
        <v>2371</v>
      </c>
      <c r="K5982">
        <v>120</v>
      </c>
      <c r="L5982">
        <v>40</v>
      </c>
    </row>
    <row r="5983" spans="1:12" x14ac:dyDescent="0.25">
      <c r="A5983" t="s">
        <v>85</v>
      </c>
      <c r="B5983" t="s">
        <v>86</v>
      </c>
      <c r="C5983" t="s">
        <v>87</v>
      </c>
      <c r="D5983" s="2">
        <v>34759</v>
      </c>
      <c r="E5983">
        <v>0</v>
      </c>
      <c r="G5983">
        <v>0</v>
      </c>
    </row>
    <row r="5984" spans="1:12" x14ac:dyDescent="0.25">
      <c r="A5984" t="s">
        <v>85</v>
      </c>
      <c r="B5984" t="s">
        <v>86</v>
      </c>
      <c r="C5984" t="s">
        <v>87</v>
      </c>
      <c r="D5984" s="2">
        <v>36039</v>
      </c>
      <c r="E5984">
        <v>30</v>
      </c>
      <c r="F5984">
        <v>3114.75</v>
      </c>
      <c r="G5984">
        <v>1656962</v>
      </c>
      <c r="H5984">
        <v>22083.73</v>
      </c>
      <c r="K5984">
        <v>110</v>
      </c>
      <c r="L5984">
        <v>40</v>
      </c>
    </row>
    <row r="5985" spans="1:12" x14ac:dyDescent="0.25">
      <c r="A5985" t="s">
        <v>85</v>
      </c>
      <c r="B5985" t="s">
        <v>86</v>
      </c>
      <c r="C5985" t="s">
        <v>87</v>
      </c>
      <c r="D5985" s="2">
        <v>36069</v>
      </c>
      <c r="E5985">
        <v>4</v>
      </c>
      <c r="F5985">
        <v>395.34</v>
      </c>
      <c r="G5985">
        <v>205510</v>
      </c>
      <c r="H5985">
        <v>3798.47</v>
      </c>
      <c r="K5985">
        <v>105</v>
      </c>
      <c r="L5985">
        <v>40</v>
      </c>
    </row>
    <row r="5986" spans="1:12" x14ac:dyDescent="0.25">
      <c r="A5986" t="s">
        <v>85</v>
      </c>
      <c r="B5986" t="s">
        <v>86</v>
      </c>
      <c r="C5986" t="s">
        <v>87</v>
      </c>
      <c r="D5986" s="2">
        <v>36100</v>
      </c>
      <c r="E5986">
        <v>7.5</v>
      </c>
      <c r="F5986">
        <v>789.04</v>
      </c>
      <c r="G5986">
        <v>382614</v>
      </c>
      <c r="H5986">
        <v>7442.41</v>
      </c>
      <c r="K5986">
        <v>105</v>
      </c>
      <c r="L5986">
        <v>40</v>
      </c>
    </row>
    <row r="5987" spans="1:12" x14ac:dyDescent="0.25">
      <c r="A5987" t="s">
        <v>85</v>
      </c>
      <c r="B5987" t="s">
        <v>86</v>
      </c>
      <c r="C5987" t="s">
        <v>87</v>
      </c>
      <c r="D5987" s="2">
        <v>36130</v>
      </c>
      <c r="E5987">
        <v>9.3000000000000007</v>
      </c>
      <c r="F5987">
        <v>980.04</v>
      </c>
      <c r="G5987">
        <v>478892</v>
      </c>
      <c r="H5987">
        <v>6881.28</v>
      </c>
      <c r="K5987">
        <v>120</v>
      </c>
      <c r="L5987">
        <v>40</v>
      </c>
    </row>
    <row r="5988" spans="1:12" x14ac:dyDescent="0.25">
      <c r="A5988" t="s">
        <v>85</v>
      </c>
      <c r="B5988" t="s">
        <v>86</v>
      </c>
      <c r="C5988" t="s">
        <v>87</v>
      </c>
      <c r="D5988" s="2">
        <v>36161</v>
      </c>
      <c r="E5988">
        <v>0</v>
      </c>
      <c r="G5988">
        <v>0</v>
      </c>
    </row>
    <row r="5989" spans="1:12" x14ac:dyDescent="0.25">
      <c r="A5989" t="s">
        <v>85</v>
      </c>
      <c r="B5989" t="s">
        <v>86</v>
      </c>
      <c r="C5989" t="s">
        <v>87</v>
      </c>
      <c r="D5989" s="2">
        <v>36192</v>
      </c>
      <c r="E5989">
        <v>11.8</v>
      </c>
      <c r="F5989">
        <v>1198.23</v>
      </c>
      <c r="G5989">
        <v>695220</v>
      </c>
      <c r="H5989">
        <v>11983.95</v>
      </c>
      <c r="K5989">
        <v>120</v>
      </c>
      <c r="L5989">
        <v>40</v>
      </c>
    </row>
    <row r="5990" spans="1:12" x14ac:dyDescent="0.25">
      <c r="A5990" t="s">
        <v>85</v>
      </c>
      <c r="B5990" t="s">
        <v>86</v>
      </c>
      <c r="C5990" t="s">
        <v>87</v>
      </c>
      <c r="D5990" s="2">
        <v>36220</v>
      </c>
      <c r="E5990">
        <v>31</v>
      </c>
      <c r="F5990">
        <v>3559.09</v>
      </c>
      <c r="G5990">
        <v>1580170</v>
      </c>
      <c r="H5990">
        <v>30833.41</v>
      </c>
      <c r="K5990">
        <v>120</v>
      </c>
      <c r="L5990">
        <v>40</v>
      </c>
    </row>
    <row r="5991" spans="1:12" x14ac:dyDescent="0.25">
      <c r="A5991" t="s">
        <v>85</v>
      </c>
      <c r="B5991" t="s">
        <v>86</v>
      </c>
      <c r="C5991" t="s">
        <v>87</v>
      </c>
      <c r="D5991" s="2">
        <v>36251</v>
      </c>
      <c r="E5991">
        <v>6.9</v>
      </c>
      <c r="F5991">
        <v>1407.57</v>
      </c>
      <c r="G5991">
        <v>365520</v>
      </c>
      <c r="H5991">
        <v>6659.25</v>
      </c>
      <c r="K5991">
        <v>105</v>
      </c>
      <c r="L5991">
        <v>40</v>
      </c>
    </row>
    <row r="5992" spans="1:12" x14ac:dyDescent="0.25">
      <c r="A5992" t="s">
        <v>85</v>
      </c>
      <c r="B5992" t="s">
        <v>86</v>
      </c>
      <c r="C5992" t="s">
        <v>87</v>
      </c>
      <c r="D5992" s="2">
        <v>36281</v>
      </c>
      <c r="E5992">
        <v>30.2</v>
      </c>
      <c r="F5992">
        <v>6438.09</v>
      </c>
      <c r="G5992">
        <v>1706431</v>
      </c>
      <c r="H5992">
        <v>31202.639999999999</v>
      </c>
      <c r="K5992">
        <v>105</v>
      </c>
      <c r="L5992">
        <v>40</v>
      </c>
    </row>
    <row r="5993" spans="1:12" x14ac:dyDescent="0.25">
      <c r="A5993" t="s">
        <v>85</v>
      </c>
      <c r="B5993" t="s">
        <v>86</v>
      </c>
      <c r="C5993" t="s">
        <v>87</v>
      </c>
      <c r="D5993" s="2">
        <v>36312</v>
      </c>
      <c r="E5993">
        <v>8.8000000000000007</v>
      </c>
      <c r="F5993">
        <v>1907.85</v>
      </c>
      <c r="G5993">
        <v>492949</v>
      </c>
      <c r="H5993">
        <v>8542.64</v>
      </c>
      <c r="K5993">
        <v>105</v>
      </c>
      <c r="L5993">
        <v>40</v>
      </c>
    </row>
    <row r="5994" spans="1:12" x14ac:dyDescent="0.25">
      <c r="A5994" t="s">
        <v>85</v>
      </c>
      <c r="B5994" t="s">
        <v>86</v>
      </c>
      <c r="C5994" t="s">
        <v>87</v>
      </c>
      <c r="D5994" s="2">
        <v>36342</v>
      </c>
      <c r="E5994">
        <v>22.2</v>
      </c>
      <c r="F5994">
        <v>4755.32</v>
      </c>
      <c r="G5994">
        <v>1255289</v>
      </c>
      <c r="H5994">
        <v>22225.01</v>
      </c>
      <c r="K5994">
        <v>105</v>
      </c>
      <c r="L5994">
        <v>40</v>
      </c>
    </row>
    <row r="5995" spans="1:12" x14ac:dyDescent="0.25">
      <c r="A5995" t="s">
        <v>85</v>
      </c>
      <c r="B5995" t="s">
        <v>86</v>
      </c>
      <c r="C5995" t="s">
        <v>87</v>
      </c>
      <c r="D5995" s="2">
        <v>36373</v>
      </c>
      <c r="E5995">
        <v>13.9</v>
      </c>
      <c r="F5995">
        <v>2989.15</v>
      </c>
      <c r="G5995">
        <v>785706</v>
      </c>
      <c r="H5995">
        <v>12898.11</v>
      </c>
      <c r="K5995">
        <v>105</v>
      </c>
      <c r="L5995">
        <v>40</v>
      </c>
    </row>
    <row r="5996" spans="1:12" x14ac:dyDescent="0.25">
      <c r="A5996" t="s">
        <v>85</v>
      </c>
      <c r="B5996" t="s">
        <v>86</v>
      </c>
      <c r="C5996" t="s">
        <v>87</v>
      </c>
      <c r="D5996" s="2">
        <v>36404</v>
      </c>
      <c r="E5996">
        <v>23.3</v>
      </c>
      <c r="F5996">
        <v>4830.3</v>
      </c>
      <c r="G5996">
        <v>1632294</v>
      </c>
      <c r="H5996">
        <v>23911.360000000001</v>
      </c>
      <c r="K5996">
        <v>105</v>
      </c>
      <c r="L5996">
        <v>40</v>
      </c>
    </row>
    <row r="5997" spans="1:12" x14ac:dyDescent="0.25">
      <c r="A5997" t="s">
        <v>85</v>
      </c>
      <c r="B5997" t="s">
        <v>86</v>
      </c>
      <c r="C5997" t="s">
        <v>87</v>
      </c>
      <c r="D5997" s="2">
        <v>36434</v>
      </c>
      <c r="E5997">
        <v>30.9</v>
      </c>
      <c r="F5997">
        <v>5140.8</v>
      </c>
      <c r="G5997">
        <v>2064821</v>
      </c>
      <c r="H5997">
        <v>29101.32</v>
      </c>
      <c r="K5997">
        <v>135</v>
      </c>
      <c r="L5997">
        <v>40</v>
      </c>
    </row>
    <row r="5998" spans="1:12" x14ac:dyDescent="0.25">
      <c r="A5998" t="s">
        <v>85</v>
      </c>
      <c r="B5998" t="s">
        <v>86</v>
      </c>
      <c r="C5998" t="s">
        <v>87</v>
      </c>
      <c r="D5998" s="2">
        <v>36465</v>
      </c>
      <c r="E5998">
        <v>29.9</v>
      </c>
      <c r="F5998">
        <v>5076.18</v>
      </c>
      <c r="G5998">
        <v>1626104</v>
      </c>
      <c r="H5998">
        <v>25524.87</v>
      </c>
      <c r="K5998">
        <v>135</v>
      </c>
      <c r="L5998">
        <v>40</v>
      </c>
    </row>
    <row r="5999" spans="1:12" x14ac:dyDescent="0.25">
      <c r="A5999" t="s">
        <v>85</v>
      </c>
      <c r="B5999" t="s">
        <v>86</v>
      </c>
      <c r="C5999" t="s">
        <v>87</v>
      </c>
      <c r="D5999" s="2">
        <v>36495</v>
      </c>
      <c r="E5999">
        <v>7.2</v>
      </c>
      <c r="F5999">
        <v>1221.07</v>
      </c>
      <c r="G5999">
        <v>390752</v>
      </c>
      <c r="H5999">
        <v>6106.13</v>
      </c>
      <c r="K5999">
        <v>120</v>
      </c>
      <c r="L5999">
        <v>40</v>
      </c>
    </row>
    <row r="6000" spans="1:12" x14ac:dyDescent="0.25">
      <c r="A6000" t="s">
        <v>85</v>
      </c>
      <c r="B6000" t="s">
        <v>86</v>
      </c>
      <c r="C6000" t="s">
        <v>87</v>
      </c>
      <c r="D6000" s="2">
        <v>36526</v>
      </c>
      <c r="E6000">
        <v>20.3</v>
      </c>
      <c r="F6000">
        <v>2359.16</v>
      </c>
      <c r="G6000">
        <v>1508370</v>
      </c>
      <c r="H6000">
        <v>16875.46</v>
      </c>
      <c r="K6000">
        <v>120</v>
      </c>
      <c r="L6000">
        <v>40</v>
      </c>
    </row>
    <row r="6001" spans="1:12" x14ac:dyDescent="0.25">
      <c r="A6001" t="s">
        <v>85</v>
      </c>
      <c r="B6001" t="s">
        <v>86</v>
      </c>
      <c r="C6001" t="s">
        <v>87</v>
      </c>
      <c r="D6001" s="2">
        <v>36557</v>
      </c>
      <c r="E6001">
        <v>0</v>
      </c>
      <c r="G6001">
        <v>0</v>
      </c>
    </row>
    <row r="6002" spans="1:12" x14ac:dyDescent="0.25">
      <c r="A6002" t="s">
        <v>85</v>
      </c>
      <c r="B6002" t="s">
        <v>86</v>
      </c>
      <c r="C6002" t="s">
        <v>87</v>
      </c>
      <c r="D6002" s="2">
        <v>36586</v>
      </c>
      <c r="E6002">
        <v>4.7</v>
      </c>
      <c r="F6002">
        <v>594.76</v>
      </c>
      <c r="G6002">
        <v>351356</v>
      </c>
      <c r="H6002">
        <v>4044.13</v>
      </c>
      <c r="K6002">
        <v>150</v>
      </c>
      <c r="L6002">
        <v>40</v>
      </c>
    </row>
    <row r="6003" spans="1:12" x14ac:dyDescent="0.25">
      <c r="A6003" t="s">
        <v>85</v>
      </c>
      <c r="B6003" t="s">
        <v>86</v>
      </c>
      <c r="C6003" t="s">
        <v>87</v>
      </c>
      <c r="D6003" s="2">
        <v>36617</v>
      </c>
      <c r="E6003">
        <v>11</v>
      </c>
      <c r="F6003">
        <v>1342.86</v>
      </c>
      <c r="G6003">
        <v>816197</v>
      </c>
      <c r="H6003">
        <v>11316.57</v>
      </c>
      <c r="K6003">
        <v>128</v>
      </c>
      <c r="L6003">
        <v>40</v>
      </c>
    </row>
    <row r="6004" spans="1:12" x14ac:dyDescent="0.25">
      <c r="A6004" t="s">
        <v>85</v>
      </c>
      <c r="B6004" t="s">
        <v>86</v>
      </c>
      <c r="C6004" t="s">
        <v>87</v>
      </c>
      <c r="D6004" s="2">
        <v>36647</v>
      </c>
      <c r="E6004">
        <v>10.3</v>
      </c>
      <c r="F6004">
        <v>1109.25</v>
      </c>
      <c r="G6004">
        <v>611023</v>
      </c>
      <c r="H6004">
        <v>8683.98</v>
      </c>
      <c r="K6004">
        <v>105</v>
      </c>
      <c r="L6004">
        <v>40</v>
      </c>
    </row>
    <row r="6005" spans="1:12" x14ac:dyDescent="0.25">
      <c r="A6005" t="s">
        <v>85</v>
      </c>
      <c r="B6005" t="s">
        <v>86</v>
      </c>
      <c r="C6005" t="s">
        <v>87</v>
      </c>
      <c r="D6005" s="2">
        <v>36678</v>
      </c>
      <c r="E6005">
        <v>12.8</v>
      </c>
      <c r="F6005">
        <v>1305.8399999999999</v>
      </c>
      <c r="G6005">
        <v>762045</v>
      </c>
      <c r="H6005">
        <v>10389.280000000001</v>
      </c>
      <c r="K6005">
        <v>105</v>
      </c>
      <c r="L6005">
        <v>40</v>
      </c>
    </row>
    <row r="6006" spans="1:12" x14ac:dyDescent="0.25">
      <c r="A6006" t="s">
        <v>85</v>
      </c>
      <c r="B6006" t="s">
        <v>86</v>
      </c>
      <c r="C6006" t="s">
        <v>87</v>
      </c>
      <c r="D6006" s="2">
        <v>36708</v>
      </c>
      <c r="E6006">
        <v>5.0999999999999996</v>
      </c>
      <c r="F6006">
        <v>534.73</v>
      </c>
      <c r="G6006">
        <v>300847</v>
      </c>
      <c r="H6006">
        <v>4105.43</v>
      </c>
      <c r="K6006">
        <v>105</v>
      </c>
      <c r="L6006">
        <v>40</v>
      </c>
    </row>
    <row r="6007" spans="1:12" x14ac:dyDescent="0.25">
      <c r="A6007" t="s">
        <v>85</v>
      </c>
      <c r="B6007" t="s">
        <v>86</v>
      </c>
      <c r="C6007" t="s">
        <v>87</v>
      </c>
      <c r="D6007" s="2">
        <v>36739</v>
      </c>
      <c r="E6007">
        <v>13.9</v>
      </c>
      <c r="F6007">
        <v>1398.74</v>
      </c>
      <c r="G6007">
        <v>831699</v>
      </c>
      <c r="H6007">
        <v>15357.46</v>
      </c>
      <c r="K6007">
        <v>105</v>
      </c>
      <c r="L6007">
        <v>40</v>
      </c>
    </row>
    <row r="6008" spans="1:12" x14ac:dyDescent="0.25">
      <c r="A6008" t="s">
        <v>85</v>
      </c>
      <c r="B6008" t="s">
        <v>86</v>
      </c>
      <c r="C6008" t="s">
        <v>87</v>
      </c>
      <c r="D6008" s="2">
        <v>36770</v>
      </c>
      <c r="E6008">
        <v>1.1000000000000001</v>
      </c>
      <c r="F6008">
        <v>124.15</v>
      </c>
      <c r="G6008">
        <v>65279</v>
      </c>
      <c r="H6008">
        <v>982.14</v>
      </c>
      <c r="K6008">
        <v>105</v>
      </c>
      <c r="L6008">
        <v>40</v>
      </c>
    </row>
    <row r="6009" spans="1:12" x14ac:dyDescent="0.25">
      <c r="A6009" t="s">
        <v>85</v>
      </c>
      <c r="B6009" t="s">
        <v>86</v>
      </c>
      <c r="C6009" t="s">
        <v>87</v>
      </c>
      <c r="D6009" s="2">
        <v>36800</v>
      </c>
      <c r="E6009">
        <v>0</v>
      </c>
      <c r="G6009">
        <v>0</v>
      </c>
    </row>
    <row r="6010" spans="1:12" x14ac:dyDescent="0.25">
      <c r="A6010" t="s">
        <v>85</v>
      </c>
      <c r="B6010" t="s">
        <v>86</v>
      </c>
      <c r="C6010" t="s">
        <v>87</v>
      </c>
      <c r="D6010" s="2">
        <v>36861</v>
      </c>
      <c r="E6010">
        <v>1.5</v>
      </c>
      <c r="F6010">
        <v>809.9</v>
      </c>
      <c r="G6010">
        <v>109653</v>
      </c>
      <c r="H6010">
        <v>0</v>
      </c>
      <c r="K6010">
        <v>105</v>
      </c>
      <c r="L6010">
        <v>40</v>
      </c>
    </row>
    <row r="6011" spans="1:12" x14ac:dyDescent="0.25">
      <c r="A6011" t="s">
        <v>85</v>
      </c>
      <c r="B6011" t="s">
        <v>86</v>
      </c>
      <c r="C6011" t="s">
        <v>87</v>
      </c>
      <c r="D6011" s="2">
        <v>36892</v>
      </c>
      <c r="E6011">
        <v>4.2</v>
      </c>
      <c r="F6011">
        <v>2026.17</v>
      </c>
      <c r="G6011">
        <v>284853</v>
      </c>
      <c r="H6011">
        <v>0</v>
      </c>
      <c r="K6011">
        <v>98</v>
      </c>
      <c r="L6011">
        <v>64</v>
      </c>
    </row>
    <row r="6012" spans="1:12" x14ac:dyDescent="0.25">
      <c r="A6012" t="s">
        <v>85</v>
      </c>
      <c r="B6012" t="s">
        <v>86</v>
      </c>
      <c r="C6012" t="s">
        <v>87</v>
      </c>
      <c r="D6012" s="2">
        <v>36923</v>
      </c>
      <c r="E6012">
        <v>0.7</v>
      </c>
      <c r="F6012">
        <v>39.270000000000003</v>
      </c>
      <c r="G6012">
        <v>35420</v>
      </c>
      <c r="H6012">
        <v>449.27</v>
      </c>
      <c r="K6012">
        <v>90</v>
      </c>
      <c r="L6012">
        <v>64</v>
      </c>
    </row>
    <row r="6013" spans="1:12" x14ac:dyDescent="0.25">
      <c r="A6013" t="s">
        <v>85</v>
      </c>
      <c r="B6013" t="s">
        <v>86</v>
      </c>
      <c r="C6013" t="s">
        <v>87</v>
      </c>
      <c r="D6013" s="2">
        <v>37622</v>
      </c>
      <c r="E6013">
        <v>3.9</v>
      </c>
      <c r="F6013">
        <v>1882.77</v>
      </c>
      <c r="G6013">
        <v>380054</v>
      </c>
      <c r="H6013">
        <v>1278.49</v>
      </c>
      <c r="K6013">
        <v>90</v>
      </c>
      <c r="L6013">
        <v>64</v>
      </c>
    </row>
    <row r="6014" spans="1:12" x14ac:dyDescent="0.25">
      <c r="A6014" t="s">
        <v>85</v>
      </c>
      <c r="B6014" t="s">
        <v>86</v>
      </c>
      <c r="C6014" t="s">
        <v>87</v>
      </c>
      <c r="D6014" s="2">
        <v>37653</v>
      </c>
      <c r="E6014">
        <v>5.6</v>
      </c>
      <c r="F6014">
        <v>2535.11</v>
      </c>
      <c r="G6014">
        <v>915317</v>
      </c>
      <c r="H6014">
        <v>1590.9</v>
      </c>
      <c r="K6014">
        <v>120</v>
      </c>
      <c r="L6014">
        <v>64</v>
      </c>
    </row>
    <row r="6015" spans="1:12" x14ac:dyDescent="0.25">
      <c r="A6015" t="s">
        <v>85</v>
      </c>
      <c r="B6015" t="s">
        <v>86</v>
      </c>
      <c r="C6015" t="s">
        <v>87</v>
      </c>
      <c r="D6015" s="2">
        <v>37681</v>
      </c>
      <c r="E6015">
        <v>17.100000000000001</v>
      </c>
      <c r="F6015">
        <v>6528.25</v>
      </c>
      <c r="G6015">
        <v>4964670</v>
      </c>
      <c r="H6015">
        <v>4706.33</v>
      </c>
      <c r="K6015">
        <v>90</v>
      </c>
      <c r="L6015">
        <v>64</v>
      </c>
    </row>
    <row r="6016" spans="1:12" x14ac:dyDescent="0.25">
      <c r="A6016" t="s">
        <v>85</v>
      </c>
      <c r="B6016" t="s">
        <v>86</v>
      </c>
      <c r="C6016" t="s">
        <v>87</v>
      </c>
      <c r="D6016" s="2">
        <v>37712</v>
      </c>
      <c r="E6016">
        <v>0</v>
      </c>
      <c r="G6016">
        <v>0</v>
      </c>
    </row>
    <row r="6017" spans="1:12" x14ac:dyDescent="0.25">
      <c r="A6017" t="s">
        <v>85</v>
      </c>
      <c r="B6017" t="s">
        <v>86</v>
      </c>
      <c r="C6017" t="s">
        <v>87</v>
      </c>
      <c r="D6017" s="2">
        <v>37742</v>
      </c>
      <c r="E6017">
        <v>0</v>
      </c>
      <c r="G6017">
        <v>0</v>
      </c>
    </row>
    <row r="6018" spans="1:12" x14ac:dyDescent="0.25">
      <c r="A6018" t="s">
        <v>85</v>
      </c>
      <c r="B6018" t="s">
        <v>86</v>
      </c>
      <c r="C6018" t="s">
        <v>87</v>
      </c>
      <c r="D6018" s="2">
        <v>37773</v>
      </c>
      <c r="E6018">
        <v>0</v>
      </c>
      <c r="G6018">
        <v>0</v>
      </c>
    </row>
    <row r="6019" spans="1:12" x14ac:dyDescent="0.25">
      <c r="A6019" t="s">
        <v>85</v>
      </c>
      <c r="B6019" t="s">
        <v>86</v>
      </c>
      <c r="C6019" t="s">
        <v>87</v>
      </c>
      <c r="D6019" s="2">
        <v>37803</v>
      </c>
      <c r="E6019">
        <v>0</v>
      </c>
      <c r="G6019">
        <v>0</v>
      </c>
    </row>
    <row r="6020" spans="1:12" x14ac:dyDescent="0.25">
      <c r="A6020" t="s">
        <v>85</v>
      </c>
      <c r="B6020" t="s">
        <v>86</v>
      </c>
      <c r="C6020" t="s">
        <v>87</v>
      </c>
      <c r="D6020" s="2">
        <v>37834</v>
      </c>
      <c r="E6020">
        <v>0</v>
      </c>
      <c r="G6020">
        <v>0</v>
      </c>
    </row>
    <row r="6021" spans="1:12" x14ac:dyDescent="0.25">
      <c r="A6021" t="s">
        <v>85</v>
      </c>
      <c r="B6021" t="s">
        <v>86</v>
      </c>
      <c r="C6021" t="s">
        <v>87</v>
      </c>
      <c r="D6021" s="2">
        <v>37865</v>
      </c>
      <c r="E6021">
        <v>0</v>
      </c>
      <c r="G6021">
        <v>0</v>
      </c>
    </row>
    <row r="6022" spans="1:12" x14ac:dyDescent="0.25">
      <c r="A6022" t="s">
        <v>85</v>
      </c>
      <c r="B6022" t="s">
        <v>86</v>
      </c>
      <c r="C6022" t="s">
        <v>87</v>
      </c>
      <c r="D6022" s="2">
        <v>37895</v>
      </c>
      <c r="E6022">
        <v>15.9</v>
      </c>
      <c r="F6022">
        <v>7289.91</v>
      </c>
      <c r="G6022">
        <v>3391731</v>
      </c>
      <c r="H6022">
        <v>5081.07</v>
      </c>
      <c r="K6022">
        <v>90</v>
      </c>
      <c r="L6022">
        <v>64</v>
      </c>
    </row>
    <row r="6023" spans="1:12" x14ac:dyDescent="0.25">
      <c r="A6023" t="s">
        <v>85</v>
      </c>
      <c r="B6023" t="s">
        <v>86</v>
      </c>
      <c r="C6023" t="s">
        <v>87</v>
      </c>
      <c r="D6023" s="2">
        <v>37926</v>
      </c>
      <c r="E6023">
        <v>20.3</v>
      </c>
      <c r="F6023">
        <v>2767.03</v>
      </c>
      <c r="G6023">
        <v>1300501</v>
      </c>
      <c r="H6023">
        <v>12130.74</v>
      </c>
      <c r="K6023">
        <v>90</v>
      </c>
      <c r="L6023">
        <v>64</v>
      </c>
    </row>
    <row r="6024" spans="1:12" x14ac:dyDescent="0.25">
      <c r="A6024" t="s">
        <v>85</v>
      </c>
      <c r="B6024" t="s">
        <v>86</v>
      </c>
      <c r="C6024" t="s">
        <v>87</v>
      </c>
      <c r="D6024" s="2">
        <v>37956</v>
      </c>
      <c r="E6024">
        <v>12</v>
      </c>
      <c r="F6024">
        <v>1621.8</v>
      </c>
      <c r="G6024">
        <v>762246</v>
      </c>
      <c r="H6024">
        <v>7708.34</v>
      </c>
      <c r="K6024">
        <v>120</v>
      </c>
      <c r="L6024">
        <v>64</v>
      </c>
    </row>
    <row r="6025" spans="1:12" x14ac:dyDescent="0.25">
      <c r="A6025" t="s">
        <v>85</v>
      </c>
      <c r="B6025" t="s">
        <v>86</v>
      </c>
      <c r="C6025" t="s">
        <v>87</v>
      </c>
      <c r="D6025" s="2">
        <v>37987</v>
      </c>
      <c r="E6025">
        <v>3</v>
      </c>
      <c r="F6025">
        <v>450.75</v>
      </c>
      <c r="G6025">
        <v>211848</v>
      </c>
      <c r="H6025">
        <v>1824.1</v>
      </c>
      <c r="K6025">
        <v>105</v>
      </c>
      <c r="L6025">
        <v>64</v>
      </c>
    </row>
    <row r="6026" spans="1:12" x14ac:dyDescent="0.25">
      <c r="A6026" t="s">
        <v>85</v>
      </c>
      <c r="B6026" t="s">
        <v>86</v>
      </c>
      <c r="C6026" t="s">
        <v>87</v>
      </c>
      <c r="D6026" s="2">
        <v>38018</v>
      </c>
      <c r="E6026">
        <v>0</v>
      </c>
      <c r="G6026">
        <v>0</v>
      </c>
    </row>
    <row r="6027" spans="1:12" x14ac:dyDescent="0.25">
      <c r="A6027" t="s">
        <v>85</v>
      </c>
      <c r="B6027" t="s">
        <v>86</v>
      </c>
      <c r="C6027" t="s">
        <v>87</v>
      </c>
      <c r="D6027" s="2">
        <v>38047</v>
      </c>
      <c r="E6027">
        <v>0</v>
      </c>
      <c r="G6027">
        <v>0</v>
      </c>
    </row>
    <row r="6028" spans="1:12" x14ac:dyDescent="0.25">
      <c r="A6028" t="s">
        <v>85</v>
      </c>
      <c r="B6028" t="s">
        <v>86</v>
      </c>
      <c r="C6028" t="s">
        <v>87</v>
      </c>
      <c r="D6028" s="2">
        <v>39448</v>
      </c>
      <c r="E6028">
        <v>0</v>
      </c>
      <c r="G6028">
        <v>0</v>
      </c>
    </row>
    <row r="6029" spans="1:12" x14ac:dyDescent="0.25">
      <c r="A6029" t="s">
        <v>85</v>
      </c>
      <c r="B6029" t="s">
        <v>86</v>
      </c>
      <c r="C6029" t="s">
        <v>87</v>
      </c>
      <c r="D6029" s="2">
        <v>39479</v>
      </c>
      <c r="E6029">
        <v>0</v>
      </c>
      <c r="G6029">
        <v>0</v>
      </c>
    </row>
    <row r="6030" spans="1:12" x14ac:dyDescent="0.25">
      <c r="A6030" t="s">
        <v>85</v>
      </c>
      <c r="B6030" t="s">
        <v>86</v>
      </c>
      <c r="C6030" t="s">
        <v>87</v>
      </c>
      <c r="D6030" s="2">
        <v>39508</v>
      </c>
      <c r="E6030">
        <v>0</v>
      </c>
      <c r="G6030">
        <v>0</v>
      </c>
    </row>
    <row r="6031" spans="1:12" x14ac:dyDescent="0.25">
      <c r="A6031" t="s">
        <v>85</v>
      </c>
      <c r="B6031" t="s">
        <v>86</v>
      </c>
      <c r="C6031" t="s">
        <v>87</v>
      </c>
      <c r="D6031" s="2">
        <v>39539</v>
      </c>
      <c r="E6031">
        <v>0</v>
      </c>
      <c r="G6031">
        <v>0</v>
      </c>
    </row>
    <row r="6032" spans="1:12" x14ac:dyDescent="0.25">
      <c r="A6032" t="s">
        <v>85</v>
      </c>
      <c r="B6032" t="s">
        <v>86</v>
      </c>
      <c r="C6032" t="s">
        <v>87</v>
      </c>
      <c r="D6032" s="2">
        <v>39569</v>
      </c>
      <c r="E6032">
        <v>0</v>
      </c>
      <c r="G6032">
        <v>0</v>
      </c>
    </row>
    <row r="6033" spans="1:7" x14ac:dyDescent="0.25">
      <c r="A6033" t="s">
        <v>85</v>
      </c>
      <c r="B6033" t="s">
        <v>86</v>
      </c>
      <c r="C6033" t="s">
        <v>87</v>
      </c>
      <c r="D6033" s="2">
        <v>39600</v>
      </c>
      <c r="E6033">
        <v>0</v>
      </c>
      <c r="G6033">
        <v>0</v>
      </c>
    </row>
    <row r="6034" spans="1:7" x14ac:dyDescent="0.25">
      <c r="A6034" t="s">
        <v>85</v>
      </c>
      <c r="B6034" t="s">
        <v>86</v>
      </c>
      <c r="C6034" t="s">
        <v>87</v>
      </c>
      <c r="D6034" s="2">
        <v>39630</v>
      </c>
      <c r="E6034">
        <v>0</v>
      </c>
      <c r="G6034">
        <v>0</v>
      </c>
    </row>
    <row r="6035" spans="1:7" x14ac:dyDescent="0.25">
      <c r="A6035" t="s">
        <v>85</v>
      </c>
      <c r="B6035" t="s">
        <v>86</v>
      </c>
      <c r="C6035" t="s">
        <v>87</v>
      </c>
      <c r="D6035" s="2">
        <v>39661</v>
      </c>
      <c r="E6035">
        <v>0</v>
      </c>
      <c r="G6035">
        <v>0</v>
      </c>
    </row>
    <row r="6036" spans="1:7" x14ac:dyDescent="0.25">
      <c r="A6036" t="s">
        <v>85</v>
      </c>
      <c r="B6036" t="s">
        <v>86</v>
      </c>
      <c r="C6036" t="s">
        <v>87</v>
      </c>
      <c r="D6036" s="2">
        <v>39692</v>
      </c>
      <c r="E6036">
        <v>0</v>
      </c>
      <c r="G6036">
        <v>0</v>
      </c>
    </row>
    <row r="6037" spans="1:7" x14ac:dyDescent="0.25">
      <c r="A6037" t="s">
        <v>85</v>
      </c>
      <c r="B6037" t="s">
        <v>86</v>
      </c>
      <c r="C6037" t="s">
        <v>87</v>
      </c>
      <c r="D6037" s="2">
        <v>39722</v>
      </c>
      <c r="E6037">
        <v>0</v>
      </c>
      <c r="G6037">
        <v>0</v>
      </c>
    </row>
    <row r="6038" spans="1:7" x14ac:dyDescent="0.25">
      <c r="A6038" t="s">
        <v>85</v>
      </c>
      <c r="B6038" t="s">
        <v>86</v>
      </c>
      <c r="C6038" t="s">
        <v>87</v>
      </c>
      <c r="D6038" s="2">
        <v>39753</v>
      </c>
      <c r="E6038">
        <v>0</v>
      </c>
      <c r="G6038">
        <v>0</v>
      </c>
    </row>
    <row r="6039" spans="1:7" x14ac:dyDescent="0.25">
      <c r="A6039" t="s">
        <v>85</v>
      </c>
      <c r="B6039" t="s">
        <v>86</v>
      </c>
      <c r="C6039" t="s">
        <v>87</v>
      </c>
      <c r="D6039" s="2">
        <v>39783</v>
      </c>
      <c r="E6039">
        <v>0</v>
      </c>
      <c r="G6039">
        <v>0</v>
      </c>
    </row>
    <row r="6040" spans="1:7" x14ac:dyDescent="0.25">
      <c r="A6040" t="s">
        <v>85</v>
      </c>
      <c r="B6040" t="s">
        <v>86</v>
      </c>
      <c r="C6040" t="s">
        <v>87</v>
      </c>
      <c r="D6040" s="2">
        <v>39814</v>
      </c>
      <c r="E6040">
        <v>0</v>
      </c>
      <c r="G6040">
        <v>0</v>
      </c>
    </row>
    <row r="6041" spans="1:7" x14ac:dyDescent="0.25">
      <c r="A6041" t="s">
        <v>85</v>
      </c>
      <c r="B6041" t="s">
        <v>86</v>
      </c>
      <c r="C6041" t="s">
        <v>87</v>
      </c>
      <c r="D6041" s="2">
        <v>39845</v>
      </c>
      <c r="E6041">
        <v>0</v>
      </c>
      <c r="G6041">
        <v>0</v>
      </c>
    </row>
    <row r="6042" spans="1:7" x14ac:dyDescent="0.25">
      <c r="A6042" t="s">
        <v>85</v>
      </c>
      <c r="B6042" t="s">
        <v>86</v>
      </c>
      <c r="C6042" t="s">
        <v>87</v>
      </c>
      <c r="D6042" s="2">
        <v>39873</v>
      </c>
      <c r="E6042">
        <v>0</v>
      </c>
      <c r="G6042">
        <v>0</v>
      </c>
    </row>
    <row r="6043" spans="1:7" x14ac:dyDescent="0.25">
      <c r="A6043" t="s">
        <v>85</v>
      </c>
      <c r="B6043" t="s">
        <v>86</v>
      </c>
      <c r="C6043" t="s">
        <v>87</v>
      </c>
      <c r="D6043" s="2">
        <v>39904</v>
      </c>
      <c r="E6043">
        <v>0</v>
      </c>
      <c r="G6043">
        <v>0</v>
      </c>
    </row>
    <row r="6044" spans="1:7" x14ac:dyDescent="0.25">
      <c r="A6044" t="s">
        <v>85</v>
      </c>
      <c r="B6044" t="s">
        <v>86</v>
      </c>
      <c r="C6044" t="s">
        <v>87</v>
      </c>
      <c r="D6044" s="2">
        <v>39934</v>
      </c>
      <c r="E6044">
        <v>0</v>
      </c>
      <c r="G6044">
        <v>0</v>
      </c>
    </row>
    <row r="6045" spans="1:7" x14ac:dyDescent="0.25">
      <c r="A6045" t="s">
        <v>85</v>
      </c>
      <c r="B6045" t="s">
        <v>86</v>
      </c>
      <c r="C6045" t="s">
        <v>87</v>
      </c>
      <c r="D6045" s="2">
        <v>39965</v>
      </c>
      <c r="E6045">
        <v>0</v>
      </c>
      <c r="G6045">
        <v>0</v>
      </c>
    </row>
    <row r="6046" spans="1:7" x14ac:dyDescent="0.25">
      <c r="A6046" t="s">
        <v>85</v>
      </c>
      <c r="B6046" t="s">
        <v>86</v>
      </c>
      <c r="C6046" t="s">
        <v>87</v>
      </c>
      <c r="D6046" s="2">
        <v>39995</v>
      </c>
      <c r="E6046">
        <v>0</v>
      </c>
      <c r="G6046">
        <v>0</v>
      </c>
    </row>
    <row r="6047" spans="1:7" x14ac:dyDescent="0.25">
      <c r="A6047" t="s">
        <v>85</v>
      </c>
      <c r="B6047" t="s">
        <v>86</v>
      </c>
      <c r="C6047" t="s">
        <v>87</v>
      </c>
      <c r="D6047" s="2">
        <v>40026</v>
      </c>
      <c r="E6047">
        <v>0</v>
      </c>
      <c r="G6047">
        <v>0</v>
      </c>
    </row>
    <row r="6048" spans="1:7" x14ac:dyDescent="0.25">
      <c r="A6048" t="s">
        <v>85</v>
      </c>
      <c r="B6048" t="s">
        <v>86</v>
      </c>
      <c r="C6048" t="s">
        <v>87</v>
      </c>
      <c r="D6048" s="2">
        <v>40057</v>
      </c>
      <c r="E6048">
        <v>0</v>
      </c>
      <c r="G6048">
        <v>0</v>
      </c>
    </row>
    <row r="6049" spans="1:7" x14ac:dyDescent="0.25">
      <c r="A6049" t="s">
        <v>85</v>
      </c>
      <c r="B6049" t="s">
        <v>86</v>
      </c>
      <c r="C6049" t="s">
        <v>87</v>
      </c>
      <c r="D6049" s="2">
        <v>40087</v>
      </c>
      <c r="E6049">
        <v>0</v>
      </c>
      <c r="G6049">
        <v>0</v>
      </c>
    </row>
    <row r="6050" spans="1:7" x14ac:dyDescent="0.25">
      <c r="A6050" t="s">
        <v>85</v>
      </c>
      <c r="B6050" t="s">
        <v>86</v>
      </c>
      <c r="C6050" t="s">
        <v>87</v>
      </c>
      <c r="D6050" s="2">
        <v>40118</v>
      </c>
      <c r="E6050">
        <v>0</v>
      </c>
      <c r="G6050">
        <v>0</v>
      </c>
    </row>
    <row r="6051" spans="1:7" x14ac:dyDescent="0.25">
      <c r="A6051" t="s">
        <v>85</v>
      </c>
      <c r="B6051" t="s">
        <v>86</v>
      </c>
      <c r="C6051" t="s">
        <v>87</v>
      </c>
      <c r="D6051" s="2">
        <v>40148</v>
      </c>
      <c r="E6051">
        <v>0</v>
      </c>
      <c r="G6051">
        <v>0</v>
      </c>
    </row>
    <row r="6052" spans="1:7" x14ac:dyDescent="0.25">
      <c r="A6052" t="s">
        <v>85</v>
      </c>
      <c r="B6052" t="s">
        <v>86</v>
      </c>
      <c r="C6052" t="s">
        <v>87</v>
      </c>
      <c r="D6052" s="2">
        <v>40179</v>
      </c>
      <c r="E6052">
        <v>0</v>
      </c>
      <c r="G6052">
        <v>0</v>
      </c>
    </row>
    <row r="6053" spans="1:7" x14ac:dyDescent="0.25">
      <c r="A6053" t="s">
        <v>85</v>
      </c>
      <c r="B6053" t="s">
        <v>86</v>
      </c>
      <c r="C6053" t="s">
        <v>87</v>
      </c>
      <c r="D6053" s="2">
        <v>40210</v>
      </c>
      <c r="E6053">
        <v>0</v>
      </c>
      <c r="G6053">
        <v>0</v>
      </c>
    </row>
    <row r="6054" spans="1:7" x14ac:dyDescent="0.25">
      <c r="A6054" t="s">
        <v>85</v>
      </c>
      <c r="B6054" t="s">
        <v>86</v>
      </c>
      <c r="C6054" t="s">
        <v>87</v>
      </c>
      <c r="D6054" s="2">
        <v>40238</v>
      </c>
      <c r="E6054">
        <v>0</v>
      </c>
      <c r="G6054">
        <v>0</v>
      </c>
    </row>
    <row r="6055" spans="1:7" x14ac:dyDescent="0.25">
      <c r="A6055" t="s">
        <v>85</v>
      </c>
      <c r="B6055" t="s">
        <v>86</v>
      </c>
      <c r="C6055" t="s">
        <v>87</v>
      </c>
      <c r="D6055" s="2">
        <v>40269</v>
      </c>
      <c r="E6055">
        <v>0</v>
      </c>
      <c r="G6055">
        <v>0</v>
      </c>
    </row>
    <row r="6056" spans="1:7" x14ac:dyDescent="0.25">
      <c r="A6056" t="s">
        <v>85</v>
      </c>
      <c r="B6056" t="s">
        <v>86</v>
      </c>
      <c r="C6056" t="s">
        <v>87</v>
      </c>
      <c r="D6056" s="2">
        <v>40299</v>
      </c>
      <c r="E6056">
        <v>0</v>
      </c>
      <c r="G6056">
        <v>0</v>
      </c>
    </row>
    <row r="6057" spans="1:7" x14ac:dyDescent="0.25">
      <c r="A6057" t="s">
        <v>85</v>
      </c>
      <c r="B6057" t="s">
        <v>86</v>
      </c>
      <c r="C6057" t="s">
        <v>87</v>
      </c>
      <c r="D6057" s="2">
        <v>40544</v>
      </c>
      <c r="E6057">
        <v>0</v>
      </c>
      <c r="G6057">
        <v>0</v>
      </c>
    </row>
    <row r="6058" spans="1:7" x14ac:dyDescent="0.25">
      <c r="A6058" t="s">
        <v>85</v>
      </c>
      <c r="B6058" t="s">
        <v>86</v>
      </c>
      <c r="C6058" t="s">
        <v>87</v>
      </c>
      <c r="D6058" s="2">
        <v>40575</v>
      </c>
      <c r="E6058">
        <v>0</v>
      </c>
      <c r="G6058">
        <v>0</v>
      </c>
    </row>
    <row r="6059" spans="1:7" x14ac:dyDescent="0.25">
      <c r="A6059" t="s">
        <v>85</v>
      </c>
      <c r="B6059" t="s">
        <v>86</v>
      </c>
      <c r="C6059" t="s">
        <v>87</v>
      </c>
      <c r="D6059" s="2">
        <v>40603</v>
      </c>
      <c r="E6059">
        <v>0</v>
      </c>
      <c r="G6059">
        <v>0</v>
      </c>
    </row>
    <row r="6060" spans="1:7" x14ac:dyDescent="0.25">
      <c r="A6060" t="s">
        <v>85</v>
      </c>
      <c r="B6060" t="s">
        <v>86</v>
      </c>
      <c r="C6060" t="s">
        <v>87</v>
      </c>
      <c r="D6060" s="2">
        <v>40634</v>
      </c>
      <c r="E6060">
        <v>0</v>
      </c>
      <c r="G6060">
        <v>0</v>
      </c>
    </row>
    <row r="6061" spans="1:7" x14ac:dyDescent="0.25">
      <c r="A6061" t="s">
        <v>85</v>
      </c>
      <c r="B6061" t="s">
        <v>86</v>
      </c>
      <c r="C6061" t="s">
        <v>87</v>
      </c>
      <c r="D6061" s="2">
        <v>40664</v>
      </c>
      <c r="E6061">
        <v>0</v>
      </c>
      <c r="G6061">
        <v>0</v>
      </c>
    </row>
    <row r="6062" spans="1:7" x14ac:dyDescent="0.25">
      <c r="A6062" t="s">
        <v>85</v>
      </c>
      <c r="B6062" t="s">
        <v>86</v>
      </c>
      <c r="C6062" t="s">
        <v>87</v>
      </c>
      <c r="D6062" s="2">
        <v>40695</v>
      </c>
      <c r="E6062">
        <v>0</v>
      </c>
      <c r="G6062">
        <v>0</v>
      </c>
    </row>
    <row r="6063" spans="1:7" x14ac:dyDescent="0.25">
      <c r="A6063" t="s">
        <v>85</v>
      </c>
      <c r="B6063" t="s">
        <v>86</v>
      </c>
      <c r="C6063" t="s">
        <v>87</v>
      </c>
      <c r="D6063" s="2">
        <v>40725</v>
      </c>
      <c r="E6063">
        <v>0</v>
      </c>
      <c r="G6063">
        <v>0</v>
      </c>
    </row>
    <row r="6064" spans="1:7" x14ac:dyDescent="0.25">
      <c r="A6064" t="s">
        <v>85</v>
      </c>
      <c r="B6064" t="s">
        <v>86</v>
      </c>
      <c r="C6064" t="s">
        <v>87</v>
      </c>
      <c r="D6064" s="2">
        <v>40756</v>
      </c>
      <c r="E6064">
        <v>0</v>
      </c>
      <c r="G6064">
        <v>0</v>
      </c>
    </row>
    <row r="6065" spans="1:12" x14ac:dyDescent="0.25">
      <c r="A6065" t="s">
        <v>85</v>
      </c>
      <c r="B6065" t="s">
        <v>86</v>
      </c>
      <c r="C6065" t="s">
        <v>87</v>
      </c>
      <c r="D6065" s="2">
        <v>40787</v>
      </c>
      <c r="E6065">
        <v>0</v>
      </c>
      <c r="G6065">
        <v>0</v>
      </c>
    </row>
    <row r="6066" spans="1:12" x14ac:dyDescent="0.25">
      <c r="A6066" t="s">
        <v>85</v>
      </c>
      <c r="B6066" t="s">
        <v>86</v>
      </c>
      <c r="C6066" t="s">
        <v>87</v>
      </c>
      <c r="D6066" s="2">
        <v>40817</v>
      </c>
      <c r="E6066">
        <v>0</v>
      </c>
      <c r="G6066">
        <v>0</v>
      </c>
    </row>
    <row r="6067" spans="1:12" x14ac:dyDescent="0.25">
      <c r="A6067" t="s">
        <v>85</v>
      </c>
      <c r="B6067" t="s">
        <v>86</v>
      </c>
      <c r="C6067" t="s">
        <v>87</v>
      </c>
      <c r="D6067" s="2">
        <v>40848</v>
      </c>
      <c r="E6067">
        <v>0</v>
      </c>
      <c r="G6067">
        <v>0</v>
      </c>
    </row>
    <row r="6068" spans="1:12" x14ac:dyDescent="0.25">
      <c r="A6068" t="s">
        <v>85</v>
      </c>
      <c r="B6068" t="s">
        <v>86</v>
      </c>
      <c r="C6068" t="s">
        <v>87</v>
      </c>
      <c r="D6068" s="2">
        <v>40878</v>
      </c>
      <c r="E6068">
        <v>0</v>
      </c>
      <c r="G6068">
        <v>0</v>
      </c>
    </row>
    <row r="6069" spans="1:12" x14ac:dyDescent="0.25">
      <c r="A6069" t="s">
        <v>85</v>
      </c>
      <c r="B6069" t="s">
        <v>86</v>
      </c>
      <c r="C6069" t="s">
        <v>87</v>
      </c>
      <c r="D6069" s="2">
        <v>40909</v>
      </c>
      <c r="E6069">
        <v>0</v>
      </c>
      <c r="G6069">
        <v>0</v>
      </c>
    </row>
    <row r="6070" spans="1:12" x14ac:dyDescent="0.25">
      <c r="A6070" t="s">
        <v>85</v>
      </c>
      <c r="B6070" t="s">
        <v>86</v>
      </c>
      <c r="C6070" t="s">
        <v>87</v>
      </c>
      <c r="D6070" s="2">
        <v>40940</v>
      </c>
      <c r="E6070">
        <v>0</v>
      </c>
      <c r="G6070">
        <v>0</v>
      </c>
    </row>
    <row r="6071" spans="1:12" x14ac:dyDescent="0.25">
      <c r="A6071" t="s">
        <v>85</v>
      </c>
      <c r="B6071" t="s">
        <v>86</v>
      </c>
      <c r="C6071" t="s">
        <v>87</v>
      </c>
      <c r="D6071" s="2">
        <v>40969</v>
      </c>
      <c r="E6071">
        <v>0</v>
      </c>
      <c r="G6071">
        <v>0</v>
      </c>
    </row>
    <row r="6072" spans="1:12" x14ac:dyDescent="0.25">
      <c r="A6072" t="s">
        <v>85</v>
      </c>
      <c r="B6072" t="s">
        <v>88</v>
      </c>
      <c r="C6072" t="s">
        <v>89</v>
      </c>
      <c r="D6072" s="2">
        <v>26146</v>
      </c>
      <c r="E6072">
        <v>0.9</v>
      </c>
      <c r="F6072">
        <v>300</v>
      </c>
      <c r="G6072">
        <v>70000</v>
      </c>
      <c r="H6072">
        <v>0</v>
      </c>
      <c r="K6072">
        <v>0</v>
      </c>
      <c r="L6072">
        <v>0</v>
      </c>
    </row>
    <row r="6073" spans="1:12" x14ac:dyDescent="0.25">
      <c r="A6073" t="s">
        <v>85</v>
      </c>
      <c r="B6073" t="s">
        <v>88</v>
      </c>
      <c r="C6073" t="s">
        <v>89</v>
      </c>
      <c r="D6073" s="2">
        <v>26207</v>
      </c>
      <c r="E6073">
        <v>5.9</v>
      </c>
      <c r="F6073">
        <v>5361</v>
      </c>
      <c r="G6073">
        <v>1447000</v>
      </c>
      <c r="H6073">
        <v>0</v>
      </c>
      <c r="K6073">
        <v>540</v>
      </c>
      <c r="L6073">
        <v>20</v>
      </c>
    </row>
    <row r="6074" spans="1:12" x14ac:dyDescent="0.25">
      <c r="A6074" t="s">
        <v>85</v>
      </c>
      <c r="B6074" t="s">
        <v>88</v>
      </c>
      <c r="C6074" t="s">
        <v>89</v>
      </c>
      <c r="D6074" s="2">
        <v>26238</v>
      </c>
      <c r="E6074">
        <v>29.8</v>
      </c>
      <c r="F6074">
        <v>30491</v>
      </c>
      <c r="G6074">
        <v>8122000</v>
      </c>
      <c r="H6074">
        <v>0</v>
      </c>
      <c r="K6074">
        <v>539</v>
      </c>
      <c r="L6074">
        <v>23</v>
      </c>
    </row>
    <row r="6075" spans="1:12" x14ac:dyDescent="0.25">
      <c r="A6075" t="s">
        <v>85</v>
      </c>
      <c r="B6075" t="s">
        <v>88</v>
      </c>
      <c r="C6075" t="s">
        <v>89</v>
      </c>
      <c r="D6075" s="2">
        <v>26268</v>
      </c>
      <c r="E6075">
        <v>30.9</v>
      </c>
      <c r="F6075">
        <v>44065</v>
      </c>
      <c r="G6075">
        <v>12042000</v>
      </c>
      <c r="H6075">
        <v>0</v>
      </c>
      <c r="K6075">
        <v>513</v>
      </c>
      <c r="L6075">
        <v>28</v>
      </c>
    </row>
    <row r="6076" spans="1:12" x14ac:dyDescent="0.25">
      <c r="A6076" t="s">
        <v>85</v>
      </c>
      <c r="B6076" t="s">
        <v>88</v>
      </c>
      <c r="C6076" t="s">
        <v>89</v>
      </c>
      <c r="D6076" s="2">
        <v>26299</v>
      </c>
      <c r="E6076">
        <v>30.5</v>
      </c>
      <c r="F6076">
        <v>43091</v>
      </c>
      <c r="G6076">
        <v>12920000</v>
      </c>
      <c r="H6076">
        <v>0</v>
      </c>
      <c r="K6076">
        <v>520</v>
      </c>
      <c r="L6076">
        <v>28</v>
      </c>
    </row>
    <row r="6077" spans="1:12" x14ac:dyDescent="0.25">
      <c r="A6077" t="s">
        <v>85</v>
      </c>
      <c r="B6077" t="s">
        <v>88</v>
      </c>
      <c r="C6077" t="s">
        <v>89</v>
      </c>
      <c r="D6077" s="2">
        <v>26330</v>
      </c>
      <c r="E6077">
        <v>29</v>
      </c>
      <c r="F6077">
        <v>41381</v>
      </c>
      <c r="G6077">
        <v>12081000</v>
      </c>
      <c r="H6077">
        <v>0</v>
      </c>
      <c r="K6077">
        <v>510</v>
      </c>
      <c r="L6077">
        <v>28</v>
      </c>
    </row>
    <row r="6078" spans="1:12" x14ac:dyDescent="0.25">
      <c r="A6078" t="s">
        <v>85</v>
      </c>
      <c r="B6078" t="s">
        <v>88</v>
      </c>
      <c r="C6078" t="s">
        <v>89</v>
      </c>
      <c r="D6078" s="2">
        <v>26359</v>
      </c>
      <c r="E6078">
        <v>31</v>
      </c>
      <c r="F6078">
        <v>44954</v>
      </c>
      <c r="G6078">
        <v>13635000</v>
      </c>
      <c r="H6078">
        <v>0</v>
      </c>
      <c r="K6078">
        <v>500</v>
      </c>
      <c r="L6078">
        <v>28</v>
      </c>
    </row>
    <row r="6079" spans="1:12" x14ac:dyDescent="0.25">
      <c r="A6079" t="s">
        <v>85</v>
      </c>
      <c r="B6079" t="s">
        <v>88</v>
      </c>
      <c r="C6079" t="s">
        <v>89</v>
      </c>
      <c r="D6079" s="2">
        <v>26390</v>
      </c>
      <c r="E6079">
        <v>30</v>
      </c>
      <c r="F6079">
        <v>42224</v>
      </c>
      <c r="G6079">
        <v>11646000</v>
      </c>
      <c r="H6079">
        <v>0</v>
      </c>
      <c r="K6079">
        <v>493</v>
      </c>
      <c r="L6079">
        <v>28</v>
      </c>
    </row>
    <row r="6080" spans="1:12" x14ac:dyDescent="0.25">
      <c r="A6080" t="s">
        <v>85</v>
      </c>
      <c r="B6080" t="s">
        <v>88</v>
      </c>
      <c r="C6080" t="s">
        <v>89</v>
      </c>
      <c r="D6080" s="2">
        <v>26420</v>
      </c>
      <c r="E6080">
        <v>31</v>
      </c>
      <c r="F6080">
        <v>44519</v>
      </c>
      <c r="G6080">
        <v>12470000</v>
      </c>
      <c r="H6080">
        <v>0</v>
      </c>
      <c r="K6080">
        <v>495</v>
      </c>
      <c r="L6080">
        <v>28</v>
      </c>
    </row>
    <row r="6081" spans="1:12" x14ac:dyDescent="0.25">
      <c r="A6081" t="s">
        <v>85</v>
      </c>
      <c r="B6081" t="s">
        <v>88</v>
      </c>
      <c r="C6081" t="s">
        <v>89</v>
      </c>
      <c r="D6081" s="2">
        <v>26451</v>
      </c>
      <c r="E6081">
        <v>14.8</v>
      </c>
      <c r="F6081">
        <v>23411</v>
      </c>
      <c r="G6081">
        <v>6264000</v>
      </c>
      <c r="H6081">
        <v>0</v>
      </c>
      <c r="K6081">
        <v>490</v>
      </c>
      <c r="L6081">
        <v>28</v>
      </c>
    </row>
    <row r="6082" spans="1:12" x14ac:dyDescent="0.25">
      <c r="A6082" t="s">
        <v>85</v>
      </c>
      <c r="B6082" t="s">
        <v>88</v>
      </c>
      <c r="C6082" t="s">
        <v>89</v>
      </c>
      <c r="D6082" s="2">
        <v>26481</v>
      </c>
      <c r="E6082">
        <v>12.9</v>
      </c>
      <c r="F6082">
        <v>12610</v>
      </c>
      <c r="G6082">
        <v>3161000</v>
      </c>
      <c r="H6082">
        <v>0</v>
      </c>
      <c r="K6082">
        <v>280</v>
      </c>
      <c r="L6082">
        <v>22</v>
      </c>
    </row>
    <row r="6083" spans="1:12" x14ac:dyDescent="0.25">
      <c r="A6083" t="s">
        <v>85</v>
      </c>
      <c r="B6083" t="s">
        <v>88</v>
      </c>
      <c r="C6083" t="s">
        <v>89</v>
      </c>
      <c r="D6083" s="2">
        <v>26512</v>
      </c>
      <c r="E6083">
        <v>31</v>
      </c>
      <c r="F6083">
        <v>28082</v>
      </c>
      <c r="G6083">
        <v>6953000</v>
      </c>
      <c r="H6083">
        <v>0</v>
      </c>
      <c r="K6083">
        <v>610</v>
      </c>
      <c r="L6083">
        <v>18</v>
      </c>
    </row>
    <row r="6084" spans="1:12" x14ac:dyDescent="0.25">
      <c r="A6084" t="s">
        <v>85</v>
      </c>
      <c r="B6084" t="s">
        <v>88</v>
      </c>
      <c r="C6084" t="s">
        <v>89</v>
      </c>
      <c r="D6084" s="2">
        <v>26543</v>
      </c>
      <c r="E6084">
        <v>29.8</v>
      </c>
      <c r="F6084">
        <v>13994</v>
      </c>
      <c r="G6084">
        <v>2785000</v>
      </c>
      <c r="H6084">
        <v>0</v>
      </c>
      <c r="K6084">
        <v>660</v>
      </c>
      <c r="L6084">
        <v>12</v>
      </c>
    </row>
    <row r="6085" spans="1:12" x14ac:dyDescent="0.25">
      <c r="A6085" t="s">
        <v>85</v>
      </c>
      <c r="B6085" t="s">
        <v>88</v>
      </c>
      <c r="C6085" t="s">
        <v>89</v>
      </c>
      <c r="D6085" s="2">
        <v>26573</v>
      </c>
      <c r="E6085">
        <v>30.9</v>
      </c>
      <c r="F6085">
        <v>12021</v>
      </c>
      <c r="G6085">
        <v>2837000</v>
      </c>
      <c r="H6085">
        <v>245</v>
      </c>
      <c r="K6085">
        <v>700</v>
      </c>
      <c r="L6085">
        <v>12</v>
      </c>
    </row>
    <row r="6086" spans="1:12" x14ac:dyDescent="0.25">
      <c r="A6086" t="s">
        <v>85</v>
      </c>
      <c r="B6086" t="s">
        <v>88</v>
      </c>
      <c r="C6086" t="s">
        <v>89</v>
      </c>
      <c r="D6086" s="2">
        <v>26604</v>
      </c>
      <c r="E6086">
        <v>30</v>
      </c>
      <c r="F6086">
        <v>11613</v>
      </c>
      <c r="G6086">
        <v>2741000</v>
      </c>
      <c r="H6086">
        <v>237</v>
      </c>
      <c r="K6086">
        <v>700</v>
      </c>
      <c r="L6086">
        <v>12</v>
      </c>
    </row>
    <row r="6087" spans="1:12" x14ac:dyDescent="0.25">
      <c r="A6087" t="s">
        <v>85</v>
      </c>
      <c r="B6087" t="s">
        <v>88</v>
      </c>
      <c r="C6087" t="s">
        <v>89</v>
      </c>
      <c r="D6087" s="2">
        <v>26634</v>
      </c>
      <c r="E6087">
        <v>31</v>
      </c>
      <c r="F6087">
        <v>19321</v>
      </c>
      <c r="G6087">
        <v>4194000</v>
      </c>
      <c r="H6087">
        <v>395</v>
      </c>
      <c r="K6087">
        <v>675</v>
      </c>
      <c r="L6087">
        <v>14</v>
      </c>
    </row>
    <row r="6088" spans="1:12" x14ac:dyDescent="0.25">
      <c r="A6088" t="s">
        <v>85</v>
      </c>
      <c r="B6088" t="s">
        <v>88</v>
      </c>
      <c r="C6088" t="s">
        <v>89</v>
      </c>
      <c r="D6088" s="2">
        <v>26665</v>
      </c>
      <c r="E6088">
        <v>31</v>
      </c>
      <c r="F6088">
        <v>25353</v>
      </c>
      <c r="G6088">
        <v>3753000</v>
      </c>
      <c r="H6088">
        <v>312</v>
      </c>
      <c r="K6088">
        <v>573</v>
      </c>
      <c r="L6088">
        <v>17</v>
      </c>
    </row>
    <row r="6089" spans="1:12" x14ac:dyDescent="0.25">
      <c r="A6089" t="s">
        <v>85</v>
      </c>
      <c r="B6089" t="s">
        <v>88</v>
      </c>
      <c r="C6089" t="s">
        <v>89</v>
      </c>
      <c r="D6089" s="2">
        <v>26696</v>
      </c>
      <c r="E6089">
        <v>28</v>
      </c>
      <c r="F6089">
        <v>29951</v>
      </c>
      <c r="G6089">
        <v>6292000</v>
      </c>
      <c r="H6089">
        <v>91</v>
      </c>
      <c r="K6089">
        <v>563</v>
      </c>
      <c r="L6089">
        <v>21</v>
      </c>
    </row>
    <row r="6090" spans="1:12" x14ac:dyDescent="0.25">
      <c r="A6090" t="s">
        <v>85</v>
      </c>
      <c r="B6090" t="s">
        <v>88</v>
      </c>
      <c r="C6090" t="s">
        <v>89</v>
      </c>
      <c r="D6090" s="2">
        <v>26724</v>
      </c>
      <c r="E6090">
        <v>30.8</v>
      </c>
      <c r="F6090">
        <v>37884</v>
      </c>
      <c r="G6090">
        <v>10072000</v>
      </c>
      <c r="H6090">
        <v>0</v>
      </c>
      <c r="K6090">
        <v>568</v>
      </c>
      <c r="L6090">
        <v>24</v>
      </c>
    </row>
    <row r="6091" spans="1:12" x14ac:dyDescent="0.25">
      <c r="A6091" t="s">
        <v>85</v>
      </c>
      <c r="B6091" t="s">
        <v>88</v>
      </c>
      <c r="C6091" t="s">
        <v>89</v>
      </c>
      <c r="D6091" s="2">
        <v>26755</v>
      </c>
      <c r="E6091">
        <v>28.8</v>
      </c>
      <c r="F6091">
        <v>40469</v>
      </c>
      <c r="G6091">
        <v>11121000</v>
      </c>
      <c r="H6091">
        <v>0</v>
      </c>
      <c r="K6091">
        <v>507</v>
      </c>
      <c r="L6091">
        <v>26</v>
      </c>
    </row>
    <row r="6092" spans="1:12" x14ac:dyDescent="0.25">
      <c r="A6092" t="s">
        <v>85</v>
      </c>
      <c r="B6092" t="s">
        <v>88</v>
      </c>
      <c r="C6092" t="s">
        <v>89</v>
      </c>
      <c r="D6092" s="2">
        <v>26785</v>
      </c>
      <c r="E6092">
        <v>30.8</v>
      </c>
      <c r="F6092">
        <v>42750</v>
      </c>
      <c r="G6092">
        <v>12370000</v>
      </c>
      <c r="H6092">
        <v>0</v>
      </c>
      <c r="K6092">
        <v>830</v>
      </c>
      <c r="L6092">
        <v>28</v>
      </c>
    </row>
    <row r="6093" spans="1:12" x14ac:dyDescent="0.25">
      <c r="A6093" t="s">
        <v>85</v>
      </c>
      <c r="B6093" t="s">
        <v>88</v>
      </c>
      <c r="C6093" t="s">
        <v>89</v>
      </c>
      <c r="D6093" s="2">
        <v>26816</v>
      </c>
      <c r="E6093">
        <v>29.9</v>
      </c>
      <c r="F6093">
        <v>44936</v>
      </c>
      <c r="G6093">
        <v>13276000</v>
      </c>
      <c r="H6093">
        <v>0</v>
      </c>
      <c r="K6093">
        <v>490</v>
      </c>
      <c r="L6093">
        <v>30</v>
      </c>
    </row>
    <row r="6094" spans="1:12" x14ac:dyDescent="0.25">
      <c r="A6094" t="s">
        <v>85</v>
      </c>
      <c r="B6094" t="s">
        <v>88</v>
      </c>
      <c r="C6094" t="s">
        <v>89</v>
      </c>
      <c r="D6094" s="2">
        <v>26846</v>
      </c>
      <c r="E6094">
        <v>31</v>
      </c>
      <c r="F6094">
        <v>47530</v>
      </c>
      <c r="G6094">
        <v>13223000</v>
      </c>
      <c r="H6094">
        <v>0</v>
      </c>
      <c r="K6094">
        <v>455</v>
      </c>
      <c r="L6094">
        <v>32</v>
      </c>
    </row>
    <row r="6095" spans="1:12" x14ac:dyDescent="0.25">
      <c r="A6095" t="s">
        <v>85</v>
      </c>
      <c r="B6095" t="s">
        <v>88</v>
      </c>
      <c r="C6095" t="s">
        <v>89</v>
      </c>
      <c r="D6095" s="2">
        <v>26877</v>
      </c>
      <c r="E6095">
        <v>31</v>
      </c>
      <c r="F6095">
        <v>49466</v>
      </c>
      <c r="G6095">
        <v>13598000</v>
      </c>
      <c r="H6095">
        <v>0</v>
      </c>
      <c r="K6095">
        <v>445</v>
      </c>
      <c r="L6095">
        <v>32</v>
      </c>
    </row>
    <row r="6096" spans="1:12" x14ac:dyDescent="0.25">
      <c r="A6096" t="s">
        <v>85</v>
      </c>
      <c r="B6096" t="s">
        <v>88</v>
      </c>
      <c r="C6096" t="s">
        <v>89</v>
      </c>
      <c r="D6096" s="2">
        <v>26908</v>
      </c>
      <c r="E6096">
        <v>30</v>
      </c>
      <c r="F6096">
        <v>47130</v>
      </c>
      <c r="G6096">
        <v>11734000</v>
      </c>
      <c r="H6096">
        <v>0</v>
      </c>
      <c r="K6096">
        <v>450</v>
      </c>
      <c r="L6096">
        <v>32</v>
      </c>
    </row>
    <row r="6097" spans="1:12" x14ac:dyDescent="0.25">
      <c r="A6097" t="s">
        <v>85</v>
      </c>
      <c r="B6097" t="s">
        <v>88</v>
      </c>
      <c r="C6097" t="s">
        <v>89</v>
      </c>
      <c r="D6097" s="2">
        <v>26938</v>
      </c>
      <c r="E6097">
        <v>31</v>
      </c>
      <c r="F6097">
        <v>53146</v>
      </c>
      <c r="G6097">
        <v>14861000</v>
      </c>
      <c r="H6097">
        <v>0</v>
      </c>
      <c r="K6097">
        <v>420</v>
      </c>
      <c r="L6097">
        <v>34</v>
      </c>
    </row>
    <row r="6098" spans="1:12" x14ac:dyDescent="0.25">
      <c r="A6098" t="s">
        <v>85</v>
      </c>
      <c r="B6098" t="s">
        <v>88</v>
      </c>
      <c r="C6098" t="s">
        <v>89</v>
      </c>
      <c r="D6098" s="2">
        <v>26969</v>
      </c>
      <c r="E6098">
        <v>29.8</v>
      </c>
      <c r="F6098">
        <v>51754</v>
      </c>
      <c r="G6098">
        <v>14689000</v>
      </c>
      <c r="H6098">
        <v>0</v>
      </c>
      <c r="K6098">
        <v>367</v>
      </c>
      <c r="L6098">
        <v>36</v>
      </c>
    </row>
    <row r="6099" spans="1:12" x14ac:dyDescent="0.25">
      <c r="A6099" t="s">
        <v>85</v>
      </c>
      <c r="B6099" t="s">
        <v>88</v>
      </c>
      <c r="C6099" t="s">
        <v>89</v>
      </c>
      <c r="D6099" s="2">
        <v>26999</v>
      </c>
      <c r="E6099">
        <v>31</v>
      </c>
      <c r="F6099">
        <v>54980</v>
      </c>
      <c r="G6099">
        <v>16032000</v>
      </c>
      <c r="H6099">
        <v>0</v>
      </c>
      <c r="K6099">
        <v>328</v>
      </c>
      <c r="L6099">
        <v>38</v>
      </c>
    </row>
    <row r="6100" spans="1:12" x14ac:dyDescent="0.25">
      <c r="A6100" t="s">
        <v>85</v>
      </c>
      <c r="B6100" t="s">
        <v>88</v>
      </c>
      <c r="C6100" t="s">
        <v>89</v>
      </c>
      <c r="D6100" s="2">
        <v>27030</v>
      </c>
      <c r="E6100">
        <v>30.9</v>
      </c>
      <c r="F6100">
        <v>57434</v>
      </c>
      <c r="G6100">
        <v>15425000</v>
      </c>
      <c r="H6100">
        <v>0</v>
      </c>
      <c r="K6100">
        <v>323</v>
      </c>
      <c r="L6100">
        <v>40</v>
      </c>
    </row>
    <row r="6101" spans="1:12" x14ac:dyDescent="0.25">
      <c r="A6101" t="s">
        <v>85</v>
      </c>
      <c r="B6101" t="s">
        <v>88</v>
      </c>
      <c r="C6101" t="s">
        <v>89</v>
      </c>
      <c r="D6101" s="2">
        <v>27061</v>
      </c>
      <c r="E6101">
        <v>27.7</v>
      </c>
      <c r="F6101">
        <v>53765</v>
      </c>
      <c r="G6101">
        <v>14994000</v>
      </c>
      <c r="H6101">
        <v>0</v>
      </c>
      <c r="K6101">
        <v>287</v>
      </c>
      <c r="L6101">
        <v>42</v>
      </c>
    </row>
    <row r="6102" spans="1:12" x14ac:dyDescent="0.25">
      <c r="A6102" t="s">
        <v>85</v>
      </c>
      <c r="B6102" t="s">
        <v>88</v>
      </c>
      <c r="C6102" t="s">
        <v>89</v>
      </c>
      <c r="D6102" s="2">
        <v>27089</v>
      </c>
      <c r="E6102">
        <v>31</v>
      </c>
      <c r="F6102">
        <v>62496</v>
      </c>
      <c r="G6102">
        <v>18496000</v>
      </c>
      <c r="H6102">
        <v>0</v>
      </c>
      <c r="K6102">
        <v>293</v>
      </c>
      <c r="L6102">
        <v>44</v>
      </c>
    </row>
    <row r="6103" spans="1:12" x14ac:dyDescent="0.25">
      <c r="A6103" t="s">
        <v>85</v>
      </c>
      <c r="B6103" t="s">
        <v>88</v>
      </c>
      <c r="C6103" t="s">
        <v>89</v>
      </c>
      <c r="D6103" s="2">
        <v>27120</v>
      </c>
      <c r="E6103">
        <v>29.6</v>
      </c>
      <c r="F6103">
        <v>64463</v>
      </c>
      <c r="G6103">
        <v>18913000</v>
      </c>
      <c r="H6103">
        <v>0</v>
      </c>
      <c r="K6103">
        <v>247</v>
      </c>
      <c r="L6103">
        <v>46</v>
      </c>
    </row>
    <row r="6104" spans="1:12" x14ac:dyDescent="0.25">
      <c r="A6104" t="s">
        <v>85</v>
      </c>
      <c r="B6104" t="s">
        <v>88</v>
      </c>
      <c r="C6104" t="s">
        <v>89</v>
      </c>
      <c r="D6104" s="2">
        <v>27150</v>
      </c>
      <c r="E6104">
        <v>30.8</v>
      </c>
      <c r="F6104">
        <v>68930</v>
      </c>
      <c r="G6104">
        <v>18590000</v>
      </c>
      <c r="H6104">
        <v>0</v>
      </c>
      <c r="K6104">
        <v>240</v>
      </c>
      <c r="L6104">
        <v>48</v>
      </c>
    </row>
    <row r="6105" spans="1:12" x14ac:dyDescent="0.25">
      <c r="A6105" t="s">
        <v>85</v>
      </c>
      <c r="B6105" t="s">
        <v>88</v>
      </c>
      <c r="C6105" t="s">
        <v>89</v>
      </c>
      <c r="D6105" s="2">
        <v>27181</v>
      </c>
      <c r="E6105">
        <v>29.9</v>
      </c>
      <c r="F6105">
        <v>68628</v>
      </c>
      <c r="G6105">
        <v>20529000</v>
      </c>
      <c r="H6105">
        <v>0</v>
      </c>
      <c r="K6105">
        <v>230</v>
      </c>
      <c r="L6105">
        <v>51</v>
      </c>
    </row>
    <row r="6106" spans="1:12" x14ac:dyDescent="0.25">
      <c r="A6106" t="s">
        <v>85</v>
      </c>
      <c r="B6106" t="s">
        <v>88</v>
      </c>
      <c r="C6106" t="s">
        <v>89</v>
      </c>
      <c r="D6106" s="2">
        <v>27211</v>
      </c>
      <c r="E6106">
        <v>30.7</v>
      </c>
      <c r="F6106">
        <v>69027</v>
      </c>
      <c r="G6106">
        <v>19134000</v>
      </c>
      <c r="H6106">
        <v>0</v>
      </c>
      <c r="K6106">
        <v>200</v>
      </c>
      <c r="L6106">
        <v>52</v>
      </c>
    </row>
    <row r="6107" spans="1:12" x14ac:dyDescent="0.25">
      <c r="A6107" t="s">
        <v>85</v>
      </c>
      <c r="B6107" t="s">
        <v>88</v>
      </c>
      <c r="C6107" t="s">
        <v>89</v>
      </c>
      <c r="D6107" s="2">
        <v>27242</v>
      </c>
      <c r="E6107">
        <v>30.7</v>
      </c>
      <c r="F6107">
        <v>70755</v>
      </c>
      <c r="G6107">
        <v>17346000</v>
      </c>
      <c r="H6107">
        <v>0</v>
      </c>
      <c r="K6107">
        <v>200</v>
      </c>
      <c r="L6107">
        <v>52</v>
      </c>
    </row>
    <row r="6108" spans="1:12" x14ac:dyDescent="0.25">
      <c r="A6108" t="s">
        <v>85</v>
      </c>
      <c r="B6108" t="s">
        <v>88</v>
      </c>
      <c r="C6108" t="s">
        <v>89</v>
      </c>
      <c r="D6108" s="2">
        <v>27273</v>
      </c>
      <c r="E6108">
        <v>30</v>
      </c>
      <c r="F6108">
        <v>69799</v>
      </c>
      <c r="G6108">
        <v>17200000</v>
      </c>
      <c r="H6108">
        <v>0</v>
      </c>
      <c r="K6108">
        <v>217</v>
      </c>
      <c r="L6108">
        <v>52</v>
      </c>
    </row>
    <row r="6109" spans="1:12" x14ac:dyDescent="0.25">
      <c r="A6109" t="s">
        <v>85</v>
      </c>
      <c r="B6109" t="s">
        <v>88</v>
      </c>
      <c r="C6109" t="s">
        <v>89</v>
      </c>
      <c r="D6109" s="2">
        <v>27303</v>
      </c>
      <c r="E6109">
        <v>30.9</v>
      </c>
      <c r="F6109">
        <v>72639</v>
      </c>
      <c r="G6109">
        <v>19818000</v>
      </c>
      <c r="H6109">
        <v>0</v>
      </c>
      <c r="K6109">
        <v>200</v>
      </c>
      <c r="L6109">
        <v>52</v>
      </c>
    </row>
    <row r="6110" spans="1:12" x14ac:dyDescent="0.25">
      <c r="A6110" t="s">
        <v>85</v>
      </c>
      <c r="B6110" t="s">
        <v>88</v>
      </c>
      <c r="C6110" t="s">
        <v>89</v>
      </c>
      <c r="D6110" s="2">
        <v>27334</v>
      </c>
      <c r="E6110">
        <v>30</v>
      </c>
      <c r="F6110">
        <v>71022</v>
      </c>
      <c r="G6110">
        <v>19438000</v>
      </c>
      <c r="H6110">
        <v>0</v>
      </c>
      <c r="K6110">
        <v>200</v>
      </c>
      <c r="L6110">
        <v>52</v>
      </c>
    </row>
    <row r="6111" spans="1:12" x14ac:dyDescent="0.25">
      <c r="A6111" t="s">
        <v>85</v>
      </c>
      <c r="B6111" t="s">
        <v>88</v>
      </c>
      <c r="C6111" t="s">
        <v>89</v>
      </c>
      <c r="D6111" s="2">
        <v>27364</v>
      </c>
      <c r="E6111">
        <v>30.7</v>
      </c>
      <c r="F6111">
        <v>63665</v>
      </c>
      <c r="G6111">
        <v>17045000</v>
      </c>
      <c r="H6111">
        <v>0</v>
      </c>
      <c r="K6111">
        <v>304</v>
      </c>
      <c r="L6111">
        <v>39</v>
      </c>
    </row>
    <row r="6112" spans="1:12" x14ac:dyDescent="0.25">
      <c r="A6112" t="s">
        <v>85</v>
      </c>
      <c r="B6112" t="s">
        <v>88</v>
      </c>
      <c r="C6112" t="s">
        <v>89</v>
      </c>
      <c r="D6112" s="2">
        <v>27395</v>
      </c>
      <c r="E6112">
        <v>31</v>
      </c>
      <c r="F6112">
        <v>63606</v>
      </c>
      <c r="G6112">
        <v>17428000</v>
      </c>
      <c r="H6112">
        <v>0</v>
      </c>
      <c r="K6112">
        <v>380</v>
      </c>
      <c r="L6112">
        <v>36</v>
      </c>
    </row>
    <row r="6113" spans="1:12" x14ac:dyDescent="0.25">
      <c r="A6113" t="s">
        <v>85</v>
      </c>
      <c r="B6113" t="s">
        <v>88</v>
      </c>
      <c r="C6113" t="s">
        <v>89</v>
      </c>
      <c r="D6113" s="2">
        <v>27426</v>
      </c>
      <c r="E6113">
        <v>27.8</v>
      </c>
      <c r="F6113">
        <v>53646</v>
      </c>
      <c r="G6113">
        <v>15653000</v>
      </c>
      <c r="H6113">
        <v>0</v>
      </c>
      <c r="K6113">
        <v>347</v>
      </c>
      <c r="L6113">
        <v>36</v>
      </c>
    </row>
    <row r="6114" spans="1:12" x14ac:dyDescent="0.25">
      <c r="A6114" t="s">
        <v>85</v>
      </c>
      <c r="B6114" t="s">
        <v>88</v>
      </c>
      <c r="C6114" t="s">
        <v>89</v>
      </c>
      <c r="D6114" s="2">
        <v>27454</v>
      </c>
      <c r="E6114">
        <v>31</v>
      </c>
      <c r="F6114">
        <v>59334</v>
      </c>
      <c r="G6114">
        <v>18063000</v>
      </c>
      <c r="H6114">
        <v>0</v>
      </c>
      <c r="K6114">
        <v>360</v>
      </c>
      <c r="L6114">
        <v>36</v>
      </c>
    </row>
    <row r="6115" spans="1:12" x14ac:dyDescent="0.25">
      <c r="A6115" t="s">
        <v>85</v>
      </c>
      <c r="B6115" t="s">
        <v>88</v>
      </c>
      <c r="C6115" t="s">
        <v>89</v>
      </c>
      <c r="D6115" s="2">
        <v>27485</v>
      </c>
      <c r="E6115">
        <v>30</v>
      </c>
      <c r="F6115">
        <v>57193</v>
      </c>
      <c r="G6115">
        <v>11116000</v>
      </c>
      <c r="H6115">
        <v>0</v>
      </c>
      <c r="K6115">
        <v>360</v>
      </c>
      <c r="L6115">
        <v>36</v>
      </c>
    </row>
    <row r="6116" spans="1:12" x14ac:dyDescent="0.25">
      <c r="A6116" t="s">
        <v>85</v>
      </c>
      <c r="B6116" t="s">
        <v>88</v>
      </c>
      <c r="C6116" t="s">
        <v>89</v>
      </c>
      <c r="D6116" s="2">
        <v>27515</v>
      </c>
      <c r="E6116">
        <v>29.8</v>
      </c>
      <c r="F6116">
        <v>62242</v>
      </c>
      <c r="G6116">
        <v>17649000</v>
      </c>
      <c r="H6116">
        <v>0</v>
      </c>
      <c r="K6116">
        <v>360</v>
      </c>
      <c r="L6116">
        <v>39</v>
      </c>
    </row>
    <row r="6117" spans="1:12" x14ac:dyDescent="0.25">
      <c r="A6117" t="s">
        <v>85</v>
      </c>
      <c r="B6117" t="s">
        <v>88</v>
      </c>
      <c r="C6117" t="s">
        <v>89</v>
      </c>
      <c r="D6117" s="2">
        <v>27546</v>
      </c>
      <c r="E6117">
        <v>30</v>
      </c>
      <c r="F6117">
        <v>65916</v>
      </c>
      <c r="G6117">
        <v>20381000</v>
      </c>
      <c r="H6117">
        <v>0</v>
      </c>
      <c r="K6117">
        <v>340</v>
      </c>
      <c r="L6117">
        <v>42</v>
      </c>
    </row>
    <row r="6118" spans="1:12" x14ac:dyDescent="0.25">
      <c r="A6118" t="s">
        <v>85</v>
      </c>
      <c r="B6118" t="s">
        <v>88</v>
      </c>
      <c r="C6118" t="s">
        <v>89</v>
      </c>
      <c r="D6118" s="2">
        <v>27576</v>
      </c>
      <c r="E6118">
        <v>28.3</v>
      </c>
      <c r="F6118">
        <v>59972</v>
      </c>
      <c r="G6118">
        <v>17545000</v>
      </c>
      <c r="H6118">
        <v>0</v>
      </c>
      <c r="K6118">
        <v>305</v>
      </c>
      <c r="L6118">
        <v>44</v>
      </c>
    </row>
    <row r="6119" spans="1:12" x14ac:dyDescent="0.25">
      <c r="A6119" t="s">
        <v>85</v>
      </c>
      <c r="B6119" t="s">
        <v>88</v>
      </c>
      <c r="C6119" t="s">
        <v>89</v>
      </c>
      <c r="D6119" s="2">
        <v>27607</v>
      </c>
      <c r="E6119">
        <v>25.7</v>
      </c>
      <c r="F6119">
        <v>20183</v>
      </c>
      <c r="G6119">
        <v>6064000</v>
      </c>
      <c r="H6119">
        <v>0</v>
      </c>
      <c r="K6119">
        <v>260</v>
      </c>
      <c r="L6119">
        <v>25</v>
      </c>
    </row>
    <row r="6120" spans="1:12" x14ac:dyDescent="0.25">
      <c r="A6120" t="s">
        <v>85</v>
      </c>
      <c r="B6120" t="s">
        <v>88</v>
      </c>
      <c r="C6120" t="s">
        <v>89</v>
      </c>
      <c r="D6120" s="2">
        <v>27638</v>
      </c>
      <c r="E6120">
        <v>30</v>
      </c>
      <c r="F6120">
        <v>39121</v>
      </c>
      <c r="G6120">
        <v>11512000</v>
      </c>
      <c r="H6120">
        <v>0</v>
      </c>
      <c r="K6120">
        <v>464</v>
      </c>
      <c r="L6120">
        <v>27</v>
      </c>
    </row>
    <row r="6121" spans="1:12" x14ac:dyDescent="0.25">
      <c r="A6121" t="s">
        <v>85</v>
      </c>
      <c r="B6121" t="s">
        <v>88</v>
      </c>
      <c r="C6121" t="s">
        <v>89</v>
      </c>
      <c r="D6121" s="2">
        <v>27668</v>
      </c>
      <c r="E6121">
        <v>31</v>
      </c>
      <c r="F6121">
        <v>50729</v>
      </c>
      <c r="G6121">
        <v>14956000</v>
      </c>
      <c r="H6121">
        <v>0</v>
      </c>
      <c r="K6121">
        <v>430</v>
      </c>
      <c r="L6121">
        <v>33</v>
      </c>
    </row>
    <row r="6122" spans="1:12" x14ac:dyDescent="0.25">
      <c r="A6122" t="s">
        <v>85</v>
      </c>
      <c r="B6122" t="s">
        <v>88</v>
      </c>
      <c r="C6122" t="s">
        <v>89</v>
      </c>
      <c r="D6122" s="2">
        <v>27699</v>
      </c>
      <c r="E6122">
        <v>29.9</v>
      </c>
      <c r="F6122">
        <v>57805</v>
      </c>
      <c r="G6122">
        <v>15770000</v>
      </c>
      <c r="H6122">
        <v>0</v>
      </c>
      <c r="K6122">
        <v>405</v>
      </c>
      <c r="L6122">
        <v>36</v>
      </c>
    </row>
    <row r="6123" spans="1:12" x14ac:dyDescent="0.25">
      <c r="A6123" t="s">
        <v>85</v>
      </c>
      <c r="B6123" t="s">
        <v>88</v>
      </c>
      <c r="C6123" t="s">
        <v>89</v>
      </c>
      <c r="D6123" s="2">
        <v>27729</v>
      </c>
      <c r="E6123">
        <v>28.6</v>
      </c>
      <c r="F6123">
        <v>38888</v>
      </c>
      <c r="G6123">
        <v>12105000</v>
      </c>
      <c r="H6123">
        <v>0</v>
      </c>
      <c r="K6123">
        <v>452</v>
      </c>
      <c r="L6123">
        <v>28</v>
      </c>
    </row>
    <row r="6124" spans="1:12" x14ac:dyDescent="0.25">
      <c r="A6124" t="s">
        <v>85</v>
      </c>
      <c r="B6124" t="s">
        <v>88</v>
      </c>
      <c r="C6124" t="s">
        <v>89</v>
      </c>
      <c r="D6124" s="2">
        <v>27760</v>
      </c>
      <c r="E6124">
        <v>31</v>
      </c>
      <c r="F6124">
        <v>36681</v>
      </c>
      <c r="G6124">
        <v>15425000</v>
      </c>
      <c r="H6124">
        <v>0</v>
      </c>
      <c r="K6124">
        <v>627</v>
      </c>
      <c r="L6124">
        <v>22</v>
      </c>
    </row>
    <row r="6125" spans="1:12" x14ac:dyDescent="0.25">
      <c r="A6125" t="s">
        <v>85</v>
      </c>
      <c r="B6125" t="s">
        <v>88</v>
      </c>
      <c r="C6125" t="s">
        <v>89</v>
      </c>
      <c r="D6125" s="2">
        <v>27791</v>
      </c>
      <c r="E6125">
        <v>28.8</v>
      </c>
      <c r="F6125">
        <v>40609</v>
      </c>
      <c r="G6125">
        <v>14674000</v>
      </c>
      <c r="H6125">
        <v>0</v>
      </c>
      <c r="K6125">
        <v>553</v>
      </c>
      <c r="L6125">
        <v>28</v>
      </c>
    </row>
    <row r="6126" spans="1:12" x14ac:dyDescent="0.25">
      <c r="A6126" t="s">
        <v>85</v>
      </c>
      <c r="B6126" t="s">
        <v>88</v>
      </c>
      <c r="C6126" t="s">
        <v>89</v>
      </c>
      <c r="D6126" s="2">
        <v>27820</v>
      </c>
      <c r="E6126">
        <v>30.9</v>
      </c>
      <c r="F6126">
        <v>50878</v>
      </c>
      <c r="G6126">
        <v>15591000</v>
      </c>
      <c r="H6126">
        <v>0</v>
      </c>
      <c r="K6126">
        <v>432</v>
      </c>
      <c r="L6126">
        <v>33</v>
      </c>
    </row>
    <row r="6127" spans="1:12" x14ac:dyDescent="0.25">
      <c r="A6127" t="s">
        <v>85</v>
      </c>
      <c r="B6127" t="s">
        <v>88</v>
      </c>
      <c r="C6127" t="s">
        <v>89</v>
      </c>
      <c r="D6127" s="2">
        <v>27851</v>
      </c>
      <c r="E6127">
        <v>29.9</v>
      </c>
      <c r="F6127">
        <v>53878</v>
      </c>
      <c r="G6127">
        <v>15429000</v>
      </c>
      <c r="H6127">
        <v>0</v>
      </c>
      <c r="K6127">
        <v>105</v>
      </c>
      <c r="L6127">
        <v>37</v>
      </c>
    </row>
    <row r="6128" spans="1:12" x14ac:dyDescent="0.25">
      <c r="A6128" t="s">
        <v>85</v>
      </c>
      <c r="B6128" t="s">
        <v>88</v>
      </c>
      <c r="C6128" t="s">
        <v>89</v>
      </c>
      <c r="D6128" s="2">
        <v>27881</v>
      </c>
      <c r="E6128">
        <v>31</v>
      </c>
      <c r="F6128">
        <v>60079</v>
      </c>
      <c r="G6128">
        <v>17408000</v>
      </c>
      <c r="H6128">
        <v>0</v>
      </c>
      <c r="K6128">
        <v>0</v>
      </c>
      <c r="L6128">
        <v>40</v>
      </c>
    </row>
    <row r="6129" spans="1:12" x14ac:dyDescent="0.25">
      <c r="A6129" t="s">
        <v>85</v>
      </c>
      <c r="B6129" t="s">
        <v>88</v>
      </c>
      <c r="C6129" t="s">
        <v>89</v>
      </c>
      <c r="D6129" s="2">
        <v>27912</v>
      </c>
      <c r="E6129">
        <v>30</v>
      </c>
      <c r="F6129">
        <v>60803</v>
      </c>
      <c r="G6129">
        <v>18937000</v>
      </c>
      <c r="H6129">
        <v>0</v>
      </c>
      <c r="K6129">
        <v>160</v>
      </c>
      <c r="L6129">
        <v>42</v>
      </c>
    </row>
    <row r="6130" spans="1:12" x14ac:dyDescent="0.25">
      <c r="A6130" t="s">
        <v>85</v>
      </c>
      <c r="B6130" t="s">
        <v>88</v>
      </c>
      <c r="C6130" t="s">
        <v>89</v>
      </c>
      <c r="D6130" s="2">
        <v>27942</v>
      </c>
      <c r="E6130">
        <v>31</v>
      </c>
      <c r="F6130">
        <v>63035</v>
      </c>
      <c r="G6130">
        <v>18352000</v>
      </c>
      <c r="H6130">
        <v>0</v>
      </c>
      <c r="K6130">
        <v>290</v>
      </c>
      <c r="L6130">
        <v>44</v>
      </c>
    </row>
    <row r="6131" spans="1:12" x14ac:dyDescent="0.25">
      <c r="A6131" t="s">
        <v>85</v>
      </c>
      <c r="B6131" t="s">
        <v>88</v>
      </c>
      <c r="C6131" t="s">
        <v>89</v>
      </c>
      <c r="D6131" s="2">
        <v>27973</v>
      </c>
      <c r="E6131">
        <v>27.9</v>
      </c>
      <c r="F6131">
        <v>34229</v>
      </c>
      <c r="G6131">
        <v>9489000</v>
      </c>
      <c r="H6131">
        <v>0</v>
      </c>
      <c r="K6131">
        <v>200</v>
      </c>
      <c r="L6131">
        <v>24</v>
      </c>
    </row>
    <row r="6132" spans="1:12" x14ac:dyDescent="0.25">
      <c r="A6132" t="s">
        <v>85</v>
      </c>
      <c r="B6132" t="s">
        <v>88</v>
      </c>
      <c r="C6132" t="s">
        <v>89</v>
      </c>
      <c r="D6132" s="2">
        <v>28004</v>
      </c>
      <c r="E6132">
        <v>29.8</v>
      </c>
      <c r="F6132">
        <v>54619</v>
      </c>
      <c r="G6132">
        <v>13903000</v>
      </c>
      <c r="H6132">
        <v>0</v>
      </c>
      <c r="K6132">
        <v>50</v>
      </c>
      <c r="L6132">
        <v>35</v>
      </c>
    </row>
    <row r="6133" spans="1:12" x14ac:dyDescent="0.25">
      <c r="A6133" t="s">
        <v>85</v>
      </c>
      <c r="B6133" t="s">
        <v>88</v>
      </c>
      <c r="C6133" t="s">
        <v>89</v>
      </c>
      <c r="D6133" s="2">
        <v>28034</v>
      </c>
      <c r="E6133">
        <v>30</v>
      </c>
      <c r="F6133">
        <v>56959</v>
      </c>
      <c r="G6133">
        <v>14434000</v>
      </c>
      <c r="H6133">
        <v>0</v>
      </c>
      <c r="K6133">
        <v>233</v>
      </c>
      <c r="L6133">
        <v>36</v>
      </c>
    </row>
    <row r="6134" spans="1:12" x14ac:dyDescent="0.25">
      <c r="A6134" t="s">
        <v>85</v>
      </c>
      <c r="B6134" t="s">
        <v>88</v>
      </c>
      <c r="C6134" t="s">
        <v>89</v>
      </c>
      <c r="D6134" s="2">
        <v>28065</v>
      </c>
      <c r="E6134">
        <v>29.8</v>
      </c>
      <c r="F6134">
        <v>54596</v>
      </c>
      <c r="G6134">
        <v>14476000</v>
      </c>
      <c r="H6134">
        <v>0</v>
      </c>
      <c r="K6134">
        <v>367</v>
      </c>
      <c r="L6134">
        <v>36</v>
      </c>
    </row>
    <row r="6135" spans="1:12" x14ac:dyDescent="0.25">
      <c r="A6135" t="s">
        <v>85</v>
      </c>
      <c r="B6135" t="s">
        <v>88</v>
      </c>
      <c r="C6135" t="s">
        <v>89</v>
      </c>
      <c r="D6135" s="2">
        <v>28095</v>
      </c>
      <c r="E6135">
        <v>30.6</v>
      </c>
      <c r="F6135">
        <v>56194</v>
      </c>
      <c r="G6135">
        <v>15736000</v>
      </c>
      <c r="H6135">
        <v>0</v>
      </c>
      <c r="K6135">
        <v>371</v>
      </c>
      <c r="L6135">
        <v>37</v>
      </c>
    </row>
    <row r="6136" spans="1:12" x14ac:dyDescent="0.25">
      <c r="A6136" t="s">
        <v>85</v>
      </c>
      <c r="B6136" t="s">
        <v>88</v>
      </c>
      <c r="C6136" t="s">
        <v>89</v>
      </c>
      <c r="D6136" s="2">
        <v>28126</v>
      </c>
      <c r="E6136">
        <v>30.8</v>
      </c>
      <c r="F6136">
        <v>57034</v>
      </c>
      <c r="G6136">
        <v>15543000</v>
      </c>
      <c r="H6136">
        <v>0</v>
      </c>
      <c r="K6136">
        <v>365</v>
      </c>
      <c r="L6136">
        <v>40</v>
      </c>
    </row>
    <row r="6137" spans="1:12" x14ac:dyDescent="0.25">
      <c r="A6137" t="s">
        <v>85</v>
      </c>
      <c r="B6137" t="s">
        <v>88</v>
      </c>
      <c r="C6137" t="s">
        <v>89</v>
      </c>
      <c r="D6137" s="2">
        <v>28157</v>
      </c>
      <c r="E6137">
        <v>27.9</v>
      </c>
      <c r="F6137">
        <v>54531</v>
      </c>
      <c r="G6137">
        <v>15577000</v>
      </c>
      <c r="H6137">
        <v>0</v>
      </c>
      <c r="K6137">
        <v>333</v>
      </c>
      <c r="L6137">
        <v>40</v>
      </c>
    </row>
    <row r="6138" spans="1:12" x14ac:dyDescent="0.25">
      <c r="A6138" t="s">
        <v>85</v>
      </c>
      <c r="B6138" t="s">
        <v>88</v>
      </c>
      <c r="C6138" t="s">
        <v>89</v>
      </c>
      <c r="D6138" s="2">
        <v>28185</v>
      </c>
      <c r="E6138">
        <v>31</v>
      </c>
      <c r="F6138">
        <v>56095</v>
      </c>
      <c r="G6138">
        <v>17438000</v>
      </c>
      <c r="H6138">
        <v>0</v>
      </c>
      <c r="K6138">
        <v>356</v>
      </c>
      <c r="L6138">
        <v>36</v>
      </c>
    </row>
    <row r="6139" spans="1:12" x14ac:dyDescent="0.25">
      <c r="A6139" t="s">
        <v>85</v>
      </c>
      <c r="B6139" t="s">
        <v>88</v>
      </c>
      <c r="C6139" t="s">
        <v>89</v>
      </c>
      <c r="D6139" s="2">
        <v>28216</v>
      </c>
      <c r="E6139">
        <v>30</v>
      </c>
      <c r="F6139">
        <v>31816</v>
      </c>
      <c r="G6139">
        <v>9697000</v>
      </c>
      <c r="H6139">
        <v>0</v>
      </c>
      <c r="K6139">
        <v>560</v>
      </c>
      <c r="L6139">
        <v>25</v>
      </c>
    </row>
    <row r="6140" spans="1:12" x14ac:dyDescent="0.25">
      <c r="A6140" t="s">
        <v>85</v>
      </c>
      <c r="B6140" t="s">
        <v>88</v>
      </c>
      <c r="C6140" t="s">
        <v>89</v>
      </c>
      <c r="D6140" s="2">
        <v>28246</v>
      </c>
      <c r="E6140">
        <v>30.8</v>
      </c>
      <c r="F6140">
        <v>44732</v>
      </c>
      <c r="G6140">
        <v>14319000</v>
      </c>
      <c r="H6140">
        <v>0</v>
      </c>
      <c r="K6140">
        <v>512</v>
      </c>
      <c r="L6140">
        <v>28</v>
      </c>
    </row>
    <row r="6141" spans="1:12" x14ac:dyDescent="0.25">
      <c r="A6141" t="s">
        <v>85</v>
      </c>
      <c r="B6141" t="s">
        <v>88</v>
      </c>
      <c r="C6141" t="s">
        <v>89</v>
      </c>
      <c r="D6141" s="2">
        <v>28277</v>
      </c>
      <c r="E6141">
        <v>29.7</v>
      </c>
      <c r="F6141">
        <v>38693</v>
      </c>
      <c r="G6141">
        <v>11894000</v>
      </c>
      <c r="H6141">
        <v>0</v>
      </c>
      <c r="K6141">
        <v>428</v>
      </c>
      <c r="L6141">
        <v>25</v>
      </c>
    </row>
    <row r="6142" spans="1:12" x14ac:dyDescent="0.25">
      <c r="A6142" t="s">
        <v>85</v>
      </c>
      <c r="B6142" t="s">
        <v>88</v>
      </c>
      <c r="C6142" t="s">
        <v>89</v>
      </c>
      <c r="D6142" s="2">
        <v>28307</v>
      </c>
      <c r="E6142">
        <v>30.9</v>
      </c>
      <c r="F6142">
        <v>42271</v>
      </c>
      <c r="G6142">
        <v>11965000</v>
      </c>
      <c r="H6142">
        <v>0</v>
      </c>
      <c r="K6142">
        <v>500</v>
      </c>
      <c r="L6142">
        <v>22</v>
      </c>
    </row>
    <row r="6143" spans="1:12" x14ac:dyDescent="0.25">
      <c r="A6143" t="s">
        <v>85</v>
      </c>
      <c r="B6143" t="s">
        <v>88</v>
      </c>
      <c r="C6143" t="s">
        <v>89</v>
      </c>
      <c r="D6143" s="2">
        <v>28338</v>
      </c>
      <c r="E6143">
        <v>30.5</v>
      </c>
      <c r="F6143">
        <v>58388</v>
      </c>
      <c r="G6143">
        <v>20996000</v>
      </c>
      <c r="H6143">
        <v>0</v>
      </c>
      <c r="K6143">
        <v>410</v>
      </c>
      <c r="L6143">
        <v>33</v>
      </c>
    </row>
    <row r="6144" spans="1:12" x14ac:dyDescent="0.25">
      <c r="A6144" t="s">
        <v>85</v>
      </c>
      <c r="B6144" t="s">
        <v>88</v>
      </c>
      <c r="C6144" t="s">
        <v>89</v>
      </c>
      <c r="D6144" s="2">
        <v>28369</v>
      </c>
      <c r="E6144">
        <v>30</v>
      </c>
      <c r="F6144">
        <v>57171</v>
      </c>
      <c r="G6144">
        <v>17271000</v>
      </c>
      <c r="H6144">
        <v>0</v>
      </c>
      <c r="K6144">
        <v>335</v>
      </c>
      <c r="L6144">
        <v>36</v>
      </c>
    </row>
    <row r="6145" spans="1:12" x14ac:dyDescent="0.25">
      <c r="A6145" t="s">
        <v>85</v>
      </c>
      <c r="B6145" t="s">
        <v>88</v>
      </c>
      <c r="C6145" t="s">
        <v>89</v>
      </c>
      <c r="D6145" s="2">
        <v>28399</v>
      </c>
      <c r="E6145">
        <v>31</v>
      </c>
      <c r="F6145">
        <v>36997</v>
      </c>
      <c r="G6145">
        <v>15081000</v>
      </c>
      <c r="H6145">
        <v>0</v>
      </c>
      <c r="K6145">
        <v>515</v>
      </c>
      <c r="L6145">
        <v>36</v>
      </c>
    </row>
    <row r="6146" spans="1:12" x14ac:dyDescent="0.25">
      <c r="A6146" t="s">
        <v>85</v>
      </c>
      <c r="B6146" t="s">
        <v>88</v>
      </c>
      <c r="C6146" t="s">
        <v>89</v>
      </c>
      <c r="D6146" s="2">
        <v>28430</v>
      </c>
      <c r="E6146">
        <v>30</v>
      </c>
      <c r="F6146">
        <v>49675</v>
      </c>
      <c r="G6146">
        <v>19936000</v>
      </c>
      <c r="H6146">
        <v>0</v>
      </c>
      <c r="K6146">
        <v>525</v>
      </c>
      <c r="L6146">
        <v>38</v>
      </c>
    </row>
    <row r="6147" spans="1:12" x14ac:dyDescent="0.25">
      <c r="A6147" t="s">
        <v>85</v>
      </c>
      <c r="B6147" t="s">
        <v>88</v>
      </c>
      <c r="C6147" t="s">
        <v>89</v>
      </c>
      <c r="D6147" s="2">
        <v>28460</v>
      </c>
      <c r="E6147">
        <v>31</v>
      </c>
      <c r="F6147">
        <v>39090</v>
      </c>
      <c r="G6147">
        <v>15429000</v>
      </c>
      <c r="H6147">
        <v>0</v>
      </c>
      <c r="K6147">
        <v>512</v>
      </c>
      <c r="L6147">
        <v>40</v>
      </c>
    </row>
    <row r="6148" spans="1:12" x14ac:dyDescent="0.25">
      <c r="A6148" t="s">
        <v>85</v>
      </c>
      <c r="B6148" t="s">
        <v>88</v>
      </c>
      <c r="C6148" t="s">
        <v>89</v>
      </c>
      <c r="D6148" s="2">
        <v>28491</v>
      </c>
      <c r="E6148">
        <v>30.5</v>
      </c>
      <c r="F6148">
        <v>6937</v>
      </c>
      <c r="G6148">
        <v>2221000</v>
      </c>
      <c r="H6148">
        <v>0</v>
      </c>
      <c r="K6148">
        <v>553</v>
      </c>
      <c r="L6148">
        <v>40</v>
      </c>
    </row>
    <row r="6149" spans="1:12" x14ac:dyDescent="0.25">
      <c r="A6149" t="s">
        <v>85</v>
      </c>
      <c r="B6149" t="s">
        <v>88</v>
      </c>
      <c r="C6149" t="s">
        <v>89</v>
      </c>
      <c r="D6149" s="2">
        <v>28522</v>
      </c>
      <c r="E6149">
        <v>27.7</v>
      </c>
      <c r="F6149">
        <v>46808</v>
      </c>
      <c r="G6149">
        <v>14166000</v>
      </c>
      <c r="H6149">
        <v>0</v>
      </c>
      <c r="K6149">
        <v>400</v>
      </c>
      <c r="L6149">
        <v>40</v>
      </c>
    </row>
    <row r="6150" spans="1:12" x14ac:dyDescent="0.25">
      <c r="A6150" t="s">
        <v>85</v>
      </c>
      <c r="B6150" t="s">
        <v>88</v>
      </c>
      <c r="C6150" t="s">
        <v>89</v>
      </c>
      <c r="D6150" s="2">
        <v>28550</v>
      </c>
      <c r="E6150">
        <v>31</v>
      </c>
      <c r="F6150">
        <v>67546</v>
      </c>
      <c r="G6150">
        <v>18333000</v>
      </c>
      <c r="H6150">
        <v>0</v>
      </c>
      <c r="K6150">
        <v>300</v>
      </c>
      <c r="L6150">
        <v>40</v>
      </c>
    </row>
    <row r="6151" spans="1:12" x14ac:dyDescent="0.25">
      <c r="A6151" t="s">
        <v>85</v>
      </c>
      <c r="B6151" t="s">
        <v>88</v>
      </c>
      <c r="C6151" t="s">
        <v>89</v>
      </c>
      <c r="D6151" s="2">
        <v>28581</v>
      </c>
      <c r="E6151">
        <v>29.9</v>
      </c>
      <c r="F6151">
        <v>65363</v>
      </c>
      <c r="G6151">
        <v>16296000</v>
      </c>
      <c r="H6151">
        <v>0</v>
      </c>
      <c r="K6151">
        <v>280</v>
      </c>
      <c r="L6151">
        <v>40</v>
      </c>
    </row>
    <row r="6152" spans="1:12" x14ac:dyDescent="0.25">
      <c r="A6152" t="s">
        <v>85</v>
      </c>
      <c r="B6152" t="s">
        <v>88</v>
      </c>
      <c r="C6152" t="s">
        <v>89</v>
      </c>
      <c r="D6152" s="2">
        <v>28611</v>
      </c>
      <c r="E6152">
        <v>30.9</v>
      </c>
      <c r="F6152">
        <v>67225</v>
      </c>
      <c r="G6152">
        <v>17351000</v>
      </c>
      <c r="H6152">
        <v>0</v>
      </c>
      <c r="K6152">
        <v>310</v>
      </c>
      <c r="L6152">
        <v>40</v>
      </c>
    </row>
    <row r="6153" spans="1:12" x14ac:dyDescent="0.25">
      <c r="A6153" t="s">
        <v>85</v>
      </c>
      <c r="B6153" t="s">
        <v>88</v>
      </c>
      <c r="C6153" t="s">
        <v>89</v>
      </c>
      <c r="D6153" s="2">
        <v>28642</v>
      </c>
      <c r="E6153">
        <v>30</v>
      </c>
      <c r="F6153">
        <v>64708</v>
      </c>
      <c r="G6153">
        <v>17342000</v>
      </c>
      <c r="H6153">
        <v>0</v>
      </c>
      <c r="K6153">
        <v>243</v>
      </c>
      <c r="L6153">
        <v>40</v>
      </c>
    </row>
    <row r="6154" spans="1:12" x14ac:dyDescent="0.25">
      <c r="A6154" t="s">
        <v>85</v>
      </c>
      <c r="B6154" t="s">
        <v>88</v>
      </c>
      <c r="C6154" t="s">
        <v>89</v>
      </c>
      <c r="D6154" s="2">
        <v>28672</v>
      </c>
      <c r="E6154">
        <v>30.7</v>
      </c>
      <c r="F6154">
        <v>68673</v>
      </c>
      <c r="G6154">
        <v>14044000</v>
      </c>
      <c r="H6154">
        <v>0</v>
      </c>
      <c r="K6154">
        <v>240</v>
      </c>
      <c r="L6154">
        <v>40</v>
      </c>
    </row>
    <row r="6155" spans="1:12" x14ac:dyDescent="0.25">
      <c r="A6155" t="s">
        <v>85</v>
      </c>
      <c r="B6155" t="s">
        <v>88</v>
      </c>
      <c r="C6155" t="s">
        <v>89</v>
      </c>
      <c r="D6155" s="2">
        <v>28703</v>
      </c>
      <c r="E6155">
        <v>31</v>
      </c>
      <c r="F6155">
        <v>61206</v>
      </c>
      <c r="G6155">
        <v>14412000</v>
      </c>
      <c r="H6155">
        <v>0</v>
      </c>
      <c r="K6155">
        <v>302</v>
      </c>
      <c r="L6155">
        <v>40</v>
      </c>
    </row>
    <row r="6156" spans="1:12" x14ac:dyDescent="0.25">
      <c r="A6156" t="s">
        <v>85</v>
      </c>
      <c r="B6156" t="s">
        <v>88</v>
      </c>
      <c r="C6156" t="s">
        <v>89</v>
      </c>
      <c r="D6156" s="2">
        <v>28734</v>
      </c>
      <c r="E6156">
        <v>30</v>
      </c>
      <c r="F6156">
        <v>58935</v>
      </c>
      <c r="G6156">
        <v>13282000</v>
      </c>
      <c r="H6156">
        <v>0</v>
      </c>
      <c r="K6156">
        <v>302</v>
      </c>
      <c r="L6156">
        <v>40</v>
      </c>
    </row>
    <row r="6157" spans="1:12" x14ac:dyDescent="0.25">
      <c r="A6157" t="s">
        <v>85</v>
      </c>
      <c r="B6157" t="s">
        <v>88</v>
      </c>
      <c r="C6157" t="s">
        <v>89</v>
      </c>
      <c r="D6157" s="2">
        <v>28764</v>
      </c>
      <c r="E6157">
        <v>30.9</v>
      </c>
      <c r="F6157">
        <v>55821</v>
      </c>
      <c r="G6157">
        <v>12448000</v>
      </c>
      <c r="H6157">
        <v>0</v>
      </c>
      <c r="K6157">
        <v>300</v>
      </c>
      <c r="L6157">
        <v>40</v>
      </c>
    </row>
    <row r="6158" spans="1:12" x14ac:dyDescent="0.25">
      <c r="A6158" t="s">
        <v>85</v>
      </c>
      <c r="B6158" t="s">
        <v>88</v>
      </c>
      <c r="C6158" t="s">
        <v>89</v>
      </c>
      <c r="D6158" s="2">
        <v>28795</v>
      </c>
      <c r="E6158">
        <v>30</v>
      </c>
      <c r="F6158">
        <v>62442</v>
      </c>
      <c r="G6158">
        <v>14487000</v>
      </c>
      <c r="H6158">
        <v>0</v>
      </c>
      <c r="K6158">
        <v>300</v>
      </c>
      <c r="L6158">
        <v>48</v>
      </c>
    </row>
    <row r="6159" spans="1:12" x14ac:dyDescent="0.25">
      <c r="A6159" t="s">
        <v>85</v>
      </c>
      <c r="B6159" t="s">
        <v>88</v>
      </c>
      <c r="C6159" t="s">
        <v>89</v>
      </c>
      <c r="D6159" s="2">
        <v>28825</v>
      </c>
      <c r="E6159">
        <v>31</v>
      </c>
      <c r="F6159">
        <v>67402</v>
      </c>
      <c r="G6159">
        <v>18880000</v>
      </c>
      <c r="H6159">
        <v>0</v>
      </c>
      <c r="K6159">
        <v>275</v>
      </c>
      <c r="L6159">
        <v>48</v>
      </c>
    </row>
    <row r="6160" spans="1:12" x14ac:dyDescent="0.25">
      <c r="A6160" t="s">
        <v>85</v>
      </c>
      <c r="B6160" t="s">
        <v>88</v>
      </c>
      <c r="C6160" t="s">
        <v>89</v>
      </c>
      <c r="D6160" s="2">
        <v>28856</v>
      </c>
      <c r="E6160">
        <v>30.7</v>
      </c>
      <c r="F6160">
        <v>59880</v>
      </c>
      <c r="G6160">
        <v>18623000</v>
      </c>
      <c r="H6160">
        <v>0</v>
      </c>
      <c r="K6160">
        <v>250</v>
      </c>
      <c r="L6160">
        <v>48</v>
      </c>
    </row>
    <row r="6161" spans="1:12" x14ac:dyDescent="0.25">
      <c r="A6161" t="s">
        <v>85</v>
      </c>
      <c r="B6161" t="s">
        <v>88</v>
      </c>
      <c r="C6161" t="s">
        <v>89</v>
      </c>
      <c r="D6161" s="2">
        <v>28887</v>
      </c>
      <c r="E6161">
        <v>27.6</v>
      </c>
      <c r="F6161">
        <v>56578</v>
      </c>
      <c r="G6161">
        <v>17596000</v>
      </c>
      <c r="H6161">
        <v>0</v>
      </c>
      <c r="K6161">
        <v>250</v>
      </c>
      <c r="L6161">
        <v>48</v>
      </c>
    </row>
    <row r="6162" spans="1:12" x14ac:dyDescent="0.25">
      <c r="A6162" t="s">
        <v>85</v>
      </c>
      <c r="B6162" t="s">
        <v>88</v>
      </c>
      <c r="C6162" t="s">
        <v>89</v>
      </c>
      <c r="D6162" s="2">
        <v>28915</v>
      </c>
      <c r="E6162">
        <v>30.7</v>
      </c>
      <c r="F6162">
        <v>69690</v>
      </c>
      <c r="G6162">
        <v>21674000</v>
      </c>
      <c r="H6162">
        <v>0</v>
      </c>
      <c r="K6162">
        <v>250</v>
      </c>
      <c r="L6162">
        <v>48</v>
      </c>
    </row>
    <row r="6163" spans="1:12" x14ac:dyDescent="0.25">
      <c r="A6163" t="s">
        <v>85</v>
      </c>
      <c r="B6163" t="s">
        <v>88</v>
      </c>
      <c r="C6163" t="s">
        <v>89</v>
      </c>
      <c r="D6163" s="2">
        <v>28946</v>
      </c>
      <c r="E6163">
        <v>30</v>
      </c>
      <c r="F6163">
        <v>67756</v>
      </c>
      <c r="G6163">
        <v>19580000</v>
      </c>
      <c r="H6163">
        <v>0</v>
      </c>
      <c r="K6163">
        <v>250</v>
      </c>
      <c r="L6163">
        <v>48</v>
      </c>
    </row>
    <row r="6164" spans="1:12" x14ac:dyDescent="0.25">
      <c r="A6164" t="s">
        <v>85</v>
      </c>
      <c r="B6164" t="s">
        <v>88</v>
      </c>
      <c r="C6164" t="s">
        <v>89</v>
      </c>
      <c r="D6164" s="2">
        <v>28976</v>
      </c>
      <c r="E6164">
        <v>31</v>
      </c>
      <c r="F6164">
        <v>65560</v>
      </c>
      <c r="G6164">
        <v>15507000</v>
      </c>
      <c r="H6164">
        <v>0</v>
      </c>
      <c r="K6164">
        <v>283</v>
      </c>
      <c r="L6164">
        <v>48</v>
      </c>
    </row>
    <row r="6165" spans="1:12" x14ac:dyDescent="0.25">
      <c r="A6165" t="s">
        <v>85</v>
      </c>
      <c r="B6165" t="s">
        <v>88</v>
      </c>
      <c r="C6165" t="s">
        <v>89</v>
      </c>
      <c r="D6165" s="2">
        <v>29007</v>
      </c>
      <c r="E6165">
        <v>30</v>
      </c>
      <c r="F6165">
        <v>59184</v>
      </c>
      <c r="G6165">
        <v>17586000</v>
      </c>
      <c r="H6165">
        <v>0</v>
      </c>
      <c r="K6165">
        <v>270</v>
      </c>
      <c r="L6165">
        <v>48</v>
      </c>
    </row>
    <row r="6166" spans="1:12" x14ac:dyDescent="0.25">
      <c r="A6166" t="s">
        <v>85</v>
      </c>
      <c r="B6166" t="s">
        <v>88</v>
      </c>
      <c r="C6166" t="s">
        <v>89</v>
      </c>
      <c r="D6166" s="2">
        <v>29037</v>
      </c>
      <c r="E6166">
        <v>30.9</v>
      </c>
      <c r="F6166">
        <v>60838</v>
      </c>
      <c r="G6166">
        <v>19491000</v>
      </c>
      <c r="H6166">
        <v>0</v>
      </c>
      <c r="K6166">
        <v>240</v>
      </c>
      <c r="L6166">
        <v>48</v>
      </c>
    </row>
    <row r="6167" spans="1:12" x14ac:dyDescent="0.25">
      <c r="A6167" t="s">
        <v>85</v>
      </c>
      <c r="B6167" t="s">
        <v>88</v>
      </c>
      <c r="C6167" t="s">
        <v>89</v>
      </c>
      <c r="D6167" s="2">
        <v>29068</v>
      </c>
      <c r="E6167">
        <v>31</v>
      </c>
      <c r="F6167">
        <v>69171</v>
      </c>
      <c r="G6167">
        <v>20751000</v>
      </c>
      <c r="H6167">
        <v>0</v>
      </c>
      <c r="K6167">
        <v>225</v>
      </c>
      <c r="L6167">
        <v>48</v>
      </c>
    </row>
    <row r="6168" spans="1:12" x14ac:dyDescent="0.25">
      <c r="A6168" t="s">
        <v>85</v>
      </c>
      <c r="B6168" t="s">
        <v>88</v>
      </c>
      <c r="C6168" t="s">
        <v>89</v>
      </c>
      <c r="D6168" s="2">
        <v>29099</v>
      </c>
      <c r="E6168">
        <v>30</v>
      </c>
      <c r="F6168">
        <v>62797</v>
      </c>
      <c r="G6168">
        <v>19580000</v>
      </c>
      <c r="H6168">
        <v>0</v>
      </c>
      <c r="K6168">
        <v>324</v>
      </c>
      <c r="L6168">
        <v>48</v>
      </c>
    </row>
    <row r="6169" spans="1:12" x14ac:dyDescent="0.25">
      <c r="A6169" t="s">
        <v>85</v>
      </c>
      <c r="B6169" t="s">
        <v>88</v>
      </c>
      <c r="C6169" t="s">
        <v>89</v>
      </c>
      <c r="D6169" s="2">
        <v>29129</v>
      </c>
      <c r="E6169">
        <v>31</v>
      </c>
      <c r="F6169">
        <v>68307</v>
      </c>
      <c r="G6169">
        <v>16721000</v>
      </c>
      <c r="H6169">
        <v>0</v>
      </c>
      <c r="K6169">
        <v>275</v>
      </c>
      <c r="L6169">
        <v>50</v>
      </c>
    </row>
    <row r="6170" spans="1:12" x14ac:dyDescent="0.25">
      <c r="A6170" t="s">
        <v>85</v>
      </c>
      <c r="B6170" t="s">
        <v>88</v>
      </c>
      <c r="C6170" t="s">
        <v>89</v>
      </c>
      <c r="D6170" s="2">
        <v>29160</v>
      </c>
      <c r="E6170">
        <v>30</v>
      </c>
      <c r="F6170">
        <v>63838</v>
      </c>
      <c r="G6170">
        <v>18310000</v>
      </c>
      <c r="H6170">
        <v>1004</v>
      </c>
      <c r="K6170">
        <v>227</v>
      </c>
      <c r="L6170">
        <v>52</v>
      </c>
    </row>
    <row r="6171" spans="1:12" x14ac:dyDescent="0.25">
      <c r="A6171" t="s">
        <v>85</v>
      </c>
      <c r="B6171" t="s">
        <v>88</v>
      </c>
      <c r="C6171" t="s">
        <v>89</v>
      </c>
      <c r="D6171" s="2">
        <v>29190</v>
      </c>
      <c r="E6171">
        <v>31</v>
      </c>
      <c r="F6171">
        <v>63428</v>
      </c>
      <c r="G6171">
        <v>16844000</v>
      </c>
      <c r="H6171">
        <v>1650</v>
      </c>
      <c r="K6171">
        <v>210</v>
      </c>
      <c r="L6171">
        <v>52</v>
      </c>
    </row>
    <row r="6172" spans="1:12" x14ac:dyDescent="0.25">
      <c r="A6172" t="s">
        <v>85</v>
      </c>
      <c r="B6172" t="s">
        <v>88</v>
      </c>
      <c r="C6172" t="s">
        <v>89</v>
      </c>
      <c r="D6172" s="2">
        <v>29221</v>
      </c>
      <c r="E6172">
        <v>31</v>
      </c>
      <c r="F6172">
        <v>61602</v>
      </c>
      <c r="G6172">
        <v>22711000</v>
      </c>
      <c r="H6172">
        <v>2358</v>
      </c>
      <c r="K6172">
        <v>200</v>
      </c>
      <c r="L6172">
        <v>52</v>
      </c>
    </row>
    <row r="6173" spans="1:12" x14ac:dyDescent="0.25">
      <c r="A6173" t="s">
        <v>85</v>
      </c>
      <c r="B6173" t="s">
        <v>88</v>
      </c>
      <c r="C6173" t="s">
        <v>89</v>
      </c>
      <c r="D6173" s="2">
        <v>29252</v>
      </c>
      <c r="E6173">
        <v>23</v>
      </c>
      <c r="F6173">
        <v>46069</v>
      </c>
      <c r="G6173">
        <v>21107000</v>
      </c>
      <c r="H6173">
        <v>2425</v>
      </c>
      <c r="K6173">
        <v>220</v>
      </c>
      <c r="L6173">
        <v>52</v>
      </c>
    </row>
    <row r="6174" spans="1:12" x14ac:dyDescent="0.25">
      <c r="A6174" t="s">
        <v>85</v>
      </c>
      <c r="B6174" t="s">
        <v>88</v>
      </c>
      <c r="C6174" t="s">
        <v>89</v>
      </c>
      <c r="D6174" s="2">
        <v>29281</v>
      </c>
      <c r="E6174">
        <v>25.7</v>
      </c>
      <c r="F6174">
        <v>51654</v>
      </c>
      <c r="G6174">
        <v>18720000</v>
      </c>
      <c r="H6174">
        <v>2719</v>
      </c>
      <c r="K6174">
        <v>238</v>
      </c>
      <c r="L6174">
        <v>52</v>
      </c>
    </row>
    <row r="6175" spans="1:12" x14ac:dyDescent="0.25">
      <c r="A6175" t="s">
        <v>85</v>
      </c>
      <c r="B6175" t="s">
        <v>88</v>
      </c>
      <c r="C6175" t="s">
        <v>89</v>
      </c>
      <c r="D6175" s="2">
        <v>29312</v>
      </c>
      <c r="E6175">
        <v>30</v>
      </c>
      <c r="F6175">
        <v>60482</v>
      </c>
      <c r="G6175">
        <v>23981000</v>
      </c>
      <c r="H6175">
        <v>3183</v>
      </c>
      <c r="K6175">
        <v>200</v>
      </c>
      <c r="L6175">
        <v>52</v>
      </c>
    </row>
    <row r="6176" spans="1:12" x14ac:dyDescent="0.25">
      <c r="A6176" t="s">
        <v>85</v>
      </c>
      <c r="B6176" t="s">
        <v>88</v>
      </c>
      <c r="C6176" t="s">
        <v>89</v>
      </c>
      <c r="D6176" s="2">
        <v>29342</v>
      </c>
      <c r="E6176">
        <v>31</v>
      </c>
      <c r="F6176">
        <v>62156</v>
      </c>
      <c r="G6176">
        <v>24926000</v>
      </c>
      <c r="H6176">
        <v>3272</v>
      </c>
      <c r="K6176">
        <v>198</v>
      </c>
      <c r="L6176">
        <v>52</v>
      </c>
    </row>
    <row r="6177" spans="1:12" x14ac:dyDescent="0.25">
      <c r="A6177" t="s">
        <v>85</v>
      </c>
      <c r="B6177" t="s">
        <v>88</v>
      </c>
      <c r="C6177" t="s">
        <v>89</v>
      </c>
      <c r="D6177" s="2">
        <v>29373</v>
      </c>
      <c r="E6177">
        <v>30</v>
      </c>
      <c r="F6177">
        <v>53321</v>
      </c>
      <c r="G6177">
        <v>16050000</v>
      </c>
      <c r="H6177">
        <v>2806</v>
      </c>
      <c r="K6177">
        <v>200</v>
      </c>
      <c r="L6177">
        <v>52</v>
      </c>
    </row>
    <row r="6178" spans="1:12" x14ac:dyDescent="0.25">
      <c r="A6178" t="s">
        <v>85</v>
      </c>
      <c r="B6178" t="s">
        <v>88</v>
      </c>
      <c r="C6178" t="s">
        <v>89</v>
      </c>
      <c r="D6178" s="2">
        <v>29403</v>
      </c>
      <c r="E6178">
        <v>27</v>
      </c>
      <c r="F6178">
        <v>52993</v>
      </c>
      <c r="G6178">
        <v>13142000</v>
      </c>
      <c r="H6178">
        <v>2789</v>
      </c>
      <c r="K6178">
        <v>208</v>
      </c>
      <c r="L6178">
        <v>52</v>
      </c>
    </row>
    <row r="6179" spans="1:12" x14ac:dyDescent="0.25">
      <c r="A6179" t="s">
        <v>85</v>
      </c>
      <c r="B6179" t="s">
        <v>88</v>
      </c>
      <c r="C6179" t="s">
        <v>89</v>
      </c>
      <c r="D6179" s="2">
        <v>29434</v>
      </c>
      <c r="E6179">
        <v>31</v>
      </c>
      <c r="F6179">
        <v>55779</v>
      </c>
      <c r="G6179">
        <v>16096000</v>
      </c>
      <c r="H6179">
        <v>2947</v>
      </c>
      <c r="K6179">
        <v>225</v>
      </c>
      <c r="L6179">
        <v>38</v>
      </c>
    </row>
    <row r="6180" spans="1:12" x14ac:dyDescent="0.25">
      <c r="A6180" t="s">
        <v>85</v>
      </c>
      <c r="B6180" t="s">
        <v>88</v>
      </c>
      <c r="C6180" t="s">
        <v>89</v>
      </c>
      <c r="D6180" s="2">
        <v>29465</v>
      </c>
      <c r="E6180">
        <v>13</v>
      </c>
      <c r="F6180">
        <v>17643</v>
      </c>
      <c r="G6180">
        <v>4437000</v>
      </c>
      <c r="H6180">
        <v>1226</v>
      </c>
      <c r="K6180">
        <v>201</v>
      </c>
      <c r="L6180">
        <v>37</v>
      </c>
    </row>
    <row r="6181" spans="1:12" x14ac:dyDescent="0.25">
      <c r="A6181" t="s">
        <v>85</v>
      </c>
      <c r="B6181" t="s">
        <v>88</v>
      </c>
      <c r="C6181" t="s">
        <v>89</v>
      </c>
      <c r="D6181" s="2">
        <v>29495</v>
      </c>
      <c r="E6181">
        <v>19.8</v>
      </c>
      <c r="F6181">
        <v>37157</v>
      </c>
      <c r="G6181">
        <v>10596000</v>
      </c>
      <c r="H6181">
        <v>2797</v>
      </c>
      <c r="K6181">
        <v>199</v>
      </c>
      <c r="L6181">
        <v>41</v>
      </c>
    </row>
    <row r="6182" spans="1:12" x14ac:dyDescent="0.25">
      <c r="A6182" t="s">
        <v>85</v>
      </c>
      <c r="B6182" t="s">
        <v>88</v>
      </c>
      <c r="C6182" t="s">
        <v>89</v>
      </c>
      <c r="D6182" s="2">
        <v>29526</v>
      </c>
      <c r="E6182">
        <v>30</v>
      </c>
      <c r="F6182">
        <v>58958</v>
      </c>
      <c r="G6182">
        <v>21420000</v>
      </c>
      <c r="H6182">
        <v>4438</v>
      </c>
      <c r="K6182">
        <v>217</v>
      </c>
      <c r="L6182">
        <v>52</v>
      </c>
    </row>
    <row r="6183" spans="1:12" x14ac:dyDescent="0.25">
      <c r="A6183" t="s">
        <v>85</v>
      </c>
      <c r="B6183" t="s">
        <v>88</v>
      </c>
      <c r="C6183" t="s">
        <v>89</v>
      </c>
      <c r="D6183" s="2">
        <v>29556</v>
      </c>
      <c r="E6183">
        <v>31</v>
      </c>
      <c r="F6183">
        <v>60876</v>
      </c>
      <c r="G6183">
        <v>20704000</v>
      </c>
      <c r="H6183">
        <v>5170</v>
      </c>
      <c r="K6183">
        <v>218</v>
      </c>
      <c r="L6183">
        <v>52</v>
      </c>
    </row>
    <row r="6184" spans="1:12" x14ac:dyDescent="0.25">
      <c r="A6184" t="s">
        <v>85</v>
      </c>
      <c r="B6184" t="s">
        <v>88</v>
      </c>
      <c r="C6184" t="s">
        <v>89</v>
      </c>
      <c r="D6184" s="2">
        <v>29587</v>
      </c>
      <c r="E6184">
        <v>31</v>
      </c>
      <c r="F6184">
        <v>60645</v>
      </c>
      <c r="G6184">
        <v>20291000</v>
      </c>
      <c r="H6184">
        <v>5273</v>
      </c>
      <c r="K6184">
        <v>210</v>
      </c>
      <c r="L6184">
        <v>52</v>
      </c>
    </row>
    <row r="6185" spans="1:12" x14ac:dyDescent="0.25">
      <c r="A6185" t="s">
        <v>85</v>
      </c>
      <c r="B6185" t="s">
        <v>88</v>
      </c>
      <c r="C6185" t="s">
        <v>89</v>
      </c>
      <c r="D6185" s="2">
        <v>29618</v>
      </c>
      <c r="E6185">
        <v>16.3</v>
      </c>
      <c r="F6185">
        <v>31802</v>
      </c>
      <c r="G6185">
        <v>13856000</v>
      </c>
      <c r="H6185">
        <v>2766</v>
      </c>
      <c r="K6185">
        <v>212</v>
      </c>
      <c r="L6185">
        <v>52</v>
      </c>
    </row>
    <row r="6186" spans="1:12" x14ac:dyDescent="0.25">
      <c r="A6186" t="s">
        <v>85</v>
      </c>
      <c r="B6186" t="s">
        <v>88</v>
      </c>
      <c r="C6186" t="s">
        <v>89</v>
      </c>
      <c r="D6186" s="2">
        <v>29646</v>
      </c>
      <c r="E6186">
        <v>19</v>
      </c>
      <c r="F6186">
        <v>37245</v>
      </c>
      <c r="G6186">
        <v>19031000</v>
      </c>
      <c r="H6186">
        <v>3455</v>
      </c>
      <c r="K6186">
        <v>202</v>
      </c>
      <c r="L6186">
        <v>52</v>
      </c>
    </row>
    <row r="6187" spans="1:12" x14ac:dyDescent="0.25">
      <c r="A6187" t="s">
        <v>85</v>
      </c>
      <c r="B6187" t="s">
        <v>88</v>
      </c>
      <c r="C6187" t="s">
        <v>89</v>
      </c>
      <c r="D6187" s="2">
        <v>29677</v>
      </c>
      <c r="E6187">
        <v>18</v>
      </c>
      <c r="F6187">
        <v>32341</v>
      </c>
      <c r="G6187">
        <v>12935000</v>
      </c>
      <c r="H6187">
        <v>2812</v>
      </c>
      <c r="K6187">
        <v>75</v>
      </c>
      <c r="L6187">
        <v>37</v>
      </c>
    </row>
    <row r="6188" spans="1:12" x14ac:dyDescent="0.25">
      <c r="A6188" t="s">
        <v>85</v>
      </c>
      <c r="B6188" t="s">
        <v>88</v>
      </c>
      <c r="C6188" t="s">
        <v>89</v>
      </c>
      <c r="D6188" s="2">
        <v>29707</v>
      </c>
      <c r="E6188">
        <v>8</v>
      </c>
      <c r="F6188">
        <v>11664</v>
      </c>
      <c r="G6188">
        <v>3050000</v>
      </c>
      <c r="H6188">
        <v>1014</v>
      </c>
      <c r="K6188">
        <v>0</v>
      </c>
      <c r="L6188">
        <v>34</v>
      </c>
    </row>
    <row r="6189" spans="1:12" x14ac:dyDescent="0.25">
      <c r="A6189" t="s">
        <v>85</v>
      </c>
      <c r="B6189" t="s">
        <v>88</v>
      </c>
      <c r="C6189" t="s">
        <v>89</v>
      </c>
      <c r="D6189" s="2">
        <v>29738</v>
      </c>
      <c r="E6189">
        <v>6</v>
      </c>
      <c r="F6189">
        <v>10136</v>
      </c>
      <c r="G6189">
        <v>2813000</v>
      </c>
      <c r="H6189">
        <v>881</v>
      </c>
      <c r="K6189">
        <v>0</v>
      </c>
      <c r="L6189">
        <v>37</v>
      </c>
    </row>
    <row r="6190" spans="1:12" x14ac:dyDescent="0.25">
      <c r="A6190" t="s">
        <v>85</v>
      </c>
      <c r="B6190" t="s">
        <v>88</v>
      </c>
      <c r="C6190" t="s">
        <v>89</v>
      </c>
      <c r="D6190" s="2">
        <v>29830</v>
      </c>
      <c r="E6190">
        <v>14.5</v>
      </c>
      <c r="F6190">
        <v>23993</v>
      </c>
      <c r="G6190">
        <v>6048000</v>
      </c>
      <c r="H6190">
        <v>2666</v>
      </c>
      <c r="K6190">
        <v>412</v>
      </c>
      <c r="L6190">
        <v>38</v>
      </c>
    </row>
    <row r="6191" spans="1:12" x14ac:dyDescent="0.25">
      <c r="A6191" t="s">
        <v>85</v>
      </c>
      <c r="B6191" t="s">
        <v>88</v>
      </c>
      <c r="C6191" t="s">
        <v>89</v>
      </c>
      <c r="D6191" s="2">
        <v>29860</v>
      </c>
      <c r="E6191">
        <v>23.2</v>
      </c>
      <c r="F6191">
        <v>44612</v>
      </c>
      <c r="G6191">
        <v>11937000</v>
      </c>
      <c r="H6191">
        <v>4957</v>
      </c>
      <c r="K6191">
        <v>350</v>
      </c>
      <c r="L6191">
        <v>52</v>
      </c>
    </row>
    <row r="6192" spans="1:12" x14ac:dyDescent="0.25">
      <c r="A6192" t="s">
        <v>85</v>
      </c>
      <c r="B6192" t="s">
        <v>88</v>
      </c>
      <c r="C6192" t="s">
        <v>89</v>
      </c>
      <c r="D6192" s="2">
        <v>29891</v>
      </c>
      <c r="E6192">
        <v>29.9</v>
      </c>
      <c r="F6192">
        <v>57914</v>
      </c>
      <c r="G6192">
        <v>14990000</v>
      </c>
      <c r="H6192">
        <v>6434</v>
      </c>
      <c r="K6192">
        <v>400</v>
      </c>
      <c r="L6192">
        <v>52</v>
      </c>
    </row>
    <row r="6193" spans="1:12" x14ac:dyDescent="0.25">
      <c r="A6193" t="s">
        <v>85</v>
      </c>
      <c r="B6193" t="s">
        <v>88</v>
      </c>
      <c r="C6193" t="s">
        <v>89</v>
      </c>
      <c r="D6193" s="2">
        <v>29921</v>
      </c>
      <c r="E6193">
        <v>31</v>
      </c>
      <c r="F6193">
        <v>58713</v>
      </c>
      <c r="G6193">
        <v>16894000</v>
      </c>
      <c r="H6193">
        <v>6524</v>
      </c>
      <c r="K6193">
        <v>233</v>
      </c>
      <c r="L6193">
        <v>52</v>
      </c>
    </row>
    <row r="6194" spans="1:12" x14ac:dyDescent="0.25">
      <c r="A6194" t="s">
        <v>85</v>
      </c>
      <c r="B6194" t="s">
        <v>88</v>
      </c>
      <c r="C6194" t="s">
        <v>89</v>
      </c>
      <c r="D6194" s="2">
        <v>29952</v>
      </c>
      <c r="E6194">
        <v>12.4</v>
      </c>
      <c r="F6194">
        <v>21902</v>
      </c>
      <c r="G6194">
        <v>6571000</v>
      </c>
      <c r="H6194">
        <v>2433</v>
      </c>
      <c r="K6194">
        <v>275</v>
      </c>
      <c r="L6194">
        <v>42</v>
      </c>
    </row>
    <row r="6195" spans="1:12" x14ac:dyDescent="0.25">
      <c r="A6195" t="s">
        <v>85</v>
      </c>
      <c r="B6195" t="s">
        <v>88</v>
      </c>
      <c r="C6195" t="s">
        <v>89</v>
      </c>
      <c r="D6195" s="2">
        <v>29983</v>
      </c>
      <c r="E6195">
        <v>0</v>
      </c>
      <c r="G6195">
        <v>0</v>
      </c>
    </row>
    <row r="6196" spans="1:12" x14ac:dyDescent="0.25">
      <c r="A6196" t="s">
        <v>85</v>
      </c>
      <c r="B6196" t="s">
        <v>88</v>
      </c>
      <c r="C6196" t="s">
        <v>89</v>
      </c>
      <c r="D6196" s="2">
        <v>30011</v>
      </c>
      <c r="E6196">
        <v>6.4</v>
      </c>
      <c r="F6196">
        <v>9863</v>
      </c>
      <c r="G6196">
        <v>3051000</v>
      </c>
      <c r="H6196">
        <v>1459</v>
      </c>
      <c r="K6196">
        <v>92</v>
      </c>
      <c r="L6196">
        <v>42</v>
      </c>
    </row>
    <row r="6197" spans="1:12" x14ac:dyDescent="0.25">
      <c r="A6197" t="s">
        <v>85</v>
      </c>
      <c r="B6197" t="s">
        <v>88</v>
      </c>
      <c r="C6197" t="s">
        <v>89</v>
      </c>
      <c r="D6197" s="2">
        <v>30042</v>
      </c>
      <c r="E6197">
        <v>3</v>
      </c>
      <c r="F6197">
        <v>4123</v>
      </c>
      <c r="G6197">
        <v>1220000</v>
      </c>
      <c r="H6197">
        <v>655</v>
      </c>
      <c r="K6197">
        <v>0</v>
      </c>
      <c r="L6197">
        <v>42</v>
      </c>
    </row>
    <row r="6198" spans="1:12" x14ac:dyDescent="0.25">
      <c r="A6198" t="s">
        <v>85</v>
      </c>
      <c r="B6198" t="s">
        <v>88</v>
      </c>
      <c r="C6198" t="s">
        <v>89</v>
      </c>
      <c r="D6198" s="2">
        <v>30072</v>
      </c>
      <c r="E6198">
        <v>4.8</v>
      </c>
      <c r="F6198">
        <v>8181</v>
      </c>
      <c r="G6198">
        <v>2446000</v>
      </c>
      <c r="H6198">
        <v>1332</v>
      </c>
      <c r="K6198">
        <v>0</v>
      </c>
      <c r="L6198">
        <v>42</v>
      </c>
    </row>
    <row r="6199" spans="1:12" x14ac:dyDescent="0.25">
      <c r="A6199" t="s">
        <v>85</v>
      </c>
      <c r="B6199" t="s">
        <v>88</v>
      </c>
      <c r="C6199" t="s">
        <v>89</v>
      </c>
      <c r="D6199" s="2">
        <v>30103</v>
      </c>
      <c r="E6199">
        <v>24.2</v>
      </c>
      <c r="F6199">
        <v>43508</v>
      </c>
      <c r="G6199">
        <v>13009000</v>
      </c>
      <c r="H6199">
        <v>7083</v>
      </c>
      <c r="K6199">
        <v>0</v>
      </c>
      <c r="L6199">
        <v>52</v>
      </c>
    </row>
    <row r="6200" spans="1:12" x14ac:dyDescent="0.25">
      <c r="A6200" t="s">
        <v>85</v>
      </c>
      <c r="B6200" t="s">
        <v>88</v>
      </c>
      <c r="C6200" t="s">
        <v>89</v>
      </c>
      <c r="D6200" s="2">
        <v>30133</v>
      </c>
      <c r="E6200">
        <v>0</v>
      </c>
      <c r="G6200">
        <v>0</v>
      </c>
    </row>
    <row r="6201" spans="1:12" x14ac:dyDescent="0.25">
      <c r="A6201" t="s">
        <v>85</v>
      </c>
      <c r="B6201" t="s">
        <v>88</v>
      </c>
      <c r="C6201" t="s">
        <v>89</v>
      </c>
      <c r="D6201" s="2">
        <v>30256</v>
      </c>
      <c r="E6201">
        <v>0</v>
      </c>
      <c r="G6201">
        <v>0</v>
      </c>
    </row>
    <row r="6202" spans="1:12" x14ac:dyDescent="0.25">
      <c r="A6202" t="s">
        <v>85</v>
      </c>
      <c r="B6202" t="s">
        <v>88</v>
      </c>
      <c r="C6202" t="s">
        <v>89</v>
      </c>
      <c r="D6202" s="2">
        <v>30773</v>
      </c>
      <c r="E6202">
        <v>22.3</v>
      </c>
      <c r="F6202">
        <v>40875</v>
      </c>
      <c r="G6202">
        <v>16136000</v>
      </c>
      <c r="H6202">
        <v>0</v>
      </c>
      <c r="K6202">
        <v>250</v>
      </c>
      <c r="L6202">
        <v>52</v>
      </c>
    </row>
    <row r="6203" spans="1:12" x14ac:dyDescent="0.25">
      <c r="A6203" t="s">
        <v>85</v>
      </c>
      <c r="B6203" t="s">
        <v>88</v>
      </c>
      <c r="C6203" t="s">
        <v>89</v>
      </c>
      <c r="D6203" s="2">
        <v>30803</v>
      </c>
      <c r="E6203">
        <v>26.8</v>
      </c>
      <c r="F6203">
        <v>48786</v>
      </c>
      <c r="G6203">
        <v>16978000</v>
      </c>
      <c r="H6203">
        <v>0</v>
      </c>
      <c r="K6203">
        <v>250</v>
      </c>
      <c r="L6203">
        <v>52</v>
      </c>
    </row>
    <row r="6204" spans="1:12" x14ac:dyDescent="0.25">
      <c r="A6204" t="s">
        <v>85</v>
      </c>
      <c r="B6204" t="s">
        <v>88</v>
      </c>
      <c r="C6204" t="s">
        <v>89</v>
      </c>
      <c r="D6204" s="2">
        <v>30834</v>
      </c>
      <c r="E6204">
        <v>24.2</v>
      </c>
      <c r="F6204">
        <v>40116</v>
      </c>
      <c r="G6204">
        <v>16417000</v>
      </c>
      <c r="H6204">
        <v>4605</v>
      </c>
      <c r="K6204">
        <v>193</v>
      </c>
      <c r="L6204">
        <v>52</v>
      </c>
    </row>
    <row r="6205" spans="1:12" x14ac:dyDescent="0.25">
      <c r="A6205" t="s">
        <v>85</v>
      </c>
      <c r="B6205" t="s">
        <v>88</v>
      </c>
      <c r="C6205" t="s">
        <v>89</v>
      </c>
      <c r="D6205" s="2">
        <v>30864</v>
      </c>
      <c r="E6205">
        <v>5.2</v>
      </c>
      <c r="F6205">
        <v>6961</v>
      </c>
      <c r="G6205">
        <v>3021000</v>
      </c>
      <c r="H6205">
        <v>1528</v>
      </c>
      <c r="K6205">
        <v>165</v>
      </c>
      <c r="L6205">
        <v>52</v>
      </c>
    </row>
    <row r="6206" spans="1:12" x14ac:dyDescent="0.25">
      <c r="A6206" t="s">
        <v>85</v>
      </c>
      <c r="B6206" t="s">
        <v>88</v>
      </c>
      <c r="C6206" t="s">
        <v>89</v>
      </c>
      <c r="D6206" s="2">
        <v>30895</v>
      </c>
      <c r="E6206">
        <v>21.4</v>
      </c>
      <c r="F6206">
        <v>31261</v>
      </c>
      <c r="G6206">
        <v>13555000</v>
      </c>
      <c r="H6206">
        <v>6863</v>
      </c>
      <c r="K6206">
        <v>201</v>
      </c>
      <c r="L6206">
        <v>52</v>
      </c>
    </row>
    <row r="6207" spans="1:12" x14ac:dyDescent="0.25">
      <c r="A6207" t="s">
        <v>85</v>
      </c>
      <c r="B6207" t="s">
        <v>88</v>
      </c>
      <c r="C6207" t="s">
        <v>89</v>
      </c>
      <c r="D6207" s="2">
        <v>30926</v>
      </c>
      <c r="E6207">
        <v>22.3</v>
      </c>
      <c r="F6207">
        <v>33624</v>
      </c>
      <c r="G6207">
        <v>14838000</v>
      </c>
      <c r="H6207">
        <v>7381</v>
      </c>
      <c r="K6207">
        <v>219</v>
      </c>
      <c r="L6207">
        <v>52</v>
      </c>
    </row>
    <row r="6208" spans="1:12" x14ac:dyDescent="0.25">
      <c r="A6208" t="s">
        <v>85</v>
      </c>
      <c r="B6208" t="s">
        <v>88</v>
      </c>
      <c r="C6208" t="s">
        <v>89</v>
      </c>
      <c r="D6208" s="2">
        <v>30956</v>
      </c>
      <c r="E6208">
        <v>23.9</v>
      </c>
      <c r="F6208">
        <v>36458</v>
      </c>
      <c r="G6208">
        <v>16061000</v>
      </c>
      <c r="H6208">
        <v>8003</v>
      </c>
      <c r="K6208">
        <v>225</v>
      </c>
      <c r="L6208">
        <v>52</v>
      </c>
    </row>
    <row r="6209" spans="1:12" x14ac:dyDescent="0.25">
      <c r="A6209" t="s">
        <v>85</v>
      </c>
      <c r="B6209" t="s">
        <v>88</v>
      </c>
      <c r="C6209" t="s">
        <v>89</v>
      </c>
      <c r="D6209" s="2">
        <v>30987</v>
      </c>
      <c r="E6209">
        <v>30</v>
      </c>
      <c r="F6209">
        <v>45381</v>
      </c>
      <c r="G6209">
        <v>18611000</v>
      </c>
      <c r="H6209">
        <v>9962</v>
      </c>
      <c r="K6209">
        <v>229</v>
      </c>
      <c r="L6209">
        <v>52</v>
      </c>
    </row>
    <row r="6210" spans="1:12" x14ac:dyDescent="0.25">
      <c r="A6210" t="s">
        <v>85</v>
      </c>
      <c r="B6210" t="s">
        <v>88</v>
      </c>
      <c r="C6210" t="s">
        <v>89</v>
      </c>
      <c r="D6210" s="2">
        <v>31017</v>
      </c>
      <c r="E6210">
        <v>31</v>
      </c>
      <c r="F6210">
        <v>45084</v>
      </c>
      <c r="G6210">
        <v>21309000</v>
      </c>
      <c r="H6210">
        <v>10940</v>
      </c>
      <c r="K6210">
        <v>240</v>
      </c>
      <c r="L6210">
        <v>52</v>
      </c>
    </row>
    <row r="6211" spans="1:12" x14ac:dyDescent="0.25">
      <c r="A6211" t="s">
        <v>85</v>
      </c>
      <c r="B6211" t="s">
        <v>88</v>
      </c>
      <c r="C6211" t="s">
        <v>89</v>
      </c>
      <c r="D6211" s="2">
        <v>31048</v>
      </c>
      <c r="E6211">
        <v>16.8</v>
      </c>
      <c r="F6211">
        <v>24129</v>
      </c>
      <c r="G6211">
        <v>9271000</v>
      </c>
      <c r="H6211">
        <v>6032</v>
      </c>
      <c r="K6211">
        <v>202</v>
      </c>
      <c r="L6211">
        <v>52</v>
      </c>
    </row>
    <row r="6212" spans="1:12" x14ac:dyDescent="0.25">
      <c r="A6212" t="s">
        <v>85</v>
      </c>
      <c r="B6212" t="s">
        <v>88</v>
      </c>
      <c r="C6212" t="s">
        <v>89</v>
      </c>
      <c r="D6212" s="2">
        <v>31079</v>
      </c>
      <c r="E6212">
        <v>28</v>
      </c>
      <c r="F6212">
        <v>35986</v>
      </c>
      <c r="G6212">
        <v>12825000</v>
      </c>
      <c r="H6212">
        <v>11238</v>
      </c>
      <c r="K6212">
        <v>165</v>
      </c>
      <c r="L6212">
        <v>52</v>
      </c>
    </row>
    <row r="6213" spans="1:12" x14ac:dyDescent="0.25">
      <c r="A6213" t="s">
        <v>85</v>
      </c>
      <c r="B6213" t="s">
        <v>88</v>
      </c>
      <c r="C6213" t="s">
        <v>89</v>
      </c>
      <c r="D6213" s="2">
        <v>31107</v>
      </c>
      <c r="E6213">
        <v>28.4</v>
      </c>
      <c r="F6213">
        <v>36009</v>
      </c>
      <c r="G6213">
        <v>13562000</v>
      </c>
      <c r="H6213">
        <v>11371</v>
      </c>
      <c r="K6213">
        <v>180</v>
      </c>
      <c r="L6213">
        <v>52</v>
      </c>
    </row>
    <row r="6214" spans="1:12" x14ac:dyDescent="0.25">
      <c r="A6214" t="s">
        <v>85</v>
      </c>
      <c r="B6214" t="s">
        <v>88</v>
      </c>
      <c r="C6214" t="s">
        <v>89</v>
      </c>
      <c r="D6214" s="2">
        <v>31138</v>
      </c>
      <c r="E6214">
        <v>16.399999999999999</v>
      </c>
      <c r="F6214">
        <v>20570</v>
      </c>
      <c r="G6214">
        <v>7734000</v>
      </c>
      <c r="H6214">
        <v>6496</v>
      </c>
      <c r="K6214">
        <v>210</v>
      </c>
      <c r="L6214">
        <v>52</v>
      </c>
    </row>
    <row r="6215" spans="1:12" x14ac:dyDescent="0.25">
      <c r="A6215" t="s">
        <v>85</v>
      </c>
      <c r="B6215" t="s">
        <v>88</v>
      </c>
      <c r="C6215" t="s">
        <v>89</v>
      </c>
      <c r="D6215" s="2">
        <v>31168</v>
      </c>
      <c r="E6215">
        <v>10.9</v>
      </c>
      <c r="F6215">
        <v>12660</v>
      </c>
      <c r="G6215">
        <v>5132000</v>
      </c>
      <c r="H6215">
        <v>4722</v>
      </c>
      <c r="K6215">
        <v>180</v>
      </c>
      <c r="L6215">
        <v>52</v>
      </c>
    </row>
    <row r="6216" spans="1:12" x14ac:dyDescent="0.25">
      <c r="A6216" t="s">
        <v>85</v>
      </c>
      <c r="B6216" t="s">
        <v>88</v>
      </c>
      <c r="C6216" t="s">
        <v>89</v>
      </c>
      <c r="D6216" s="2">
        <v>31199</v>
      </c>
      <c r="E6216">
        <v>2.8</v>
      </c>
      <c r="F6216">
        <v>3040</v>
      </c>
      <c r="G6216">
        <v>1319000</v>
      </c>
      <c r="H6216">
        <v>1303</v>
      </c>
      <c r="K6216">
        <v>150</v>
      </c>
      <c r="L6216">
        <v>52</v>
      </c>
    </row>
    <row r="6217" spans="1:12" x14ac:dyDescent="0.25">
      <c r="A6217" t="s">
        <v>85</v>
      </c>
      <c r="B6217" t="s">
        <v>88</v>
      </c>
      <c r="C6217" t="s">
        <v>89</v>
      </c>
      <c r="D6217" s="2">
        <v>31229</v>
      </c>
      <c r="E6217">
        <v>0.5</v>
      </c>
      <c r="F6217">
        <v>603</v>
      </c>
      <c r="G6217">
        <v>262000</v>
      </c>
      <c r="H6217">
        <v>258</v>
      </c>
      <c r="K6217">
        <v>150</v>
      </c>
      <c r="L6217">
        <v>52</v>
      </c>
    </row>
    <row r="6218" spans="1:12" x14ac:dyDescent="0.25">
      <c r="A6218" t="s">
        <v>85</v>
      </c>
      <c r="B6218" t="s">
        <v>88</v>
      </c>
      <c r="C6218" t="s">
        <v>89</v>
      </c>
      <c r="D6218" s="2">
        <v>31260</v>
      </c>
      <c r="E6218">
        <v>11.7</v>
      </c>
      <c r="F6218">
        <v>13219</v>
      </c>
      <c r="G6218">
        <v>4807000</v>
      </c>
      <c r="H6218">
        <v>5665</v>
      </c>
      <c r="K6218">
        <v>120</v>
      </c>
      <c r="L6218">
        <v>52</v>
      </c>
    </row>
    <row r="6219" spans="1:12" x14ac:dyDescent="0.25">
      <c r="A6219" t="s">
        <v>85</v>
      </c>
      <c r="B6219" t="s">
        <v>88</v>
      </c>
      <c r="C6219" t="s">
        <v>89</v>
      </c>
      <c r="D6219" s="2">
        <v>31291</v>
      </c>
      <c r="E6219">
        <v>18.7</v>
      </c>
      <c r="F6219">
        <v>21159</v>
      </c>
      <c r="G6219">
        <v>5477000</v>
      </c>
      <c r="H6219">
        <v>9068</v>
      </c>
      <c r="K6219">
        <v>105</v>
      </c>
      <c r="L6219">
        <v>52</v>
      </c>
    </row>
    <row r="6220" spans="1:12" x14ac:dyDescent="0.25">
      <c r="A6220" t="s">
        <v>85</v>
      </c>
      <c r="B6220" t="s">
        <v>88</v>
      </c>
      <c r="C6220" t="s">
        <v>89</v>
      </c>
      <c r="D6220" s="2">
        <v>31321</v>
      </c>
      <c r="E6220">
        <v>31</v>
      </c>
      <c r="F6220">
        <v>31480</v>
      </c>
      <c r="G6220">
        <v>9039000</v>
      </c>
      <c r="H6220">
        <v>15835</v>
      </c>
      <c r="K6220">
        <v>138</v>
      </c>
      <c r="L6220">
        <v>52</v>
      </c>
    </row>
    <row r="6221" spans="1:12" x14ac:dyDescent="0.25">
      <c r="A6221" t="s">
        <v>85</v>
      </c>
      <c r="B6221" t="s">
        <v>88</v>
      </c>
      <c r="C6221" t="s">
        <v>89</v>
      </c>
      <c r="D6221" s="2">
        <v>31352</v>
      </c>
      <c r="E6221">
        <v>30</v>
      </c>
      <c r="F6221">
        <v>28413</v>
      </c>
      <c r="G6221">
        <v>8192000</v>
      </c>
      <c r="H6221">
        <v>15928</v>
      </c>
      <c r="K6221">
        <v>173</v>
      </c>
      <c r="L6221">
        <v>52</v>
      </c>
    </row>
    <row r="6222" spans="1:12" x14ac:dyDescent="0.25">
      <c r="A6222" t="s">
        <v>85</v>
      </c>
      <c r="B6222" t="s">
        <v>88</v>
      </c>
      <c r="C6222" t="s">
        <v>89</v>
      </c>
      <c r="D6222" s="2">
        <v>31382</v>
      </c>
      <c r="E6222">
        <v>31</v>
      </c>
      <c r="F6222">
        <v>31020</v>
      </c>
      <c r="G6222">
        <v>12617000</v>
      </c>
      <c r="H6222">
        <v>18163</v>
      </c>
      <c r="K6222">
        <v>156</v>
      </c>
      <c r="L6222">
        <v>52</v>
      </c>
    </row>
    <row r="6223" spans="1:12" x14ac:dyDescent="0.25">
      <c r="A6223" t="s">
        <v>85</v>
      </c>
      <c r="B6223" t="s">
        <v>88</v>
      </c>
      <c r="C6223" t="s">
        <v>89</v>
      </c>
      <c r="D6223" s="2">
        <v>31413</v>
      </c>
      <c r="E6223">
        <v>2.5</v>
      </c>
      <c r="F6223">
        <v>2835</v>
      </c>
      <c r="G6223">
        <v>695000</v>
      </c>
      <c r="H6223">
        <v>1665</v>
      </c>
      <c r="K6223">
        <v>138</v>
      </c>
      <c r="L6223">
        <v>52</v>
      </c>
    </row>
    <row r="6224" spans="1:12" x14ac:dyDescent="0.25">
      <c r="A6224" t="s">
        <v>85</v>
      </c>
      <c r="B6224" t="s">
        <v>88</v>
      </c>
      <c r="C6224" t="s">
        <v>89</v>
      </c>
      <c r="D6224" s="2">
        <v>31444</v>
      </c>
      <c r="E6224">
        <v>5.8</v>
      </c>
      <c r="F6224">
        <v>6829</v>
      </c>
      <c r="G6224">
        <v>1673000</v>
      </c>
      <c r="H6224">
        <v>4011</v>
      </c>
      <c r="K6224">
        <v>138</v>
      </c>
      <c r="L6224">
        <v>52</v>
      </c>
    </row>
    <row r="6225" spans="1:12" x14ac:dyDescent="0.25">
      <c r="A6225" t="s">
        <v>85</v>
      </c>
      <c r="B6225" t="s">
        <v>88</v>
      </c>
      <c r="C6225" t="s">
        <v>89</v>
      </c>
      <c r="D6225" s="2">
        <v>31472</v>
      </c>
      <c r="E6225">
        <v>5.9</v>
      </c>
      <c r="F6225">
        <v>6861</v>
      </c>
      <c r="G6225">
        <v>1681000</v>
      </c>
      <c r="H6225">
        <v>4029</v>
      </c>
      <c r="K6225">
        <v>138</v>
      </c>
      <c r="L6225">
        <v>52</v>
      </c>
    </row>
    <row r="6226" spans="1:12" x14ac:dyDescent="0.25">
      <c r="A6226" t="s">
        <v>85</v>
      </c>
      <c r="B6226" t="s">
        <v>88</v>
      </c>
      <c r="C6226" t="s">
        <v>89</v>
      </c>
      <c r="D6226" s="2">
        <v>31503</v>
      </c>
      <c r="E6226">
        <v>3.2</v>
      </c>
      <c r="F6226">
        <v>3694</v>
      </c>
      <c r="G6226">
        <v>905000</v>
      </c>
      <c r="H6226">
        <v>2169</v>
      </c>
      <c r="K6226">
        <v>138</v>
      </c>
      <c r="L6226">
        <v>52</v>
      </c>
    </row>
    <row r="6227" spans="1:12" x14ac:dyDescent="0.25">
      <c r="A6227" t="s">
        <v>85</v>
      </c>
      <c r="B6227" t="s">
        <v>88</v>
      </c>
      <c r="C6227" t="s">
        <v>89</v>
      </c>
      <c r="D6227" s="2">
        <v>31625</v>
      </c>
      <c r="E6227">
        <v>23.2</v>
      </c>
      <c r="F6227">
        <v>27206</v>
      </c>
      <c r="G6227">
        <v>6890000</v>
      </c>
      <c r="H6227">
        <v>15979</v>
      </c>
      <c r="K6227">
        <v>159</v>
      </c>
      <c r="L6227">
        <v>52</v>
      </c>
    </row>
    <row r="6228" spans="1:12" x14ac:dyDescent="0.25">
      <c r="A6228" t="s">
        <v>85</v>
      </c>
      <c r="B6228" t="s">
        <v>88</v>
      </c>
      <c r="C6228" t="s">
        <v>89</v>
      </c>
      <c r="D6228" s="2">
        <v>31656</v>
      </c>
      <c r="E6228">
        <v>3.3</v>
      </c>
      <c r="F6228">
        <v>3677</v>
      </c>
      <c r="G6228">
        <v>1011000</v>
      </c>
      <c r="H6228">
        <v>2160</v>
      </c>
      <c r="K6228">
        <v>180</v>
      </c>
      <c r="L6228">
        <v>52</v>
      </c>
    </row>
    <row r="6229" spans="1:12" x14ac:dyDescent="0.25">
      <c r="A6229" t="s">
        <v>85</v>
      </c>
      <c r="B6229" t="s">
        <v>88</v>
      </c>
      <c r="C6229" t="s">
        <v>89</v>
      </c>
      <c r="D6229" s="2">
        <v>31717</v>
      </c>
      <c r="E6229">
        <v>24.7</v>
      </c>
      <c r="F6229">
        <v>27142</v>
      </c>
      <c r="G6229">
        <v>7187000</v>
      </c>
      <c r="H6229">
        <v>15941</v>
      </c>
      <c r="K6229">
        <v>178</v>
      </c>
      <c r="L6229">
        <v>52</v>
      </c>
    </row>
    <row r="6230" spans="1:12" x14ac:dyDescent="0.25">
      <c r="A6230" t="s">
        <v>85</v>
      </c>
      <c r="B6230" t="s">
        <v>88</v>
      </c>
      <c r="C6230" t="s">
        <v>89</v>
      </c>
      <c r="D6230" s="2">
        <v>31747</v>
      </c>
      <c r="E6230">
        <v>29.2</v>
      </c>
      <c r="F6230">
        <v>30908</v>
      </c>
      <c r="G6230">
        <v>8292000</v>
      </c>
      <c r="H6230">
        <v>18153</v>
      </c>
      <c r="K6230">
        <v>153</v>
      </c>
      <c r="L6230">
        <v>52</v>
      </c>
    </row>
    <row r="6231" spans="1:12" x14ac:dyDescent="0.25">
      <c r="A6231" t="s">
        <v>85</v>
      </c>
      <c r="B6231" t="s">
        <v>88</v>
      </c>
      <c r="C6231" t="s">
        <v>89</v>
      </c>
      <c r="D6231" s="2">
        <v>31778</v>
      </c>
      <c r="E6231">
        <v>22.4</v>
      </c>
      <c r="F6231">
        <v>22045</v>
      </c>
      <c r="G6231">
        <v>6633000</v>
      </c>
      <c r="H6231">
        <v>12947</v>
      </c>
      <c r="K6231">
        <v>195</v>
      </c>
      <c r="L6231">
        <v>52</v>
      </c>
    </row>
    <row r="6232" spans="1:12" x14ac:dyDescent="0.25">
      <c r="A6232" t="s">
        <v>85</v>
      </c>
      <c r="B6232" t="s">
        <v>88</v>
      </c>
      <c r="C6232" t="s">
        <v>89</v>
      </c>
      <c r="D6232" s="2">
        <v>31809</v>
      </c>
      <c r="E6232">
        <v>9.8000000000000007</v>
      </c>
      <c r="F6232">
        <v>9462</v>
      </c>
      <c r="G6232">
        <v>3087000</v>
      </c>
      <c r="H6232">
        <v>5557</v>
      </c>
      <c r="K6232">
        <v>322</v>
      </c>
      <c r="L6232">
        <v>52</v>
      </c>
    </row>
    <row r="6233" spans="1:12" x14ac:dyDescent="0.25">
      <c r="A6233" t="s">
        <v>85</v>
      </c>
      <c r="B6233" t="s">
        <v>88</v>
      </c>
      <c r="C6233" t="s">
        <v>89</v>
      </c>
      <c r="D6233" s="2">
        <v>31837</v>
      </c>
      <c r="E6233">
        <v>9.1</v>
      </c>
      <c r="F6233">
        <v>8734</v>
      </c>
      <c r="G6233">
        <v>2917000</v>
      </c>
      <c r="H6233">
        <v>5129</v>
      </c>
      <c r="K6233">
        <v>300</v>
      </c>
      <c r="L6233">
        <v>52</v>
      </c>
    </row>
    <row r="6234" spans="1:12" x14ac:dyDescent="0.25">
      <c r="A6234" t="s">
        <v>85</v>
      </c>
      <c r="B6234" t="s">
        <v>88</v>
      </c>
      <c r="C6234" t="s">
        <v>89</v>
      </c>
      <c r="D6234" s="2">
        <v>31868</v>
      </c>
      <c r="E6234">
        <v>12.1</v>
      </c>
      <c r="F6234">
        <v>11317</v>
      </c>
      <c r="G6234">
        <v>3780000</v>
      </c>
      <c r="H6234">
        <v>6646</v>
      </c>
      <c r="K6234">
        <v>300</v>
      </c>
      <c r="L6234">
        <v>52</v>
      </c>
    </row>
    <row r="6235" spans="1:12" x14ac:dyDescent="0.25">
      <c r="A6235" t="s">
        <v>85</v>
      </c>
      <c r="B6235" t="s">
        <v>88</v>
      </c>
      <c r="C6235" t="s">
        <v>89</v>
      </c>
      <c r="D6235" s="2">
        <v>31898</v>
      </c>
      <c r="E6235">
        <v>9.6999999999999993</v>
      </c>
      <c r="F6235">
        <v>9436</v>
      </c>
      <c r="G6235">
        <v>3152000</v>
      </c>
      <c r="H6235">
        <v>5542</v>
      </c>
      <c r="K6235">
        <v>300</v>
      </c>
      <c r="L6235">
        <v>52</v>
      </c>
    </row>
    <row r="6236" spans="1:12" x14ac:dyDescent="0.25">
      <c r="A6236" t="s">
        <v>85</v>
      </c>
      <c r="B6236" t="s">
        <v>88</v>
      </c>
      <c r="C6236" t="s">
        <v>89</v>
      </c>
      <c r="D6236" s="2">
        <v>31929</v>
      </c>
      <c r="E6236">
        <v>10.5</v>
      </c>
      <c r="F6236">
        <v>9759</v>
      </c>
      <c r="G6236">
        <v>3260000</v>
      </c>
      <c r="H6236">
        <v>5731</v>
      </c>
      <c r="K6236">
        <v>300</v>
      </c>
      <c r="L6236">
        <v>52</v>
      </c>
    </row>
    <row r="6237" spans="1:12" x14ac:dyDescent="0.25">
      <c r="A6237" t="s">
        <v>85</v>
      </c>
      <c r="B6237" t="s">
        <v>88</v>
      </c>
      <c r="C6237" t="s">
        <v>89</v>
      </c>
      <c r="D6237" s="2">
        <v>31959</v>
      </c>
      <c r="E6237">
        <v>7.9</v>
      </c>
      <c r="F6237">
        <v>7151</v>
      </c>
      <c r="G6237">
        <v>2388000</v>
      </c>
      <c r="H6237">
        <v>4200</v>
      </c>
      <c r="K6237">
        <v>300</v>
      </c>
      <c r="L6237">
        <v>52</v>
      </c>
    </row>
    <row r="6238" spans="1:12" x14ac:dyDescent="0.25">
      <c r="A6238" t="s">
        <v>85</v>
      </c>
      <c r="B6238" t="s">
        <v>88</v>
      </c>
      <c r="C6238" t="s">
        <v>89</v>
      </c>
      <c r="D6238" s="2">
        <v>32021</v>
      </c>
      <c r="E6238">
        <v>13.8</v>
      </c>
      <c r="F6238">
        <v>15261</v>
      </c>
      <c r="G6238">
        <v>4054000</v>
      </c>
      <c r="H6238">
        <v>8963</v>
      </c>
      <c r="K6238">
        <v>232</v>
      </c>
      <c r="L6238">
        <v>52</v>
      </c>
    </row>
    <row r="6239" spans="1:12" x14ac:dyDescent="0.25">
      <c r="A6239" t="s">
        <v>85</v>
      </c>
      <c r="B6239" t="s">
        <v>88</v>
      </c>
      <c r="C6239" t="s">
        <v>89</v>
      </c>
      <c r="D6239" s="2">
        <v>32051</v>
      </c>
      <c r="E6239">
        <v>9.9</v>
      </c>
      <c r="F6239">
        <v>11223</v>
      </c>
      <c r="G6239">
        <v>2492000</v>
      </c>
      <c r="H6239">
        <v>6591</v>
      </c>
      <c r="K6239">
        <v>165</v>
      </c>
      <c r="L6239">
        <v>52</v>
      </c>
    </row>
    <row r="6240" spans="1:12" x14ac:dyDescent="0.25">
      <c r="A6240" t="s">
        <v>85</v>
      </c>
      <c r="B6240" t="s">
        <v>88</v>
      </c>
      <c r="C6240" t="s">
        <v>89</v>
      </c>
      <c r="D6240" s="2">
        <v>32082</v>
      </c>
      <c r="E6240">
        <v>9</v>
      </c>
      <c r="F6240">
        <v>10308</v>
      </c>
      <c r="G6240">
        <v>2288000</v>
      </c>
      <c r="H6240">
        <v>6054</v>
      </c>
      <c r="K6240">
        <v>165</v>
      </c>
      <c r="L6240">
        <v>52</v>
      </c>
    </row>
    <row r="6241" spans="1:12" x14ac:dyDescent="0.25">
      <c r="A6241" t="s">
        <v>85</v>
      </c>
      <c r="B6241" t="s">
        <v>88</v>
      </c>
      <c r="C6241" t="s">
        <v>89</v>
      </c>
      <c r="D6241" s="2">
        <v>32112</v>
      </c>
      <c r="E6241">
        <v>17.8</v>
      </c>
      <c r="F6241">
        <v>18507</v>
      </c>
      <c r="G6241">
        <v>4362000</v>
      </c>
      <c r="H6241">
        <v>10870</v>
      </c>
      <c r="K6241">
        <v>255</v>
      </c>
      <c r="L6241">
        <v>52</v>
      </c>
    </row>
    <row r="6242" spans="1:12" x14ac:dyDescent="0.25">
      <c r="A6242" t="s">
        <v>85</v>
      </c>
      <c r="B6242" t="s">
        <v>88</v>
      </c>
      <c r="C6242" t="s">
        <v>89</v>
      </c>
      <c r="D6242" s="2">
        <v>32143</v>
      </c>
      <c r="E6242">
        <v>20.8</v>
      </c>
      <c r="F6242">
        <v>22144</v>
      </c>
      <c r="G6242">
        <v>5226000</v>
      </c>
      <c r="H6242">
        <v>13005</v>
      </c>
      <c r="K6242">
        <v>345</v>
      </c>
      <c r="L6242">
        <v>52</v>
      </c>
    </row>
    <row r="6243" spans="1:12" x14ac:dyDescent="0.25">
      <c r="A6243" t="s">
        <v>85</v>
      </c>
      <c r="B6243" t="s">
        <v>88</v>
      </c>
      <c r="C6243" t="s">
        <v>89</v>
      </c>
      <c r="D6243" s="2">
        <v>32174</v>
      </c>
      <c r="E6243">
        <v>18.2</v>
      </c>
      <c r="F6243">
        <v>18267</v>
      </c>
      <c r="G6243">
        <v>6769000</v>
      </c>
      <c r="H6243">
        <v>10728</v>
      </c>
      <c r="K6243">
        <v>262</v>
      </c>
      <c r="L6243">
        <v>52</v>
      </c>
    </row>
    <row r="6244" spans="1:12" x14ac:dyDescent="0.25">
      <c r="A6244" t="s">
        <v>85</v>
      </c>
      <c r="B6244" t="s">
        <v>88</v>
      </c>
      <c r="C6244" t="s">
        <v>89</v>
      </c>
      <c r="D6244" s="2">
        <v>32203</v>
      </c>
      <c r="E6244">
        <v>1.9</v>
      </c>
      <c r="F6244">
        <v>1853</v>
      </c>
      <c r="G6244">
        <v>769000</v>
      </c>
      <c r="H6244">
        <v>1088</v>
      </c>
      <c r="K6244">
        <v>180</v>
      </c>
      <c r="L6244">
        <v>52</v>
      </c>
    </row>
    <row r="6245" spans="1:12" x14ac:dyDescent="0.25">
      <c r="A6245" t="s">
        <v>85</v>
      </c>
      <c r="B6245" t="s">
        <v>88</v>
      </c>
      <c r="C6245" t="s">
        <v>89</v>
      </c>
      <c r="D6245" s="2">
        <v>32264</v>
      </c>
      <c r="E6245">
        <v>3.8</v>
      </c>
      <c r="F6245">
        <v>3541</v>
      </c>
      <c r="G6245">
        <v>1390000</v>
      </c>
      <c r="H6245">
        <v>2079</v>
      </c>
      <c r="K6245">
        <v>180</v>
      </c>
      <c r="L6245">
        <v>52</v>
      </c>
    </row>
    <row r="6246" spans="1:12" x14ac:dyDescent="0.25">
      <c r="A6246" t="s">
        <v>85</v>
      </c>
      <c r="B6246" t="s">
        <v>88</v>
      </c>
      <c r="C6246" t="s">
        <v>89</v>
      </c>
      <c r="D6246" s="2">
        <v>32295</v>
      </c>
      <c r="E6246">
        <v>2.5</v>
      </c>
      <c r="F6246">
        <v>2485</v>
      </c>
      <c r="G6246">
        <v>728000</v>
      </c>
      <c r="H6246">
        <v>1459</v>
      </c>
      <c r="K6246">
        <v>180</v>
      </c>
      <c r="L6246">
        <v>52</v>
      </c>
    </row>
    <row r="6247" spans="1:12" x14ac:dyDescent="0.25">
      <c r="A6247" t="s">
        <v>85</v>
      </c>
      <c r="B6247" t="s">
        <v>88</v>
      </c>
      <c r="C6247" t="s">
        <v>89</v>
      </c>
      <c r="D6247" s="2">
        <v>32356</v>
      </c>
      <c r="E6247">
        <v>27.6</v>
      </c>
      <c r="F6247">
        <v>26896</v>
      </c>
      <c r="G6247">
        <v>8850000</v>
      </c>
      <c r="H6247">
        <v>15797</v>
      </c>
      <c r="K6247">
        <v>144</v>
      </c>
      <c r="L6247">
        <v>52</v>
      </c>
    </row>
    <row r="6248" spans="1:12" x14ac:dyDescent="0.25">
      <c r="A6248" t="s">
        <v>85</v>
      </c>
      <c r="B6248" t="s">
        <v>88</v>
      </c>
      <c r="C6248" t="s">
        <v>89</v>
      </c>
      <c r="D6248" s="2">
        <v>32387</v>
      </c>
      <c r="E6248">
        <v>5.3</v>
      </c>
      <c r="F6248">
        <v>5052</v>
      </c>
      <c r="G6248">
        <v>2526000</v>
      </c>
      <c r="H6248">
        <v>2967</v>
      </c>
      <c r="K6248">
        <v>150</v>
      </c>
      <c r="L6248">
        <v>52</v>
      </c>
    </row>
    <row r="6249" spans="1:12" x14ac:dyDescent="0.25">
      <c r="A6249" t="s">
        <v>85</v>
      </c>
      <c r="B6249" t="s">
        <v>88</v>
      </c>
      <c r="C6249" t="s">
        <v>89</v>
      </c>
      <c r="D6249" s="2">
        <v>32448</v>
      </c>
      <c r="E6249">
        <v>5</v>
      </c>
      <c r="F6249">
        <v>1287</v>
      </c>
      <c r="G6249">
        <v>412000</v>
      </c>
      <c r="H6249">
        <v>858</v>
      </c>
      <c r="K6249">
        <v>0</v>
      </c>
      <c r="L6249">
        <v>20</v>
      </c>
    </row>
    <row r="6250" spans="1:12" x14ac:dyDescent="0.25">
      <c r="A6250" t="s">
        <v>85</v>
      </c>
      <c r="B6250" t="s">
        <v>88</v>
      </c>
      <c r="C6250" t="s">
        <v>89</v>
      </c>
      <c r="D6250" s="2">
        <v>32478</v>
      </c>
      <c r="E6250">
        <v>23.9</v>
      </c>
      <c r="F6250">
        <v>9346</v>
      </c>
      <c r="G6250">
        <v>2943000</v>
      </c>
      <c r="H6250">
        <v>6231</v>
      </c>
      <c r="K6250">
        <v>262</v>
      </c>
      <c r="L6250">
        <v>21</v>
      </c>
    </row>
    <row r="6251" spans="1:12" x14ac:dyDescent="0.25">
      <c r="A6251" t="s">
        <v>85</v>
      </c>
      <c r="B6251" t="s">
        <v>88</v>
      </c>
      <c r="C6251" t="s">
        <v>89</v>
      </c>
      <c r="D6251" s="2">
        <v>32509</v>
      </c>
      <c r="E6251">
        <v>31</v>
      </c>
      <c r="F6251">
        <v>18967</v>
      </c>
      <c r="G6251">
        <v>29369000</v>
      </c>
      <c r="H6251">
        <v>12644</v>
      </c>
      <c r="K6251">
        <v>297</v>
      </c>
      <c r="L6251">
        <v>28</v>
      </c>
    </row>
    <row r="6252" spans="1:12" x14ac:dyDescent="0.25">
      <c r="A6252" t="s">
        <v>85</v>
      </c>
      <c r="B6252" t="s">
        <v>88</v>
      </c>
      <c r="C6252" t="s">
        <v>89</v>
      </c>
      <c r="D6252" s="2">
        <v>32540</v>
      </c>
      <c r="E6252">
        <v>10.9</v>
      </c>
      <c r="F6252">
        <v>8215</v>
      </c>
      <c r="G6252">
        <v>21445000</v>
      </c>
      <c r="H6252">
        <v>5476</v>
      </c>
      <c r="K6252">
        <v>455</v>
      </c>
      <c r="L6252">
        <v>32</v>
      </c>
    </row>
    <row r="6253" spans="1:12" x14ac:dyDescent="0.25">
      <c r="A6253" t="s">
        <v>85</v>
      </c>
      <c r="B6253" t="s">
        <v>88</v>
      </c>
      <c r="C6253" t="s">
        <v>89</v>
      </c>
      <c r="D6253" s="2">
        <v>32599</v>
      </c>
      <c r="E6253">
        <v>12</v>
      </c>
      <c r="F6253">
        <v>3133</v>
      </c>
      <c r="G6253">
        <v>1206000</v>
      </c>
      <c r="H6253">
        <v>130</v>
      </c>
      <c r="K6253">
        <v>0</v>
      </c>
      <c r="L6253">
        <v>12</v>
      </c>
    </row>
    <row r="6254" spans="1:12" x14ac:dyDescent="0.25">
      <c r="A6254" t="s">
        <v>85</v>
      </c>
      <c r="B6254" t="s">
        <v>88</v>
      </c>
      <c r="C6254" t="s">
        <v>89</v>
      </c>
      <c r="D6254" s="2">
        <v>32629</v>
      </c>
      <c r="E6254">
        <v>29.9</v>
      </c>
      <c r="F6254">
        <v>7582</v>
      </c>
      <c r="G6254">
        <v>2994000</v>
      </c>
      <c r="H6254">
        <v>186</v>
      </c>
      <c r="K6254">
        <v>360</v>
      </c>
      <c r="L6254">
        <v>12</v>
      </c>
    </row>
    <row r="6255" spans="1:12" x14ac:dyDescent="0.25">
      <c r="A6255" t="s">
        <v>85</v>
      </c>
      <c r="B6255" t="s">
        <v>88</v>
      </c>
      <c r="C6255" t="s">
        <v>89</v>
      </c>
      <c r="D6255" s="2">
        <v>32660</v>
      </c>
      <c r="E6255">
        <v>30</v>
      </c>
      <c r="F6255">
        <v>9587</v>
      </c>
      <c r="G6255">
        <v>3824000</v>
      </c>
      <c r="H6255">
        <v>0</v>
      </c>
      <c r="K6255">
        <v>690</v>
      </c>
      <c r="L6255">
        <v>13</v>
      </c>
    </row>
    <row r="6256" spans="1:12" x14ac:dyDescent="0.25">
      <c r="A6256" t="s">
        <v>85</v>
      </c>
      <c r="B6256" t="s">
        <v>88</v>
      </c>
      <c r="C6256" t="s">
        <v>89</v>
      </c>
      <c r="D6256" s="2">
        <v>32690</v>
      </c>
      <c r="E6256">
        <v>31</v>
      </c>
      <c r="F6256">
        <v>10775</v>
      </c>
      <c r="G6256">
        <v>4817000</v>
      </c>
      <c r="H6256">
        <v>0</v>
      </c>
      <c r="K6256">
        <v>595</v>
      </c>
      <c r="L6256">
        <v>16</v>
      </c>
    </row>
    <row r="6257" spans="1:12" x14ac:dyDescent="0.25">
      <c r="A6257" t="s">
        <v>85</v>
      </c>
      <c r="B6257" t="s">
        <v>88</v>
      </c>
      <c r="C6257" t="s">
        <v>89</v>
      </c>
      <c r="D6257" s="2">
        <v>32721</v>
      </c>
      <c r="E6257">
        <v>30.9</v>
      </c>
      <c r="F6257">
        <v>10977</v>
      </c>
      <c r="G6257">
        <v>5273000</v>
      </c>
      <c r="H6257">
        <v>0</v>
      </c>
      <c r="K6257">
        <v>625</v>
      </c>
      <c r="L6257">
        <v>16</v>
      </c>
    </row>
    <row r="6258" spans="1:12" x14ac:dyDescent="0.25">
      <c r="A6258" t="s">
        <v>85</v>
      </c>
      <c r="B6258" t="s">
        <v>88</v>
      </c>
      <c r="C6258" t="s">
        <v>89</v>
      </c>
      <c r="D6258" s="2">
        <v>32752</v>
      </c>
      <c r="E6258">
        <v>30</v>
      </c>
      <c r="F6258">
        <v>11858</v>
      </c>
      <c r="G6258">
        <v>4132000</v>
      </c>
      <c r="H6258">
        <v>0</v>
      </c>
      <c r="K6258">
        <v>540</v>
      </c>
      <c r="L6258">
        <v>16</v>
      </c>
    </row>
    <row r="6259" spans="1:12" x14ac:dyDescent="0.25">
      <c r="A6259" t="s">
        <v>85</v>
      </c>
      <c r="B6259" t="s">
        <v>88</v>
      </c>
      <c r="C6259" t="s">
        <v>89</v>
      </c>
      <c r="D6259" s="2">
        <v>32782</v>
      </c>
      <c r="E6259">
        <v>31</v>
      </c>
      <c r="F6259">
        <v>12040</v>
      </c>
      <c r="G6259">
        <v>4171000</v>
      </c>
      <c r="H6259">
        <v>0</v>
      </c>
      <c r="K6259">
        <v>458</v>
      </c>
      <c r="L6259">
        <v>16</v>
      </c>
    </row>
    <row r="6260" spans="1:12" x14ac:dyDescent="0.25">
      <c r="A6260" t="s">
        <v>85</v>
      </c>
      <c r="B6260" t="s">
        <v>88</v>
      </c>
      <c r="C6260" t="s">
        <v>89</v>
      </c>
      <c r="D6260" s="2">
        <v>32813</v>
      </c>
      <c r="E6260">
        <v>30</v>
      </c>
      <c r="F6260">
        <v>12310</v>
      </c>
      <c r="G6260">
        <v>4413000</v>
      </c>
      <c r="H6260">
        <v>0</v>
      </c>
      <c r="K6260">
        <v>600</v>
      </c>
      <c r="L6260">
        <v>17</v>
      </c>
    </row>
    <row r="6261" spans="1:12" x14ac:dyDescent="0.25">
      <c r="A6261" t="s">
        <v>85</v>
      </c>
      <c r="B6261" t="s">
        <v>88</v>
      </c>
      <c r="C6261" t="s">
        <v>89</v>
      </c>
      <c r="D6261" s="2">
        <v>32843</v>
      </c>
      <c r="E6261">
        <v>27.7</v>
      </c>
      <c r="F6261">
        <v>18135</v>
      </c>
      <c r="G6261">
        <v>5473000</v>
      </c>
      <c r="H6261">
        <v>0</v>
      </c>
      <c r="K6261">
        <v>600</v>
      </c>
      <c r="L6261">
        <v>20</v>
      </c>
    </row>
    <row r="6262" spans="1:12" x14ac:dyDescent="0.25">
      <c r="A6262" t="s">
        <v>85</v>
      </c>
      <c r="B6262" t="s">
        <v>88</v>
      </c>
      <c r="C6262" t="s">
        <v>89</v>
      </c>
      <c r="D6262" s="2">
        <v>32874</v>
      </c>
      <c r="E6262">
        <v>30.7</v>
      </c>
      <c r="F6262">
        <v>25801</v>
      </c>
      <c r="G6262">
        <v>6520000</v>
      </c>
      <c r="H6262">
        <v>0</v>
      </c>
      <c r="K6262">
        <v>562</v>
      </c>
      <c r="L6262">
        <v>22</v>
      </c>
    </row>
    <row r="6263" spans="1:12" x14ac:dyDescent="0.25">
      <c r="A6263" t="s">
        <v>85</v>
      </c>
      <c r="B6263" t="s">
        <v>88</v>
      </c>
      <c r="C6263" t="s">
        <v>89</v>
      </c>
      <c r="D6263" s="2">
        <v>32905</v>
      </c>
      <c r="E6263">
        <v>25.8</v>
      </c>
      <c r="F6263">
        <v>29486</v>
      </c>
      <c r="G6263">
        <v>18047000</v>
      </c>
      <c r="H6263">
        <v>513</v>
      </c>
      <c r="K6263">
        <v>795</v>
      </c>
      <c r="L6263">
        <v>24</v>
      </c>
    </row>
    <row r="6264" spans="1:12" x14ac:dyDescent="0.25">
      <c r="A6264" t="s">
        <v>85</v>
      </c>
      <c r="B6264" t="s">
        <v>88</v>
      </c>
      <c r="C6264" t="s">
        <v>89</v>
      </c>
      <c r="D6264" s="2">
        <v>32933</v>
      </c>
      <c r="E6264">
        <v>24.9</v>
      </c>
      <c r="F6264">
        <v>27639</v>
      </c>
      <c r="G6264">
        <v>21967000</v>
      </c>
      <c r="H6264">
        <v>564</v>
      </c>
      <c r="K6264">
        <v>945</v>
      </c>
      <c r="L6264">
        <v>24</v>
      </c>
    </row>
    <row r="6265" spans="1:12" x14ac:dyDescent="0.25">
      <c r="A6265" t="s">
        <v>85</v>
      </c>
      <c r="B6265" t="s">
        <v>88</v>
      </c>
      <c r="C6265" t="s">
        <v>89</v>
      </c>
      <c r="D6265" s="2">
        <v>32964</v>
      </c>
      <c r="E6265">
        <v>29.9</v>
      </c>
      <c r="F6265">
        <v>27461</v>
      </c>
      <c r="G6265">
        <v>32008000</v>
      </c>
      <c r="H6265">
        <v>207</v>
      </c>
      <c r="K6265">
        <v>1162</v>
      </c>
      <c r="L6265">
        <v>24</v>
      </c>
    </row>
    <row r="6266" spans="1:12" x14ac:dyDescent="0.25">
      <c r="A6266" t="s">
        <v>85</v>
      </c>
      <c r="B6266" t="s">
        <v>88</v>
      </c>
      <c r="C6266" t="s">
        <v>89</v>
      </c>
      <c r="D6266" s="2">
        <v>32994</v>
      </c>
      <c r="E6266">
        <v>27.3</v>
      </c>
      <c r="F6266">
        <v>23609</v>
      </c>
      <c r="G6266">
        <v>24216000</v>
      </c>
      <c r="H6266">
        <v>0</v>
      </c>
      <c r="K6266">
        <v>1320</v>
      </c>
      <c r="L6266">
        <v>24</v>
      </c>
    </row>
    <row r="6267" spans="1:12" x14ac:dyDescent="0.25">
      <c r="A6267" t="s">
        <v>85</v>
      </c>
      <c r="B6267" t="s">
        <v>88</v>
      </c>
      <c r="C6267" t="s">
        <v>89</v>
      </c>
      <c r="D6267" s="2">
        <v>33025</v>
      </c>
      <c r="E6267">
        <v>21.5</v>
      </c>
      <c r="F6267">
        <v>18890</v>
      </c>
      <c r="G6267">
        <v>21289000</v>
      </c>
      <c r="H6267">
        <v>0</v>
      </c>
      <c r="K6267">
        <v>1380</v>
      </c>
      <c r="L6267">
        <v>24</v>
      </c>
    </row>
    <row r="6268" spans="1:12" x14ac:dyDescent="0.25">
      <c r="A6268" t="s">
        <v>85</v>
      </c>
      <c r="B6268" t="s">
        <v>88</v>
      </c>
      <c r="C6268" t="s">
        <v>89</v>
      </c>
      <c r="D6268" s="2">
        <v>33055</v>
      </c>
      <c r="E6268">
        <v>22</v>
      </c>
      <c r="F6268">
        <v>19652</v>
      </c>
      <c r="G6268">
        <v>22148000</v>
      </c>
      <c r="H6268">
        <v>0</v>
      </c>
      <c r="K6268">
        <v>1380</v>
      </c>
      <c r="L6268">
        <v>24</v>
      </c>
    </row>
    <row r="6269" spans="1:12" x14ac:dyDescent="0.25">
      <c r="A6269" t="s">
        <v>85</v>
      </c>
      <c r="B6269" t="s">
        <v>88</v>
      </c>
      <c r="C6269" t="s">
        <v>89</v>
      </c>
      <c r="D6269" s="2">
        <v>33086</v>
      </c>
      <c r="E6269">
        <v>30.4</v>
      </c>
      <c r="F6269">
        <v>26416</v>
      </c>
      <c r="G6269">
        <v>58682000</v>
      </c>
      <c r="H6269">
        <v>386</v>
      </c>
      <c r="K6269">
        <v>1365</v>
      </c>
      <c r="L6269">
        <v>24</v>
      </c>
    </row>
    <row r="6270" spans="1:12" x14ac:dyDescent="0.25">
      <c r="A6270" t="s">
        <v>85</v>
      </c>
      <c r="B6270" t="s">
        <v>88</v>
      </c>
      <c r="C6270" t="s">
        <v>89</v>
      </c>
      <c r="D6270" s="2">
        <v>33117</v>
      </c>
      <c r="E6270">
        <v>28.5</v>
      </c>
      <c r="F6270">
        <v>25130</v>
      </c>
      <c r="G6270">
        <v>70509000</v>
      </c>
      <c r="H6270">
        <v>513</v>
      </c>
      <c r="K6270">
        <v>1425</v>
      </c>
      <c r="L6270">
        <v>26</v>
      </c>
    </row>
    <row r="6271" spans="1:12" x14ac:dyDescent="0.25">
      <c r="A6271" t="s">
        <v>85</v>
      </c>
      <c r="B6271" t="s">
        <v>88</v>
      </c>
      <c r="C6271" t="s">
        <v>89</v>
      </c>
      <c r="D6271" s="2">
        <v>33147</v>
      </c>
      <c r="E6271">
        <v>27.9</v>
      </c>
      <c r="F6271">
        <v>30572</v>
      </c>
      <c r="G6271">
        <v>38946000</v>
      </c>
      <c r="H6271">
        <v>645</v>
      </c>
      <c r="K6271">
        <v>1500</v>
      </c>
      <c r="L6271">
        <v>28</v>
      </c>
    </row>
    <row r="6272" spans="1:12" x14ac:dyDescent="0.25">
      <c r="A6272" t="s">
        <v>85</v>
      </c>
      <c r="B6272" t="s">
        <v>88</v>
      </c>
      <c r="C6272" t="s">
        <v>89</v>
      </c>
      <c r="D6272" s="2">
        <v>33178</v>
      </c>
      <c r="E6272">
        <v>25.7</v>
      </c>
      <c r="F6272">
        <v>22819</v>
      </c>
      <c r="G6272">
        <v>77622000</v>
      </c>
      <c r="H6272">
        <v>1179</v>
      </c>
      <c r="K6272">
        <v>1500</v>
      </c>
      <c r="L6272">
        <v>28</v>
      </c>
    </row>
    <row r="6273" spans="1:12" x14ac:dyDescent="0.25">
      <c r="A6273" t="s">
        <v>85</v>
      </c>
      <c r="B6273" t="s">
        <v>88</v>
      </c>
      <c r="C6273" t="s">
        <v>89</v>
      </c>
      <c r="D6273" s="2">
        <v>33208</v>
      </c>
      <c r="E6273">
        <v>31</v>
      </c>
      <c r="F6273">
        <v>26793</v>
      </c>
      <c r="G6273">
        <v>102701000</v>
      </c>
      <c r="H6273">
        <v>1293</v>
      </c>
      <c r="K6273">
        <v>1620</v>
      </c>
      <c r="L6273">
        <v>28</v>
      </c>
    </row>
    <row r="6274" spans="1:12" x14ac:dyDescent="0.25">
      <c r="A6274" t="s">
        <v>85</v>
      </c>
      <c r="B6274" t="s">
        <v>88</v>
      </c>
      <c r="C6274" t="s">
        <v>89</v>
      </c>
      <c r="D6274" s="2">
        <v>33239</v>
      </c>
      <c r="E6274">
        <v>18.399999999999999</v>
      </c>
      <c r="F6274">
        <v>15700</v>
      </c>
      <c r="G6274">
        <v>72967000</v>
      </c>
      <c r="H6274">
        <v>0</v>
      </c>
      <c r="K6274">
        <v>1985</v>
      </c>
      <c r="L6274">
        <v>28</v>
      </c>
    </row>
    <row r="6275" spans="1:12" x14ac:dyDescent="0.25">
      <c r="A6275" t="s">
        <v>85</v>
      </c>
      <c r="B6275" t="s">
        <v>88</v>
      </c>
      <c r="C6275" t="s">
        <v>89</v>
      </c>
      <c r="D6275" s="2">
        <v>33270</v>
      </c>
      <c r="E6275">
        <v>28</v>
      </c>
      <c r="F6275">
        <v>23426</v>
      </c>
      <c r="G6275">
        <v>110963000</v>
      </c>
      <c r="H6275">
        <v>0</v>
      </c>
      <c r="K6275">
        <v>1985</v>
      </c>
      <c r="L6275">
        <v>28</v>
      </c>
    </row>
    <row r="6276" spans="1:12" x14ac:dyDescent="0.25">
      <c r="A6276" t="s">
        <v>85</v>
      </c>
      <c r="B6276" t="s">
        <v>88</v>
      </c>
      <c r="C6276" t="s">
        <v>89</v>
      </c>
      <c r="D6276" s="2">
        <v>33298</v>
      </c>
      <c r="E6276">
        <v>30.8</v>
      </c>
      <c r="F6276">
        <v>25404</v>
      </c>
      <c r="G6276">
        <v>113639000</v>
      </c>
      <c r="H6276">
        <v>0</v>
      </c>
      <c r="K6276">
        <v>1762</v>
      </c>
      <c r="L6276">
        <v>28</v>
      </c>
    </row>
    <row r="6277" spans="1:12" x14ac:dyDescent="0.25">
      <c r="A6277" t="s">
        <v>85</v>
      </c>
      <c r="B6277" t="s">
        <v>88</v>
      </c>
      <c r="C6277" t="s">
        <v>89</v>
      </c>
      <c r="D6277" s="2">
        <v>33329</v>
      </c>
      <c r="E6277">
        <v>29.8</v>
      </c>
      <c r="F6277">
        <v>29249</v>
      </c>
      <c r="G6277">
        <v>105307000</v>
      </c>
      <c r="H6277">
        <v>0</v>
      </c>
      <c r="K6277">
        <v>1650</v>
      </c>
      <c r="L6277">
        <v>28</v>
      </c>
    </row>
    <row r="6278" spans="1:12" x14ac:dyDescent="0.25">
      <c r="A6278" t="s">
        <v>85</v>
      </c>
      <c r="B6278" t="s">
        <v>88</v>
      </c>
      <c r="C6278" t="s">
        <v>89</v>
      </c>
      <c r="D6278" s="2">
        <v>33359</v>
      </c>
      <c r="E6278">
        <v>0.4</v>
      </c>
      <c r="F6278">
        <v>457</v>
      </c>
      <c r="G6278">
        <v>1523000</v>
      </c>
      <c r="H6278">
        <v>0</v>
      </c>
      <c r="K6278">
        <v>1650</v>
      </c>
      <c r="L6278">
        <v>28</v>
      </c>
    </row>
    <row r="6279" spans="1:12" x14ac:dyDescent="0.25">
      <c r="A6279" t="s">
        <v>85</v>
      </c>
      <c r="B6279" t="s">
        <v>88</v>
      </c>
      <c r="C6279" t="s">
        <v>89</v>
      </c>
      <c r="D6279" s="2">
        <v>33390</v>
      </c>
      <c r="E6279">
        <v>12.5</v>
      </c>
      <c r="F6279">
        <v>11540</v>
      </c>
      <c r="G6279">
        <v>13748000</v>
      </c>
      <c r="H6279">
        <v>0</v>
      </c>
      <c r="K6279">
        <v>1590</v>
      </c>
      <c r="L6279">
        <v>28</v>
      </c>
    </row>
    <row r="6280" spans="1:12" x14ac:dyDescent="0.25">
      <c r="A6280" t="s">
        <v>85</v>
      </c>
      <c r="B6280" t="s">
        <v>88</v>
      </c>
      <c r="C6280" t="s">
        <v>89</v>
      </c>
      <c r="D6280" s="2">
        <v>33420</v>
      </c>
      <c r="E6280">
        <v>30.8</v>
      </c>
      <c r="F6280">
        <v>28312</v>
      </c>
      <c r="G6280">
        <v>40211000</v>
      </c>
      <c r="H6280">
        <v>0</v>
      </c>
      <c r="K6280">
        <v>615</v>
      </c>
      <c r="L6280">
        <v>23</v>
      </c>
    </row>
    <row r="6281" spans="1:12" x14ac:dyDescent="0.25">
      <c r="A6281" t="s">
        <v>85</v>
      </c>
      <c r="B6281" t="s">
        <v>88</v>
      </c>
      <c r="C6281" t="s">
        <v>89</v>
      </c>
      <c r="D6281" s="2">
        <v>33451</v>
      </c>
      <c r="E6281">
        <v>31</v>
      </c>
      <c r="F6281">
        <v>24165</v>
      </c>
      <c r="G6281">
        <v>56585000</v>
      </c>
      <c r="H6281">
        <v>238</v>
      </c>
      <c r="K6281">
        <v>1500</v>
      </c>
      <c r="L6281">
        <v>22</v>
      </c>
    </row>
    <row r="6282" spans="1:12" x14ac:dyDescent="0.25">
      <c r="A6282" t="s">
        <v>85</v>
      </c>
      <c r="B6282" t="s">
        <v>88</v>
      </c>
      <c r="C6282" t="s">
        <v>89</v>
      </c>
      <c r="D6282" s="2">
        <v>33482</v>
      </c>
      <c r="E6282">
        <v>30</v>
      </c>
      <c r="F6282">
        <v>23145</v>
      </c>
      <c r="G6282">
        <v>54744000</v>
      </c>
      <c r="H6282">
        <v>170</v>
      </c>
      <c r="K6282">
        <v>1575</v>
      </c>
      <c r="L6282">
        <v>22</v>
      </c>
    </row>
    <row r="6283" spans="1:12" x14ac:dyDescent="0.25">
      <c r="A6283" t="s">
        <v>85</v>
      </c>
      <c r="B6283" t="s">
        <v>88</v>
      </c>
      <c r="C6283" t="s">
        <v>89</v>
      </c>
      <c r="D6283" s="2">
        <v>33512</v>
      </c>
      <c r="E6283">
        <v>31</v>
      </c>
      <c r="F6283">
        <v>23536</v>
      </c>
      <c r="G6283">
        <v>56757000</v>
      </c>
      <c r="H6283">
        <v>188</v>
      </c>
      <c r="K6283">
        <v>1574</v>
      </c>
      <c r="L6283">
        <v>22</v>
      </c>
    </row>
    <row r="6284" spans="1:12" x14ac:dyDescent="0.25">
      <c r="A6284" t="s">
        <v>85</v>
      </c>
      <c r="B6284" t="s">
        <v>88</v>
      </c>
      <c r="C6284" t="s">
        <v>89</v>
      </c>
      <c r="D6284" s="2">
        <v>33543</v>
      </c>
      <c r="E6284">
        <v>30</v>
      </c>
      <c r="F6284">
        <v>23701</v>
      </c>
      <c r="G6284">
        <v>55387000</v>
      </c>
      <c r="H6284">
        <v>160</v>
      </c>
      <c r="K6284">
        <v>1050</v>
      </c>
      <c r="L6284">
        <v>22</v>
      </c>
    </row>
    <row r="6285" spans="1:12" x14ac:dyDescent="0.25">
      <c r="A6285" t="s">
        <v>85</v>
      </c>
      <c r="B6285" t="s">
        <v>88</v>
      </c>
      <c r="C6285" t="s">
        <v>89</v>
      </c>
      <c r="D6285" s="2">
        <v>33573</v>
      </c>
      <c r="E6285">
        <v>23.3</v>
      </c>
      <c r="F6285">
        <v>18744</v>
      </c>
      <c r="G6285">
        <v>44304000</v>
      </c>
      <c r="H6285">
        <v>158</v>
      </c>
      <c r="K6285">
        <v>1925</v>
      </c>
      <c r="L6285">
        <v>22</v>
      </c>
    </row>
    <row r="6286" spans="1:12" x14ac:dyDescent="0.25">
      <c r="A6286" t="s">
        <v>85</v>
      </c>
      <c r="B6286" t="s">
        <v>88</v>
      </c>
      <c r="C6286" t="s">
        <v>89</v>
      </c>
      <c r="D6286" s="2">
        <v>33604</v>
      </c>
      <c r="E6286">
        <v>25.5</v>
      </c>
      <c r="F6286">
        <v>20181</v>
      </c>
      <c r="G6286">
        <v>21358000</v>
      </c>
      <c r="H6286">
        <v>142</v>
      </c>
      <c r="K6286">
        <v>1900</v>
      </c>
      <c r="L6286">
        <v>22</v>
      </c>
    </row>
    <row r="6287" spans="1:12" x14ac:dyDescent="0.25">
      <c r="A6287" t="s">
        <v>85</v>
      </c>
      <c r="B6287" t="s">
        <v>88</v>
      </c>
      <c r="C6287" t="s">
        <v>89</v>
      </c>
      <c r="D6287" s="2">
        <v>33635</v>
      </c>
      <c r="E6287">
        <v>27.1</v>
      </c>
      <c r="F6287">
        <v>19598</v>
      </c>
      <c r="G6287">
        <v>56005000</v>
      </c>
      <c r="H6287">
        <v>190</v>
      </c>
      <c r="K6287">
        <v>1800</v>
      </c>
      <c r="L6287">
        <v>22</v>
      </c>
    </row>
    <row r="6288" spans="1:12" x14ac:dyDescent="0.25">
      <c r="A6288" t="s">
        <v>85</v>
      </c>
      <c r="B6288" t="s">
        <v>88</v>
      </c>
      <c r="C6288" t="s">
        <v>89</v>
      </c>
      <c r="D6288" s="2">
        <v>33664</v>
      </c>
      <c r="E6288">
        <v>29.4</v>
      </c>
      <c r="F6288">
        <v>19897</v>
      </c>
      <c r="G6288">
        <v>60633000</v>
      </c>
      <c r="H6288">
        <v>237</v>
      </c>
      <c r="K6288">
        <v>1800</v>
      </c>
      <c r="L6288">
        <v>22</v>
      </c>
    </row>
    <row r="6289" spans="1:12" x14ac:dyDescent="0.25">
      <c r="A6289" t="s">
        <v>85</v>
      </c>
      <c r="B6289" t="s">
        <v>88</v>
      </c>
      <c r="C6289" t="s">
        <v>89</v>
      </c>
      <c r="D6289" s="2">
        <v>33695</v>
      </c>
      <c r="E6289">
        <v>29.2</v>
      </c>
      <c r="F6289">
        <v>21210</v>
      </c>
      <c r="G6289">
        <v>67329000</v>
      </c>
      <c r="H6289">
        <v>198</v>
      </c>
      <c r="K6289">
        <v>1545</v>
      </c>
      <c r="L6289">
        <v>22</v>
      </c>
    </row>
    <row r="6290" spans="1:12" x14ac:dyDescent="0.25">
      <c r="A6290" t="s">
        <v>85</v>
      </c>
      <c r="B6290" t="s">
        <v>88</v>
      </c>
      <c r="C6290" t="s">
        <v>89</v>
      </c>
      <c r="D6290" s="2">
        <v>33725</v>
      </c>
      <c r="E6290">
        <v>26.6</v>
      </c>
      <c r="F6290">
        <v>19130</v>
      </c>
      <c r="G6290">
        <v>58934000</v>
      </c>
      <c r="H6290">
        <v>140</v>
      </c>
      <c r="K6290">
        <v>1570</v>
      </c>
      <c r="L6290">
        <v>22</v>
      </c>
    </row>
    <row r="6291" spans="1:12" x14ac:dyDescent="0.25">
      <c r="A6291" t="s">
        <v>85</v>
      </c>
      <c r="B6291" t="s">
        <v>88</v>
      </c>
      <c r="C6291" t="s">
        <v>89</v>
      </c>
      <c r="D6291" s="2">
        <v>33756</v>
      </c>
      <c r="E6291">
        <v>29.8</v>
      </c>
      <c r="F6291">
        <v>20962</v>
      </c>
      <c r="G6291">
        <v>57930000</v>
      </c>
      <c r="H6291">
        <v>201</v>
      </c>
      <c r="K6291">
        <v>1230</v>
      </c>
      <c r="L6291">
        <v>22</v>
      </c>
    </row>
    <row r="6292" spans="1:12" x14ac:dyDescent="0.25">
      <c r="A6292" t="s">
        <v>85</v>
      </c>
      <c r="B6292" t="s">
        <v>88</v>
      </c>
      <c r="C6292" t="s">
        <v>89</v>
      </c>
      <c r="D6292" s="2">
        <v>33786</v>
      </c>
      <c r="E6292">
        <v>29.9</v>
      </c>
      <c r="F6292">
        <v>16382</v>
      </c>
      <c r="G6292">
        <v>69814000</v>
      </c>
      <c r="H6292">
        <v>157</v>
      </c>
      <c r="K6292">
        <v>1230</v>
      </c>
      <c r="L6292">
        <v>22</v>
      </c>
    </row>
    <row r="6293" spans="1:12" x14ac:dyDescent="0.25">
      <c r="A6293" t="s">
        <v>85</v>
      </c>
      <c r="B6293" t="s">
        <v>88</v>
      </c>
      <c r="C6293" t="s">
        <v>89</v>
      </c>
      <c r="D6293" s="2">
        <v>33817</v>
      </c>
      <c r="E6293">
        <v>31</v>
      </c>
      <c r="F6293">
        <v>21392</v>
      </c>
      <c r="G6293">
        <v>6761000</v>
      </c>
      <c r="H6293">
        <v>191</v>
      </c>
      <c r="K6293">
        <v>1350</v>
      </c>
      <c r="L6293">
        <v>22</v>
      </c>
    </row>
    <row r="6294" spans="1:12" x14ac:dyDescent="0.25">
      <c r="A6294" t="s">
        <v>85</v>
      </c>
      <c r="B6294" t="s">
        <v>88</v>
      </c>
      <c r="C6294" t="s">
        <v>89</v>
      </c>
      <c r="D6294" s="2">
        <v>33848</v>
      </c>
      <c r="E6294">
        <v>30</v>
      </c>
      <c r="F6294">
        <v>17521</v>
      </c>
      <c r="G6294">
        <v>14730000</v>
      </c>
      <c r="H6294">
        <v>185</v>
      </c>
      <c r="K6294">
        <v>1318</v>
      </c>
      <c r="L6294">
        <v>22</v>
      </c>
    </row>
    <row r="6295" spans="1:12" x14ac:dyDescent="0.25">
      <c r="A6295" t="s">
        <v>85</v>
      </c>
      <c r="B6295" t="s">
        <v>88</v>
      </c>
      <c r="C6295" t="s">
        <v>89</v>
      </c>
      <c r="D6295" s="2">
        <v>33878</v>
      </c>
      <c r="E6295">
        <v>31</v>
      </c>
      <c r="F6295">
        <v>19919</v>
      </c>
      <c r="G6295">
        <v>6221000</v>
      </c>
      <c r="H6295">
        <v>188</v>
      </c>
      <c r="K6295">
        <v>1410</v>
      </c>
      <c r="L6295">
        <v>22</v>
      </c>
    </row>
    <row r="6296" spans="1:12" x14ac:dyDescent="0.25">
      <c r="A6296" t="s">
        <v>85</v>
      </c>
      <c r="B6296" t="s">
        <v>88</v>
      </c>
      <c r="C6296" t="s">
        <v>89</v>
      </c>
      <c r="D6296" s="2">
        <v>33909</v>
      </c>
      <c r="E6296">
        <v>27.8</v>
      </c>
      <c r="F6296">
        <v>18095</v>
      </c>
      <c r="G6296">
        <v>5575000</v>
      </c>
      <c r="H6296">
        <v>177</v>
      </c>
      <c r="K6296">
        <v>1340</v>
      </c>
      <c r="L6296">
        <v>22</v>
      </c>
    </row>
    <row r="6297" spans="1:12" x14ac:dyDescent="0.25">
      <c r="A6297" t="s">
        <v>85</v>
      </c>
      <c r="B6297" t="s">
        <v>88</v>
      </c>
      <c r="C6297" t="s">
        <v>89</v>
      </c>
      <c r="D6297" s="2">
        <v>33939</v>
      </c>
      <c r="E6297">
        <v>31</v>
      </c>
      <c r="F6297">
        <v>24654</v>
      </c>
      <c r="G6297">
        <v>46052000</v>
      </c>
      <c r="H6297">
        <v>228</v>
      </c>
      <c r="K6297">
        <v>1340</v>
      </c>
      <c r="L6297">
        <v>22</v>
      </c>
    </row>
    <row r="6298" spans="1:12" x14ac:dyDescent="0.25">
      <c r="A6298" t="s">
        <v>85</v>
      </c>
      <c r="B6298" t="s">
        <v>88</v>
      </c>
      <c r="C6298" t="s">
        <v>89</v>
      </c>
      <c r="D6298" s="2">
        <v>33970</v>
      </c>
      <c r="E6298">
        <v>31</v>
      </c>
      <c r="F6298">
        <v>24955</v>
      </c>
      <c r="G6298">
        <v>72688000</v>
      </c>
      <c r="H6298">
        <v>607</v>
      </c>
      <c r="K6298">
        <v>1350</v>
      </c>
      <c r="L6298">
        <v>22</v>
      </c>
    </row>
    <row r="6299" spans="1:12" x14ac:dyDescent="0.25">
      <c r="A6299" t="s">
        <v>85</v>
      </c>
      <c r="B6299" t="s">
        <v>88</v>
      </c>
      <c r="C6299" t="s">
        <v>89</v>
      </c>
      <c r="D6299" s="2">
        <v>34001</v>
      </c>
      <c r="E6299">
        <v>28</v>
      </c>
      <c r="F6299">
        <v>23752</v>
      </c>
      <c r="G6299">
        <v>14773000</v>
      </c>
      <c r="H6299">
        <v>462</v>
      </c>
      <c r="K6299">
        <v>1410</v>
      </c>
      <c r="L6299">
        <v>22</v>
      </c>
    </row>
    <row r="6300" spans="1:12" x14ac:dyDescent="0.25">
      <c r="A6300" t="s">
        <v>85</v>
      </c>
      <c r="B6300" t="s">
        <v>88</v>
      </c>
      <c r="C6300" t="s">
        <v>89</v>
      </c>
      <c r="D6300" s="2">
        <v>34029</v>
      </c>
      <c r="E6300">
        <v>30.1</v>
      </c>
      <c r="F6300">
        <v>14794</v>
      </c>
      <c r="G6300">
        <v>13979000</v>
      </c>
      <c r="H6300">
        <v>300</v>
      </c>
      <c r="K6300">
        <v>1355</v>
      </c>
      <c r="L6300">
        <v>22</v>
      </c>
    </row>
    <row r="6301" spans="1:12" x14ac:dyDescent="0.25">
      <c r="A6301" t="s">
        <v>85</v>
      </c>
      <c r="B6301" t="s">
        <v>88</v>
      </c>
      <c r="C6301" t="s">
        <v>89</v>
      </c>
      <c r="D6301" s="2">
        <v>34060</v>
      </c>
      <c r="E6301">
        <v>26.7</v>
      </c>
      <c r="F6301">
        <v>14597</v>
      </c>
      <c r="G6301">
        <v>10006000</v>
      </c>
      <c r="H6301">
        <v>283</v>
      </c>
      <c r="K6301">
        <v>1125</v>
      </c>
      <c r="L6301">
        <v>22</v>
      </c>
    </row>
    <row r="6302" spans="1:12" x14ac:dyDescent="0.25">
      <c r="A6302" t="s">
        <v>85</v>
      </c>
      <c r="B6302" t="s">
        <v>88</v>
      </c>
      <c r="C6302" t="s">
        <v>89</v>
      </c>
      <c r="D6302" s="2">
        <v>34090</v>
      </c>
      <c r="E6302">
        <v>30.9</v>
      </c>
      <c r="F6302">
        <v>17710</v>
      </c>
      <c r="G6302">
        <v>41469000</v>
      </c>
      <c r="H6302">
        <v>348</v>
      </c>
      <c r="K6302">
        <v>1200</v>
      </c>
      <c r="L6302">
        <v>22</v>
      </c>
    </row>
    <row r="6303" spans="1:12" x14ac:dyDescent="0.25">
      <c r="A6303" t="s">
        <v>85</v>
      </c>
      <c r="B6303" t="s">
        <v>88</v>
      </c>
      <c r="C6303" t="s">
        <v>89</v>
      </c>
      <c r="D6303" s="2">
        <v>34121</v>
      </c>
      <c r="E6303">
        <v>30</v>
      </c>
      <c r="F6303">
        <v>16427</v>
      </c>
      <c r="G6303">
        <v>10456000</v>
      </c>
      <c r="H6303">
        <v>334</v>
      </c>
      <c r="K6303">
        <v>1200</v>
      </c>
      <c r="L6303">
        <v>22</v>
      </c>
    </row>
    <row r="6304" spans="1:12" x14ac:dyDescent="0.25">
      <c r="A6304" t="s">
        <v>85</v>
      </c>
      <c r="B6304" t="s">
        <v>88</v>
      </c>
      <c r="C6304" t="s">
        <v>89</v>
      </c>
      <c r="D6304" s="2">
        <v>34151</v>
      </c>
      <c r="E6304">
        <v>31</v>
      </c>
      <c r="F6304">
        <v>15947</v>
      </c>
      <c r="G6304">
        <v>10783000</v>
      </c>
      <c r="H6304">
        <v>352</v>
      </c>
      <c r="K6304">
        <v>1200</v>
      </c>
      <c r="L6304">
        <v>22</v>
      </c>
    </row>
    <row r="6305" spans="1:12" x14ac:dyDescent="0.25">
      <c r="A6305" t="s">
        <v>85</v>
      </c>
      <c r="B6305" t="s">
        <v>88</v>
      </c>
      <c r="C6305" t="s">
        <v>89</v>
      </c>
      <c r="D6305" s="2">
        <v>34182</v>
      </c>
      <c r="E6305">
        <v>24.1</v>
      </c>
      <c r="F6305">
        <v>11990</v>
      </c>
      <c r="G6305">
        <v>8336000</v>
      </c>
      <c r="H6305">
        <v>226</v>
      </c>
      <c r="K6305">
        <v>0</v>
      </c>
      <c r="L6305">
        <v>22</v>
      </c>
    </row>
    <row r="6306" spans="1:12" x14ac:dyDescent="0.25">
      <c r="A6306" t="s">
        <v>85</v>
      </c>
      <c r="B6306" t="s">
        <v>88</v>
      </c>
      <c r="C6306" t="s">
        <v>89</v>
      </c>
      <c r="D6306" s="2">
        <v>34213</v>
      </c>
      <c r="E6306">
        <v>30</v>
      </c>
      <c r="F6306">
        <v>15641</v>
      </c>
      <c r="G6306">
        <v>10823000</v>
      </c>
      <c r="H6306">
        <v>287</v>
      </c>
      <c r="K6306">
        <v>735</v>
      </c>
      <c r="L6306">
        <v>22</v>
      </c>
    </row>
    <row r="6307" spans="1:12" x14ac:dyDescent="0.25">
      <c r="A6307" t="s">
        <v>85</v>
      </c>
      <c r="B6307" t="s">
        <v>88</v>
      </c>
      <c r="C6307" t="s">
        <v>89</v>
      </c>
      <c r="D6307" s="2">
        <v>34243</v>
      </c>
      <c r="E6307">
        <v>31</v>
      </c>
      <c r="F6307">
        <v>15021</v>
      </c>
      <c r="G6307">
        <v>11176000</v>
      </c>
      <c r="H6307">
        <v>297</v>
      </c>
      <c r="K6307">
        <v>735</v>
      </c>
      <c r="L6307">
        <v>22</v>
      </c>
    </row>
    <row r="6308" spans="1:12" x14ac:dyDescent="0.25">
      <c r="A6308" t="s">
        <v>85</v>
      </c>
      <c r="B6308" t="s">
        <v>88</v>
      </c>
      <c r="C6308" t="s">
        <v>89</v>
      </c>
      <c r="D6308" s="2">
        <v>34274</v>
      </c>
      <c r="E6308">
        <v>30</v>
      </c>
      <c r="F6308">
        <v>16882</v>
      </c>
      <c r="G6308">
        <v>10815000</v>
      </c>
      <c r="H6308">
        <v>349</v>
      </c>
      <c r="K6308">
        <v>0</v>
      </c>
      <c r="L6308">
        <v>22</v>
      </c>
    </row>
    <row r="6309" spans="1:12" x14ac:dyDescent="0.25">
      <c r="A6309" t="s">
        <v>85</v>
      </c>
      <c r="B6309" t="s">
        <v>88</v>
      </c>
      <c r="C6309" t="s">
        <v>89</v>
      </c>
      <c r="D6309" s="2">
        <v>34304</v>
      </c>
      <c r="E6309">
        <v>26.7</v>
      </c>
      <c r="F6309">
        <v>12733</v>
      </c>
      <c r="G6309">
        <v>5805000</v>
      </c>
      <c r="H6309">
        <v>259</v>
      </c>
      <c r="K6309">
        <v>0</v>
      </c>
      <c r="L6309">
        <v>19</v>
      </c>
    </row>
    <row r="6310" spans="1:12" x14ac:dyDescent="0.25">
      <c r="A6310" t="s">
        <v>85</v>
      </c>
      <c r="B6310" t="s">
        <v>88</v>
      </c>
      <c r="C6310" t="s">
        <v>89</v>
      </c>
      <c r="D6310" s="2">
        <v>34335</v>
      </c>
      <c r="E6310">
        <v>29.4</v>
      </c>
      <c r="F6310">
        <v>11628</v>
      </c>
      <c r="G6310">
        <v>2777000</v>
      </c>
      <c r="H6310">
        <v>217</v>
      </c>
      <c r="K6310">
        <v>0</v>
      </c>
      <c r="L6310">
        <v>16</v>
      </c>
    </row>
    <row r="6311" spans="1:12" x14ac:dyDescent="0.25">
      <c r="A6311" t="s">
        <v>85</v>
      </c>
      <c r="B6311" t="s">
        <v>88</v>
      </c>
      <c r="C6311" t="s">
        <v>89</v>
      </c>
      <c r="D6311" s="2">
        <v>34366</v>
      </c>
      <c r="E6311">
        <v>26.9</v>
      </c>
      <c r="F6311">
        <v>9567</v>
      </c>
      <c r="G6311">
        <v>2493000</v>
      </c>
      <c r="H6311">
        <v>225</v>
      </c>
      <c r="K6311">
        <v>0</v>
      </c>
      <c r="L6311">
        <v>16</v>
      </c>
    </row>
    <row r="6312" spans="1:12" x14ac:dyDescent="0.25">
      <c r="A6312" t="s">
        <v>85</v>
      </c>
      <c r="B6312" t="s">
        <v>88</v>
      </c>
      <c r="C6312" t="s">
        <v>89</v>
      </c>
      <c r="D6312" s="2">
        <v>34394</v>
      </c>
      <c r="E6312">
        <v>29.6</v>
      </c>
      <c r="F6312">
        <v>10406</v>
      </c>
      <c r="G6312">
        <v>2757000</v>
      </c>
      <c r="H6312">
        <v>263</v>
      </c>
      <c r="K6312">
        <v>0</v>
      </c>
      <c r="L6312">
        <v>16</v>
      </c>
    </row>
    <row r="6313" spans="1:12" x14ac:dyDescent="0.25">
      <c r="A6313" t="s">
        <v>85</v>
      </c>
      <c r="B6313" t="s">
        <v>88</v>
      </c>
      <c r="C6313" t="s">
        <v>89</v>
      </c>
      <c r="D6313" s="2">
        <v>34425</v>
      </c>
      <c r="E6313">
        <v>30</v>
      </c>
      <c r="F6313">
        <v>12538</v>
      </c>
      <c r="G6313">
        <v>2782000</v>
      </c>
      <c r="H6313">
        <v>290</v>
      </c>
      <c r="K6313">
        <v>720</v>
      </c>
      <c r="L6313">
        <v>16</v>
      </c>
    </row>
    <row r="6314" spans="1:12" x14ac:dyDescent="0.25">
      <c r="A6314" t="s">
        <v>85</v>
      </c>
      <c r="B6314" t="s">
        <v>88</v>
      </c>
      <c r="C6314" t="s">
        <v>89</v>
      </c>
      <c r="D6314" s="2">
        <v>34455</v>
      </c>
      <c r="E6314">
        <v>30.4</v>
      </c>
      <c r="F6314">
        <v>12059</v>
      </c>
      <c r="G6314">
        <v>2763000</v>
      </c>
      <c r="H6314">
        <v>220</v>
      </c>
      <c r="K6314">
        <v>720</v>
      </c>
      <c r="L6314">
        <v>16</v>
      </c>
    </row>
    <row r="6315" spans="1:12" x14ac:dyDescent="0.25">
      <c r="A6315" t="s">
        <v>85</v>
      </c>
      <c r="B6315" t="s">
        <v>88</v>
      </c>
      <c r="C6315" t="s">
        <v>89</v>
      </c>
      <c r="D6315" s="2">
        <v>34486</v>
      </c>
      <c r="E6315">
        <v>5.5</v>
      </c>
      <c r="F6315">
        <v>2101</v>
      </c>
      <c r="G6315">
        <v>517000</v>
      </c>
      <c r="H6315">
        <v>38</v>
      </c>
      <c r="K6315">
        <v>0</v>
      </c>
      <c r="L6315">
        <v>16</v>
      </c>
    </row>
    <row r="6316" spans="1:12" x14ac:dyDescent="0.25">
      <c r="A6316" t="s">
        <v>85</v>
      </c>
      <c r="B6316" t="s">
        <v>88</v>
      </c>
      <c r="C6316" t="s">
        <v>89</v>
      </c>
      <c r="D6316" s="2">
        <v>34516</v>
      </c>
      <c r="E6316">
        <v>0.1</v>
      </c>
      <c r="F6316">
        <v>41</v>
      </c>
      <c r="G6316">
        <v>11000</v>
      </c>
      <c r="H6316">
        <v>1</v>
      </c>
      <c r="K6316">
        <v>0</v>
      </c>
      <c r="L6316">
        <v>16</v>
      </c>
    </row>
    <row r="6317" spans="1:12" x14ac:dyDescent="0.25">
      <c r="A6317" t="s">
        <v>85</v>
      </c>
      <c r="B6317" t="s">
        <v>88</v>
      </c>
      <c r="C6317" t="s">
        <v>89</v>
      </c>
      <c r="D6317" s="2">
        <v>34547</v>
      </c>
      <c r="E6317">
        <v>14.2</v>
      </c>
      <c r="F6317">
        <v>5661</v>
      </c>
      <c r="G6317">
        <v>1371000</v>
      </c>
      <c r="H6317">
        <v>108</v>
      </c>
      <c r="K6317">
        <v>0</v>
      </c>
      <c r="L6317">
        <v>16</v>
      </c>
    </row>
    <row r="6318" spans="1:12" x14ac:dyDescent="0.25">
      <c r="A6318" t="s">
        <v>85</v>
      </c>
      <c r="B6318" t="s">
        <v>88</v>
      </c>
      <c r="C6318" t="s">
        <v>89</v>
      </c>
      <c r="D6318" s="2">
        <v>34578</v>
      </c>
      <c r="E6318">
        <v>29.2</v>
      </c>
      <c r="F6318">
        <v>10683</v>
      </c>
      <c r="G6318">
        <v>2743000</v>
      </c>
      <c r="H6318">
        <v>216</v>
      </c>
      <c r="K6318">
        <v>0</v>
      </c>
      <c r="L6318">
        <v>16</v>
      </c>
    </row>
    <row r="6319" spans="1:12" x14ac:dyDescent="0.25">
      <c r="A6319" t="s">
        <v>85</v>
      </c>
      <c r="B6319" t="s">
        <v>88</v>
      </c>
      <c r="C6319" t="s">
        <v>89</v>
      </c>
      <c r="D6319" s="2">
        <v>34608</v>
      </c>
      <c r="E6319">
        <v>27.7</v>
      </c>
      <c r="F6319">
        <v>12754</v>
      </c>
      <c r="G6319">
        <v>2583000</v>
      </c>
      <c r="H6319">
        <v>209</v>
      </c>
      <c r="K6319">
        <v>0</v>
      </c>
      <c r="L6319">
        <v>16</v>
      </c>
    </row>
    <row r="6320" spans="1:12" x14ac:dyDescent="0.25">
      <c r="A6320" t="s">
        <v>85</v>
      </c>
      <c r="B6320" t="s">
        <v>88</v>
      </c>
      <c r="C6320" t="s">
        <v>89</v>
      </c>
      <c r="D6320" s="2">
        <v>34639</v>
      </c>
      <c r="E6320">
        <v>29.5</v>
      </c>
      <c r="F6320">
        <v>14838</v>
      </c>
      <c r="G6320">
        <v>2234000</v>
      </c>
      <c r="H6320">
        <v>275</v>
      </c>
      <c r="K6320">
        <v>0</v>
      </c>
      <c r="L6320">
        <v>16</v>
      </c>
    </row>
    <row r="6321" spans="1:12" x14ac:dyDescent="0.25">
      <c r="A6321" t="s">
        <v>85</v>
      </c>
      <c r="B6321" t="s">
        <v>88</v>
      </c>
      <c r="C6321" t="s">
        <v>89</v>
      </c>
      <c r="D6321" s="2">
        <v>34669</v>
      </c>
      <c r="E6321">
        <v>29.9</v>
      </c>
      <c r="F6321">
        <v>14909</v>
      </c>
      <c r="G6321">
        <v>2283000</v>
      </c>
      <c r="H6321">
        <v>279</v>
      </c>
      <c r="K6321">
        <v>675</v>
      </c>
      <c r="L6321">
        <v>16</v>
      </c>
    </row>
    <row r="6322" spans="1:12" x14ac:dyDescent="0.25">
      <c r="A6322" t="s">
        <v>85</v>
      </c>
      <c r="B6322" t="s">
        <v>88</v>
      </c>
      <c r="C6322" t="s">
        <v>89</v>
      </c>
      <c r="D6322" s="2">
        <v>34700</v>
      </c>
      <c r="E6322">
        <v>31</v>
      </c>
      <c r="F6322">
        <v>18240</v>
      </c>
      <c r="G6322">
        <v>2262000</v>
      </c>
      <c r="H6322">
        <v>350</v>
      </c>
      <c r="K6322">
        <v>665</v>
      </c>
      <c r="L6322">
        <v>16</v>
      </c>
    </row>
    <row r="6323" spans="1:12" x14ac:dyDescent="0.25">
      <c r="A6323" t="s">
        <v>85</v>
      </c>
      <c r="B6323" t="s">
        <v>88</v>
      </c>
      <c r="C6323" t="s">
        <v>89</v>
      </c>
      <c r="D6323" s="2">
        <v>34731</v>
      </c>
      <c r="E6323">
        <v>25.1</v>
      </c>
      <c r="F6323">
        <v>16758</v>
      </c>
      <c r="G6323">
        <v>2323000</v>
      </c>
      <c r="H6323">
        <v>330</v>
      </c>
      <c r="K6323">
        <v>660</v>
      </c>
      <c r="L6323">
        <v>16</v>
      </c>
    </row>
    <row r="6324" spans="1:12" x14ac:dyDescent="0.25">
      <c r="A6324" t="s">
        <v>85</v>
      </c>
      <c r="B6324" t="s">
        <v>88</v>
      </c>
      <c r="C6324" t="s">
        <v>89</v>
      </c>
      <c r="D6324" s="2">
        <v>34759</v>
      </c>
      <c r="E6324">
        <v>31</v>
      </c>
      <c r="F6324">
        <v>21691</v>
      </c>
      <c r="G6324">
        <v>2977000</v>
      </c>
      <c r="H6324">
        <v>449</v>
      </c>
      <c r="K6324">
        <v>600</v>
      </c>
      <c r="L6324">
        <v>16</v>
      </c>
    </row>
    <row r="6325" spans="1:12" x14ac:dyDescent="0.25">
      <c r="A6325" t="s">
        <v>85</v>
      </c>
      <c r="B6325" t="s">
        <v>88</v>
      </c>
      <c r="C6325" t="s">
        <v>89</v>
      </c>
      <c r="D6325" s="2">
        <v>34790</v>
      </c>
      <c r="E6325">
        <v>29.8</v>
      </c>
      <c r="F6325">
        <v>20160</v>
      </c>
      <c r="G6325">
        <v>2870000</v>
      </c>
      <c r="H6325">
        <v>410</v>
      </c>
      <c r="K6325">
        <v>600</v>
      </c>
      <c r="L6325">
        <v>16</v>
      </c>
    </row>
    <row r="6326" spans="1:12" x14ac:dyDescent="0.25">
      <c r="A6326" t="s">
        <v>85</v>
      </c>
      <c r="B6326" t="s">
        <v>88</v>
      </c>
      <c r="C6326" t="s">
        <v>89</v>
      </c>
      <c r="D6326" s="2">
        <v>34820</v>
      </c>
      <c r="E6326">
        <v>31</v>
      </c>
      <c r="F6326">
        <v>22171</v>
      </c>
      <c r="G6326">
        <v>2992000</v>
      </c>
      <c r="H6326">
        <v>435</v>
      </c>
      <c r="K6326">
        <v>615</v>
      </c>
      <c r="L6326">
        <v>16</v>
      </c>
    </row>
    <row r="6327" spans="1:12" x14ac:dyDescent="0.25">
      <c r="A6327" t="s">
        <v>85</v>
      </c>
      <c r="B6327" t="s">
        <v>88</v>
      </c>
      <c r="C6327" t="s">
        <v>89</v>
      </c>
      <c r="D6327" s="2">
        <v>34851</v>
      </c>
      <c r="E6327">
        <v>28.7</v>
      </c>
      <c r="F6327">
        <v>20077</v>
      </c>
      <c r="G6327">
        <v>2764000</v>
      </c>
      <c r="H6327">
        <v>417</v>
      </c>
      <c r="K6327">
        <v>615</v>
      </c>
      <c r="L6327">
        <v>16</v>
      </c>
    </row>
    <row r="6328" spans="1:12" x14ac:dyDescent="0.25">
      <c r="A6328" t="s">
        <v>85</v>
      </c>
      <c r="B6328" t="s">
        <v>88</v>
      </c>
      <c r="C6328" t="s">
        <v>89</v>
      </c>
      <c r="D6328" s="2">
        <v>34881</v>
      </c>
      <c r="E6328">
        <v>30.4</v>
      </c>
      <c r="F6328">
        <v>27755</v>
      </c>
      <c r="G6328">
        <v>4427000</v>
      </c>
      <c r="H6328">
        <v>516</v>
      </c>
      <c r="K6328">
        <v>600</v>
      </c>
      <c r="L6328">
        <v>16</v>
      </c>
    </row>
    <row r="6329" spans="1:12" x14ac:dyDescent="0.25">
      <c r="A6329" t="s">
        <v>85</v>
      </c>
      <c r="B6329" t="s">
        <v>88</v>
      </c>
      <c r="C6329" t="s">
        <v>89</v>
      </c>
      <c r="D6329" s="2">
        <v>34912</v>
      </c>
      <c r="E6329">
        <v>26.6</v>
      </c>
      <c r="F6329">
        <v>24831</v>
      </c>
      <c r="G6329">
        <v>3861000</v>
      </c>
      <c r="H6329">
        <v>569</v>
      </c>
      <c r="K6329">
        <v>615</v>
      </c>
      <c r="L6329">
        <v>16</v>
      </c>
    </row>
    <row r="6330" spans="1:12" x14ac:dyDescent="0.25">
      <c r="A6330" t="s">
        <v>85</v>
      </c>
      <c r="B6330" t="s">
        <v>88</v>
      </c>
      <c r="C6330" t="s">
        <v>89</v>
      </c>
      <c r="D6330" s="2">
        <v>34943</v>
      </c>
      <c r="E6330">
        <v>29.4</v>
      </c>
      <c r="F6330">
        <v>26680</v>
      </c>
      <c r="G6330">
        <v>4271000</v>
      </c>
      <c r="H6330">
        <v>516</v>
      </c>
      <c r="K6330">
        <v>615</v>
      </c>
      <c r="L6330">
        <v>16</v>
      </c>
    </row>
    <row r="6331" spans="1:12" x14ac:dyDescent="0.25">
      <c r="A6331" t="s">
        <v>85</v>
      </c>
      <c r="B6331" t="s">
        <v>88</v>
      </c>
      <c r="C6331" t="s">
        <v>89</v>
      </c>
      <c r="D6331" s="2">
        <v>34973</v>
      </c>
      <c r="E6331">
        <v>30.9</v>
      </c>
      <c r="F6331">
        <v>23849</v>
      </c>
      <c r="G6331">
        <v>6375000</v>
      </c>
      <c r="H6331">
        <v>533</v>
      </c>
      <c r="K6331">
        <v>615</v>
      </c>
      <c r="L6331">
        <v>16</v>
      </c>
    </row>
    <row r="6332" spans="1:12" x14ac:dyDescent="0.25">
      <c r="A6332" t="s">
        <v>85</v>
      </c>
      <c r="B6332" t="s">
        <v>88</v>
      </c>
      <c r="C6332" t="s">
        <v>89</v>
      </c>
      <c r="D6332" s="2">
        <v>35004</v>
      </c>
      <c r="E6332">
        <v>28.9</v>
      </c>
      <c r="F6332">
        <v>18407</v>
      </c>
      <c r="G6332">
        <v>8119000</v>
      </c>
      <c r="H6332">
        <v>389</v>
      </c>
      <c r="K6332">
        <v>615</v>
      </c>
      <c r="L6332">
        <v>16</v>
      </c>
    </row>
    <row r="6333" spans="1:12" x14ac:dyDescent="0.25">
      <c r="A6333" t="s">
        <v>85</v>
      </c>
      <c r="B6333" t="s">
        <v>88</v>
      </c>
      <c r="C6333" t="s">
        <v>89</v>
      </c>
      <c r="D6333" s="2">
        <v>35034</v>
      </c>
      <c r="E6333">
        <v>31</v>
      </c>
      <c r="F6333">
        <v>18531</v>
      </c>
      <c r="G6333">
        <v>8811000</v>
      </c>
      <c r="H6333">
        <v>861</v>
      </c>
      <c r="K6333">
        <v>615</v>
      </c>
      <c r="L6333">
        <v>16</v>
      </c>
    </row>
    <row r="6334" spans="1:12" x14ac:dyDescent="0.25">
      <c r="A6334" t="s">
        <v>85</v>
      </c>
      <c r="B6334" t="s">
        <v>88</v>
      </c>
      <c r="C6334" t="s">
        <v>89</v>
      </c>
      <c r="D6334" s="2">
        <v>35065</v>
      </c>
      <c r="E6334">
        <v>31</v>
      </c>
      <c r="F6334">
        <v>21361</v>
      </c>
      <c r="G6334">
        <v>6938000</v>
      </c>
      <c r="H6334">
        <v>1095</v>
      </c>
      <c r="K6334">
        <v>615</v>
      </c>
      <c r="L6334">
        <v>16</v>
      </c>
    </row>
    <row r="6335" spans="1:12" x14ac:dyDescent="0.25">
      <c r="A6335" t="s">
        <v>85</v>
      </c>
      <c r="B6335" t="s">
        <v>88</v>
      </c>
      <c r="C6335" t="s">
        <v>89</v>
      </c>
      <c r="D6335" s="2">
        <v>35096</v>
      </c>
      <c r="E6335">
        <v>29</v>
      </c>
      <c r="F6335">
        <v>20265</v>
      </c>
      <c r="G6335">
        <v>7122000</v>
      </c>
      <c r="H6335">
        <v>996</v>
      </c>
      <c r="K6335">
        <v>600</v>
      </c>
      <c r="L6335">
        <v>16</v>
      </c>
    </row>
    <row r="6336" spans="1:12" x14ac:dyDescent="0.25">
      <c r="A6336" t="s">
        <v>85</v>
      </c>
      <c r="B6336" t="s">
        <v>88</v>
      </c>
      <c r="C6336" t="s">
        <v>89</v>
      </c>
      <c r="D6336" s="2">
        <v>35125</v>
      </c>
      <c r="E6336">
        <v>31</v>
      </c>
      <c r="F6336">
        <v>23183</v>
      </c>
      <c r="G6336">
        <v>9124000</v>
      </c>
      <c r="H6336">
        <v>1045</v>
      </c>
      <c r="K6336">
        <v>600</v>
      </c>
      <c r="L6336">
        <v>16</v>
      </c>
    </row>
    <row r="6337" spans="1:12" x14ac:dyDescent="0.25">
      <c r="A6337" t="s">
        <v>85</v>
      </c>
      <c r="B6337" t="s">
        <v>88</v>
      </c>
      <c r="C6337" t="s">
        <v>89</v>
      </c>
      <c r="D6337" s="2">
        <v>35156</v>
      </c>
      <c r="E6337">
        <v>30</v>
      </c>
      <c r="F6337">
        <v>20873</v>
      </c>
      <c r="G6337">
        <v>8798000</v>
      </c>
      <c r="H6337">
        <v>869</v>
      </c>
      <c r="K6337">
        <v>600</v>
      </c>
      <c r="L6337">
        <v>16</v>
      </c>
    </row>
    <row r="6338" spans="1:12" x14ac:dyDescent="0.25">
      <c r="A6338" t="s">
        <v>85</v>
      </c>
      <c r="B6338" t="s">
        <v>88</v>
      </c>
      <c r="C6338" t="s">
        <v>89</v>
      </c>
      <c r="D6338" s="2">
        <v>35186</v>
      </c>
      <c r="E6338">
        <v>30.8</v>
      </c>
      <c r="F6338">
        <v>21654</v>
      </c>
      <c r="G6338">
        <v>5240000</v>
      </c>
      <c r="H6338">
        <v>856</v>
      </c>
      <c r="K6338">
        <v>600</v>
      </c>
      <c r="L6338">
        <v>16</v>
      </c>
    </row>
    <row r="6339" spans="1:12" x14ac:dyDescent="0.25">
      <c r="A6339" t="s">
        <v>85</v>
      </c>
      <c r="B6339" t="s">
        <v>88</v>
      </c>
      <c r="C6339" t="s">
        <v>89</v>
      </c>
      <c r="D6339" s="2">
        <v>35217</v>
      </c>
      <c r="E6339">
        <v>30</v>
      </c>
      <c r="F6339">
        <v>21175</v>
      </c>
      <c r="G6339">
        <v>3227000</v>
      </c>
      <c r="H6339">
        <v>878</v>
      </c>
      <c r="K6339">
        <v>600</v>
      </c>
      <c r="L6339">
        <v>16</v>
      </c>
    </row>
    <row r="6340" spans="1:12" x14ac:dyDescent="0.25">
      <c r="A6340" t="s">
        <v>85</v>
      </c>
      <c r="B6340" t="s">
        <v>88</v>
      </c>
      <c r="C6340" t="s">
        <v>89</v>
      </c>
      <c r="D6340" s="2">
        <v>35247</v>
      </c>
      <c r="E6340">
        <v>30.8</v>
      </c>
      <c r="F6340">
        <v>19623</v>
      </c>
      <c r="G6340">
        <v>4985000</v>
      </c>
      <c r="H6340">
        <v>841</v>
      </c>
      <c r="K6340">
        <v>600</v>
      </c>
      <c r="L6340">
        <v>16</v>
      </c>
    </row>
    <row r="6341" spans="1:12" x14ac:dyDescent="0.25">
      <c r="A6341" t="s">
        <v>85</v>
      </c>
      <c r="B6341" t="s">
        <v>88</v>
      </c>
      <c r="C6341" t="s">
        <v>89</v>
      </c>
      <c r="D6341" s="2">
        <v>35278</v>
      </c>
      <c r="E6341">
        <v>31</v>
      </c>
      <c r="F6341">
        <v>23246</v>
      </c>
      <c r="G6341">
        <v>8278000</v>
      </c>
      <c r="H6341">
        <v>956</v>
      </c>
      <c r="K6341">
        <v>592</v>
      </c>
      <c r="L6341">
        <v>16</v>
      </c>
    </row>
    <row r="6342" spans="1:12" x14ac:dyDescent="0.25">
      <c r="A6342" t="s">
        <v>85</v>
      </c>
      <c r="B6342" t="s">
        <v>88</v>
      </c>
      <c r="C6342" t="s">
        <v>89</v>
      </c>
      <c r="D6342" s="2">
        <v>35309</v>
      </c>
      <c r="E6342">
        <v>30</v>
      </c>
      <c r="F6342">
        <v>21671</v>
      </c>
      <c r="G6342">
        <v>5578000</v>
      </c>
      <c r="H6342">
        <v>963</v>
      </c>
      <c r="K6342">
        <v>585</v>
      </c>
      <c r="L6342">
        <v>16</v>
      </c>
    </row>
    <row r="6343" spans="1:12" x14ac:dyDescent="0.25">
      <c r="A6343" t="s">
        <v>85</v>
      </c>
      <c r="B6343" t="s">
        <v>88</v>
      </c>
      <c r="C6343" t="s">
        <v>89</v>
      </c>
      <c r="D6343" s="2">
        <v>35339</v>
      </c>
      <c r="E6343">
        <v>31</v>
      </c>
      <c r="F6343">
        <v>21617</v>
      </c>
      <c r="G6343">
        <v>1178000</v>
      </c>
      <c r="H6343">
        <v>929</v>
      </c>
      <c r="K6343">
        <v>585</v>
      </c>
      <c r="L6343">
        <v>16</v>
      </c>
    </row>
    <row r="6344" spans="1:12" x14ac:dyDescent="0.25">
      <c r="A6344" t="s">
        <v>85</v>
      </c>
      <c r="B6344" t="s">
        <v>88</v>
      </c>
      <c r="C6344" t="s">
        <v>89</v>
      </c>
      <c r="D6344" s="2">
        <v>35370</v>
      </c>
      <c r="E6344">
        <v>27.8</v>
      </c>
      <c r="F6344">
        <v>17420</v>
      </c>
      <c r="G6344">
        <v>3241000</v>
      </c>
      <c r="H6344">
        <v>747</v>
      </c>
      <c r="K6344">
        <v>585</v>
      </c>
      <c r="L6344">
        <v>16</v>
      </c>
    </row>
    <row r="6345" spans="1:12" x14ac:dyDescent="0.25">
      <c r="A6345" t="s">
        <v>85</v>
      </c>
      <c r="B6345" t="s">
        <v>88</v>
      </c>
      <c r="C6345" t="s">
        <v>89</v>
      </c>
      <c r="D6345" s="2">
        <v>35400</v>
      </c>
      <c r="E6345">
        <v>30.9</v>
      </c>
      <c r="F6345">
        <v>19481.57</v>
      </c>
      <c r="G6345">
        <v>9094228</v>
      </c>
      <c r="H6345">
        <v>833.57</v>
      </c>
      <c r="K6345">
        <v>585</v>
      </c>
      <c r="L6345">
        <v>16</v>
      </c>
    </row>
    <row r="6346" spans="1:12" x14ac:dyDescent="0.25">
      <c r="A6346" t="s">
        <v>85</v>
      </c>
      <c r="B6346" t="s">
        <v>88</v>
      </c>
      <c r="C6346" t="s">
        <v>89</v>
      </c>
      <c r="D6346" s="2">
        <v>35431</v>
      </c>
      <c r="E6346">
        <v>24.8</v>
      </c>
      <c r="F6346">
        <v>15747.76</v>
      </c>
      <c r="G6346">
        <v>7297401</v>
      </c>
      <c r="H6346">
        <v>692.93</v>
      </c>
      <c r="K6346">
        <v>585</v>
      </c>
      <c r="L6346">
        <v>16</v>
      </c>
    </row>
    <row r="6347" spans="1:12" x14ac:dyDescent="0.25">
      <c r="A6347" t="s">
        <v>85</v>
      </c>
      <c r="B6347" t="s">
        <v>88</v>
      </c>
      <c r="C6347" t="s">
        <v>89</v>
      </c>
      <c r="D6347" s="2">
        <v>35462</v>
      </c>
      <c r="E6347">
        <v>28</v>
      </c>
      <c r="F6347">
        <v>17147.599999999999</v>
      </c>
      <c r="G6347">
        <v>8314536</v>
      </c>
      <c r="H6347">
        <v>696.86</v>
      </c>
      <c r="K6347">
        <v>600</v>
      </c>
      <c r="L6347">
        <v>16</v>
      </c>
    </row>
    <row r="6348" spans="1:12" x14ac:dyDescent="0.25">
      <c r="A6348" t="s">
        <v>85</v>
      </c>
      <c r="B6348" t="s">
        <v>88</v>
      </c>
      <c r="C6348" t="s">
        <v>89</v>
      </c>
      <c r="D6348" s="2">
        <v>35490</v>
      </c>
      <c r="E6348">
        <v>22</v>
      </c>
      <c r="F6348">
        <v>13836.17</v>
      </c>
      <c r="G6348">
        <v>6502634</v>
      </c>
      <c r="H6348">
        <v>622.6</v>
      </c>
      <c r="K6348">
        <v>600</v>
      </c>
      <c r="L6348">
        <v>16</v>
      </c>
    </row>
    <row r="6349" spans="1:12" x14ac:dyDescent="0.25">
      <c r="A6349" t="s">
        <v>85</v>
      </c>
      <c r="B6349" t="s">
        <v>88</v>
      </c>
      <c r="C6349" t="s">
        <v>89</v>
      </c>
      <c r="D6349" s="2">
        <v>35521</v>
      </c>
      <c r="E6349">
        <v>26.8</v>
      </c>
      <c r="F6349">
        <v>15895.15</v>
      </c>
      <c r="G6349">
        <v>7983700</v>
      </c>
      <c r="H6349">
        <v>643.83000000000004</v>
      </c>
      <c r="K6349">
        <v>600</v>
      </c>
      <c r="L6349">
        <v>16</v>
      </c>
    </row>
    <row r="6350" spans="1:12" x14ac:dyDescent="0.25">
      <c r="A6350" t="s">
        <v>85</v>
      </c>
      <c r="B6350" t="s">
        <v>88</v>
      </c>
      <c r="C6350" t="s">
        <v>89</v>
      </c>
      <c r="D6350" s="2">
        <v>35551</v>
      </c>
      <c r="E6350">
        <v>29.6</v>
      </c>
      <c r="F6350">
        <v>18181.009999999998</v>
      </c>
      <c r="G6350">
        <v>8825610</v>
      </c>
      <c r="H6350">
        <v>812.67</v>
      </c>
      <c r="K6350">
        <v>600</v>
      </c>
      <c r="L6350">
        <v>16</v>
      </c>
    </row>
    <row r="6351" spans="1:12" x14ac:dyDescent="0.25">
      <c r="A6351" t="s">
        <v>85</v>
      </c>
      <c r="B6351" t="s">
        <v>88</v>
      </c>
      <c r="C6351" t="s">
        <v>89</v>
      </c>
      <c r="D6351" s="2">
        <v>35582</v>
      </c>
      <c r="E6351">
        <v>22.2</v>
      </c>
      <c r="F6351">
        <v>17382.240000000002</v>
      </c>
      <c r="G6351">
        <v>6967092</v>
      </c>
      <c r="H6351">
        <v>778.88</v>
      </c>
      <c r="K6351">
        <v>600</v>
      </c>
      <c r="L6351">
        <v>16</v>
      </c>
    </row>
    <row r="6352" spans="1:12" x14ac:dyDescent="0.25">
      <c r="A6352" t="s">
        <v>85</v>
      </c>
      <c r="B6352" t="s">
        <v>88</v>
      </c>
      <c r="C6352" t="s">
        <v>89</v>
      </c>
      <c r="D6352" s="2">
        <v>35612</v>
      </c>
      <c r="E6352">
        <v>5.8</v>
      </c>
      <c r="F6352">
        <v>4590.93</v>
      </c>
      <c r="G6352">
        <v>1358575</v>
      </c>
      <c r="H6352">
        <v>180.08</v>
      </c>
      <c r="K6352">
        <v>600</v>
      </c>
      <c r="L6352">
        <v>16</v>
      </c>
    </row>
    <row r="6353" spans="1:12" x14ac:dyDescent="0.25">
      <c r="A6353" t="s">
        <v>85</v>
      </c>
      <c r="B6353" t="s">
        <v>88</v>
      </c>
      <c r="C6353" t="s">
        <v>89</v>
      </c>
      <c r="D6353" s="2">
        <v>35643</v>
      </c>
      <c r="E6353">
        <v>30.6</v>
      </c>
      <c r="F6353">
        <v>21995.17</v>
      </c>
      <c r="G6353">
        <v>9719154</v>
      </c>
      <c r="H6353">
        <v>925.68</v>
      </c>
      <c r="K6353">
        <v>600</v>
      </c>
      <c r="L6353">
        <v>16</v>
      </c>
    </row>
    <row r="6354" spans="1:12" x14ac:dyDescent="0.25">
      <c r="A6354" t="s">
        <v>85</v>
      </c>
      <c r="B6354" t="s">
        <v>88</v>
      </c>
      <c r="C6354" t="s">
        <v>89</v>
      </c>
      <c r="D6354" s="2">
        <v>35674</v>
      </c>
      <c r="E6354">
        <v>29.6</v>
      </c>
      <c r="F6354">
        <v>20454.16</v>
      </c>
      <c r="G6354">
        <v>9386497</v>
      </c>
      <c r="H6354">
        <v>826.34</v>
      </c>
      <c r="K6354">
        <v>600</v>
      </c>
      <c r="L6354">
        <v>16</v>
      </c>
    </row>
    <row r="6355" spans="1:12" x14ac:dyDescent="0.25">
      <c r="A6355" t="s">
        <v>85</v>
      </c>
      <c r="B6355" t="s">
        <v>88</v>
      </c>
      <c r="C6355" t="s">
        <v>89</v>
      </c>
      <c r="D6355" s="2">
        <v>35704</v>
      </c>
      <c r="E6355">
        <v>30.9</v>
      </c>
      <c r="F6355">
        <v>20865.189999999999</v>
      </c>
      <c r="G6355">
        <v>8305842.0000000009</v>
      </c>
      <c r="H6355">
        <v>1002.97</v>
      </c>
      <c r="K6355">
        <v>600</v>
      </c>
      <c r="L6355">
        <v>16</v>
      </c>
    </row>
    <row r="6356" spans="1:12" x14ac:dyDescent="0.25">
      <c r="A6356" t="s">
        <v>85</v>
      </c>
      <c r="B6356" t="s">
        <v>88</v>
      </c>
      <c r="C6356" t="s">
        <v>89</v>
      </c>
      <c r="D6356" s="2">
        <v>35735</v>
      </c>
      <c r="E6356">
        <v>30</v>
      </c>
      <c r="F6356">
        <v>16720.349999999999</v>
      </c>
      <c r="G6356">
        <v>5575901</v>
      </c>
      <c r="H6356">
        <v>702.91</v>
      </c>
      <c r="K6356">
        <v>592</v>
      </c>
      <c r="L6356">
        <v>16</v>
      </c>
    </row>
    <row r="6357" spans="1:12" x14ac:dyDescent="0.25">
      <c r="A6357" t="s">
        <v>85</v>
      </c>
      <c r="B6357" t="s">
        <v>88</v>
      </c>
      <c r="C6357" t="s">
        <v>89</v>
      </c>
      <c r="D6357" s="2">
        <v>35765</v>
      </c>
      <c r="E6357">
        <v>27.8</v>
      </c>
      <c r="F6357">
        <v>15536.85</v>
      </c>
      <c r="G6357">
        <v>4191559</v>
      </c>
      <c r="H6357">
        <v>375.89</v>
      </c>
      <c r="K6357">
        <v>605</v>
      </c>
      <c r="L6357">
        <v>16</v>
      </c>
    </row>
    <row r="6358" spans="1:12" x14ac:dyDescent="0.25">
      <c r="A6358" t="s">
        <v>85</v>
      </c>
      <c r="B6358" t="s">
        <v>88</v>
      </c>
      <c r="C6358" t="s">
        <v>89</v>
      </c>
      <c r="D6358" s="2">
        <v>35796</v>
      </c>
      <c r="E6358">
        <v>31</v>
      </c>
      <c r="F6358">
        <v>17617.34</v>
      </c>
      <c r="G6358">
        <v>5485951</v>
      </c>
      <c r="H6358">
        <v>668.46</v>
      </c>
      <c r="K6358">
        <v>585</v>
      </c>
      <c r="L6358">
        <v>16</v>
      </c>
    </row>
    <row r="6359" spans="1:12" x14ac:dyDescent="0.25">
      <c r="A6359" t="s">
        <v>85</v>
      </c>
      <c r="B6359" t="s">
        <v>88</v>
      </c>
      <c r="C6359" t="s">
        <v>89</v>
      </c>
      <c r="D6359" s="2">
        <v>35827</v>
      </c>
      <c r="E6359">
        <v>27.7</v>
      </c>
      <c r="F6359">
        <v>15917.66</v>
      </c>
      <c r="G6359">
        <v>5314048</v>
      </c>
      <c r="H6359">
        <v>633.36</v>
      </c>
      <c r="K6359">
        <v>585</v>
      </c>
      <c r="L6359">
        <v>16</v>
      </c>
    </row>
    <row r="6360" spans="1:12" x14ac:dyDescent="0.25">
      <c r="A6360" t="s">
        <v>85</v>
      </c>
      <c r="B6360" t="s">
        <v>88</v>
      </c>
      <c r="C6360" t="s">
        <v>89</v>
      </c>
      <c r="D6360" s="2">
        <v>35855</v>
      </c>
      <c r="E6360">
        <v>29.4</v>
      </c>
      <c r="F6360">
        <v>16857.91</v>
      </c>
      <c r="G6360">
        <v>5644722</v>
      </c>
      <c r="H6360">
        <v>706.41</v>
      </c>
      <c r="K6360">
        <v>600</v>
      </c>
      <c r="L6360">
        <v>16</v>
      </c>
    </row>
    <row r="6361" spans="1:12" x14ac:dyDescent="0.25">
      <c r="A6361" t="s">
        <v>85</v>
      </c>
      <c r="B6361" t="s">
        <v>88</v>
      </c>
      <c r="C6361" t="s">
        <v>89</v>
      </c>
      <c r="D6361" s="2">
        <v>35886</v>
      </c>
      <c r="E6361">
        <v>27.7</v>
      </c>
      <c r="F6361">
        <v>15303.8</v>
      </c>
      <c r="G6361">
        <v>4927475</v>
      </c>
      <c r="H6361">
        <v>674.21</v>
      </c>
      <c r="K6361">
        <v>600</v>
      </c>
      <c r="L6361">
        <v>16</v>
      </c>
    </row>
    <row r="6362" spans="1:12" x14ac:dyDescent="0.25">
      <c r="A6362" t="s">
        <v>85</v>
      </c>
      <c r="B6362" t="s">
        <v>88</v>
      </c>
      <c r="C6362" t="s">
        <v>89</v>
      </c>
      <c r="D6362" s="2">
        <v>35916</v>
      </c>
      <c r="E6362">
        <v>29.1</v>
      </c>
      <c r="F6362">
        <v>15320.24</v>
      </c>
      <c r="G6362">
        <v>5166913</v>
      </c>
      <c r="H6362">
        <v>729.38</v>
      </c>
      <c r="K6362">
        <v>570</v>
      </c>
      <c r="L6362">
        <v>16</v>
      </c>
    </row>
    <row r="6363" spans="1:12" x14ac:dyDescent="0.25">
      <c r="A6363" t="s">
        <v>85</v>
      </c>
      <c r="B6363" t="s">
        <v>88</v>
      </c>
      <c r="C6363" t="s">
        <v>89</v>
      </c>
      <c r="D6363" s="2">
        <v>35947</v>
      </c>
      <c r="E6363">
        <v>23.6</v>
      </c>
      <c r="F6363">
        <v>10762.67</v>
      </c>
      <c r="G6363">
        <v>3099435</v>
      </c>
      <c r="H6363">
        <v>572.25</v>
      </c>
      <c r="K6363">
        <v>570</v>
      </c>
      <c r="L6363">
        <v>16</v>
      </c>
    </row>
    <row r="6364" spans="1:12" x14ac:dyDescent="0.25">
      <c r="A6364" t="s">
        <v>85</v>
      </c>
      <c r="B6364" t="s">
        <v>88</v>
      </c>
      <c r="C6364" t="s">
        <v>89</v>
      </c>
      <c r="D6364" s="2">
        <v>35977</v>
      </c>
      <c r="E6364">
        <v>30.1</v>
      </c>
      <c r="F6364">
        <v>13564.7</v>
      </c>
      <c r="G6364">
        <v>3724544</v>
      </c>
      <c r="H6364">
        <v>750.04</v>
      </c>
      <c r="K6364">
        <v>600</v>
      </c>
      <c r="L6364">
        <v>18</v>
      </c>
    </row>
    <row r="6365" spans="1:12" x14ac:dyDescent="0.25">
      <c r="A6365" t="s">
        <v>85</v>
      </c>
      <c r="B6365" t="s">
        <v>88</v>
      </c>
      <c r="C6365" t="s">
        <v>89</v>
      </c>
      <c r="D6365" s="2">
        <v>36008</v>
      </c>
      <c r="E6365">
        <v>21</v>
      </c>
      <c r="F6365">
        <v>17712.72</v>
      </c>
      <c r="G6365">
        <v>4478826</v>
      </c>
      <c r="H6365">
        <v>1050.6500000000001</v>
      </c>
      <c r="K6365">
        <v>600</v>
      </c>
      <c r="L6365">
        <v>20</v>
      </c>
    </row>
    <row r="6366" spans="1:12" x14ac:dyDescent="0.25">
      <c r="A6366" t="s">
        <v>85</v>
      </c>
      <c r="B6366" t="s">
        <v>88</v>
      </c>
      <c r="C6366" t="s">
        <v>89</v>
      </c>
      <c r="D6366" s="2">
        <v>36039</v>
      </c>
      <c r="E6366">
        <v>21.3</v>
      </c>
      <c r="F6366">
        <v>22475.05</v>
      </c>
      <c r="G6366">
        <v>5901912</v>
      </c>
      <c r="H6366">
        <v>992.06</v>
      </c>
      <c r="K6366">
        <v>548</v>
      </c>
      <c r="L6366">
        <v>24</v>
      </c>
    </row>
    <row r="6367" spans="1:12" x14ac:dyDescent="0.25">
      <c r="A6367" t="s">
        <v>85</v>
      </c>
      <c r="B6367" t="s">
        <v>88</v>
      </c>
      <c r="C6367" t="s">
        <v>89</v>
      </c>
      <c r="D6367" s="2">
        <v>36069</v>
      </c>
      <c r="E6367">
        <v>4</v>
      </c>
      <c r="F6367">
        <v>4362.78</v>
      </c>
      <c r="G6367">
        <v>1227991</v>
      </c>
      <c r="H6367">
        <v>260.98</v>
      </c>
      <c r="K6367">
        <v>540</v>
      </c>
      <c r="L6367">
        <v>28</v>
      </c>
    </row>
    <row r="6368" spans="1:12" x14ac:dyDescent="0.25">
      <c r="A6368" t="s">
        <v>85</v>
      </c>
      <c r="B6368" t="s">
        <v>88</v>
      </c>
      <c r="C6368" t="s">
        <v>89</v>
      </c>
      <c r="D6368" s="2">
        <v>36100</v>
      </c>
      <c r="E6368">
        <v>7.8</v>
      </c>
      <c r="F6368">
        <v>8997.06</v>
      </c>
      <c r="G6368">
        <v>2362228</v>
      </c>
      <c r="H6368">
        <v>528.34</v>
      </c>
      <c r="K6368">
        <v>540</v>
      </c>
      <c r="L6368">
        <v>28</v>
      </c>
    </row>
    <row r="6369" spans="1:12" x14ac:dyDescent="0.25">
      <c r="A6369" t="s">
        <v>85</v>
      </c>
      <c r="B6369" t="s">
        <v>88</v>
      </c>
      <c r="C6369" t="s">
        <v>89</v>
      </c>
      <c r="D6369" s="2">
        <v>36130</v>
      </c>
      <c r="E6369">
        <v>28.2</v>
      </c>
      <c r="F6369">
        <v>30309.040000000001</v>
      </c>
      <c r="G6369">
        <v>7532596</v>
      </c>
      <c r="H6369">
        <v>1324.93</v>
      </c>
      <c r="K6369">
        <v>480</v>
      </c>
      <c r="L6369">
        <v>28</v>
      </c>
    </row>
    <row r="6370" spans="1:12" x14ac:dyDescent="0.25">
      <c r="A6370" t="s">
        <v>85</v>
      </c>
      <c r="B6370" t="s">
        <v>88</v>
      </c>
      <c r="C6370" t="s">
        <v>89</v>
      </c>
      <c r="D6370" s="2">
        <v>36161</v>
      </c>
      <c r="E6370">
        <v>18.5</v>
      </c>
      <c r="F6370">
        <v>21398.14</v>
      </c>
      <c r="G6370">
        <v>11320502</v>
      </c>
      <c r="H6370">
        <v>1101.8499999999999</v>
      </c>
      <c r="K6370">
        <v>480</v>
      </c>
      <c r="L6370">
        <v>28</v>
      </c>
    </row>
    <row r="6371" spans="1:12" x14ac:dyDescent="0.25">
      <c r="A6371" t="s">
        <v>85</v>
      </c>
      <c r="B6371" t="s">
        <v>88</v>
      </c>
      <c r="C6371" t="s">
        <v>89</v>
      </c>
      <c r="D6371" s="2">
        <v>36192</v>
      </c>
      <c r="E6371">
        <v>23.9</v>
      </c>
      <c r="F6371">
        <v>26782.34</v>
      </c>
      <c r="G6371">
        <v>16813261.999999996</v>
      </c>
      <c r="H6371">
        <v>1667.57</v>
      </c>
      <c r="K6371">
        <v>480</v>
      </c>
      <c r="L6371">
        <v>28</v>
      </c>
    </row>
    <row r="6372" spans="1:12" x14ac:dyDescent="0.25">
      <c r="A6372" t="s">
        <v>85</v>
      </c>
      <c r="B6372" t="s">
        <v>88</v>
      </c>
      <c r="C6372" t="s">
        <v>89</v>
      </c>
      <c r="D6372" s="2">
        <v>36220</v>
      </c>
      <c r="E6372">
        <v>30</v>
      </c>
      <c r="F6372">
        <v>36109.26</v>
      </c>
      <c r="G6372">
        <v>44360353</v>
      </c>
      <c r="H6372">
        <v>1947.54</v>
      </c>
      <c r="K6372">
        <v>495</v>
      </c>
      <c r="L6372">
        <v>28</v>
      </c>
    </row>
    <row r="6373" spans="1:12" x14ac:dyDescent="0.25">
      <c r="A6373" t="s">
        <v>85</v>
      </c>
      <c r="B6373" t="s">
        <v>88</v>
      </c>
      <c r="C6373" t="s">
        <v>89</v>
      </c>
      <c r="D6373" s="2">
        <v>36251</v>
      </c>
      <c r="E6373">
        <v>23.5</v>
      </c>
      <c r="F6373">
        <v>28822.67</v>
      </c>
      <c r="G6373">
        <v>35435088</v>
      </c>
      <c r="H6373">
        <v>1602.51</v>
      </c>
      <c r="K6373">
        <v>1200</v>
      </c>
      <c r="L6373">
        <v>28</v>
      </c>
    </row>
    <row r="6374" spans="1:12" x14ac:dyDescent="0.25">
      <c r="A6374" t="s">
        <v>85</v>
      </c>
      <c r="B6374" t="s">
        <v>88</v>
      </c>
      <c r="C6374" t="s">
        <v>89</v>
      </c>
      <c r="D6374" s="2">
        <v>36281</v>
      </c>
      <c r="E6374">
        <v>30.8</v>
      </c>
      <c r="F6374">
        <v>40009.589999999997</v>
      </c>
      <c r="G6374">
        <v>46620437</v>
      </c>
      <c r="H6374">
        <v>2278.85</v>
      </c>
      <c r="K6374">
        <v>1065</v>
      </c>
      <c r="L6374">
        <v>28</v>
      </c>
    </row>
    <row r="6375" spans="1:12" x14ac:dyDescent="0.25">
      <c r="A6375" t="s">
        <v>85</v>
      </c>
      <c r="B6375" t="s">
        <v>88</v>
      </c>
      <c r="C6375" t="s">
        <v>89</v>
      </c>
      <c r="D6375" s="2">
        <v>36312</v>
      </c>
      <c r="E6375">
        <v>29.8</v>
      </c>
      <c r="F6375">
        <v>39471.93</v>
      </c>
      <c r="G6375">
        <v>44835078</v>
      </c>
      <c r="H6375">
        <v>2077.08</v>
      </c>
      <c r="K6375">
        <v>1065</v>
      </c>
      <c r="L6375">
        <v>28</v>
      </c>
    </row>
    <row r="6376" spans="1:12" x14ac:dyDescent="0.25">
      <c r="A6376" t="s">
        <v>85</v>
      </c>
      <c r="B6376" t="s">
        <v>88</v>
      </c>
      <c r="C6376" t="s">
        <v>89</v>
      </c>
      <c r="D6376" s="2">
        <v>36342</v>
      </c>
      <c r="E6376">
        <v>30.4</v>
      </c>
      <c r="F6376">
        <v>30204.83</v>
      </c>
      <c r="G6376">
        <v>34667957</v>
      </c>
      <c r="H6376">
        <v>1659.09</v>
      </c>
      <c r="K6376">
        <v>1065</v>
      </c>
      <c r="L6376">
        <v>25</v>
      </c>
    </row>
    <row r="6377" spans="1:12" x14ac:dyDescent="0.25">
      <c r="A6377" t="s">
        <v>85</v>
      </c>
      <c r="B6377" t="s">
        <v>88</v>
      </c>
      <c r="C6377" t="s">
        <v>89</v>
      </c>
      <c r="D6377" s="2">
        <v>36373</v>
      </c>
      <c r="E6377">
        <v>29.3</v>
      </c>
      <c r="F6377">
        <v>25976.93</v>
      </c>
      <c r="G6377">
        <v>20578679</v>
      </c>
      <c r="H6377">
        <v>1317.28</v>
      </c>
      <c r="K6377">
        <v>1065</v>
      </c>
      <c r="L6377">
        <v>24</v>
      </c>
    </row>
    <row r="6378" spans="1:12" x14ac:dyDescent="0.25">
      <c r="A6378" t="s">
        <v>85</v>
      </c>
      <c r="B6378" t="s">
        <v>88</v>
      </c>
      <c r="C6378" t="s">
        <v>89</v>
      </c>
      <c r="D6378" s="2">
        <v>36404</v>
      </c>
      <c r="E6378">
        <v>28.2</v>
      </c>
      <c r="F6378">
        <v>23015</v>
      </c>
      <c r="G6378">
        <v>18675625</v>
      </c>
      <c r="H6378">
        <v>1338.97</v>
      </c>
      <c r="K6378">
        <v>1065</v>
      </c>
      <c r="L6378">
        <v>24</v>
      </c>
    </row>
    <row r="6379" spans="1:12" x14ac:dyDescent="0.25">
      <c r="A6379" t="s">
        <v>85</v>
      </c>
      <c r="B6379" t="s">
        <v>88</v>
      </c>
      <c r="C6379" t="s">
        <v>89</v>
      </c>
      <c r="D6379" s="2">
        <v>36434</v>
      </c>
      <c r="E6379">
        <v>30.9</v>
      </c>
      <c r="F6379">
        <v>25065.78</v>
      </c>
      <c r="G6379">
        <v>15187543</v>
      </c>
      <c r="H6379">
        <v>1478.18</v>
      </c>
      <c r="K6379">
        <v>1170</v>
      </c>
      <c r="L6379">
        <v>24</v>
      </c>
    </row>
    <row r="6380" spans="1:12" x14ac:dyDescent="0.25">
      <c r="A6380" t="s">
        <v>85</v>
      </c>
      <c r="B6380" t="s">
        <v>88</v>
      </c>
      <c r="C6380" t="s">
        <v>89</v>
      </c>
      <c r="D6380" s="2">
        <v>36465</v>
      </c>
      <c r="E6380">
        <v>29.9</v>
      </c>
      <c r="F6380">
        <v>24495.360000000001</v>
      </c>
      <c r="G6380">
        <v>14661524</v>
      </c>
      <c r="H6380">
        <v>1283.18</v>
      </c>
      <c r="K6380">
        <v>1170</v>
      </c>
      <c r="L6380">
        <v>24</v>
      </c>
    </row>
    <row r="6381" spans="1:12" x14ac:dyDescent="0.25">
      <c r="A6381" t="s">
        <v>85</v>
      </c>
      <c r="B6381" t="s">
        <v>88</v>
      </c>
      <c r="C6381" t="s">
        <v>89</v>
      </c>
      <c r="D6381" s="2">
        <v>36495</v>
      </c>
      <c r="E6381">
        <v>23.1</v>
      </c>
      <c r="F6381">
        <v>18358.48</v>
      </c>
      <c r="G6381">
        <v>13970481</v>
      </c>
      <c r="H6381">
        <v>1301.72</v>
      </c>
      <c r="K6381">
        <v>975</v>
      </c>
      <c r="L6381">
        <v>24</v>
      </c>
    </row>
    <row r="6382" spans="1:12" x14ac:dyDescent="0.25">
      <c r="A6382" t="s">
        <v>85</v>
      </c>
      <c r="B6382" t="s">
        <v>88</v>
      </c>
      <c r="C6382" t="s">
        <v>89</v>
      </c>
      <c r="D6382" s="2">
        <v>36526</v>
      </c>
      <c r="E6382">
        <v>30.2</v>
      </c>
      <c r="F6382">
        <v>23919.31</v>
      </c>
      <c r="G6382">
        <v>19807306</v>
      </c>
      <c r="H6382">
        <v>1777.91</v>
      </c>
      <c r="K6382">
        <v>675</v>
      </c>
      <c r="L6382">
        <v>24</v>
      </c>
    </row>
    <row r="6383" spans="1:12" x14ac:dyDescent="0.25">
      <c r="A6383" t="s">
        <v>85</v>
      </c>
      <c r="B6383" t="s">
        <v>88</v>
      </c>
      <c r="C6383" t="s">
        <v>89</v>
      </c>
      <c r="D6383" s="2">
        <v>36557</v>
      </c>
      <c r="E6383">
        <v>13.6</v>
      </c>
      <c r="F6383">
        <v>7974.19</v>
      </c>
      <c r="G6383">
        <v>4289906</v>
      </c>
      <c r="H6383">
        <v>586.5</v>
      </c>
      <c r="K6383">
        <v>585</v>
      </c>
      <c r="L6383">
        <v>24</v>
      </c>
    </row>
    <row r="6384" spans="1:12" x14ac:dyDescent="0.25">
      <c r="A6384" t="s">
        <v>85</v>
      </c>
      <c r="B6384" t="s">
        <v>88</v>
      </c>
      <c r="C6384" t="s">
        <v>89</v>
      </c>
      <c r="D6384" s="2">
        <v>36586</v>
      </c>
      <c r="E6384">
        <v>1.3</v>
      </c>
      <c r="F6384">
        <v>678.21</v>
      </c>
      <c r="G6384">
        <v>229895</v>
      </c>
      <c r="H6384">
        <v>47.92</v>
      </c>
      <c r="K6384">
        <v>500</v>
      </c>
      <c r="L6384">
        <v>24</v>
      </c>
    </row>
    <row r="6385" spans="1:12" x14ac:dyDescent="0.25">
      <c r="A6385" t="s">
        <v>85</v>
      </c>
      <c r="B6385" t="s">
        <v>88</v>
      </c>
      <c r="C6385" t="s">
        <v>89</v>
      </c>
      <c r="D6385" s="2">
        <v>36617</v>
      </c>
      <c r="E6385">
        <v>18.100000000000001</v>
      </c>
      <c r="F6385">
        <v>9032</v>
      </c>
      <c r="G6385">
        <v>3352991</v>
      </c>
      <c r="H6385">
        <v>790.88</v>
      </c>
      <c r="K6385">
        <v>567</v>
      </c>
      <c r="L6385">
        <v>24</v>
      </c>
    </row>
    <row r="6386" spans="1:12" x14ac:dyDescent="0.25">
      <c r="A6386" t="s">
        <v>85</v>
      </c>
      <c r="B6386" t="s">
        <v>88</v>
      </c>
      <c r="C6386" t="s">
        <v>89</v>
      </c>
      <c r="D6386" s="2">
        <v>36647</v>
      </c>
      <c r="E6386">
        <v>23.1</v>
      </c>
      <c r="F6386">
        <v>11431.88</v>
      </c>
      <c r="G6386">
        <v>4433014</v>
      </c>
      <c r="H6386">
        <v>929.94</v>
      </c>
      <c r="K6386">
        <v>525</v>
      </c>
      <c r="L6386">
        <v>24</v>
      </c>
    </row>
    <row r="6387" spans="1:12" x14ac:dyDescent="0.25">
      <c r="A6387" t="s">
        <v>85</v>
      </c>
      <c r="B6387" t="s">
        <v>88</v>
      </c>
      <c r="C6387" t="s">
        <v>89</v>
      </c>
      <c r="D6387" s="2">
        <v>36678</v>
      </c>
      <c r="E6387">
        <v>16.899999999999999</v>
      </c>
      <c r="F6387">
        <v>8697.33</v>
      </c>
      <c r="G6387">
        <v>3508744</v>
      </c>
      <c r="H6387">
        <v>719</v>
      </c>
      <c r="K6387">
        <v>525</v>
      </c>
      <c r="L6387">
        <v>24</v>
      </c>
    </row>
    <row r="6388" spans="1:12" x14ac:dyDescent="0.25">
      <c r="A6388" t="s">
        <v>85</v>
      </c>
      <c r="B6388" t="s">
        <v>88</v>
      </c>
      <c r="C6388" t="s">
        <v>89</v>
      </c>
      <c r="D6388" s="2">
        <v>36708</v>
      </c>
      <c r="E6388">
        <v>23.1</v>
      </c>
      <c r="F6388">
        <v>12429.54</v>
      </c>
      <c r="G6388">
        <v>4874287</v>
      </c>
      <c r="H6388">
        <v>991.54</v>
      </c>
      <c r="K6388">
        <v>525</v>
      </c>
      <c r="L6388">
        <v>24</v>
      </c>
    </row>
    <row r="6389" spans="1:12" x14ac:dyDescent="0.25">
      <c r="A6389" t="s">
        <v>85</v>
      </c>
      <c r="B6389" t="s">
        <v>88</v>
      </c>
      <c r="C6389" t="s">
        <v>89</v>
      </c>
      <c r="D6389" s="2">
        <v>36739</v>
      </c>
      <c r="E6389">
        <v>23.4</v>
      </c>
      <c r="F6389">
        <v>12008.79</v>
      </c>
      <c r="G6389">
        <v>4976952</v>
      </c>
      <c r="H6389">
        <v>1369.97</v>
      </c>
      <c r="K6389">
        <v>525</v>
      </c>
      <c r="L6389">
        <v>24</v>
      </c>
    </row>
    <row r="6390" spans="1:12" x14ac:dyDescent="0.25">
      <c r="A6390" t="s">
        <v>85</v>
      </c>
      <c r="B6390" t="s">
        <v>88</v>
      </c>
      <c r="C6390" t="s">
        <v>89</v>
      </c>
      <c r="D6390" s="2">
        <v>36770</v>
      </c>
      <c r="E6390">
        <v>14.8</v>
      </c>
      <c r="F6390">
        <v>8478.82</v>
      </c>
      <c r="G6390">
        <v>3107133</v>
      </c>
      <c r="H6390">
        <v>696.95</v>
      </c>
      <c r="K6390">
        <v>525</v>
      </c>
      <c r="L6390">
        <v>24</v>
      </c>
    </row>
    <row r="6391" spans="1:12" x14ac:dyDescent="0.25">
      <c r="A6391" t="s">
        <v>85</v>
      </c>
      <c r="B6391" t="s">
        <v>88</v>
      </c>
      <c r="C6391" t="s">
        <v>89</v>
      </c>
      <c r="D6391" s="2">
        <v>36800</v>
      </c>
      <c r="E6391">
        <v>22.1</v>
      </c>
      <c r="F6391">
        <v>11395.78</v>
      </c>
      <c r="G6391">
        <v>4403492</v>
      </c>
      <c r="H6391">
        <v>876.2</v>
      </c>
      <c r="K6391">
        <v>525</v>
      </c>
      <c r="L6391">
        <v>24</v>
      </c>
    </row>
    <row r="6392" spans="1:12" x14ac:dyDescent="0.25">
      <c r="A6392" t="s">
        <v>85</v>
      </c>
      <c r="B6392" t="s">
        <v>88</v>
      </c>
      <c r="C6392" t="s">
        <v>89</v>
      </c>
      <c r="D6392" s="2">
        <v>36831</v>
      </c>
      <c r="E6392">
        <v>28.1</v>
      </c>
      <c r="F6392">
        <v>15376.81</v>
      </c>
      <c r="G6392">
        <v>5265521</v>
      </c>
      <c r="H6392">
        <v>1258.52</v>
      </c>
      <c r="K6392">
        <v>532</v>
      </c>
      <c r="L6392">
        <v>24</v>
      </c>
    </row>
    <row r="6393" spans="1:12" x14ac:dyDescent="0.25">
      <c r="A6393" t="s">
        <v>85</v>
      </c>
      <c r="B6393" t="s">
        <v>88</v>
      </c>
      <c r="C6393" t="s">
        <v>89</v>
      </c>
      <c r="D6393" s="2">
        <v>36861</v>
      </c>
      <c r="E6393">
        <v>30.7</v>
      </c>
      <c r="F6393">
        <v>19191.91</v>
      </c>
      <c r="G6393">
        <v>5244941</v>
      </c>
      <c r="H6393">
        <v>2031.55</v>
      </c>
      <c r="K6393">
        <v>525</v>
      </c>
      <c r="L6393">
        <v>24</v>
      </c>
    </row>
    <row r="6394" spans="1:12" x14ac:dyDescent="0.25">
      <c r="A6394" t="s">
        <v>85</v>
      </c>
      <c r="B6394" t="s">
        <v>88</v>
      </c>
      <c r="C6394" t="s">
        <v>89</v>
      </c>
      <c r="D6394" s="2">
        <v>36892</v>
      </c>
      <c r="E6394">
        <v>26.7</v>
      </c>
      <c r="F6394">
        <v>12815.97</v>
      </c>
      <c r="G6394">
        <v>5204777</v>
      </c>
      <c r="H6394">
        <v>1077.6300000000001</v>
      </c>
      <c r="K6394">
        <v>535</v>
      </c>
      <c r="L6394">
        <v>24</v>
      </c>
    </row>
    <row r="6395" spans="1:12" x14ac:dyDescent="0.25">
      <c r="A6395" t="s">
        <v>85</v>
      </c>
      <c r="B6395" t="s">
        <v>88</v>
      </c>
      <c r="C6395" t="s">
        <v>89</v>
      </c>
      <c r="D6395" s="2">
        <v>36923</v>
      </c>
      <c r="E6395">
        <v>26.8</v>
      </c>
      <c r="F6395">
        <v>11781.07</v>
      </c>
      <c r="G6395">
        <v>5222646</v>
      </c>
      <c r="H6395">
        <v>1651.85</v>
      </c>
      <c r="K6395">
        <v>540</v>
      </c>
      <c r="L6395">
        <v>24</v>
      </c>
    </row>
    <row r="6396" spans="1:12" x14ac:dyDescent="0.25">
      <c r="A6396" t="s">
        <v>85</v>
      </c>
      <c r="B6396" t="s">
        <v>88</v>
      </c>
      <c r="C6396" t="s">
        <v>89</v>
      </c>
      <c r="D6396" s="2">
        <v>36951</v>
      </c>
      <c r="E6396">
        <v>26.5</v>
      </c>
      <c r="F6396">
        <v>12092.79</v>
      </c>
      <c r="G6396">
        <v>4306132</v>
      </c>
      <c r="H6396">
        <v>1206.42</v>
      </c>
      <c r="K6396">
        <v>540</v>
      </c>
      <c r="L6396">
        <v>24</v>
      </c>
    </row>
    <row r="6397" spans="1:12" x14ac:dyDescent="0.25">
      <c r="A6397" t="s">
        <v>85</v>
      </c>
      <c r="B6397" t="s">
        <v>88</v>
      </c>
      <c r="C6397" t="s">
        <v>89</v>
      </c>
      <c r="D6397" s="2">
        <v>36982</v>
      </c>
      <c r="E6397">
        <v>22.2</v>
      </c>
      <c r="F6397">
        <v>9546.74</v>
      </c>
      <c r="G6397">
        <v>6544388</v>
      </c>
      <c r="H6397">
        <v>1073.33</v>
      </c>
      <c r="K6397">
        <v>520</v>
      </c>
      <c r="L6397">
        <v>24</v>
      </c>
    </row>
    <row r="6398" spans="1:12" x14ac:dyDescent="0.25">
      <c r="A6398" t="s">
        <v>85</v>
      </c>
      <c r="B6398" t="s">
        <v>88</v>
      </c>
      <c r="C6398" t="s">
        <v>89</v>
      </c>
      <c r="D6398" s="2">
        <v>37012</v>
      </c>
      <c r="E6398">
        <v>16.100000000000001</v>
      </c>
      <c r="F6398">
        <v>6690.38</v>
      </c>
      <c r="G6398">
        <v>2608953</v>
      </c>
      <c r="H6398">
        <v>896.82</v>
      </c>
      <c r="K6398">
        <v>500</v>
      </c>
      <c r="L6398">
        <v>24</v>
      </c>
    </row>
    <row r="6399" spans="1:12" x14ac:dyDescent="0.25">
      <c r="A6399" t="s">
        <v>85</v>
      </c>
      <c r="B6399" t="s">
        <v>88</v>
      </c>
      <c r="C6399" t="s">
        <v>89</v>
      </c>
      <c r="D6399" s="2">
        <v>37043</v>
      </c>
      <c r="E6399">
        <v>29.3</v>
      </c>
      <c r="F6399">
        <v>13237.2</v>
      </c>
      <c r="G6399">
        <v>6712374</v>
      </c>
      <c r="H6399">
        <v>1423.11</v>
      </c>
      <c r="K6399">
        <v>498</v>
      </c>
      <c r="L6399">
        <v>24</v>
      </c>
    </row>
    <row r="6400" spans="1:12" x14ac:dyDescent="0.25">
      <c r="A6400" t="s">
        <v>85</v>
      </c>
      <c r="B6400" t="s">
        <v>88</v>
      </c>
      <c r="C6400" t="s">
        <v>89</v>
      </c>
      <c r="D6400" s="2">
        <v>37073</v>
      </c>
      <c r="E6400">
        <v>28.7</v>
      </c>
      <c r="F6400">
        <v>12831.42</v>
      </c>
      <c r="G6400">
        <v>7732286</v>
      </c>
      <c r="H6400">
        <v>1406.69</v>
      </c>
      <c r="K6400">
        <v>495</v>
      </c>
      <c r="L6400">
        <v>24</v>
      </c>
    </row>
    <row r="6401" spans="1:12" x14ac:dyDescent="0.25">
      <c r="A6401" t="s">
        <v>85</v>
      </c>
      <c r="B6401" t="s">
        <v>88</v>
      </c>
      <c r="C6401" t="s">
        <v>89</v>
      </c>
      <c r="D6401" s="2">
        <v>37104</v>
      </c>
      <c r="E6401">
        <v>28.2</v>
      </c>
      <c r="F6401">
        <v>12946.16</v>
      </c>
      <c r="G6401">
        <v>4210981</v>
      </c>
      <c r="H6401">
        <v>1278.28</v>
      </c>
      <c r="K6401">
        <v>499</v>
      </c>
      <c r="L6401">
        <v>24</v>
      </c>
    </row>
    <row r="6402" spans="1:12" x14ac:dyDescent="0.25">
      <c r="A6402" t="s">
        <v>85</v>
      </c>
      <c r="B6402" t="s">
        <v>88</v>
      </c>
      <c r="C6402" t="s">
        <v>89</v>
      </c>
      <c r="D6402" s="2">
        <v>37135</v>
      </c>
      <c r="E6402">
        <v>23.2</v>
      </c>
      <c r="F6402">
        <v>9781.26</v>
      </c>
      <c r="G6402">
        <v>3432281</v>
      </c>
      <c r="H6402">
        <v>1163.42</v>
      </c>
      <c r="K6402">
        <v>510</v>
      </c>
      <c r="L6402">
        <v>24</v>
      </c>
    </row>
    <row r="6403" spans="1:12" x14ac:dyDescent="0.25">
      <c r="A6403" t="s">
        <v>85</v>
      </c>
      <c r="B6403" t="s">
        <v>88</v>
      </c>
      <c r="C6403" t="s">
        <v>89</v>
      </c>
      <c r="D6403" s="2">
        <v>37165</v>
      </c>
      <c r="E6403">
        <v>28.7</v>
      </c>
      <c r="F6403">
        <v>12930.81</v>
      </c>
      <c r="G6403">
        <v>3516437</v>
      </c>
      <c r="H6403">
        <v>1656.09</v>
      </c>
      <c r="K6403">
        <v>510</v>
      </c>
      <c r="L6403">
        <v>24</v>
      </c>
    </row>
    <row r="6404" spans="1:12" x14ac:dyDescent="0.25">
      <c r="A6404" t="s">
        <v>85</v>
      </c>
      <c r="B6404" t="s">
        <v>88</v>
      </c>
      <c r="C6404" t="s">
        <v>89</v>
      </c>
      <c r="D6404" s="2">
        <v>37196</v>
      </c>
      <c r="E6404">
        <v>15.5</v>
      </c>
      <c r="F6404">
        <v>6838.09</v>
      </c>
      <c r="G6404">
        <v>2198333</v>
      </c>
      <c r="H6404">
        <v>973.31</v>
      </c>
      <c r="K6404">
        <v>500</v>
      </c>
      <c r="L6404">
        <v>24</v>
      </c>
    </row>
    <row r="6405" spans="1:12" x14ac:dyDescent="0.25">
      <c r="A6405" t="s">
        <v>85</v>
      </c>
      <c r="B6405" t="s">
        <v>88</v>
      </c>
      <c r="C6405" t="s">
        <v>89</v>
      </c>
      <c r="D6405" s="2">
        <v>37226</v>
      </c>
      <c r="E6405">
        <v>5.3</v>
      </c>
      <c r="F6405">
        <v>2331.12</v>
      </c>
      <c r="G6405">
        <v>748580</v>
      </c>
      <c r="H6405">
        <v>326.64999999999998</v>
      </c>
      <c r="K6405">
        <v>500</v>
      </c>
      <c r="L6405">
        <v>24</v>
      </c>
    </row>
    <row r="6406" spans="1:12" x14ac:dyDescent="0.25">
      <c r="A6406" t="s">
        <v>85</v>
      </c>
      <c r="B6406" t="s">
        <v>88</v>
      </c>
      <c r="C6406" t="s">
        <v>89</v>
      </c>
      <c r="D6406" s="2">
        <v>37257</v>
      </c>
      <c r="E6406">
        <v>0</v>
      </c>
      <c r="G6406">
        <v>0</v>
      </c>
    </row>
    <row r="6407" spans="1:12" x14ac:dyDescent="0.25">
      <c r="A6407" t="s">
        <v>85</v>
      </c>
      <c r="B6407" t="s">
        <v>88</v>
      </c>
      <c r="C6407" t="s">
        <v>89</v>
      </c>
      <c r="D6407" s="2">
        <v>37288</v>
      </c>
      <c r="E6407">
        <v>0</v>
      </c>
      <c r="G6407">
        <v>0</v>
      </c>
    </row>
    <row r="6408" spans="1:12" x14ac:dyDescent="0.25">
      <c r="A6408" t="s">
        <v>85</v>
      </c>
      <c r="B6408" t="s">
        <v>88</v>
      </c>
      <c r="C6408" t="s">
        <v>89</v>
      </c>
      <c r="D6408" s="2">
        <v>37316</v>
      </c>
      <c r="E6408">
        <v>0.1</v>
      </c>
      <c r="F6408">
        <v>51.26</v>
      </c>
      <c r="G6408">
        <v>14642</v>
      </c>
      <c r="H6408">
        <v>7.24</v>
      </c>
      <c r="K6408">
        <v>500</v>
      </c>
      <c r="L6408">
        <v>24</v>
      </c>
    </row>
    <row r="6409" spans="1:12" x14ac:dyDescent="0.25">
      <c r="A6409" t="s">
        <v>85</v>
      </c>
      <c r="B6409" t="s">
        <v>88</v>
      </c>
      <c r="C6409" t="s">
        <v>89</v>
      </c>
      <c r="D6409" s="2">
        <v>37347</v>
      </c>
      <c r="E6409">
        <v>9.1999999999999993</v>
      </c>
      <c r="F6409">
        <v>4048.67</v>
      </c>
      <c r="G6409">
        <v>1165577</v>
      </c>
      <c r="H6409">
        <v>539.12</v>
      </c>
      <c r="K6409">
        <v>500</v>
      </c>
      <c r="L6409">
        <v>24</v>
      </c>
    </row>
    <row r="6410" spans="1:12" x14ac:dyDescent="0.25">
      <c r="A6410" t="s">
        <v>85</v>
      </c>
      <c r="B6410" t="s">
        <v>88</v>
      </c>
      <c r="C6410" t="s">
        <v>89</v>
      </c>
      <c r="D6410" s="2">
        <v>37377</v>
      </c>
      <c r="E6410">
        <v>29.5</v>
      </c>
      <c r="F6410">
        <v>13317.54</v>
      </c>
      <c r="G6410">
        <v>2959517</v>
      </c>
      <c r="H6410">
        <v>1900.44</v>
      </c>
      <c r="K6410">
        <v>490</v>
      </c>
      <c r="L6410">
        <v>24</v>
      </c>
    </row>
    <row r="6411" spans="1:12" x14ac:dyDescent="0.25">
      <c r="A6411" t="s">
        <v>85</v>
      </c>
      <c r="B6411" t="s">
        <v>88</v>
      </c>
      <c r="C6411" t="s">
        <v>89</v>
      </c>
      <c r="D6411" s="2">
        <v>37408</v>
      </c>
      <c r="E6411">
        <v>26</v>
      </c>
      <c r="F6411">
        <v>20563.28</v>
      </c>
      <c r="G6411">
        <v>6740890</v>
      </c>
      <c r="H6411">
        <v>3296.42</v>
      </c>
      <c r="K6411">
        <v>490</v>
      </c>
      <c r="L6411">
        <v>28</v>
      </c>
    </row>
    <row r="6412" spans="1:12" x14ac:dyDescent="0.25">
      <c r="A6412" t="s">
        <v>85</v>
      </c>
      <c r="B6412" t="s">
        <v>88</v>
      </c>
      <c r="C6412" t="s">
        <v>89</v>
      </c>
      <c r="D6412" s="2">
        <v>37438</v>
      </c>
      <c r="E6412">
        <v>5.3</v>
      </c>
      <c r="F6412">
        <v>5055.03</v>
      </c>
      <c r="G6412">
        <v>1690181</v>
      </c>
      <c r="H6412">
        <v>756.45</v>
      </c>
      <c r="K6412">
        <v>210</v>
      </c>
      <c r="L6412">
        <v>28</v>
      </c>
    </row>
    <row r="6413" spans="1:12" x14ac:dyDescent="0.25">
      <c r="A6413" t="s">
        <v>85</v>
      </c>
      <c r="B6413" t="s">
        <v>88</v>
      </c>
      <c r="C6413" t="s">
        <v>89</v>
      </c>
      <c r="D6413" s="2">
        <v>37469</v>
      </c>
      <c r="E6413">
        <v>25.6</v>
      </c>
      <c r="F6413">
        <v>24283.8</v>
      </c>
      <c r="G6413">
        <v>8189874</v>
      </c>
      <c r="H6413">
        <v>4085.85</v>
      </c>
      <c r="K6413">
        <v>210</v>
      </c>
      <c r="L6413">
        <v>28</v>
      </c>
    </row>
    <row r="6414" spans="1:12" x14ac:dyDescent="0.25">
      <c r="A6414" t="s">
        <v>85</v>
      </c>
      <c r="B6414" t="s">
        <v>88</v>
      </c>
      <c r="C6414" t="s">
        <v>89</v>
      </c>
      <c r="D6414" s="2">
        <v>37500</v>
      </c>
      <c r="E6414">
        <v>16</v>
      </c>
      <c r="F6414">
        <v>14619.08</v>
      </c>
      <c r="G6414">
        <v>4950601</v>
      </c>
      <c r="H6414">
        <v>2424.11</v>
      </c>
      <c r="K6414">
        <v>300</v>
      </c>
      <c r="L6414">
        <v>28</v>
      </c>
    </row>
    <row r="6415" spans="1:12" x14ac:dyDescent="0.25">
      <c r="A6415" t="s">
        <v>85</v>
      </c>
      <c r="B6415" t="s">
        <v>88</v>
      </c>
      <c r="C6415" t="s">
        <v>89</v>
      </c>
      <c r="D6415" s="2">
        <v>37530</v>
      </c>
      <c r="E6415">
        <v>12.6</v>
      </c>
      <c r="F6415">
        <v>10754.1</v>
      </c>
      <c r="G6415">
        <v>3721561</v>
      </c>
      <c r="H6415">
        <v>1960.98</v>
      </c>
      <c r="K6415">
        <v>435</v>
      </c>
      <c r="L6415">
        <v>28</v>
      </c>
    </row>
    <row r="6416" spans="1:12" x14ac:dyDescent="0.25">
      <c r="A6416" t="s">
        <v>85</v>
      </c>
      <c r="B6416" t="s">
        <v>88</v>
      </c>
      <c r="C6416" t="s">
        <v>89</v>
      </c>
      <c r="D6416" s="2">
        <v>37561</v>
      </c>
      <c r="E6416">
        <v>19.899999999999999</v>
      </c>
      <c r="F6416">
        <v>16656.080000000002</v>
      </c>
      <c r="G6416">
        <v>3457486</v>
      </c>
      <c r="H6416">
        <v>3196.12</v>
      </c>
      <c r="K6416">
        <v>420</v>
      </c>
      <c r="L6416">
        <v>28</v>
      </c>
    </row>
    <row r="6417" spans="1:12" x14ac:dyDescent="0.25">
      <c r="A6417" t="s">
        <v>85</v>
      </c>
      <c r="B6417" t="s">
        <v>88</v>
      </c>
      <c r="C6417" t="s">
        <v>89</v>
      </c>
      <c r="D6417" s="2">
        <v>37591</v>
      </c>
      <c r="E6417">
        <v>19.399999999999999</v>
      </c>
      <c r="F6417">
        <v>15739.85</v>
      </c>
      <c r="G6417">
        <v>2188225</v>
      </c>
      <c r="H6417">
        <v>2960.89</v>
      </c>
      <c r="K6417">
        <v>315</v>
      </c>
      <c r="L6417">
        <v>28</v>
      </c>
    </row>
    <row r="6418" spans="1:12" x14ac:dyDescent="0.25">
      <c r="A6418" t="s">
        <v>85</v>
      </c>
      <c r="B6418" t="s">
        <v>88</v>
      </c>
      <c r="C6418" t="s">
        <v>89</v>
      </c>
      <c r="D6418" s="2">
        <v>37622</v>
      </c>
      <c r="E6418">
        <v>21.9</v>
      </c>
      <c r="F6418">
        <v>18157.93</v>
      </c>
      <c r="G6418">
        <v>7224607</v>
      </c>
      <c r="H6418">
        <v>3421.68</v>
      </c>
      <c r="K6418">
        <v>327</v>
      </c>
      <c r="L6418">
        <v>28</v>
      </c>
    </row>
    <row r="6419" spans="1:12" x14ac:dyDescent="0.25">
      <c r="A6419" t="s">
        <v>85</v>
      </c>
      <c r="B6419" t="s">
        <v>88</v>
      </c>
      <c r="C6419" t="s">
        <v>89</v>
      </c>
      <c r="D6419" s="2">
        <v>37653</v>
      </c>
      <c r="E6419">
        <v>18.3</v>
      </c>
      <c r="F6419">
        <v>15561.62</v>
      </c>
      <c r="G6419">
        <v>6129445</v>
      </c>
      <c r="H6419">
        <v>2710</v>
      </c>
      <c r="K6419">
        <v>360</v>
      </c>
      <c r="L6419">
        <v>28</v>
      </c>
    </row>
    <row r="6420" spans="1:12" x14ac:dyDescent="0.25">
      <c r="A6420" t="s">
        <v>85</v>
      </c>
      <c r="B6420" t="s">
        <v>88</v>
      </c>
      <c r="C6420" t="s">
        <v>89</v>
      </c>
      <c r="D6420" s="2">
        <v>37681</v>
      </c>
      <c r="E6420">
        <v>13.5</v>
      </c>
      <c r="F6420">
        <v>10125.030000000001</v>
      </c>
      <c r="G6420">
        <v>6511258</v>
      </c>
      <c r="H6420">
        <v>2025.55</v>
      </c>
      <c r="K6420">
        <v>375</v>
      </c>
      <c r="L6420">
        <v>28</v>
      </c>
    </row>
    <row r="6421" spans="1:12" x14ac:dyDescent="0.25">
      <c r="A6421" t="s">
        <v>85</v>
      </c>
      <c r="B6421" t="s">
        <v>88</v>
      </c>
      <c r="C6421" t="s">
        <v>89</v>
      </c>
      <c r="D6421" s="2">
        <v>37712</v>
      </c>
      <c r="E6421">
        <v>0</v>
      </c>
      <c r="G6421">
        <v>0</v>
      </c>
    </row>
    <row r="6422" spans="1:12" x14ac:dyDescent="0.25">
      <c r="A6422" t="s">
        <v>85</v>
      </c>
      <c r="B6422" t="s">
        <v>88</v>
      </c>
      <c r="C6422" t="s">
        <v>89</v>
      </c>
      <c r="D6422" s="2">
        <v>37742</v>
      </c>
      <c r="E6422">
        <v>0</v>
      </c>
      <c r="G6422">
        <v>0</v>
      </c>
    </row>
    <row r="6423" spans="1:12" x14ac:dyDescent="0.25">
      <c r="A6423" t="s">
        <v>85</v>
      </c>
      <c r="B6423" t="s">
        <v>88</v>
      </c>
      <c r="C6423" t="s">
        <v>89</v>
      </c>
      <c r="D6423" s="2">
        <v>37773</v>
      </c>
      <c r="E6423">
        <v>0</v>
      </c>
      <c r="G6423">
        <v>0</v>
      </c>
    </row>
    <row r="6424" spans="1:12" x14ac:dyDescent="0.25">
      <c r="A6424" t="s">
        <v>85</v>
      </c>
      <c r="B6424" t="s">
        <v>88</v>
      </c>
      <c r="C6424" t="s">
        <v>89</v>
      </c>
      <c r="D6424" s="2">
        <v>37803</v>
      </c>
      <c r="E6424">
        <v>0</v>
      </c>
      <c r="G6424">
        <v>0</v>
      </c>
    </row>
    <row r="6425" spans="1:12" x14ac:dyDescent="0.25">
      <c r="A6425" t="s">
        <v>85</v>
      </c>
      <c r="B6425" t="s">
        <v>88</v>
      </c>
      <c r="C6425" t="s">
        <v>89</v>
      </c>
      <c r="D6425" s="2">
        <v>37834</v>
      </c>
      <c r="E6425">
        <v>0</v>
      </c>
      <c r="G6425">
        <v>0</v>
      </c>
    </row>
    <row r="6426" spans="1:12" x14ac:dyDescent="0.25">
      <c r="A6426" t="s">
        <v>85</v>
      </c>
      <c r="B6426" t="s">
        <v>88</v>
      </c>
      <c r="C6426" t="s">
        <v>89</v>
      </c>
      <c r="D6426" s="2">
        <v>37865</v>
      </c>
      <c r="E6426">
        <v>0</v>
      </c>
      <c r="G6426">
        <v>0</v>
      </c>
    </row>
    <row r="6427" spans="1:12" x14ac:dyDescent="0.25">
      <c r="A6427" t="s">
        <v>85</v>
      </c>
      <c r="B6427" t="s">
        <v>88</v>
      </c>
      <c r="C6427" t="s">
        <v>89</v>
      </c>
      <c r="D6427" s="2">
        <v>37895</v>
      </c>
      <c r="E6427">
        <v>12.4</v>
      </c>
      <c r="F6427">
        <v>11930.5</v>
      </c>
      <c r="G6427">
        <v>4401873</v>
      </c>
      <c r="H6427">
        <v>2307.58</v>
      </c>
      <c r="K6427">
        <v>382</v>
      </c>
      <c r="L6427">
        <v>28</v>
      </c>
    </row>
    <row r="6428" spans="1:12" x14ac:dyDescent="0.25">
      <c r="A6428" t="s">
        <v>85</v>
      </c>
      <c r="B6428" t="s">
        <v>88</v>
      </c>
      <c r="C6428" t="s">
        <v>89</v>
      </c>
      <c r="D6428" s="2">
        <v>37926</v>
      </c>
      <c r="E6428">
        <v>28.5</v>
      </c>
      <c r="F6428">
        <v>28367.31</v>
      </c>
      <c r="G6428">
        <v>10652820</v>
      </c>
      <c r="H6428">
        <v>6190.07</v>
      </c>
      <c r="K6428">
        <v>370</v>
      </c>
      <c r="L6428">
        <v>44</v>
      </c>
    </row>
    <row r="6429" spans="1:12" x14ac:dyDescent="0.25">
      <c r="A6429" t="s">
        <v>85</v>
      </c>
      <c r="B6429" t="s">
        <v>88</v>
      </c>
      <c r="C6429" t="s">
        <v>89</v>
      </c>
      <c r="D6429" s="2">
        <v>37956</v>
      </c>
      <c r="E6429">
        <v>27.5</v>
      </c>
      <c r="F6429">
        <v>31420.83</v>
      </c>
      <c r="G6429">
        <v>11997658</v>
      </c>
      <c r="H6429">
        <v>7433.32</v>
      </c>
      <c r="K6429">
        <v>270</v>
      </c>
      <c r="L6429">
        <v>44</v>
      </c>
    </row>
    <row r="6430" spans="1:12" x14ac:dyDescent="0.25">
      <c r="A6430" t="s">
        <v>85</v>
      </c>
      <c r="B6430" t="s">
        <v>88</v>
      </c>
      <c r="C6430" t="s">
        <v>89</v>
      </c>
      <c r="D6430" s="2">
        <v>37987</v>
      </c>
      <c r="E6430">
        <v>16.5</v>
      </c>
      <c r="F6430">
        <v>18241.150000000001</v>
      </c>
      <c r="G6430">
        <v>7019085</v>
      </c>
      <c r="H6430">
        <v>4342.32</v>
      </c>
      <c r="K6430">
        <v>225</v>
      </c>
      <c r="L6430">
        <v>44</v>
      </c>
    </row>
    <row r="6431" spans="1:12" x14ac:dyDescent="0.25">
      <c r="A6431" t="s">
        <v>85</v>
      </c>
      <c r="B6431" t="s">
        <v>88</v>
      </c>
      <c r="C6431" t="s">
        <v>89</v>
      </c>
      <c r="D6431" s="2">
        <v>38018</v>
      </c>
      <c r="E6431">
        <v>26.7</v>
      </c>
      <c r="F6431">
        <v>28779.72</v>
      </c>
      <c r="G6431">
        <v>11444315</v>
      </c>
      <c r="H6431">
        <v>7242.19</v>
      </c>
      <c r="K6431">
        <v>212</v>
      </c>
      <c r="L6431">
        <v>44</v>
      </c>
    </row>
    <row r="6432" spans="1:12" x14ac:dyDescent="0.25">
      <c r="A6432" t="s">
        <v>85</v>
      </c>
      <c r="B6432" t="s">
        <v>88</v>
      </c>
      <c r="C6432" t="s">
        <v>89</v>
      </c>
      <c r="D6432" s="2">
        <v>38047</v>
      </c>
      <c r="E6432">
        <v>30.1</v>
      </c>
      <c r="F6432">
        <v>38448.629999999997</v>
      </c>
      <c r="G6432">
        <v>17662561</v>
      </c>
      <c r="H6432">
        <v>10309.41</v>
      </c>
      <c r="K6432">
        <v>250</v>
      </c>
      <c r="L6432">
        <v>44</v>
      </c>
    </row>
    <row r="6433" spans="1:12" x14ac:dyDescent="0.25">
      <c r="A6433" t="s">
        <v>85</v>
      </c>
      <c r="B6433" t="s">
        <v>88</v>
      </c>
      <c r="C6433" t="s">
        <v>89</v>
      </c>
      <c r="D6433" s="2">
        <v>38078</v>
      </c>
      <c r="E6433">
        <v>27.2</v>
      </c>
      <c r="F6433">
        <v>36535.86</v>
      </c>
      <c r="G6433">
        <v>16102703</v>
      </c>
      <c r="H6433">
        <v>7588.34</v>
      </c>
      <c r="K6433">
        <v>335</v>
      </c>
      <c r="L6433">
        <v>44</v>
      </c>
    </row>
    <row r="6434" spans="1:12" x14ac:dyDescent="0.25">
      <c r="A6434" t="s">
        <v>85</v>
      </c>
      <c r="B6434" t="s">
        <v>88</v>
      </c>
      <c r="C6434" t="s">
        <v>89</v>
      </c>
      <c r="D6434" s="2">
        <v>38108</v>
      </c>
      <c r="E6434">
        <v>28.8</v>
      </c>
      <c r="F6434">
        <v>38136.019999999997</v>
      </c>
      <c r="G6434">
        <v>13440493</v>
      </c>
      <c r="H6434">
        <v>7960.9</v>
      </c>
      <c r="K6434">
        <v>438</v>
      </c>
      <c r="L6434">
        <v>44</v>
      </c>
    </row>
    <row r="6435" spans="1:12" x14ac:dyDescent="0.25">
      <c r="A6435" t="s">
        <v>85</v>
      </c>
      <c r="B6435" t="s">
        <v>88</v>
      </c>
      <c r="C6435" t="s">
        <v>89</v>
      </c>
      <c r="D6435" s="2">
        <v>38139</v>
      </c>
      <c r="E6435">
        <v>24.9</v>
      </c>
      <c r="F6435">
        <v>32877.57</v>
      </c>
      <c r="G6435">
        <v>17178374</v>
      </c>
      <c r="H6435">
        <v>7619.38</v>
      </c>
      <c r="K6435">
        <v>690</v>
      </c>
      <c r="L6435">
        <v>44</v>
      </c>
    </row>
    <row r="6436" spans="1:12" x14ac:dyDescent="0.25">
      <c r="A6436" t="s">
        <v>85</v>
      </c>
      <c r="B6436" t="s">
        <v>88</v>
      </c>
      <c r="C6436" t="s">
        <v>89</v>
      </c>
      <c r="D6436" s="2">
        <v>38169</v>
      </c>
      <c r="E6436">
        <v>23.8</v>
      </c>
      <c r="F6436">
        <v>29126.400000000001</v>
      </c>
      <c r="G6436">
        <v>11450430</v>
      </c>
      <c r="H6436">
        <v>6147.08</v>
      </c>
      <c r="K6436">
        <v>700</v>
      </c>
      <c r="L6436">
        <v>44</v>
      </c>
    </row>
    <row r="6437" spans="1:12" x14ac:dyDescent="0.25">
      <c r="A6437" t="s">
        <v>85</v>
      </c>
      <c r="B6437" t="s">
        <v>88</v>
      </c>
      <c r="C6437" t="s">
        <v>89</v>
      </c>
      <c r="D6437" s="2">
        <v>38200</v>
      </c>
      <c r="E6437">
        <v>30.8</v>
      </c>
      <c r="F6437">
        <v>38377.480000000003</v>
      </c>
      <c r="G6437">
        <v>14183670</v>
      </c>
      <c r="H6437">
        <v>8434.41</v>
      </c>
      <c r="K6437">
        <v>733</v>
      </c>
      <c r="L6437">
        <v>44</v>
      </c>
    </row>
    <row r="6438" spans="1:12" x14ac:dyDescent="0.25">
      <c r="A6438" t="s">
        <v>85</v>
      </c>
      <c r="B6438" t="s">
        <v>88</v>
      </c>
      <c r="C6438" t="s">
        <v>89</v>
      </c>
      <c r="D6438" s="2">
        <v>38231</v>
      </c>
      <c r="E6438">
        <v>29.5</v>
      </c>
      <c r="F6438">
        <v>37014.080000000002</v>
      </c>
      <c r="G6438">
        <v>11668840</v>
      </c>
      <c r="H6438">
        <v>8108.38</v>
      </c>
      <c r="K6438">
        <v>750</v>
      </c>
      <c r="L6438">
        <v>44</v>
      </c>
    </row>
    <row r="6439" spans="1:12" x14ac:dyDescent="0.25">
      <c r="A6439" t="s">
        <v>85</v>
      </c>
      <c r="B6439" t="s">
        <v>88</v>
      </c>
      <c r="C6439" t="s">
        <v>89</v>
      </c>
      <c r="D6439" s="2">
        <v>38261</v>
      </c>
      <c r="E6439">
        <v>27.8</v>
      </c>
      <c r="F6439">
        <v>37488.339999999997</v>
      </c>
      <c r="G6439">
        <v>14595309</v>
      </c>
      <c r="H6439">
        <v>7939.97</v>
      </c>
      <c r="K6439">
        <v>750</v>
      </c>
      <c r="L6439">
        <v>48</v>
      </c>
    </row>
    <row r="6440" spans="1:12" x14ac:dyDescent="0.25">
      <c r="A6440" t="s">
        <v>85</v>
      </c>
      <c r="B6440" t="s">
        <v>88</v>
      </c>
      <c r="C6440" t="s">
        <v>89</v>
      </c>
      <c r="D6440" s="2">
        <v>38292</v>
      </c>
      <c r="E6440">
        <v>29.4</v>
      </c>
      <c r="F6440">
        <v>42679.79</v>
      </c>
      <c r="G6440">
        <v>20456430</v>
      </c>
      <c r="H6440">
        <v>9421.14</v>
      </c>
      <c r="K6440">
        <v>760</v>
      </c>
      <c r="L6440">
        <v>48</v>
      </c>
    </row>
    <row r="6441" spans="1:12" x14ac:dyDescent="0.25">
      <c r="A6441" t="s">
        <v>85</v>
      </c>
      <c r="B6441" t="s">
        <v>88</v>
      </c>
      <c r="C6441" t="s">
        <v>89</v>
      </c>
      <c r="D6441" s="2">
        <v>38322</v>
      </c>
      <c r="E6441">
        <v>21.4</v>
      </c>
      <c r="F6441">
        <v>29485.599999999999</v>
      </c>
      <c r="G6441">
        <v>25371184</v>
      </c>
      <c r="H6441">
        <v>6672.37</v>
      </c>
      <c r="K6441">
        <v>740</v>
      </c>
      <c r="L6441">
        <v>48</v>
      </c>
    </row>
    <row r="6442" spans="1:12" x14ac:dyDescent="0.25">
      <c r="A6442" t="s">
        <v>85</v>
      </c>
      <c r="B6442" t="s">
        <v>88</v>
      </c>
      <c r="C6442" t="s">
        <v>89</v>
      </c>
      <c r="D6442" s="2">
        <v>38353</v>
      </c>
      <c r="E6442">
        <v>31</v>
      </c>
      <c r="F6442">
        <v>39356.35</v>
      </c>
      <c r="G6442">
        <v>84454853</v>
      </c>
      <c r="H6442">
        <v>9363.09</v>
      </c>
      <c r="K6442">
        <v>740</v>
      </c>
      <c r="L6442">
        <v>44</v>
      </c>
    </row>
    <row r="6443" spans="1:12" x14ac:dyDescent="0.25">
      <c r="A6443" t="s">
        <v>85</v>
      </c>
      <c r="B6443" t="s">
        <v>88</v>
      </c>
      <c r="C6443" t="s">
        <v>89</v>
      </c>
      <c r="D6443" s="2">
        <v>38384</v>
      </c>
      <c r="E6443">
        <v>26.5</v>
      </c>
      <c r="F6443">
        <v>32580.18</v>
      </c>
      <c r="G6443">
        <v>60112961</v>
      </c>
      <c r="H6443">
        <v>7889.84</v>
      </c>
      <c r="K6443">
        <v>750</v>
      </c>
      <c r="L6443">
        <v>44</v>
      </c>
    </row>
    <row r="6444" spans="1:12" x14ac:dyDescent="0.25">
      <c r="A6444" t="s">
        <v>85</v>
      </c>
      <c r="B6444" t="s">
        <v>88</v>
      </c>
      <c r="C6444" t="s">
        <v>89</v>
      </c>
      <c r="D6444" s="2">
        <v>38412</v>
      </c>
      <c r="E6444">
        <v>30.9</v>
      </c>
      <c r="F6444">
        <v>38313.93</v>
      </c>
      <c r="G6444">
        <v>65552367</v>
      </c>
      <c r="H6444">
        <v>8967.4</v>
      </c>
      <c r="K6444">
        <v>675</v>
      </c>
      <c r="L6444">
        <v>44</v>
      </c>
    </row>
    <row r="6445" spans="1:12" x14ac:dyDescent="0.25">
      <c r="A6445" t="s">
        <v>85</v>
      </c>
      <c r="B6445" t="s">
        <v>88</v>
      </c>
      <c r="C6445" t="s">
        <v>89</v>
      </c>
      <c r="D6445" s="2">
        <v>38443</v>
      </c>
      <c r="E6445">
        <v>29.9</v>
      </c>
      <c r="F6445">
        <v>36656.050000000003</v>
      </c>
      <c r="G6445">
        <v>51267069</v>
      </c>
      <c r="H6445">
        <v>8872.01</v>
      </c>
      <c r="K6445">
        <v>900</v>
      </c>
      <c r="L6445">
        <v>48</v>
      </c>
    </row>
    <row r="6446" spans="1:12" x14ac:dyDescent="0.25">
      <c r="A6446" t="s">
        <v>85</v>
      </c>
      <c r="B6446" t="s">
        <v>88</v>
      </c>
      <c r="C6446" t="s">
        <v>89</v>
      </c>
      <c r="D6446" s="2">
        <v>38473</v>
      </c>
      <c r="E6446">
        <v>29.7</v>
      </c>
      <c r="F6446">
        <v>36443.15</v>
      </c>
      <c r="G6446">
        <v>39271916</v>
      </c>
      <c r="H6446">
        <v>9050.2099999999991</v>
      </c>
      <c r="K6446">
        <v>870</v>
      </c>
      <c r="L6446">
        <v>48</v>
      </c>
    </row>
    <row r="6447" spans="1:12" x14ac:dyDescent="0.25">
      <c r="A6447" t="s">
        <v>85</v>
      </c>
      <c r="B6447" t="s">
        <v>88</v>
      </c>
      <c r="C6447" t="s">
        <v>89</v>
      </c>
      <c r="D6447" s="2">
        <v>38504</v>
      </c>
      <c r="E6447">
        <v>29.8</v>
      </c>
      <c r="F6447">
        <v>34831.78</v>
      </c>
      <c r="G6447">
        <v>40635392</v>
      </c>
      <c r="H6447">
        <v>13416.95</v>
      </c>
      <c r="K6447">
        <v>870</v>
      </c>
      <c r="L6447">
        <v>48</v>
      </c>
    </row>
    <row r="6448" spans="1:12" x14ac:dyDescent="0.25">
      <c r="A6448" t="s">
        <v>85</v>
      </c>
      <c r="B6448" t="s">
        <v>88</v>
      </c>
      <c r="C6448" t="s">
        <v>89</v>
      </c>
      <c r="D6448" s="2">
        <v>38534</v>
      </c>
      <c r="E6448">
        <v>30.3</v>
      </c>
      <c r="F6448">
        <v>33816.589999999997</v>
      </c>
      <c r="G6448">
        <v>26665285</v>
      </c>
      <c r="H6448">
        <v>13475.55</v>
      </c>
      <c r="K6448">
        <v>870</v>
      </c>
      <c r="L6448">
        <v>48</v>
      </c>
    </row>
    <row r="6449" spans="1:12" x14ac:dyDescent="0.25">
      <c r="A6449" t="s">
        <v>85</v>
      </c>
      <c r="B6449" t="s">
        <v>88</v>
      </c>
      <c r="C6449" t="s">
        <v>89</v>
      </c>
      <c r="D6449" s="2">
        <v>38565</v>
      </c>
      <c r="E6449">
        <v>31</v>
      </c>
      <c r="F6449">
        <v>36134.58</v>
      </c>
      <c r="G6449">
        <v>27301423</v>
      </c>
      <c r="H6449">
        <v>18589.93</v>
      </c>
      <c r="K6449">
        <v>870</v>
      </c>
      <c r="L6449">
        <v>48</v>
      </c>
    </row>
    <row r="6450" spans="1:12" x14ac:dyDescent="0.25">
      <c r="A6450" t="s">
        <v>85</v>
      </c>
      <c r="B6450" t="s">
        <v>88</v>
      </c>
      <c r="C6450" t="s">
        <v>89</v>
      </c>
      <c r="D6450" s="2">
        <v>38596</v>
      </c>
      <c r="E6450">
        <v>27.2</v>
      </c>
      <c r="F6450">
        <v>32410.19</v>
      </c>
      <c r="G6450">
        <v>22102519</v>
      </c>
      <c r="H6450">
        <v>13179.35</v>
      </c>
      <c r="K6450">
        <v>745</v>
      </c>
      <c r="L6450">
        <v>48</v>
      </c>
    </row>
    <row r="6451" spans="1:12" x14ac:dyDescent="0.25">
      <c r="A6451" t="s">
        <v>85</v>
      </c>
      <c r="B6451" t="s">
        <v>88</v>
      </c>
      <c r="C6451" t="s">
        <v>89</v>
      </c>
      <c r="D6451" s="2">
        <v>38626</v>
      </c>
      <c r="E6451">
        <v>30.8</v>
      </c>
      <c r="F6451">
        <v>40739.760000000002</v>
      </c>
      <c r="G6451">
        <v>29583829</v>
      </c>
      <c r="H6451">
        <v>16055.91</v>
      </c>
      <c r="K6451">
        <v>600</v>
      </c>
      <c r="L6451">
        <v>48</v>
      </c>
    </row>
    <row r="6452" spans="1:12" x14ac:dyDescent="0.25">
      <c r="A6452" t="s">
        <v>85</v>
      </c>
      <c r="B6452" t="s">
        <v>88</v>
      </c>
      <c r="C6452" t="s">
        <v>89</v>
      </c>
      <c r="D6452" s="2">
        <v>38657</v>
      </c>
      <c r="E6452">
        <v>29.3</v>
      </c>
      <c r="F6452">
        <v>37622.160000000003</v>
      </c>
      <c r="G6452">
        <v>19154906</v>
      </c>
      <c r="H6452">
        <v>15684.2</v>
      </c>
      <c r="K6452">
        <v>750</v>
      </c>
      <c r="L6452">
        <v>48</v>
      </c>
    </row>
    <row r="6453" spans="1:12" x14ac:dyDescent="0.25">
      <c r="A6453" t="s">
        <v>85</v>
      </c>
      <c r="B6453" t="s">
        <v>88</v>
      </c>
      <c r="C6453" t="s">
        <v>89</v>
      </c>
      <c r="D6453" s="2">
        <v>38687</v>
      </c>
      <c r="E6453">
        <v>30.6</v>
      </c>
      <c r="F6453">
        <v>35092.46</v>
      </c>
      <c r="G6453">
        <v>21346050</v>
      </c>
      <c r="H6453">
        <v>15921.14</v>
      </c>
      <c r="K6453">
        <v>675</v>
      </c>
      <c r="L6453">
        <v>24</v>
      </c>
    </row>
    <row r="6454" spans="1:12" x14ac:dyDescent="0.25">
      <c r="A6454" t="s">
        <v>85</v>
      </c>
      <c r="B6454" t="s">
        <v>88</v>
      </c>
      <c r="C6454" t="s">
        <v>89</v>
      </c>
      <c r="D6454" s="2">
        <v>38718</v>
      </c>
      <c r="E6454">
        <v>31</v>
      </c>
      <c r="F6454">
        <v>37168.33</v>
      </c>
      <c r="G6454">
        <v>23254269</v>
      </c>
      <c r="H6454">
        <v>15119.58</v>
      </c>
      <c r="K6454">
        <v>720</v>
      </c>
      <c r="L6454">
        <v>44</v>
      </c>
    </row>
    <row r="6455" spans="1:12" x14ac:dyDescent="0.25">
      <c r="A6455" t="s">
        <v>85</v>
      </c>
      <c r="B6455" t="s">
        <v>88</v>
      </c>
      <c r="C6455" t="s">
        <v>89</v>
      </c>
      <c r="D6455" s="2">
        <v>38749</v>
      </c>
      <c r="E6455">
        <v>15.9</v>
      </c>
      <c r="F6455">
        <v>18735.95</v>
      </c>
      <c r="G6455">
        <v>15234376</v>
      </c>
      <c r="H6455">
        <v>7914.69</v>
      </c>
      <c r="K6455">
        <v>675</v>
      </c>
      <c r="L6455">
        <v>44</v>
      </c>
    </row>
    <row r="6456" spans="1:12" x14ac:dyDescent="0.25">
      <c r="A6456" t="s">
        <v>85</v>
      </c>
      <c r="B6456" t="s">
        <v>88</v>
      </c>
      <c r="C6456" t="s">
        <v>89</v>
      </c>
      <c r="D6456" s="2">
        <v>38777</v>
      </c>
      <c r="E6456">
        <v>0</v>
      </c>
      <c r="G6456">
        <v>0</v>
      </c>
    </row>
    <row r="6457" spans="1:12" x14ac:dyDescent="0.25">
      <c r="A6457" t="s">
        <v>85</v>
      </c>
      <c r="B6457" t="s">
        <v>88</v>
      </c>
      <c r="C6457" t="s">
        <v>89</v>
      </c>
      <c r="D6457" s="2">
        <v>38808</v>
      </c>
      <c r="E6457">
        <v>0</v>
      </c>
      <c r="G6457">
        <v>0</v>
      </c>
    </row>
    <row r="6458" spans="1:12" x14ac:dyDescent="0.25">
      <c r="A6458" t="s">
        <v>85</v>
      </c>
      <c r="B6458" t="s">
        <v>88</v>
      </c>
      <c r="C6458" t="s">
        <v>89</v>
      </c>
      <c r="D6458" s="2">
        <v>38838</v>
      </c>
      <c r="E6458">
        <v>0</v>
      </c>
      <c r="G6458">
        <v>0</v>
      </c>
    </row>
    <row r="6459" spans="1:12" x14ac:dyDescent="0.25">
      <c r="A6459" t="s">
        <v>85</v>
      </c>
      <c r="B6459" t="s">
        <v>88</v>
      </c>
      <c r="C6459" t="s">
        <v>89</v>
      </c>
      <c r="D6459" s="2">
        <v>38869</v>
      </c>
      <c r="E6459">
        <v>0</v>
      </c>
      <c r="G6459">
        <v>0</v>
      </c>
    </row>
    <row r="6460" spans="1:12" x14ac:dyDescent="0.25">
      <c r="A6460" t="s">
        <v>85</v>
      </c>
      <c r="B6460" t="s">
        <v>88</v>
      </c>
      <c r="C6460" t="s">
        <v>89</v>
      </c>
      <c r="D6460" s="2">
        <v>38899</v>
      </c>
      <c r="E6460">
        <v>0</v>
      </c>
      <c r="G6460">
        <v>0</v>
      </c>
    </row>
    <row r="6461" spans="1:12" x14ac:dyDescent="0.25">
      <c r="A6461" t="s">
        <v>85</v>
      </c>
      <c r="B6461" t="s">
        <v>88</v>
      </c>
      <c r="C6461" t="s">
        <v>89</v>
      </c>
      <c r="D6461" s="2">
        <v>38930</v>
      </c>
      <c r="E6461">
        <v>0</v>
      </c>
      <c r="G6461">
        <v>0</v>
      </c>
    </row>
    <row r="6462" spans="1:12" x14ac:dyDescent="0.25">
      <c r="A6462" t="s">
        <v>85</v>
      </c>
      <c r="B6462" t="s">
        <v>88</v>
      </c>
      <c r="C6462" t="s">
        <v>89</v>
      </c>
      <c r="D6462" s="2">
        <v>38961</v>
      </c>
      <c r="E6462">
        <v>0</v>
      </c>
      <c r="G6462">
        <v>0</v>
      </c>
    </row>
    <row r="6463" spans="1:12" x14ac:dyDescent="0.25">
      <c r="A6463" t="s">
        <v>85</v>
      </c>
      <c r="B6463" t="s">
        <v>88</v>
      </c>
      <c r="C6463" t="s">
        <v>89</v>
      </c>
      <c r="D6463" s="2">
        <v>38991</v>
      </c>
      <c r="E6463">
        <v>0</v>
      </c>
      <c r="G6463">
        <v>0</v>
      </c>
    </row>
    <row r="6464" spans="1:12" x14ac:dyDescent="0.25">
      <c r="A6464" t="s">
        <v>85</v>
      </c>
      <c r="B6464" t="s">
        <v>88</v>
      </c>
      <c r="C6464" t="s">
        <v>89</v>
      </c>
      <c r="D6464" s="2">
        <v>39022</v>
      </c>
      <c r="E6464">
        <v>0</v>
      </c>
      <c r="G6464">
        <v>0</v>
      </c>
    </row>
    <row r="6465" spans="1:7" x14ac:dyDescent="0.25">
      <c r="A6465" t="s">
        <v>85</v>
      </c>
      <c r="B6465" t="s">
        <v>88</v>
      </c>
      <c r="C6465" t="s">
        <v>89</v>
      </c>
      <c r="D6465" s="2">
        <v>39052</v>
      </c>
      <c r="E6465">
        <v>0</v>
      </c>
      <c r="G6465">
        <v>0</v>
      </c>
    </row>
    <row r="6466" spans="1:7" x14ac:dyDescent="0.25">
      <c r="A6466" t="s">
        <v>85</v>
      </c>
      <c r="B6466" t="s">
        <v>88</v>
      </c>
      <c r="C6466" t="s">
        <v>89</v>
      </c>
      <c r="D6466" s="2">
        <v>39448</v>
      </c>
      <c r="E6466">
        <v>0</v>
      </c>
      <c r="G6466">
        <v>0</v>
      </c>
    </row>
    <row r="6467" spans="1:7" x14ac:dyDescent="0.25">
      <c r="A6467" t="s">
        <v>85</v>
      </c>
      <c r="B6467" t="s">
        <v>88</v>
      </c>
      <c r="C6467" t="s">
        <v>89</v>
      </c>
      <c r="D6467" s="2">
        <v>39479</v>
      </c>
      <c r="E6467">
        <v>0</v>
      </c>
      <c r="G6467">
        <v>0</v>
      </c>
    </row>
    <row r="6468" spans="1:7" x14ac:dyDescent="0.25">
      <c r="A6468" t="s">
        <v>85</v>
      </c>
      <c r="B6468" t="s">
        <v>88</v>
      </c>
      <c r="C6468" t="s">
        <v>89</v>
      </c>
      <c r="D6468" s="2">
        <v>39508</v>
      </c>
      <c r="E6468">
        <v>0</v>
      </c>
      <c r="G6468">
        <v>0</v>
      </c>
    </row>
    <row r="6469" spans="1:7" x14ac:dyDescent="0.25">
      <c r="A6469" t="s">
        <v>85</v>
      </c>
      <c r="B6469" t="s">
        <v>88</v>
      </c>
      <c r="C6469" t="s">
        <v>89</v>
      </c>
      <c r="D6469" s="2">
        <v>39539</v>
      </c>
      <c r="E6469">
        <v>0</v>
      </c>
      <c r="G6469">
        <v>0</v>
      </c>
    </row>
    <row r="6470" spans="1:7" x14ac:dyDescent="0.25">
      <c r="A6470" t="s">
        <v>85</v>
      </c>
      <c r="B6470" t="s">
        <v>88</v>
      </c>
      <c r="C6470" t="s">
        <v>89</v>
      </c>
      <c r="D6470" s="2">
        <v>39569</v>
      </c>
      <c r="E6470">
        <v>0</v>
      </c>
      <c r="G6470">
        <v>0</v>
      </c>
    </row>
    <row r="6471" spans="1:7" x14ac:dyDescent="0.25">
      <c r="A6471" t="s">
        <v>85</v>
      </c>
      <c r="B6471" t="s">
        <v>88</v>
      </c>
      <c r="C6471" t="s">
        <v>89</v>
      </c>
      <c r="D6471" s="2">
        <v>39600</v>
      </c>
      <c r="E6471">
        <v>0</v>
      </c>
      <c r="G6471">
        <v>0</v>
      </c>
    </row>
    <row r="6472" spans="1:7" x14ac:dyDescent="0.25">
      <c r="A6472" t="s">
        <v>85</v>
      </c>
      <c r="B6472" t="s">
        <v>88</v>
      </c>
      <c r="C6472" t="s">
        <v>89</v>
      </c>
      <c r="D6472" s="2">
        <v>39630</v>
      </c>
      <c r="E6472">
        <v>0</v>
      </c>
      <c r="G6472">
        <v>0</v>
      </c>
    </row>
    <row r="6473" spans="1:7" x14ac:dyDescent="0.25">
      <c r="A6473" t="s">
        <v>85</v>
      </c>
      <c r="B6473" t="s">
        <v>88</v>
      </c>
      <c r="C6473" t="s">
        <v>89</v>
      </c>
      <c r="D6473" s="2">
        <v>39661</v>
      </c>
      <c r="E6473">
        <v>0</v>
      </c>
      <c r="G6473">
        <v>0</v>
      </c>
    </row>
    <row r="6474" spans="1:7" x14ac:dyDescent="0.25">
      <c r="A6474" t="s">
        <v>85</v>
      </c>
      <c r="B6474" t="s">
        <v>88</v>
      </c>
      <c r="C6474" t="s">
        <v>89</v>
      </c>
      <c r="D6474" s="2">
        <v>39692</v>
      </c>
      <c r="E6474">
        <v>0</v>
      </c>
      <c r="G6474">
        <v>0</v>
      </c>
    </row>
    <row r="6475" spans="1:7" x14ac:dyDescent="0.25">
      <c r="A6475" t="s">
        <v>85</v>
      </c>
      <c r="B6475" t="s">
        <v>88</v>
      </c>
      <c r="C6475" t="s">
        <v>89</v>
      </c>
      <c r="D6475" s="2">
        <v>39722</v>
      </c>
      <c r="E6475">
        <v>0</v>
      </c>
      <c r="G6475">
        <v>0</v>
      </c>
    </row>
    <row r="6476" spans="1:7" x14ac:dyDescent="0.25">
      <c r="A6476" t="s">
        <v>85</v>
      </c>
      <c r="B6476" t="s">
        <v>88</v>
      </c>
      <c r="C6476" t="s">
        <v>89</v>
      </c>
      <c r="D6476" s="2">
        <v>39753</v>
      </c>
      <c r="E6476">
        <v>0</v>
      </c>
      <c r="G6476">
        <v>0</v>
      </c>
    </row>
    <row r="6477" spans="1:7" x14ac:dyDescent="0.25">
      <c r="A6477" t="s">
        <v>85</v>
      </c>
      <c r="B6477" t="s">
        <v>88</v>
      </c>
      <c r="C6477" t="s">
        <v>89</v>
      </c>
      <c r="D6477" s="2">
        <v>39783</v>
      </c>
      <c r="E6477">
        <v>0</v>
      </c>
      <c r="G6477">
        <v>0</v>
      </c>
    </row>
    <row r="6478" spans="1:7" x14ac:dyDescent="0.25">
      <c r="A6478" t="s">
        <v>85</v>
      </c>
      <c r="B6478" t="s">
        <v>88</v>
      </c>
      <c r="C6478" t="s">
        <v>89</v>
      </c>
      <c r="D6478" s="2">
        <v>39814</v>
      </c>
      <c r="E6478">
        <v>0</v>
      </c>
      <c r="G6478">
        <v>0</v>
      </c>
    </row>
    <row r="6479" spans="1:7" x14ac:dyDescent="0.25">
      <c r="A6479" t="s">
        <v>85</v>
      </c>
      <c r="B6479" t="s">
        <v>88</v>
      </c>
      <c r="C6479" t="s">
        <v>89</v>
      </c>
      <c r="D6479" s="2">
        <v>39845</v>
      </c>
      <c r="E6479">
        <v>0</v>
      </c>
      <c r="G6479">
        <v>0</v>
      </c>
    </row>
    <row r="6480" spans="1:7" x14ac:dyDescent="0.25">
      <c r="A6480" t="s">
        <v>85</v>
      </c>
      <c r="B6480" t="s">
        <v>88</v>
      </c>
      <c r="C6480" t="s">
        <v>89</v>
      </c>
      <c r="D6480" s="2">
        <v>39873</v>
      </c>
      <c r="E6480">
        <v>0</v>
      </c>
      <c r="G6480">
        <v>0</v>
      </c>
    </row>
    <row r="6481" spans="1:12" x14ac:dyDescent="0.25">
      <c r="A6481" t="s">
        <v>85</v>
      </c>
      <c r="B6481" t="s">
        <v>88</v>
      </c>
      <c r="C6481" t="s">
        <v>89</v>
      </c>
      <c r="D6481" s="2">
        <v>39904</v>
      </c>
      <c r="E6481">
        <v>0</v>
      </c>
      <c r="G6481">
        <v>0</v>
      </c>
    </row>
    <row r="6482" spans="1:12" x14ac:dyDescent="0.25">
      <c r="A6482" t="s">
        <v>85</v>
      </c>
      <c r="B6482" t="s">
        <v>88</v>
      </c>
      <c r="C6482" t="s">
        <v>89</v>
      </c>
      <c r="D6482" s="2">
        <v>39934</v>
      </c>
      <c r="E6482">
        <v>0</v>
      </c>
      <c r="G6482">
        <v>0</v>
      </c>
    </row>
    <row r="6483" spans="1:12" x14ac:dyDescent="0.25">
      <c r="A6483" t="s">
        <v>85</v>
      </c>
      <c r="B6483" t="s">
        <v>88</v>
      </c>
      <c r="C6483" t="s">
        <v>89</v>
      </c>
      <c r="D6483" s="2">
        <v>39965</v>
      </c>
      <c r="E6483">
        <v>0</v>
      </c>
      <c r="G6483">
        <v>0</v>
      </c>
    </row>
    <row r="6484" spans="1:12" x14ac:dyDescent="0.25">
      <c r="A6484" t="s">
        <v>85</v>
      </c>
      <c r="B6484" t="s">
        <v>88</v>
      </c>
      <c r="C6484" t="s">
        <v>89</v>
      </c>
      <c r="D6484" s="2">
        <v>39995</v>
      </c>
      <c r="E6484">
        <v>0</v>
      </c>
      <c r="G6484">
        <v>0</v>
      </c>
    </row>
    <row r="6485" spans="1:12" x14ac:dyDescent="0.25">
      <c r="A6485" t="s">
        <v>85</v>
      </c>
      <c r="B6485" t="s">
        <v>88</v>
      </c>
      <c r="C6485" t="s">
        <v>89</v>
      </c>
      <c r="D6485" s="2">
        <v>40026</v>
      </c>
      <c r="E6485">
        <v>0</v>
      </c>
      <c r="G6485">
        <v>0</v>
      </c>
    </row>
    <row r="6486" spans="1:12" x14ac:dyDescent="0.25">
      <c r="A6486" t="s">
        <v>85</v>
      </c>
      <c r="B6486" t="s">
        <v>88</v>
      </c>
      <c r="C6486" t="s">
        <v>89</v>
      </c>
      <c r="D6486" s="2">
        <v>40057</v>
      </c>
      <c r="E6486">
        <v>0</v>
      </c>
      <c r="G6486">
        <v>0</v>
      </c>
    </row>
    <row r="6487" spans="1:12" x14ac:dyDescent="0.25">
      <c r="A6487" t="s">
        <v>85</v>
      </c>
      <c r="B6487" t="s">
        <v>88</v>
      </c>
      <c r="C6487" t="s">
        <v>89</v>
      </c>
      <c r="D6487" s="2">
        <v>40087</v>
      </c>
      <c r="E6487">
        <v>0</v>
      </c>
      <c r="G6487">
        <v>0</v>
      </c>
    </row>
    <row r="6488" spans="1:12" x14ac:dyDescent="0.25">
      <c r="A6488" t="s">
        <v>85</v>
      </c>
      <c r="B6488" t="s">
        <v>88</v>
      </c>
      <c r="C6488" t="s">
        <v>89</v>
      </c>
      <c r="D6488" s="2">
        <v>40118</v>
      </c>
      <c r="E6488">
        <v>0</v>
      </c>
      <c r="G6488">
        <v>0</v>
      </c>
    </row>
    <row r="6489" spans="1:12" x14ac:dyDescent="0.25">
      <c r="A6489" t="s">
        <v>85</v>
      </c>
      <c r="B6489" t="s">
        <v>88</v>
      </c>
      <c r="C6489" t="s">
        <v>89</v>
      </c>
      <c r="D6489" s="2">
        <v>40148</v>
      </c>
      <c r="E6489">
        <v>0</v>
      </c>
      <c r="G6489">
        <v>0</v>
      </c>
    </row>
    <row r="6490" spans="1:12" x14ac:dyDescent="0.25">
      <c r="A6490" t="s">
        <v>85</v>
      </c>
      <c r="B6490" t="s">
        <v>88</v>
      </c>
      <c r="C6490" t="s">
        <v>89</v>
      </c>
      <c r="D6490" s="2">
        <v>40179</v>
      </c>
      <c r="E6490">
        <v>0</v>
      </c>
      <c r="G6490">
        <v>0</v>
      </c>
    </row>
    <row r="6491" spans="1:12" x14ac:dyDescent="0.25">
      <c r="A6491" t="s">
        <v>85</v>
      </c>
      <c r="B6491" t="s">
        <v>88</v>
      </c>
      <c r="C6491" t="s">
        <v>89</v>
      </c>
      <c r="D6491" s="2">
        <v>40210</v>
      </c>
      <c r="E6491">
        <v>0</v>
      </c>
      <c r="G6491">
        <v>0</v>
      </c>
    </row>
    <row r="6492" spans="1:12" x14ac:dyDescent="0.25">
      <c r="A6492" t="s">
        <v>85</v>
      </c>
      <c r="B6492" t="s">
        <v>88</v>
      </c>
      <c r="C6492" t="s">
        <v>89</v>
      </c>
      <c r="D6492" s="2">
        <v>40238</v>
      </c>
      <c r="E6492">
        <v>0</v>
      </c>
      <c r="G6492">
        <v>0</v>
      </c>
    </row>
    <row r="6493" spans="1:12" x14ac:dyDescent="0.25">
      <c r="A6493" t="s">
        <v>85</v>
      </c>
      <c r="B6493" t="s">
        <v>88</v>
      </c>
      <c r="C6493" t="s">
        <v>89</v>
      </c>
      <c r="D6493" s="2">
        <v>40269</v>
      </c>
      <c r="E6493">
        <v>0</v>
      </c>
      <c r="G6493">
        <v>0</v>
      </c>
    </row>
    <row r="6494" spans="1:12" x14ac:dyDescent="0.25">
      <c r="A6494" t="s">
        <v>85</v>
      </c>
      <c r="B6494" t="s">
        <v>88</v>
      </c>
      <c r="C6494" t="s">
        <v>89</v>
      </c>
      <c r="D6494" s="2">
        <v>40299</v>
      </c>
      <c r="E6494">
        <v>0</v>
      </c>
      <c r="G6494">
        <v>0</v>
      </c>
    </row>
    <row r="6495" spans="1:12" x14ac:dyDescent="0.25">
      <c r="A6495" t="s">
        <v>85</v>
      </c>
      <c r="B6495" t="s">
        <v>88</v>
      </c>
      <c r="C6495" t="s">
        <v>89</v>
      </c>
      <c r="D6495" s="2">
        <v>40544</v>
      </c>
      <c r="E6495">
        <v>30.472916666666698</v>
      </c>
      <c r="F6495">
        <v>2228.84</v>
      </c>
      <c r="G6495">
        <v>840200</v>
      </c>
      <c r="H6495">
        <v>456.95</v>
      </c>
      <c r="K6495">
        <v>0</v>
      </c>
      <c r="L6495">
        <v>44</v>
      </c>
    </row>
    <row r="6496" spans="1:12" x14ac:dyDescent="0.25">
      <c r="A6496" t="s">
        <v>85</v>
      </c>
      <c r="B6496" t="s">
        <v>88</v>
      </c>
      <c r="C6496" t="s">
        <v>89</v>
      </c>
      <c r="D6496" s="2">
        <v>40575</v>
      </c>
      <c r="E6496">
        <v>27.3506944444444</v>
      </c>
      <c r="F6496">
        <v>26324.5</v>
      </c>
      <c r="G6496">
        <v>10029500</v>
      </c>
      <c r="H6496">
        <v>8576.26</v>
      </c>
      <c r="K6496">
        <v>0</v>
      </c>
      <c r="L6496">
        <v>32</v>
      </c>
    </row>
    <row r="6497" spans="1:12" x14ac:dyDescent="0.25">
      <c r="A6497" t="s">
        <v>85</v>
      </c>
      <c r="B6497" t="s">
        <v>88</v>
      </c>
      <c r="C6497" t="s">
        <v>89</v>
      </c>
      <c r="D6497" s="2">
        <v>40603</v>
      </c>
      <c r="E6497">
        <v>29.738888888888901</v>
      </c>
      <c r="F6497">
        <v>30834.26</v>
      </c>
      <c r="G6497">
        <v>26140950</v>
      </c>
      <c r="H6497">
        <v>9476.42</v>
      </c>
      <c r="K6497">
        <v>0</v>
      </c>
      <c r="L6497">
        <v>32</v>
      </c>
    </row>
    <row r="6498" spans="1:12" x14ac:dyDescent="0.25">
      <c r="A6498" t="s">
        <v>85</v>
      </c>
      <c r="B6498" t="s">
        <v>88</v>
      </c>
      <c r="C6498" t="s">
        <v>89</v>
      </c>
      <c r="D6498" s="2">
        <v>40634</v>
      </c>
      <c r="E6498">
        <v>29.7013888888889</v>
      </c>
      <c r="F6498">
        <v>29668.67</v>
      </c>
      <c r="G6498">
        <v>14811920</v>
      </c>
      <c r="H6498">
        <v>9275.34</v>
      </c>
      <c r="K6498">
        <v>0</v>
      </c>
      <c r="L6498">
        <v>32</v>
      </c>
    </row>
    <row r="6499" spans="1:12" x14ac:dyDescent="0.25">
      <c r="A6499" t="s">
        <v>85</v>
      </c>
      <c r="B6499" t="s">
        <v>88</v>
      </c>
      <c r="C6499" t="s">
        <v>89</v>
      </c>
      <c r="D6499" s="2">
        <v>40664</v>
      </c>
      <c r="E6499">
        <v>28.3472222222222</v>
      </c>
      <c r="F6499">
        <v>30977</v>
      </c>
      <c r="G6499">
        <v>11357410</v>
      </c>
      <c r="H6499">
        <v>11924.94</v>
      </c>
      <c r="K6499">
        <v>0</v>
      </c>
      <c r="L6499">
        <v>36</v>
      </c>
    </row>
    <row r="6500" spans="1:12" x14ac:dyDescent="0.25">
      <c r="A6500" t="s">
        <v>85</v>
      </c>
      <c r="B6500" t="s">
        <v>88</v>
      </c>
      <c r="C6500" t="s">
        <v>89</v>
      </c>
      <c r="D6500" s="2">
        <v>40695</v>
      </c>
      <c r="E6500">
        <v>29.643055555555598</v>
      </c>
      <c r="F6500">
        <v>34490.550000000003</v>
      </c>
      <c r="G6500">
        <v>12364880</v>
      </c>
      <c r="H6500">
        <v>12549.34</v>
      </c>
      <c r="K6500">
        <v>0</v>
      </c>
      <c r="L6500">
        <v>36</v>
      </c>
    </row>
    <row r="6501" spans="1:12" x14ac:dyDescent="0.25">
      <c r="A6501" t="s">
        <v>85</v>
      </c>
      <c r="B6501" t="s">
        <v>88</v>
      </c>
      <c r="C6501" t="s">
        <v>89</v>
      </c>
      <c r="D6501" s="2">
        <v>40725</v>
      </c>
      <c r="E6501">
        <v>26.597916666666698</v>
      </c>
      <c r="F6501">
        <v>29518.2</v>
      </c>
      <c r="G6501">
        <v>12055640</v>
      </c>
      <c r="H6501">
        <v>12040.75</v>
      </c>
      <c r="K6501">
        <v>0</v>
      </c>
      <c r="L6501">
        <v>36</v>
      </c>
    </row>
    <row r="6502" spans="1:12" x14ac:dyDescent="0.25">
      <c r="A6502" t="s">
        <v>85</v>
      </c>
      <c r="B6502" t="s">
        <v>88</v>
      </c>
      <c r="C6502" t="s">
        <v>89</v>
      </c>
      <c r="D6502" s="2">
        <v>40756</v>
      </c>
      <c r="E6502">
        <v>31</v>
      </c>
      <c r="F6502">
        <v>35832.239999999998</v>
      </c>
      <c r="G6502">
        <v>15776970</v>
      </c>
      <c r="H6502">
        <v>11420.06</v>
      </c>
      <c r="K6502">
        <v>0</v>
      </c>
      <c r="L6502">
        <v>36</v>
      </c>
    </row>
    <row r="6503" spans="1:12" x14ac:dyDescent="0.25">
      <c r="A6503" t="s">
        <v>85</v>
      </c>
      <c r="B6503" t="s">
        <v>88</v>
      </c>
      <c r="C6503" t="s">
        <v>89</v>
      </c>
      <c r="D6503" s="2">
        <v>40787</v>
      </c>
      <c r="E6503">
        <v>21</v>
      </c>
      <c r="F6503">
        <v>23185.75</v>
      </c>
      <c r="G6503">
        <v>11461100</v>
      </c>
      <c r="H6503">
        <v>9282.16</v>
      </c>
      <c r="K6503">
        <v>270</v>
      </c>
      <c r="L6503">
        <v>36</v>
      </c>
    </row>
    <row r="6504" spans="1:12" x14ac:dyDescent="0.25">
      <c r="A6504" t="s">
        <v>85</v>
      </c>
      <c r="B6504" t="s">
        <v>88</v>
      </c>
      <c r="C6504" t="s">
        <v>89</v>
      </c>
      <c r="D6504" s="2">
        <v>40817</v>
      </c>
      <c r="E6504">
        <v>13</v>
      </c>
      <c r="F6504">
        <v>16644.88</v>
      </c>
      <c r="G6504">
        <v>6653520</v>
      </c>
      <c r="H6504">
        <v>5529.17</v>
      </c>
      <c r="K6504">
        <v>0</v>
      </c>
      <c r="L6504">
        <v>36</v>
      </c>
    </row>
    <row r="6505" spans="1:12" x14ac:dyDescent="0.25">
      <c r="A6505" t="s">
        <v>85</v>
      </c>
      <c r="B6505" t="s">
        <v>88</v>
      </c>
      <c r="C6505" t="s">
        <v>89</v>
      </c>
      <c r="D6505" s="2">
        <v>40848</v>
      </c>
      <c r="E6505">
        <v>30</v>
      </c>
      <c r="F6505">
        <v>32377.96</v>
      </c>
      <c r="G6505">
        <v>12743900</v>
      </c>
      <c r="H6505">
        <v>12865.6</v>
      </c>
      <c r="K6505">
        <v>189</v>
      </c>
      <c r="L6505">
        <v>40</v>
      </c>
    </row>
    <row r="6506" spans="1:12" x14ac:dyDescent="0.25">
      <c r="A6506" t="s">
        <v>85</v>
      </c>
      <c r="B6506" t="s">
        <v>88</v>
      </c>
      <c r="C6506" t="s">
        <v>89</v>
      </c>
      <c r="D6506" s="2">
        <v>40878</v>
      </c>
      <c r="E6506">
        <v>30.8090277777778</v>
      </c>
      <c r="F6506">
        <v>33735.050000000003</v>
      </c>
      <c r="G6506">
        <v>13828250</v>
      </c>
      <c r="H6506">
        <v>13188.3</v>
      </c>
      <c r="K6506">
        <v>210</v>
      </c>
      <c r="L6506">
        <v>36</v>
      </c>
    </row>
    <row r="6507" spans="1:12" x14ac:dyDescent="0.25">
      <c r="A6507" t="s">
        <v>85</v>
      </c>
      <c r="B6507" t="s">
        <v>88</v>
      </c>
      <c r="C6507" t="s">
        <v>89</v>
      </c>
      <c r="D6507" s="2">
        <v>40909</v>
      </c>
      <c r="E6507">
        <v>30.6979166666667</v>
      </c>
      <c r="F6507">
        <v>35284.480000000003</v>
      </c>
      <c r="G6507">
        <v>14183660</v>
      </c>
      <c r="H6507">
        <v>12895.57</v>
      </c>
      <c r="K6507">
        <v>216</v>
      </c>
      <c r="L6507">
        <v>36</v>
      </c>
    </row>
    <row r="6508" spans="1:12" x14ac:dyDescent="0.25">
      <c r="A6508" t="s">
        <v>85</v>
      </c>
      <c r="B6508" t="s">
        <v>88</v>
      </c>
      <c r="C6508" t="s">
        <v>89</v>
      </c>
      <c r="D6508" s="2">
        <v>40940</v>
      </c>
      <c r="E6508">
        <v>28.5451388888889</v>
      </c>
      <c r="F6508">
        <v>30493.62</v>
      </c>
      <c r="G6508">
        <v>12956360</v>
      </c>
      <c r="H6508">
        <v>10532.01</v>
      </c>
      <c r="K6508">
        <v>216</v>
      </c>
      <c r="L6508">
        <v>36</v>
      </c>
    </row>
    <row r="6509" spans="1:12" x14ac:dyDescent="0.25">
      <c r="A6509" t="s">
        <v>85</v>
      </c>
      <c r="B6509" t="s">
        <v>88</v>
      </c>
      <c r="C6509" t="s">
        <v>89</v>
      </c>
      <c r="D6509" s="2">
        <v>40969</v>
      </c>
      <c r="E6509">
        <v>29</v>
      </c>
      <c r="F6509">
        <v>32929.79</v>
      </c>
      <c r="G6509">
        <v>14473320</v>
      </c>
      <c r="H6509">
        <v>11223</v>
      </c>
      <c r="K6509">
        <v>216</v>
      </c>
      <c r="L6509">
        <v>36</v>
      </c>
    </row>
    <row r="6510" spans="1:12" x14ac:dyDescent="0.25">
      <c r="A6510" t="s">
        <v>85</v>
      </c>
      <c r="B6510" t="s">
        <v>88</v>
      </c>
      <c r="C6510" t="s">
        <v>89</v>
      </c>
      <c r="D6510" s="2">
        <v>41000</v>
      </c>
      <c r="E6510">
        <v>17</v>
      </c>
      <c r="F6510">
        <v>22212</v>
      </c>
      <c r="G6510">
        <v>8539000</v>
      </c>
      <c r="H6510">
        <v>4889</v>
      </c>
      <c r="K6510">
        <v>216</v>
      </c>
      <c r="L6510">
        <v>36</v>
      </c>
    </row>
    <row r="6511" spans="1:12" x14ac:dyDescent="0.25">
      <c r="A6511" t="s">
        <v>85</v>
      </c>
      <c r="B6511" t="s">
        <v>88</v>
      </c>
      <c r="C6511" t="s">
        <v>89</v>
      </c>
      <c r="D6511" s="2">
        <v>41030</v>
      </c>
      <c r="E6511">
        <v>31</v>
      </c>
      <c r="F6511">
        <v>40661</v>
      </c>
      <c r="G6511">
        <v>15591000</v>
      </c>
      <c r="H6511">
        <v>8449</v>
      </c>
      <c r="K6511">
        <v>216</v>
      </c>
      <c r="L6511">
        <v>36</v>
      </c>
    </row>
    <row r="6512" spans="1:12" x14ac:dyDescent="0.25">
      <c r="A6512" t="s">
        <v>85</v>
      </c>
      <c r="B6512" t="s">
        <v>88</v>
      </c>
      <c r="C6512" t="s">
        <v>89</v>
      </c>
      <c r="D6512" s="2">
        <v>41061</v>
      </c>
      <c r="E6512">
        <v>30</v>
      </c>
      <c r="F6512">
        <v>39386</v>
      </c>
      <c r="G6512">
        <v>15145000</v>
      </c>
      <c r="H6512">
        <v>8145</v>
      </c>
      <c r="K6512">
        <v>216</v>
      </c>
      <c r="L6512">
        <v>36</v>
      </c>
    </row>
    <row r="6513" spans="1:12" x14ac:dyDescent="0.25">
      <c r="A6513" t="s">
        <v>85</v>
      </c>
      <c r="B6513" t="s">
        <v>88</v>
      </c>
      <c r="C6513" t="s">
        <v>89</v>
      </c>
      <c r="D6513" s="2">
        <v>41091</v>
      </c>
      <c r="E6513">
        <v>30</v>
      </c>
      <c r="F6513">
        <v>42044</v>
      </c>
      <c r="G6513">
        <v>15159000</v>
      </c>
      <c r="H6513">
        <v>5530</v>
      </c>
      <c r="K6513">
        <v>630</v>
      </c>
      <c r="L6513">
        <v>38</v>
      </c>
    </row>
    <row r="6514" spans="1:12" x14ac:dyDescent="0.25">
      <c r="A6514" t="s">
        <v>85</v>
      </c>
      <c r="B6514" t="s">
        <v>88</v>
      </c>
      <c r="C6514" t="s">
        <v>89</v>
      </c>
      <c r="D6514" s="2">
        <v>41122</v>
      </c>
      <c r="E6514">
        <v>31</v>
      </c>
      <c r="F6514">
        <v>50847</v>
      </c>
      <c r="G6514">
        <v>15644000</v>
      </c>
      <c r="H6514">
        <v>9981</v>
      </c>
      <c r="K6514">
        <v>622</v>
      </c>
      <c r="L6514">
        <v>40</v>
      </c>
    </row>
    <row r="6515" spans="1:12" x14ac:dyDescent="0.25">
      <c r="A6515" t="s">
        <v>85</v>
      </c>
      <c r="B6515" t="s">
        <v>88</v>
      </c>
      <c r="C6515" t="s">
        <v>89</v>
      </c>
      <c r="D6515" s="2">
        <v>41153</v>
      </c>
      <c r="E6515">
        <v>29</v>
      </c>
      <c r="F6515">
        <v>46668</v>
      </c>
      <c r="G6515">
        <v>14634000</v>
      </c>
      <c r="H6515">
        <v>12785</v>
      </c>
      <c r="K6515">
        <v>609</v>
      </c>
      <c r="L6515">
        <v>40</v>
      </c>
    </row>
    <row r="6516" spans="1:12" x14ac:dyDescent="0.25">
      <c r="A6516" t="s">
        <v>85</v>
      </c>
      <c r="B6516" t="s">
        <v>88</v>
      </c>
      <c r="C6516" t="s">
        <v>89</v>
      </c>
      <c r="D6516" s="2">
        <v>41183</v>
      </c>
      <c r="E6516">
        <v>7.46</v>
      </c>
      <c r="F6516">
        <v>11725</v>
      </c>
      <c r="G6516">
        <v>3781000</v>
      </c>
      <c r="H6516">
        <v>3639</v>
      </c>
      <c r="K6516">
        <v>609</v>
      </c>
      <c r="L6516">
        <v>40</v>
      </c>
    </row>
    <row r="6517" spans="1:12" x14ac:dyDescent="0.25">
      <c r="A6517" t="s">
        <v>85</v>
      </c>
      <c r="B6517" t="s">
        <v>88</v>
      </c>
      <c r="C6517" t="s">
        <v>89</v>
      </c>
      <c r="D6517" s="2">
        <v>41214</v>
      </c>
      <c r="E6517">
        <v>22.96</v>
      </c>
      <c r="F6517">
        <v>35566</v>
      </c>
      <c r="G6517">
        <v>8464000</v>
      </c>
      <c r="H6517">
        <v>11070</v>
      </c>
      <c r="K6517">
        <v>1736</v>
      </c>
      <c r="L6517">
        <v>40</v>
      </c>
    </row>
    <row r="6518" spans="1:12" x14ac:dyDescent="0.25">
      <c r="A6518" t="s">
        <v>85</v>
      </c>
      <c r="B6518" t="s">
        <v>88</v>
      </c>
      <c r="C6518" t="s">
        <v>89</v>
      </c>
      <c r="D6518" s="2">
        <v>41244</v>
      </c>
      <c r="E6518">
        <v>18.5</v>
      </c>
      <c r="F6518">
        <v>24912</v>
      </c>
      <c r="G6518">
        <v>7829000</v>
      </c>
      <c r="H6518">
        <v>8292</v>
      </c>
      <c r="K6518">
        <v>1886</v>
      </c>
      <c r="L6518">
        <v>40</v>
      </c>
    </row>
    <row r="6519" spans="1:12" x14ac:dyDescent="0.25">
      <c r="A6519" t="s">
        <v>85</v>
      </c>
      <c r="B6519" t="s">
        <v>88</v>
      </c>
      <c r="C6519" t="s">
        <v>89</v>
      </c>
      <c r="D6519" s="2">
        <v>41275</v>
      </c>
      <c r="E6519">
        <v>31</v>
      </c>
      <c r="F6519">
        <v>38879</v>
      </c>
      <c r="G6519">
        <v>11566000</v>
      </c>
      <c r="H6519">
        <v>12961</v>
      </c>
      <c r="K6519">
        <v>529</v>
      </c>
      <c r="L6519">
        <v>40</v>
      </c>
    </row>
    <row r="6520" spans="1:12" x14ac:dyDescent="0.25">
      <c r="A6520" t="s">
        <v>85</v>
      </c>
      <c r="B6520" t="s">
        <v>88</v>
      </c>
      <c r="C6520" t="s">
        <v>89</v>
      </c>
      <c r="D6520" s="2">
        <v>41306</v>
      </c>
      <c r="E6520">
        <v>23.13</v>
      </c>
      <c r="F6520">
        <v>29475</v>
      </c>
      <c r="G6520">
        <v>12565000</v>
      </c>
      <c r="H6520">
        <v>10087</v>
      </c>
      <c r="K6520">
        <v>203</v>
      </c>
      <c r="L6520">
        <v>44</v>
      </c>
    </row>
    <row r="6521" spans="1:12" x14ac:dyDescent="0.25">
      <c r="A6521" t="s">
        <v>85</v>
      </c>
      <c r="B6521" t="s">
        <v>88</v>
      </c>
      <c r="C6521" t="s">
        <v>89</v>
      </c>
      <c r="D6521" s="2">
        <v>41334</v>
      </c>
      <c r="E6521">
        <v>19.329999999999998</v>
      </c>
      <c r="F6521">
        <v>25462</v>
      </c>
      <c r="G6521">
        <v>10865000</v>
      </c>
      <c r="H6521">
        <v>7598</v>
      </c>
      <c r="K6521">
        <v>194</v>
      </c>
      <c r="L6521">
        <v>44</v>
      </c>
    </row>
    <row r="6522" spans="1:12" x14ac:dyDescent="0.25">
      <c r="A6522" t="s">
        <v>85</v>
      </c>
      <c r="B6522" t="s">
        <v>88</v>
      </c>
      <c r="C6522" t="s">
        <v>89</v>
      </c>
      <c r="D6522" s="2">
        <v>41365</v>
      </c>
      <c r="E6522">
        <v>30</v>
      </c>
      <c r="F6522">
        <v>38918</v>
      </c>
      <c r="G6522">
        <v>15948000</v>
      </c>
      <c r="H6522">
        <v>11614</v>
      </c>
      <c r="K6522">
        <v>185</v>
      </c>
      <c r="L6522">
        <v>44</v>
      </c>
    </row>
    <row r="6523" spans="1:12" x14ac:dyDescent="0.25">
      <c r="A6523" t="s">
        <v>85</v>
      </c>
      <c r="B6523" t="s">
        <v>88</v>
      </c>
      <c r="C6523" t="s">
        <v>89</v>
      </c>
      <c r="D6523" s="2">
        <v>41395</v>
      </c>
      <c r="E6523">
        <v>24.04</v>
      </c>
      <c r="F6523">
        <v>27008</v>
      </c>
      <c r="G6523">
        <v>8514000</v>
      </c>
      <c r="H6523">
        <v>9500</v>
      </c>
      <c r="K6523">
        <v>319</v>
      </c>
      <c r="L6523">
        <v>44</v>
      </c>
    </row>
    <row r="6524" spans="1:12" x14ac:dyDescent="0.25">
      <c r="A6524" t="s">
        <v>85</v>
      </c>
      <c r="B6524" t="s">
        <v>88</v>
      </c>
      <c r="C6524" t="s">
        <v>89</v>
      </c>
      <c r="D6524" s="2">
        <v>41426</v>
      </c>
      <c r="E6524">
        <v>30</v>
      </c>
      <c r="F6524">
        <v>45840</v>
      </c>
      <c r="G6524">
        <v>10800000</v>
      </c>
      <c r="H6524">
        <v>12930</v>
      </c>
      <c r="K6524">
        <v>199</v>
      </c>
      <c r="L6524">
        <v>44</v>
      </c>
    </row>
    <row r="6525" spans="1:12" x14ac:dyDescent="0.25">
      <c r="A6525" t="s">
        <v>85</v>
      </c>
      <c r="B6525" t="s">
        <v>88</v>
      </c>
      <c r="C6525" t="s">
        <v>89</v>
      </c>
      <c r="D6525" s="2">
        <v>41640</v>
      </c>
      <c r="E6525">
        <v>22</v>
      </c>
      <c r="F6525">
        <v>28056</v>
      </c>
      <c r="G6525">
        <v>7710000</v>
      </c>
      <c r="H6525">
        <v>12954</v>
      </c>
      <c r="K6525">
        <v>160</v>
      </c>
      <c r="L6525">
        <v>48</v>
      </c>
    </row>
    <row r="6526" spans="1:12" x14ac:dyDescent="0.25">
      <c r="A6526" t="s">
        <v>85</v>
      </c>
      <c r="B6526" t="s">
        <v>88</v>
      </c>
      <c r="C6526" t="s">
        <v>89</v>
      </c>
      <c r="D6526" s="2">
        <v>41671</v>
      </c>
      <c r="E6526">
        <v>28</v>
      </c>
      <c r="F6526">
        <v>30247</v>
      </c>
      <c r="G6526">
        <v>10190000</v>
      </c>
      <c r="H6526">
        <v>17006</v>
      </c>
      <c r="K6526">
        <v>135</v>
      </c>
      <c r="L6526">
        <v>52</v>
      </c>
    </row>
    <row r="6527" spans="1:12" x14ac:dyDescent="0.25">
      <c r="A6527" t="s">
        <v>85</v>
      </c>
      <c r="B6527" t="s">
        <v>88</v>
      </c>
      <c r="C6527" t="s">
        <v>89</v>
      </c>
      <c r="D6527" s="2">
        <v>41699</v>
      </c>
      <c r="E6527">
        <v>4</v>
      </c>
      <c r="F6527">
        <v>5358</v>
      </c>
      <c r="G6527">
        <v>1620000</v>
      </c>
      <c r="H6527">
        <v>2630</v>
      </c>
      <c r="K6527">
        <v>131</v>
      </c>
      <c r="L6527">
        <v>52</v>
      </c>
    </row>
    <row r="6528" spans="1:12" x14ac:dyDescent="0.25">
      <c r="A6528" t="s">
        <v>85</v>
      </c>
      <c r="B6528" t="s">
        <v>88</v>
      </c>
      <c r="C6528" t="s">
        <v>89</v>
      </c>
      <c r="D6528" s="2">
        <v>41730</v>
      </c>
      <c r="E6528">
        <v>16</v>
      </c>
      <c r="F6528">
        <v>18357</v>
      </c>
      <c r="G6528">
        <v>5710000</v>
      </c>
      <c r="H6528">
        <v>6257</v>
      </c>
      <c r="K6528">
        <v>131</v>
      </c>
      <c r="L6528">
        <v>52</v>
      </c>
    </row>
    <row r="6529" spans="1:12" x14ac:dyDescent="0.25">
      <c r="A6529" t="s">
        <v>85</v>
      </c>
      <c r="B6529" t="s">
        <v>88</v>
      </c>
      <c r="C6529" t="s">
        <v>89</v>
      </c>
      <c r="D6529" s="2">
        <v>41760</v>
      </c>
      <c r="E6529">
        <v>30.8</v>
      </c>
      <c r="F6529">
        <v>35793</v>
      </c>
      <c r="G6529">
        <v>10890000</v>
      </c>
      <c r="H6529">
        <v>14579</v>
      </c>
      <c r="K6529">
        <v>145</v>
      </c>
      <c r="L6529">
        <v>52</v>
      </c>
    </row>
    <row r="6530" spans="1:12" x14ac:dyDescent="0.25">
      <c r="A6530" t="s">
        <v>85</v>
      </c>
      <c r="B6530" t="s">
        <v>88</v>
      </c>
      <c r="C6530" t="s">
        <v>89</v>
      </c>
      <c r="D6530" s="2">
        <v>41791</v>
      </c>
      <c r="E6530">
        <v>30</v>
      </c>
      <c r="F6530">
        <v>35509</v>
      </c>
      <c r="G6530">
        <v>10620000</v>
      </c>
      <c r="H6530">
        <v>15804</v>
      </c>
      <c r="K6530">
        <v>138</v>
      </c>
      <c r="L6530">
        <v>52</v>
      </c>
    </row>
    <row r="6531" spans="1:12" x14ac:dyDescent="0.25">
      <c r="A6531" t="s">
        <v>85</v>
      </c>
      <c r="B6531" t="s">
        <v>88</v>
      </c>
      <c r="C6531" t="s">
        <v>89</v>
      </c>
      <c r="D6531" s="2">
        <v>41821</v>
      </c>
      <c r="E6531">
        <v>21</v>
      </c>
      <c r="F6531">
        <v>27422</v>
      </c>
      <c r="G6531">
        <v>7710000</v>
      </c>
      <c r="H6531">
        <v>11174</v>
      </c>
      <c r="K6531">
        <v>131</v>
      </c>
      <c r="L6531">
        <v>52</v>
      </c>
    </row>
    <row r="6532" spans="1:12" x14ac:dyDescent="0.25">
      <c r="A6532" t="s">
        <v>85</v>
      </c>
      <c r="B6532" t="s">
        <v>88</v>
      </c>
      <c r="C6532" t="s">
        <v>89</v>
      </c>
      <c r="D6532" s="2">
        <v>41852</v>
      </c>
      <c r="E6532">
        <v>30</v>
      </c>
      <c r="F6532">
        <v>39522</v>
      </c>
      <c r="G6532">
        <v>11130000</v>
      </c>
      <c r="H6532">
        <v>16068</v>
      </c>
      <c r="K6532">
        <v>155</v>
      </c>
      <c r="L6532">
        <v>52</v>
      </c>
    </row>
    <row r="6533" spans="1:12" x14ac:dyDescent="0.25">
      <c r="A6533" t="s">
        <v>85</v>
      </c>
      <c r="B6533" t="s">
        <v>88</v>
      </c>
      <c r="C6533" t="s">
        <v>89</v>
      </c>
      <c r="D6533" s="2">
        <v>41883</v>
      </c>
      <c r="E6533">
        <v>24</v>
      </c>
      <c r="F6533">
        <v>26904</v>
      </c>
      <c r="G6533">
        <v>9720000</v>
      </c>
      <c r="H6533">
        <v>11358</v>
      </c>
      <c r="K6533">
        <v>160</v>
      </c>
      <c r="L6533">
        <v>52</v>
      </c>
    </row>
    <row r="6534" spans="1:12" x14ac:dyDescent="0.25">
      <c r="A6534" t="s">
        <v>85</v>
      </c>
      <c r="B6534" t="s">
        <v>88</v>
      </c>
      <c r="C6534" t="s">
        <v>89</v>
      </c>
      <c r="D6534" s="2">
        <v>41913</v>
      </c>
      <c r="E6534">
        <v>30</v>
      </c>
      <c r="F6534">
        <v>35359</v>
      </c>
      <c r="G6534">
        <v>11050000</v>
      </c>
      <c r="H6534">
        <v>13349</v>
      </c>
      <c r="K6534">
        <v>148</v>
      </c>
      <c r="L6534">
        <v>52</v>
      </c>
    </row>
    <row r="6535" spans="1:12" x14ac:dyDescent="0.25">
      <c r="A6535" t="s">
        <v>85</v>
      </c>
      <c r="B6535" t="s">
        <v>88</v>
      </c>
      <c r="C6535" t="s">
        <v>89</v>
      </c>
      <c r="D6535" s="2">
        <v>41944</v>
      </c>
      <c r="E6535">
        <v>26</v>
      </c>
      <c r="F6535">
        <v>30113</v>
      </c>
      <c r="G6535">
        <v>9640000</v>
      </c>
      <c r="H6535">
        <v>11478</v>
      </c>
      <c r="K6535">
        <v>131</v>
      </c>
      <c r="L6535">
        <v>52</v>
      </c>
    </row>
    <row r="6536" spans="1:12" x14ac:dyDescent="0.25">
      <c r="A6536" t="s">
        <v>85</v>
      </c>
      <c r="B6536" t="s">
        <v>88</v>
      </c>
      <c r="C6536" t="s">
        <v>89</v>
      </c>
      <c r="D6536" s="2">
        <v>41974</v>
      </c>
      <c r="E6536">
        <v>24</v>
      </c>
      <c r="F6536">
        <v>27650</v>
      </c>
      <c r="G6536">
        <v>9070000</v>
      </c>
      <c r="H6536">
        <v>9676</v>
      </c>
      <c r="K6536">
        <v>135</v>
      </c>
      <c r="L6536">
        <v>52</v>
      </c>
    </row>
    <row r="6537" spans="1:12" x14ac:dyDescent="0.25">
      <c r="A6537" t="s">
        <v>85</v>
      </c>
      <c r="B6537" t="s">
        <v>88</v>
      </c>
      <c r="C6537" t="s">
        <v>89</v>
      </c>
      <c r="D6537" s="2">
        <v>42005</v>
      </c>
      <c r="E6537">
        <v>12</v>
      </c>
      <c r="F6537">
        <v>13653</v>
      </c>
      <c r="G6537">
        <v>4550000</v>
      </c>
      <c r="H6537">
        <v>5543</v>
      </c>
      <c r="K6537">
        <v>143</v>
      </c>
      <c r="L6537">
        <v>52</v>
      </c>
    </row>
    <row r="6538" spans="1:12" x14ac:dyDescent="0.25">
      <c r="A6538" t="s">
        <v>85</v>
      </c>
      <c r="B6538" t="s">
        <v>88</v>
      </c>
      <c r="C6538" t="s">
        <v>89</v>
      </c>
      <c r="D6538" s="2">
        <v>42036</v>
      </c>
      <c r="E6538">
        <v>24</v>
      </c>
      <c r="F6538">
        <v>28042</v>
      </c>
      <c r="G6538">
        <v>8850000</v>
      </c>
      <c r="H6538">
        <v>11614</v>
      </c>
      <c r="K6538">
        <v>116</v>
      </c>
      <c r="L6538">
        <v>52</v>
      </c>
    </row>
    <row r="6539" spans="1:12" x14ac:dyDescent="0.25">
      <c r="A6539" t="s">
        <v>85</v>
      </c>
      <c r="B6539" t="s">
        <v>88</v>
      </c>
      <c r="C6539" t="s">
        <v>89</v>
      </c>
      <c r="D6539" s="2">
        <v>42064</v>
      </c>
      <c r="E6539">
        <v>31</v>
      </c>
      <c r="F6539">
        <v>34496</v>
      </c>
      <c r="G6539">
        <v>10170000</v>
      </c>
      <c r="H6539">
        <v>14060</v>
      </c>
      <c r="K6539">
        <v>132</v>
      </c>
      <c r="L6539">
        <v>52</v>
      </c>
    </row>
    <row r="6540" spans="1:12" x14ac:dyDescent="0.25">
      <c r="A6540" t="s">
        <v>85</v>
      </c>
      <c r="B6540" t="s">
        <v>88</v>
      </c>
      <c r="C6540" t="s">
        <v>89</v>
      </c>
      <c r="D6540" s="2">
        <v>42095</v>
      </c>
      <c r="E6540">
        <v>4</v>
      </c>
      <c r="F6540">
        <v>4126</v>
      </c>
      <c r="G6540">
        <v>1210000</v>
      </c>
      <c r="H6540">
        <v>2078</v>
      </c>
      <c r="K6540">
        <v>145</v>
      </c>
      <c r="L6540">
        <v>52</v>
      </c>
    </row>
    <row r="6541" spans="1:12" x14ac:dyDescent="0.25">
      <c r="A6541" t="s">
        <v>85</v>
      </c>
      <c r="B6541" t="s">
        <v>88</v>
      </c>
      <c r="C6541" t="s">
        <v>89</v>
      </c>
      <c r="D6541" s="2">
        <v>42125</v>
      </c>
      <c r="E6541">
        <v>10.3</v>
      </c>
      <c r="F6541">
        <v>13265</v>
      </c>
      <c r="G6541">
        <v>3380000</v>
      </c>
      <c r="H6541">
        <v>3627</v>
      </c>
      <c r="K6541">
        <v>145</v>
      </c>
      <c r="L6541">
        <v>52</v>
      </c>
    </row>
    <row r="6542" spans="1:12" x14ac:dyDescent="0.25">
      <c r="A6542" t="s">
        <v>85</v>
      </c>
      <c r="B6542" t="s">
        <v>88</v>
      </c>
      <c r="C6542" t="s">
        <v>89</v>
      </c>
      <c r="D6542" s="2">
        <v>42156</v>
      </c>
      <c r="E6542">
        <v>17</v>
      </c>
      <c r="F6542">
        <v>16705</v>
      </c>
      <c r="G6542">
        <v>5530000</v>
      </c>
      <c r="H6542">
        <v>7174</v>
      </c>
      <c r="K6542">
        <v>145</v>
      </c>
      <c r="L6542">
        <v>52</v>
      </c>
    </row>
    <row r="6543" spans="1:12" x14ac:dyDescent="0.25">
      <c r="A6543" t="s">
        <v>85</v>
      </c>
      <c r="B6543" t="s">
        <v>88</v>
      </c>
      <c r="C6543" t="s">
        <v>89</v>
      </c>
      <c r="D6543" s="2">
        <v>42186</v>
      </c>
      <c r="E6543">
        <v>29</v>
      </c>
      <c r="F6543">
        <v>31481</v>
      </c>
      <c r="G6543">
        <v>9490000</v>
      </c>
      <c r="H6543">
        <v>14617</v>
      </c>
      <c r="K6543">
        <v>145</v>
      </c>
      <c r="L6543">
        <v>52</v>
      </c>
    </row>
    <row r="6544" spans="1:12" x14ac:dyDescent="0.25">
      <c r="A6544" t="s">
        <v>85</v>
      </c>
      <c r="B6544" t="s">
        <v>88</v>
      </c>
      <c r="C6544" t="s">
        <v>89</v>
      </c>
      <c r="D6544" s="2">
        <v>42217</v>
      </c>
      <c r="E6544">
        <v>30</v>
      </c>
      <c r="F6544">
        <v>32689</v>
      </c>
      <c r="G6544">
        <v>9910000</v>
      </c>
      <c r="H6544">
        <v>12288</v>
      </c>
      <c r="K6544">
        <v>145</v>
      </c>
      <c r="L6544">
        <v>52</v>
      </c>
    </row>
    <row r="6545" spans="1:12" x14ac:dyDescent="0.25">
      <c r="A6545" t="s">
        <v>85</v>
      </c>
      <c r="B6545" t="s">
        <v>88</v>
      </c>
      <c r="C6545" t="s">
        <v>89</v>
      </c>
      <c r="D6545" s="2">
        <v>42248</v>
      </c>
      <c r="E6545">
        <v>28</v>
      </c>
      <c r="F6545">
        <v>29174</v>
      </c>
      <c r="G6545">
        <v>11060000</v>
      </c>
      <c r="H6545">
        <v>14469</v>
      </c>
      <c r="K6545">
        <v>145</v>
      </c>
      <c r="L6545">
        <v>52</v>
      </c>
    </row>
    <row r="6546" spans="1:12" x14ac:dyDescent="0.25">
      <c r="A6546" t="s">
        <v>85</v>
      </c>
      <c r="B6546" t="s">
        <v>88</v>
      </c>
      <c r="C6546" t="s">
        <v>89</v>
      </c>
      <c r="D6546" s="2">
        <v>42278</v>
      </c>
      <c r="E6546">
        <v>28</v>
      </c>
      <c r="F6546">
        <v>25258</v>
      </c>
      <c r="G6546">
        <v>9400000</v>
      </c>
      <c r="H6546">
        <v>13224</v>
      </c>
      <c r="K6546">
        <v>127</v>
      </c>
      <c r="L6546">
        <v>52</v>
      </c>
    </row>
    <row r="6547" spans="1:12" x14ac:dyDescent="0.25">
      <c r="A6547" t="s">
        <v>85</v>
      </c>
      <c r="B6547" t="s">
        <v>88</v>
      </c>
      <c r="C6547" t="s">
        <v>89</v>
      </c>
      <c r="D6547" s="2">
        <v>42309</v>
      </c>
      <c r="E6547">
        <v>27</v>
      </c>
      <c r="F6547">
        <v>25776</v>
      </c>
      <c r="G6547">
        <v>8410000</v>
      </c>
      <c r="H6547">
        <v>14064</v>
      </c>
      <c r="K6547">
        <v>116</v>
      </c>
      <c r="L6547">
        <v>52</v>
      </c>
    </row>
    <row r="6548" spans="1:12" x14ac:dyDescent="0.25">
      <c r="A6548" t="s">
        <v>85</v>
      </c>
      <c r="B6548" t="s">
        <v>88</v>
      </c>
      <c r="C6548" t="s">
        <v>89</v>
      </c>
      <c r="D6548" s="2">
        <v>42339</v>
      </c>
      <c r="E6548">
        <v>26</v>
      </c>
      <c r="F6548">
        <v>26083</v>
      </c>
      <c r="G6548">
        <v>8760000</v>
      </c>
      <c r="H6548">
        <v>11253</v>
      </c>
      <c r="K6548">
        <v>138</v>
      </c>
      <c r="L6548">
        <v>52</v>
      </c>
    </row>
    <row r="6549" spans="1:12" x14ac:dyDescent="0.25">
      <c r="A6549" t="s">
        <v>85</v>
      </c>
      <c r="B6549" t="s">
        <v>88</v>
      </c>
      <c r="C6549" t="s">
        <v>89</v>
      </c>
      <c r="D6549" s="2">
        <v>42370</v>
      </c>
      <c r="E6549">
        <v>26</v>
      </c>
      <c r="F6549">
        <v>30213</v>
      </c>
      <c r="G6549">
        <v>8600000</v>
      </c>
      <c r="H6549">
        <v>12144</v>
      </c>
    </row>
    <row r="6550" spans="1:12" x14ac:dyDescent="0.25">
      <c r="A6550" t="s">
        <v>85</v>
      </c>
      <c r="B6550" t="s">
        <v>88</v>
      </c>
      <c r="C6550" t="s">
        <v>89</v>
      </c>
      <c r="D6550" s="2">
        <v>42401</v>
      </c>
      <c r="E6550">
        <v>11</v>
      </c>
      <c r="F6550">
        <v>9379</v>
      </c>
      <c r="G6550">
        <v>4310000</v>
      </c>
      <c r="H6550">
        <v>4067</v>
      </c>
    </row>
    <row r="6551" spans="1:12" x14ac:dyDescent="0.25">
      <c r="A6551" t="s">
        <v>85</v>
      </c>
      <c r="B6551" t="s">
        <v>88</v>
      </c>
      <c r="C6551" t="s">
        <v>89</v>
      </c>
      <c r="D6551" s="2">
        <v>42430</v>
      </c>
      <c r="E6551">
        <v>0</v>
      </c>
      <c r="F6551">
        <v>0</v>
      </c>
      <c r="G6551">
        <v>0</v>
      </c>
      <c r="H6551">
        <v>0</v>
      </c>
    </row>
    <row r="6552" spans="1:12" x14ac:dyDescent="0.25">
      <c r="A6552" t="s">
        <v>85</v>
      </c>
      <c r="B6552" t="s">
        <v>88</v>
      </c>
      <c r="C6552" t="s">
        <v>89</v>
      </c>
      <c r="D6552" s="2">
        <v>42461</v>
      </c>
      <c r="E6552">
        <v>0</v>
      </c>
      <c r="F6552">
        <v>0</v>
      </c>
      <c r="G6552">
        <v>0</v>
      </c>
      <c r="H6552">
        <v>0</v>
      </c>
    </row>
    <row r="6553" spans="1:12" x14ac:dyDescent="0.25">
      <c r="A6553" t="s">
        <v>85</v>
      </c>
      <c r="B6553" t="s">
        <v>88</v>
      </c>
      <c r="C6553" t="s">
        <v>89</v>
      </c>
      <c r="D6553" s="2">
        <v>42491</v>
      </c>
      <c r="E6553">
        <v>0</v>
      </c>
      <c r="F6553">
        <v>0</v>
      </c>
      <c r="G6553">
        <v>0</v>
      </c>
      <c r="H6553">
        <v>0</v>
      </c>
    </row>
    <row r="6554" spans="1:12" x14ac:dyDescent="0.25">
      <c r="A6554" t="s">
        <v>85</v>
      </c>
      <c r="B6554" t="s">
        <v>88</v>
      </c>
      <c r="C6554" t="s">
        <v>89</v>
      </c>
      <c r="D6554" s="2">
        <v>42522</v>
      </c>
      <c r="E6554">
        <v>0</v>
      </c>
      <c r="F6554">
        <v>0</v>
      </c>
      <c r="G6554">
        <v>0</v>
      </c>
      <c r="H6554">
        <v>0</v>
      </c>
    </row>
    <row r="6555" spans="1:12" x14ac:dyDescent="0.25">
      <c r="A6555" t="s">
        <v>85</v>
      </c>
      <c r="B6555" t="s">
        <v>88</v>
      </c>
      <c r="C6555" t="s">
        <v>89</v>
      </c>
      <c r="D6555" s="2">
        <v>42552</v>
      </c>
      <c r="E6555">
        <v>0</v>
      </c>
      <c r="F6555">
        <v>0</v>
      </c>
      <c r="G6555">
        <v>0</v>
      </c>
      <c r="H6555">
        <v>0</v>
      </c>
    </row>
    <row r="6556" spans="1:12" x14ac:dyDescent="0.25">
      <c r="A6556" t="s">
        <v>85</v>
      </c>
      <c r="B6556" t="s">
        <v>88</v>
      </c>
      <c r="C6556" t="s">
        <v>89</v>
      </c>
      <c r="D6556" s="2">
        <v>42583</v>
      </c>
      <c r="E6556">
        <v>0</v>
      </c>
      <c r="F6556">
        <v>0</v>
      </c>
      <c r="G6556">
        <v>0</v>
      </c>
      <c r="H6556">
        <v>0</v>
      </c>
    </row>
    <row r="6557" spans="1:12" x14ac:dyDescent="0.25">
      <c r="A6557" t="s">
        <v>85</v>
      </c>
      <c r="B6557" t="s">
        <v>88</v>
      </c>
      <c r="C6557" t="s">
        <v>89</v>
      </c>
      <c r="D6557" s="2">
        <v>42614</v>
      </c>
      <c r="E6557">
        <v>0</v>
      </c>
      <c r="F6557">
        <v>0</v>
      </c>
      <c r="G6557">
        <v>0</v>
      </c>
      <c r="H6557">
        <v>0</v>
      </c>
    </row>
    <row r="6558" spans="1:12" x14ac:dyDescent="0.25">
      <c r="A6558" t="s">
        <v>85</v>
      </c>
      <c r="B6558" t="s">
        <v>88</v>
      </c>
      <c r="C6558" t="s">
        <v>89</v>
      </c>
      <c r="D6558" s="2">
        <v>42644</v>
      </c>
      <c r="E6558" s="18">
        <v>0</v>
      </c>
      <c r="F6558">
        <v>237</v>
      </c>
      <c r="G6558">
        <v>100000</v>
      </c>
      <c r="H6558">
        <v>93</v>
      </c>
    </row>
    <row r="6559" spans="1:12" x14ac:dyDescent="0.25">
      <c r="A6559" t="s">
        <v>85</v>
      </c>
      <c r="B6559" t="s">
        <v>88</v>
      </c>
      <c r="C6559" t="s">
        <v>89</v>
      </c>
      <c r="D6559" s="2">
        <v>42675</v>
      </c>
      <c r="E6559">
        <v>2</v>
      </c>
      <c r="F6559">
        <v>2071</v>
      </c>
      <c r="G6559">
        <v>660000</v>
      </c>
      <c r="H6559">
        <v>821</v>
      </c>
    </row>
    <row r="6560" spans="1:12" x14ac:dyDescent="0.25">
      <c r="A6560" t="s">
        <v>85</v>
      </c>
      <c r="B6560" t="s">
        <v>88</v>
      </c>
      <c r="C6560" t="s">
        <v>89</v>
      </c>
      <c r="D6560" s="2">
        <v>42705</v>
      </c>
      <c r="E6560">
        <v>0</v>
      </c>
      <c r="F6560">
        <v>0</v>
      </c>
      <c r="G6560">
        <v>0</v>
      </c>
      <c r="H6560">
        <v>0</v>
      </c>
    </row>
    <row r="6561" spans="1:12" x14ac:dyDescent="0.25">
      <c r="A6561" t="s">
        <v>85</v>
      </c>
      <c r="B6561" t="s">
        <v>88</v>
      </c>
      <c r="C6561" t="s">
        <v>89</v>
      </c>
      <c r="D6561" s="2">
        <v>42736</v>
      </c>
      <c r="E6561">
        <v>0</v>
      </c>
      <c r="F6561">
        <v>0</v>
      </c>
      <c r="G6561">
        <v>0</v>
      </c>
      <c r="H6561">
        <v>0</v>
      </c>
      <c r="K6561">
        <v>0</v>
      </c>
      <c r="L6561">
        <v>0</v>
      </c>
    </row>
    <row r="6562" spans="1:12" x14ac:dyDescent="0.25">
      <c r="A6562" t="s">
        <v>85</v>
      </c>
      <c r="B6562" t="s">
        <v>88</v>
      </c>
      <c r="C6562" t="s">
        <v>89</v>
      </c>
      <c r="D6562" s="2">
        <v>42767</v>
      </c>
      <c r="E6562">
        <v>0</v>
      </c>
      <c r="F6562">
        <v>0</v>
      </c>
      <c r="G6562">
        <v>0</v>
      </c>
      <c r="H6562">
        <v>0</v>
      </c>
      <c r="K6562">
        <v>0</v>
      </c>
      <c r="L6562">
        <v>0</v>
      </c>
    </row>
    <row r="6563" spans="1:12" x14ac:dyDescent="0.25">
      <c r="A6563" t="s">
        <v>85</v>
      </c>
      <c r="B6563" t="s">
        <v>88</v>
      </c>
      <c r="C6563" t="s">
        <v>89</v>
      </c>
      <c r="D6563" s="2">
        <v>42795</v>
      </c>
      <c r="E6563">
        <v>0</v>
      </c>
      <c r="F6563">
        <v>0</v>
      </c>
      <c r="G6563">
        <v>0</v>
      </c>
      <c r="H6563">
        <v>0</v>
      </c>
      <c r="K6563">
        <v>0</v>
      </c>
      <c r="L6563">
        <v>0</v>
      </c>
    </row>
    <row r="6564" spans="1:12" x14ac:dyDescent="0.25">
      <c r="A6564" t="s">
        <v>85</v>
      </c>
      <c r="B6564" t="s">
        <v>88</v>
      </c>
      <c r="C6564" t="s">
        <v>89</v>
      </c>
      <c r="D6564" s="2">
        <v>42826</v>
      </c>
      <c r="E6564">
        <v>0</v>
      </c>
      <c r="F6564">
        <v>0</v>
      </c>
      <c r="G6564">
        <v>0</v>
      </c>
      <c r="H6564">
        <v>0</v>
      </c>
      <c r="K6564">
        <v>0</v>
      </c>
      <c r="L6564">
        <v>0</v>
      </c>
    </row>
    <row r="6565" spans="1:12" x14ac:dyDescent="0.25">
      <c r="A6565" t="s">
        <v>85</v>
      </c>
      <c r="B6565" t="s">
        <v>88</v>
      </c>
      <c r="C6565" t="s">
        <v>89</v>
      </c>
      <c r="D6565" s="2">
        <v>42856</v>
      </c>
      <c r="E6565">
        <v>0.9</v>
      </c>
      <c r="F6565">
        <v>1153</v>
      </c>
      <c r="G6565">
        <v>350000</v>
      </c>
      <c r="H6565">
        <v>145</v>
      </c>
      <c r="K6565">
        <v>145</v>
      </c>
      <c r="L6565">
        <v>48</v>
      </c>
    </row>
    <row r="6566" spans="1:12" x14ac:dyDescent="0.25">
      <c r="A6566" t="s">
        <v>85</v>
      </c>
      <c r="B6566" t="s">
        <v>88</v>
      </c>
      <c r="C6566" t="s">
        <v>89</v>
      </c>
      <c r="D6566" s="2">
        <v>42887</v>
      </c>
      <c r="E6566">
        <v>22.5</v>
      </c>
      <c r="F6566">
        <v>24067</v>
      </c>
      <c r="G6566">
        <v>8880000</v>
      </c>
      <c r="H6566">
        <v>7889</v>
      </c>
      <c r="K6566">
        <v>145</v>
      </c>
      <c r="L6566">
        <v>48</v>
      </c>
    </row>
    <row r="6567" spans="1:12" x14ac:dyDescent="0.25">
      <c r="A6567" t="s">
        <v>85</v>
      </c>
      <c r="B6567" t="s">
        <v>88</v>
      </c>
      <c r="C6567" t="s">
        <v>89</v>
      </c>
      <c r="D6567" s="2">
        <v>42917</v>
      </c>
      <c r="E6567">
        <v>16</v>
      </c>
      <c r="F6567">
        <v>17396</v>
      </c>
      <c r="G6567">
        <v>6470000</v>
      </c>
      <c r="H6567">
        <v>5798</v>
      </c>
      <c r="K6567">
        <v>145</v>
      </c>
      <c r="L6567">
        <v>48</v>
      </c>
    </row>
    <row r="6568" spans="1:12" x14ac:dyDescent="0.25">
      <c r="A6568" t="s">
        <v>85</v>
      </c>
      <c r="B6568" t="s">
        <v>88</v>
      </c>
      <c r="C6568" t="s">
        <v>89</v>
      </c>
      <c r="D6568" s="2">
        <v>42948</v>
      </c>
      <c r="E6568">
        <v>28</v>
      </c>
      <c r="F6568">
        <v>29559</v>
      </c>
      <c r="G6568">
        <v>10990000</v>
      </c>
      <c r="H6568">
        <v>10926</v>
      </c>
      <c r="K6568">
        <v>145</v>
      </c>
      <c r="L6568">
        <v>48</v>
      </c>
    </row>
    <row r="6569" spans="1:12" x14ac:dyDescent="0.25">
      <c r="A6569" t="s">
        <v>85</v>
      </c>
      <c r="B6569" t="s">
        <v>88</v>
      </c>
      <c r="C6569" t="s">
        <v>89</v>
      </c>
      <c r="D6569" s="2">
        <v>42979</v>
      </c>
      <c r="E6569">
        <v>25</v>
      </c>
      <c r="F6569">
        <v>26030</v>
      </c>
      <c r="G6569">
        <v>9680000</v>
      </c>
      <c r="H6569">
        <v>10192</v>
      </c>
      <c r="K6569">
        <v>145</v>
      </c>
      <c r="L6569">
        <v>48</v>
      </c>
    </row>
    <row r="6570" spans="1:12" x14ac:dyDescent="0.25">
      <c r="A6570" t="s">
        <v>85</v>
      </c>
      <c r="B6570" t="s">
        <v>88</v>
      </c>
      <c r="C6570" t="s">
        <v>89</v>
      </c>
      <c r="D6570" s="2">
        <v>43009</v>
      </c>
      <c r="E6570">
        <v>22.2</v>
      </c>
      <c r="F6570">
        <v>24111</v>
      </c>
      <c r="G6570">
        <v>8780000</v>
      </c>
      <c r="H6570">
        <v>8967</v>
      </c>
      <c r="K6570">
        <v>145</v>
      </c>
      <c r="L6570">
        <v>48</v>
      </c>
    </row>
    <row r="6571" spans="1:12" x14ac:dyDescent="0.25">
      <c r="A6571" t="s">
        <v>85</v>
      </c>
      <c r="B6571" t="s">
        <v>88</v>
      </c>
      <c r="C6571" t="s">
        <v>89</v>
      </c>
      <c r="D6571" s="2">
        <v>43040</v>
      </c>
      <c r="E6571">
        <v>23</v>
      </c>
      <c r="F6571">
        <v>29002</v>
      </c>
      <c r="G6571">
        <v>6990000</v>
      </c>
      <c r="H6571">
        <v>11156</v>
      </c>
      <c r="K6571">
        <v>162</v>
      </c>
      <c r="L6571">
        <v>48</v>
      </c>
    </row>
    <row r="6572" spans="1:12" x14ac:dyDescent="0.25">
      <c r="A6572" t="s">
        <v>85</v>
      </c>
      <c r="B6572" t="s">
        <v>88</v>
      </c>
      <c r="C6572" t="s">
        <v>89</v>
      </c>
      <c r="D6572" s="2">
        <v>43070</v>
      </c>
      <c r="E6572">
        <v>24.4</v>
      </c>
      <c r="F6572">
        <v>29130</v>
      </c>
      <c r="G6572">
        <v>7320000</v>
      </c>
      <c r="H6572">
        <v>12290</v>
      </c>
      <c r="K6572">
        <v>162</v>
      </c>
      <c r="L6572">
        <v>48</v>
      </c>
    </row>
    <row r="6573" spans="1:12" x14ac:dyDescent="0.25">
      <c r="A6573" t="s">
        <v>85</v>
      </c>
      <c r="B6573" t="s">
        <v>88</v>
      </c>
      <c r="C6573" t="s">
        <v>89</v>
      </c>
      <c r="D6573" s="2">
        <v>43101</v>
      </c>
      <c r="E6573">
        <v>31</v>
      </c>
      <c r="F6573">
        <v>42064</v>
      </c>
      <c r="G6573">
        <v>6560000</v>
      </c>
      <c r="H6573">
        <v>18006</v>
      </c>
      <c r="K6573">
        <v>162</v>
      </c>
      <c r="L6573">
        <v>48</v>
      </c>
    </row>
    <row r="6574" spans="1:12" x14ac:dyDescent="0.25">
      <c r="A6574" t="s">
        <v>85</v>
      </c>
      <c r="B6574" t="s">
        <v>88</v>
      </c>
      <c r="C6574" t="s">
        <v>89</v>
      </c>
      <c r="D6574" s="2">
        <v>43132</v>
      </c>
      <c r="E6574">
        <v>22</v>
      </c>
      <c r="F6574">
        <v>25776</v>
      </c>
      <c r="G6574">
        <v>6270000</v>
      </c>
      <c r="H6574">
        <v>10818</v>
      </c>
      <c r="K6574">
        <v>160</v>
      </c>
      <c r="L6574">
        <v>50</v>
      </c>
    </row>
    <row r="6575" spans="1:12" x14ac:dyDescent="0.25">
      <c r="A6575" t="s">
        <v>85</v>
      </c>
      <c r="B6575" t="s">
        <v>88</v>
      </c>
      <c r="C6575" t="s">
        <v>89</v>
      </c>
      <c r="D6575" s="2">
        <v>43160</v>
      </c>
      <c r="E6575">
        <v>18</v>
      </c>
      <c r="F6575">
        <v>24258</v>
      </c>
      <c r="G6575">
        <v>5540000</v>
      </c>
      <c r="H6575">
        <v>9354</v>
      </c>
      <c r="K6575">
        <v>162</v>
      </c>
      <c r="L6575">
        <v>48</v>
      </c>
    </row>
    <row r="6576" spans="1:12" x14ac:dyDescent="0.25">
      <c r="A6576" t="s">
        <v>85</v>
      </c>
      <c r="B6576" t="s">
        <v>88</v>
      </c>
      <c r="C6576" t="s">
        <v>89</v>
      </c>
      <c r="D6576" s="2">
        <v>43191</v>
      </c>
      <c r="E6576">
        <v>26</v>
      </c>
      <c r="F6576">
        <v>28610</v>
      </c>
      <c r="G6576">
        <v>7910000</v>
      </c>
      <c r="H6576">
        <v>15838</v>
      </c>
      <c r="K6576">
        <v>157</v>
      </c>
      <c r="L6576">
        <v>48</v>
      </c>
    </row>
    <row r="6577" spans="1:12" x14ac:dyDescent="0.25">
      <c r="A6577" t="s">
        <v>85</v>
      </c>
      <c r="B6577" t="s">
        <v>88</v>
      </c>
      <c r="C6577" t="s">
        <v>89</v>
      </c>
      <c r="D6577" s="2">
        <v>43221</v>
      </c>
      <c r="E6577">
        <v>14.8</v>
      </c>
      <c r="F6577">
        <v>13027</v>
      </c>
      <c r="G6577">
        <v>4440000</v>
      </c>
      <c r="H6577">
        <v>9127</v>
      </c>
      <c r="K6577">
        <v>145</v>
      </c>
      <c r="L6577">
        <v>48</v>
      </c>
    </row>
    <row r="6578" spans="1:12" x14ac:dyDescent="0.25">
      <c r="A6578" t="s">
        <v>85</v>
      </c>
      <c r="B6578" t="s">
        <v>88</v>
      </c>
      <c r="C6578" t="s">
        <v>89</v>
      </c>
      <c r="D6578" s="2">
        <v>43252</v>
      </c>
      <c r="E6578">
        <v>19.7</v>
      </c>
      <c r="F6578">
        <v>19663</v>
      </c>
      <c r="G6578">
        <v>5900000</v>
      </c>
      <c r="H6578">
        <v>10924</v>
      </c>
      <c r="K6578">
        <v>160</v>
      </c>
      <c r="L6578">
        <v>48</v>
      </c>
    </row>
    <row r="6579" spans="1:12" x14ac:dyDescent="0.25">
      <c r="A6579" t="s">
        <v>85</v>
      </c>
      <c r="B6579" t="s">
        <v>88</v>
      </c>
      <c r="C6579" t="s">
        <v>89</v>
      </c>
      <c r="D6579" s="2">
        <v>43282</v>
      </c>
      <c r="E6579">
        <v>20</v>
      </c>
      <c r="F6579">
        <v>18888</v>
      </c>
      <c r="G6579">
        <v>5980000</v>
      </c>
      <c r="H6579">
        <v>11963</v>
      </c>
      <c r="K6579">
        <v>145</v>
      </c>
      <c r="L6579">
        <v>48</v>
      </c>
    </row>
    <row r="6580" spans="1:12" x14ac:dyDescent="0.25">
      <c r="A6580" t="s">
        <v>85</v>
      </c>
      <c r="B6580" t="s">
        <v>88</v>
      </c>
      <c r="C6580" t="s">
        <v>89</v>
      </c>
      <c r="D6580" s="2">
        <v>43313</v>
      </c>
      <c r="E6580">
        <v>31</v>
      </c>
      <c r="F6580">
        <v>36544</v>
      </c>
      <c r="G6580">
        <v>6550000</v>
      </c>
      <c r="H6580">
        <v>23051</v>
      </c>
      <c r="K6580">
        <v>145</v>
      </c>
      <c r="L6580">
        <v>48</v>
      </c>
    </row>
    <row r="6581" spans="1:12" x14ac:dyDescent="0.25">
      <c r="A6581" t="s">
        <v>85</v>
      </c>
      <c r="B6581" t="s">
        <v>88</v>
      </c>
      <c r="C6581" t="s">
        <v>89</v>
      </c>
      <c r="D6581" s="2">
        <v>43344</v>
      </c>
      <c r="E6581">
        <v>26</v>
      </c>
      <c r="F6581">
        <v>28912</v>
      </c>
      <c r="G6581">
        <v>5550000</v>
      </c>
      <c r="H6581">
        <v>21205</v>
      </c>
      <c r="K6581">
        <v>145</v>
      </c>
      <c r="L6581">
        <v>48</v>
      </c>
    </row>
    <row r="6582" spans="1:12" x14ac:dyDescent="0.25">
      <c r="A6582" t="s">
        <v>85</v>
      </c>
      <c r="B6582" t="s">
        <v>88</v>
      </c>
      <c r="C6582" t="s">
        <v>89</v>
      </c>
      <c r="D6582" s="2">
        <v>43374</v>
      </c>
      <c r="E6582">
        <v>30.7</v>
      </c>
      <c r="F6582">
        <v>34710</v>
      </c>
      <c r="G6582">
        <v>6570000</v>
      </c>
      <c r="H6582">
        <v>19444</v>
      </c>
      <c r="K6582">
        <v>145</v>
      </c>
      <c r="L6582">
        <v>48</v>
      </c>
    </row>
    <row r="6583" spans="1:12" x14ac:dyDescent="0.25">
      <c r="A6583" t="s">
        <v>85</v>
      </c>
      <c r="B6583" t="s">
        <v>88</v>
      </c>
      <c r="C6583" t="s">
        <v>89</v>
      </c>
      <c r="D6583" s="2">
        <v>43405</v>
      </c>
      <c r="E6583">
        <v>30</v>
      </c>
      <c r="F6583">
        <v>35149</v>
      </c>
      <c r="G6583">
        <v>6420000</v>
      </c>
      <c r="H6583">
        <v>20578</v>
      </c>
      <c r="K6583">
        <v>162</v>
      </c>
      <c r="L6583">
        <v>48</v>
      </c>
    </row>
    <row r="6584" spans="1:12" x14ac:dyDescent="0.25">
      <c r="A6584" t="s">
        <v>85</v>
      </c>
      <c r="B6584" t="s">
        <v>88</v>
      </c>
      <c r="C6584" t="s">
        <v>89</v>
      </c>
      <c r="D6584" s="2">
        <v>43435</v>
      </c>
      <c r="E6584">
        <v>30.7</v>
      </c>
      <c r="F6584">
        <v>31250</v>
      </c>
      <c r="G6584">
        <v>6580000</v>
      </c>
      <c r="H6584">
        <v>22550</v>
      </c>
      <c r="K6584">
        <v>162</v>
      </c>
      <c r="L6584">
        <v>48</v>
      </c>
    </row>
    <row r="6585" spans="1:12" x14ac:dyDescent="0.25">
      <c r="A6585" t="s">
        <v>85</v>
      </c>
      <c r="B6585" t="s">
        <v>88</v>
      </c>
      <c r="C6585" t="s">
        <v>89</v>
      </c>
      <c r="D6585" s="2">
        <v>43496</v>
      </c>
      <c r="E6585">
        <v>16</v>
      </c>
      <c r="F6585">
        <v>9506</v>
      </c>
      <c r="G6585">
        <v>3330000</v>
      </c>
      <c r="H6585">
        <v>5508</v>
      </c>
      <c r="K6585">
        <v>165</v>
      </c>
      <c r="L6585">
        <v>48</v>
      </c>
    </row>
    <row r="6586" spans="1:12" x14ac:dyDescent="0.25">
      <c r="A6586" t="s">
        <v>85</v>
      </c>
      <c r="B6586" t="s">
        <v>88</v>
      </c>
      <c r="C6586" t="s">
        <v>89</v>
      </c>
      <c r="D6586" s="2">
        <v>43524</v>
      </c>
      <c r="E6586">
        <v>0</v>
      </c>
      <c r="F6586">
        <v>0</v>
      </c>
      <c r="G6586">
        <v>0</v>
      </c>
      <c r="H6586">
        <v>0</v>
      </c>
      <c r="K6586">
        <v>162</v>
      </c>
      <c r="L6586">
        <v>48</v>
      </c>
    </row>
    <row r="6587" spans="1:12" x14ac:dyDescent="0.25">
      <c r="A6587" t="s">
        <v>85</v>
      </c>
      <c r="B6587" t="s">
        <v>88</v>
      </c>
      <c r="C6587" t="s">
        <v>89</v>
      </c>
      <c r="D6587" s="2">
        <v>43555</v>
      </c>
      <c r="E6587">
        <v>0</v>
      </c>
      <c r="F6587">
        <v>0</v>
      </c>
      <c r="G6587">
        <v>0</v>
      </c>
      <c r="H6587">
        <v>0</v>
      </c>
      <c r="K6587">
        <v>162</v>
      </c>
      <c r="L6587">
        <v>48</v>
      </c>
    </row>
    <row r="6588" spans="1:12" x14ac:dyDescent="0.25">
      <c r="A6588" t="s">
        <v>85</v>
      </c>
      <c r="B6588" t="s">
        <v>88</v>
      </c>
      <c r="C6588" t="s">
        <v>89</v>
      </c>
      <c r="D6588" s="2">
        <v>43585</v>
      </c>
      <c r="E6588">
        <v>0</v>
      </c>
      <c r="F6588">
        <v>0</v>
      </c>
      <c r="G6588">
        <v>0</v>
      </c>
      <c r="H6588">
        <v>0</v>
      </c>
      <c r="K6588">
        <v>162</v>
      </c>
      <c r="L6588">
        <v>48</v>
      </c>
    </row>
    <row r="6589" spans="1:12" x14ac:dyDescent="0.25">
      <c r="A6589" t="s">
        <v>85</v>
      </c>
      <c r="B6589" t="s">
        <v>88</v>
      </c>
      <c r="C6589" t="s">
        <v>89</v>
      </c>
      <c r="D6589" s="2">
        <v>43616</v>
      </c>
      <c r="E6589">
        <v>5.6</v>
      </c>
      <c r="F6589">
        <v>8161</v>
      </c>
      <c r="G6589">
        <v>1190000</v>
      </c>
      <c r="H6589">
        <v>2145</v>
      </c>
      <c r="K6589">
        <v>167</v>
      </c>
      <c r="L6589">
        <v>48</v>
      </c>
    </row>
    <row r="6590" spans="1:12" x14ac:dyDescent="0.25">
      <c r="A6590" t="s">
        <v>85</v>
      </c>
      <c r="B6590" t="s">
        <v>88</v>
      </c>
      <c r="C6590" t="s">
        <v>89</v>
      </c>
      <c r="D6590" s="2">
        <v>43646</v>
      </c>
      <c r="E6590">
        <v>29.8</v>
      </c>
      <c r="F6590">
        <v>36167</v>
      </c>
      <c r="G6590">
        <v>6380000</v>
      </c>
      <c r="H6590">
        <v>18044</v>
      </c>
      <c r="K6590">
        <v>160</v>
      </c>
      <c r="L6590">
        <v>48</v>
      </c>
    </row>
    <row r="6591" spans="1:12" x14ac:dyDescent="0.25">
      <c r="A6591" t="s">
        <v>85</v>
      </c>
      <c r="B6591" t="s">
        <v>88</v>
      </c>
      <c r="C6591" t="s">
        <v>89</v>
      </c>
      <c r="D6591" s="2">
        <v>43677</v>
      </c>
      <c r="E6591">
        <v>28.6</v>
      </c>
      <c r="F6591">
        <v>34124</v>
      </c>
      <c r="G6591">
        <v>6120000</v>
      </c>
      <c r="H6591">
        <v>16171</v>
      </c>
      <c r="K6591">
        <v>164</v>
      </c>
      <c r="L6591">
        <v>48</v>
      </c>
    </row>
    <row r="6592" spans="1:12" x14ac:dyDescent="0.25">
      <c r="A6592" t="s">
        <v>85</v>
      </c>
      <c r="B6592" t="s">
        <v>88</v>
      </c>
      <c r="C6592" t="s">
        <v>89</v>
      </c>
      <c r="D6592" s="2">
        <v>43708</v>
      </c>
      <c r="E6592">
        <v>24</v>
      </c>
      <c r="F6592">
        <v>27623</v>
      </c>
      <c r="G6592">
        <v>7210000</v>
      </c>
      <c r="H6592">
        <v>13429</v>
      </c>
      <c r="K6592">
        <v>160</v>
      </c>
      <c r="L6592">
        <v>48</v>
      </c>
    </row>
    <row r="6593" spans="1:12" x14ac:dyDescent="0.25">
      <c r="A6593" t="s">
        <v>85</v>
      </c>
      <c r="B6593" t="s">
        <v>88</v>
      </c>
      <c r="C6593" t="s">
        <v>89</v>
      </c>
      <c r="D6593" s="2">
        <v>43738</v>
      </c>
      <c r="E6593">
        <v>26</v>
      </c>
      <c r="F6593">
        <v>29755</v>
      </c>
      <c r="G6593">
        <v>7870000</v>
      </c>
      <c r="H6593">
        <v>14615</v>
      </c>
      <c r="K6593">
        <v>160</v>
      </c>
      <c r="L6593">
        <v>48</v>
      </c>
    </row>
    <row r="6594" spans="1:12" x14ac:dyDescent="0.25">
      <c r="A6594" t="s">
        <v>85</v>
      </c>
      <c r="B6594" t="s">
        <v>88</v>
      </c>
      <c r="C6594" t="s">
        <v>89</v>
      </c>
      <c r="D6594" s="2">
        <v>43769</v>
      </c>
      <c r="E6594">
        <v>26.6</v>
      </c>
      <c r="F6594">
        <v>30055</v>
      </c>
      <c r="G6594">
        <v>7970000</v>
      </c>
      <c r="H6594">
        <v>15534</v>
      </c>
      <c r="K6594">
        <v>148</v>
      </c>
      <c r="L6594">
        <v>48</v>
      </c>
    </row>
    <row r="6595" spans="1:12" x14ac:dyDescent="0.25">
      <c r="A6595" t="s">
        <v>85</v>
      </c>
      <c r="B6595" t="s">
        <v>88</v>
      </c>
      <c r="C6595" t="s">
        <v>89</v>
      </c>
      <c r="D6595" s="2">
        <v>43799</v>
      </c>
      <c r="E6595">
        <v>25</v>
      </c>
      <c r="F6595">
        <v>28136</v>
      </c>
      <c r="G6595">
        <v>7370000</v>
      </c>
      <c r="H6595">
        <v>13616</v>
      </c>
      <c r="K6595">
        <v>162</v>
      </c>
      <c r="L6595">
        <v>48</v>
      </c>
    </row>
    <row r="6596" spans="1:12" x14ac:dyDescent="0.25">
      <c r="A6596" t="s">
        <v>85</v>
      </c>
      <c r="B6596" t="s">
        <v>88</v>
      </c>
      <c r="C6596" t="s">
        <v>89</v>
      </c>
      <c r="D6596" s="2">
        <v>43830</v>
      </c>
      <c r="E6596">
        <v>18.100000000000001</v>
      </c>
      <c r="F6596">
        <v>19619</v>
      </c>
      <c r="G6596">
        <v>5430000</v>
      </c>
      <c r="H6596">
        <v>12046</v>
      </c>
      <c r="K6596">
        <v>162</v>
      </c>
      <c r="L6596">
        <v>48</v>
      </c>
    </row>
    <row r="6597" spans="1:12" x14ac:dyDescent="0.25">
      <c r="A6597" t="s">
        <v>85</v>
      </c>
      <c r="B6597" t="s">
        <v>89</v>
      </c>
      <c r="C6597" t="s">
        <v>89</v>
      </c>
      <c r="D6597" s="3">
        <v>43831</v>
      </c>
      <c r="E6597" s="22">
        <v>25</v>
      </c>
      <c r="F6597" s="22">
        <v>24171</v>
      </c>
      <c r="G6597" s="22">
        <v>8120000</v>
      </c>
      <c r="H6597" s="22">
        <v>15981</v>
      </c>
      <c r="I6597" s="22"/>
      <c r="J6597" s="22"/>
      <c r="K6597" s="22">
        <v>174</v>
      </c>
      <c r="L6597" s="22">
        <v>48</v>
      </c>
    </row>
    <row r="6598" spans="1:12" x14ac:dyDescent="0.25">
      <c r="A6598" t="s">
        <v>85</v>
      </c>
      <c r="B6598" t="s">
        <v>89</v>
      </c>
      <c r="C6598" t="s">
        <v>89</v>
      </c>
      <c r="D6598" s="3">
        <v>43862</v>
      </c>
      <c r="E6598" s="22">
        <v>22</v>
      </c>
      <c r="F6598" s="22">
        <v>22206</v>
      </c>
      <c r="G6598" s="22">
        <v>7100000</v>
      </c>
      <c r="H6598" s="22">
        <v>13472</v>
      </c>
      <c r="I6598" s="22"/>
      <c r="J6598" s="22"/>
      <c r="K6598" s="22">
        <v>167</v>
      </c>
      <c r="L6598" s="22">
        <v>48</v>
      </c>
    </row>
    <row r="6599" spans="1:12" x14ac:dyDescent="0.25">
      <c r="A6599" t="s">
        <v>85</v>
      </c>
      <c r="B6599" t="s">
        <v>89</v>
      </c>
      <c r="C6599" t="s">
        <v>89</v>
      </c>
      <c r="D6599" s="3">
        <v>43891</v>
      </c>
      <c r="E6599" s="22">
        <v>18</v>
      </c>
      <c r="F6599" s="22">
        <v>21023</v>
      </c>
      <c r="G6599" s="22">
        <v>6120000</v>
      </c>
      <c r="H6599" s="22">
        <v>12044</v>
      </c>
      <c r="I6599" s="22"/>
      <c r="J6599" s="22"/>
      <c r="K6599" s="22">
        <v>146</v>
      </c>
      <c r="L6599" s="22">
        <v>48</v>
      </c>
    </row>
    <row r="6600" spans="1:12" x14ac:dyDescent="0.25">
      <c r="A6600" t="s">
        <v>85</v>
      </c>
      <c r="B6600" t="s">
        <v>89</v>
      </c>
      <c r="C6600" t="s">
        <v>89</v>
      </c>
      <c r="D6600" s="3">
        <v>43922</v>
      </c>
      <c r="E6600" s="22">
        <v>22</v>
      </c>
      <c r="F6600" s="22">
        <v>24690</v>
      </c>
      <c r="G6600" s="22">
        <v>7440000</v>
      </c>
      <c r="H6600" s="22">
        <v>13143</v>
      </c>
      <c r="I6600" s="22"/>
      <c r="J6600" s="22"/>
      <c r="K6600" s="22">
        <v>150</v>
      </c>
      <c r="L6600" s="22">
        <v>48</v>
      </c>
    </row>
    <row r="6601" spans="1:12" x14ac:dyDescent="0.25">
      <c r="A6601" t="s">
        <v>85</v>
      </c>
      <c r="B6601" t="s">
        <v>89</v>
      </c>
      <c r="C6601" t="s">
        <v>89</v>
      </c>
      <c r="D6601" s="3">
        <v>43952</v>
      </c>
      <c r="E6601" s="22">
        <v>19.7</v>
      </c>
      <c r="F6601" s="22">
        <v>18226</v>
      </c>
      <c r="G6601" s="22">
        <v>6690000</v>
      </c>
      <c r="H6601" s="22">
        <v>15587</v>
      </c>
      <c r="I6601" s="22"/>
      <c r="J6601" s="22"/>
      <c r="K6601" s="22">
        <v>167</v>
      </c>
      <c r="L6601" s="22">
        <v>48</v>
      </c>
    </row>
    <row r="6602" spans="1:12" x14ac:dyDescent="0.25">
      <c r="A6602" t="s">
        <v>85</v>
      </c>
      <c r="B6602" t="s">
        <v>89</v>
      </c>
      <c r="C6602" t="s">
        <v>89</v>
      </c>
      <c r="D6602" s="3">
        <v>43983</v>
      </c>
      <c r="E6602" s="22">
        <v>17.399999999999999</v>
      </c>
      <c r="F6602" s="22">
        <v>18843</v>
      </c>
      <c r="G6602" s="22">
        <v>5900000</v>
      </c>
      <c r="H6602" s="22">
        <v>11502</v>
      </c>
      <c r="I6602" s="22"/>
      <c r="J6602" s="22"/>
      <c r="K6602" s="22">
        <v>167</v>
      </c>
      <c r="L6602" s="22">
        <v>48</v>
      </c>
    </row>
    <row r="6603" spans="1:12" x14ac:dyDescent="0.25">
      <c r="A6603" t="s">
        <v>85</v>
      </c>
      <c r="B6603" t="s">
        <v>89</v>
      </c>
      <c r="C6603" t="s">
        <v>89</v>
      </c>
      <c r="D6603" s="3">
        <v>44013</v>
      </c>
      <c r="E6603" s="22">
        <v>23.3</v>
      </c>
      <c r="F6603" s="22">
        <v>24934</v>
      </c>
      <c r="G6603" s="22">
        <v>7920000</v>
      </c>
      <c r="H6603" s="22">
        <v>17037</v>
      </c>
      <c r="I6603" s="22"/>
      <c r="J6603" s="22"/>
      <c r="K6603" s="22">
        <v>174</v>
      </c>
      <c r="L6603" s="22">
        <v>48</v>
      </c>
    </row>
    <row r="6604" spans="1:12" x14ac:dyDescent="0.25">
      <c r="A6604" t="s">
        <v>85</v>
      </c>
      <c r="B6604" t="s">
        <v>89</v>
      </c>
      <c r="C6604" t="s">
        <v>89</v>
      </c>
      <c r="D6604" s="3">
        <v>44044</v>
      </c>
      <c r="E6604" s="22">
        <v>30.9</v>
      </c>
      <c r="F6604" s="22">
        <v>32563</v>
      </c>
      <c r="G6604" s="22">
        <v>10510000</v>
      </c>
      <c r="H6604" s="22">
        <v>20637</v>
      </c>
      <c r="I6604" s="22"/>
      <c r="J6604" s="22"/>
      <c r="K6604" s="22">
        <v>174</v>
      </c>
      <c r="L6604" s="22">
        <v>48</v>
      </c>
    </row>
    <row r="6605" spans="1:12" x14ac:dyDescent="0.25">
      <c r="A6605" t="s">
        <v>85</v>
      </c>
      <c r="B6605" t="s">
        <v>89</v>
      </c>
      <c r="C6605" t="s">
        <v>89</v>
      </c>
      <c r="D6605" s="3">
        <v>44075</v>
      </c>
      <c r="E6605" s="22">
        <v>22</v>
      </c>
      <c r="F6605" s="22">
        <v>21193</v>
      </c>
      <c r="G6605" s="22">
        <v>7510000</v>
      </c>
      <c r="H6605" s="22">
        <v>15759</v>
      </c>
      <c r="I6605" s="22"/>
      <c r="J6605" s="22"/>
      <c r="K6605" s="22">
        <v>155</v>
      </c>
      <c r="L6605" s="22">
        <v>48</v>
      </c>
    </row>
    <row r="6606" spans="1:12" x14ac:dyDescent="0.25">
      <c r="A6606" t="s">
        <v>85</v>
      </c>
      <c r="B6606" t="s">
        <v>89</v>
      </c>
      <c r="C6606" t="s">
        <v>89</v>
      </c>
      <c r="D6606" s="3">
        <v>44105</v>
      </c>
      <c r="E6606" s="22">
        <v>11.8</v>
      </c>
      <c r="F6606" s="22">
        <v>10710</v>
      </c>
      <c r="G6606" s="22">
        <v>4000000</v>
      </c>
      <c r="H6606" s="22">
        <v>8588</v>
      </c>
      <c r="I6606" s="22"/>
      <c r="J6606" s="22"/>
      <c r="K6606" s="22">
        <v>160</v>
      </c>
      <c r="L6606" s="22">
        <v>48</v>
      </c>
    </row>
    <row r="6607" spans="1:12" x14ac:dyDescent="0.25">
      <c r="A6607" t="s">
        <v>85</v>
      </c>
      <c r="B6607" t="s">
        <v>89</v>
      </c>
      <c r="C6607" t="s">
        <v>89</v>
      </c>
      <c r="D6607" s="3">
        <v>44136</v>
      </c>
      <c r="E6607" s="22">
        <v>13</v>
      </c>
      <c r="F6607" s="22">
        <v>12826</v>
      </c>
      <c r="G6607" s="22">
        <v>4570000</v>
      </c>
      <c r="H6607" s="22">
        <v>8477</v>
      </c>
      <c r="I6607" s="22"/>
      <c r="J6607" s="22"/>
      <c r="K6607" s="22">
        <v>162</v>
      </c>
      <c r="L6607" s="22">
        <v>48</v>
      </c>
    </row>
    <row r="6608" spans="1:12" x14ac:dyDescent="0.25">
      <c r="A6608" t="s">
        <v>85</v>
      </c>
      <c r="B6608" t="s">
        <v>89</v>
      </c>
      <c r="C6608" t="s">
        <v>89</v>
      </c>
      <c r="D6608" s="3">
        <v>44166</v>
      </c>
      <c r="E6608" s="22">
        <v>0</v>
      </c>
      <c r="F6608" s="22">
        <v>0</v>
      </c>
      <c r="G6608" s="22">
        <v>0</v>
      </c>
      <c r="H6608" s="22">
        <v>0</v>
      </c>
      <c r="I6608" s="22"/>
      <c r="J6608" s="22"/>
      <c r="K6608" s="22">
        <v>162</v>
      </c>
      <c r="L6608" s="22">
        <v>48</v>
      </c>
    </row>
    <row r="6609" spans="1:12" x14ac:dyDescent="0.25">
      <c r="A6609" t="s">
        <v>85</v>
      </c>
      <c r="B6609" t="s">
        <v>104</v>
      </c>
      <c r="C6609" t="s">
        <v>105</v>
      </c>
      <c r="D6609" s="2">
        <v>26330</v>
      </c>
      <c r="E6609">
        <v>6.7</v>
      </c>
      <c r="F6609">
        <v>2644</v>
      </c>
      <c r="G6609">
        <v>1435000</v>
      </c>
      <c r="H6609">
        <v>0</v>
      </c>
      <c r="K6609">
        <v>275</v>
      </c>
      <c r="L6609">
        <v>6</v>
      </c>
    </row>
    <row r="6610" spans="1:12" x14ac:dyDescent="0.25">
      <c r="A6610" t="s">
        <v>85</v>
      </c>
      <c r="B6610" t="s">
        <v>104</v>
      </c>
      <c r="C6610" t="s">
        <v>105</v>
      </c>
      <c r="D6610" s="2">
        <v>26359</v>
      </c>
      <c r="E6610">
        <v>29.9</v>
      </c>
      <c r="F6610">
        <v>12085</v>
      </c>
      <c r="G6610">
        <v>6697000</v>
      </c>
      <c r="H6610">
        <v>0</v>
      </c>
      <c r="K6610">
        <v>388</v>
      </c>
      <c r="L6610">
        <v>12</v>
      </c>
    </row>
    <row r="6611" spans="1:12" x14ac:dyDescent="0.25">
      <c r="A6611" t="s">
        <v>85</v>
      </c>
      <c r="B6611" t="s">
        <v>104</v>
      </c>
      <c r="C6611" t="s">
        <v>105</v>
      </c>
      <c r="D6611" s="2">
        <v>26451</v>
      </c>
      <c r="E6611">
        <v>24.8</v>
      </c>
      <c r="F6611">
        <v>5244</v>
      </c>
      <c r="G6611">
        <v>1739000</v>
      </c>
      <c r="H6611">
        <v>0</v>
      </c>
      <c r="K6611">
        <v>570</v>
      </c>
      <c r="L6611">
        <v>9</v>
      </c>
    </row>
    <row r="6612" spans="1:12" x14ac:dyDescent="0.25">
      <c r="A6612" t="s">
        <v>85</v>
      </c>
      <c r="B6612" t="s">
        <v>104</v>
      </c>
      <c r="C6612" t="s">
        <v>105</v>
      </c>
      <c r="D6612" s="2">
        <v>26481</v>
      </c>
      <c r="E6612">
        <v>26.1</v>
      </c>
      <c r="F6612">
        <v>11297</v>
      </c>
      <c r="G6612">
        <v>3422000</v>
      </c>
      <c r="H6612">
        <v>0</v>
      </c>
      <c r="K6612">
        <v>275</v>
      </c>
      <c r="L6612">
        <v>14</v>
      </c>
    </row>
    <row r="6613" spans="1:12" x14ac:dyDescent="0.25">
      <c r="A6613" t="s">
        <v>85</v>
      </c>
      <c r="B6613" t="s">
        <v>104</v>
      </c>
      <c r="C6613" t="s">
        <v>105</v>
      </c>
      <c r="D6613" s="2">
        <v>26512</v>
      </c>
      <c r="E6613">
        <v>30.8</v>
      </c>
      <c r="F6613">
        <v>22231</v>
      </c>
      <c r="G6613">
        <v>4343000</v>
      </c>
      <c r="H6613">
        <v>0</v>
      </c>
      <c r="K6613">
        <v>307</v>
      </c>
      <c r="L6613">
        <v>18</v>
      </c>
    </row>
    <row r="6614" spans="1:12" x14ac:dyDescent="0.25">
      <c r="A6614" t="s">
        <v>85</v>
      </c>
      <c r="B6614" t="s">
        <v>104</v>
      </c>
      <c r="C6614" t="s">
        <v>105</v>
      </c>
      <c r="D6614" s="2">
        <v>26543</v>
      </c>
      <c r="E6614">
        <v>30</v>
      </c>
      <c r="F6614">
        <v>22874</v>
      </c>
      <c r="G6614">
        <v>4300000</v>
      </c>
      <c r="H6614">
        <v>0</v>
      </c>
      <c r="K6614">
        <v>460</v>
      </c>
      <c r="L6614">
        <v>20</v>
      </c>
    </row>
    <row r="6615" spans="1:12" x14ac:dyDescent="0.25">
      <c r="A6615" t="s">
        <v>85</v>
      </c>
      <c r="B6615" t="s">
        <v>104</v>
      </c>
      <c r="C6615" t="s">
        <v>105</v>
      </c>
      <c r="D6615" s="2">
        <v>26573</v>
      </c>
      <c r="E6615">
        <v>30.9</v>
      </c>
      <c r="F6615">
        <v>23132</v>
      </c>
      <c r="G6615">
        <v>4349000</v>
      </c>
      <c r="H6615">
        <v>0</v>
      </c>
      <c r="K6615">
        <v>460</v>
      </c>
      <c r="L6615">
        <v>20</v>
      </c>
    </row>
    <row r="6616" spans="1:12" x14ac:dyDescent="0.25">
      <c r="A6616" t="s">
        <v>85</v>
      </c>
      <c r="B6616" t="s">
        <v>104</v>
      </c>
      <c r="C6616" t="s">
        <v>105</v>
      </c>
      <c r="D6616" s="2">
        <v>26604</v>
      </c>
      <c r="E6616">
        <v>30</v>
      </c>
      <c r="F6616">
        <v>22349</v>
      </c>
      <c r="G6616">
        <v>4202000</v>
      </c>
      <c r="H6616">
        <v>0</v>
      </c>
      <c r="K6616">
        <v>460</v>
      </c>
      <c r="L6616">
        <v>20</v>
      </c>
    </row>
    <row r="6617" spans="1:12" x14ac:dyDescent="0.25">
      <c r="A6617" t="s">
        <v>85</v>
      </c>
      <c r="B6617" t="s">
        <v>104</v>
      </c>
      <c r="C6617" t="s">
        <v>105</v>
      </c>
      <c r="D6617" s="2">
        <v>26634</v>
      </c>
      <c r="E6617">
        <v>30.9</v>
      </c>
      <c r="F6617">
        <v>23186</v>
      </c>
      <c r="G6617">
        <v>4401000</v>
      </c>
      <c r="H6617">
        <v>438</v>
      </c>
      <c r="K6617">
        <v>452</v>
      </c>
      <c r="L6617">
        <v>20</v>
      </c>
    </row>
    <row r="6618" spans="1:12" x14ac:dyDescent="0.25">
      <c r="A6618" t="s">
        <v>85</v>
      </c>
      <c r="B6618" t="s">
        <v>104</v>
      </c>
      <c r="C6618" t="s">
        <v>105</v>
      </c>
      <c r="D6618" s="2">
        <v>26665</v>
      </c>
      <c r="E6618">
        <v>30.8</v>
      </c>
      <c r="F6618">
        <v>23255</v>
      </c>
      <c r="G6618">
        <v>4442000</v>
      </c>
      <c r="H6618">
        <v>719</v>
      </c>
      <c r="K6618">
        <v>445</v>
      </c>
      <c r="L6618">
        <v>20</v>
      </c>
    </row>
    <row r="6619" spans="1:12" x14ac:dyDescent="0.25">
      <c r="A6619" t="s">
        <v>85</v>
      </c>
      <c r="B6619" t="s">
        <v>104</v>
      </c>
      <c r="C6619" t="s">
        <v>105</v>
      </c>
      <c r="D6619" s="2">
        <v>26696</v>
      </c>
      <c r="E6619">
        <v>27.7</v>
      </c>
      <c r="F6619">
        <v>21387</v>
      </c>
      <c r="G6619">
        <v>4124000</v>
      </c>
      <c r="H6619">
        <v>744</v>
      </c>
      <c r="K6619">
        <v>428</v>
      </c>
      <c r="L6619">
        <v>20</v>
      </c>
    </row>
    <row r="6620" spans="1:12" x14ac:dyDescent="0.25">
      <c r="A6620" t="s">
        <v>85</v>
      </c>
      <c r="B6620" t="s">
        <v>104</v>
      </c>
      <c r="C6620" t="s">
        <v>105</v>
      </c>
      <c r="D6620" s="2">
        <v>26724</v>
      </c>
      <c r="E6620">
        <v>30.6</v>
      </c>
      <c r="F6620">
        <v>21874</v>
      </c>
      <c r="G6620">
        <v>4678000</v>
      </c>
      <c r="H6620">
        <v>992</v>
      </c>
      <c r="K6620">
        <v>395</v>
      </c>
      <c r="L6620">
        <v>20</v>
      </c>
    </row>
    <row r="6621" spans="1:12" x14ac:dyDescent="0.25">
      <c r="A6621" t="s">
        <v>85</v>
      </c>
      <c r="B6621" t="s">
        <v>104</v>
      </c>
      <c r="C6621" t="s">
        <v>105</v>
      </c>
      <c r="D6621" s="2">
        <v>26755</v>
      </c>
      <c r="E6621">
        <v>29.1</v>
      </c>
      <c r="F6621">
        <v>17506</v>
      </c>
      <c r="G6621">
        <v>3956000</v>
      </c>
      <c r="H6621">
        <v>539</v>
      </c>
      <c r="K6621">
        <v>365</v>
      </c>
      <c r="L6621">
        <v>20</v>
      </c>
    </row>
    <row r="6622" spans="1:12" x14ac:dyDescent="0.25">
      <c r="A6622" t="s">
        <v>85</v>
      </c>
      <c r="B6622" t="s">
        <v>104</v>
      </c>
      <c r="C6622" t="s">
        <v>105</v>
      </c>
      <c r="D6622" s="2">
        <v>26785</v>
      </c>
      <c r="E6622">
        <v>30.9</v>
      </c>
      <c r="F6622">
        <v>19635</v>
      </c>
      <c r="G6622">
        <v>6431000</v>
      </c>
      <c r="H6622">
        <v>401</v>
      </c>
      <c r="K6622">
        <v>380</v>
      </c>
      <c r="L6622">
        <v>20</v>
      </c>
    </row>
    <row r="6623" spans="1:12" x14ac:dyDescent="0.25">
      <c r="A6623" t="s">
        <v>85</v>
      </c>
      <c r="B6623" t="s">
        <v>104</v>
      </c>
      <c r="C6623" t="s">
        <v>105</v>
      </c>
      <c r="D6623" s="2">
        <v>26816</v>
      </c>
      <c r="E6623">
        <v>29.8</v>
      </c>
      <c r="F6623">
        <v>22838</v>
      </c>
      <c r="G6623">
        <v>6241000</v>
      </c>
      <c r="H6623">
        <v>602</v>
      </c>
      <c r="K6623">
        <v>437</v>
      </c>
      <c r="L6623">
        <v>21</v>
      </c>
    </row>
    <row r="6624" spans="1:12" x14ac:dyDescent="0.25">
      <c r="A6624" t="s">
        <v>85</v>
      </c>
      <c r="B6624" t="s">
        <v>104</v>
      </c>
      <c r="C6624" t="s">
        <v>105</v>
      </c>
      <c r="D6624" s="2">
        <v>26846</v>
      </c>
      <c r="E6624">
        <v>30.4</v>
      </c>
      <c r="F6624">
        <v>31130</v>
      </c>
      <c r="G6624">
        <v>6226000</v>
      </c>
      <c r="H6624">
        <v>963</v>
      </c>
      <c r="K6624">
        <v>450</v>
      </c>
      <c r="L6624">
        <v>24</v>
      </c>
    </row>
    <row r="6625" spans="1:12" x14ac:dyDescent="0.25">
      <c r="A6625" t="s">
        <v>85</v>
      </c>
      <c r="B6625" t="s">
        <v>104</v>
      </c>
      <c r="C6625" t="s">
        <v>105</v>
      </c>
      <c r="D6625" s="2">
        <v>26877</v>
      </c>
      <c r="E6625">
        <v>30.9</v>
      </c>
      <c r="F6625">
        <v>23987</v>
      </c>
      <c r="G6625">
        <v>4905000</v>
      </c>
      <c r="H6625">
        <v>1182</v>
      </c>
      <c r="K6625">
        <v>497</v>
      </c>
      <c r="L6625">
        <v>20</v>
      </c>
    </row>
    <row r="6626" spans="1:12" x14ac:dyDescent="0.25">
      <c r="A6626" t="s">
        <v>85</v>
      </c>
      <c r="B6626" t="s">
        <v>104</v>
      </c>
      <c r="C6626" t="s">
        <v>105</v>
      </c>
      <c r="D6626" s="2">
        <v>26908</v>
      </c>
      <c r="E6626">
        <v>30</v>
      </c>
      <c r="F6626">
        <v>23748</v>
      </c>
      <c r="G6626">
        <v>4583000</v>
      </c>
      <c r="H6626">
        <v>2065</v>
      </c>
      <c r="K6626">
        <v>520</v>
      </c>
      <c r="L6626">
        <v>20</v>
      </c>
    </row>
    <row r="6627" spans="1:12" x14ac:dyDescent="0.25">
      <c r="A6627" t="s">
        <v>85</v>
      </c>
      <c r="B6627" t="s">
        <v>104</v>
      </c>
      <c r="C6627" t="s">
        <v>105</v>
      </c>
      <c r="D6627" s="2">
        <v>26938</v>
      </c>
      <c r="E6627">
        <v>30.5</v>
      </c>
      <c r="F6627">
        <v>17985</v>
      </c>
      <c r="G6627">
        <v>3797000</v>
      </c>
      <c r="H6627">
        <v>1026</v>
      </c>
      <c r="K6627">
        <v>513</v>
      </c>
      <c r="L6627">
        <v>17</v>
      </c>
    </row>
    <row r="6628" spans="1:12" x14ac:dyDescent="0.25">
      <c r="A6628" t="s">
        <v>85</v>
      </c>
      <c r="B6628" t="s">
        <v>104</v>
      </c>
      <c r="C6628" t="s">
        <v>105</v>
      </c>
      <c r="D6628" s="2">
        <v>26969</v>
      </c>
      <c r="E6628">
        <v>29.4</v>
      </c>
      <c r="F6628">
        <v>13709</v>
      </c>
      <c r="G6628">
        <v>2200000</v>
      </c>
      <c r="H6628">
        <v>1287</v>
      </c>
      <c r="K6628">
        <v>493</v>
      </c>
      <c r="L6628">
        <v>16</v>
      </c>
    </row>
    <row r="6629" spans="1:12" x14ac:dyDescent="0.25">
      <c r="A6629" t="s">
        <v>85</v>
      </c>
      <c r="B6629" t="s">
        <v>104</v>
      </c>
      <c r="C6629" t="s">
        <v>105</v>
      </c>
      <c r="D6629" s="2">
        <v>26999</v>
      </c>
      <c r="E6629">
        <v>30.8</v>
      </c>
      <c r="F6629">
        <v>11153</v>
      </c>
      <c r="G6629">
        <v>3284000</v>
      </c>
      <c r="H6629">
        <v>1191</v>
      </c>
      <c r="K6629">
        <v>420</v>
      </c>
      <c r="L6629">
        <v>16</v>
      </c>
    </row>
    <row r="6630" spans="1:12" x14ac:dyDescent="0.25">
      <c r="A6630" t="s">
        <v>85</v>
      </c>
      <c r="B6630" t="s">
        <v>104</v>
      </c>
      <c r="C6630" t="s">
        <v>105</v>
      </c>
      <c r="D6630" s="2">
        <v>27030</v>
      </c>
      <c r="E6630">
        <v>30.8</v>
      </c>
      <c r="F6630">
        <v>9773</v>
      </c>
      <c r="G6630">
        <v>3248000</v>
      </c>
      <c r="H6630">
        <v>1085</v>
      </c>
      <c r="K6630">
        <v>390</v>
      </c>
      <c r="L6630">
        <v>16</v>
      </c>
    </row>
    <row r="6631" spans="1:12" x14ac:dyDescent="0.25">
      <c r="A6631" t="s">
        <v>85</v>
      </c>
      <c r="B6631" t="s">
        <v>104</v>
      </c>
      <c r="C6631" t="s">
        <v>105</v>
      </c>
      <c r="D6631" s="2">
        <v>27061</v>
      </c>
      <c r="E6631">
        <v>27.7</v>
      </c>
      <c r="F6631">
        <v>8498</v>
      </c>
      <c r="G6631">
        <v>2654000</v>
      </c>
      <c r="H6631">
        <v>1012</v>
      </c>
      <c r="K6631">
        <v>375</v>
      </c>
      <c r="L6631">
        <v>16</v>
      </c>
    </row>
    <row r="6632" spans="1:12" x14ac:dyDescent="0.25">
      <c r="A6632" t="s">
        <v>85</v>
      </c>
      <c r="B6632" t="s">
        <v>104</v>
      </c>
      <c r="C6632" t="s">
        <v>105</v>
      </c>
      <c r="D6632" s="2">
        <v>27089</v>
      </c>
      <c r="E6632">
        <v>31</v>
      </c>
      <c r="F6632">
        <v>9471</v>
      </c>
      <c r="G6632">
        <v>2803000</v>
      </c>
      <c r="H6632">
        <v>1171</v>
      </c>
      <c r="K6632">
        <v>360</v>
      </c>
      <c r="L6632">
        <v>16</v>
      </c>
    </row>
    <row r="6633" spans="1:12" x14ac:dyDescent="0.25">
      <c r="A6633" t="s">
        <v>85</v>
      </c>
      <c r="B6633" t="s">
        <v>104</v>
      </c>
      <c r="C6633" t="s">
        <v>105</v>
      </c>
      <c r="D6633" s="2">
        <v>27120</v>
      </c>
      <c r="E6633">
        <v>30</v>
      </c>
      <c r="F6633">
        <v>12260</v>
      </c>
      <c r="G6633">
        <v>3255000</v>
      </c>
      <c r="H6633">
        <v>1225</v>
      </c>
      <c r="K6633">
        <v>322</v>
      </c>
      <c r="L6633">
        <v>18</v>
      </c>
    </row>
    <row r="6634" spans="1:12" x14ac:dyDescent="0.25">
      <c r="A6634" t="s">
        <v>85</v>
      </c>
      <c r="B6634" t="s">
        <v>104</v>
      </c>
      <c r="C6634" t="s">
        <v>105</v>
      </c>
      <c r="D6634" s="2">
        <v>27150</v>
      </c>
      <c r="E6634">
        <v>30.8</v>
      </c>
      <c r="F6634">
        <v>18106</v>
      </c>
      <c r="G6634">
        <v>4881000</v>
      </c>
      <c r="H6634">
        <v>1363</v>
      </c>
      <c r="K6634">
        <v>287</v>
      </c>
      <c r="L6634">
        <v>20</v>
      </c>
    </row>
    <row r="6635" spans="1:12" x14ac:dyDescent="0.25">
      <c r="A6635" t="s">
        <v>85</v>
      </c>
      <c r="B6635" t="s">
        <v>104</v>
      </c>
      <c r="C6635" t="s">
        <v>105</v>
      </c>
      <c r="D6635" s="2">
        <v>27181</v>
      </c>
      <c r="E6635">
        <v>29.9</v>
      </c>
      <c r="F6635">
        <v>22167</v>
      </c>
      <c r="G6635">
        <v>5853000</v>
      </c>
      <c r="H6635">
        <v>1669</v>
      </c>
      <c r="K6635">
        <v>273</v>
      </c>
      <c r="L6635">
        <v>22</v>
      </c>
    </row>
    <row r="6636" spans="1:12" x14ac:dyDescent="0.25">
      <c r="A6636" t="s">
        <v>85</v>
      </c>
      <c r="B6636" t="s">
        <v>104</v>
      </c>
      <c r="C6636" t="s">
        <v>105</v>
      </c>
      <c r="D6636" s="2">
        <v>27211</v>
      </c>
      <c r="E6636">
        <v>30.9</v>
      </c>
      <c r="F6636">
        <v>25437</v>
      </c>
      <c r="G6636">
        <v>6114000</v>
      </c>
      <c r="H6636">
        <v>2047</v>
      </c>
      <c r="K6636">
        <v>300</v>
      </c>
      <c r="L6636">
        <v>22</v>
      </c>
    </row>
    <row r="6637" spans="1:12" x14ac:dyDescent="0.25">
      <c r="A6637" t="s">
        <v>85</v>
      </c>
      <c r="B6637" t="s">
        <v>104</v>
      </c>
      <c r="C6637" t="s">
        <v>105</v>
      </c>
      <c r="D6637" s="2">
        <v>27242</v>
      </c>
      <c r="E6637">
        <v>30.9</v>
      </c>
      <c r="F6637">
        <v>12662</v>
      </c>
      <c r="G6637">
        <v>3656000</v>
      </c>
      <c r="H6637">
        <v>953</v>
      </c>
      <c r="K6637">
        <v>300</v>
      </c>
      <c r="L6637">
        <v>22</v>
      </c>
    </row>
    <row r="6638" spans="1:12" x14ac:dyDescent="0.25">
      <c r="A6638" t="s">
        <v>85</v>
      </c>
      <c r="B6638" t="s">
        <v>104</v>
      </c>
      <c r="C6638" t="s">
        <v>105</v>
      </c>
      <c r="D6638" s="2">
        <v>27273</v>
      </c>
      <c r="E6638">
        <v>30.1</v>
      </c>
      <c r="F6638">
        <v>10711</v>
      </c>
      <c r="G6638">
        <v>3165000</v>
      </c>
      <c r="H6638">
        <v>998</v>
      </c>
      <c r="K6638">
        <v>200</v>
      </c>
      <c r="L6638">
        <v>20</v>
      </c>
    </row>
    <row r="6639" spans="1:12" x14ac:dyDescent="0.25">
      <c r="A6639" t="s">
        <v>85</v>
      </c>
      <c r="B6639" t="s">
        <v>104</v>
      </c>
      <c r="C6639" t="s">
        <v>105</v>
      </c>
      <c r="D6639" s="2">
        <v>27303</v>
      </c>
      <c r="E6639">
        <v>30.9</v>
      </c>
      <c r="F6639">
        <v>8495</v>
      </c>
      <c r="G6639">
        <v>3018000</v>
      </c>
      <c r="H6639">
        <v>1383</v>
      </c>
      <c r="K6639">
        <v>187</v>
      </c>
      <c r="L6639">
        <v>20</v>
      </c>
    </row>
    <row r="6640" spans="1:12" x14ac:dyDescent="0.25">
      <c r="A6640" t="s">
        <v>85</v>
      </c>
      <c r="B6640" t="s">
        <v>104</v>
      </c>
      <c r="C6640" t="s">
        <v>105</v>
      </c>
      <c r="D6640" s="2">
        <v>27334</v>
      </c>
      <c r="E6640">
        <v>30</v>
      </c>
      <c r="F6640">
        <v>8554</v>
      </c>
      <c r="G6640">
        <v>3156000</v>
      </c>
      <c r="H6640">
        <v>1237</v>
      </c>
      <c r="K6640">
        <v>160</v>
      </c>
      <c r="L6640">
        <v>20</v>
      </c>
    </row>
    <row r="6641" spans="1:12" x14ac:dyDescent="0.25">
      <c r="A6641" t="s">
        <v>85</v>
      </c>
      <c r="B6641" t="s">
        <v>104</v>
      </c>
      <c r="C6641" t="s">
        <v>105</v>
      </c>
      <c r="D6641" s="2">
        <v>27364</v>
      </c>
      <c r="E6641">
        <v>11.9</v>
      </c>
      <c r="F6641">
        <v>3756</v>
      </c>
      <c r="G6641">
        <v>1266000</v>
      </c>
      <c r="H6641">
        <v>4</v>
      </c>
      <c r="K6641">
        <v>150</v>
      </c>
      <c r="L6641">
        <v>20</v>
      </c>
    </row>
    <row r="6642" spans="1:12" x14ac:dyDescent="0.25">
      <c r="A6642" t="s">
        <v>85</v>
      </c>
      <c r="B6642" t="s">
        <v>104</v>
      </c>
      <c r="C6642" t="s">
        <v>105</v>
      </c>
      <c r="D6642" s="2">
        <v>27395</v>
      </c>
      <c r="E6642">
        <v>28.2</v>
      </c>
      <c r="F6642">
        <v>7809</v>
      </c>
      <c r="G6642">
        <v>2564000</v>
      </c>
      <c r="H6642">
        <v>8</v>
      </c>
      <c r="K6642">
        <v>225</v>
      </c>
      <c r="L6642">
        <v>18</v>
      </c>
    </row>
    <row r="6643" spans="1:12" x14ac:dyDescent="0.25">
      <c r="A6643" t="s">
        <v>85</v>
      </c>
      <c r="B6643" t="s">
        <v>104</v>
      </c>
      <c r="C6643" t="s">
        <v>105</v>
      </c>
      <c r="D6643" s="2">
        <v>27426</v>
      </c>
      <c r="E6643">
        <v>27.8</v>
      </c>
      <c r="F6643">
        <v>6590</v>
      </c>
      <c r="G6643">
        <v>2109000</v>
      </c>
      <c r="H6643">
        <v>7</v>
      </c>
      <c r="K6643">
        <v>225</v>
      </c>
      <c r="L6643">
        <v>16</v>
      </c>
    </row>
    <row r="6644" spans="1:12" x14ac:dyDescent="0.25">
      <c r="A6644" t="s">
        <v>85</v>
      </c>
      <c r="B6644" t="s">
        <v>104</v>
      </c>
      <c r="C6644" t="s">
        <v>105</v>
      </c>
      <c r="D6644" s="2">
        <v>27454</v>
      </c>
      <c r="E6644">
        <v>31</v>
      </c>
      <c r="F6644">
        <v>8002</v>
      </c>
      <c r="G6644">
        <v>1866000</v>
      </c>
      <c r="H6644">
        <v>420</v>
      </c>
      <c r="K6644">
        <v>207</v>
      </c>
      <c r="L6644">
        <v>18</v>
      </c>
    </row>
    <row r="6645" spans="1:12" x14ac:dyDescent="0.25">
      <c r="A6645" t="s">
        <v>85</v>
      </c>
      <c r="B6645" t="s">
        <v>104</v>
      </c>
      <c r="C6645" t="s">
        <v>105</v>
      </c>
      <c r="D6645" s="2">
        <v>27485</v>
      </c>
      <c r="E6645">
        <v>29.9</v>
      </c>
      <c r="F6645">
        <v>5372</v>
      </c>
      <c r="G6645">
        <v>1817000</v>
      </c>
      <c r="H6645">
        <v>343</v>
      </c>
      <c r="K6645">
        <v>118</v>
      </c>
      <c r="L6645">
        <v>20</v>
      </c>
    </row>
    <row r="6646" spans="1:12" x14ac:dyDescent="0.25">
      <c r="A6646" t="s">
        <v>85</v>
      </c>
      <c r="B6646" t="s">
        <v>104</v>
      </c>
      <c r="C6646" t="s">
        <v>105</v>
      </c>
      <c r="D6646" s="2">
        <v>27515</v>
      </c>
      <c r="E6646">
        <v>29.8</v>
      </c>
      <c r="F6646">
        <v>4150</v>
      </c>
      <c r="G6646">
        <v>1325000</v>
      </c>
      <c r="H6646">
        <v>322</v>
      </c>
      <c r="K6646">
        <v>108</v>
      </c>
      <c r="L6646">
        <v>20</v>
      </c>
    </row>
    <row r="6647" spans="1:12" x14ac:dyDescent="0.25">
      <c r="A6647" t="s">
        <v>85</v>
      </c>
      <c r="B6647" t="s">
        <v>104</v>
      </c>
      <c r="C6647" t="s">
        <v>105</v>
      </c>
      <c r="D6647" s="2">
        <v>27546</v>
      </c>
      <c r="E6647">
        <v>29.9</v>
      </c>
      <c r="F6647">
        <v>4342</v>
      </c>
      <c r="G6647">
        <v>1498000</v>
      </c>
      <c r="H6647">
        <v>537</v>
      </c>
      <c r="K6647">
        <v>113</v>
      </c>
      <c r="L6647">
        <v>20</v>
      </c>
    </row>
    <row r="6648" spans="1:12" x14ac:dyDescent="0.25">
      <c r="A6648" t="s">
        <v>85</v>
      </c>
      <c r="B6648" t="s">
        <v>104</v>
      </c>
      <c r="C6648" t="s">
        <v>105</v>
      </c>
      <c r="D6648" s="2">
        <v>27576</v>
      </c>
      <c r="E6648">
        <v>31</v>
      </c>
      <c r="F6648">
        <v>5265</v>
      </c>
      <c r="G6648">
        <v>1455000</v>
      </c>
      <c r="H6648">
        <v>657</v>
      </c>
      <c r="K6648">
        <v>120</v>
      </c>
      <c r="L6648">
        <v>20</v>
      </c>
    </row>
    <row r="6649" spans="1:12" x14ac:dyDescent="0.25">
      <c r="A6649" t="s">
        <v>85</v>
      </c>
      <c r="B6649" t="s">
        <v>104</v>
      </c>
      <c r="C6649" t="s">
        <v>105</v>
      </c>
      <c r="D6649" s="2">
        <v>27607</v>
      </c>
      <c r="E6649">
        <v>31</v>
      </c>
      <c r="F6649">
        <v>3590</v>
      </c>
      <c r="G6649">
        <v>1552000</v>
      </c>
      <c r="H6649">
        <v>735</v>
      </c>
      <c r="K6649">
        <v>120</v>
      </c>
      <c r="L6649">
        <v>20</v>
      </c>
    </row>
    <row r="6650" spans="1:12" x14ac:dyDescent="0.25">
      <c r="A6650" t="s">
        <v>85</v>
      </c>
      <c r="B6650" t="s">
        <v>104</v>
      </c>
      <c r="C6650" t="s">
        <v>105</v>
      </c>
      <c r="D6650" s="2">
        <v>27638</v>
      </c>
      <c r="E6650">
        <v>30</v>
      </c>
      <c r="F6650">
        <v>4265</v>
      </c>
      <c r="G6650">
        <v>1231000</v>
      </c>
      <c r="H6650">
        <v>874</v>
      </c>
      <c r="K6650">
        <v>130</v>
      </c>
      <c r="L6650">
        <v>20</v>
      </c>
    </row>
    <row r="6651" spans="1:12" x14ac:dyDescent="0.25">
      <c r="A6651" t="s">
        <v>85</v>
      </c>
      <c r="B6651" t="s">
        <v>104</v>
      </c>
      <c r="C6651" t="s">
        <v>105</v>
      </c>
      <c r="D6651" s="2">
        <v>27668</v>
      </c>
      <c r="E6651">
        <v>31</v>
      </c>
      <c r="F6651">
        <v>3004</v>
      </c>
      <c r="G6651">
        <v>1002000</v>
      </c>
      <c r="H6651">
        <v>615</v>
      </c>
      <c r="K6651">
        <v>147</v>
      </c>
      <c r="L6651">
        <v>20</v>
      </c>
    </row>
    <row r="6652" spans="1:12" x14ac:dyDescent="0.25">
      <c r="A6652" t="s">
        <v>85</v>
      </c>
      <c r="B6652" t="s">
        <v>104</v>
      </c>
      <c r="C6652" t="s">
        <v>105</v>
      </c>
      <c r="D6652" s="2">
        <v>27699</v>
      </c>
      <c r="E6652">
        <v>30</v>
      </c>
      <c r="F6652">
        <v>2528</v>
      </c>
      <c r="G6652">
        <v>920000</v>
      </c>
      <c r="H6652">
        <v>518</v>
      </c>
      <c r="K6652">
        <v>140</v>
      </c>
      <c r="L6652">
        <v>20</v>
      </c>
    </row>
    <row r="6653" spans="1:12" x14ac:dyDescent="0.25">
      <c r="A6653" t="s">
        <v>85</v>
      </c>
      <c r="B6653" t="s">
        <v>104</v>
      </c>
      <c r="C6653" t="s">
        <v>105</v>
      </c>
      <c r="D6653" s="2">
        <v>27729</v>
      </c>
      <c r="E6653">
        <v>30.9</v>
      </c>
      <c r="F6653">
        <v>2516</v>
      </c>
      <c r="G6653">
        <v>916000</v>
      </c>
      <c r="H6653">
        <v>515</v>
      </c>
      <c r="K6653">
        <v>140</v>
      </c>
      <c r="L6653">
        <v>20</v>
      </c>
    </row>
    <row r="6654" spans="1:12" x14ac:dyDescent="0.25">
      <c r="A6654" t="s">
        <v>85</v>
      </c>
      <c r="B6654" t="s">
        <v>104</v>
      </c>
      <c r="C6654" t="s">
        <v>105</v>
      </c>
      <c r="D6654" s="2">
        <v>27760</v>
      </c>
      <c r="E6654">
        <v>24.9</v>
      </c>
      <c r="F6654">
        <v>1979</v>
      </c>
      <c r="G6654">
        <v>720000</v>
      </c>
      <c r="H6654">
        <v>405</v>
      </c>
      <c r="K6654">
        <v>140</v>
      </c>
      <c r="L6654">
        <v>20</v>
      </c>
    </row>
    <row r="6655" spans="1:12" x14ac:dyDescent="0.25">
      <c r="A6655" t="s">
        <v>85</v>
      </c>
      <c r="B6655" t="s">
        <v>106</v>
      </c>
      <c r="C6655" t="s">
        <v>107</v>
      </c>
      <c r="D6655" s="2">
        <v>26330</v>
      </c>
      <c r="E6655">
        <v>6</v>
      </c>
      <c r="F6655">
        <v>2028</v>
      </c>
      <c r="G6655">
        <v>1154000</v>
      </c>
      <c r="H6655">
        <v>0</v>
      </c>
      <c r="K6655">
        <v>620</v>
      </c>
      <c r="L6655">
        <v>12</v>
      </c>
    </row>
    <row r="6656" spans="1:12" x14ac:dyDescent="0.25">
      <c r="A6656" t="s">
        <v>85</v>
      </c>
      <c r="B6656" t="s">
        <v>106</v>
      </c>
      <c r="C6656" t="s">
        <v>107</v>
      </c>
      <c r="D6656" s="2">
        <v>26359</v>
      </c>
      <c r="E6656">
        <v>30.9</v>
      </c>
      <c r="F6656">
        <v>13299</v>
      </c>
      <c r="G6656">
        <v>6395000</v>
      </c>
      <c r="H6656">
        <v>0</v>
      </c>
      <c r="K6656">
        <v>617</v>
      </c>
      <c r="L6656">
        <v>13</v>
      </c>
    </row>
    <row r="6657" spans="1:12" x14ac:dyDescent="0.25">
      <c r="A6657" t="s">
        <v>85</v>
      </c>
      <c r="B6657" t="s">
        <v>106</v>
      </c>
      <c r="C6657" t="s">
        <v>107</v>
      </c>
      <c r="D6657" s="2">
        <v>26390</v>
      </c>
      <c r="E6657">
        <v>30</v>
      </c>
      <c r="F6657">
        <v>22352</v>
      </c>
      <c r="G6657">
        <v>7196000</v>
      </c>
      <c r="H6657">
        <v>0</v>
      </c>
      <c r="K6657">
        <v>603</v>
      </c>
      <c r="L6657">
        <v>18</v>
      </c>
    </row>
    <row r="6658" spans="1:12" x14ac:dyDescent="0.25">
      <c r="A6658" t="s">
        <v>85</v>
      </c>
      <c r="B6658" t="s">
        <v>106</v>
      </c>
      <c r="C6658" t="s">
        <v>107</v>
      </c>
      <c r="D6658" s="2">
        <v>26420</v>
      </c>
      <c r="E6658">
        <v>20.100000000000001</v>
      </c>
      <c r="F6658">
        <v>24855</v>
      </c>
      <c r="G6658">
        <v>7299000</v>
      </c>
      <c r="H6658">
        <v>0</v>
      </c>
      <c r="K6658">
        <v>575</v>
      </c>
      <c r="L6658">
        <v>22</v>
      </c>
    </row>
    <row r="6659" spans="1:12" x14ac:dyDescent="0.25">
      <c r="A6659" t="s">
        <v>85</v>
      </c>
      <c r="B6659" t="s">
        <v>106</v>
      </c>
      <c r="C6659" t="s">
        <v>107</v>
      </c>
      <c r="D6659" s="2">
        <v>26451</v>
      </c>
      <c r="E6659">
        <v>29</v>
      </c>
      <c r="F6659">
        <v>38731</v>
      </c>
      <c r="G6659">
        <v>11146000</v>
      </c>
      <c r="H6659">
        <v>0</v>
      </c>
      <c r="K6659">
        <v>527</v>
      </c>
      <c r="L6659">
        <v>25</v>
      </c>
    </row>
    <row r="6660" spans="1:12" x14ac:dyDescent="0.25">
      <c r="A6660" t="s">
        <v>85</v>
      </c>
      <c r="B6660" t="s">
        <v>106</v>
      </c>
      <c r="C6660" t="s">
        <v>107</v>
      </c>
      <c r="D6660" s="2">
        <v>26481</v>
      </c>
      <c r="E6660">
        <v>27.6</v>
      </c>
      <c r="F6660">
        <v>39565</v>
      </c>
      <c r="G6660">
        <v>11295000</v>
      </c>
      <c r="H6660">
        <v>0</v>
      </c>
      <c r="K6660">
        <v>260</v>
      </c>
      <c r="L6660">
        <v>25</v>
      </c>
    </row>
    <row r="6661" spans="1:12" x14ac:dyDescent="0.25">
      <c r="A6661" t="s">
        <v>85</v>
      </c>
      <c r="B6661" t="s">
        <v>106</v>
      </c>
      <c r="C6661" t="s">
        <v>107</v>
      </c>
      <c r="D6661" s="2">
        <v>26512</v>
      </c>
      <c r="E6661">
        <v>30.9</v>
      </c>
      <c r="F6661">
        <v>40498</v>
      </c>
      <c r="G6661">
        <v>8853000</v>
      </c>
      <c r="H6661">
        <v>0</v>
      </c>
      <c r="K6661">
        <v>260</v>
      </c>
      <c r="L6661">
        <v>28</v>
      </c>
    </row>
    <row r="6662" spans="1:12" x14ac:dyDescent="0.25">
      <c r="A6662" t="s">
        <v>85</v>
      </c>
      <c r="B6662" t="s">
        <v>106</v>
      </c>
      <c r="C6662" t="s">
        <v>107</v>
      </c>
      <c r="D6662" s="2">
        <v>26543</v>
      </c>
      <c r="E6662">
        <v>30</v>
      </c>
      <c r="F6662">
        <v>40518</v>
      </c>
      <c r="G6662">
        <v>5860000</v>
      </c>
      <c r="H6662">
        <v>0</v>
      </c>
      <c r="K6662">
        <v>520</v>
      </c>
      <c r="L6662">
        <v>28</v>
      </c>
    </row>
    <row r="6663" spans="1:12" x14ac:dyDescent="0.25">
      <c r="A6663" t="s">
        <v>85</v>
      </c>
      <c r="B6663" t="s">
        <v>106</v>
      </c>
      <c r="C6663" t="s">
        <v>107</v>
      </c>
      <c r="D6663" s="2">
        <v>26573</v>
      </c>
      <c r="E6663">
        <v>30.9</v>
      </c>
      <c r="F6663">
        <v>42116</v>
      </c>
      <c r="G6663">
        <v>4169000</v>
      </c>
      <c r="H6663">
        <v>0</v>
      </c>
      <c r="K6663">
        <v>520</v>
      </c>
      <c r="L6663">
        <v>28</v>
      </c>
    </row>
    <row r="6664" spans="1:12" x14ac:dyDescent="0.25">
      <c r="A6664" t="s">
        <v>85</v>
      </c>
      <c r="B6664" t="s">
        <v>106</v>
      </c>
      <c r="C6664" t="s">
        <v>107</v>
      </c>
      <c r="D6664" s="2">
        <v>26604</v>
      </c>
      <c r="E6664">
        <v>30</v>
      </c>
      <c r="F6664">
        <v>40689</v>
      </c>
      <c r="G6664">
        <v>4028000</v>
      </c>
      <c r="H6664">
        <v>0</v>
      </c>
      <c r="K6664">
        <v>520</v>
      </c>
      <c r="L6664">
        <v>28</v>
      </c>
    </row>
    <row r="6665" spans="1:12" x14ac:dyDescent="0.25">
      <c r="A6665" t="s">
        <v>85</v>
      </c>
      <c r="B6665" t="s">
        <v>106</v>
      </c>
      <c r="C6665" t="s">
        <v>107</v>
      </c>
      <c r="D6665" s="2">
        <v>26634</v>
      </c>
      <c r="E6665">
        <v>30.9</v>
      </c>
      <c r="F6665">
        <v>42274</v>
      </c>
      <c r="G6665">
        <v>4185000</v>
      </c>
      <c r="H6665">
        <v>0</v>
      </c>
      <c r="K6665">
        <v>520</v>
      </c>
      <c r="L6665">
        <v>28</v>
      </c>
    </row>
    <row r="6666" spans="1:12" x14ac:dyDescent="0.25">
      <c r="A6666" t="s">
        <v>85</v>
      </c>
      <c r="B6666" t="s">
        <v>106</v>
      </c>
      <c r="C6666" t="s">
        <v>107</v>
      </c>
      <c r="D6666" s="2">
        <v>26665</v>
      </c>
      <c r="E6666">
        <v>31</v>
      </c>
      <c r="F6666">
        <v>47731</v>
      </c>
      <c r="G6666">
        <v>10663000</v>
      </c>
      <c r="H6666">
        <v>0</v>
      </c>
      <c r="K6666">
        <v>500</v>
      </c>
      <c r="L6666">
        <v>30</v>
      </c>
    </row>
    <row r="6667" spans="1:12" x14ac:dyDescent="0.25">
      <c r="A6667" t="s">
        <v>85</v>
      </c>
      <c r="B6667" t="s">
        <v>106</v>
      </c>
      <c r="C6667" t="s">
        <v>107</v>
      </c>
      <c r="D6667" s="2">
        <v>26696</v>
      </c>
      <c r="E6667">
        <v>27.9</v>
      </c>
      <c r="F6667">
        <v>46469</v>
      </c>
      <c r="G6667">
        <v>12330000</v>
      </c>
      <c r="H6667">
        <v>814</v>
      </c>
      <c r="K6667">
        <v>515</v>
      </c>
      <c r="L6667">
        <v>32</v>
      </c>
    </row>
    <row r="6668" spans="1:12" x14ac:dyDescent="0.25">
      <c r="A6668" t="s">
        <v>85</v>
      </c>
      <c r="B6668" t="s">
        <v>106</v>
      </c>
      <c r="C6668" t="s">
        <v>107</v>
      </c>
      <c r="D6668" s="2">
        <v>26724</v>
      </c>
      <c r="E6668">
        <v>30.8</v>
      </c>
      <c r="F6668">
        <v>48219</v>
      </c>
      <c r="G6668">
        <v>14776000</v>
      </c>
      <c r="H6668">
        <v>143</v>
      </c>
      <c r="K6668">
        <v>425</v>
      </c>
      <c r="L6668">
        <v>34</v>
      </c>
    </row>
    <row r="6669" spans="1:12" x14ac:dyDescent="0.25">
      <c r="A6669" t="s">
        <v>85</v>
      </c>
      <c r="B6669" t="s">
        <v>106</v>
      </c>
      <c r="C6669" t="s">
        <v>107</v>
      </c>
      <c r="D6669" s="2">
        <v>26755</v>
      </c>
      <c r="E6669">
        <v>29.6</v>
      </c>
      <c r="F6669">
        <v>46359</v>
      </c>
      <c r="G6669">
        <v>12495000</v>
      </c>
      <c r="H6669">
        <v>0</v>
      </c>
      <c r="K6669">
        <v>357</v>
      </c>
      <c r="L6669">
        <v>36</v>
      </c>
    </row>
    <row r="6670" spans="1:12" x14ac:dyDescent="0.25">
      <c r="A6670" t="s">
        <v>85</v>
      </c>
      <c r="B6670" t="s">
        <v>106</v>
      </c>
      <c r="C6670" t="s">
        <v>107</v>
      </c>
      <c r="D6670" s="2">
        <v>26785</v>
      </c>
      <c r="E6670">
        <v>30.8</v>
      </c>
      <c r="F6670">
        <v>50501</v>
      </c>
      <c r="G6670">
        <v>14800000</v>
      </c>
      <c r="H6670">
        <v>0</v>
      </c>
      <c r="K6670">
        <v>300</v>
      </c>
      <c r="L6670">
        <v>36</v>
      </c>
    </row>
    <row r="6671" spans="1:12" x14ac:dyDescent="0.25">
      <c r="A6671" t="s">
        <v>85</v>
      </c>
      <c r="B6671" t="s">
        <v>106</v>
      </c>
      <c r="C6671" t="s">
        <v>107</v>
      </c>
      <c r="D6671" s="2">
        <v>26816</v>
      </c>
      <c r="E6671">
        <v>29.8</v>
      </c>
      <c r="F6671">
        <v>50474</v>
      </c>
      <c r="G6671">
        <v>14038000</v>
      </c>
      <c r="H6671">
        <v>0</v>
      </c>
      <c r="K6671">
        <v>370</v>
      </c>
      <c r="L6671">
        <v>36</v>
      </c>
    </row>
    <row r="6672" spans="1:12" x14ac:dyDescent="0.25">
      <c r="A6672" t="s">
        <v>85</v>
      </c>
      <c r="B6672" t="s">
        <v>106</v>
      </c>
      <c r="C6672" t="s">
        <v>107</v>
      </c>
      <c r="D6672" s="2">
        <v>26846</v>
      </c>
      <c r="E6672">
        <v>30.8</v>
      </c>
      <c r="F6672">
        <v>54258</v>
      </c>
      <c r="G6672">
        <v>9259000</v>
      </c>
      <c r="H6672">
        <v>0</v>
      </c>
      <c r="K6672">
        <v>327</v>
      </c>
      <c r="L6672">
        <v>42</v>
      </c>
    </row>
    <row r="6673" spans="1:12" x14ac:dyDescent="0.25">
      <c r="A6673" t="s">
        <v>85</v>
      </c>
      <c r="B6673" t="s">
        <v>106</v>
      </c>
      <c r="C6673" t="s">
        <v>107</v>
      </c>
      <c r="D6673" s="2">
        <v>26877</v>
      </c>
      <c r="E6673">
        <v>30.9</v>
      </c>
      <c r="F6673">
        <v>57008</v>
      </c>
      <c r="G6673">
        <v>14602000</v>
      </c>
      <c r="H6673">
        <v>0</v>
      </c>
      <c r="K6673">
        <v>295</v>
      </c>
      <c r="L6673">
        <v>44</v>
      </c>
    </row>
    <row r="6674" spans="1:12" x14ac:dyDescent="0.25">
      <c r="A6674" t="s">
        <v>85</v>
      </c>
      <c r="B6674" t="s">
        <v>106</v>
      </c>
      <c r="C6674" t="s">
        <v>107</v>
      </c>
      <c r="D6674" s="2">
        <v>26908</v>
      </c>
      <c r="E6674">
        <v>30</v>
      </c>
      <c r="F6674">
        <v>55183</v>
      </c>
      <c r="G6674">
        <v>14237000</v>
      </c>
      <c r="H6674">
        <v>0</v>
      </c>
      <c r="K6674">
        <v>290</v>
      </c>
      <c r="L6674">
        <v>44</v>
      </c>
    </row>
    <row r="6675" spans="1:12" x14ac:dyDescent="0.25">
      <c r="A6675" t="s">
        <v>85</v>
      </c>
      <c r="B6675" t="s">
        <v>106</v>
      </c>
      <c r="C6675" t="s">
        <v>107</v>
      </c>
      <c r="D6675" s="2">
        <v>26938</v>
      </c>
      <c r="E6675">
        <v>30.6</v>
      </c>
      <c r="F6675">
        <v>55589</v>
      </c>
      <c r="G6675">
        <v>15829000</v>
      </c>
      <c r="H6675">
        <v>0</v>
      </c>
      <c r="K6675">
        <v>280</v>
      </c>
      <c r="L6675">
        <v>48</v>
      </c>
    </row>
    <row r="6676" spans="1:12" x14ac:dyDescent="0.25">
      <c r="A6676" t="s">
        <v>85</v>
      </c>
      <c r="B6676" t="s">
        <v>106</v>
      </c>
      <c r="C6676" t="s">
        <v>107</v>
      </c>
      <c r="D6676" s="2">
        <v>26969</v>
      </c>
      <c r="E6676">
        <v>29.5</v>
      </c>
      <c r="F6676">
        <v>53926</v>
      </c>
      <c r="G6676">
        <v>15294000</v>
      </c>
      <c r="H6676">
        <v>0</v>
      </c>
      <c r="K6676">
        <v>265</v>
      </c>
      <c r="L6676">
        <v>48</v>
      </c>
    </row>
    <row r="6677" spans="1:12" x14ac:dyDescent="0.25">
      <c r="A6677" t="s">
        <v>85</v>
      </c>
      <c r="B6677" t="s">
        <v>106</v>
      </c>
      <c r="C6677" t="s">
        <v>107</v>
      </c>
      <c r="D6677" s="2">
        <v>26999</v>
      </c>
      <c r="E6677">
        <v>30.7</v>
      </c>
      <c r="F6677">
        <v>54892</v>
      </c>
      <c r="G6677">
        <v>15984000</v>
      </c>
      <c r="H6677">
        <v>0</v>
      </c>
      <c r="K6677">
        <v>237</v>
      </c>
      <c r="L6677">
        <v>48</v>
      </c>
    </row>
    <row r="6678" spans="1:12" x14ac:dyDescent="0.25">
      <c r="A6678" t="s">
        <v>85</v>
      </c>
      <c r="B6678" t="s">
        <v>106</v>
      </c>
      <c r="C6678" t="s">
        <v>107</v>
      </c>
      <c r="D6678" s="2">
        <v>27030</v>
      </c>
      <c r="E6678">
        <v>29.9</v>
      </c>
      <c r="F6678">
        <v>53707</v>
      </c>
      <c r="G6678">
        <v>15328000</v>
      </c>
      <c r="H6678">
        <v>0</v>
      </c>
      <c r="K6678">
        <v>225</v>
      </c>
      <c r="L6678">
        <v>48</v>
      </c>
    </row>
    <row r="6679" spans="1:12" x14ac:dyDescent="0.25">
      <c r="A6679" t="s">
        <v>85</v>
      </c>
      <c r="B6679" t="s">
        <v>106</v>
      </c>
      <c r="C6679" t="s">
        <v>107</v>
      </c>
      <c r="D6679" s="2">
        <v>27061</v>
      </c>
      <c r="E6679">
        <v>27.7</v>
      </c>
      <c r="F6679">
        <v>50032</v>
      </c>
      <c r="G6679">
        <v>14505000</v>
      </c>
      <c r="H6679">
        <v>0</v>
      </c>
      <c r="K6679">
        <v>223</v>
      </c>
      <c r="L6679">
        <v>48</v>
      </c>
    </row>
    <row r="6680" spans="1:12" x14ac:dyDescent="0.25">
      <c r="A6680" t="s">
        <v>85</v>
      </c>
      <c r="B6680" t="s">
        <v>106</v>
      </c>
      <c r="C6680" t="s">
        <v>107</v>
      </c>
      <c r="D6680" s="2">
        <v>27089</v>
      </c>
      <c r="E6680">
        <v>31</v>
      </c>
      <c r="F6680">
        <v>56767</v>
      </c>
      <c r="G6680">
        <v>17598000</v>
      </c>
      <c r="H6680">
        <v>0</v>
      </c>
      <c r="K6680">
        <v>240</v>
      </c>
      <c r="L6680">
        <v>48</v>
      </c>
    </row>
    <row r="6681" spans="1:12" x14ac:dyDescent="0.25">
      <c r="A6681" t="s">
        <v>85</v>
      </c>
      <c r="B6681" t="s">
        <v>106</v>
      </c>
      <c r="C6681" t="s">
        <v>107</v>
      </c>
      <c r="D6681" s="2">
        <v>27120</v>
      </c>
      <c r="E6681">
        <v>30</v>
      </c>
      <c r="F6681">
        <v>57601</v>
      </c>
      <c r="G6681">
        <v>17102000</v>
      </c>
      <c r="H6681">
        <v>0</v>
      </c>
      <c r="K6681">
        <v>233</v>
      </c>
      <c r="L6681">
        <v>48</v>
      </c>
    </row>
    <row r="6682" spans="1:12" x14ac:dyDescent="0.25">
      <c r="A6682" t="s">
        <v>85</v>
      </c>
      <c r="B6682" t="s">
        <v>106</v>
      </c>
      <c r="C6682" t="s">
        <v>107</v>
      </c>
      <c r="D6682" s="2">
        <v>27150</v>
      </c>
      <c r="E6682">
        <v>30.8</v>
      </c>
      <c r="F6682">
        <v>58960</v>
      </c>
      <c r="G6682">
        <v>17361000</v>
      </c>
      <c r="H6682">
        <v>0</v>
      </c>
      <c r="K6682">
        <v>230</v>
      </c>
      <c r="L6682">
        <v>48</v>
      </c>
    </row>
    <row r="6683" spans="1:12" x14ac:dyDescent="0.25">
      <c r="A6683" t="s">
        <v>85</v>
      </c>
      <c r="B6683" t="s">
        <v>106</v>
      </c>
      <c r="C6683" t="s">
        <v>107</v>
      </c>
      <c r="D6683" s="2">
        <v>27181</v>
      </c>
      <c r="E6683">
        <v>29.9</v>
      </c>
      <c r="F6683">
        <v>61057</v>
      </c>
      <c r="G6683">
        <v>15826000</v>
      </c>
      <c r="H6683">
        <v>0</v>
      </c>
      <c r="K6683">
        <v>228</v>
      </c>
      <c r="L6683">
        <v>48</v>
      </c>
    </row>
    <row r="6684" spans="1:12" x14ac:dyDescent="0.25">
      <c r="A6684" t="s">
        <v>85</v>
      </c>
      <c r="B6684" t="s">
        <v>106</v>
      </c>
      <c r="C6684" t="s">
        <v>107</v>
      </c>
      <c r="D6684" s="2">
        <v>27211</v>
      </c>
      <c r="E6684">
        <v>30.8</v>
      </c>
      <c r="F6684">
        <v>65544</v>
      </c>
      <c r="G6684">
        <v>17756000</v>
      </c>
      <c r="H6684">
        <v>0</v>
      </c>
      <c r="K6684">
        <v>228</v>
      </c>
      <c r="L6684">
        <v>50</v>
      </c>
    </row>
    <row r="6685" spans="1:12" x14ac:dyDescent="0.25">
      <c r="A6685" t="s">
        <v>85</v>
      </c>
      <c r="B6685" t="s">
        <v>106</v>
      </c>
      <c r="C6685" t="s">
        <v>107</v>
      </c>
      <c r="D6685" s="2">
        <v>27242</v>
      </c>
      <c r="E6685">
        <v>30.9</v>
      </c>
      <c r="F6685">
        <v>67192</v>
      </c>
      <c r="G6685">
        <v>23344000</v>
      </c>
      <c r="H6685">
        <v>0</v>
      </c>
      <c r="K6685">
        <v>340</v>
      </c>
      <c r="L6685">
        <v>52</v>
      </c>
    </row>
    <row r="6686" spans="1:12" x14ac:dyDescent="0.25">
      <c r="A6686" t="s">
        <v>85</v>
      </c>
      <c r="B6686" t="s">
        <v>106</v>
      </c>
      <c r="C6686" t="s">
        <v>107</v>
      </c>
      <c r="D6686" s="2">
        <v>27273</v>
      </c>
      <c r="E6686">
        <v>30</v>
      </c>
      <c r="F6686">
        <v>57761</v>
      </c>
      <c r="G6686">
        <v>32860000</v>
      </c>
      <c r="H6686">
        <v>0</v>
      </c>
      <c r="K6686">
        <v>380</v>
      </c>
      <c r="L6686">
        <v>47</v>
      </c>
    </row>
    <row r="6687" spans="1:12" x14ac:dyDescent="0.25">
      <c r="A6687" t="s">
        <v>85</v>
      </c>
      <c r="B6687" t="s">
        <v>106</v>
      </c>
      <c r="C6687" t="s">
        <v>107</v>
      </c>
      <c r="D6687" s="2">
        <v>27303</v>
      </c>
      <c r="E6687">
        <v>30.9</v>
      </c>
      <c r="F6687">
        <v>66342</v>
      </c>
      <c r="G6687">
        <v>28118000</v>
      </c>
      <c r="H6687">
        <v>0</v>
      </c>
      <c r="K6687">
        <v>283</v>
      </c>
      <c r="L6687">
        <v>46</v>
      </c>
    </row>
    <row r="6688" spans="1:12" x14ac:dyDescent="0.25">
      <c r="A6688" t="s">
        <v>85</v>
      </c>
      <c r="B6688" t="s">
        <v>106</v>
      </c>
      <c r="C6688" t="s">
        <v>107</v>
      </c>
      <c r="D6688" s="2">
        <v>27334</v>
      </c>
      <c r="E6688">
        <v>30</v>
      </c>
      <c r="F6688">
        <v>67509</v>
      </c>
      <c r="G6688">
        <v>58472000</v>
      </c>
      <c r="H6688">
        <v>0</v>
      </c>
      <c r="K6688">
        <v>400</v>
      </c>
      <c r="L6688">
        <v>48</v>
      </c>
    </row>
    <row r="6689" spans="1:12" x14ac:dyDescent="0.25">
      <c r="A6689" t="s">
        <v>85</v>
      </c>
      <c r="B6689" t="s">
        <v>106</v>
      </c>
      <c r="C6689" t="s">
        <v>107</v>
      </c>
      <c r="D6689" s="2">
        <v>27364</v>
      </c>
      <c r="E6689">
        <v>30.2</v>
      </c>
      <c r="F6689">
        <v>66726</v>
      </c>
      <c r="G6689">
        <v>56484000</v>
      </c>
      <c r="H6689">
        <v>0</v>
      </c>
      <c r="K6689">
        <v>450</v>
      </c>
      <c r="L6689">
        <v>48</v>
      </c>
    </row>
    <row r="6690" spans="1:12" x14ac:dyDescent="0.25">
      <c r="A6690" t="s">
        <v>85</v>
      </c>
      <c r="B6690" t="s">
        <v>106</v>
      </c>
      <c r="C6690" t="s">
        <v>107</v>
      </c>
      <c r="D6690" s="2">
        <v>27395</v>
      </c>
      <c r="E6690">
        <v>30.6</v>
      </c>
      <c r="F6690">
        <v>70735</v>
      </c>
      <c r="G6690">
        <v>61290000</v>
      </c>
      <c r="H6690">
        <v>0</v>
      </c>
      <c r="K6690">
        <v>455</v>
      </c>
      <c r="L6690">
        <v>48</v>
      </c>
    </row>
    <row r="6691" spans="1:12" x14ac:dyDescent="0.25">
      <c r="A6691" t="s">
        <v>85</v>
      </c>
      <c r="B6691" t="s">
        <v>106</v>
      </c>
      <c r="C6691" t="s">
        <v>107</v>
      </c>
      <c r="D6691" s="2">
        <v>27426</v>
      </c>
      <c r="E6691">
        <v>27.8</v>
      </c>
      <c r="F6691">
        <v>58680</v>
      </c>
      <c r="G6691">
        <v>42874000</v>
      </c>
      <c r="H6691">
        <v>0</v>
      </c>
      <c r="K6691">
        <v>450</v>
      </c>
      <c r="L6691">
        <v>48</v>
      </c>
    </row>
    <row r="6692" spans="1:12" x14ac:dyDescent="0.25">
      <c r="A6692" t="s">
        <v>85</v>
      </c>
      <c r="B6692" t="s">
        <v>106</v>
      </c>
      <c r="C6692" t="s">
        <v>107</v>
      </c>
      <c r="D6692" s="2">
        <v>27454</v>
      </c>
      <c r="E6692">
        <v>31</v>
      </c>
      <c r="F6692">
        <v>65999</v>
      </c>
      <c r="G6692">
        <v>43657000</v>
      </c>
      <c r="H6692">
        <v>0</v>
      </c>
      <c r="K6692">
        <v>435</v>
      </c>
      <c r="L6692">
        <v>48</v>
      </c>
    </row>
    <row r="6693" spans="1:12" x14ac:dyDescent="0.25">
      <c r="A6693" t="s">
        <v>85</v>
      </c>
      <c r="B6693" t="s">
        <v>106</v>
      </c>
      <c r="C6693" t="s">
        <v>107</v>
      </c>
      <c r="D6693" s="2">
        <v>27485</v>
      </c>
      <c r="E6693">
        <v>30</v>
      </c>
      <c r="F6693">
        <v>63717</v>
      </c>
      <c r="G6693">
        <v>37503000</v>
      </c>
      <c r="H6693">
        <v>0</v>
      </c>
      <c r="K6693">
        <v>430</v>
      </c>
      <c r="L6693">
        <v>48</v>
      </c>
    </row>
    <row r="6694" spans="1:12" x14ac:dyDescent="0.25">
      <c r="A6694" t="s">
        <v>85</v>
      </c>
      <c r="B6694" t="s">
        <v>106</v>
      </c>
      <c r="C6694" t="s">
        <v>107</v>
      </c>
      <c r="D6694" s="2">
        <v>27515</v>
      </c>
      <c r="E6694">
        <v>29.8</v>
      </c>
      <c r="F6694">
        <v>64439</v>
      </c>
      <c r="G6694">
        <v>54168000</v>
      </c>
      <c r="H6694">
        <v>0</v>
      </c>
      <c r="K6694">
        <v>437</v>
      </c>
      <c r="L6694">
        <v>48</v>
      </c>
    </row>
    <row r="6695" spans="1:12" x14ac:dyDescent="0.25">
      <c r="A6695" t="s">
        <v>85</v>
      </c>
      <c r="B6695" t="s">
        <v>106</v>
      </c>
      <c r="C6695" t="s">
        <v>107</v>
      </c>
      <c r="D6695" s="2">
        <v>27546</v>
      </c>
      <c r="E6695">
        <v>30</v>
      </c>
      <c r="F6695">
        <v>66813</v>
      </c>
      <c r="G6695">
        <v>70134000</v>
      </c>
      <c r="H6695">
        <v>0</v>
      </c>
      <c r="K6695">
        <v>450</v>
      </c>
      <c r="L6695">
        <v>48</v>
      </c>
    </row>
    <row r="6696" spans="1:12" x14ac:dyDescent="0.25">
      <c r="A6696" t="s">
        <v>85</v>
      </c>
      <c r="B6696" t="s">
        <v>106</v>
      </c>
      <c r="C6696" t="s">
        <v>107</v>
      </c>
      <c r="D6696" s="2">
        <v>27576</v>
      </c>
      <c r="E6696">
        <v>28.3</v>
      </c>
      <c r="F6696">
        <v>61343</v>
      </c>
      <c r="G6696">
        <v>41206000</v>
      </c>
      <c r="H6696">
        <v>0</v>
      </c>
      <c r="K6696">
        <v>473</v>
      </c>
      <c r="L6696">
        <v>48</v>
      </c>
    </row>
    <row r="6697" spans="1:12" x14ac:dyDescent="0.25">
      <c r="A6697" t="s">
        <v>85</v>
      </c>
      <c r="B6697" t="s">
        <v>106</v>
      </c>
      <c r="C6697" t="s">
        <v>107</v>
      </c>
      <c r="D6697" s="2">
        <v>27607</v>
      </c>
      <c r="E6697">
        <v>25.7</v>
      </c>
      <c r="F6697">
        <v>18041</v>
      </c>
      <c r="G6697">
        <v>16736000</v>
      </c>
      <c r="H6697">
        <v>0</v>
      </c>
      <c r="K6697">
        <v>535</v>
      </c>
      <c r="L6697">
        <v>27</v>
      </c>
    </row>
    <row r="6698" spans="1:12" x14ac:dyDescent="0.25">
      <c r="A6698" t="s">
        <v>85</v>
      </c>
      <c r="B6698" t="s">
        <v>106</v>
      </c>
      <c r="C6698" t="s">
        <v>107</v>
      </c>
      <c r="D6698" s="2">
        <v>27638</v>
      </c>
      <c r="E6698">
        <v>30.1</v>
      </c>
      <c r="F6698">
        <v>42346</v>
      </c>
      <c r="G6698">
        <v>14501000</v>
      </c>
      <c r="H6698">
        <v>0</v>
      </c>
      <c r="K6698">
        <v>521</v>
      </c>
      <c r="L6698">
        <v>28</v>
      </c>
    </row>
    <row r="6699" spans="1:12" x14ac:dyDescent="0.25">
      <c r="A6699" t="s">
        <v>85</v>
      </c>
      <c r="B6699" t="s">
        <v>106</v>
      </c>
      <c r="C6699" t="s">
        <v>107</v>
      </c>
      <c r="D6699" s="2">
        <v>27668</v>
      </c>
      <c r="E6699">
        <v>31</v>
      </c>
      <c r="F6699">
        <v>53889</v>
      </c>
      <c r="G6699">
        <v>15441000</v>
      </c>
      <c r="H6699">
        <v>0</v>
      </c>
      <c r="K6699">
        <v>353</v>
      </c>
      <c r="L6699">
        <v>37</v>
      </c>
    </row>
    <row r="6700" spans="1:12" x14ac:dyDescent="0.25">
      <c r="A6700" t="s">
        <v>85</v>
      </c>
      <c r="B6700" t="s">
        <v>106</v>
      </c>
      <c r="C6700" t="s">
        <v>107</v>
      </c>
      <c r="D6700" s="2">
        <v>27699</v>
      </c>
      <c r="E6700">
        <v>30</v>
      </c>
      <c r="F6700">
        <v>60029</v>
      </c>
      <c r="G6700">
        <v>16753000</v>
      </c>
      <c r="H6700">
        <v>0</v>
      </c>
      <c r="K6700">
        <v>310</v>
      </c>
      <c r="L6700">
        <v>40</v>
      </c>
    </row>
    <row r="6701" spans="1:12" x14ac:dyDescent="0.25">
      <c r="A6701" t="s">
        <v>85</v>
      </c>
      <c r="B6701" t="s">
        <v>106</v>
      </c>
      <c r="C6701" t="s">
        <v>107</v>
      </c>
      <c r="D6701" s="2">
        <v>27729</v>
      </c>
      <c r="E6701">
        <v>28.5</v>
      </c>
      <c r="F6701">
        <v>44735</v>
      </c>
      <c r="G6701">
        <v>11991000</v>
      </c>
      <c r="H6701">
        <v>0</v>
      </c>
      <c r="K6701">
        <v>360</v>
      </c>
      <c r="L6701">
        <v>30</v>
      </c>
    </row>
    <row r="6702" spans="1:12" x14ac:dyDescent="0.25">
      <c r="A6702" t="s">
        <v>85</v>
      </c>
      <c r="B6702" t="s">
        <v>106</v>
      </c>
      <c r="C6702" t="s">
        <v>107</v>
      </c>
      <c r="D6702" s="2">
        <v>27760</v>
      </c>
      <c r="E6702">
        <v>31</v>
      </c>
      <c r="F6702">
        <v>55988</v>
      </c>
      <c r="G6702">
        <v>16540000</v>
      </c>
      <c r="H6702">
        <v>0</v>
      </c>
      <c r="K6702">
        <v>434</v>
      </c>
      <c r="L6702">
        <v>37</v>
      </c>
    </row>
    <row r="6703" spans="1:12" x14ac:dyDescent="0.25">
      <c r="A6703" t="s">
        <v>85</v>
      </c>
      <c r="B6703" t="s">
        <v>106</v>
      </c>
      <c r="C6703" t="s">
        <v>107</v>
      </c>
      <c r="D6703" s="2">
        <v>27791</v>
      </c>
      <c r="E6703">
        <v>28.9</v>
      </c>
      <c r="F6703">
        <v>57832</v>
      </c>
      <c r="G6703">
        <v>12518000</v>
      </c>
      <c r="H6703">
        <v>0</v>
      </c>
      <c r="K6703">
        <v>297</v>
      </c>
      <c r="L6703">
        <v>44</v>
      </c>
    </row>
    <row r="6704" spans="1:12" x14ac:dyDescent="0.25">
      <c r="A6704" t="s">
        <v>85</v>
      </c>
      <c r="B6704" t="s">
        <v>106</v>
      </c>
      <c r="C6704" t="s">
        <v>107</v>
      </c>
      <c r="D6704" s="2">
        <v>27820</v>
      </c>
      <c r="E6704">
        <v>30.9</v>
      </c>
      <c r="F6704">
        <v>58090</v>
      </c>
      <c r="G6704">
        <v>19516000</v>
      </c>
      <c r="H6704">
        <v>0</v>
      </c>
      <c r="K6704">
        <v>280</v>
      </c>
      <c r="L6704">
        <v>44</v>
      </c>
    </row>
    <row r="6705" spans="1:12" x14ac:dyDescent="0.25">
      <c r="A6705" t="s">
        <v>85</v>
      </c>
      <c r="B6705" t="s">
        <v>106</v>
      </c>
      <c r="C6705" t="s">
        <v>107</v>
      </c>
      <c r="D6705" s="2">
        <v>27851</v>
      </c>
      <c r="E6705">
        <v>29.9</v>
      </c>
      <c r="F6705">
        <v>56698</v>
      </c>
      <c r="G6705">
        <v>16129000</v>
      </c>
      <c r="H6705">
        <v>0</v>
      </c>
      <c r="K6705">
        <v>300</v>
      </c>
      <c r="L6705">
        <v>45</v>
      </c>
    </row>
    <row r="6706" spans="1:12" x14ac:dyDescent="0.25">
      <c r="A6706" t="s">
        <v>85</v>
      </c>
      <c r="B6706" t="s">
        <v>106</v>
      </c>
      <c r="C6706" t="s">
        <v>107</v>
      </c>
      <c r="D6706" s="2">
        <v>27881</v>
      </c>
      <c r="E6706">
        <v>31</v>
      </c>
      <c r="F6706">
        <v>60550</v>
      </c>
      <c r="G6706">
        <v>17080000</v>
      </c>
      <c r="H6706">
        <v>0</v>
      </c>
      <c r="K6706">
        <v>75</v>
      </c>
      <c r="L6706">
        <v>48</v>
      </c>
    </row>
    <row r="6707" spans="1:12" x14ac:dyDescent="0.25">
      <c r="A6707" t="s">
        <v>85</v>
      </c>
      <c r="B6707" t="s">
        <v>106</v>
      </c>
      <c r="C6707" t="s">
        <v>107</v>
      </c>
      <c r="D6707" s="2">
        <v>27912</v>
      </c>
      <c r="E6707">
        <v>30</v>
      </c>
      <c r="F6707">
        <v>59031</v>
      </c>
      <c r="G6707">
        <v>19919000</v>
      </c>
      <c r="H6707">
        <v>0</v>
      </c>
      <c r="K6707">
        <v>167</v>
      </c>
      <c r="L6707">
        <v>48</v>
      </c>
    </row>
    <row r="6708" spans="1:12" x14ac:dyDescent="0.25">
      <c r="A6708" t="s">
        <v>85</v>
      </c>
      <c r="B6708" t="s">
        <v>106</v>
      </c>
      <c r="C6708" t="s">
        <v>107</v>
      </c>
      <c r="D6708" s="2">
        <v>27942</v>
      </c>
      <c r="E6708">
        <v>30.7</v>
      </c>
      <c r="F6708">
        <v>60508</v>
      </c>
      <c r="G6708">
        <v>17618000</v>
      </c>
      <c r="H6708">
        <v>0</v>
      </c>
      <c r="K6708">
        <v>257</v>
      </c>
      <c r="L6708">
        <v>48</v>
      </c>
    </row>
    <row r="6709" spans="1:12" x14ac:dyDescent="0.25">
      <c r="A6709" t="s">
        <v>85</v>
      </c>
      <c r="B6709" t="s">
        <v>106</v>
      </c>
      <c r="C6709" t="s">
        <v>107</v>
      </c>
      <c r="D6709" s="2">
        <v>27973</v>
      </c>
      <c r="E6709">
        <v>26.9</v>
      </c>
      <c r="F6709">
        <v>48624</v>
      </c>
      <c r="G6709">
        <v>13917000</v>
      </c>
      <c r="H6709">
        <v>2026</v>
      </c>
      <c r="K6709">
        <v>200</v>
      </c>
      <c r="L6709">
        <v>34</v>
      </c>
    </row>
    <row r="6710" spans="1:12" x14ac:dyDescent="0.25">
      <c r="A6710" t="s">
        <v>85</v>
      </c>
      <c r="B6710" t="s">
        <v>106</v>
      </c>
      <c r="C6710" t="s">
        <v>107</v>
      </c>
      <c r="D6710" s="2">
        <v>28004</v>
      </c>
      <c r="E6710">
        <v>29.8</v>
      </c>
      <c r="F6710">
        <v>62340</v>
      </c>
      <c r="G6710">
        <v>24790000</v>
      </c>
      <c r="H6710">
        <v>2598</v>
      </c>
      <c r="K6710">
        <v>240</v>
      </c>
      <c r="L6710">
        <v>48</v>
      </c>
    </row>
    <row r="6711" spans="1:12" x14ac:dyDescent="0.25">
      <c r="A6711" t="s">
        <v>85</v>
      </c>
      <c r="B6711" t="s">
        <v>106</v>
      </c>
      <c r="C6711" t="s">
        <v>107</v>
      </c>
      <c r="D6711" s="2">
        <v>28034</v>
      </c>
      <c r="E6711">
        <v>29.9</v>
      </c>
      <c r="F6711">
        <v>62587</v>
      </c>
      <c r="G6711">
        <v>45532000</v>
      </c>
      <c r="H6711">
        <v>2608</v>
      </c>
      <c r="K6711">
        <v>290</v>
      </c>
      <c r="L6711">
        <v>48</v>
      </c>
    </row>
    <row r="6712" spans="1:12" x14ac:dyDescent="0.25">
      <c r="A6712" t="s">
        <v>85</v>
      </c>
      <c r="B6712" t="s">
        <v>106</v>
      </c>
      <c r="C6712" t="s">
        <v>107</v>
      </c>
      <c r="D6712" s="2">
        <v>28065</v>
      </c>
      <c r="E6712">
        <v>29.9</v>
      </c>
      <c r="F6712">
        <v>61945</v>
      </c>
      <c r="G6712">
        <v>47295000</v>
      </c>
      <c r="H6712">
        <v>2581</v>
      </c>
      <c r="K6712">
        <v>240</v>
      </c>
      <c r="L6712">
        <v>48</v>
      </c>
    </row>
    <row r="6713" spans="1:12" x14ac:dyDescent="0.25">
      <c r="A6713" t="s">
        <v>85</v>
      </c>
      <c r="B6713" t="s">
        <v>106</v>
      </c>
      <c r="C6713" t="s">
        <v>107</v>
      </c>
      <c r="D6713" s="2">
        <v>28095</v>
      </c>
      <c r="E6713">
        <v>31</v>
      </c>
      <c r="F6713">
        <v>62622</v>
      </c>
      <c r="G6713">
        <v>38037000</v>
      </c>
      <c r="H6713">
        <v>2610</v>
      </c>
      <c r="K6713">
        <v>210</v>
      </c>
      <c r="L6713">
        <v>48</v>
      </c>
    </row>
    <row r="6714" spans="1:12" x14ac:dyDescent="0.25">
      <c r="A6714" t="s">
        <v>85</v>
      </c>
      <c r="B6714" t="s">
        <v>106</v>
      </c>
      <c r="C6714" t="s">
        <v>107</v>
      </c>
      <c r="D6714" s="2">
        <v>28126</v>
      </c>
      <c r="E6714">
        <v>30.9</v>
      </c>
      <c r="F6714">
        <v>61936</v>
      </c>
      <c r="G6714">
        <v>54822000</v>
      </c>
      <c r="H6714">
        <v>2581</v>
      </c>
      <c r="K6714">
        <v>318</v>
      </c>
      <c r="L6714">
        <v>48</v>
      </c>
    </row>
    <row r="6715" spans="1:12" x14ac:dyDescent="0.25">
      <c r="A6715" t="s">
        <v>85</v>
      </c>
      <c r="B6715" t="s">
        <v>106</v>
      </c>
      <c r="C6715" t="s">
        <v>107</v>
      </c>
      <c r="D6715" s="2">
        <v>28157</v>
      </c>
      <c r="E6715">
        <v>27.9</v>
      </c>
      <c r="F6715">
        <v>56980</v>
      </c>
      <c r="G6715">
        <v>47031000</v>
      </c>
      <c r="H6715">
        <v>2375</v>
      </c>
      <c r="K6715">
        <v>333</v>
      </c>
      <c r="L6715">
        <v>48</v>
      </c>
    </row>
    <row r="6716" spans="1:12" x14ac:dyDescent="0.25">
      <c r="A6716" t="s">
        <v>85</v>
      </c>
      <c r="B6716" t="s">
        <v>106</v>
      </c>
      <c r="C6716" t="s">
        <v>107</v>
      </c>
      <c r="D6716" s="2">
        <v>28185</v>
      </c>
      <c r="E6716">
        <v>30.9</v>
      </c>
      <c r="F6716">
        <v>59826</v>
      </c>
      <c r="G6716">
        <v>41478000</v>
      </c>
      <c r="H6716">
        <v>2493</v>
      </c>
      <c r="K6716">
        <v>200</v>
      </c>
      <c r="L6716">
        <v>48</v>
      </c>
    </row>
    <row r="6717" spans="1:12" x14ac:dyDescent="0.25">
      <c r="A6717" t="s">
        <v>85</v>
      </c>
      <c r="B6717" t="s">
        <v>106</v>
      </c>
      <c r="C6717" t="s">
        <v>107</v>
      </c>
      <c r="D6717" s="2">
        <v>28216</v>
      </c>
      <c r="E6717">
        <v>30</v>
      </c>
      <c r="F6717">
        <v>56349</v>
      </c>
      <c r="G6717">
        <v>16673000</v>
      </c>
      <c r="H6717">
        <v>2348</v>
      </c>
      <c r="K6717">
        <v>200</v>
      </c>
      <c r="L6717">
        <v>48</v>
      </c>
    </row>
    <row r="6718" spans="1:12" x14ac:dyDescent="0.25">
      <c r="A6718" t="s">
        <v>85</v>
      </c>
      <c r="B6718" t="s">
        <v>106</v>
      </c>
      <c r="C6718" t="s">
        <v>107</v>
      </c>
      <c r="D6718" s="2">
        <v>28246</v>
      </c>
      <c r="E6718">
        <v>30.8</v>
      </c>
      <c r="F6718">
        <v>57168</v>
      </c>
      <c r="G6718">
        <v>15852000</v>
      </c>
      <c r="H6718">
        <v>3851</v>
      </c>
      <c r="K6718">
        <v>200</v>
      </c>
      <c r="L6718">
        <v>48</v>
      </c>
    </row>
    <row r="6719" spans="1:12" x14ac:dyDescent="0.25">
      <c r="A6719" t="s">
        <v>85</v>
      </c>
      <c r="B6719" t="s">
        <v>106</v>
      </c>
      <c r="C6719" t="s">
        <v>107</v>
      </c>
      <c r="D6719" s="2">
        <v>28277</v>
      </c>
      <c r="E6719">
        <v>30</v>
      </c>
      <c r="F6719">
        <v>55792</v>
      </c>
      <c r="G6719">
        <v>16767000</v>
      </c>
      <c r="H6719">
        <v>4970</v>
      </c>
      <c r="K6719">
        <v>197</v>
      </c>
      <c r="L6719">
        <v>48</v>
      </c>
    </row>
    <row r="6720" spans="1:12" x14ac:dyDescent="0.25">
      <c r="A6720" t="s">
        <v>85</v>
      </c>
      <c r="B6720" t="s">
        <v>106</v>
      </c>
      <c r="C6720" t="s">
        <v>107</v>
      </c>
      <c r="D6720" s="2">
        <v>28307</v>
      </c>
      <c r="E6720">
        <v>30.8</v>
      </c>
      <c r="F6720">
        <v>53960</v>
      </c>
      <c r="G6720">
        <v>16614000</v>
      </c>
      <c r="H6720">
        <v>5922</v>
      </c>
      <c r="K6720">
        <v>195</v>
      </c>
      <c r="L6720">
        <v>48</v>
      </c>
    </row>
    <row r="6721" spans="1:12" x14ac:dyDescent="0.25">
      <c r="A6721" t="s">
        <v>85</v>
      </c>
      <c r="B6721" t="s">
        <v>106</v>
      </c>
      <c r="C6721" t="s">
        <v>107</v>
      </c>
      <c r="D6721" s="2">
        <v>28338</v>
      </c>
      <c r="E6721">
        <v>30.6</v>
      </c>
      <c r="F6721">
        <v>63741</v>
      </c>
      <c r="G6721">
        <v>17216000</v>
      </c>
      <c r="H6721">
        <v>7082</v>
      </c>
      <c r="K6721">
        <v>192</v>
      </c>
      <c r="L6721">
        <v>48</v>
      </c>
    </row>
    <row r="6722" spans="1:12" x14ac:dyDescent="0.25">
      <c r="A6722" t="s">
        <v>85</v>
      </c>
      <c r="B6722" t="s">
        <v>106</v>
      </c>
      <c r="C6722" t="s">
        <v>107</v>
      </c>
      <c r="D6722" s="2">
        <v>28369</v>
      </c>
      <c r="E6722">
        <v>30</v>
      </c>
      <c r="F6722">
        <v>61782</v>
      </c>
      <c r="G6722">
        <v>24921000</v>
      </c>
      <c r="H6722">
        <v>6865</v>
      </c>
      <c r="K6722">
        <v>200</v>
      </c>
      <c r="L6722">
        <v>48</v>
      </c>
    </row>
    <row r="6723" spans="1:12" x14ac:dyDescent="0.25">
      <c r="A6723" t="s">
        <v>85</v>
      </c>
      <c r="B6723" t="s">
        <v>106</v>
      </c>
      <c r="C6723" t="s">
        <v>107</v>
      </c>
      <c r="D6723" s="2">
        <v>28399</v>
      </c>
      <c r="E6723">
        <v>31</v>
      </c>
      <c r="F6723">
        <v>66969</v>
      </c>
      <c r="G6723">
        <v>43428000</v>
      </c>
      <c r="H6723">
        <v>7441</v>
      </c>
      <c r="K6723">
        <v>275</v>
      </c>
      <c r="L6723">
        <v>48</v>
      </c>
    </row>
    <row r="6724" spans="1:12" x14ac:dyDescent="0.25">
      <c r="A6724" t="s">
        <v>85</v>
      </c>
      <c r="B6724" t="s">
        <v>106</v>
      </c>
      <c r="C6724" t="s">
        <v>107</v>
      </c>
      <c r="D6724" s="2">
        <v>28430</v>
      </c>
      <c r="E6724">
        <v>30</v>
      </c>
      <c r="F6724">
        <v>62416</v>
      </c>
      <c r="G6724">
        <v>30327000</v>
      </c>
      <c r="H6724">
        <v>6935</v>
      </c>
      <c r="K6724">
        <v>318</v>
      </c>
      <c r="L6724">
        <v>48</v>
      </c>
    </row>
    <row r="6725" spans="1:12" x14ac:dyDescent="0.25">
      <c r="A6725" t="s">
        <v>85</v>
      </c>
      <c r="B6725" t="s">
        <v>106</v>
      </c>
      <c r="C6725" t="s">
        <v>107</v>
      </c>
      <c r="D6725" s="2">
        <v>28460</v>
      </c>
      <c r="E6725">
        <v>31</v>
      </c>
      <c r="F6725">
        <v>62127</v>
      </c>
      <c r="G6725">
        <v>20626000</v>
      </c>
      <c r="H6725">
        <v>6903</v>
      </c>
      <c r="K6725">
        <v>220</v>
      </c>
      <c r="L6725">
        <v>48</v>
      </c>
    </row>
    <row r="6726" spans="1:12" x14ac:dyDescent="0.25">
      <c r="A6726" t="s">
        <v>85</v>
      </c>
      <c r="B6726" t="s">
        <v>106</v>
      </c>
      <c r="C6726" t="s">
        <v>107</v>
      </c>
      <c r="D6726" s="2">
        <v>28491</v>
      </c>
      <c r="E6726">
        <v>31</v>
      </c>
      <c r="F6726">
        <v>61087</v>
      </c>
      <c r="G6726">
        <v>20281000</v>
      </c>
      <c r="H6726">
        <v>6787</v>
      </c>
      <c r="K6726">
        <v>220</v>
      </c>
      <c r="L6726">
        <v>48</v>
      </c>
    </row>
    <row r="6727" spans="1:12" x14ac:dyDescent="0.25">
      <c r="A6727" t="s">
        <v>85</v>
      </c>
      <c r="B6727" t="s">
        <v>106</v>
      </c>
      <c r="C6727" t="s">
        <v>107</v>
      </c>
      <c r="D6727" s="2">
        <v>28522</v>
      </c>
      <c r="E6727">
        <v>27.7</v>
      </c>
      <c r="F6727">
        <v>53394</v>
      </c>
      <c r="G6727">
        <v>14133000</v>
      </c>
      <c r="H6727">
        <v>6758</v>
      </c>
      <c r="K6727">
        <v>210</v>
      </c>
      <c r="L6727">
        <v>48</v>
      </c>
    </row>
    <row r="6728" spans="1:12" x14ac:dyDescent="0.25">
      <c r="A6728" t="s">
        <v>85</v>
      </c>
      <c r="B6728" t="s">
        <v>106</v>
      </c>
      <c r="C6728" t="s">
        <v>107</v>
      </c>
      <c r="D6728" s="2">
        <v>28550</v>
      </c>
      <c r="E6728">
        <v>31</v>
      </c>
      <c r="F6728">
        <v>57756</v>
      </c>
      <c r="G6728">
        <v>14369000</v>
      </c>
      <c r="H6728">
        <v>7876</v>
      </c>
      <c r="K6728">
        <v>210</v>
      </c>
      <c r="L6728">
        <v>48</v>
      </c>
    </row>
    <row r="6729" spans="1:12" x14ac:dyDescent="0.25">
      <c r="A6729" t="s">
        <v>85</v>
      </c>
      <c r="B6729" t="s">
        <v>106</v>
      </c>
      <c r="C6729" t="s">
        <v>107</v>
      </c>
      <c r="D6729" s="2">
        <v>28581</v>
      </c>
      <c r="E6729">
        <v>29.9</v>
      </c>
      <c r="F6729">
        <v>54963</v>
      </c>
      <c r="G6729">
        <v>15645000</v>
      </c>
      <c r="H6729">
        <v>7495</v>
      </c>
      <c r="K6729">
        <v>207</v>
      </c>
      <c r="L6729">
        <v>48</v>
      </c>
    </row>
    <row r="6730" spans="1:12" x14ac:dyDescent="0.25">
      <c r="A6730" t="s">
        <v>85</v>
      </c>
      <c r="B6730" t="s">
        <v>106</v>
      </c>
      <c r="C6730" t="s">
        <v>107</v>
      </c>
      <c r="D6730" s="2">
        <v>28611</v>
      </c>
      <c r="E6730">
        <v>30.9</v>
      </c>
      <c r="F6730">
        <v>57026</v>
      </c>
      <c r="G6730">
        <v>14535000</v>
      </c>
      <c r="H6730">
        <v>7777</v>
      </c>
      <c r="K6730">
        <v>200</v>
      </c>
      <c r="L6730">
        <v>48</v>
      </c>
    </row>
    <row r="6731" spans="1:12" x14ac:dyDescent="0.25">
      <c r="A6731" t="s">
        <v>85</v>
      </c>
      <c r="B6731" t="s">
        <v>106</v>
      </c>
      <c r="C6731" t="s">
        <v>107</v>
      </c>
      <c r="D6731" s="2">
        <v>28642</v>
      </c>
      <c r="E6731">
        <v>30</v>
      </c>
      <c r="F6731">
        <v>53126</v>
      </c>
      <c r="G6731">
        <v>13894000</v>
      </c>
      <c r="H6731">
        <v>8533</v>
      </c>
      <c r="K6731">
        <v>200</v>
      </c>
      <c r="L6731">
        <v>48</v>
      </c>
    </row>
    <row r="6732" spans="1:12" x14ac:dyDescent="0.25">
      <c r="A6732" t="s">
        <v>85</v>
      </c>
      <c r="B6732" t="s">
        <v>106</v>
      </c>
      <c r="C6732" t="s">
        <v>107</v>
      </c>
      <c r="D6732" s="2">
        <v>28672</v>
      </c>
      <c r="E6732">
        <v>30.6</v>
      </c>
      <c r="F6732">
        <v>54514</v>
      </c>
      <c r="G6732">
        <v>12566000</v>
      </c>
      <c r="H6732">
        <v>8874</v>
      </c>
      <c r="K6732">
        <v>200</v>
      </c>
      <c r="L6732">
        <v>48</v>
      </c>
    </row>
    <row r="6733" spans="1:12" x14ac:dyDescent="0.25">
      <c r="A6733" t="s">
        <v>85</v>
      </c>
      <c r="B6733" t="s">
        <v>106</v>
      </c>
      <c r="C6733" t="s">
        <v>107</v>
      </c>
      <c r="D6733" s="2">
        <v>28703</v>
      </c>
      <c r="E6733">
        <v>31</v>
      </c>
      <c r="F6733">
        <v>50167</v>
      </c>
      <c r="G6733">
        <v>12249000</v>
      </c>
      <c r="H6733">
        <v>8490</v>
      </c>
      <c r="K6733">
        <v>225</v>
      </c>
      <c r="L6733">
        <v>48</v>
      </c>
    </row>
    <row r="6734" spans="1:12" x14ac:dyDescent="0.25">
      <c r="A6734" t="s">
        <v>85</v>
      </c>
      <c r="B6734" t="s">
        <v>106</v>
      </c>
      <c r="C6734" t="s">
        <v>107</v>
      </c>
      <c r="D6734" s="2">
        <v>28734</v>
      </c>
      <c r="E6734">
        <v>29.6</v>
      </c>
      <c r="F6734">
        <v>45925</v>
      </c>
      <c r="G6734">
        <v>15830000</v>
      </c>
      <c r="H6734">
        <v>8105</v>
      </c>
      <c r="K6734">
        <v>225</v>
      </c>
      <c r="L6734">
        <v>48</v>
      </c>
    </row>
    <row r="6735" spans="1:12" x14ac:dyDescent="0.25">
      <c r="A6735" t="s">
        <v>85</v>
      </c>
      <c r="B6735" t="s">
        <v>106</v>
      </c>
      <c r="C6735" t="s">
        <v>107</v>
      </c>
      <c r="D6735" s="2">
        <v>28764</v>
      </c>
      <c r="E6735">
        <v>31</v>
      </c>
      <c r="F6735">
        <v>44658</v>
      </c>
      <c r="G6735">
        <v>19012000</v>
      </c>
      <c r="H6735">
        <v>7881</v>
      </c>
      <c r="K6735">
        <v>235</v>
      </c>
      <c r="L6735">
        <v>48</v>
      </c>
    </row>
    <row r="6736" spans="1:12" x14ac:dyDescent="0.25">
      <c r="A6736" t="s">
        <v>85</v>
      </c>
      <c r="B6736" t="s">
        <v>106</v>
      </c>
      <c r="C6736" t="s">
        <v>107</v>
      </c>
      <c r="D6736" s="2">
        <v>28795</v>
      </c>
      <c r="E6736">
        <v>30</v>
      </c>
      <c r="F6736">
        <v>49558</v>
      </c>
      <c r="G6736">
        <v>17127000</v>
      </c>
      <c r="H6736">
        <v>8745</v>
      </c>
      <c r="K6736">
        <v>260</v>
      </c>
      <c r="L6736">
        <v>48</v>
      </c>
    </row>
    <row r="6737" spans="1:12" x14ac:dyDescent="0.25">
      <c r="A6737" t="s">
        <v>85</v>
      </c>
      <c r="B6737" t="s">
        <v>106</v>
      </c>
      <c r="C6737" t="s">
        <v>107</v>
      </c>
      <c r="D6737" s="2">
        <v>28825</v>
      </c>
      <c r="E6737">
        <v>30.9</v>
      </c>
      <c r="F6737">
        <v>49328</v>
      </c>
      <c r="G6737">
        <v>14131000</v>
      </c>
      <c r="H6737">
        <v>8705</v>
      </c>
      <c r="K6737">
        <v>225</v>
      </c>
      <c r="L6737">
        <v>48</v>
      </c>
    </row>
    <row r="6738" spans="1:12" x14ac:dyDescent="0.25">
      <c r="A6738" t="s">
        <v>85</v>
      </c>
      <c r="B6738" t="s">
        <v>106</v>
      </c>
      <c r="C6738" t="s">
        <v>107</v>
      </c>
      <c r="D6738" s="2">
        <v>28856</v>
      </c>
      <c r="E6738">
        <v>28</v>
      </c>
      <c r="F6738">
        <v>40566</v>
      </c>
      <c r="G6738">
        <v>12174000</v>
      </c>
      <c r="H6738">
        <v>7158</v>
      </c>
      <c r="K6738">
        <v>467</v>
      </c>
      <c r="L6738">
        <v>48</v>
      </c>
    </row>
    <row r="6739" spans="1:12" x14ac:dyDescent="0.25">
      <c r="A6739" t="s">
        <v>85</v>
      </c>
      <c r="B6739" t="s">
        <v>106</v>
      </c>
      <c r="C6739" t="s">
        <v>107</v>
      </c>
      <c r="D6739" s="2">
        <v>28887</v>
      </c>
      <c r="E6739">
        <v>27.5</v>
      </c>
      <c r="F6739">
        <v>43077</v>
      </c>
      <c r="G6739">
        <v>14913000</v>
      </c>
      <c r="H6739">
        <v>7602</v>
      </c>
      <c r="K6739">
        <v>400</v>
      </c>
      <c r="L6739">
        <v>48</v>
      </c>
    </row>
    <row r="6740" spans="1:12" x14ac:dyDescent="0.25">
      <c r="A6740" t="s">
        <v>85</v>
      </c>
      <c r="B6740" t="s">
        <v>106</v>
      </c>
      <c r="C6740" t="s">
        <v>107</v>
      </c>
      <c r="D6740" s="2">
        <v>28915</v>
      </c>
      <c r="E6740">
        <v>31</v>
      </c>
      <c r="F6740">
        <v>52301</v>
      </c>
      <c r="G6740">
        <v>18924000</v>
      </c>
      <c r="H6740">
        <v>9230</v>
      </c>
      <c r="K6740">
        <v>210</v>
      </c>
      <c r="L6740">
        <v>48</v>
      </c>
    </row>
    <row r="6741" spans="1:12" x14ac:dyDescent="0.25">
      <c r="A6741" t="s">
        <v>85</v>
      </c>
      <c r="B6741" t="s">
        <v>106</v>
      </c>
      <c r="C6741" t="s">
        <v>107</v>
      </c>
      <c r="D6741" s="2">
        <v>28946</v>
      </c>
      <c r="E6741">
        <v>30</v>
      </c>
      <c r="F6741">
        <v>54609</v>
      </c>
      <c r="G6741">
        <v>13799000</v>
      </c>
      <c r="H6741">
        <v>9637</v>
      </c>
      <c r="K6741">
        <v>215</v>
      </c>
      <c r="L6741">
        <v>48</v>
      </c>
    </row>
    <row r="6742" spans="1:12" x14ac:dyDescent="0.25">
      <c r="A6742" t="s">
        <v>85</v>
      </c>
      <c r="B6742" t="s">
        <v>106</v>
      </c>
      <c r="C6742" t="s">
        <v>107</v>
      </c>
      <c r="D6742" s="2">
        <v>28976</v>
      </c>
      <c r="E6742">
        <v>31</v>
      </c>
      <c r="F6742">
        <v>51986</v>
      </c>
      <c r="G6742">
        <v>19090000</v>
      </c>
      <c r="H6742">
        <v>9173</v>
      </c>
      <c r="K6742">
        <v>220</v>
      </c>
      <c r="L6742">
        <v>48</v>
      </c>
    </row>
    <row r="6743" spans="1:12" x14ac:dyDescent="0.25">
      <c r="A6743" t="s">
        <v>85</v>
      </c>
      <c r="B6743" t="s">
        <v>106</v>
      </c>
      <c r="C6743" t="s">
        <v>107</v>
      </c>
      <c r="D6743" s="2">
        <v>29007</v>
      </c>
      <c r="E6743">
        <v>30</v>
      </c>
      <c r="F6743">
        <v>47545</v>
      </c>
      <c r="G6743">
        <v>16188000</v>
      </c>
      <c r="H6743">
        <v>8893</v>
      </c>
      <c r="K6743">
        <v>218</v>
      </c>
      <c r="L6743">
        <v>48</v>
      </c>
    </row>
    <row r="6744" spans="1:12" x14ac:dyDescent="0.25">
      <c r="A6744" t="s">
        <v>85</v>
      </c>
      <c r="B6744" t="s">
        <v>106</v>
      </c>
      <c r="C6744" t="s">
        <v>107</v>
      </c>
      <c r="D6744" s="2">
        <v>29037</v>
      </c>
      <c r="E6744">
        <v>30.9</v>
      </c>
      <c r="F6744">
        <v>45904</v>
      </c>
      <c r="G6744">
        <v>14035000</v>
      </c>
      <c r="H6744">
        <v>8744</v>
      </c>
      <c r="K6744">
        <v>203</v>
      </c>
      <c r="L6744">
        <v>48</v>
      </c>
    </row>
    <row r="6745" spans="1:12" x14ac:dyDescent="0.25">
      <c r="A6745" t="s">
        <v>85</v>
      </c>
      <c r="B6745" t="s">
        <v>106</v>
      </c>
      <c r="C6745" t="s">
        <v>107</v>
      </c>
      <c r="D6745" s="2">
        <v>29068</v>
      </c>
      <c r="E6745">
        <v>31</v>
      </c>
      <c r="F6745">
        <v>51246</v>
      </c>
      <c r="G6745">
        <v>20550000</v>
      </c>
      <c r="H6745">
        <v>9761</v>
      </c>
      <c r="K6745">
        <v>225</v>
      </c>
      <c r="L6745">
        <v>48</v>
      </c>
    </row>
    <row r="6746" spans="1:12" x14ac:dyDescent="0.25">
      <c r="A6746" t="s">
        <v>85</v>
      </c>
      <c r="B6746" t="s">
        <v>106</v>
      </c>
      <c r="C6746" t="s">
        <v>107</v>
      </c>
      <c r="D6746" s="2">
        <v>29099</v>
      </c>
      <c r="E6746">
        <v>30</v>
      </c>
      <c r="F6746">
        <v>47147</v>
      </c>
      <c r="G6746">
        <v>15102000</v>
      </c>
      <c r="H6746">
        <v>8981</v>
      </c>
      <c r="K6746">
        <v>227</v>
      </c>
      <c r="L6746">
        <v>48</v>
      </c>
    </row>
    <row r="6747" spans="1:12" x14ac:dyDescent="0.25">
      <c r="A6747" t="s">
        <v>85</v>
      </c>
      <c r="B6747" t="s">
        <v>106</v>
      </c>
      <c r="C6747" t="s">
        <v>107</v>
      </c>
      <c r="D6747" s="2">
        <v>29129</v>
      </c>
      <c r="E6747">
        <v>31</v>
      </c>
      <c r="F6747">
        <v>49023</v>
      </c>
      <c r="G6747">
        <v>14437000</v>
      </c>
      <c r="H6747">
        <v>9338</v>
      </c>
      <c r="K6747">
        <v>218</v>
      </c>
      <c r="L6747">
        <v>48</v>
      </c>
    </row>
    <row r="6748" spans="1:12" x14ac:dyDescent="0.25">
      <c r="A6748" t="s">
        <v>85</v>
      </c>
      <c r="B6748" t="s">
        <v>106</v>
      </c>
      <c r="C6748" t="s">
        <v>107</v>
      </c>
      <c r="D6748" s="2">
        <v>29160</v>
      </c>
      <c r="E6748">
        <v>30</v>
      </c>
      <c r="F6748">
        <v>45341</v>
      </c>
      <c r="G6748">
        <v>18258000</v>
      </c>
      <c r="H6748">
        <v>9623</v>
      </c>
      <c r="K6748">
        <v>210</v>
      </c>
      <c r="L6748">
        <v>48</v>
      </c>
    </row>
    <row r="6749" spans="1:12" x14ac:dyDescent="0.25">
      <c r="A6749" t="s">
        <v>85</v>
      </c>
      <c r="B6749" t="s">
        <v>106</v>
      </c>
      <c r="C6749" t="s">
        <v>107</v>
      </c>
      <c r="D6749" s="2">
        <v>29190</v>
      </c>
      <c r="E6749">
        <v>31</v>
      </c>
      <c r="F6749">
        <v>46289</v>
      </c>
      <c r="G6749">
        <v>13479000</v>
      </c>
      <c r="H6749">
        <v>10161</v>
      </c>
      <c r="K6749">
        <v>268</v>
      </c>
      <c r="L6749">
        <v>48</v>
      </c>
    </row>
    <row r="6750" spans="1:12" x14ac:dyDescent="0.25">
      <c r="A6750" t="s">
        <v>85</v>
      </c>
      <c r="B6750" t="s">
        <v>106</v>
      </c>
      <c r="C6750" t="s">
        <v>107</v>
      </c>
      <c r="D6750" s="2">
        <v>29221</v>
      </c>
      <c r="E6750">
        <v>31</v>
      </c>
      <c r="F6750">
        <v>45568</v>
      </c>
      <c r="G6750">
        <v>22702000</v>
      </c>
      <c r="H6750">
        <v>10002</v>
      </c>
      <c r="K6750">
        <v>260</v>
      </c>
      <c r="L6750">
        <v>48</v>
      </c>
    </row>
    <row r="6751" spans="1:12" x14ac:dyDescent="0.25">
      <c r="A6751" t="s">
        <v>85</v>
      </c>
      <c r="B6751" t="s">
        <v>106</v>
      </c>
      <c r="C6751" t="s">
        <v>107</v>
      </c>
      <c r="D6751" s="2">
        <v>29252</v>
      </c>
      <c r="E6751">
        <v>28.9</v>
      </c>
      <c r="F6751">
        <v>43511</v>
      </c>
      <c r="G6751">
        <v>14272000</v>
      </c>
      <c r="H6751">
        <v>9552</v>
      </c>
      <c r="K6751">
        <v>200</v>
      </c>
      <c r="L6751">
        <v>48</v>
      </c>
    </row>
    <row r="6752" spans="1:12" x14ac:dyDescent="0.25">
      <c r="A6752" t="s">
        <v>85</v>
      </c>
      <c r="B6752" t="s">
        <v>106</v>
      </c>
      <c r="C6752" t="s">
        <v>107</v>
      </c>
      <c r="D6752" s="2">
        <v>29281</v>
      </c>
      <c r="E6752">
        <v>31</v>
      </c>
      <c r="F6752">
        <v>46470</v>
      </c>
      <c r="G6752">
        <v>14206000</v>
      </c>
      <c r="H6752">
        <v>10201</v>
      </c>
      <c r="K6752">
        <v>226</v>
      </c>
      <c r="L6752">
        <v>48</v>
      </c>
    </row>
    <row r="6753" spans="1:12" x14ac:dyDescent="0.25">
      <c r="A6753" t="s">
        <v>85</v>
      </c>
      <c r="B6753" t="s">
        <v>106</v>
      </c>
      <c r="C6753" t="s">
        <v>107</v>
      </c>
      <c r="D6753" s="2">
        <v>29312</v>
      </c>
      <c r="E6753">
        <v>30</v>
      </c>
      <c r="F6753">
        <v>44812</v>
      </c>
      <c r="G6753">
        <v>12348000</v>
      </c>
      <c r="H6753">
        <v>9837</v>
      </c>
      <c r="K6753">
        <v>215</v>
      </c>
      <c r="L6753">
        <v>48</v>
      </c>
    </row>
    <row r="6754" spans="1:12" x14ac:dyDescent="0.25">
      <c r="A6754" t="s">
        <v>85</v>
      </c>
      <c r="B6754" t="s">
        <v>106</v>
      </c>
      <c r="C6754" t="s">
        <v>107</v>
      </c>
      <c r="D6754" s="2">
        <v>29342</v>
      </c>
      <c r="E6754">
        <v>31</v>
      </c>
      <c r="F6754">
        <v>45594</v>
      </c>
      <c r="G6754">
        <v>12675000</v>
      </c>
      <c r="H6754">
        <v>10853</v>
      </c>
      <c r="K6754">
        <v>190</v>
      </c>
      <c r="L6754">
        <v>48</v>
      </c>
    </row>
    <row r="6755" spans="1:12" x14ac:dyDescent="0.25">
      <c r="A6755" t="s">
        <v>85</v>
      </c>
      <c r="B6755" t="s">
        <v>106</v>
      </c>
      <c r="C6755" t="s">
        <v>107</v>
      </c>
      <c r="D6755" s="2">
        <v>29373</v>
      </c>
      <c r="E6755">
        <v>30</v>
      </c>
      <c r="F6755">
        <v>40826</v>
      </c>
      <c r="G6755">
        <v>10774000</v>
      </c>
      <c r="H6755">
        <v>11485</v>
      </c>
      <c r="K6755">
        <v>200</v>
      </c>
      <c r="L6755">
        <v>48</v>
      </c>
    </row>
    <row r="6756" spans="1:12" x14ac:dyDescent="0.25">
      <c r="A6756" t="s">
        <v>85</v>
      </c>
      <c r="B6756" t="s">
        <v>106</v>
      </c>
      <c r="C6756" t="s">
        <v>107</v>
      </c>
      <c r="D6756" s="2">
        <v>29403</v>
      </c>
      <c r="E6756">
        <v>27</v>
      </c>
      <c r="F6756">
        <v>37526</v>
      </c>
      <c r="G6756">
        <v>10363000</v>
      </c>
      <c r="H6756">
        <v>10584</v>
      </c>
      <c r="K6756">
        <v>238</v>
      </c>
      <c r="L6756">
        <v>48</v>
      </c>
    </row>
    <row r="6757" spans="1:12" x14ac:dyDescent="0.25">
      <c r="A6757" t="s">
        <v>85</v>
      </c>
      <c r="B6757" t="s">
        <v>106</v>
      </c>
      <c r="C6757" t="s">
        <v>107</v>
      </c>
      <c r="D6757" s="2">
        <v>29434</v>
      </c>
      <c r="E6757">
        <v>31</v>
      </c>
      <c r="F6757">
        <v>42352</v>
      </c>
      <c r="G6757">
        <v>13844000</v>
      </c>
      <c r="H6757">
        <v>11257</v>
      </c>
      <c r="K6757">
        <v>225</v>
      </c>
      <c r="L6757">
        <v>38</v>
      </c>
    </row>
    <row r="6758" spans="1:12" x14ac:dyDescent="0.25">
      <c r="A6758" t="s">
        <v>85</v>
      </c>
      <c r="B6758" t="s">
        <v>106</v>
      </c>
      <c r="C6758" t="s">
        <v>107</v>
      </c>
      <c r="D6758" s="2">
        <v>29465</v>
      </c>
      <c r="E6758">
        <v>13</v>
      </c>
      <c r="F6758">
        <v>12415</v>
      </c>
      <c r="G6758">
        <v>3170000</v>
      </c>
      <c r="H6758">
        <v>3234</v>
      </c>
      <c r="K6758">
        <v>213</v>
      </c>
      <c r="L6758">
        <v>36</v>
      </c>
    </row>
    <row r="6759" spans="1:12" x14ac:dyDescent="0.25">
      <c r="A6759" t="s">
        <v>85</v>
      </c>
      <c r="B6759" t="s">
        <v>106</v>
      </c>
      <c r="C6759" t="s">
        <v>107</v>
      </c>
      <c r="D6759" s="2">
        <v>29495</v>
      </c>
      <c r="E6759">
        <v>19.899999999999999</v>
      </c>
      <c r="F6759">
        <v>28107</v>
      </c>
      <c r="G6759">
        <v>8050000</v>
      </c>
      <c r="H6759">
        <v>7027</v>
      </c>
      <c r="K6759">
        <v>202</v>
      </c>
      <c r="L6759">
        <v>39</v>
      </c>
    </row>
    <row r="6760" spans="1:12" x14ac:dyDescent="0.25">
      <c r="A6760" t="s">
        <v>85</v>
      </c>
      <c r="B6760" t="s">
        <v>106</v>
      </c>
      <c r="C6760" t="s">
        <v>107</v>
      </c>
      <c r="D6760" s="2">
        <v>29526</v>
      </c>
      <c r="E6760">
        <v>30</v>
      </c>
      <c r="F6760">
        <v>43156</v>
      </c>
      <c r="G6760">
        <v>13107000</v>
      </c>
      <c r="H6760">
        <v>11183</v>
      </c>
      <c r="K6760">
        <v>212</v>
      </c>
      <c r="L6760">
        <v>48</v>
      </c>
    </row>
    <row r="6761" spans="1:12" x14ac:dyDescent="0.25">
      <c r="A6761" t="s">
        <v>85</v>
      </c>
      <c r="B6761" t="s">
        <v>106</v>
      </c>
      <c r="C6761" t="s">
        <v>107</v>
      </c>
      <c r="D6761" s="2">
        <v>29556</v>
      </c>
      <c r="E6761">
        <v>31</v>
      </c>
      <c r="F6761">
        <v>44426</v>
      </c>
      <c r="G6761">
        <v>11148000</v>
      </c>
      <c r="H6761">
        <v>12530</v>
      </c>
      <c r="K6761">
        <v>220</v>
      </c>
      <c r="L6761">
        <v>48</v>
      </c>
    </row>
    <row r="6762" spans="1:12" x14ac:dyDescent="0.25">
      <c r="A6762" t="s">
        <v>85</v>
      </c>
      <c r="B6762" t="s">
        <v>106</v>
      </c>
      <c r="C6762" t="s">
        <v>107</v>
      </c>
      <c r="D6762" s="2">
        <v>29587</v>
      </c>
      <c r="E6762">
        <v>31</v>
      </c>
      <c r="F6762">
        <v>44381</v>
      </c>
      <c r="G6762">
        <v>13377000</v>
      </c>
      <c r="H6762">
        <v>11200</v>
      </c>
      <c r="K6762">
        <v>218</v>
      </c>
      <c r="L6762">
        <v>48</v>
      </c>
    </row>
    <row r="6763" spans="1:12" x14ac:dyDescent="0.25">
      <c r="A6763" t="s">
        <v>85</v>
      </c>
      <c r="B6763" t="s">
        <v>106</v>
      </c>
      <c r="C6763" t="s">
        <v>107</v>
      </c>
      <c r="D6763" s="2">
        <v>29618</v>
      </c>
      <c r="E6763">
        <v>16.3</v>
      </c>
      <c r="F6763">
        <v>23116</v>
      </c>
      <c r="G6763">
        <v>7971000</v>
      </c>
      <c r="H6763">
        <v>5779</v>
      </c>
      <c r="K6763">
        <v>218</v>
      </c>
      <c r="L6763">
        <v>48</v>
      </c>
    </row>
    <row r="6764" spans="1:12" x14ac:dyDescent="0.25">
      <c r="A6764" t="s">
        <v>85</v>
      </c>
      <c r="B6764" t="s">
        <v>106</v>
      </c>
      <c r="C6764" t="s">
        <v>107</v>
      </c>
      <c r="D6764" s="2">
        <v>29646</v>
      </c>
      <c r="E6764">
        <v>19</v>
      </c>
      <c r="F6764">
        <v>28142</v>
      </c>
      <c r="G6764">
        <v>5995000</v>
      </c>
      <c r="H6764">
        <v>7736</v>
      </c>
      <c r="K6764">
        <v>218</v>
      </c>
      <c r="L6764">
        <v>48</v>
      </c>
    </row>
    <row r="6765" spans="1:12" x14ac:dyDescent="0.25">
      <c r="A6765" t="s">
        <v>85</v>
      </c>
      <c r="B6765" t="s">
        <v>106</v>
      </c>
      <c r="C6765" t="s">
        <v>107</v>
      </c>
      <c r="D6765" s="2">
        <v>29677</v>
      </c>
      <c r="E6765">
        <v>18</v>
      </c>
      <c r="F6765">
        <v>15773</v>
      </c>
      <c r="G6765">
        <v>5042000</v>
      </c>
      <c r="H6765">
        <v>14175</v>
      </c>
      <c r="K6765">
        <v>70</v>
      </c>
      <c r="L6765">
        <v>36</v>
      </c>
    </row>
    <row r="6766" spans="1:12" x14ac:dyDescent="0.25">
      <c r="A6766" t="s">
        <v>85</v>
      </c>
      <c r="B6766" t="s">
        <v>106</v>
      </c>
      <c r="C6766" t="s">
        <v>107</v>
      </c>
      <c r="D6766" s="2">
        <v>29707</v>
      </c>
      <c r="E6766">
        <v>7.9</v>
      </c>
      <c r="F6766">
        <v>6161</v>
      </c>
      <c r="G6766">
        <v>1841000</v>
      </c>
      <c r="H6766">
        <v>5687</v>
      </c>
      <c r="K6766">
        <v>0</v>
      </c>
      <c r="L6766">
        <v>33</v>
      </c>
    </row>
    <row r="6767" spans="1:12" x14ac:dyDescent="0.25">
      <c r="A6767" t="s">
        <v>85</v>
      </c>
      <c r="B6767" t="s">
        <v>106</v>
      </c>
      <c r="C6767" t="s">
        <v>107</v>
      </c>
      <c r="D6767" s="2">
        <v>29738</v>
      </c>
      <c r="E6767">
        <v>6</v>
      </c>
      <c r="F6767">
        <v>5386</v>
      </c>
      <c r="G6767">
        <v>1547000</v>
      </c>
      <c r="H6767">
        <v>4569</v>
      </c>
      <c r="K6767">
        <v>0</v>
      </c>
      <c r="L6767">
        <v>36</v>
      </c>
    </row>
    <row r="6768" spans="1:12" x14ac:dyDescent="0.25">
      <c r="A6768" t="s">
        <v>85</v>
      </c>
      <c r="B6768" t="s">
        <v>106</v>
      </c>
      <c r="C6768" t="s">
        <v>107</v>
      </c>
      <c r="D6768" s="2">
        <v>29830</v>
      </c>
      <c r="E6768">
        <v>14.5</v>
      </c>
      <c r="F6768">
        <v>16952</v>
      </c>
      <c r="G6768">
        <v>6952000</v>
      </c>
      <c r="H6768">
        <v>6592</v>
      </c>
      <c r="K6768">
        <v>345</v>
      </c>
      <c r="L6768">
        <v>38</v>
      </c>
    </row>
    <row r="6769" spans="1:12" x14ac:dyDescent="0.25">
      <c r="A6769" t="s">
        <v>85</v>
      </c>
      <c r="B6769" t="s">
        <v>106</v>
      </c>
      <c r="C6769" t="s">
        <v>107</v>
      </c>
      <c r="D6769" s="2">
        <v>29860</v>
      </c>
      <c r="E6769">
        <v>23.2</v>
      </c>
      <c r="F6769">
        <v>34699</v>
      </c>
      <c r="G6769">
        <v>15510000</v>
      </c>
      <c r="H6769">
        <v>13494</v>
      </c>
      <c r="K6769">
        <v>210</v>
      </c>
      <c r="L6769">
        <v>52</v>
      </c>
    </row>
    <row r="6770" spans="1:12" x14ac:dyDescent="0.25">
      <c r="A6770" t="s">
        <v>85</v>
      </c>
      <c r="B6770" t="s">
        <v>106</v>
      </c>
      <c r="C6770" t="s">
        <v>107</v>
      </c>
      <c r="D6770" s="2">
        <v>29891</v>
      </c>
      <c r="E6770">
        <v>29.9</v>
      </c>
      <c r="F6770">
        <v>41992</v>
      </c>
      <c r="G6770">
        <v>13272000</v>
      </c>
      <c r="H6770">
        <v>16331</v>
      </c>
      <c r="K6770">
        <v>190</v>
      </c>
      <c r="L6770">
        <v>52</v>
      </c>
    </row>
    <row r="6771" spans="1:12" x14ac:dyDescent="0.25">
      <c r="A6771" t="s">
        <v>85</v>
      </c>
      <c r="B6771" t="s">
        <v>106</v>
      </c>
      <c r="C6771" t="s">
        <v>107</v>
      </c>
      <c r="D6771" s="2">
        <v>29921</v>
      </c>
      <c r="E6771">
        <v>31</v>
      </c>
      <c r="F6771">
        <v>44204</v>
      </c>
      <c r="G6771">
        <v>15290000</v>
      </c>
      <c r="H6771">
        <v>13747</v>
      </c>
      <c r="K6771">
        <v>169</v>
      </c>
      <c r="L6771">
        <v>52</v>
      </c>
    </row>
    <row r="6772" spans="1:12" x14ac:dyDescent="0.25">
      <c r="A6772" t="s">
        <v>85</v>
      </c>
      <c r="B6772" t="s">
        <v>106</v>
      </c>
      <c r="C6772" t="s">
        <v>107</v>
      </c>
      <c r="D6772" s="2">
        <v>29952</v>
      </c>
      <c r="E6772">
        <v>24.5</v>
      </c>
      <c r="F6772">
        <v>32697</v>
      </c>
      <c r="G6772">
        <v>10070000</v>
      </c>
      <c r="H6772">
        <v>8175</v>
      </c>
      <c r="K6772">
        <v>165</v>
      </c>
      <c r="L6772">
        <v>45</v>
      </c>
    </row>
    <row r="6773" spans="1:12" x14ac:dyDescent="0.25">
      <c r="A6773" t="s">
        <v>85</v>
      </c>
      <c r="B6773" t="s">
        <v>106</v>
      </c>
      <c r="C6773" t="s">
        <v>107</v>
      </c>
      <c r="D6773" s="2">
        <v>29983</v>
      </c>
      <c r="E6773">
        <v>0.8</v>
      </c>
      <c r="F6773">
        <v>560</v>
      </c>
      <c r="G6773">
        <v>174000</v>
      </c>
      <c r="H6773">
        <v>140</v>
      </c>
      <c r="K6773">
        <v>165</v>
      </c>
      <c r="L6773">
        <v>52</v>
      </c>
    </row>
    <row r="6774" spans="1:12" x14ac:dyDescent="0.25">
      <c r="A6774" t="s">
        <v>85</v>
      </c>
      <c r="B6774" t="s">
        <v>106</v>
      </c>
      <c r="C6774" t="s">
        <v>107</v>
      </c>
      <c r="D6774" s="2">
        <v>30011</v>
      </c>
      <c r="E6774">
        <v>12.5</v>
      </c>
      <c r="F6774">
        <v>17236</v>
      </c>
      <c r="G6774">
        <v>4719000</v>
      </c>
      <c r="H6774">
        <v>4469</v>
      </c>
      <c r="K6774">
        <v>120</v>
      </c>
      <c r="L6774">
        <v>45</v>
      </c>
    </row>
    <row r="6775" spans="1:12" x14ac:dyDescent="0.25">
      <c r="A6775" t="s">
        <v>85</v>
      </c>
      <c r="B6775" t="s">
        <v>106</v>
      </c>
      <c r="C6775" t="s">
        <v>107</v>
      </c>
      <c r="D6775" s="2">
        <v>30042</v>
      </c>
      <c r="E6775">
        <v>3</v>
      </c>
      <c r="F6775">
        <v>3042</v>
      </c>
      <c r="G6775">
        <v>904000</v>
      </c>
      <c r="H6775">
        <v>1041</v>
      </c>
      <c r="K6775">
        <v>165</v>
      </c>
      <c r="L6775">
        <v>42</v>
      </c>
    </row>
    <row r="6776" spans="1:12" x14ac:dyDescent="0.25">
      <c r="A6776" t="s">
        <v>85</v>
      </c>
      <c r="B6776" t="s">
        <v>106</v>
      </c>
      <c r="C6776" t="s">
        <v>107</v>
      </c>
      <c r="D6776" s="2">
        <v>30072</v>
      </c>
      <c r="E6776">
        <v>25.7</v>
      </c>
      <c r="F6776">
        <v>39302</v>
      </c>
      <c r="G6776">
        <v>11829000</v>
      </c>
      <c r="H6776">
        <v>13809</v>
      </c>
      <c r="K6776">
        <v>165</v>
      </c>
      <c r="L6776">
        <v>52</v>
      </c>
    </row>
    <row r="6777" spans="1:12" x14ac:dyDescent="0.25">
      <c r="A6777" t="s">
        <v>85</v>
      </c>
      <c r="B6777" t="s">
        <v>106</v>
      </c>
      <c r="C6777" t="s">
        <v>107</v>
      </c>
      <c r="D6777" s="2">
        <v>30103</v>
      </c>
      <c r="E6777">
        <v>30</v>
      </c>
      <c r="F6777">
        <v>43798</v>
      </c>
      <c r="G6777">
        <v>13915000</v>
      </c>
      <c r="H6777">
        <v>15389</v>
      </c>
      <c r="K6777">
        <v>172</v>
      </c>
      <c r="L6777">
        <v>52</v>
      </c>
    </row>
    <row r="6778" spans="1:12" x14ac:dyDescent="0.25">
      <c r="A6778" t="s">
        <v>85</v>
      </c>
      <c r="B6778" t="s">
        <v>106</v>
      </c>
      <c r="C6778" t="s">
        <v>107</v>
      </c>
      <c r="D6778" s="2">
        <v>30133</v>
      </c>
      <c r="E6778">
        <v>25.3</v>
      </c>
      <c r="F6778">
        <v>34462</v>
      </c>
      <c r="G6778">
        <v>10686000</v>
      </c>
      <c r="H6778">
        <v>12109</v>
      </c>
      <c r="K6778">
        <v>278</v>
      </c>
      <c r="L6778">
        <v>52</v>
      </c>
    </row>
    <row r="6779" spans="1:12" x14ac:dyDescent="0.25">
      <c r="A6779" t="s">
        <v>85</v>
      </c>
      <c r="B6779" t="s">
        <v>106</v>
      </c>
      <c r="C6779" t="s">
        <v>107</v>
      </c>
      <c r="D6779" s="2">
        <v>30164</v>
      </c>
      <c r="E6779">
        <v>29.8</v>
      </c>
      <c r="F6779">
        <v>41280</v>
      </c>
      <c r="G6779">
        <v>12344000</v>
      </c>
      <c r="H6779">
        <v>14504</v>
      </c>
      <c r="K6779">
        <v>245</v>
      </c>
      <c r="L6779">
        <v>42</v>
      </c>
    </row>
    <row r="6780" spans="1:12" x14ac:dyDescent="0.25">
      <c r="A6780" t="s">
        <v>85</v>
      </c>
      <c r="B6780" t="s">
        <v>106</v>
      </c>
      <c r="C6780" t="s">
        <v>107</v>
      </c>
      <c r="D6780" s="2">
        <v>30195</v>
      </c>
      <c r="E6780">
        <v>30</v>
      </c>
      <c r="F6780">
        <v>41015</v>
      </c>
      <c r="G6780">
        <v>12356000</v>
      </c>
      <c r="H6780">
        <v>14410</v>
      </c>
      <c r="K6780">
        <v>172</v>
      </c>
      <c r="L6780">
        <v>52</v>
      </c>
    </row>
    <row r="6781" spans="1:12" x14ac:dyDescent="0.25">
      <c r="A6781" t="s">
        <v>85</v>
      </c>
      <c r="B6781" t="s">
        <v>106</v>
      </c>
      <c r="C6781" t="s">
        <v>107</v>
      </c>
      <c r="D6781" s="2">
        <v>30225</v>
      </c>
      <c r="E6781">
        <v>30.6</v>
      </c>
      <c r="F6781">
        <v>31452</v>
      </c>
      <c r="G6781">
        <v>10366000</v>
      </c>
      <c r="H6781">
        <v>11050</v>
      </c>
      <c r="K6781">
        <v>165</v>
      </c>
      <c r="L6781">
        <v>52</v>
      </c>
    </row>
    <row r="6782" spans="1:12" x14ac:dyDescent="0.25">
      <c r="A6782" t="s">
        <v>85</v>
      </c>
      <c r="B6782" t="s">
        <v>106</v>
      </c>
      <c r="C6782" t="s">
        <v>107</v>
      </c>
      <c r="D6782" s="2">
        <v>30256</v>
      </c>
      <c r="E6782">
        <v>30</v>
      </c>
      <c r="F6782">
        <v>40615</v>
      </c>
      <c r="G6782">
        <v>10480000</v>
      </c>
      <c r="H6782">
        <v>14269</v>
      </c>
      <c r="K6782">
        <v>185</v>
      </c>
      <c r="L6782">
        <v>47</v>
      </c>
    </row>
    <row r="6783" spans="1:12" x14ac:dyDescent="0.25">
      <c r="A6783" t="s">
        <v>85</v>
      </c>
      <c r="B6783" t="s">
        <v>106</v>
      </c>
      <c r="C6783" t="s">
        <v>107</v>
      </c>
      <c r="D6783" s="2">
        <v>30286</v>
      </c>
      <c r="E6783">
        <v>31</v>
      </c>
      <c r="F6783">
        <v>42312</v>
      </c>
      <c r="G6783">
        <v>9845000</v>
      </c>
      <c r="H6783">
        <v>14867</v>
      </c>
      <c r="K6783">
        <v>167</v>
      </c>
      <c r="L6783">
        <v>56</v>
      </c>
    </row>
    <row r="6784" spans="1:12" x14ac:dyDescent="0.25">
      <c r="A6784" t="s">
        <v>85</v>
      </c>
      <c r="B6784" t="s">
        <v>106</v>
      </c>
      <c r="C6784" t="s">
        <v>107</v>
      </c>
      <c r="D6784" s="2">
        <v>30317</v>
      </c>
      <c r="E6784">
        <v>28.7</v>
      </c>
      <c r="F6784">
        <v>37605</v>
      </c>
      <c r="G6784">
        <v>9702000</v>
      </c>
      <c r="H6784">
        <v>13212</v>
      </c>
      <c r="K6784">
        <v>152</v>
      </c>
      <c r="L6784">
        <v>56</v>
      </c>
    </row>
    <row r="6785" spans="1:12" x14ac:dyDescent="0.25">
      <c r="A6785" t="s">
        <v>85</v>
      </c>
      <c r="B6785" t="s">
        <v>106</v>
      </c>
      <c r="C6785" t="s">
        <v>107</v>
      </c>
      <c r="D6785" s="2">
        <v>30348</v>
      </c>
      <c r="E6785">
        <v>1.9</v>
      </c>
      <c r="F6785">
        <v>2399</v>
      </c>
      <c r="G6785">
        <v>619000</v>
      </c>
      <c r="H6785">
        <v>843</v>
      </c>
      <c r="K6785">
        <v>155</v>
      </c>
      <c r="L6785">
        <v>56</v>
      </c>
    </row>
    <row r="6786" spans="1:12" x14ac:dyDescent="0.25">
      <c r="A6786" t="s">
        <v>85</v>
      </c>
      <c r="B6786" t="s">
        <v>106</v>
      </c>
      <c r="C6786" t="s">
        <v>107</v>
      </c>
      <c r="D6786" s="2">
        <v>30376</v>
      </c>
      <c r="E6786">
        <v>28</v>
      </c>
      <c r="F6786">
        <v>39311</v>
      </c>
      <c r="G6786">
        <v>9975000</v>
      </c>
      <c r="H6786">
        <v>13812</v>
      </c>
      <c r="K6786">
        <v>155</v>
      </c>
      <c r="L6786">
        <v>56</v>
      </c>
    </row>
    <row r="6787" spans="1:12" x14ac:dyDescent="0.25">
      <c r="A6787" t="s">
        <v>85</v>
      </c>
      <c r="B6787" t="s">
        <v>106</v>
      </c>
      <c r="C6787" t="s">
        <v>107</v>
      </c>
      <c r="D6787" s="2">
        <v>30407</v>
      </c>
      <c r="E6787">
        <v>29.2</v>
      </c>
      <c r="F6787">
        <v>39104</v>
      </c>
      <c r="G6787">
        <v>10553000</v>
      </c>
      <c r="H6787">
        <v>16615</v>
      </c>
      <c r="K6787">
        <v>196</v>
      </c>
      <c r="L6787">
        <v>56</v>
      </c>
    </row>
    <row r="6788" spans="1:12" x14ac:dyDescent="0.25">
      <c r="A6788" t="s">
        <v>85</v>
      </c>
      <c r="B6788" t="s">
        <v>106</v>
      </c>
      <c r="C6788" t="s">
        <v>107</v>
      </c>
      <c r="D6788" s="2">
        <v>30437</v>
      </c>
      <c r="E6788">
        <v>31</v>
      </c>
      <c r="F6788">
        <v>41067</v>
      </c>
      <c r="G6788">
        <v>11413000</v>
      </c>
      <c r="H6788">
        <v>17600</v>
      </c>
      <c r="K6788">
        <v>165</v>
      </c>
      <c r="L6788">
        <v>56</v>
      </c>
    </row>
    <row r="6789" spans="1:12" x14ac:dyDescent="0.25">
      <c r="A6789" t="s">
        <v>85</v>
      </c>
      <c r="B6789" t="s">
        <v>106</v>
      </c>
      <c r="C6789" t="s">
        <v>107</v>
      </c>
      <c r="D6789" s="2">
        <v>30468</v>
      </c>
      <c r="E6789">
        <v>30</v>
      </c>
      <c r="F6789">
        <v>33581</v>
      </c>
      <c r="G6789">
        <v>10957000</v>
      </c>
      <c r="H6789">
        <v>14392</v>
      </c>
      <c r="K6789">
        <v>142</v>
      </c>
      <c r="L6789">
        <v>56</v>
      </c>
    </row>
    <row r="6790" spans="1:12" x14ac:dyDescent="0.25">
      <c r="A6790" t="s">
        <v>85</v>
      </c>
      <c r="B6790" t="s">
        <v>106</v>
      </c>
      <c r="C6790" t="s">
        <v>107</v>
      </c>
      <c r="D6790" s="2">
        <v>30498</v>
      </c>
      <c r="E6790">
        <v>31</v>
      </c>
      <c r="F6790">
        <v>33133</v>
      </c>
      <c r="G6790">
        <v>10869000</v>
      </c>
      <c r="H6790">
        <v>14200</v>
      </c>
      <c r="K6790">
        <v>160</v>
      </c>
      <c r="L6790">
        <v>56</v>
      </c>
    </row>
    <row r="6791" spans="1:12" x14ac:dyDescent="0.25">
      <c r="A6791" t="s">
        <v>85</v>
      </c>
      <c r="B6791" t="s">
        <v>106</v>
      </c>
      <c r="C6791" t="s">
        <v>107</v>
      </c>
      <c r="D6791" s="2">
        <v>30529</v>
      </c>
      <c r="E6791">
        <v>31</v>
      </c>
      <c r="F6791">
        <v>33208</v>
      </c>
      <c r="G6791">
        <v>11319000</v>
      </c>
      <c r="H6791">
        <v>15024</v>
      </c>
      <c r="K6791">
        <v>172</v>
      </c>
      <c r="L6791">
        <v>56</v>
      </c>
    </row>
    <row r="6792" spans="1:12" x14ac:dyDescent="0.25">
      <c r="A6792" t="s">
        <v>85</v>
      </c>
      <c r="B6792" t="s">
        <v>106</v>
      </c>
      <c r="C6792" t="s">
        <v>107</v>
      </c>
      <c r="D6792" s="2">
        <v>30560</v>
      </c>
      <c r="E6792">
        <v>29.9</v>
      </c>
      <c r="F6792">
        <v>32875</v>
      </c>
      <c r="G6792">
        <v>8828000</v>
      </c>
      <c r="H6792">
        <v>15470</v>
      </c>
      <c r="K6792">
        <v>157</v>
      </c>
      <c r="L6792">
        <v>56</v>
      </c>
    </row>
    <row r="6793" spans="1:12" x14ac:dyDescent="0.25">
      <c r="A6793" t="s">
        <v>85</v>
      </c>
      <c r="B6793" t="s">
        <v>106</v>
      </c>
      <c r="C6793" t="s">
        <v>107</v>
      </c>
      <c r="D6793" s="2">
        <v>30590</v>
      </c>
      <c r="E6793">
        <v>30.8</v>
      </c>
      <c r="F6793">
        <v>31559</v>
      </c>
      <c r="G6793">
        <v>9527000</v>
      </c>
      <c r="H6793">
        <v>14851</v>
      </c>
      <c r="K6793">
        <v>140</v>
      </c>
      <c r="L6793">
        <v>56</v>
      </c>
    </row>
    <row r="6794" spans="1:12" x14ac:dyDescent="0.25">
      <c r="A6794" t="s">
        <v>85</v>
      </c>
      <c r="B6794" t="s">
        <v>106</v>
      </c>
      <c r="C6794" t="s">
        <v>107</v>
      </c>
      <c r="D6794" s="2">
        <v>30621</v>
      </c>
      <c r="E6794">
        <v>30</v>
      </c>
      <c r="F6794">
        <v>28550</v>
      </c>
      <c r="G6794">
        <v>7578000</v>
      </c>
      <c r="H6794">
        <v>15081</v>
      </c>
      <c r="K6794">
        <v>140</v>
      </c>
      <c r="L6794">
        <v>56</v>
      </c>
    </row>
    <row r="6795" spans="1:12" x14ac:dyDescent="0.25">
      <c r="A6795" t="s">
        <v>85</v>
      </c>
      <c r="B6795" t="s">
        <v>106</v>
      </c>
      <c r="C6795" t="s">
        <v>107</v>
      </c>
      <c r="D6795" s="2">
        <v>30651</v>
      </c>
      <c r="E6795">
        <v>26.9</v>
      </c>
      <c r="F6795">
        <v>24473</v>
      </c>
      <c r="G6795">
        <v>5734000</v>
      </c>
      <c r="H6795">
        <v>13178</v>
      </c>
      <c r="K6795">
        <v>132</v>
      </c>
      <c r="L6795">
        <v>56</v>
      </c>
    </row>
    <row r="6796" spans="1:12" x14ac:dyDescent="0.25">
      <c r="A6796" t="s">
        <v>85</v>
      </c>
      <c r="B6796" t="s">
        <v>106</v>
      </c>
      <c r="C6796" t="s">
        <v>107</v>
      </c>
      <c r="D6796" s="2">
        <v>30682</v>
      </c>
      <c r="E6796">
        <v>31</v>
      </c>
      <c r="F6796">
        <v>25872</v>
      </c>
      <c r="G6796">
        <v>7222000</v>
      </c>
      <c r="H6796">
        <v>18219</v>
      </c>
      <c r="K6796">
        <v>125</v>
      </c>
      <c r="L6796">
        <v>56</v>
      </c>
    </row>
    <row r="6797" spans="1:12" x14ac:dyDescent="0.25">
      <c r="A6797" t="s">
        <v>85</v>
      </c>
      <c r="B6797" t="s">
        <v>106</v>
      </c>
      <c r="C6797" t="s">
        <v>107</v>
      </c>
      <c r="D6797" s="2">
        <v>30713</v>
      </c>
      <c r="E6797">
        <v>7.1</v>
      </c>
      <c r="F6797">
        <v>5832</v>
      </c>
      <c r="G6797">
        <v>2009000</v>
      </c>
      <c r="H6797">
        <v>4223</v>
      </c>
      <c r="K6797">
        <v>142</v>
      </c>
      <c r="L6797">
        <v>56</v>
      </c>
    </row>
    <row r="6798" spans="1:12" x14ac:dyDescent="0.25">
      <c r="A6798" t="s">
        <v>85</v>
      </c>
      <c r="B6798" t="s">
        <v>106</v>
      </c>
      <c r="C6798" t="s">
        <v>107</v>
      </c>
      <c r="D6798" s="2">
        <v>30742</v>
      </c>
      <c r="E6798">
        <v>3</v>
      </c>
      <c r="F6798">
        <v>2322</v>
      </c>
      <c r="G6798">
        <v>697000</v>
      </c>
      <c r="H6798">
        <v>1824</v>
      </c>
      <c r="K6798">
        <v>0</v>
      </c>
      <c r="L6798">
        <v>56</v>
      </c>
    </row>
    <row r="6799" spans="1:12" x14ac:dyDescent="0.25">
      <c r="A6799" t="s">
        <v>85</v>
      </c>
      <c r="B6799" t="s">
        <v>106</v>
      </c>
      <c r="C6799" t="s">
        <v>107</v>
      </c>
      <c r="D6799" s="2">
        <v>30803</v>
      </c>
      <c r="E6799">
        <v>5</v>
      </c>
      <c r="F6799">
        <v>4252</v>
      </c>
      <c r="G6799">
        <v>1276000</v>
      </c>
      <c r="H6799">
        <v>2835</v>
      </c>
      <c r="K6799">
        <v>120</v>
      </c>
      <c r="L6799">
        <v>56</v>
      </c>
    </row>
    <row r="6800" spans="1:12" x14ac:dyDescent="0.25">
      <c r="A6800" t="s">
        <v>85</v>
      </c>
      <c r="B6800" t="s">
        <v>106</v>
      </c>
      <c r="C6800" t="s">
        <v>107</v>
      </c>
      <c r="D6800" s="2">
        <v>30834</v>
      </c>
      <c r="E6800">
        <v>30</v>
      </c>
      <c r="F6800">
        <v>26870</v>
      </c>
      <c r="G6800">
        <v>12957000</v>
      </c>
      <c r="H6800">
        <v>17913</v>
      </c>
      <c r="K6800">
        <v>127</v>
      </c>
      <c r="L6800">
        <v>56</v>
      </c>
    </row>
    <row r="6801" spans="1:12" x14ac:dyDescent="0.25">
      <c r="A6801" t="s">
        <v>85</v>
      </c>
      <c r="B6801" t="s">
        <v>106</v>
      </c>
      <c r="C6801" t="s">
        <v>107</v>
      </c>
      <c r="D6801" s="2">
        <v>30864</v>
      </c>
      <c r="E6801">
        <v>30.1</v>
      </c>
      <c r="F6801">
        <v>24444</v>
      </c>
      <c r="G6801">
        <v>7740000</v>
      </c>
      <c r="H6801">
        <v>16296</v>
      </c>
      <c r="K6801">
        <v>138</v>
      </c>
      <c r="L6801">
        <v>56</v>
      </c>
    </row>
    <row r="6802" spans="1:12" x14ac:dyDescent="0.25">
      <c r="A6802" t="s">
        <v>85</v>
      </c>
      <c r="B6802" t="s">
        <v>106</v>
      </c>
      <c r="C6802" t="s">
        <v>107</v>
      </c>
      <c r="D6802" s="2">
        <v>30895</v>
      </c>
      <c r="E6802">
        <v>26.1</v>
      </c>
      <c r="F6802">
        <v>22319</v>
      </c>
      <c r="G6802">
        <v>6425000</v>
      </c>
      <c r="H6802">
        <v>14879</v>
      </c>
      <c r="K6802">
        <v>138</v>
      </c>
      <c r="L6802">
        <v>56</v>
      </c>
    </row>
    <row r="6803" spans="1:12" x14ac:dyDescent="0.25">
      <c r="A6803" t="s">
        <v>85</v>
      </c>
      <c r="B6803" t="s">
        <v>106</v>
      </c>
      <c r="C6803" t="s">
        <v>107</v>
      </c>
      <c r="D6803" s="2">
        <v>30926</v>
      </c>
      <c r="E6803">
        <v>30</v>
      </c>
      <c r="F6803">
        <v>24826</v>
      </c>
      <c r="G6803">
        <v>6871000</v>
      </c>
      <c r="H6803">
        <v>16551</v>
      </c>
      <c r="K6803">
        <v>146</v>
      </c>
      <c r="L6803">
        <v>56</v>
      </c>
    </row>
    <row r="6804" spans="1:12" x14ac:dyDescent="0.25">
      <c r="A6804" t="s">
        <v>85</v>
      </c>
      <c r="B6804" t="s">
        <v>106</v>
      </c>
      <c r="C6804" t="s">
        <v>107</v>
      </c>
      <c r="D6804" s="2">
        <v>30956</v>
      </c>
      <c r="E6804">
        <v>28</v>
      </c>
      <c r="F6804">
        <v>23013</v>
      </c>
      <c r="G6804">
        <v>7820000</v>
      </c>
      <c r="H6804">
        <v>15341</v>
      </c>
      <c r="K6804">
        <v>139</v>
      </c>
      <c r="L6804">
        <v>56</v>
      </c>
    </row>
    <row r="6805" spans="1:12" x14ac:dyDescent="0.25">
      <c r="A6805" t="s">
        <v>85</v>
      </c>
      <c r="B6805" t="s">
        <v>106</v>
      </c>
      <c r="C6805" t="s">
        <v>107</v>
      </c>
      <c r="D6805" s="2">
        <v>30987</v>
      </c>
      <c r="E6805">
        <v>29.7</v>
      </c>
      <c r="F6805">
        <v>22835</v>
      </c>
      <c r="G6805">
        <v>7312000</v>
      </c>
      <c r="H6805">
        <v>17315</v>
      </c>
      <c r="K6805">
        <v>140</v>
      </c>
      <c r="L6805">
        <v>56</v>
      </c>
    </row>
    <row r="6806" spans="1:12" x14ac:dyDescent="0.25">
      <c r="A6806" t="s">
        <v>85</v>
      </c>
      <c r="B6806" t="s">
        <v>106</v>
      </c>
      <c r="C6806" t="s">
        <v>107</v>
      </c>
      <c r="D6806" s="2">
        <v>31017</v>
      </c>
      <c r="E6806">
        <v>31</v>
      </c>
      <c r="F6806">
        <v>22809</v>
      </c>
      <c r="G6806">
        <v>8352000</v>
      </c>
      <c r="H6806">
        <v>17922</v>
      </c>
      <c r="K6806">
        <v>125</v>
      </c>
      <c r="L6806">
        <v>56</v>
      </c>
    </row>
    <row r="6807" spans="1:12" x14ac:dyDescent="0.25">
      <c r="A6807" t="s">
        <v>85</v>
      </c>
      <c r="B6807" t="s">
        <v>106</v>
      </c>
      <c r="C6807" t="s">
        <v>107</v>
      </c>
      <c r="D6807" s="2">
        <v>31048</v>
      </c>
      <c r="E6807">
        <v>16.8</v>
      </c>
      <c r="F6807">
        <v>11985</v>
      </c>
      <c r="G6807">
        <v>4445000</v>
      </c>
      <c r="H6807">
        <v>9417</v>
      </c>
      <c r="K6807">
        <v>135</v>
      </c>
      <c r="L6807">
        <v>56</v>
      </c>
    </row>
    <row r="6808" spans="1:12" x14ac:dyDescent="0.25">
      <c r="A6808" t="s">
        <v>85</v>
      </c>
      <c r="B6808" t="s">
        <v>106</v>
      </c>
      <c r="C6808" t="s">
        <v>107</v>
      </c>
      <c r="D6808" s="2">
        <v>31079</v>
      </c>
      <c r="E6808">
        <v>28</v>
      </c>
      <c r="F6808">
        <v>20512</v>
      </c>
      <c r="G6808">
        <v>6768000</v>
      </c>
      <c r="H6808">
        <v>16117</v>
      </c>
      <c r="K6808">
        <v>155</v>
      </c>
      <c r="L6808">
        <v>56</v>
      </c>
    </row>
    <row r="6809" spans="1:12" x14ac:dyDescent="0.25">
      <c r="A6809" t="s">
        <v>85</v>
      </c>
      <c r="B6809" t="s">
        <v>106</v>
      </c>
      <c r="C6809" t="s">
        <v>107</v>
      </c>
      <c r="D6809" s="2">
        <v>31107</v>
      </c>
      <c r="E6809">
        <v>31</v>
      </c>
      <c r="F6809">
        <v>21572</v>
      </c>
      <c r="G6809">
        <v>7326000</v>
      </c>
      <c r="H6809">
        <v>19290</v>
      </c>
      <c r="K6809">
        <v>140</v>
      </c>
      <c r="L6809">
        <v>56</v>
      </c>
    </row>
    <row r="6810" spans="1:12" x14ac:dyDescent="0.25">
      <c r="A6810" t="s">
        <v>85</v>
      </c>
      <c r="B6810" t="s">
        <v>106</v>
      </c>
      <c r="C6810" t="s">
        <v>107</v>
      </c>
      <c r="D6810" s="2">
        <v>31138</v>
      </c>
      <c r="E6810">
        <v>23.8</v>
      </c>
      <c r="F6810">
        <v>14878</v>
      </c>
      <c r="G6810">
        <v>5304000</v>
      </c>
      <c r="H6810">
        <v>15476</v>
      </c>
      <c r="K6810">
        <v>130</v>
      </c>
      <c r="L6810">
        <v>56</v>
      </c>
    </row>
    <row r="6811" spans="1:12" x14ac:dyDescent="0.25">
      <c r="A6811" t="s">
        <v>85</v>
      </c>
      <c r="B6811" t="s">
        <v>106</v>
      </c>
      <c r="C6811" t="s">
        <v>107</v>
      </c>
      <c r="D6811" s="2">
        <v>31168</v>
      </c>
      <c r="E6811">
        <v>11</v>
      </c>
      <c r="F6811">
        <v>6562</v>
      </c>
      <c r="G6811">
        <v>2380000</v>
      </c>
      <c r="H6811">
        <v>7209</v>
      </c>
      <c r="K6811">
        <v>112</v>
      </c>
      <c r="L6811">
        <v>56</v>
      </c>
    </row>
    <row r="6812" spans="1:12" x14ac:dyDescent="0.25">
      <c r="A6812" t="s">
        <v>85</v>
      </c>
      <c r="B6812" t="s">
        <v>106</v>
      </c>
      <c r="C6812" t="s">
        <v>107</v>
      </c>
      <c r="D6812" s="2">
        <v>31199</v>
      </c>
      <c r="E6812">
        <v>2.8</v>
      </c>
      <c r="F6812">
        <v>1600</v>
      </c>
      <c r="G6812">
        <v>589000</v>
      </c>
      <c r="H6812">
        <v>1804</v>
      </c>
      <c r="K6812">
        <v>90</v>
      </c>
      <c r="L6812">
        <v>56</v>
      </c>
    </row>
    <row r="6813" spans="1:12" x14ac:dyDescent="0.25">
      <c r="A6813" t="s">
        <v>85</v>
      </c>
      <c r="B6813" t="s">
        <v>106</v>
      </c>
      <c r="C6813" t="s">
        <v>107</v>
      </c>
      <c r="D6813" s="2">
        <v>31229</v>
      </c>
      <c r="E6813">
        <v>0.5</v>
      </c>
      <c r="F6813">
        <v>312</v>
      </c>
      <c r="G6813">
        <v>115000</v>
      </c>
      <c r="H6813">
        <v>352</v>
      </c>
      <c r="K6813">
        <v>90</v>
      </c>
      <c r="L6813">
        <v>56</v>
      </c>
    </row>
    <row r="6814" spans="1:12" x14ac:dyDescent="0.25">
      <c r="A6814" t="s">
        <v>85</v>
      </c>
      <c r="B6814" t="s">
        <v>106</v>
      </c>
      <c r="C6814" t="s">
        <v>107</v>
      </c>
      <c r="D6814" s="2">
        <v>31260</v>
      </c>
      <c r="E6814">
        <v>11.7</v>
      </c>
      <c r="F6814">
        <v>7172</v>
      </c>
      <c r="G6814">
        <v>2510000</v>
      </c>
      <c r="H6814">
        <v>8088</v>
      </c>
      <c r="K6814">
        <v>90</v>
      </c>
      <c r="L6814">
        <v>56</v>
      </c>
    </row>
    <row r="6815" spans="1:12" x14ac:dyDescent="0.25">
      <c r="A6815" t="s">
        <v>85</v>
      </c>
      <c r="B6815" t="s">
        <v>106</v>
      </c>
      <c r="C6815" t="s">
        <v>107</v>
      </c>
      <c r="D6815" s="2">
        <v>31291</v>
      </c>
      <c r="E6815">
        <v>18.7</v>
      </c>
      <c r="F6815">
        <v>12360</v>
      </c>
      <c r="G6815">
        <v>3784000</v>
      </c>
      <c r="H6815">
        <v>13938</v>
      </c>
      <c r="K6815">
        <v>105</v>
      </c>
      <c r="L6815">
        <v>56</v>
      </c>
    </row>
    <row r="6816" spans="1:12" x14ac:dyDescent="0.25">
      <c r="A6816" t="s">
        <v>85</v>
      </c>
      <c r="B6816" t="s">
        <v>106</v>
      </c>
      <c r="C6816" t="s">
        <v>107</v>
      </c>
      <c r="D6816" s="2">
        <v>31321</v>
      </c>
      <c r="E6816">
        <v>31</v>
      </c>
      <c r="F6816">
        <v>18638</v>
      </c>
      <c r="G6816">
        <v>6546000</v>
      </c>
      <c r="H6816">
        <v>21017</v>
      </c>
      <c r="K6816">
        <v>135</v>
      </c>
      <c r="L6816">
        <v>56</v>
      </c>
    </row>
    <row r="6817" spans="1:12" x14ac:dyDescent="0.25">
      <c r="A6817" t="s">
        <v>85</v>
      </c>
      <c r="B6817" t="s">
        <v>106</v>
      </c>
      <c r="C6817" t="s">
        <v>107</v>
      </c>
      <c r="D6817" s="2">
        <v>31352</v>
      </c>
      <c r="E6817">
        <v>30</v>
      </c>
      <c r="F6817">
        <v>19383</v>
      </c>
      <c r="G6817">
        <v>6825000</v>
      </c>
      <c r="H6817">
        <v>17551</v>
      </c>
      <c r="K6817">
        <v>165</v>
      </c>
      <c r="L6817">
        <v>56</v>
      </c>
    </row>
    <row r="6818" spans="1:12" x14ac:dyDescent="0.25">
      <c r="A6818" t="s">
        <v>85</v>
      </c>
      <c r="B6818" t="s">
        <v>106</v>
      </c>
      <c r="C6818" t="s">
        <v>107</v>
      </c>
      <c r="D6818" s="2">
        <v>31382</v>
      </c>
      <c r="E6818">
        <v>31</v>
      </c>
      <c r="F6818">
        <v>20681</v>
      </c>
      <c r="G6818">
        <v>7437000</v>
      </c>
      <c r="H6818">
        <v>17617</v>
      </c>
      <c r="K6818">
        <v>120</v>
      </c>
      <c r="L6818">
        <v>56</v>
      </c>
    </row>
    <row r="6819" spans="1:12" x14ac:dyDescent="0.25">
      <c r="A6819" t="s">
        <v>85</v>
      </c>
      <c r="B6819" t="s">
        <v>106</v>
      </c>
      <c r="C6819" t="s">
        <v>107</v>
      </c>
      <c r="D6819" s="2">
        <v>31413</v>
      </c>
      <c r="E6819">
        <v>2.4</v>
      </c>
      <c r="F6819">
        <v>1618</v>
      </c>
      <c r="G6819">
        <v>520000</v>
      </c>
      <c r="H6819">
        <v>1378</v>
      </c>
      <c r="K6819">
        <v>120</v>
      </c>
      <c r="L6819">
        <v>56</v>
      </c>
    </row>
    <row r="6820" spans="1:12" x14ac:dyDescent="0.25">
      <c r="A6820" t="s">
        <v>85</v>
      </c>
      <c r="B6820" t="s">
        <v>106</v>
      </c>
      <c r="C6820" t="s">
        <v>107</v>
      </c>
      <c r="D6820" s="2">
        <v>31444</v>
      </c>
      <c r="E6820">
        <v>5.8</v>
      </c>
      <c r="F6820">
        <v>3890</v>
      </c>
      <c r="G6820">
        <v>1035000</v>
      </c>
      <c r="H6820">
        <v>3314</v>
      </c>
      <c r="K6820">
        <v>120</v>
      </c>
      <c r="L6820">
        <v>56</v>
      </c>
    </row>
    <row r="6821" spans="1:12" x14ac:dyDescent="0.25">
      <c r="A6821" t="s">
        <v>85</v>
      </c>
      <c r="B6821" t="s">
        <v>106</v>
      </c>
      <c r="C6821" t="s">
        <v>107</v>
      </c>
      <c r="D6821" s="2">
        <v>31472</v>
      </c>
      <c r="E6821">
        <v>5.8</v>
      </c>
      <c r="F6821">
        <v>3891</v>
      </c>
      <c r="G6821">
        <v>1035000</v>
      </c>
      <c r="H6821">
        <v>3315</v>
      </c>
      <c r="K6821">
        <v>120</v>
      </c>
      <c r="L6821">
        <v>56</v>
      </c>
    </row>
    <row r="6822" spans="1:12" x14ac:dyDescent="0.25">
      <c r="A6822" t="s">
        <v>85</v>
      </c>
      <c r="B6822" t="s">
        <v>106</v>
      </c>
      <c r="C6822" t="s">
        <v>107</v>
      </c>
      <c r="D6822" s="2">
        <v>31503</v>
      </c>
      <c r="E6822">
        <v>3.2</v>
      </c>
      <c r="F6822">
        <v>2120</v>
      </c>
      <c r="G6822">
        <v>564000</v>
      </c>
      <c r="H6822">
        <v>1806</v>
      </c>
      <c r="K6822">
        <v>120</v>
      </c>
      <c r="L6822">
        <v>56</v>
      </c>
    </row>
    <row r="6823" spans="1:12" x14ac:dyDescent="0.25">
      <c r="A6823" t="s">
        <v>85</v>
      </c>
      <c r="B6823" t="s">
        <v>106</v>
      </c>
      <c r="C6823" t="s">
        <v>107</v>
      </c>
      <c r="D6823" s="2">
        <v>31625</v>
      </c>
      <c r="E6823">
        <v>23.1</v>
      </c>
      <c r="F6823">
        <v>15900</v>
      </c>
      <c r="G6823">
        <v>4188000</v>
      </c>
      <c r="H6823">
        <v>13545</v>
      </c>
      <c r="K6823">
        <v>135</v>
      </c>
      <c r="L6823">
        <v>56</v>
      </c>
    </row>
    <row r="6824" spans="1:12" x14ac:dyDescent="0.25">
      <c r="A6824" t="s">
        <v>85</v>
      </c>
      <c r="B6824" t="s">
        <v>106</v>
      </c>
      <c r="C6824" t="s">
        <v>107</v>
      </c>
      <c r="D6824" s="2">
        <v>31656</v>
      </c>
      <c r="E6824">
        <v>3.3</v>
      </c>
      <c r="F6824">
        <v>2529</v>
      </c>
      <c r="G6824">
        <v>592000</v>
      </c>
      <c r="H6824">
        <v>2154</v>
      </c>
      <c r="K6824">
        <v>150</v>
      </c>
      <c r="L6824">
        <v>56</v>
      </c>
    </row>
    <row r="6825" spans="1:12" x14ac:dyDescent="0.25">
      <c r="A6825" t="s">
        <v>85</v>
      </c>
      <c r="B6825" t="s">
        <v>106</v>
      </c>
      <c r="C6825" t="s">
        <v>107</v>
      </c>
      <c r="D6825" s="2">
        <v>31717</v>
      </c>
      <c r="E6825">
        <v>24.6</v>
      </c>
      <c r="F6825">
        <v>18678</v>
      </c>
      <c r="G6825">
        <v>4785000</v>
      </c>
      <c r="H6825">
        <v>15911</v>
      </c>
      <c r="K6825">
        <v>125</v>
      </c>
      <c r="L6825">
        <v>56</v>
      </c>
    </row>
    <row r="6826" spans="1:12" x14ac:dyDescent="0.25">
      <c r="A6826" t="s">
        <v>85</v>
      </c>
      <c r="B6826" t="s">
        <v>106</v>
      </c>
      <c r="C6826" t="s">
        <v>107</v>
      </c>
      <c r="D6826" s="2">
        <v>31747</v>
      </c>
      <c r="E6826">
        <v>29.3</v>
      </c>
      <c r="F6826">
        <v>22343</v>
      </c>
      <c r="G6826">
        <v>6406000</v>
      </c>
      <c r="H6826">
        <v>19032</v>
      </c>
      <c r="K6826">
        <v>138</v>
      </c>
      <c r="L6826">
        <v>56</v>
      </c>
    </row>
    <row r="6827" spans="1:12" x14ac:dyDescent="0.25">
      <c r="A6827" t="s">
        <v>85</v>
      </c>
      <c r="B6827" t="s">
        <v>106</v>
      </c>
      <c r="C6827" t="s">
        <v>107</v>
      </c>
      <c r="D6827" s="2">
        <v>31778</v>
      </c>
      <c r="E6827">
        <v>22.7</v>
      </c>
      <c r="F6827">
        <v>16631</v>
      </c>
      <c r="G6827">
        <v>4738000</v>
      </c>
      <c r="H6827">
        <v>14167</v>
      </c>
      <c r="K6827">
        <v>140</v>
      </c>
      <c r="L6827">
        <v>56</v>
      </c>
    </row>
    <row r="6828" spans="1:12" x14ac:dyDescent="0.25">
      <c r="A6828" t="s">
        <v>85</v>
      </c>
      <c r="B6828" t="s">
        <v>106</v>
      </c>
      <c r="C6828" t="s">
        <v>107</v>
      </c>
      <c r="D6828" s="2">
        <v>31809</v>
      </c>
      <c r="E6828">
        <v>9.8000000000000007</v>
      </c>
      <c r="F6828">
        <v>6751</v>
      </c>
      <c r="G6828">
        <v>2293000</v>
      </c>
      <c r="H6828">
        <v>5751</v>
      </c>
      <c r="K6828">
        <v>225</v>
      </c>
      <c r="L6828">
        <v>56</v>
      </c>
    </row>
    <row r="6829" spans="1:12" x14ac:dyDescent="0.25">
      <c r="A6829" t="s">
        <v>85</v>
      </c>
      <c r="B6829" t="s">
        <v>106</v>
      </c>
      <c r="C6829" t="s">
        <v>107</v>
      </c>
      <c r="D6829" s="2">
        <v>31837</v>
      </c>
      <c r="E6829">
        <v>9.1</v>
      </c>
      <c r="F6829">
        <v>5926</v>
      </c>
      <c r="G6829">
        <v>2376000</v>
      </c>
      <c r="H6829">
        <v>5048</v>
      </c>
      <c r="K6829">
        <v>300</v>
      </c>
      <c r="L6829">
        <v>56</v>
      </c>
    </row>
    <row r="6830" spans="1:12" x14ac:dyDescent="0.25">
      <c r="A6830" t="s">
        <v>85</v>
      </c>
      <c r="B6830" t="s">
        <v>106</v>
      </c>
      <c r="C6830" t="s">
        <v>107</v>
      </c>
      <c r="D6830" s="2">
        <v>31868</v>
      </c>
      <c r="E6830">
        <v>12</v>
      </c>
      <c r="F6830">
        <v>8660</v>
      </c>
      <c r="G6830">
        <v>2249000</v>
      </c>
      <c r="H6830">
        <v>7377</v>
      </c>
      <c r="K6830">
        <v>300</v>
      </c>
      <c r="L6830">
        <v>56</v>
      </c>
    </row>
    <row r="6831" spans="1:12" x14ac:dyDescent="0.25">
      <c r="A6831" t="s">
        <v>85</v>
      </c>
      <c r="B6831" t="s">
        <v>106</v>
      </c>
      <c r="C6831" t="s">
        <v>107</v>
      </c>
      <c r="D6831" s="2">
        <v>31898</v>
      </c>
      <c r="E6831">
        <v>9.6999999999999993</v>
      </c>
      <c r="F6831">
        <v>7288</v>
      </c>
      <c r="G6831">
        <v>1786000</v>
      </c>
      <c r="H6831">
        <v>6208</v>
      </c>
      <c r="K6831">
        <v>225</v>
      </c>
      <c r="L6831">
        <v>56</v>
      </c>
    </row>
    <row r="6832" spans="1:12" x14ac:dyDescent="0.25">
      <c r="A6832" t="s">
        <v>85</v>
      </c>
      <c r="B6832" t="s">
        <v>106</v>
      </c>
      <c r="C6832" t="s">
        <v>107</v>
      </c>
      <c r="D6832" s="2">
        <v>31929</v>
      </c>
      <c r="E6832">
        <v>10.5</v>
      </c>
      <c r="F6832">
        <v>7681</v>
      </c>
      <c r="G6832">
        <v>1774000</v>
      </c>
      <c r="H6832">
        <v>6543</v>
      </c>
      <c r="K6832">
        <v>150</v>
      </c>
      <c r="L6832">
        <v>56</v>
      </c>
    </row>
    <row r="6833" spans="1:12" x14ac:dyDescent="0.25">
      <c r="A6833" t="s">
        <v>85</v>
      </c>
      <c r="B6833" t="s">
        <v>106</v>
      </c>
      <c r="C6833" t="s">
        <v>107</v>
      </c>
      <c r="D6833" s="2">
        <v>31959</v>
      </c>
      <c r="E6833">
        <v>7.9</v>
      </c>
      <c r="F6833">
        <v>5657</v>
      </c>
      <c r="G6833">
        <v>1307000</v>
      </c>
      <c r="H6833">
        <v>4819</v>
      </c>
      <c r="K6833">
        <v>150</v>
      </c>
      <c r="L6833">
        <v>56</v>
      </c>
    </row>
    <row r="6834" spans="1:12" x14ac:dyDescent="0.25">
      <c r="A6834" t="s">
        <v>85</v>
      </c>
      <c r="B6834" t="s">
        <v>106</v>
      </c>
      <c r="C6834" t="s">
        <v>107</v>
      </c>
      <c r="D6834" s="2">
        <v>32021</v>
      </c>
      <c r="E6834">
        <v>5.8</v>
      </c>
      <c r="F6834">
        <v>4472</v>
      </c>
      <c r="G6834">
        <v>1033000</v>
      </c>
      <c r="H6834">
        <v>3809</v>
      </c>
      <c r="K6834">
        <v>150</v>
      </c>
      <c r="L6834">
        <v>56</v>
      </c>
    </row>
    <row r="6835" spans="1:12" x14ac:dyDescent="0.25">
      <c r="A6835" t="s">
        <v>85</v>
      </c>
      <c r="B6835" t="s">
        <v>106</v>
      </c>
      <c r="C6835" t="s">
        <v>107</v>
      </c>
      <c r="D6835" s="2">
        <v>32051</v>
      </c>
      <c r="E6835">
        <v>5.7</v>
      </c>
      <c r="F6835">
        <v>4096</v>
      </c>
      <c r="G6835">
        <v>946000</v>
      </c>
      <c r="H6835">
        <v>3489</v>
      </c>
      <c r="K6835">
        <v>150</v>
      </c>
      <c r="L6835">
        <v>56</v>
      </c>
    </row>
    <row r="6836" spans="1:12" x14ac:dyDescent="0.25">
      <c r="A6836" t="s">
        <v>85</v>
      </c>
      <c r="B6836" t="s">
        <v>106</v>
      </c>
      <c r="C6836" t="s">
        <v>107</v>
      </c>
      <c r="D6836" s="2">
        <v>32082</v>
      </c>
      <c r="E6836">
        <v>8.6999999999999993</v>
      </c>
      <c r="F6836">
        <v>6342</v>
      </c>
      <c r="G6836">
        <v>1465000</v>
      </c>
      <c r="H6836">
        <v>5402</v>
      </c>
      <c r="K6836">
        <v>150</v>
      </c>
      <c r="L6836">
        <v>56</v>
      </c>
    </row>
    <row r="6837" spans="1:12" x14ac:dyDescent="0.25">
      <c r="A6837" t="s">
        <v>85</v>
      </c>
      <c r="B6837" t="s">
        <v>106</v>
      </c>
      <c r="C6837" t="s">
        <v>107</v>
      </c>
      <c r="D6837" s="2">
        <v>32112</v>
      </c>
      <c r="E6837">
        <v>17.8</v>
      </c>
      <c r="F6837">
        <v>12337</v>
      </c>
      <c r="G6837">
        <v>2850000</v>
      </c>
      <c r="H6837">
        <v>10509</v>
      </c>
      <c r="K6837">
        <v>150</v>
      </c>
      <c r="L6837">
        <v>56</v>
      </c>
    </row>
    <row r="6838" spans="1:12" x14ac:dyDescent="0.25">
      <c r="A6838" t="s">
        <v>85</v>
      </c>
      <c r="B6838" t="s">
        <v>106</v>
      </c>
      <c r="C6838" t="s">
        <v>107</v>
      </c>
      <c r="D6838" s="2">
        <v>32143</v>
      </c>
      <c r="E6838">
        <v>15.9</v>
      </c>
      <c r="F6838">
        <v>11834</v>
      </c>
      <c r="G6838">
        <v>3407000</v>
      </c>
      <c r="H6838">
        <v>12819</v>
      </c>
      <c r="K6838">
        <v>300</v>
      </c>
      <c r="L6838">
        <v>56</v>
      </c>
    </row>
    <row r="6839" spans="1:12" x14ac:dyDescent="0.25">
      <c r="A6839" t="s">
        <v>85</v>
      </c>
      <c r="B6839" t="s">
        <v>106</v>
      </c>
      <c r="C6839" t="s">
        <v>107</v>
      </c>
      <c r="D6839" s="2">
        <v>32174</v>
      </c>
      <c r="E6839">
        <v>18.2</v>
      </c>
      <c r="F6839">
        <v>16665</v>
      </c>
      <c r="G6839">
        <v>6522000</v>
      </c>
      <c r="H6839">
        <v>11668</v>
      </c>
      <c r="K6839">
        <v>260</v>
      </c>
      <c r="L6839">
        <v>56</v>
      </c>
    </row>
    <row r="6840" spans="1:12" x14ac:dyDescent="0.25">
      <c r="A6840" t="s">
        <v>85</v>
      </c>
      <c r="B6840" t="s">
        <v>106</v>
      </c>
      <c r="C6840" t="s">
        <v>107</v>
      </c>
      <c r="D6840" s="2">
        <v>32203</v>
      </c>
      <c r="E6840">
        <v>1.9</v>
      </c>
      <c r="F6840">
        <v>1745</v>
      </c>
      <c r="G6840">
        <v>820000</v>
      </c>
      <c r="H6840">
        <v>1163</v>
      </c>
      <c r="K6840">
        <v>165</v>
      </c>
      <c r="L6840">
        <v>56</v>
      </c>
    </row>
    <row r="6841" spans="1:12" x14ac:dyDescent="0.25">
      <c r="A6841" t="s">
        <v>85</v>
      </c>
      <c r="B6841" t="s">
        <v>106</v>
      </c>
      <c r="C6841" t="s">
        <v>107</v>
      </c>
      <c r="D6841" s="2">
        <v>32264</v>
      </c>
      <c r="E6841">
        <v>3.7</v>
      </c>
      <c r="F6841">
        <v>3304</v>
      </c>
      <c r="G6841">
        <v>1553000</v>
      </c>
      <c r="H6841">
        <v>2203</v>
      </c>
      <c r="K6841">
        <v>165</v>
      </c>
      <c r="L6841">
        <v>56</v>
      </c>
    </row>
    <row r="6842" spans="1:12" x14ac:dyDescent="0.25">
      <c r="A6842" t="s">
        <v>85</v>
      </c>
      <c r="B6842" t="s">
        <v>106</v>
      </c>
      <c r="C6842" t="s">
        <v>107</v>
      </c>
      <c r="D6842" s="2">
        <v>32295</v>
      </c>
      <c r="E6842">
        <v>2.5</v>
      </c>
      <c r="F6842">
        <v>2274</v>
      </c>
      <c r="G6842">
        <v>1069000</v>
      </c>
      <c r="H6842">
        <v>1516</v>
      </c>
      <c r="K6842">
        <v>165</v>
      </c>
      <c r="L6842">
        <v>56</v>
      </c>
    </row>
    <row r="6843" spans="1:12" x14ac:dyDescent="0.25">
      <c r="A6843" t="s">
        <v>85</v>
      </c>
      <c r="B6843" t="s">
        <v>106</v>
      </c>
      <c r="C6843" t="s">
        <v>107</v>
      </c>
      <c r="D6843" s="2">
        <v>32356</v>
      </c>
      <c r="E6843">
        <v>20.7</v>
      </c>
      <c r="F6843">
        <v>19451</v>
      </c>
      <c r="G6843">
        <v>9142000</v>
      </c>
      <c r="H6843">
        <v>12967</v>
      </c>
      <c r="K6843">
        <v>165</v>
      </c>
      <c r="L6843">
        <v>56</v>
      </c>
    </row>
    <row r="6844" spans="1:12" x14ac:dyDescent="0.25">
      <c r="A6844" t="s">
        <v>85</v>
      </c>
      <c r="B6844" t="s">
        <v>106</v>
      </c>
      <c r="C6844" t="s">
        <v>107</v>
      </c>
      <c r="D6844" s="2">
        <v>32387</v>
      </c>
      <c r="E6844">
        <v>8.1999999999999993</v>
      </c>
      <c r="F6844">
        <v>7615</v>
      </c>
      <c r="G6844">
        <v>3556000</v>
      </c>
      <c r="H6844">
        <v>5077</v>
      </c>
      <c r="K6844">
        <v>172</v>
      </c>
      <c r="L6844">
        <v>56</v>
      </c>
    </row>
    <row r="6845" spans="1:12" x14ac:dyDescent="0.25">
      <c r="A6845" t="s">
        <v>85</v>
      </c>
      <c r="B6845" t="s">
        <v>106</v>
      </c>
      <c r="C6845" t="s">
        <v>107</v>
      </c>
      <c r="D6845" s="2">
        <v>32417</v>
      </c>
      <c r="E6845">
        <v>13.5</v>
      </c>
      <c r="F6845">
        <v>11576</v>
      </c>
      <c r="G6845">
        <v>4812000</v>
      </c>
      <c r="H6845">
        <v>7718</v>
      </c>
      <c r="K6845">
        <v>180</v>
      </c>
      <c r="L6845">
        <v>56</v>
      </c>
    </row>
    <row r="6846" spans="1:12" x14ac:dyDescent="0.25">
      <c r="A6846" t="s">
        <v>85</v>
      </c>
      <c r="B6846" t="s">
        <v>106</v>
      </c>
      <c r="C6846" t="s">
        <v>118</v>
      </c>
      <c r="D6846" s="2">
        <v>32448</v>
      </c>
      <c r="E6846">
        <v>5</v>
      </c>
      <c r="F6846">
        <v>3524</v>
      </c>
      <c r="G6846">
        <v>1244000</v>
      </c>
      <c r="H6846">
        <v>0</v>
      </c>
      <c r="K6846">
        <v>0</v>
      </c>
      <c r="L6846">
        <v>16</v>
      </c>
    </row>
    <row r="6847" spans="1:12" x14ac:dyDescent="0.25">
      <c r="A6847" t="s">
        <v>85</v>
      </c>
      <c r="B6847" t="s">
        <v>106</v>
      </c>
      <c r="C6847" t="s">
        <v>118</v>
      </c>
      <c r="D6847" s="2">
        <v>32478</v>
      </c>
      <c r="E6847">
        <v>23.9</v>
      </c>
      <c r="F6847">
        <v>15258</v>
      </c>
      <c r="G6847">
        <v>6015000</v>
      </c>
      <c r="H6847">
        <v>4495</v>
      </c>
      <c r="K6847">
        <v>315</v>
      </c>
      <c r="L6847">
        <v>22</v>
      </c>
    </row>
    <row r="6848" spans="1:12" x14ac:dyDescent="0.25">
      <c r="A6848" t="s">
        <v>85</v>
      </c>
      <c r="B6848" t="s">
        <v>106</v>
      </c>
      <c r="C6848" t="s">
        <v>118</v>
      </c>
      <c r="D6848" s="2">
        <v>32509</v>
      </c>
      <c r="E6848">
        <v>31</v>
      </c>
      <c r="F6848">
        <v>36892</v>
      </c>
      <c r="G6848">
        <v>9986000</v>
      </c>
      <c r="H6848">
        <v>24309</v>
      </c>
      <c r="K6848">
        <v>428</v>
      </c>
      <c r="L6848">
        <v>33</v>
      </c>
    </row>
    <row r="6849" spans="1:12" x14ac:dyDescent="0.25">
      <c r="A6849" t="s">
        <v>85</v>
      </c>
      <c r="B6849" t="s">
        <v>106</v>
      </c>
      <c r="C6849" t="s">
        <v>118</v>
      </c>
      <c r="D6849" s="2">
        <v>32540</v>
      </c>
      <c r="E6849">
        <v>26.9</v>
      </c>
      <c r="F6849">
        <v>28121</v>
      </c>
      <c r="G6849">
        <v>13428000</v>
      </c>
      <c r="H6849">
        <v>21074</v>
      </c>
      <c r="K6849">
        <v>401</v>
      </c>
      <c r="L6849">
        <v>37</v>
      </c>
    </row>
    <row r="6850" spans="1:12" x14ac:dyDescent="0.25">
      <c r="A6850" t="s">
        <v>85</v>
      </c>
      <c r="B6850" t="s">
        <v>106</v>
      </c>
      <c r="C6850" t="s">
        <v>118</v>
      </c>
      <c r="D6850" s="2">
        <v>32568</v>
      </c>
      <c r="E6850">
        <v>31</v>
      </c>
      <c r="F6850">
        <v>20070</v>
      </c>
      <c r="G6850">
        <v>12052000</v>
      </c>
      <c r="H6850">
        <v>17096</v>
      </c>
      <c r="K6850">
        <v>412</v>
      </c>
      <c r="L6850">
        <v>32</v>
      </c>
    </row>
    <row r="6851" spans="1:12" x14ac:dyDescent="0.25">
      <c r="A6851" t="s">
        <v>85</v>
      </c>
      <c r="B6851" t="s">
        <v>106</v>
      </c>
      <c r="C6851" t="s">
        <v>118</v>
      </c>
      <c r="D6851" s="2">
        <v>32599</v>
      </c>
      <c r="E6851">
        <v>30</v>
      </c>
      <c r="F6851">
        <v>12475</v>
      </c>
      <c r="G6851">
        <v>4270000</v>
      </c>
      <c r="H6851">
        <v>10627</v>
      </c>
      <c r="K6851">
        <v>409</v>
      </c>
      <c r="L6851">
        <v>24</v>
      </c>
    </row>
    <row r="6852" spans="1:12" x14ac:dyDescent="0.25">
      <c r="A6852" t="s">
        <v>85</v>
      </c>
      <c r="B6852" t="s">
        <v>106</v>
      </c>
      <c r="C6852" t="s">
        <v>118</v>
      </c>
      <c r="D6852" s="2">
        <v>32629</v>
      </c>
      <c r="E6852">
        <v>31</v>
      </c>
      <c r="F6852">
        <v>13173</v>
      </c>
      <c r="G6852">
        <v>5742000</v>
      </c>
      <c r="H6852">
        <v>11887</v>
      </c>
      <c r="K6852">
        <v>405</v>
      </c>
      <c r="L6852">
        <v>24</v>
      </c>
    </row>
    <row r="6853" spans="1:12" x14ac:dyDescent="0.25">
      <c r="A6853" t="s">
        <v>85</v>
      </c>
      <c r="B6853" t="s">
        <v>106</v>
      </c>
      <c r="C6853" t="s">
        <v>118</v>
      </c>
      <c r="D6853" s="2">
        <v>32660</v>
      </c>
      <c r="E6853">
        <v>30</v>
      </c>
      <c r="F6853">
        <v>12544</v>
      </c>
      <c r="G6853">
        <v>4001000</v>
      </c>
      <c r="H6853">
        <v>12544</v>
      </c>
      <c r="K6853">
        <v>385</v>
      </c>
      <c r="L6853">
        <v>24</v>
      </c>
    </row>
    <row r="6854" spans="1:12" x14ac:dyDescent="0.25">
      <c r="A6854" t="s">
        <v>85</v>
      </c>
      <c r="B6854" t="s">
        <v>106</v>
      </c>
      <c r="C6854" t="s">
        <v>118</v>
      </c>
      <c r="D6854" s="2">
        <v>32690</v>
      </c>
      <c r="E6854">
        <v>31</v>
      </c>
      <c r="F6854">
        <v>12791</v>
      </c>
      <c r="G6854">
        <v>4744000</v>
      </c>
      <c r="H6854">
        <v>14458</v>
      </c>
      <c r="K6854">
        <v>400</v>
      </c>
      <c r="L6854">
        <v>24</v>
      </c>
    </row>
    <row r="6855" spans="1:12" x14ac:dyDescent="0.25">
      <c r="A6855" t="s">
        <v>85</v>
      </c>
      <c r="B6855" t="s">
        <v>106</v>
      </c>
      <c r="C6855" t="s">
        <v>118</v>
      </c>
      <c r="D6855" s="2">
        <v>32721</v>
      </c>
      <c r="E6855">
        <v>30.9</v>
      </c>
      <c r="F6855">
        <v>13284</v>
      </c>
      <c r="G6855">
        <v>5248000</v>
      </c>
      <c r="H6855">
        <v>17384</v>
      </c>
      <c r="K6855">
        <v>393</v>
      </c>
      <c r="L6855">
        <v>24</v>
      </c>
    </row>
    <row r="6856" spans="1:12" x14ac:dyDescent="0.25">
      <c r="A6856" t="s">
        <v>85</v>
      </c>
      <c r="B6856" t="s">
        <v>106</v>
      </c>
      <c r="C6856" t="s">
        <v>118</v>
      </c>
      <c r="D6856" s="2">
        <v>32752</v>
      </c>
      <c r="E6856">
        <v>30</v>
      </c>
      <c r="F6856">
        <v>15625</v>
      </c>
      <c r="G6856">
        <v>4876000</v>
      </c>
      <c r="H6856">
        <v>21878</v>
      </c>
      <c r="K6856">
        <v>400</v>
      </c>
      <c r="L6856">
        <v>28</v>
      </c>
    </row>
    <row r="6857" spans="1:12" x14ac:dyDescent="0.25">
      <c r="A6857" t="s">
        <v>85</v>
      </c>
      <c r="B6857" t="s">
        <v>106</v>
      </c>
      <c r="C6857" t="s">
        <v>118</v>
      </c>
      <c r="D6857" s="2">
        <v>32782</v>
      </c>
      <c r="E6857">
        <v>31</v>
      </c>
      <c r="F6857">
        <v>17769</v>
      </c>
      <c r="G6857">
        <v>5348000</v>
      </c>
      <c r="H6857">
        <v>26654</v>
      </c>
      <c r="K6857">
        <v>420</v>
      </c>
      <c r="L6857">
        <v>28</v>
      </c>
    </row>
    <row r="6858" spans="1:12" x14ac:dyDescent="0.25">
      <c r="A6858" t="s">
        <v>85</v>
      </c>
      <c r="B6858" t="s">
        <v>106</v>
      </c>
      <c r="C6858" t="s">
        <v>118</v>
      </c>
      <c r="D6858" s="2">
        <v>32813</v>
      </c>
      <c r="E6858">
        <v>30</v>
      </c>
      <c r="F6858">
        <v>15037</v>
      </c>
      <c r="G6858">
        <v>4822000</v>
      </c>
      <c r="H6858">
        <v>23449</v>
      </c>
      <c r="K6858">
        <v>393</v>
      </c>
      <c r="L6858">
        <v>28</v>
      </c>
    </row>
    <row r="6859" spans="1:12" x14ac:dyDescent="0.25">
      <c r="A6859" t="s">
        <v>85</v>
      </c>
      <c r="B6859" t="s">
        <v>106</v>
      </c>
      <c r="C6859" t="s">
        <v>118</v>
      </c>
      <c r="D6859" s="2">
        <v>32843</v>
      </c>
      <c r="E6859">
        <v>29.4</v>
      </c>
      <c r="F6859">
        <v>13056</v>
      </c>
      <c r="G6859">
        <v>4682000</v>
      </c>
      <c r="H6859">
        <v>21302</v>
      </c>
      <c r="K6859">
        <v>405</v>
      </c>
      <c r="L6859">
        <v>28</v>
      </c>
    </row>
    <row r="6860" spans="1:12" x14ac:dyDescent="0.25">
      <c r="A6860" t="s">
        <v>85</v>
      </c>
      <c r="B6860" t="s">
        <v>106</v>
      </c>
      <c r="C6860" t="s">
        <v>118</v>
      </c>
      <c r="D6860" s="2">
        <v>32874</v>
      </c>
      <c r="E6860">
        <v>27.4</v>
      </c>
      <c r="F6860">
        <v>12413</v>
      </c>
      <c r="G6860">
        <v>3106000</v>
      </c>
      <c r="H6860">
        <v>20253</v>
      </c>
      <c r="K6860">
        <v>430</v>
      </c>
      <c r="L6860">
        <v>28</v>
      </c>
    </row>
    <row r="6861" spans="1:12" x14ac:dyDescent="0.25">
      <c r="A6861" t="s">
        <v>85</v>
      </c>
      <c r="B6861" t="s">
        <v>106</v>
      </c>
      <c r="C6861" t="s">
        <v>118</v>
      </c>
      <c r="D6861" s="2">
        <v>32905</v>
      </c>
      <c r="E6861">
        <v>24.3</v>
      </c>
      <c r="F6861">
        <v>11100</v>
      </c>
      <c r="G6861">
        <v>4793000</v>
      </c>
      <c r="H6861">
        <v>18111</v>
      </c>
      <c r="K6861">
        <v>375</v>
      </c>
      <c r="L6861">
        <v>28</v>
      </c>
    </row>
    <row r="6862" spans="1:12" x14ac:dyDescent="0.25">
      <c r="A6862" t="s">
        <v>85</v>
      </c>
      <c r="B6862" t="s">
        <v>106</v>
      </c>
      <c r="C6862" t="s">
        <v>118</v>
      </c>
      <c r="D6862" s="2">
        <v>32933</v>
      </c>
      <c r="E6862">
        <v>24.8</v>
      </c>
      <c r="F6862">
        <v>10491</v>
      </c>
      <c r="G6862">
        <v>5267000</v>
      </c>
      <c r="H6862">
        <v>17117</v>
      </c>
      <c r="K6862">
        <v>390</v>
      </c>
      <c r="L6862">
        <v>28</v>
      </c>
    </row>
    <row r="6863" spans="1:12" x14ac:dyDescent="0.25">
      <c r="A6863" t="s">
        <v>85</v>
      </c>
      <c r="B6863" t="s">
        <v>106</v>
      </c>
      <c r="C6863" t="s">
        <v>118</v>
      </c>
      <c r="D6863" s="2">
        <v>32964</v>
      </c>
      <c r="E6863">
        <v>30</v>
      </c>
      <c r="F6863">
        <v>11462</v>
      </c>
      <c r="G6863">
        <v>5067000</v>
      </c>
      <c r="H6863">
        <v>21020</v>
      </c>
      <c r="K6863">
        <v>395</v>
      </c>
      <c r="L6863">
        <v>28</v>
      </c>
    </row>
    <row r="6864" spans="1:12" x14ac:dyDescent="0.25">
      <c r="A6864" t="s">
        <v>85</v>
      </c>
      <c r="B6864" t="s">
        <v>106</v>
      </c>
      <c r="C6864" t="s">
        <v>118</v>
      </c>
      <c r="D6864" s="2">
        <v>32994</v>
      </c>
      <c r="E6864">
        <v>27.2</v>
      </c>
      <c r="F6864">
        <v>9103</v>
      </c>
      <c r="G6864">
        <v>4469000</v>
      </c>
      <c r="H6864">
        <v>19344</v>
      </c>
      <c r="K6864">
        <v>390</v>
      </c>
      <c r="L6864">
        <v>28</v>
      </c>
    </row>
    <row r="6865" spans="1:12" x14ac:dyDescent="0.25">
      <c r="A6865" t="s">
        <v>85</v>
      </c>
      <c r="B6865" t="s">
        <v>106</v>
      </c>
      <c r="C6865" t="s">
        <v>118</v>
      </c>
      <c r="D6865" s="2">
        <v>33025</v>
      </c>
      <c r="E6865">
        <v>21.6</v>
      </c>
      <c r="F6865">
        <v>7967</v>
      </c>
      <c r="G6865">
        <v>3501000</v>
      </c>
      <c r="H6865">
        <v>14177</v>
      </c>
      <c r="K6865">
        <v>375</v>
      </c>
      <c r="L6865">
        <v>28</v>
      </c>
    </row>
    <row r="6866" spans="1:12" x14ac:dyDescent="0.25">
      <c r="A6866" t="s">
        <v>85</v>
      </c>
      <c r="B6866" t="s">
        <v>106</v>
      </c>
      <c r="C6866" t="s">
        <v>118</v>
      </c>
      <c r="D6866" s="2">
        <v>33055</v>
      </c>
      <c r="E6866">
        <v>22</v>
      </c>
      <c r="F6866">
        <v>9570</v>
      </c>
      <c r="G6866">
        <v>3637000</v>
      </c>
      <c r="H6866">
        <v>13216</v>
      </c>
      <c r="K6866">
        <v>360</v>
      </c>
      <c r="L6866">
        <v>28</v>
      </c>
    </row>
    <row r="6867" spans="1:12" x14ac:dyDescent="0.25">
      <c r="A6867" t="s">
        <v>85</v>
      </c>
      <c r="B6867" t="s">
        <v>106</v>
      </c>
      <c r="C6867" t="s">
        <v>118</v>
      </c>
      <c r="D6867" s="2">
        <v>33086</v>
      </c>
      <c r="E6867">
        <v>30.4</v>
      </c>
      <c r="F6867">
        <v>12956</v>
      </c>
      <c r="G6867">
        <v>5062000</v>
      </c>
      <c r="H6867">
        <v>18480</v>
      </c>
      <c r="K6867">
        <v>330</v>
      </c>
      <c r="L6867">
        <v>28</v>
      </c>
    </row>
    <row r="6868" spans="1:12" x14ac:dyDescent="0.25">
      <c r="A6868" t="s">
        <v>85</v>
      </c>
      <c r="B6868" t="s">
        <v>106</v>
      </c>
      <c r="C6868" t="s">
        <v>118</v>
      </c>
      <c r="D6868" s="2">
        <v>33117</v>
      </c>
      <c r="E6868">
        <v>28.6</v>
      </c>
      <c r="F6868">
        <v>11543</v>
      </c>
      <c r="G6868">
        <v>4235000</v>
      </c>
      <c r="H6868">
        <v>17315</v>
      </c>
      <c r="K6868">
        <v>325</v>
      </c>
      <c r="L6868">
        <v>28</v>
      </c>
    </row>
    <row r="6869" spans="1:12" x14ac:dyDescent="0.25">
      <c r="A6869" t="s">
        <v>85</v>
      </c>
      <c r="B6869" t="s">
        <v>106</v>
      </c>
      <c r="C6869" t="s">
        <v>118</v>
      </c>
      <c r="D6869" s="2">
        <v>33147</v>
      </c>
      <c r="E6869">
        <v>28.7</v>
      </c>
      <c r="F6869">
        <v>10365</v>
      </c>
      <c r="G6869">
        <v>4801000</v>
      </c>
      <c r="H6869">
        <v>19912</v>
      </c>
      <c r="K6869">
        <v>330</v>
      </c>
      <c r="L6869">
        <v>28</v>
      </c>
    </row>
    <row r="6870" spans="1:12" x14ac:dyDescent="0.25">
      <c r="A6870" t="s">
        <v>85</v>
      </c>
      <c r="B6870" t="s">
        <v>106</v>
      </c>
      <c r="C6870" t="s">
        <v>118</v>
      </c>
      <c r="D6870" s="2">
        <v>33178</v>
      </c>
      <c r="E6870">
        <v>25.6</v>
      </c>
      <c r="F6870">
        <v>8556</v>
      </c>
      <c r="G6870">
        <v>4308000</v>
      </c>
      <c r="H6870">
        <v>15594</v>
      </c>
      <c r="K6870">
        <v>395</v>
      </c>
      <c r="L6870">
        <v>28</v>
      </c>
    </row>
    <row r="6871" spans="1:12" x14ac:dyDescent="0.25">
      <c r="A6871" t="s">
        <v>85</v>
      </c>
      <c r="B6871" t="s">
        <v>106</v>
      </c>
      <c r="C6871" t="s">
        <v>118</v>
      </c>
      <c r="D6871" s="2">
        <v>33208</v>
      </c>
      <c r="E6871">
        <v>30.9</v>
      </c>
      <c r="F6871">
        <v>10193</v>
      </c>
      <c r="G6871">
        <v>4891000</v>
      </c>
      <c r="H6871">
        <v>17354</v>
      </c>
      <c r="K6871">
        <v>447</v>
      </c>
      <c r="L6871">
        <v>28</v>
      </c>
    </row>
    <row r="6872" spans="1:12" x14ac:dyDescent="0.25">
      <c r="A6872" t="s">
        <v>85</v>
      </c>
      <c r="B6872" t="s">
        <v>106</v>
      </c>
      <c r="C6872" t="s">
        <v>118</v>
      </c>
      <c r="D6872" s="2">
        <v>33239</v>
      </c>
      <c r="E6872">
        <v>18.100000000000001</v>
      </c>
      <c r="F6872">
        <v>6089</v>
      </c>
      <c r="G6872">
        <v>3326000</v>
      </c>
      <c r="H6872">
        <v>14197</v>
      </c>
      <c r="K6872">
        <v>555</v>
      </c>
      <c r="L6872">
        <v>28</v>
      </c>
    </row>
    <row r="6873" spans="1:12" x14ac:dyDescent="0.25">
      <c r="A6873" t="s">
        <v>85</v>
      </c>
      <c r="B6873" t="s">
        <v>106</v>
      </c>
      <c r="C6873" t="s">
        <v>118</v>
      </c>
      <c r="D6873" s="2">
        <v>33270</v>
      </c>
      <c r="E6873">
        <v>27.9</v>
      </c>
      <c r="F6873">
        <v>10407</v>
      </c>
      <c r="G6873">
        <v>4859000</v>
      </c>
      <c r="H6873">
        <v>18911</v>
      </c>
      <c r="K6873">
        <v>555</v>
      </c>
      <c r="L6873">
        <v>28</v>
      </c>
    </row>
    <row r="6874" spans="1:12" x14ac:dyDescent="0.25">
      <c r="A6874" t="s">
        <v>85</v>
      </c>
      <c r="B6874" t="s">
        <v>106</v>
      </c>
      <c r="C6874" t="s">
        <v>118</v>
      </c>
      <c r="D6874" s="2">
        <v>33298</v>
      </c>
      <c r="E6874">
        <v>30.8</v>
      </c>
      <c r="F6874">
        <v>8276</v>
      </c>
      <c r="G6874">
        <v>5374000</v>
      </c>
      <c r="H6874">
        <v>16898</v>
      </c>
      <c r="K6874">
        <v>360</v>
      </c>
      <c r="L6874">
        <v>28</v>
      </c>
    </row>
    <row r="6875" spans="1:12" x14ac:dyDescent="0.25">
      <c r="A6875" t="s">
        <v>85</v>
      </c>
      <c r="B6875" t="s">
        <v>106</v>
      </c>
      <c r="C6875" t="s">
        <v>118</v>
      </c>
      <c r="D6875" s="2">
        <v>33329</v>
      </c>
      <c r="E6875">
        <v>23</v>
      </c>
      <c r="F6875">
        <v>5564</v>
      </c>
      <c r="G6875">
        <v>3329000</v>
      </c>
      <c r="H6875">
        <v>13177</v>
      </c>
      <c r="K6875">
        <v>360</v>
      </c>
      <c r="L6875">
        <v>28</v>
      </c>
    </row>
    <row r="6876" spans="1:12" x14ac:dyDescent="0.25">
      <c r="A6876" t="s">
        <v>85</v>
      </c>
      <c r="B6876" t="s">
        <v>106</v>
      </c>
      <c r="C6876" t="s">
        <v>118</v>
      </c>
      <c r="D6876" s="2">
        <v>33359</v>
      </c>
      <c r="E6876">
        <v>30.5</v>
      </c>
      <c r="F6876">
        <v>6294</v>
      </c>
      <c r="G6876">
        <v>5795000</v>
      </c>
      <c r="H6876">
        <v>14453</v>
      </c>
      <c r="K6876">
        <v>330</v>
      </c>
      <c r="L6876">
        <v>28</v>
      </c>
    </row>
    <row r="6877" spans="1:12" x14ac:dyDescent="0.25">
      <c r="A6877" t="s">
        <v>85</v>
      </c>
      <c r="B6877" t="s">
        <v>106</v>
      </c>
      <c r="C6877" t="s">
        <v>118</v>
      </c>
      <c r="D6877" s="2">
        <v>33390</v>
      </c>
      <c r="E6877">
        <v>29.9</v>
      </c>
      <c r="F6877">
        <v>6516</v>
      </c>
      <c r="G6877">
        <v>4949000</v>
      </c>
      <c r="H6877">
        <v>16112</v>
      </c>
      <c r="K6877">
        <v>300</v>
      </c>
      <c r="L6877">
        <v>28</v>
      </c>
    </row>
    <row r="6878" spans="1:12" x14ac:dyDescent="0.25">
      <c r="A6878" t="s">
        <v>85</v>
      </c>
      <c r="B6878" t="s">
        <v>106</v>
      </c>
      <c r="C6878" t="s">
        <v>118</v>
      </c>
      <c r="D6878" s="2">
        <v>33420</v>
      </c>
      <c r="E6878">
        <v>30.9</v>
      </c>
      <c r="F6878">
        <v>6164</v>
      </c>
      <c r="G6878">
        <v>5149000</v>
      </c>
      <c r="H6878">
        <v>13663</v>
      </c>
      <c r="K6878">
        <v>300</v>
      </c>
      <c r="L6878">
        <v>28</v>
      </c>
    </row>
    <row r="6879" spans="1:12" x14ac:dyDescent="0.25">
      <c r="A6879" t="s">
        <v>85</v>
      </c>
      <c r="B6879" t="s">
        <v>106</v>
      </c>
      <c r="C6879" t="s">
        <v>118</v>
      </c>
      <c r="D6879" s="2">
        <v>33451</v>
      </c>
      <c r="E6879">
        <v>31</v>
      </c>
      <c r="F6879">
        <v>6320</v>
      </c>
      <c r="G6879">
        <v>6568000</v>
      </c>
      <c r="H6879">
        <v>14375</v>
      </c>
      <c r="K6879">
        <v>300</v>
      </c>
      <c r="L6879">
        <v>28</v>
      </c>
    </row>
    <row r="6880" spans="1:12" x14ac:dyDescent="0.25">
      <c r="A6880" t="s">
        <v>85</v>
      </c>
      <c r="B6880" t="s">
        <v>106</v>
      </c>
      <c r="C6880" t="s">
        <v>118</v>
      </c>
      <c r="D6880" s="2">
        <v>33482</v>
      </c>
      <c r="E6880">
        <v>29.4</v>
      </c>
      <c r="F6880">
        <v>5650</v>
      </c>
      <c r="G6880">
        <v>4215000</v>
      </c>
      <c r="H6880">
        <v>9599</v>
      </c>
      <c r="K6880">
        <v>240</v>
      </c>
      <c r="L6880">
        <v>28</v>
      </c>
    </row>
    <row r="6881" spans="1:12" x14ac:dyDescent="0.25">
      <c r="A6881" t="s">
        <v>85</v>
      </c>
      <c r="B6881" t="s">
        <v>106</v>
      </c>
      <c r="C6881" t="s">
        <v>118</v>
      </c>
      <c r="D6881" s="2">
        <v>33512</v>
      </c>
      <c r="E6881">
        <v>31</v>
      </c>
      <c r="F6881">
        <v>5046</v>
      </c>
      <c r="G6881">
        <v>4452000</v>
      </c>
      <c r="H6881">
        <v>11365</v>
      </c>
      <c r="K6881">
        <v>240</v>
      </c>
      <c r="L6881">
        <v>28</v>
      </c>
    </row>
    <row r="6882" spans="1:12" x14ac:dyDescent="0.25">
      <c r="A6882" t="s">
        <v>85</v>
      </c>
      <c r="B6882" t="s">
        <v>106</v>
      </c>
      <c r="C6882" t="s">
        <v>118</v>
      </c>
      <c r="D6882" s="2">
        <v>33543</v>
      </c>
      <c r="E6882">
        <v>24.6</v>
      </c>
      <c r="F6882">
        <v>3816</v>
      </c>
      <c r="G6882">
        <v>3536000</v>
      </c>
      <c r="H6882">
        <v>7649</v>
      </c>
      <c r="K6882">
        <v>225</v>
      </c>
      <c r="L6882">
        <v>28</v>
      </c>
    </row>
    <row r="6883" spans="1:12" x14ac:dyDescent="0.25">
      <c r="A6883" t="s">
        <v>85</v>
      </c>
      <c r="B6883" t="s">
        <v>106</v>
      </c>
      <c r="C6883" t="s">
        <v>118</v>
      </c>
      <c r="D6883" s="2">
        <v>33573</v>
      </c>
      <c r="E6883">
        <v>23.1</v>
      </c>
      <c r="F6883">
        <v>3472</v>
      </c>
      <c r="G6883">
        <v>3318000</v>
      </c>
      <c r="H6883">
        <v>8674</v>
      </c>
      <c r="K6883">
        <v>225</v>
      </c>
      <c r="L6883">
        <v>28</v>
      </c>
    </row>
    <row r="6884" spans="1:12" x14ac:dyDescent="0.25">
      <c r="A6884" t="s">
        <v>85</v>
      </c>
      <c r="B6884" t="s">
        <v>106</v>
      </c>
      <c r="C6884" t="s">
        <v>118</v>
      </c>
      <c r="D6884" s="2">
        <v>33604</v>
      </c>
      <c r="E6884">
        <v>30.3</v>
      </c>
      <c r="F6884">
        <v>4642</v>
      </c>
      <c r="G6884">
        <v>1965000</v>
      </c>
      <c r="H6884">
        <v>9706</v>
      </c>
      <c r="K6884">
        <v>225</v>
      </c>
      <c r="L6884">
        <v>28</v>
      </c>
    </row>
    <row r="6885" spans="1:12" x14ac:dyDescent="0.25">
      <c r="A6885" t="s">
        <v>85</v>
      </c>
      <c r="B6885" t="s">
        <v>106</v>
      </c>
      <c r="C6885" t="s">
        <v>118</v>
      </c>
      <c r="D6885" s="2">
        <v>33635</v>
      </c>
      <c r="E6885">
        <v>24.1</v>
      </c>
      <c r="F6885">
        <v>3456</v>
      </c>
      <c r="G6885">
        <v>1562000</v>
      </c>
      <c r="H6885">
        <v>9931</v>
      </c>
      <c r="K6885">
        <v>225</v>
      </c>
      <c r="L6885">
        <v>28</v>
      </c>
    </row>
    <row r="6886" spans="1:12" x14ac:dyDescent="0.25">
      <c r="A6886" t="s">
        <v>85</v>
      </c>
      <c r="B6886" t="s">
        <v>106</v>
      </c>
      <c r="C6886" t="s">
        <v>118</v>
      </c>
      <c r="D6886" s="2">
        <v>33664</v>
      </c>
      <c r="E6886">
        <v>29.4</v>
      </c>
      <c r="F6886">
        <v>3939</v>
      </c>
      <c r="G6886">
        <v>1898000</v>
      </c>
      <c r="H6886">
        <v>13950</v>
      </c>
      <c r="K6886">
        <v>225</v>
      </c>
      <c r="L6886">
        <v>28</v>
      </c>
    </row>
    <row r="6887" spans="1:12" x14ac:dyDescent="0.25">
      <c r="A6887" t="s">
        <v>85</v>
      </c>
      <c r="B6887" t="s">
        <v>106</v>
      </c>
      <c r="C6887" t="s">
        <v>118</v>
      </c>
      <c r="D6887" s="2">
        <v>33695</v>
      </c>
      <c r="E6887">
        <v>29.2</v>
      </c>
      <c r="F6887">
        <v>4202</v>
      </c>
      <c r="G6887">
        <v>4183000</v>
      </c>
      <c r="H6887">
        <v>11638</v>
      </c>
      <c r="K6887">
        <v>240</v>
      </c>
      <c r="L6887">
        <v>28</v>
      </c>
    </row>
    <row r="6888" spans="1:12" x14ac:dyDescent="0.25">
      <c r="A6888" t="s">
        <v>85</v>
      </c>
      <c r="B6888" t="s">
        <v>106</v>
      </c>
      <c r="C6888" t="s">
        <v>118</v>
      </c>
      <c r="D6888" s="2">
        <v>33725</v>
      </c>
      <c r="E6888">
        <v>22.6</v>
      </c>
      <c r="F6888">
        <v>2405</v>
      </c>
      <c r="G6888">
        <v>3284000</v>
      </c>
      <c r="H6888">
        <v>6956</v>
      </c>
      <c r="K6888">
        <v>255</v>
      </c>
      <c r="L6888">
        <v>28</v>
      </c>
    </row>
    <row r="6889" spans="1:12" x14ac:dyDescent="0.25">
      <c r="A6889" t="s">
        <v>85</v>
      </c>
      <c r="B6889" t="s">
        <v>106</v>
      </c>
      <c r="C6889" t="s">
        <v>118</v>
      </c>
      <c r="D6889" s="2">
        <v>33756</v>
      </c>
      <c r="E6889">
        <v>29.8</v>
      </c>
      <c r="F6889">
        <v>3642</v>
      </c>
      <c r="G6889">
        <v>1541000</v>
      </c>
      <c r="H6889">
        <v>13832</v>
      </c>
      <c r="K6889">
        <v>255</v>
      </c>
      <c r="L6889">
        <v>28</v>
      </c>
    </row>
    <row r="6890" spans="1:12" x14ac:dyDescent="0.25">
      <c r="A6890" t="s">
        <v>85</v>
      </c>
      <c r="B6890" t="s">
        <v>106</v>
      </c>
      <c r="C6890" t="s">
        <v>118</v>
      </c>
      <c r="D6890" s="2">
        <v>33786</v>
      </c>
      <c r="E6890">
        <v>31</v>
      </c>
      <c r="F6890">
        <v>3285</v>
      </c>
      <c r="G6890">
        <v>1080000</v>
      </c>
      <c r="H6890">
        <v>12437</v>
      </c>
      <c r="K6890">
        <v>225</v>
      </c>
      <c r="L6890">
        <v>28</v>
      </c>
    </row>
    <row r="6891" spans="1:12" x14ac:dyDescent="0.25">
      <c r="A6891" t="s">
        <v>85</v>
      </c>
      <c r="B6891" t="s">
        <v>106</v>
      </c>
      <c r="C6891" t="s">
        <v>118</v>
      </c>
      <c r="D6891" s="2">
        <v>33817</v>
      </c>
      <c r="E6891">
        <v>31</v>
      </c>
      <c r="F6891">
        <v>6898</v>
      </c>
      <c r="G6891">
        <v>3950000</v>
      </c>
      <c r="H6891">
        <v>24396</v>
      </c>
      <c r="K6891">
        <v>225</v>
      </c>
      <c r="L6891">
        <v>28</v>
      </c>
    </row>
    <row r="6892" spans="1:12" x14ac:dyDescent="0.25">
      <c r="A6892" t="s">
        <v>85</v>
      </c>
      <c r="B6892" t="s">
        <v>106</v>
      </c>
      <c r="C6892" t="s">
        <v>118</v>
      </c>
      <c r="D6892" s="2">
        <v>33848</v>
      </c>
      <c r="E6892">
        <v>30</v>
      </c>
      <c r="F6892">
        <v>6672</v>
      </c>
      <c r="G6892">
        <v>5139000</v>
      </c>
      <c r="H6892">
        <v>27911</v>
      </c>
      <c r="K6892">
        <v>240</v>
      </c>
      <c r="L6892">
        <v>28</v>
      </c>
    </row>
    <row r="6893" spans="1:12" x14ac:dyDescent="0.25">
      <c r="A6893" t="s">
        <v>85</v>
      </c>
      <c r="B6893" t="s">
        <v>106</v>
      </c>
      <c r="C6893" t="s">
        <v>118</v>
      </c>
      <c r="D6893" s="2">
        <v>33878</v>
      </c>
      <c r="E6893">
        <v>31</v>
      </c>
      <c r="F6893">
        <v>6100</v>
      </c>
      <c r="G6893">
        <v>5944000</v>
      </c>
      <c r="H6893">
        <v>22738</v>
      </c>
      <c r="K6893">
        <v>240</v>
      </c>
      <c r="L6893">
        <v>28</v>
      </c>
    </row>
    <row r="6894" spans="1:12" x14ac:dyDescent="0.25">
      <c r="A6894" t="s">
        <v>85</v>
      </c>
      <c r="B6894" t="s">
        <v>106</v>
      </c>
      <c r="C6894" t="s">
        <v>118</v>
      </c>
      <c r="D6894" s="2">
        <v>33909</v>
      </c>
      <c r="E6894">
        <v>27.9</v>
      </c>
      <c r="F6894">
        <v>6303</v>
      </c>
      <c r="G6894">
        <v>4702000</v>
      </c>
      <c r="H6894">
        <v>24465</v>
      </c>
      <c r="K6894">
        <v>300</v>
      </c>
      <c r="L6894">
        <v>28</v>
      </c>
    </row>
    <row r="6895" spans="1:12" x14ac:dyDescent="0.25">
      <c r="A6895" t="s">
        <v>85</v>
      </c>
      <c r="B6895" t="s">
        <v>106</v>
      </c>
      <c r="C6895" t="s">
        <v>118</v>
      </c>
      <c r="D6895" s="2">
        <v>33939</v>
      </c>
      <c r="E6895">
        <v>31</v>
      </c>
      <c r="F6895">
        <v>7436</v>
      </c>
      <c r="G6895">
        <v>4181000</v>
      </c>
      <c r="H6895">
        <v>27284</v>
      </c>
      <c r="K6895">
        <v>300</v>
      </c>
      <c r="L6895">
        <v>28</v>
      </c>
    </row>
    <row r="6896" spans="1:12" x14ac:dyDescent="0.25">
      <c r="A6896" t="s">
        <v>85</v>
      </c>
      <c r="B6896" t="s">
        <v>106</v>
      </c>
      <c r="C6896" t="s">
        <v>118</v>
      </c>
      <c r="D6896" s="2">
        <v>33970</v>
      </c>
      <c r="E6896">
        <v>31</v>
      </c>
      <c r="F6896">
        <v>7347</v>
      </c>
      <c r="G6896">
        <v>3610000</v>
      </c>
      <c r="H6896">
        <v>35050</v>
      </c>
      <c r="K6896">
        <v>240</v>
      </c>
      <c r="L6896">
        <v>28</v>
      </c>
    </row>
    <row r="6897" spans="1:12" x14ac:dyDescent="0.25">
      <c r="A6897" t="s">
        <v>85</v>
      </c>
      <c r="B6897" t="s">
        <v>106</v>
      </c>
      <c r="C6897" t="s">
        <v>118</v>
      </c>
      <c r="D6897" s="2">
        <v>34001</v>
      </c>
      <c r="E6897">
        <v>28</v>
      </c>
      <c r="F6897">
        <v>7355</v>
      </c>
      <c r="G6897">
        <v>4648000</v>
      </c>
      <c r="H6897">
        <v>28054</v>
      </c>
      <c r="K6897">
        <v>240</v>
      </c>
      <c r="L6897">
        <v>28</v>
      </c>
    </row>
    <row r="6898" spans="1:12" x14ac:dyDescent="0.25">
      <c r="A6898" t="s">
        <v>85</v>
      </c>
      <c r="B6898" t="s">
        <v>106</v>
      </c>
      <c r="C6898" t="s">
        <v>118</v>
      </c>
      <c r="D6898" s="2">
        <v>34029</v>
      </c>
      <c r="E6898">
        <v>30.1</v>
      </c>
      <c r="F6898">
        <v>5919</v>
      </c>
      <c r="G6898">
        <v>5635000</v>
      </c>
      <c r="H6898">
        <v>25086</v>
      </c>
      <c r="K6898">
        <v>240</v>
      </c>
      <c r="L6898">
        <v>28</v>
      </c>
    </row>
    <row r="6899" spans="1:12" x14ac:dyDescent="0.25">
      <c r="A6899" t="s">
        <v>85</v>
      </c>
      <c r="B6899" t="s">
        <v>106</v>
      </c>
      <c r="C6899" t="s">
        <v>118</v>
      </c>
      <c r="D6899" s="2">
        <v>34060</v>
      </c>
      <c r="E6899">
        <v>26.7</v>
      </c>
      <c r="F6899">
        <v>6771</v>
      </c>
      <c r="G6899">
        <v>3199000</v>
      </c>
      <c r="H6899">
        <v>27448</v>
      </c>
      <c r="K6899">
        <v>202</v>
      </c>
      <c r="L6899">
        <v>28</v>
      </c>
    </row>
    <row r="6900" spans="1:12" x14ac:dyDescent="0.25">
      <c r="A6900" t="s">
        <v>85</v>
      </c>
      <c r="B6900" t="s">
        <v>106</v>
      </c>
      <c r="C6900" t="s">
        <v>118</v>
      </c>
      <c r="D6900" s="2">
        <v>34090</v>
      </c>
      <c r="E6900">
        <v>30.9</v>
      </c>
      <c r="F6900">
        <v>8268</v>
      </c>
      <c r="G6900">
        <v>3600000</v>
      </c>
      <c r="H6900">
        <v>33905</v>
      </c>
      <c r="K6900">
        <v>150</v>
      </c>
      <c r="L6900">
        <v>28</v>
      </c>
    </row>
    <row r="6901" spans="1:12" x14ac:dyDescent="0.25">
      <c r="A6901" t="s">
        <v>85</v>
      </c>
      <c r="B6901" t="s">
        <v>106</v>
      </c>
      <c r="C6901" t="s">
        <v>118</v>
      </c>
      <c r="D6901" s="2">
        <v>34121</v>
      </c>
      <c r="E6901">
        <v>30</v>
      </c>
      <c r="F6901">
        <v>7924</v>
      </c>
      <c r="G6901">
        <v>3493000</v>
      </c>
      <c r="H6901">
        <v>33684</v>
      </c>
      <c r="K6901">
        <v>150</v>
      </c>
      <c r="L6901">
        <v>28</v>
      </c>
    </row>
    <row r="6902" spans="1:12" x14ac:dyDescent="0.25">
      <c r="A6902" t="s">
        <v>85</v>
      </c>
      <c r="B6902" t="s">
        <v>106</v>
      </c>
      <c r="C6902" t="s">
        <v>118</v>
      </c>
      <c r="D6902" s="2">
        <v>34151</v>
      </c>
      <c r="E6902">
        <v>31</v>
      </c>
      <c r="F6902">
        <v>7690</v>
      </c>
      <c r="G6902">
        <v>3601000</v>
      </c>
      <c r="H6902">
        <v>35461</v>
      </c>
      <c r="K6902">
        <v>150</v>
      </c>
      <c r="L6902">
        <v>28</v>
      </c>
    </row>
    <row r="6903" spans="1:12" x14ac:dyDescent="0.25">
      <c r="A6903" t="s">
        <v>85</v>
      </c>
      <c r="B6903" t="s">
        <v>106</v>
      </c>
      <c r="C6903" t="s">
        <v>118</v>
      </c>
      <c r="D6903" s="2">
        <v>34182</v>
      </c>
      <c r="E6903">
        <v>25.1</v>
      </c>
      <c r="F6903">
        <v>5666</v>
      </c>
      <c r="G6903">
        <v>2904000</v>
      </c>
      <c r="H6903">
        <v>22307</v>
      </c>
      <c r="K6903">
        <v>0</v>
      </c>
      <c r="L6903">
        <v>28</v>
      </c>
    </row>
    <row r="6904" spans="1:12" x14ac:dyDescent="0.25">
      <c r="A6904" t="s">
        <v>85</v>
      </c>
      <c r="B6904" t="s">
        <v>106</v>
      </c>
      <c r="C6904" t="s">
        <v>118</v>
      </c>
      <c r="D6904" s="2">
        <v>34213</v>
      </c>
      <c r="E6904">
        <v>30</v>
      </c>
      <c r="F6904">
        <v>6920</v>
      </c>
      <c r="G6904">
        <v>3643000</v>
      </c>
      <c r="H6904">
        <v>26517</v>
      </c>
      <c r="K6904">
        <v>240</v>
      </c>
      <c r="L6904">
        <v>28</v>
      </c>
    </row>
    <row r="6905" spans="1:12" x14ac:dyDescent="0.25">
      <c r="A6905" t="s">
        <v>85</v>
      </c>
      <c r="B6905" t="s">
        <v>106</v>
      </c>
      <c r="C6905" t="s">
        <v>118</v>
      </c>
      <c r="D6905" s="2">
        <v>34243</v>
      </c>
      <c r="E6905">
        <v>29.3</v>
      </c>
      <c r="F6905">
        <v>5998</v>
      </c>
      <c r="G6905">
        <v>4029000</v>
      </c>
      <c r="H6905">
        <v>24811</v>
      </c>
      <c r="K6905">
        <v>240</v>
      </c>
      <c r="L6905">
        <v>28</v>
      </c>
    </row>
    <row r="6906" spans="1:12" x14ac:dyDescent="0.25">
      <c r="A6906" t="s">
        <v>85</v>
      </c>
      <c r="B6906" t="s">
        <v>106</v>
      </c>
      <c r="C6906" t="s">
        <v>118</v>
      </c>
      <c r="D6906" s="2">
        <v>34304</v>
      </c>
      <c r="E6906">
        <v>26.7</v>
      </c>
      <c r="F6906">
        <v>5093</v>
      </c>
      <c r="G6906">
        <v>4055000</v>
      </c>
      <c r="H6906">
        <v>21631</v>
      </c>
      <c r="K6906">
        <v>240</v>
      </c>
      <c r="L6906">
        <v>28</v>
      </c>
    </row>
    <row r="6907" spans="1:12" x14ac:dyDescent="0.25">
      <c r="A6907" t="s">
        <v>85</v>
      </c>
      <c r="B6907" t="s">
        <v>106</v>
      </c>
      <c r="C6907" t="s">
        <v>118</v>
      </c>
      <c r="D6907" s="2">
        <v>34335</v>
      </c>
      <c r="E6907">
        <v>29.4</v>
      </c>
      <c r="F6907">
        <v>5667</v>
      </c>
      <c r="G6907">
        <v>4456000</v>
      </c>
      <c r="H6907">
        <v>22067</v>
      </c>
      <c r="K6907">
        <v>0</v>
      </c>
      <c r="L6907">
        <v>28</v>
      </c>
    </row>
    <row r="6908" spans="1:12" x14ac:dyDescent="0.25">
      <c r="A6908" t="s">
        <v>85</v>
      </c>
      <c r="B6908" t="s">
        <v>106</v>
      </c>
      <c r="C6908" t="s">
        <v>118</v>
      </c>
      <c r="D6908" s="2">
        <v>34366</v>
      </c>
      <c r="E6908">
        <v>27.4</v>
      </c>
      <c r="F6908">
        <v>4816</v>
      </c>
      <c r="G6908">
        <v>4153000</v>
      </c>
      <c r="H6908">
        <v>23685</v>
      </c>
      <c r="K6908">
        <v>0</v>
      </c>
      <c r="L6908">
        <v>28</v>
      </c>
    </row>
    <row r="6909" spans="1:12" x14ac:dyDescent="0.25">
      <c r="A6909" t="s">
        <v>85</v>
      </c>
      <c r="B6909" t="s">
        <v>106</v>
      </c>
      <c r="C6909" t="s">
        <v>118</v>
      </c>
      <c r="D6909" s="2">
        <v>34394</v>
      </c>
      <c r="E6909">
        <v>29.5</v>
      </c>
      <c r="F6909">
        <v>7653</v>
      </c>
      <c r="G6909">
        <v>2626000</v>
      </c>
      <c r="H6909">
        <v>40433</v>
      </c>
      <c r="K6909">
        <v>0</v>
      </c>
      <c r="L6909">
        <v>28</v>
      </c>
    </row>
    <row r="6910" spans="1:12" x14ac:dyDescent="0.25">
      <c r="A6910" t="s">
        <v>85</v>
      </c>
      <c r="B6910" t="s">
        <v>106</v>
      </c>
      <c r="C6910" t="s">
        <v>118</v>
      </c>
      <c r="D6910" s="2">
        <v>34425</v>
      </c>
      <c r="E6910">
        <v>30</v>
      </c>
      <c r="F6910">
        <v>6948</v>
      </c>
      <c r="G6910">
        <v>2464000</v>
      </c>
      <c r="H6910">
        <v>33563</v>
      </c>
      <c r="K6910">
        <v>85</v>
      </c>
      <c r="L6910">
        <v>28</v>
      </c>
    </row>
    <row r="6911" spans="1:12" x14ac:dyDescent="0.25">
      <c r="A6911" t="s">
        <v>85</v>
      </c>
      <c r="B6911" t="s">
        <v>106</v>
      </c>
      <c r="C6911" t="s">
        <v>118</v>
      </c>
      <c r="D6911" s="2">
        <v>34455</v>
      </c>
      <c r="E6911">
        <v>30.4</v>
      </c>
      <c r="F6911">
        <v>6733</v>
      </c>
      <c r="G6911">
        <v>2957000</v>
      </c>
      <c r="H6911">
        <v>25646</v>
      </c>
      <c r="K6911">
        <v>255</v>
      </c>
      <c r="L6911">
        <v>28</v>
      </c>
    </row>
    <row r="6912" spans="1:12" x14ac:dyDescent="0.25">
      <c r="A6912" t="s">
        <v>85</v>
      </c>
      <c r="B6912" t="s">
        <v>106</v>
      </c>
      <c r="C6912" t="s">
        <v>118</v>
      </c>
      <c r="D6912" s="2">
        <v>34486</v>
      </c>
      <c r="E6912">
        <v>5.5</v>
      </c>
      <c r="F6912">
        <v>1232</v>
      </c>
      <c r="G6912">
        <v>602000</v>
      </c>
      <c r="H6912">
        <v>4651</v>
      </c>
      <c r="K6912">
        <v>255</v>
      </c>
      <c r="L6912">
        <v>28</v>
      </c>
    </row>
    <row r="6913" spans="1:12" x14ac:dyDescent="0.25">
      <c r="A6913" t="s">
        <v>85</v>
      </c>
      <c r="B6913" t="s">
        <v>106</v>
      </c>
      <c r="C6913" t="s">
        <v>118</v>
      </c>
      <c r="D6913" s="2">
        <v>34516</v>
      </c>
      <c r="E6913">
        <v>0.1</v>
      </c>
      <c r="F6913">
        <v>24</v>
      </c>
      <c r="G6913">
        <v>12000</v>
      </c>
      <c r="H6913">
        <v>90</v>
      </c>
      <c r="K6913">
        <v>0</v>
      </c>
      <c r="L6913">
        <v>28</v>
      </c>
    </row>
    <row r="6914" spans="1:12" x14ac:dyDescent="0.25">
      <c r="A6914" t="s">
        <v>85</v>
      </c>
      <c r="B6914" t="s">
        <v>106</v>
      </c>
      <c r="C6914" t="s">
        <v>118</v>
      </c>
      <c r="D6914" s="2">
        <v>34547</v>
      </c>
      <c r="E6914">
        <v>14.2</v>
      </c>
      <c r="F6914">
        <v>3320</v>
      </c>
      <c r="G6914">
        <v>1595000</v>
      </c>
      <c r="H6914">
        <v>13192</v>
      </c>
      <c r="K6914">
        <v>0</v>
      </c>
      <c r="L6914">
        <v>28</v>
      </c>
    </row>
    <row r="6915" spans="1:12" x14ac:dyDescent="0.25">
      <c r="A6915" t="s">
        <v>85</v>
      </c>
      <c r="B6915" t="s">
        <v>106</v>
      </c>
      <c r="C6915" t="s">
        <v>118</v>
      </c>
      <c r="D6915" s="2">
        <v>34578</v>
      </c>
      <c r="E6915">
        <v>22.4</v>
      </c>
      <c r="F6915">
        <v>4744</v>
      </c>
      <c r="G6915">
        <v>2433000</v>
      </c>
      <c r="H6915">
        <v>20078</v>
      </c>
      <c r="K6915">
        <v>180</v>
      </c>
      <c r="L6915">
        <v>28</v>
      </c>
    </row>
    <row r="6916" spans="1:12" x14ac:dyDescent="0.25">
      <c r="A6916" t="s">
        <v>85</v>
      </c>
      <c r="B6916" t="s">
        <v>106</v>
      </c>
      <c r="C6916" t="s">
        <v>118</v>
      </c>
      <c r="D6916" s="2">
        <v>34608</v>
      </c>
      <c r="E6916">
        <v>4.3</v>
      </c>
      <c r="F6916">
        <v>1129</v>
      </c>
      <c r="G6916">
        <v>473000</v>
      </c>
      <c r="H6916">
        <v>3870</v>
      </c>
      <c r="K6916">
        <v>270</v>
      </c>
      <c r="L6916">
        <v>28</v>
      </c>
    </row>
    <row r="6917" spans="1:12" x14ac:dyDescent="0.25">
      <c r="A6917" t="s">
        <v>85</v>
      </c>
      <c r="B6917" t="s">
        <v>106</v>
      </c>
      <c r="C6917" t="s">
        <v>118</v>
      </c>
      <c r="D6917" s="2">
        <v>34639</v>
      </c>
      <c r="E6917">
        <v>5.7</v>
      </c>
      <c r="F6917">
        <v>1524</v>
      </c>
      <c r="G6917">
        <v>630000</v>
      </c>
      <c r="H6917">
        <v>5908</v>
      </c>
      <c r="K6917">
        <v>0</v>
      </c>
      <c r="L6917">
        <v>28</v>
      </c>
    </row>
    <row r="6918" spans="1:12" x14ac:dyDescent="0.25">
      <c r="A6918" t="s">
        <v>85</v>
      </c>
      <c r="B6918" t="s">
        <v>106</v>
      </c>
      <c r="C6918" t="s">
        <v>118</v>
      </c>
      <c r="D6918" s="2">
        <v>34669</v>
      </c>
      <c r="E6918">
        <v>26.3</v>
      </c>
      <c r="F6918">
        <v>6896</v>
      </c>
      <c r="G6918">
        <v>2215000</v>
      </c>
      <c r="H6918">
        <v>26912</v>
      </c>
      <c r="K6918">
        <v>0</v>
      </c>
      <c r="L6918">
        <v>28</v>
      </c>
    </row>
    <row r="6919" spans="1:12" x14ac:dyDescent="0.25">
      <c r="A6919" t="s">
        <v>85</v>
      </c>
      <c r="B6919" t="s">
        <v>106</v>
      </c>
      <c r="C6919" t="s">
        <v>118</v>
      </c>
      <c r="D6919" s="2">
        <v>34700</v>
      </c>
      <c r="E6919">
        <v>27.7</v>
      </c>
      <c r="F6919">
        <v>6749</v>
      </c>
      <c r="G6919">
        <v>2383000</v>
      </c>
      <c r="H6919">
        <v>27150</v>
      </c>
      <c r="K6919">
        <v>200</v>
      </c>
      <c r="L6919">
        <v>28</v>
      </c>
    </row>
    <row r="6920" spans="1:12" x14ac:dyDescent="0.25">
      <c r="A6920" t="s">
        <v>85</v>
      </c>
      <c r="B6920" t="s">
        <v>106</v>
      </c>
      <c r="C6920" t="s">
        <v>118</v>
      </c>
      <c r="D6920" s="2">
        <v>34731</v>
      </c>
      <c r="E6920">
        <v>25.1</v>
      </c>
      <c r="F6920">
        <v>5766</v>
      </c>
      <c r="G6920">
        <v>2009000</v>
      </c>
      <c r="H6920">
        <v>23710</v>
      </c>
      <c r="K6920">
        <v>300</v>
      </c>
      <c r="L6920">
        <v>28</v>
      </c>
    </row>
    <row r="6921" spans="1:12" x14ac:dyDescent="0.25">
      <c r="A6921" t="s">
        <v>85</v>
      </c>
      <c r="B6921" t="s">
        <v>106</v>
      </c>
      <c r="C6921" t="s">
        <v>118</v>
      </c>
      <c r="D6921" s="2">
        <v>34759</v>
      </c>
      <c r="E6921">
        <v>31</v>
      </c>
      <c r="F6921">
        <v>7955</v>
      </c>
      <c r="G6921">
        <v>4294000</v>
      </c>
      <c r="H6921">
        <v>34400</v>
      </c>
      <c r="K6921">
        <v>300</v>
      </c>
      <c r="L6921">
        <v>28</v>
      </c>
    </row>
    <row r="6922" spans="1:12" x14ac:dyDescent="0.25">
      <c r="A6922" t="s">
        <v>85</v>
      </c>
      <c r="B6922" t="s">
        <v>106</v>
      </c>
      <c r="C6922" t="s">
        <v>118</v>
      </c>
      <c r="D6922" s="2">
        <v>34790</v>
      </c>
      <c r="E6922">
        <v>29.8</v>
      </c>
      <c r="F6922">
        <v>7394</v>
      </c>
      <c r="G6922">
        <v>4138000</v>
      </c>
      <c r="H6922">
        <v>31375</v>
      </c>
      <c r="K6922">
        <v>255</v>
      </c>
      <c r="L6922">
        <v>28</v>
      </c>
    </row>
    <row r="6923" spans="1:12" x14ac:dyDescent="0.25">
      <c r="A6923" t="s">
        <v>85</v>
      </c>
      <c r="B6923" t="s">
        <v>106</v>
      </c>
      <c r="C6923" t="s">
        <v>118</v>
      </c>
      <c r="D6923" s="2">
        <v>34820</v>
      </c>
      <c r="E6923">
        <v>31</v>
      </c>
      <c r="F6923">
        <v>8055</v>
      </c>
      <c r="G6923">
        <v>4432000</v>
      </c>
      <c r="H6923">
        <v>33026</v>
      </c>
      <c r="K6923">
        <v>255</v>
      </c>
      <c r="L6923">
        <v>28</v>
      </c>
    </row>
    <row r="6924" spans="1:12" x14ac:dyDescent="0.25">
      <c r="A6924" t="s">
        <v>85</v>
      </c>
      <c r="B6924" t="s">
        <v>106</v>
      </c>
      <c r="C6924" t="s">
        <v>118</v>
      </c>
      <c r="D6924" s="2">
        <v>34851</v>
      </c>
      <c r="E6924">
        <v>28.8</v>
      </c>
      <c r="F6924">
        <v>7021</v>
      </c>
      <c r="G6924">
        <v>4474000</v>
      </c>
      <c r="H6924">
        <v>30475</v>
      </c>
      <c r="K6924">
        <v>255</v>
      </c>
      <c r="L6924">
        <v>28</v>
      </c>
    </row>
    <row r="6925" spans="1:12" x14ac:dyDescent="0.25">
      <c r="A6925" t="s">
        <v>85</v>
      </c>
      <c r="B6925" t="s">
        <v>106</v>
      </c>
      <c r="C6925" t="s">
        <v>118</v>
      </c>
      <c r="D6925" s="2">
        <v>34881</v>
      </c>
      <c r="E6925">
        <v>31</v>
      </c>
      <c r="F6925">
        <v>7250</v>
      </c>
      <c r="G6925">
        <v>4823000</v>
      </c>
      <c r="H6925">
        <v>30073</v>
      </c>
      <c r="K6925">
        <v>255</v>
      </c>
      <c r="L6925">
        <v>28</v>
      </c>
    </row>
    <row r="6926" spans="1:12" x14ac:dyDescent="0.25">
      <c r="A6926" t="s">
        <v>85</v>
      </c>
      <c r="B6926" t="s">
        <v>106</v>
      </c>
      <c r="C6926" t="s">
        <v>118</v>
      </c>
      <c r="D6926" s="2">
        <v>34912</v>
      </c>
      <c r="E6926">
        <v>12.7</v>
      </c>
      <c r="F6926">
        <v>2921</v>
      </c>
      <c r="G6926">
        <v>1963000</v>
      </c>
      <c r="H6926">
        <v>14945</v>
      </c>
      <c r="K6926">
        <v>255</v>
      </c>
      <c r="L6926">
        <v>28</v>
      </c>
    </row>
    <row r="6927" spans="1:12" x14ac:dyDescent="0.25">
      <c r="A6927" t="s">
        <v>85</v>
      </c>
      <c r="B6927" t="s">
        <v>106</v>
      </c>
      <c r="C6927" t="s">
        <v>118</v>
      </c>
      <c r="D6927" s="2">
        <v>34943</v>
      </c>
      <c r="E6927">
        <v>29.1</v>
      </c>
      <c r="F6927">
        <v>6528</v>
      </c>
      <c r="G6927">
        <v>4384000</v>
      </c>
      <c r="H6927">
        <v>28202</v>
      </c>
      <c r="K6927">
        <v>265</v>
      </c>
      <c r="L6927">
        <v>28</v>
      </c>
    </row>
    <row r="6928" spans="1:12" x14ac:dyDescent="0.25">
      <c r="A6928" t="s">
        <v>85</v>
      </c>
      <c r="B6928" t="s">
        <v>106</v>
      </c>
      <c r="C6928" t="s">
        <v>118</v>
      </c>
      <c r="D6928" s="2">
        <v>34973</v>
      </c>
      <c r="E6928">
        <v>27.1</v>
      </c>
      <c r="F6928">
        <v>6290</v>
      </c>
      <c r="G6928">
        <v>4314000</v>
      </c>
      <c r="H6928">
        <v>31414</v>
      </c>
      <c r="K6928">
        <v>270</v>
      </c>
      <c r="L6928">
        <v>28</v>
      </c>
    </row>
    <row r="6929" spans="1:12" x14ac:dyDescent="0.25">
      <c r="A6929" t="s">
        <v>85</v>
      </c>
      <c r="B6929" t="s">
        <v>106</v>
      </c>
      <c r="C6929" t="s">
        <v>118</v>
      </c>
      <c r="D6929" s="2">
        <v>35004</v>
      </c>
      <c r="E6929">
        <v>11.7</v>
      </c>
      <c r="F6929">
        <v>2847</v>
      </c>
      <c r="G6929">
        <v>2175000</v>
      </c>
      <c r="H6929">
        <v>13417</v>
      </c>
      <c r="K6929">
        <v>270</v>
      </c>
      <c r="L6929">
        <v>28</v>
      </c>
    </row>
    <row r="6930" spans="1:12" x14ac:dyDescent="0.25">
      <c r="A6930" t="s">
        <v>85</v>
      </c>
      <c r="B6930" t="s">
        <v>106</v>
      </c>
      <c r="C6930" t="s">
        <v>118</v>
      </c>
      <c r="D6930" s="2">
        <v>35034</v>
      </c>
      <c r="E6930">
        <v>30.9</v>
      </c>
      <c r="F6930">
        <v>7095</v>
      </c>
      <c r="G6930">
        <v>5228000</v>
      </c>
      <c r="H6930">
        <v>36051</v>
      </c>
      <c r="K6930">
        <v>270</v>
      </c>
      <c r="L6930">
        <v>28</v>
      </c>
    </row>
    <row r="6931" spans="1:12" x14ac:dyDescent="0.25">
      <c r="A6931" t="s">
        <v>85</v>
      </c>
      <c r="B6931" t="s">
        <v>106</v>
      </c>
      <c r="C6931" t="s">
        <v>118</v>
      </c>
      <c r="D6931" s="2">
        <v>35065</v>
      </c>
      <c r="E6931">
        <v>30.9</v>
      </c>
      <c r="F6931">
        <v>6516</v>
      </c>
      <c r="G6931">
        <v>4007000</v>
      </c>
      <c r="H6931">
        <v>39131</v>
      </c>
      <c r="K6931">
        <v>270</v>
      </c>
      <c r="L6931">
        <v>28</v>
      </c>
    </row>
    <row r="6932" spans="1:12" x14ac:dyDescent="0.25">
      <c r="A6932" t="s">
        <v>85</v>
      </c>
      <c r="B6932" t="s">
        <v>106</v>
      </c>
      <c r="C6932" t="s">
        <v>118</v>
      </c>
      <c r="D6932" s="2">
        <v>35096</v>
      </c>
      <c r="E6932">
        <v>29</v>
      </c>
      <c r="F6932">
        <v>5774</v>
      </c>
      <c r="G6932">
        <v>3918000</v>
      </c>
      <c r="H6932">
        <v>38582</v>
      </c>
      <c r="K6932">
        <v>278</v>
      </c>
      <c r="L6932">
        <v>28</v>
      </c>
    </row>
    <row r="6933" spans="1:12" x14ac:dyDescent="0.25">
      <c r="A6933" t="s">
        <v>85</v>
      </c>
      <c r="B6933" t="s">
        <v>106</v>
      </c>
      <c r="C6933" t="s">
        <v>118</v>
      </c>
      <c r="D6933" s="2">
        <v>35125</v>
      </c>
      <c r="E6933">
        <v>31</v>
      </c>
      <c r="F6933">
        <v>6544</v>
      </c>
      <c r="G6933">
        <v>4559000</v>
      </c>
      <c r="H6933">
        <v>40085</v>
      </c>
      <c r="K6933">
        <v>285</v>
      </c>
      <c r="L6933">
        <v>28</v>
      </c>
    </row>
    <row r="6934" spans="1:12" x14ac:dyDescent="0.25">
      <c r="A6934" t="s">
        <v>85</v>
      </c>
      <c r="B6934" t="s">
        <v>106</v>
      </c>
      <c r="C6934" t="s">
        <v>118</v>
      </c>
      <c r="D6934" s="2">
        <v>35156</v>
      </c>
      <c r="E6934">
        <v>27.7</v>
      </c>
      <c r="F6934">
        <v>5838</v>
      </c>
      <c r="G6934">
        <v>2640000</v>
      </c>
      <c r="H6934">
        <v>33057</v>
      </c>
      <c r="K6934">
        <v>285</v>
      </c>
      <c r="L6934">
        <v>28</v>
      </c>
    </row>
    <row r="6935" spans="1:12" x14ac:dyDescent="0.25">
      <c r="A6935" t="s">
        <v>85</v>
      </c>
      <c r="B6935" t="s">
        <v>106</v>
      </c>
      <c r="C6935" t="s">
        <v>118</v>
      </c>
      <c r="D6935" s="2">
        <v>35186</v>
      </c>
      <c r="E6935">
        <v>30.8</v>
      </c>
      <c r="F6935">
        <v>6117</v>
      </c>
      <c r="G6935">
        <v>663000</v>
      </c>
      <c r="H6935">
        <v>32888</v>
      </c>
      <c r="K6935">
        <v>320</v>
      </c>
      <c r="L6935">
        <v>28</v>
      </c>
    </row>
    <row r="6936" spans="1:12" x14ac:dyDescent="0.25">
      <c r="A6936" t="s">
        <v>85</v>
      </c>
      <c r="B6936" t="s">
        <v>106</v>
      </c>
      <c r="C6936" t="s">
        <v>118</v>
      </c>
      <c r="D6936" s="2">
        <v>35217</v>
      </c>
      <c r="E6936">
        <v>26.2</v>
      </c>
      <c r="F6936">
        <v>5258</v>
      </c>
      <c r="G6936">
        <v>2413000</v>
      </c>
      <c r="H6936">
        <v>29671</v>
      </c>
      <c r="K6936">
        <v>390</v>
      </c>
      <c r="L6936">
        <v>28</v>
      </c>
    </row>
    <row r="6937" spans="1:12" x14ac:dyDescent="0.25">
      <c r="A6937" t="s">
        <v>85</v>
      </c>
      <c r="B6937" t="s">
        <v>106</v>
      </c>
      <c r="C6937" t="s">
        <v>118</v>
      </c>
      <c r="D6937" s="2">
        <v>35247</v>
      </c>
      <c r="E6937">
        <v>29.8</v>
      </c>
      <c r="F6937">
        <v>5760</v>
      </c>
      <c r="G6937">
        <v>2191000</v>
      </c>
      <c r="H6937">
        <v>33599</v>
      </c>
      <c r="K6937">
        <v>290</v>
      </c>
      <c r="L6937">
        <v>28</v>
      </c>
    </row>
    <row r="6938" spans="1:12" x14ac:dyDescent="0.25">
      <c r="A6938" t="s">
        <v>85</v>
      </c>
      <c r="B6938" t="s">
        <v>106</v>
      </c>
      <c r="C6938" t="s">
        <v>118</v>
      </c>
      <c r="D6938" s="2">
        <v>35278</v>
      </c>
      <c r="E6938">
        <v>20.8</v>
      </c>
      <c r="F6938">
        <v>4146</v>
      </c>
      <c r="G6938">
        <v>3502000</v>
      </c>
      <c r="H6938">
        <v>23200</v>
      </c>
      <c r="K6938">
        <v>190</v>
      </c>
      <c r="L6938">
        <v>28</v>
      </c>
    </row>
    <row r="6939" spans="1:12" x14ac:dyDescent="0.25">
      <c r="A6939" t="s">
        <v>85</v>
      </c>
      <c r="B6939" t="s">
        <v>106</v>
      </c>
      <c r="C6939" t="s">
        <v>118</v>
      </c>
      <c r="D6939" s="2">
        <v>35309</v>
      </c>
      <c r="E6939">
        <v>28.7</v>
      </c>
      <c r="F6939">
        <v>5757</v>
      </c>
      <c r="G6939">
        <v>1933000</v>
      </c>
      <c r="H6939">
        <v>34812</v>
      </c>
      <c r="K6939">
        <v>193</v>
      </c>
      <c r="L6939">
        <v>28</v>
      </c>
    </row>
    <row r="6940" spans="1:12" x14ac:dyDescent="0.25">
      <c r="A6940" t="s">
        <v>85</v>
      </c>
      <c r="B6940" t="s">
        <v>106</v>
      </c>
      <c r="C6940" t="s">
        <v>118</v>
      </c>
      <c r="D6940" s="2">
        <v>35339</v>
      </c>
      <c r="E6940">
        <v>30.6</v>
      </c>
      <c r="F6940">
        <v>5844</v>
      </c>
      <c r="G6940">
        <v>1387000</v>
      </c>
      <c r="H6940">
        <v>34151</v>
      </c>
      <c r="K6940">
        <v>195</v>
      </c>
      <c r="L6940">
        <v>28</v>
      </c>
    </row>
    <row r="6941" spans="1:12" x14ac:dyDescent="0.25">
      <c r="A6941" t="s">
        <v>85</v>
      </c>
      <c r="B6941" t="s">
        <v>106</v>
      </c>
      <c r="C6941" t="s">
        <v>118</v>
      </c>
      <c r="D6941" s="2">
        <v>35370</v>
      </c>
      <c r="E6941">
        <v>27</v>
      </c>
      <c r="F6941">
        <v>4812</v>
      </c>
      <c r="G6941">
        <v>3429000</v>
      </c>
      <c r="H6941">
        <v>28077</v>
      </c>
      <c r="K6941">
        <v>195</v>
      </c>
      <c r="L6941">
        <v>28</v>
      </c>
    </row>
    <row r="6942" spans="1:12" x14ac:dyDescent="0.25">
      <c r="A6942" t="s">
        <v>85</v>
      </c>
      <c r="B6942" t="s">
        <v>106</v>
      </c>
      <c r="C6942" t="s">
        <v>118</v>
      </c>
      <c r="D6942" s="2">
        <v>35400</v>
      </c>
      <c r="E6942">
        <v>30.3</v>
      </c>
      <c r="F6942">
        <v>5116.78</v>
      </c>
      <c r="G6942">
        <v>3835134</v>
      </c>
      <c r="H6942">
        <v>29778.37</v>
      </c>
      <c r="K6942">
        <v>195</v>
      </c>
      <c r="L6942">
        <v>28</v>
      </c>
    </row>
    <row r="6943" spans="1:12" x14ac:dyDescent="0.25">
      <c r="A6943" t="s">
        <v>85</v>
      </c>
      <c r="B6943" t="s">
        <v>106</v>
      </c>
      <c r="C6943" t="s">
        <v>118</v>
      </c>
      <c r="D6943" s="2">
        <v>35431</v>
      </c>
      <c r="E6943">
        <v>24.8</v>
      </c>
      <c r="F6943">
        <v>4221.5600000000004</v>
      </c>
      <c r="G6943">
        <v>3140976</v>
      </c>
      <c r="H6943">
        <v>25265.040000000001</v>
      </c>
      <c r="K6943">
        <v>195</v>
      </c>
      <c r="L6943">
        <v>28</v>
      </c>
    </row>
    <row r="6944" spans="1:12" x14ac:dyDescent="0.25">
      <c r="A6944" t="s">
        <v>85</v>
      </c>
      <c r="B6944" t="s">
        <v>106</v>
      </c>
      <c r="C6944" t="s">
        <v>118</v>
      </c>
      <c r="D6944" s="2">
        <v>35462</v>
      </c>
      <c r="E6944">
        <v>28</v>
      </c>
      <c r="F6944">
        <v>5054.66</v>
      </c>
      <c r="G6944">
        <v>6299980</v>
      </c>
      <c r="H6944">
        <v>27940.2</v>
      </c>
      <c r="K6944">
        <v>195</v>
      </c>
      <c r="L6944">
        <v>28</v>
      </c>
    </row>
    <row r="6945" spans="1:12" x14ac:dyDescent="0.25">
      <c r="A6945" t="s">
        <v>85</v>
      </c>
      <c r="B6945" t="s">
        <v>106</v>
      </c>
      <c r="C6945" t="s">
        <v>118</v>
      </c>
      <c r="D6945" s="2">
        <v>35490</v>
      </c>
      <c r="E6945">
        <v>21.3</v>
      </c>
      <c r="F6945">
        <v>4426.9399999999996</v>
      </c>
      <c r="G6945">
        <v>5007968</v>
      </c>
      <c r="H6945">
        <v>27091.279999999999</v>
      </c>
      <c r="K6945">
        <v>195</v>
      </c>
      <c r="L6945">
        <v>28</v>
      </c>
    </row>
    <row r="6946" spans="1:12" x14ac:dyDescent="0.25">
      <c r="A6946" t="s">
        <v>85</v>
      </c>
      <c r="B6946" t="s">
        <v>106</v>
      </c>
      <c r="C6946" t="s">
        <v>118</v>
      </c>
      <c r="D6946" s="2">
        <v>35521</v>
      </c>
      <c r="E6946">
        <v>23.4</v>
      </c>
      <c r="F6946">
        <v>4696.53</v>
      </c>
      <c r="G6946">
        <v>5558858</v>
      </c>
      <c r="H6946">
        <v>25871.22</v>
      </c>
      <c r="K6946">
        <v>210</v>
      </c>
      <c r="L6946">
        <v>28</v>
      </c>
    </row>
    <row r="6947" spans="1:12" x14ac:dyDescent="0.25">
      <c r="A6947" t="s">
        <v>85</v>
      </c>
      <c r="B6947" t="s">
        <v>106</v>
      </c>
      <c r="C6947" t="s">
        <v>118</v>
      </c>
      <c r="D6947" s="2">
        <v>35551</v>
      </c>
      <c r="E6947">
        <v>29.6</v>
      </c>
      <c r="F6947">
        <v>6122.59</v>
      </c>
      <c r="G6947">
        <v>6452753</v>
      </c>
      <c r="H6947">
        <v>37217.93</v>
      </c>
      <c r="K6947">
        <v>210</v>
      </c>
      <c r="L6947">
        <v>28</v>
      </c>
    </row>
    <row r="6948" spans="1:12" x14ac:dyDescent="0.25">
      <c r="A6948" t="s">
        <v>85</v>
      </c>
      <c r="B6948" t="s">
        <v>106</v>
      </c>
      <c r="C6948" t="s">
        <v>118</v>
      </c>
      <c r="D6948" s="2">
        <v>35582</v>
      </c>
      <c r="E6948">
        <v>22.2</v>
      </c>
      <c r="F6948">
        <v>4292.03</v>
      </c>
      <c r="G6948">
        <v>4635828</v>
      </c>
      <c r="H6948">
        <v>26155.95</v>
      </c>
      <c r="K6948">
        <v>210</v>
      </c>
      <c r="L6948">
        <v>28</v>
      </c>
    </row>
    <row r="6949" spans="1:12" x14ac:dyDescent="0.25">
      <c r="A6949" t="s">
        <v>85</v>
      </c>
      <c r="B6949" t="s">
        <v>106</v>
      </c>
      <c r="C6949" t="s">
        <v>118</v>
      </c>
      <c r="D6949" s="2">
        <v>35612</v>
      </c>
      <c r="E6949">
        <v>5.7</v>
      </c>
      <c r="F6949">
        <v>1073.3699999999999</v>
      </c>
      <c r="G6949">
        <v>892870</v>
      </c>
      <c r="H6949">
        <v>5725.9</v>
      </c>
      <c r="K6949">
        <v>210</v>
      </c>
      <c r="L6949">
        <v>28</v>
      </c>
    </row>
    <row r="6950" spans="1:12" x14ac:dyDescent="0.25">
      <c r="A6950" t="s">
        <v>85</v>
      </c>
      <c r="B6950" t="s">
        <v>106</v>
      </c>
      <c r="C6950" t="s">
        <v>118</v>
      </c>
      <c r="D6950" s="2">
        <v>35643</v>
      </c>
      <c r="E6950">
        <v>30.6</v>
      </c>
      <c r="F6950">
        <v>6130.71</v>
      </c>
      <c r="G6950">
        <v>6244032</v>
      </c>
      <c r="H6950">
        <v>35089.53</v>
      </c>
      <c r="K6950">
        <v>210</v>
      </c>
      <c r="L6950">
        <v>28</v>
      </c>
    </row>
    <row r="6951" spans="1:12" x14ac:dyDescent="0.25">
      <c r="A6951" t="s">
        <v>85</v>
      </c>
      <c r="B6951" t="s">
        <v>106</v>
      </c>
      <c r="C6951" t="s">
        <v>118</v>
      </c>
      <c r="D6951" s="2">
        <v>35674</v>
      </c>
      <c r="E6951">
        <v>29.6</v>
      </c>
      <c r="F6951">
        <v>5783.44</v>
      </c>
      <c r="G6951">
        <v>5541100</v>
      </c>
      <c r="H6951">
        <v>31775.87</v>
      </c>
      <c r="K6951">
        <v>210</v>
      </c>
      <c r="L6951">
        <v>28</v>
      </c>
    </row>
    <row r="6952" spans="1:12" x14ac:dyDescent="0.25">
      <c r="A6952" t="s">
        <v>85</v>
      </c>
      <c r="B6952" t="s">
        <v>106</v>
      </c>
      <c r="C6952" t="s">
        <v>118</v>
      </c>
      <c r="D6952" s="2">
        <v>35704</v>
      </c>
      <c r="E6952">
        <v>30.9</v>
      </c>
      <c r="F6952">
        <v>5972.57</v>
      </c>
      <c r="G6952">
        <v>4253215</v>
      </c>
      <c r="H6952">
        <v>39044.21</v>
      </c>
      <c r="K6952">
        <v>210</v>
      </c>
      <c r="L6952">
        <v>28</v>
      </c>
    </row>
    <row r="6953" spans="1:12" x14ac:dyDescent="0.25">
      <c r="A6953" t="s">
        <v>85</v>
      </c>
      <c r="B6953" t="s">
        <v>106</v>
      </c>
      <c r="C6953" t="s">
        <v>118</v>
      </c>
      <c r="D6953" s="2">
        <v>35735</v>
      </c>
      <c r="E6953">
        <v>30</v>
      </c>
      <c r="F6953">
        <v>5810.41</v>
      </c>
      <c r="G6953">
        <v>3726498</v>
      </c>
      <c r="H6953">
        <v>33220.46</v>
      </c>
      <c r="K6953">
        <v>215</v>
      </c>
      <c r="L6953">
        <v>28</v>
      </c>
    </row>
    <row r="6954" spans="1:12" x14ac:dyDescent="0.25">
      <c r="A6954" t="s">
        <v>85</v>
      </c>
      <c r="B6954" t="s">
        <v>106</v>
      </c>
      <c r="C6954" t="s">
        <v>118</v>
      </c>
      <c r="D6954" s="2">
        <v>35765</v>
      </c>
      <c r="E6954">
        <v>27.8</v>
      </c>
      <c r="F6954">
        <v>5562.18</v>
      </c>
      <c r="G6954">
        <v>3964134</v>
      </c>
      <c r="H6954">
        <v>18301.560000000001</v>
      </c>
      <c r="K6954">
        <v>210</v>
      </c>
      <c r="L6954">
        <v>28</v>
      </c>
    </row>
    <row r="6955" spans="1:12" x14ac:dyDescent="0.25">
      <c r="A6955" t="s">
        <v>85</v>
      </c>
      <c r="B6955" t="s">
        <v>106</v>
      </c>
      <c r="C6955" t="s">
        <v>118</v>
      </c>
      <c r="D6955" s="2">
        <v>35796</v>
      </c>
      <c r="E6955">
        <v>30.3</v>
      </c>
      <c r="F6955">
        <v>6138.65</v>
      </c>
      <c r="G6955">
        <v>4008623</v>
      </c>
      <c r="H6955">
        <v>31675.21</v>
      </c>
      <c r="K6955">
        <v>195</v>
      </c>
      <c r="L6955">
        <v>28</v>
      </c>
    </row>
    <row r="6956" spans="1:12" x14ac:dyDescent="0.25">
      <c r="A6956" t="s">
        <v>85</v>
      </c>
      <c r="B6956" t="s">
        <v>106</v>
      </c>
      <c r="C6956" t="s">
        <v>118</v>
      </c>
      <c r="D6956" s="2">
        <v>35827</v>
      </c>
      <c r="E6956">
        <v>24.4</v>
      </c>
      <c r="F6956">
        <v>4668.37</v>
      </c>
      <c r="G6956">
        <v>2177615</v>
      </c>
      <c r="H6956">
        <v>25264.47</v>
      </c>
      <c r="K6956">
        <v>195</v>
      </c>
      <c r="L6956">
        <v>28</v>
      </c>
    </row>
    <row r="6957" spans="1:12" x14ac:dyDescent="0.25">
      <c r="A6957" t="s">
        <v>85</v>
      </c>
      <c r="B6957" t="s">
        <v>106</v>
      </c>
      <c r="C6957" t="s">
        <v>118</v>
      </c>
      <c r="D6957" s="2">
        <v>35855</v>
      </c>
      <c r="E6957">
        <v>30.4</v>
      </c>
      <c r="F6957">
        <v>5775.16</v>
      </c>
      <c r="G6957">
        <v>3017686</v>
      </c>
      <c r="H6957">
        <v>32914.769999999997</v>
      </c>
      <c r="K6957">
        <v>195</v>
      </c>
      <c r="L6957">
        <v>28</v>
      </c>
    </row>
    <row r="6958" spans="1:12" x14ac:dyDescent="0.25">
      <c r="A6958" t="s">
        <v>85</v>
      </c>
      <c r="B6958" t="s">
        <v>106</v>
      </c>
      <c r="C6958" t="s">
        <v>118</v>
      </c>
      <c r="D6958" s="2">
        <v>35886</v>
      </c>
      <c r="E6958">
        <v>26.5</v>
      </c>
      <c r="F6958">
        <v>4647</v>
      </c>
      <c r="G6958">
        <v>2492914</v>
      </c>
      <c r="H6958">
        <v>27844.7</v>
      </c>
      <c r="K6958">
        <v>195</v>
      </c>
      <c r="L6958">
        <v>28</v>
      </c>
    </row>
    <row r="6959" spans="1:12" x14ac:dyDescent="0.25">
      <c r="A6959" t="s">
        <v>85</v>
      </c>
      <c r="B6959" t="s">
        <v>106</v>
      </c>
      <c r="C6959" t="s">
        <v>118</v>
      </c>
      <c r="D6959" s="2">
        <v>35916</v>
      </c>
      <c r="E6959">
        <v>23.9</v>
      </c>
      <c r="F6959">
        <v>4211.71</v>
      </c>
      <c r="G6959">
        <v>2298375</v>
      </c>
      <c r="H6959">
        <v>27270.85</v>
      </c>
      <c r="K6959">
        <v>195</v>
      </c>
      <c r="L6959">
        <v>28</v>
      </c>
    </row>
    <row r="6960" spans="1:12" x14ac:dyDescent="0.25">
      <c r="A6960" t="s">
        <v>85</v>
      </c>
      <c r="B6960" t="s">
        <v>106</v>
      </c>
      <c r="C6960" t="s">
        <v>118</v>
      </c>
      <c r="D6960" s="2">
        <v>35947</v>
      </c>
      <c r="E6960">
        <v>26.7</v>
      </c>
      <c r="F6960">
        <v>5021.79</v>
      </c>
      <c r="G6960">
        <v>2125909</v>
      </c>
      <c r="H6960">
        <v>36308.47</v>
      </c>
      <c r="K6960">
        <v>193</v>
      </c>
      <c r="L6960">
        <v>28</v>
      </c>
    </row>
    <row r="6961" spans="1:12" x14ac:dyDescent="0.25">
      <c r="A6961" t="s">
        <v>85</v>
      </c>
      <c r="B6961" t="s">
        <v>106</v>
      </c>
      <c r="C6961" t="s">
        <v>118</v>
      </c>
      <c r="D6961" s="2">
        <v>35977</v>
      </c>
      <c r="E6961">
        <v>30</v>
      </c>
      <c r="F6961">
        <v>6311.36</v>
      </c>
      <c r="G6961">
        <v>2787840</v>
      </c>
      <c r="H6961">
        <v>40900.01</v>
      </c>
      <c r="K6961">
        <v>195</v>
      </c>
      <c r="L6961">
        <v>28</v>
      </c>
    </row>
    <row r="6962" spans="1:12" x14ac:dyDescent="0.25">
      <c r="A6962" t="s">
        <v>85</v>
      </c>
      <c r="B6962" t="s">
        <v>106</v>
      </c>
      <c r="C6962" t="s">
        <v>118</v>
      </c>
      <c r="D6962" s="2">
        <v>36008</v>
      </c>
      <c r="E6962">
        <v>28.6</v>
      </c>
      <c r="F6962">
        <v>5328.56</v>
      </c>
      <c r="G6962">
        <v>2831428</v>
      </c>
      <c r="H6962">
        <v>39830.07</v>
      </c>
      <c r="K6962">
        <v>195</v>
      </c>
      <c r="L6962">
        <v>28</v>
      </c>
    </row>
    <row r="6963" spans="1:12" x14ac:dyDescent="0.25">
      <c r="A6963" t="s">
        <v>85</v>
      </c>
      <c r="B6963" t="s">
        <v>106</v>
      </c>
      <c r="C6963" t="s">
        <v>118</v>
      </c>
      <c r="D6963" s="2">
        <v>36039</v>
      </c>
      <c r="E6963">
        <v>29.9</v>
      </c>
      <c r="F6963">
        <v>5458.17</v>
      </c>
      <c r="G6963">
        <v>2959927</v>
      </c>
      <c r="H6963">
        <v>30359.02</v>
      </c>
      <c r="K6963">
        <v>210</v>
      </c>
      <c r="L6963">
        <v>28</v>
      </c>
    </row>
    <row r="6964" spans="1:12" x14ac:dyDescent="0.25">
      <c r="A6964" t="s">
        <v>85</v>
      </c>
      <c r="B6964" t="s">
        <v>106</v>
      </c>
      <c r="C6964" t="s">
        <v>118</v>
      </c>
      <c r="D6964" s="2">
        <v>36069</v>
      </c>
      <c r="E6964">
        <v>3.8</v>
      </c>
      <c r="F6964">
        <v>645.59</v>
      </c>
      <c r="G6964">
        <v>373189</v>
      </c>
      <c r="H6964">
        <v>4866.2299999999996</v>
      </c>
      <c r="K6964">
        <v>210</v>
      </c>
      <c r="L6964">
        <v>28</v>
      </c>
    </row>
    <row r="6965" spans="1:12" x14ac:dyDescent="0.25">
      <c r="A6965" t="s">
        <v>85</v>
      </c>
      <c r="B6965" t="s">
        <v>106</v>
      </c>
      <c r="C6965" t="s">
        <v>118</v>
      </c>
      <c r="D6965" s="2">
        <v>36100</v>
      </c>
      <c r="E6965">
        <v>7.8</v>
      </c>
      <c r="F6965">
        <v>1416.51</v>
      </c>
      <c r="G6965">
        <v>763814</v>
      </c>
      <c r="H6965">
        <v>10481.620000000001</v>
      </c>
      <c r="K6965">
        <v>210</v>
      </c>
      <c r="L6965">
        <v>28</v>
      </c>
    </row>
    <row r="6966" spans="1:12" x14ac:dyDescent="0.25">
      <c r="A6966" t="s">
        <v>85</v>
      </c>
      <c r="B6966" t="s">
        <v>106</v>
      </c>
      <c r="C6966" t="s">
        <v>118</v>
      </c>
      <c r="D6966" s="2">
        <v>36130</v>
      </c>
      <c r="E6966">
        <v>28.2</v>
      </c>
      <c r="F6966">
        <v>5887.26</v>
      </c>
      <c r="G6966">
        <v>3977152</v>
      </c>
      <c r="H6966">
        <v>32427.31</v>
      </c>
      <c r="K6966">
        <v>210</v>
      </c>
      <c r="L6966">
        <v>28</v>
      </c>
    </row>
    <row r="6967" spans="1:12" x14ac:dyDescent="0.25">
      <c r="A6967" t="s">
        <v>85</v>
      </c>
      <c r="B6967" t="s">
        <v>106</v>
      </c>
      <c r="C6967" t="s">
        <v>118</v>
      </c>
      <c r="D6967" s="2">
        <v>36161</v>
      </c>
      <c r="E6967">
        <v>13.6</v>
      </c>
      <c r="F6967">
        <v>2779.63</v>
      </c>
      <c r="G6967">
        <v>1895578</v>
      </c>
      <c r="H6967">
        <v>18035.54</v>
      </c>
      <c r="K6967">
        <v>210</v>
      </c>
      <c r="L6967">
        <v>28</v>
      </c>
    </row>
    <row r="6968" spans="1:12" x14ac:dyDescent="0.25">
      <c r="A6968" t="s">
        <v>85</v>
      </c>
      <c r="B6968" t="s">
        <v>106</v>
      </c>
      <c r="C6968" t="s">
        <v>118</v>
      </c>
      <c r="D6968" s="2">
        <v>36192</v>
      </c>
      <c r="E6968">
        <v>27.8</v>
      </c>
      <c r="F6968">
        <v>5154.1099999999997</v>
      </c>
      <c r="G6968">
        <v>2052659.9999999998</v>
      </c>
      <c r="H6968">
        <v>40436.69</v>
      </c>
      <c r="K6968">
        <v>210</v>
      </c>
      <c r="L6968">
        <v>28</v>
      </c>
    </row>
    <row r="6969" spans="1:12" x14ac:dyDescent="0.25">
      <c r="A6969" t="s">
        <v>85</v>
      </c>
      <c r="B6969" t="s">
        <v>106</v>
      </c>
      <c r="C6969" t="s">
        <v>118</v>
      </c>
      <c r="D6969" s="2">
        <v>36220</v>
      </c>
      <c r="E6969">
        <v>30.9</v>
      </c>
      <c r="F6969">
        <v>6035.21</v>
      </c>
      <c r="G6969">
        <v>2289034</v>
      </c>
      <c r="H6969">
        <v>41014.35</v>
      </c>
      <c r="K6969">
        <v>225</v>
      </c>
      <c r="L6969">
        <v>28</v>
      </c>
    </row>
    <row r="6970" spans="1:12" x14ac:dyDescent="0.25">
      <c r="A6970" t="s">
        <v>85</v>
      </c>
      <c r="B6970" t="s">
        <v>106</v>
      </c>
      <c r="C6970" t="s">
        <v>118</v>
      </c>
      <c r="D6970" s="2">
        <v>36251</v>
      </c>
      <c r="E6970">
        <v>23.4</v>
      </c>
      <c r="F6970">
        <v>4649.9799999999996</v>
      </c>
      <c r="G6970">
        <v>1734941</v>
      </c>
      <c r="H6970">
        <v>32575.27</v>
      </c>
      <c r="K6970">
        <v>180</v>
      </c>
      <c r="L6970">
        <v>28</v>
      </c>
    </row>
    <row r="6971" spans="1:12" x14ac:dyDescent="0.25">
      <c r="A6971" t="s">
        <v>85</v>
      </c>
      <c r="B6971" t="s">
        <v>106</v>
      </c>
      <c r="C6971" t="s">
        <v>118</v>
      </c>
      <c r="D6971" s="2">
        <v>36281</v>
      </c>
      <c r="E6971">
        <v>30.8</v>
      </c>
      <c r="F6971">
        <v>6069.99</v>
      </c>
      <c r="G6971">
        <v>492619</v>
      </c>
      <c r="H6971">
        <v>47019.49</v>
      </c>
      <c r="K6971">
        <v>180</v>
      </c>
      <c r="L6971">
        <v>28</v>
      </c>
    </row>
    <row r="6972" spans="1:12" x14ac:dyDescent="0.25">
      <c r="A6972" t="s">
        <v>85</v>
      </c>
      <c r="B6972" t="s">
        <v>106</v>
      </c>
      <c r="C6972" t="s">
        <v>118</v>
      </c>
      <c r="D6972" s="2">
        <v>36312</v>
      </c>
      <c r="E6972">
        <v>29.7</v>
      </c>
      <c r="F6972">
        <v>5972.68</v>
      </c>
      <c r="G6972">
        <v>472509</v>
      </c>
      <c r="H6972">
        <v>42743.65</v>
      </c>
      <c r="K6972">
        <v>180</v>
      </c>
      <c r="L6972">
        <v>28</v>
      </c>
    </row>
    <row r="6973" spans="1:12" x14ac:dyDescent="0.25">
      <c r="A6973" t="s">
        <v>85</v>
      </c>
      <c r="B6973" t="s">
        <v>106</v>
      </c>
      <c r="C6973" t="s">
        <v>118</v>
      </c>
      <c r="D6973" s="2">
        <v>36342</v>
      </c>
      <c r="E6973">
        <v>17.100000000000001</v>
      </c>
      <c r="F6973">
        <v>3377.38</v>
      </c>
      <c r="G6973">
        <v>272962</v>
      </c>
      <c r="H6973">
        <v>25228.880000000001</v>
      </c>
      <c r="K6973">
        <v>180</v>
      </c>
      <c r="L6973">
        <v>28</v>
      </c>
    </row>
    <row r="6974" spans="1:12" x14ac:dyDescent="0.25">
      <c r="A6974" t="s">
        <v>85</v>
      </c>
      <c r="B6974" t="s">
        <v>106</v>
      </c>
      <c r="C6974" t="s">
        <v>118</v>
      </c>
      <c r="D6974" s="2">
        <v>36373</v>
      </c>
      <c r="E6974">
        <v>0</v>
      </c>
      <c r="G6974">
        <v>0</v>
      </c>
    </row>
    <row r="6975" spans="1:12" x14ac:dyDescent="0.25">
      <c r="A6975" t="s">
        <v>85</v>
      </c>
      <c r="B6975" t="s">
        <v>106</v>
      </c>
      <c r="C6975" t="s">
        <v>118</v>
      </c>
      <c r="D6975" s="2">
        <v>36404</v>
      </c>
      <c r="E6975">
        <v>0</v>
      </c>
      <c r="G6975">
        <v>0</v>
      </c>
    </row>
    <row r="6976" spans="1:12" x14ac:dyDescent="0.25">
      <c r="A6976" t="s">
        <v>85</v>
      </c>
      <c r="B6976" t="s">
        <v>106</v>
      </c>
      <c r="C6976" t="s">
        <v>118</v>
      </c>
      <c r="D6976" s="2">
        <v>36434</v>
      </c>
      <c r="E6976">
        <v>0</v>
      </c>
      <c r="G6976">
        <v>0</v>
      </c>
    </row>
    <row r="6977" spans="1:7" x14ac:dyDescent="0.25">
      <c r="A6977" t="s">
        <v>85</v>
      </c>
      <c r="B6977" t="s">
        <v>106</v>
      </c>
      <c r="C6977" t="s">
        <v>118</v>
      </c>
      <c r="D6977" s="2">
        <v>36465</v>
      </c>
      <c r="E6977">
        <v>0</v>
      </c>
      <c r="G6977">
        <v>0</v>
      </c>
    </row>
    <row r="6978" spans="1:7" x14ac:dyDescent="0.25">
      <c r="A6978" t="s">
        <v>85</v>
      </c>
      <c r="B6978" t="s">
        <v>106</v>
      </c>
      <c r="C6978" t="s">
        <v>118</v>
      </c>
      <c r="D6978" s="2">
        <v>36495</v>
      </c>
      <c r="E6978">
        <v>0</v>
      </c>
      <c r="G6978">
        <v>0</v>
      </c>
    </row>
    <row r="6979" spans="1:7" x14ac:dyDescent="0.25">
      <c r="A6979" t="s">
        <v>85</v>
      </c>
      <c r="B6979" t="s">
        <v>106</v>
      </c>
      <c r="C6979" t="s">
        <v>118</v>
      </c>
      <c r="D6979" s="2">
        <v>39448</v>
      </c>
      <c r="E6979">
        <v>0</v>
      </c>
      <c r="G6979">
        <v>0</v>
      </c>
    </row>
    <row r="6980" spans="1:7" x14ac:dyDescent="0.25">
      <c r="A6980" t="s">
        <v>85</v>
      </c>
      <c r="B6980" t="s">
        <v>106</v>
      </c>
      <c r="C6980" t="s">
        <v>118</v>
      </c>
      <c r="D6980" s="2">
        <v>39479</v>
      </c>
      <c r="E6980">
        <v>0</v>
      </c>
      <c r="G6980">
        <v>0</v>
      </c>
    </row>
    <row r="6981" spans="1:7" x14ac:dyDescent="0.25">
      <c r="A6981" t="s">
        <v>85</v>
      </c>
      <c r="B6981" t="s">
        <v>106</v>
      </c>
      <c r="C6981" t="s">
        <v>118</v>
      </c>
      <c r="D6981" s="2">
        <v>39508</v>
      </c>
      <c r="E6981">
        <v>0</v>
      </c>
      <c r="G6981">
        <v>0</v>
      </c>
    </row>
    <row r="6982" spans="1:7" x14ac:dyDescent="0.25">
      <c r="A6982" t="s">
        <v>85</v>
      </c>
      <c r="B6982" t="s">
        <v>106</v>
      </c>
      <c r="C6982" t="s">
        <v>118</v>
      </c>
      <c r="D6982" s="2">
        <v>39539</v>
      </c>
      <c r="E6982">
        <v>0</v>
      </c>
      <c r="G6982">
        <v>0</v>
      </c>
    </row>
    <row r="6983" spans="1:7" x14ac:dyDescent="0.25">
      <c r="A6983" t="s">
        <v>85</v>
      </c>
      <c r="B6983" t="s">
        <v>106</v>
      </c>
      <c r="C6983" t="s">
        <v>118</v>
      </c>
      <c r="D6983" s="2">
        <v>39569</v>
      </c>
      <c r="E6983">
        <v>0</v>
      </c>
      <c r="G6983">
        <v>0</v>
      </c>
    </row>
    <row r="6984" spans="1:7" x14ac:dyDescent="0.25">
      <c r="A6984" t="s">
        <v>85</v>
      </c>
      <c r="B6984" t="s">
        <v>106</v>
      </c>
      <c r="C6984" t="s">
        <v>118</v>
      </c>
      <c r="D6984" s="2">
        <v>39600</v>
      </c>
      <c r="E6984">
        <v>0</v>
      </c>
      <c r="G6984">
        <v>0</v>
      </c>
    </row>
    <row r="6985" spans="1:7" x14ac:dyDescent="0.25">
      <c r="A6985" t="s">
        <v>85</v>
      </c>
      <c r="B6985" t="s">
        <v>106</v>
      </c>
      <c r="C6985" t="s">
        <v>118</v>
      </c>
      <c r="D6985" s="2">
        <v>39630</v>
      </c>
      <c r="E6985">
        <v>0</v>
      </c>
      <c r="G6985">
        <v>0</v>
      </c>
    </row>
    <row r="6986" spans="1:7" x14ac:dyDescent="0.25">
      <c r="A6986" t="s">
        <v>85</v>
      </c>
      <c r="B6986" t="s">
        <v>106</v>
      </c>
      <c r="C6986" t="s">
        <v>118</v>
      </c>
      <c r="D6986" s="2">
        <v>39661</v>
      </c>
      <c r="E6986">
        <v>0</v>
      </c>
      <c r="G6986">
        <v>0</v>
      </c>
    </row>
    <row r="6987" spans="1:7" x14ac:dyDescent="0.25">
      <c r="A6987" t="s">
        <v>85</v>
      </c>
      <c r="B6987" t="s">
        <v>106</v>
      </c>
      <c r="C6987" t="s">
        <v>118</v>
      </c>
      <c r="D6987" s="2">
        <v>39692</v>
      </c>
      <c r="E6987">
        <v>0</v>
      </c>
      <c r="G6987">
        <v>0</v>
      </c>
    </row>
    <row r="6988" spans="1:7" x14ac:dyDescent="0.25">
      <c r="A6988" t="s">
        <v>85</v>
      </c>
      <c r="B6988" t="s">
        <v>106</v>
      </c>
      <c r="C6988" t="s">
        <v>118</v>
      </c>
      <c r="D6988" s="2">
        <v>39722</v>
      </c>
      <c r="E6988">
        <v>0</v>
      </c>
      <c r="G6988">
        <v>0</v>
      </c>
    </row>
    <row r="6989" spans="1:7" x14ac:dyDescent="0.25">
      <c r="A6989" t="s">
        <v>85</v>
      </c>
      <c r="B6989" t="s">
        <v>106</v>
      </c>
      <c r="C6989" t="s">
        <v>118</v>
      </c>
      <c r="D6989" s="2">
        <v>39753</v>
      </c>
      <c r="E6989">
        <v>0</v>
      </c>
      <c r="G6989">
        <v>0</v>
      </c>
    </row>
    <row r="6990" spans="1:7" x14ac:dyDescent="0.25">
      <c r="A6990" t="s">
        <v>85</v>
      </c>
      <c r="B6990" t="s">
        <v>106</v>
      </c>
      <c r="C6990" t="s">
        <v>118</v>
      </c>
      <c r="D6990" s="2">
        <v>39783</v>
      </c>
      <c r="E6990">
        <v>0</v>
      </c>
      <c r="G6990">
        <v>0</v>
      </c>
    </row>
    <row r="6991" spans="1:7" x14ac:dyDescent="0.25">
      <c r="A6991" t="s">
        <v>85</v>
      </c>
      <c r="B6991" t="s">
        <v>106</v>
      </c>
      <c r="C6991" t="s">
        <v>118</v>
      </c>
      <c r="D6991" s="2">
        <v>39814</v>
      </c>
      <c r="E6991">
        <v>0</v>
      </c>
      <c r="G6991">
        <v>0</v>
      </c>
    </row>
    <row r="6992" spans="1:7" x14ac:dyDescent="0.25">
      <c r="A6992" t="s">
        <v>85</v>
      </c>
      <c r="B6992" t="s">
        <v>106</v>
      </c>
      <c r="C6992" t="s">
        <v>118</v>
      </c>
      <c r="D6992" s="2">
        <v>39845</v>
      </c>
      <c r="E6992">
        <v>0</v>
      </c>
      <c r="G6992">
        <v>0</v>
      </c>
    </row>
    <row r="6993" spans="1:7" x14ac:dyDescent="0.25">
      <c r="A6993" t="s">
        <v>85</v>
      </c>
      <c r="B6993" t="s">
        <v>106</v>
      </c>
      <c r="C6993" t="s">
        <v>118</v>
      </c>
      <c r="D6993" s="2">
        <v>39873</v>
      </c>
      <c r="E6993">
        <v>0</v>
      </c>
      <c r="G6993">
        <v>0</v>
      </c>
    </row>
    <row r="6994" spans="1:7" x14ac:dyDescent="0.25">
      <c r="A6994" t="s">
        <v>85</v>
      </c>
      <c r="B6994" t="s">
        <v>106</v>
      </c>
      <c r="C6994" t="s">
        <v>118</v>
      </c>
      <c r="D6994" s="2">
        <v>39904</v>
      </c>
      <c r="E6994">
        <v>0</v>
      </c>
      <c r="G6994">
        <v>0</v>
      </c>
    </row>
    <row r="6995" spans="1:7" x14ac:dyDescent="0.25">
      <c r="A6995" t="s">
        <v>85</v>
      </c>
      <c r="B6995" t="s">
        <v>106</v>
      </c>
      <c r="C6995" t="s">
        <v>118</v>
      </c>
      <c r="D6995" s="2">
        <v>39934</v>
      </c>
      <c r="E6995">
        <v>0</v>
      </c>
      <c r="G6995">
        <v>0</v>
      </c>
    </row>
    <row r="6996" spans="1:7" x14ac:dyDescent="0.25">
      <c r="A6996" t="s">
        <v>85</v>
      </c>
      <c r="B6996" t="s">
        <v>106</v>
      </c>
      <c r="C6996" t="s">
        <v>118</v>
      </c>
      <c r="D6996" s="2">
        <v>39965</v>
      </c>
      <c r="E6996">
        <v>0</v>
      </c>
      <c r="G6996">
        <v>0</v>
      </c>
    </row>
    <row r="6997" spans="1:7" x14ac:dyDescent="0.25">
      <c r="A6997" t="s">
        <v>85</v>
      </c>
      <c r="B6997" t="s">
        <v>106</v>
      </c>
      <c r="C6997" t="s">
        <v>118</v>
      </c>
      <c r="D6997" s="2">
        <v>39995</v>
      </c>
      <c r="E6997">
        <v>0</v>
      </c>
      <c r="G6997">
        <v>0</v>
      </c>
    </row>
    <row r="6998" spans="1:7" x14ac:dyDescent="0.25">
      <c r="A6998" t="s">
        <v>85</v>
      </c>
      <c r="B6998" t="s">
        <v>106</v>
      </c>
      <c r="C6998" t="s">
        <v>118</v>
      </c>
      <c r="D6998" s="2">
        <v>40026</v>
      </c>
      <c r="E6998">
        <v>0</v>
      </c>
      <c r="G6998">
        <v>0</v>
      </c>
    </row>
    <row r="6999" spans="1:7" x14ac:dyDescent="0.25">
      <c r="A6999" t="s">
        <v>85</v>
      </c>
      <c r="B6999" t="s">
        <v>106</v>
      </c>
      <c r="C6999" t="s">
        <v>118</v>
      </c>
      <c r="D6999" s="2">
        <v>40057</v>
      </c>
      <c r="E6999">
        <v>0</v>
      </c>
      <c r="G6999">
        <v>0</v>
      </c>
    </row>
    <row r="7000" spans="1:7" x14ac:dyDescent="0.25">
      <c r="A7000" t="s">
        <v>85</v>
      </c>
      <c r="B7000" t="s">
        <v>106</v>
      </c>
      <c r="C7000" t="s">
        <v>118</v>
      </c>
      <c r="D7000" s="2">
        <v>40087</v>
      </c>
      <c r="E7000">
        <v>0</v>
      </c>
      <c r="G7000">
        <v>0</v>
      </c>
    </row>
    <row r="7001" spans="1:7" x14ac:dyDescent="0.25">
      <c r="A7001" t="s">
        <v>85</v>
      </c>
      <c r="B7001" t="s">
        <v>106</v>
      </c>
      <c r="C7001" t="s">
        <v>118</v>
      </c>
      <c r="D7001" s="2">
        <v>40118</v>
      </c>
      <c r="E7001">
        <v>0</v>
      </c>
      <c r="G7001">
        <v>0</v>
      </c>
    </row>
    <row r="7002" spans="1:7" x14ac:dyDescent="0.25">
      <c r="A7002" t="s">
        <v>85</v>
      </c>
      <c r="B7002" t="s">
        <v>106</v>
      </c>
      <c r="C7002" t="s">
        <v>118</v>
      </c>
      <c r="D7002" s="2">
        <v>40148</v>
      </c>
      <c r="E7002">
        <v>0</v>
      </c>
      <c r="G7002">
        <v>0</v>
      </c>
    </row>
    <row r="7003" spans="1:7" x14ac:dyDescent="0.25">
      <c r="A7003" t="s">
        <v>85</v>
      </c>
      <c r="B7003" t="s">
        <v>106</v>
      </c>
      <c r="C7003" t="s">
        <v>118</v>
      </c>
      <c r="D7003" s="2">
        <v>40179</v>
      </c>
      <c r="E7003">
        <v>0</v>
      </c>
      <c r="G7003">
        <v>0</v>
      </c>
    </row>
    <row r="7004" spans="1:7" x14ac:dyDescent="0.25">
      <c r="A7004" t="s">
        <v>85</v>
      </c>
      <c r="B7004" t="s">
        <v>106</v>
      </c>
      <c r="C7004" t="s">
        <v>118</v>
      </c>
      <c r="D7004" s="2">
        <v>40210</v>
      </c>
      <c r="E7004">
        <v>0</v>
      </c>
      <c r="G7004">
        <v>0</v>
      </c>
    </row>
    <row r="7005" spans="1:7" x14ac:dyDescent="0.25">
      <c r="A7005" t="s">
        <v>85</v>
      </c>
      <c r="B7005" t="s">
        <v>106</v>
      </c>
      <c r="C7005" t="s">
        <v>118</v>
      </c>
      <c r="D7005" s="2">
        <v>40238</v>
      </c>
      <c r="E7005">
        <v>0</v>
      </c>
      <c r="G7005">
        <v>0</v>
      </c>
    </row>
    <row r="7006" spans="1:7" x14ac:dyDescent="0.25">
      <c r="A7006" t="s">
        <v>85</v>
      </c>
      <c r="B7006" t="s">
        <v>106</v>
      </c>
      <c r="C7006" t="s">
        <v>118</v>
      </c>
      <c r="D7006" s="2">
        <v>40269</v>
      </c>
      <c r="E7006">
        <v>0</v>
      </c>
      <c r="G7006">
        <v>0</v>
      </c>
    </row>
    <row r="7007" spans="1:7" x14ac:dyDescent="0.25">
      <c r="A7007" t="s">
        <v>85</v>
      </c>
      <c r="B7007" t="s">
        <v>106</v>
      </c>
      <c r="C7007" t="s">
        <v>118</v>
      </c>
      <c r="D7007" s="2">
        <v>40299</v>
      </c>
      <c r="E7007">
        <v>0</v>
      </c>
      <c r="G7007">
        <v>0</v>
      </c>
    </row>
    <row r="7008" spans="1:7" x14ac:dyDescent="0.25">
      <c r="A7008" t="s">
        <v>85</v>
      </c>
      <c r="B7008" t="s">
        <v>106</v>
      </c>
      <c r="C7008" t="s">
        <v>118</v>
      </c>
      <c r="D7008" s="2">
        <v>40544</v>
      </c>
      <c r="E7008">
        <v>0</v>
      </c>
      <c r="G7008">
        <v>0</v>
      </c>
    </row>
    <row r="7009" spans="1:12" x14ac:dyDescent="0.25">
      <c r="A7009" t="s">
        <v>85</v>
      </c>
      <c r="B7009" t="s">
        <v>106</v>
      </c>
      <c r="C7009" t="s">
        <v>118</v>
      </c>
      <c r="D7009" s="2">
        <v>40575</v>
      </c>
      <c r="E7009">
        <v>0</v>
      </c>
      <c r="G7009">
        <v>0</v>
      </c>
    </row>
    <row r="7010" spans="1:12" x14ac:dyDescent="0.25">
      <c r="A7010" t="s">
        <v>85</v>
      </c>
      <c r="B7010" t="s">
        <v>106</v>
      </c>
      <c r="C7010" t="s">
        <v>118</v>
      </c>
      <c r="D7010" s="2">
        <v>40603</v>
      </c>
      <c r="E7010">
        <v>0</v>
      </c>
      <c r="G7010">
        <v>0</v>
      </c>
    </row>
    <row r="7011" spans="1:12" x14ac:dyDescent="0.25">
      <c r="A7011" t="s">
        <v>85</v>
      </c>
      <c r="B7011" t="s">
        <v>106</v>
      </c>
      <c r="C7011" t="s">
        <v>118</v>
      </c>
      <c r="D7011" s="2">
        <v>40634</v>
      </c>
      <c r="E7011">
        <v>0</v>
      </c>
      <c r="G7011">
        <v>0</v>
      </c>
    </row>
    <row r="7012" spans="1:12" x14ac:dyDescent="0.25">
      <c r="A7012" t="s">
        <v>85</v>
      </c>
      <c r="B7012" t="s">
        <v>106</v>
      </c>
      <c r="C7012" t="s">
        <v>118</v>
      </c>
      <c r="D7012" s="2">
        <v>40664</v>
      </c>
      <c r="E7012">
        <v>0</v>
      </c>
      <c r="G7012">
        <v>0</v>
      </c>
    </row>
    <row r="7013" spans="1:12" x14ac:dyDescent="0.25">
      <c r="A7013" t="s">
        <v>85</v>
      </c>
      <c r="B7013" t="s">
        <v>106</v>
      </c>
      <c r="C7013" t="s">
        <v>118</v>
      </c>
      <c r="D7013" s="2">
        <v>40695</v>
      </c>
      <c r="E7013">
        <v>0</v>
      </c>
      <c r="G7013">
        <v>0</v>
      </c>
    </row>
    <row r="7014" spans="1:12" x14ac:dyDescent="0.25">
      <c r="A7014" t="s">
        <v>85</v>
      </c>
      <c r="B7014" t="s">
        <v>106</v>
      </c>
      <c r="C7014" t="s">
        <v>118</v>
      </c>
      <c r="D7014" s="2">
        <v>40725</v>
      </c>
      <c r="E7014">
        <v>0</v>
      </c>
      <c r="G7014">
        <v>0</v>
      </c>
    </row>
    <row r="7015" spans="1:12" x14ac:dyDescent="0.25">
      <c r="A7015" t="s">
        <v>85</v>
      </c>
      <c r="B7015" t="s">
        <v>106</v>
      </c>
      <c r="C7015" t="s">
        <v>118</v>
      </c>
      <c r="D7015" s="2">
        <v>40756</v>
      </c>
      <c r="E7015">
        <v>0</v>
      </c>
      <c r="G7015">
        <v>0</v>
      </c>
    </row>
    <row r="7016" spans="1:12" x14ac:dyDescent="0.25">
      <c r="A7016" t="s">
        <v>85</v>
      </c>
      <c r="B7016" t="s">
        <v>106</v>
      </c>
      <c r="C7016" t="s">
        <v>118</v>
      </c>
      <c r="D7016" s="2">
        <v>40787</v>
      </c>
      <c r="E7016">
        <v>0</v>
      </c>
      <c r="G7016">
        <v>0</v>
      </c>
    </row>
    <row r="7017" spans="1:12" x14ac:dyDescent="0.25">
      <c r="A7017" t="s">
        <v>85</v>
      </c>
      <c r="B7017" t="s">
        <v>106</v>
      </c>
      <c r="C7017" t="s">
        <v>118</v>
      </c>
      <c r="D7017" s="2">
        <v>40817</v>
      </c>
      <c r="E7017">
        <v>0</v>
      </c>
      <c r="G7017">
        <v>0</v>
      </c>
    </row>
    <row r="7018" spans="1:12" x14ac:dyDescent="0.25">
      <c r="A7018" t="s">
        <v>85</v>
      </c>
      <c r="B7018" t="s">
        <v>106</v>
      </c>
      <c r="C7018" t="s">
        <v>118</v>
      </c>
      <c r="D7018" s="2">
        <v>40848</v>
      </c>
      <c r="E7018">
        <v>0</v>
      </c>
      <c r="G7018">
        <v>0</v>
      </c>
    </row>
    <row r="7019" spans="1:12" x14ac:dyDescent="0.25">
      <c r="A7019" t="s">
        <v>85</v>
      </c>
      <c r="B7019" t="s">
        <v>106</v>
      </c>
      <c r="C7019" t="s">
        <v>118</v>
      </c>
      <c r="D7019" s="2">
        <v>40878</v>
      </c>
      <c r="E7019">
        <v>0</v>
      </c>
      <c r="G7019">
        <v>0</v>
      </c>
    </row>
    <row r="7020" spans="1:12" x14ac:dyDescent="0.25">
      <c r="A7020" t="s">
        <v>85</v>
      </c>
      <c r="B7020" t="s">
        <v>106</v>
      </c>
      <c r="C7020" t="s">
        <v>118</v>
      </c>
      <c r="D7020" s="2">
        <v>40909</v>
      </c>
      <c r="E7020">
        <v>0</v>
      </c>
      <c r="G7020">
        <v>0</v>
      </c>
    </row>
    <row r="7021" spans="1:12" x14ac:dyDescent="0.25">
      <c r="A7021" t="s">
        <v>85</v>
      </c>
      <c r="B7021" t="s">
        <v>106</v>
      </c>
      <c r="C7021" t="s">
        <v>118</v>
      </c>
      <c r="D7021" s="2">
        <v>40940</v>
      </c>
      <c r="E7021">
        <v>0</v>
      </c>
      <c r="G7021">
        <v>0</v>
      </c>
    </row>
    <row r="7022" spans="1:12" x14ac:dyDescent="0.25">
      <c r="A7022" t="s">
        <v>85</v>
      </c>
      <c r="B7022" t="s">
        <v>106</v>
      </c>
      <c r="C7022" t="s">
        <v>118</v>
      </c>
      <c r="D7022" s="2">
        <v>40969</v>
      </c>
      <c r="E7022">
        <v>0</v>
      </c>
      <c r="G7022">
        <v>0</v>
      </c>
    </row>
    <row r="7023" spans="1:12" x14ac:dyDescent="0.25">
      <c r="A7023" t="s">
        <v>85</v>
      </c>
      <c r="B7023" t="s">
        <v>94</v>
      </c>
      <c r="C7023" t="s">
        <v>95</v>
      </c>
      <c r="D7023" s="2">
        <v>26207</v>
      </c>
      <c r="E7023">
        <v>2.9</v>
      </c>
      <c r="F7023">
        <v>1874</v>
      </c>
      <c r="G7023">
        <v>476000</v>
      </c>
      <c r="H7023">
        <v>0</v>
      </c>
      <c r="K7023">
        <v>312</v>
      </c>
      <c r="L7023">
        <v>16</v>
      </c>
    </row>
    <row r="7024" spans="1:12" x14ac:dyDescent="0.25">
      <c r="A7024" t="s">
        <v>85</v>
      </c>
      <c r="B7024" t="s">
        <v>94</v>
      </c>
      <c r="C7024" t="s">
        <v>95</v>
      </c>
      <c r="D7024" s="2">
        <v>26238</v>
      </c>
      <c r="E7024">
        <v>29.8</v>
      </c>
      <c r="F7024">
        <v>24532</v>
      </c>
      <c r="G7024">
        <v>5594000</v>
      </c>
      <c r="H7024">
        <v>0</v>
      </c>
      <c r="K7024">
        <v>405</v>
      </c>
      <c r="L7024">
        <v>17</v>
      </c>
    </row>
    <row r="7025" spans="1:12" x14ac:dyDescent="0.25">
      <c r="A7025" t="s">
        <v>85</v>
      </c>
      <c r="B7025" t="s">
        <v>94</v>
      </c>
      <c r="C7025" t="s">
        <v>95</v>
      </c>
      <c r="D7025" s="2">
        <v>26268</v>
      </c>
      <c r="E7025">
        <v>30.9</v>
      </c>
      <c r="F7025">
        <v>35427</v>
      </c>
      <c r="G7025">
        <v>8061000</v>
      </c>
      <c r="H7025">
        <v>0</v>
      </c>
      <c r="K7025">
        <v>595</v>
      </c>
      <c r="L7025">
        <v>21</v>
      </c>
    </row>
    <row r="7026" spans="1:12" x14ac:dyDescent="0.25">
      <c r="A7026" t="s">
        <v>85</v>
      </c>
      <c r="B7026" t="s">
        <v>94</v>
      </c>
      <c r="C7026" t="s">
        <v>95</v>
      </c>
      <c r="D7026" s="2">
        <v>26299</v>
      </c>
      <c r="E7026">
        <v>30.6</v>
      </c>
      <c r="F7026">
        <v>38563</v>
      </c>
      <c r="G7026">
        <v>8610000</v>
      </c>
      <c r="H7026">
        <v>0</v>
      </c>
      <c r="K7026">
        <v>573</v>
      </c>
      <c r="L7026">
        <v>24</v>
      </c>
    </row>
    <row r="7027" spans="1:12" x14ac:dyDescent="0.25">
      <c r="A7027" t="s">
        <v>85</v>
      </c>
      <c r="B7027" t="s">
        <v>94</v>
      </c>
      <c r="C7027" t="s">
        <v>95</v>
      </c>
      <c r="D7027" s="2">
        <v>26330</v>
      </c>
      <c r="E7027">
        <v>29</v>
      </c>
      <c r="F7027">
        <v>37046</v>
      </c>
      <c r="G7027">
        <v>8596000</v>
      </c>
      <c r="H7027">
        <v>0</v>
      </c>
      <c r="K7027">
        <v>563</v>
      </c>
      <c r="L7027">
        <v>24</v>
      </c>
    </row>
    <row r="7028" spans="1:12" x14ac:dyDescent="0.25">
      <c r="A7028" t="s">
        <v>85</v>
      </c>
      <c r="B7028" t="s">
        <v>94</v>
      </c>
      <c r="C7028" t="s">
        <v>95</v>
      </c>
      <c r="D7028" s="2">
        <v>26359</v>
      </c>
      <c r="E7028">
        <v>30.4</v>
      </c>
      <c r="F7028">
        <v>40263</v>
      </c>
      <c r="G7028">
        <v>8674000</v>
      </c>
      <c r="H7028">
        <v>0</v>
      </c>
      <c r="K7028">
        <v>580</v>
      </c>
      <c r="L7028">
        <v>24</v>
      </c>
    </row>
    <row r="7029" spans="1:12" x14ac:dyDescent="0.25">
      <c r="A7029" t="s">
        <v>85</v>
      </c>
      <c r="B7029" t="s">
        <v>94</v>
      </c>
      <c r="C7029" t="s">
        <v>95</v>
      </c>
      <c r="D7029" s="2">
        <v>26390</v>
      </c>
      <c r="E7029">
        <v>30</v>
      </c>
      <c r="F7029">
        <v>40258</v>
      </c>
      <c r="G7029">
        <v>8964000</v>
      </c>
      <c r="H7029">
        <v>0</v>
      </c>
      <c r="K7029">
        <v>545</v>
      </c>
      <c r="L7029">
        <v>24</v>
      </c>
    </row>
    <row r="7030" spans="1:12" x14ac:dyDescent="0.25">
      <c r="A7030" t="s">
        <v>85</v>
      </c>
      <c r="B7030" t="s">
        <v>94</v>
      </c>
      <c r="C7030" t="s">
        <v>95</v>
      </c>
      <c r="D7030" s="2">
        <v>26420</v>
      </c>
      <c r="E7030">
        <v>31</v>
      </c>
      <c r="F7030">
        <v>38780</v>
      </c>
      <c r="G7030">
        <v>9743000</v>
      </c>
      <c r="H7030">
        <v>0</v>
      </c>
      <c r="K7030">
        <v>543</v>
      </c>
      <c r="L7030">
        <v>24</v>
      </c>
    </row>
    <row r="7031" spans="1:12" x14ac:dyDescent="0.25">
      <c r="A7031" t="s">
        <v>85</v>
      </c>
      <c r="B7031" t="s">
        <v>94</v>
      </c>
      <c r="C7031" t="s">
        <v>95</v>
      </c>
      <c r="D7031" s="2">
        <v>26451</v>
      </c>
      <c r="E7031">
        <v>30</v>
      </c>
      <c r="F7031">
        <v>37945</v>
      </c>
      <c r="G7031">
        <v>9598000</v>
      </c>
      <c r="H7031">
        <v>0</v>
      </c>
      <c r="K7031">
        <v>550</v>
      </c>
      <c r="L7031">
        <v>24</v>
      </c>
    </row>
    <row r="7032" spans="1:12" x14ac:dyDescent="0.25">
      <c r="A7032" t="s">
        <v>85</v>
      </c>
      <c r="B7032" t="s">
        <v>94</v>
      </c>
      <c r="C7032" t="s">
        <v>95</v>
      </c>
      <c r="D7032" s="2">
        <v>26481</v>
      </c>
      <c r="E7032">
        <v>27.7</v>
      </c>
      <c r="F7032">
        <v>42784</v>
      </c>
      <c r="G7032">
        <v>9594000</v>
      </c>
      <c r="H7032">
        <v>0</v>
      </c>
      <c r="K7032">
        <v>311</v>
      </c>
      <c r="L7032">
        <v>25</v>
      </c>
    </row>
    <row r="7033" spans="1:12" x14ac:dyDescent="0.25">
      <c r="A7033" t="s">
        <v>85</v>
      </c>
      <c r="B7033" t="s">
        <v>94</v>
      </c>
      <c r="C7033" t="s">
        <v>95</v>
      </c>
      <c r="D7033" s="2">
        <v>26512</v>
      </c>
      <c r="E7033">
        <v>31</v>
      </c>
      <c r="F7033">
        <v>50270</v>
      </c>
      <c r="G7033">
        <v>10455000</v>
      </c>
      <c r="H7033">
        <v>0</v>
      </c>
      <c r="K7033">
        <v>480</v>
      </c>
      <c r="L7033">
        <v>28</v>
      </c>
    </row>
    <row r="7034" spans="1:12" x14ac:dyDescent="0.25">
      <c r="A7034" t="s">
        <v>85</v>
      </c>
      <c r="B7034" t="s">
        <v>94</v>
      </c>
      <c r="C7034" t="s">
        <v>95</v>
      </c>
      <c r="D7034" s="2">
        <v>26543</v>
      </c>
      <c r="E7034">
        <v>30</v>
      </c>
      <c r="F7034">
        <v>51341</v>
      </c>
      <c r="G7034">
        <v>9293000</v>
      </c>
      <c r="H7034">
        <v>0</v>
      </c>
      <c r="K7034">
        <v>475</v>
      </c>
      <c r="L7034">
        <v>28</v>
      </c>
    </row>
    <row r="7035" spans="1:12" x14ac:dyDescent="0.25">
      <c r="A7035" t="s">
        <v>85</v>
      </c>
      <c r="B7035" t="s">
        <v>94</v>
      </c>
      <c r="C7035" t="s">
        <v>95</v>
      </c>
      <c r="D7035" s="2">
        <v>26573</v>
      </c>
      <c r="E7035">
        <v>30.9</v>
      </c>
      <c r="F7035">
        <v>51218</v>
      </c>
      <c r="G7035">
        <v>10147000</v>
      </c>
      <c r="H7035">
        <v>0</v>
      </c>
      <c r="K7035">
        <v>875</v>
      </c>
      <c r="L7035">
        <v>28</v>
      </c>
    </row>
    <row r="7036" spans="1:12" x14ac:dyDescent="0.25">
      <c r="A7036" t="s">
        <v>85</v>
      </c>
      <c r="B7036" t="s">
        <v>94</v>
      </c>
      <c r="C7036" t="s">
        <v>95</v>
      </c>
      <c r="D7036" s="2">
        <v>26604</v>
      </c>
      <c r="E7036">
        <v>30</v>
      </c>
      <c r="F7036">
        <v>48377</v>
      </c>
      <c r="G7036">
        <v>16013000</v>
      </c>
      <c r="H7036">
        <v>0</v>
      </c>
      <c r="K7036">
        <v>1250</v>
      </c>
      <c r="L7036">
        <v>28</v>
      </c>
    </row>
    <row r="7037" spans="1:12" x14ac:dyDescent="0.25">
      <c r="A7037" t="s">
        <v>85</v>
      </c>
      <c r="B7037" t="s">
        <v>94</v>
      </c>
      <c r="C7037" t="s">
        <v>95</v>
      </c>
      <c r="D7037" s="2">
        <v>26634</v>
      </c>
      <c r="E7037">
        <v>31</v>
      </c>
      <c r="F7037">
        <v>50396</v>
      </c>
      <c r="G7037">
        <v>16681000</v>
      </c>
      <c r="H7037">
        <v>0</v>
      </c>
      <c r="K7037">
        <v>1250</v>
      </c>
      <c r="L7037">
        <v>28</v>
      </c>
    </row>
    <row r="7038" spans="1:12" x14ac:dyDescent="0.25">
      <c r="A7038" t="s">
        <v>85</v>
      </c>
      <c r="B7038" t="s">
        <v>94</v>
      </c>
      <c r="C7038" t="s">
        <v>95</v>
      </c>
      <c r="D7038" s="2">
        <v>26665</v>
      </c>
      <c r="E7038">
        <v>31</v>
      </c>
      <c r="F7038">
        <v>50114</v>
      </c>
      <c r="G7038">
        <v>15345000</v>
      </c>
      <c r="H7038">
        <v>0</v>
      </c>
      <c r="K7038">
        <v>865</v>
      </c>
      <c r="L7038">
        <v>28</v>
      </c>
    </row>
    <row r="7039" spans="1:12" x14ac:dyDescent="0.25">
      <c r="A7039" t="s">
        <v>85</v>
      </c>
      <c r="B7039" t="s">
        <v>94</v>
      </c>
      <c r="C7039" t="s">
        <v>95</v>
      </c>
      <c r="D7039" s="2">
        <v>26696</v>
      </c>
      <c r="E7039">
        <v>27.8</v>
      </c>
      <c r="F7039">
        <v>44423</v>
      </c>
      <c r="G7039">
        <v>10795000</v>
      </c>
      <c r="H7039">
        <v>0</v>
      </c>
      <c r="K7039">
        <v>480</v>
      </c>
      <c r="L7039">
        <v>28</v>
      </c>
    </row>
    <row r="7040" spans="1:12" x14ac:dyDescent="0.25">
      <c r="A7040" t="s">
        <v>85</v>
      </c>
      <c r="B7040" t="s">
        <v>94</v>
      </c>
      <c r="C7040" t="s">
        <v>95</v>
      </c>
      <c r="D7040" s="2">
        <v>26724</v>
      </c>
      <c r="E7040">
        <v>30.9</v>
      </c>
      <c r="F7040">
        <v>55383</v>
      </c>
      <c r="G7040">
        <v>11723000</v>
      </c>
      <c r="H7040">
        <v>0</v>
      </c>
      <c r="K7040">
        <v>465</v>
      </c>
      <c r="L7040">
        <v>30</v>
      </c>
    </row>
    <row r="7041" spans="1:12" x14ac:dyDescent="0.25">
      <c r="A7041" t="s">
        <v>85</v>
      </c>
      <c r="B7041" t="s">
        <v>94</v>
      </c>
      <c r="C7041" t="s">
        <v>95</v>
      </c>
      <c r="D7041" s="2">
        <v>26755</v>
      </c>
      <c r="E7041">
        <v>30</v>
      </c>
      <c r="F7041">
        <v>56473</v>
      </c>
      <c r="G7041">
        <v>10630000</v>
      </c>
      <c r="H7041">
        <v>0</v>
      </c>
      <c r="K7041">
        <v>450</v>
      </c>
      <c r="L7041">
        <v>32</v>
      </c>
    </row>
    <row r="7042" spans="1:12" x14ac:dyDescent="0.25">
      <c r="A7042" t="s">
        <v>85</v>
      </c>
      <c r="B7042" t="s">
        <v>94</v>
      </c>
      <c r="C7042" t="s">
        <v>95</v>
      </c>
      <c r="D7042" s="2">
        <v>26785</v>
      </c>
      <c r="E7042">
        <v>31</v>
      </c>
      <c r="F7042">
        <v>57788</v>
      </c>
      <c r="G7042">
        <v>11813000</v>
      </c>
      <c r="H7042">
        <v>0</v>
      </c>
      <c r="K7042">
        <v>445</v>
      </c>
      <c r="L7042">
        <v>32</v>
      </c>
    </row>
    <row r="7043" spans="1:12" x14ac:dyDescent="0.25">
      <c r="A7043" t="s">
        <v>85</v>
      </c>
      <c r="B7043" t="s">
        <v>94</v>
      </c>
      <c r="C7043" t="s">
        <v>95</v>
      </c>
      <c r="D7043" s="2">
        <v>26816</v>
      </c>
      <c r="E7043">
        <v>30</v>
      </c>
      <c r="F7043">
        <v>58269</v>
      </c>
      <c r="G7043">
        <v>10591000</v>
      </c>
      <c r="H7043">
        <v>0</v>
      </c>
      <c r="K7043">
        <v>457</v>
      </c>
      <c r="L7043">
        <v>33</v>
      </c>
    </row>
    <row r="7044" spans="1:12" x14ac:dyDescent="0.25">
      <c r="A7044" t="s">
        <v>85</v>
      </c>
      <c r="B7044" t="s">
        <v>94</v>
      </c>
      <c r="C7044" t="s">
        <v>95</v>
      </c>
      <c r="D7044" s="2">
        <v>26846</v>
      </c>
      <c r="E7044">
        <v>31</v>
      </c>
      <c r="F7044">
        <v>66607</v>
      </c>
      <c r="G7044">
        <v>15199000</v>
      </c>
      <c r="H7044">
        <v>0</v>
      </c>
      <c r="K7044">
        <v>400</v>
      </c>
      <c r="L7044">
        <v>37</v>
      </c>
    </row>
    <row r="7045" spans="1:12" x14ac:dyDescent="0.25">
      <c r="A7045" t="s">
        <v>85</v>
      </c>
      <c r="B7045" t="s">
        <v>94</v>
      </c>
      <c r="C7045" t="s">
        <v>95</v>
      </c>
      <c r="D7045" s="2">
        <v>26877</v>
      </c>
      <c r="E7045">
        <v>31</v>
      </c>
      <c r="F7045">
        <v>71094</v>
      </c>
      <c r="G7045">
        <v>16929000</v>
      </c>
      <c r="H7045">
        <v>0</v>
      </c>
      <c r="K7045">
        <v>373</v>
      </c>
      <c r="L7045">
        <v>38</v>
      </c>
    </row>
    <row r="7046" spans="1:12" x14ac:dyDescent="0.25">
      <c r="A7046" t="s">
        <v>85</v>
      </c>
      <c r="B7046" t="s">
        <v>94</v>
      </c>
      <c r="C7046" t="s">
        <v>95</v>
      </c>
      <c r="D7046" s="2">
        <v>26908</v>
      </c>
      <c r="E7046">
        <v>30</v>
      </c>
      <c r="F7046">
        <v>59832</v>
      </c>
      <c r="G7046">
        <v>12629000</v>
      </c>
      <c r="H7046">
        <v>684</v>
      </c>
      <c r="K7046">
        <v>435</v>
      </c>
      <c r="L7046">
        <v>36</v>
      </c>
    </row>
    <row r="7047" spans="1:12" x14ac:dyDescent="0.25">
      <c r="A7047" t="s">
        <v>85</v>
      </c>
      <c r="B7047" t="s">
        <v>94</v>
      </c>
      <c r="C7047" t="s">
        <v>95</v>
      </c>
      <c r="D7047" s="2">
        <v>26938</v>
      </c>
      <c r="E7047">
        <v>31</v>
      </c>
      <c r="F7047">
        <v>60605</v>
      </c>
      <c r="G7047">
        <v>14348000</v>
      </c>
      <c r="H7047">
        <v>560</v>
      </c>
      <c r="K7047">
        <v>413</v>
      </c>
      <c r="L7047">
        <v>36</v>
      </c>
    </row>
    <row r="7048" spans="1:12" x14ac:dyDescent="0.25">
      <c r="A7048" t="s">
        <v>85</v>
      </c>
      <c r="B7048" t="s">
        <v>94</v>
      </c>
      <c r="C7048" t="s">
        <v>95</v>
      </c>
      <c r="D7048" s="2">
        <v>26969</v>
      </c>
      <c r="E7048">
        <v>29.8</v>
      </c>
      <c r="F7048">
        <v>58385</v>
      </c>
      <c r="G7048">
        <v>13269000</v>
      </c>
      <c r="H7048">
        <v>0</v>
      </c>
      <c r="K7048">
        <v>395</v>
      </c>
      <c r="L7048">
        <v>36</v>
      </c>
    </row>
    <row r="7049" spans="1:12" x14ac:dyDescent="0.25">
      <c r="A7049" t="s">
        <v>85</v>
      </c>
      <c r="B7049" t="s">
        <v>94</v>
      </c>
      <c r="C7049" t="s">
        <v>95</v>
      </c>
      <c r="D7049" s="2">
        <v>26999</v>
      </c>
      <c r="E7049">
        <v>31</v>
      </c>
      <c r="F7049">
        <v>57904</v>
      </c>
      <c r="G7049">
        <v>13637000</v>
      </c>
      <c r="H7049">
        <v>0</v>
      </c>
      <c r="K7049">
        <v>375</v>
      </c>
      <c r="L7049">
        <v>36</v>
      </c>
    </row>
    <row r="7050" spans="1:12" x14ac:dyDescent="0.25">
      <c r="A7050" t="s">
        <v>85</v>
      </c>
      <c r="B7050" t="s">
        <v>94</v>
      </c>
      <c r="C7050" t="s">
        <v>95</v>
      </c>
      <c r="D7050" s="2">
        <v>27030</v>
      </c>
      <c r="E7050">
        <v>30.8</v>
      </c>
      <c r="F7050">
        <v>60607</v>
      </c>
      <c r="G7050">
        <v>11219000</v>
      </c>
      <c r="H7050">
        <v>2994</v>
      </c>
      <c r="K7050">
        <v>358</v>
      </c>
      <c r="L7050">
        <v>36</v>
      </c>
    </row>
    <row r="7051" spans="1:12" x14ac:dyDescent="0.25">
      <c r="A7051" t="s">
        <v>85</v>
      </c>
      <c r="B7051" t="s">
        <v>94</v>
      </c>
      <c r="C7051" t="s">
        <v>95</v>
      </c>
      <c r="D7051" s="2">
        <v>27061</v>
      </c>
      <c r="E7051">
        <v>27.7</v>
      </c>
      <c r="F7051">
        <v>48331</v>
      </c>
      <c r="G7051">
        <v>10645000</v>
      </c>
      <c r="H7051">
        <v>3117</v>
      </c>
      <c r="K7051">
        <v>340</v>
      </c>
      <c r="L7051">
        <v>36</v>
      </c>
    </row>
    <row r="7052" spans="1:12" x14ac:dyDescent="0.25">
      <c r="A7052" t="s">
        <v>85</v>
      </c>
      <c r="B7052" t="s">
        <v>94</v>
      </c>
      <c r="C7052" t="s">
        <v>95</v>
      </c>
      <c r="D7052" s="2">
        <v>27089</v>
      </c>
      <c r="E7052">
        <v>30.8</v>
      </c>
      <c r="F7052">
        <v>42677</v>
      </c>
      <c r="G7052">
        <v>8231000</v>
      </c>
      <c r="H7052">
        <v>3212</v>
      </c>
      <c r="K7052">
        <v>387</v>
      </c>
      <c r="L7052">
        <v>29</v>
      </c>
    </row>
    <row r="7053" spans="1:12" x14ac:dyDescent="0.25">
      <c r="A7053" t="s">
        <v>85</v>
      </c>
      <c r="B7053" t="s">
        <v>94</v>
      </c>
      <c r="C7053" t="s">
        <v>95</v>
      </c>
      <c r="D7053" s="2">
        <v>27120</v>
      </c>
      <c r="E7053">
        <v>30</v>
      </c>
      <c r="F7053">
        <v>30620</v>
      </c>
      <c r="G7053">
        <v>8357000</v>
      </c>
      <c r="H7053">
        <v>2196</v>
      </c>
      <c r="K7053">
        <v>502</v>
      </c>
      <c r="L7053">
        <v>23</v>
      </c>
    </row>
    <row r="7054" spans="1:12" x14ac:dyDescent="0.25">
      <c r="A7054" t="s">
        <v>85</v>
      </c>
      <c r="B7054" t="s">
        <v>94</v>
      </c>
      <c r="C7054" t="s">
        <v>95</v>
      </c>
      <c r="D7054" s="2">
        <v>27150</v>
      </c>
      <c r="E7054">
        <v>30.8</v>
      </c>
      <c r="F7054">
        <v>30958</v>
      </c>
      <c r="G7054">
        <v>5791000</v>
      </c>
      <c r="H7054">
        <v>2692</v>
      </c>
      <c r="K7054">
        <v>478</v>
      </c>
      <c r="L7054">
        <v>23</v>
      </c>
    </row>
    <row r="7055" spans="1:12" x14ac:dyDescent="0.25">
      <c r="A7055" t="s">
        <v>85</v>
      </c>
      <c r="B7055" t="s">
        <v>94</v>
      </c>
      <c r="C7055" t="s">
        <v>95</v>
      </c>
      <c r="D7055" s="2">
        <v>27181</v>
      </c>
      <c r="E7055">
        <v>29.9</v>
      </c>
      <c r="F7055">
        <v>30420</v>
      </c>
      <c r="G7055">
        <v>6435000</v>
      </c>
      <c r="H7055">
        <v>2646</v>
      </c>
      <c r="K7055">
        <v>528</v>
      </c>
      <c r="L7055">
        <v>22</v>
      </c>
    </row>
    <row r="7056" spans="1:12" x14ac:dyDescent="0.25">
      <c r="A7056" t="s">
        <v>85</v>
      </c>
      <c r="B7056" t="s">
        <v>94</v>
      </c>
      <c r="C7056" t="s">
        <v>95</v>
      </c>
      <c r="D7056" s="2">
        <v>27211</v>
      </c>
      <c r="E7056">
        <v>30.9</v>
      </c>
      <c r="F7056">
        <v>32209</v>
      </c>
      <c r="G7056">
        <v>6371000</v>
      </c>
      <c r="H7056">
        <v>2801</v>
      </c>
      <c r="K7056">
        <v>505</v>
      </c>
      <c r="L7056">
        <v>22</v>
      </c>
    </row>
    <row r="7057" spans="1:12" x14ac:dyDescent="0.25">
      <c r="A7057" t="s">
        <v>85</v>
      </c>
      <c r="B7057" t="s">
        <v>94</v>
      </c>
      <c r="C7057" t="s">
        <v>95</v>
      </c>
      <c r="D7057" s="2">
        <v>27242</v>
      </c>
      <c r="E7057">
        <v>30.7</v>
      </c>
      <c r="F7057">
        <v>23572</v>
      </c>
      <c r="G7057">
        <v>5374000</v>
      </c>
      <c r="H7057">
        <v>2113</v>
      </c>
      <c r="K7057">
        <v>608</v>
      </c>
      <c r="L7057">
        <v>16</v>
      </c>
    </row>
    <row r="7058" spans="1:12" x14ac:dyDescent="0.25">
      <c r="A7058" t="s">
        <v>85</v>
      </c>
      <c r="B7058" t="s">
        <v>94</v>
      </c>
      <c r="C7058" t="s">
        <v>95</v>
      </c>
      <c r="D7058" s="2">
        <v>27273</v>
      </c>
      <c r="E7058">
        <v>29.8</v>
      </c>
      <c r="F7058">
        <v>12267</v>
      </c>
      <c r="G7058">
        <v>2847000</v>
      </c>
      <c r="H7058">
        <v>1584</v>
      </c>
      <c r="K7058">
        <v>620</v>
      </c>
      <c r="L7058">
        <v>19</v>
      </c>
    </row>
    <row r="7059" spans="1:12" x14ac:dyDescent="0.25">
      <c r="A7059" t="s">
        <v>85</v>
      </c>
      <c r="B7059" t="s">
        <v>94</v>
      </c>
      <c r="C7059" t="s">
        <v>95</v>
      </c>
      <c r="D7059" s="2">
        <v>27303</v>
      </c>
      <c r="E7059">
        <v>30.9</v>
      </c>
      <c r="F7059">
        <v>30904</v>
      </c>
      <c r="G7059">
        <v>5793000</v>
      </c>
      <c r="H7059">
        <v>3959</v>
      </c>
      <c r="K7059">
        <v>596</v>
      </c>
      <c r="L7059">
        <v>21</v>
      </c>
    </row>
    <row r="7060" spans="1:12" x14ac:dyDescent="0.25">
      <c r="A7060" t="s">
        <v>85</v>
      </c>
      <c r="B7060" t="s">
        <v>94</v>
      </c>
      <c r="C7060" t="s">
        <v>95</v>
      </c>
      <c r="D7060" s="2">
        <v>27334</v>
      </c>
      <c r="E7060">
        <v>30</v>
      </c>
      <c r="F7060">
        <v>36199</v>
      </c>
      <c r="G7060">
        <v>7674000</v>
      </c>
      <c r="H7060">
        <v>4936</v>
      </c>
      <c r="K7060">
        <v>512</v>
      </c>
      <c r="L7060">
        <v>24</v>
      </c>
    </row>
    <row r="7061" spans="1:12" x14ac:dyDescent="0.25">
      <c r="A7061" t="s">
        <v>85</v>
      </c>
      <c r="B7061" t="s">
        <v>94</v>
      </c>
      <c r="C7061" t="s">
        <v>95</v>
      </c>
      <c r="D7061" s="2">
        <v>27364</v>
      </c>
      <c r="E7061">
        <v>30.6</v>
      </c>
      <c r="F7061">
        <v>36165</v>
      </c>
      <c r="G7061">
        <v>7610000</v>
      </c>
      <c r="H7061">
        <v>5337</v>
      </c>
      <c r="K7061">
        <v>510</v>
      </c>
      <c r="L7061">
        <v>24</v>
      </c>
    </row>
    <row r="7062" spans="1:12" x14ac:dyDescent="0.25">
      <c r="A7062" t="s">
        <v>85</v>
      </c>
      <c r="B7062" t="s">
        <v>94</v>
      </c>
      <c r="C7062" t="s">
        <v>95</v>
      </c>
      <c r="D7062" s="2">
        <v>27395</v>
      </c>
      <c r="E7062">
        <v>31</v>
      </c>
      <c r="F7062">
        <v>37857</v>
      </c>
      <c r="G7062">
        <v>7872000</v>
      </c>
      <c r="H7062">
        <v>6163</v>
      </c>
      <c r="K7062">
        <v>493</v>
      </c>
      <c r="L7062">
        <v>24</v>
      </c>
    </row>
    <row r="7063" spans="1:12" x14ac:dyDescent="0.25">
      <c r="A7063" t="s">
        <v>85</v>
      </c>
      <c r="B7063" t="s">
        <v>94</v>
      </c>
      <c r="C7063" t="s">
        <v>95</v>
      </c>
      <c r="D7063" s="2">
        <v>27426</v>
      </c>
      <c r="E7063">
        <v>27.8</v>
      </c>
      <c r="F7063">
        <v>13952</v>
      </c>
      <c r="G7063">
        <v>3041000</v>
      </c>
      <c r="H7063">
        <v>2385</v>
      </c>
      <c r="K7063">
        <v>470</v>
      </c>
      <c r="L7063">
        <v>18</v>
      </c>
    </row>
    <row r="7064" spans="1:12" x14ac:dyDescent="0.25">
      <c r="A7064" t="s">
        <v>85</v>
      </c>
      <c r="B7064" t="s">
        <v>94</v>
      </c>
      <c r="C7064" t="s">
        <v>95</v>
      </c>
      <c r="D7064" s="2">
        <v>27454</v>
      </c>
      <c r="E7064">
        <v>31</v>
      </c>
      <c r="F7064">
        <v>9274</v>
      </c>
      <c r="G7064">
        <v>3542000</v>
      </c>
      <c r="H7064">
        <v>1636</v>
      </c>
      <c r="K7064">
        <v>470</v>
      </c>
      <c r="L7064">
        <v>16</v>
      </c>
    </row>
    <row r="7065" spans="1:12" x14ac:dyDescent="0.25">
      <c r="A7065" t="s">
        <v>85</v>
      </c>
      <c r="B7065" t="s">
        <v>94</v>
      </c>
      <c r="C7065" t="s">
        <v>95</v>
      </c>
      <c r="D7065" s="2">
        <v>27485</v>
      </c>
      <c r="E7065">
        <v>30</v>
      </c>
      <c r="F7065">
        <v>10529</v>
      </c>
      <c r="G7065">
        <v>3948000</v>
      </c>
      <c r="H7065">
        <v>1858</v>
      </c>
      <c r="K7065">
        <v>530</v>
      </c>
      <c r="L7065">
        <v>16</v>
      </c>
    </row>
    <row r="7066" spans="1:12" x14ac:dyDescent="0.25">
      <c r="A7066" t="s">
        <v>85</v>
      </c>
      <c r="B7066" t="s">
        <v>94</v>
      </c>
      <c r="C7066" t="s">
        <v>95</v>
      </c>
      <c r="D7066" s="2">
        <v>27515</v>
      </c>
      <c r="E7066">
        <v>28.6</v>
      </c>
      <c r="F7066">
        <v>9692</v>
      </c>
      <c r="G7066">
        <v>2685000</v>
      </c>
      <c r="H7066">
        <v>1710</v>
      </c>
      <c r="K7066">
        <v>550</v>
      </c>
      <c r="L7066">
        <v>14</v>
      </c>
    </row>
    <row r="7067" spans="1:12" x14ac:dyDescent="0.25">
      <c r="A7067" t="s">
        <v>85</v>
      </c>
      <c r="B7067" t="s">
        <v>94</v>
      </c>
      <c r="C7067" t="s">
        <v>95</v>
      </c>
      <c r="D7067" s="2">
        <v>27546</v>
      </c>
      <c r="E7067">
        <v>30</v>
      </c>
      <c r="F7067">
        <v>15218</v>
      </c>
      <c r="G7067">
        <v>3740000</v>
      </c>
      <c r="H7067">
        <v>2685</v>
      </c>
      <c r="K7067">
        <v>560</v>
      </c>
      <c r="L7067">
        <v>16</v>
      </c>
    </row>
    <row r="7068" spans="1:12" x14ac:dyDescent="0.25">
      <c r="A7068" t="s">
        <v>85</v>
      </c>
      <c r="B7068" t="s">
        <v>94</v>
      </c>
      <c r="C7068" t="s">
        <v>95</v>
      </c>
      <c r="D7068" s="2">
        <v>27576</v>
      </c>
      <c r="E7068">
        <v>31</v>
      </c>
      <c r="F7068">
        <v>14925</v>
      </c>
      <c r="G7068">
        <v>3782000</v>
      </c>
      <c r="H7068">
        <v>2659</v>
      </c>
      <c r="K7068">
        <v>520</v>
      </c>
      <c r="L7068">
        <v>16</v>
      </c>
    </row>
    <row r="7069" spans="1:12" x14ac:dyDescent="0.25">
      <c r="A7069" t="s">
        <v>85</v>
      </c>
      <c r="B7069" t="s">
        <v>94</v>
      </c>
      <c r="C7069" t="s">
        <v>95</v>
      </c>
      <c r="D7069" s="2">
        <v>27607</v>
      </c>
      <c r="E7069">
        <v>31</v>
      </c>
      <c r="F7069">
        <v>15770</v>
      </c>
      <c r="G7069">
        <v>4020000</v>
      </c>
      <c r="H7069">
        <v>3943</v>
      </c>
      <c r="K7069">
        <v>507</v>
      </c>
      <c r="L7069">
        <v>17</v>
      </c>
    </row>
    <row r="7070" spans="1:12" x14ac:dyDescent="0.25">
      <c r="A7070" t="s">
        <v>85</v>
      </c>
      <c r="B7070" t="s">
        <v>94</v>
      </c>
      <c r="C7070" t="s">
        <v>95</v>
      </c>
      <c r="D7070" s="2">
        <v>27638</v>
      </c>
      <c r="E7070">
        <v>30</v>
      </c>
      <c r="F7070">
        <v>22401</v>
      </c>
      <c r="G7070">
        <v>5090000</v>
      </c>
      <c r="H7070">
        <v>5722</v>
      </c>
      <c r="K7070">
        <v>500</v>
      </c>
      <c r="L7070">
        <v>22</v>
      </c>
    </row>
    <row r="7071" spans="1:12" x14ac:dyDescent="0.25">
      <c r="A7071" t="s">
        <v>85</v>
      </c>
      <c r="B7071" t="s">
        <v>94</v>
      </c>
      <c r="C7071" t="s">
        <v>95</v>
      </c>
      <c r="D7071" s="2">
        <v>27668</v>
      </c>
      <c r="E7071">
        <v>31</v>
      </c>
      <c r="F7071">
        <v>35325</v>
      </c>
      <c r="G7071">
        <v>7358000</v>
      </c>
      <c r="H7071">
        <v>9390</v>
      </c>
      <c r="K7071">
        <v>448</v>
      </c>
      <c r="L7071">
        <v>27</v>
      </c>
    </row>
    <row r="7072" spans="1:12" x14ac:dyDescent="0.25">
      <c r="A7072" t="s">
        <v>85</v>
      </c>
      <c r="B7072" t="s">
        <v>94</v>
      </c>
      <c r="C7072" t="s">
        <v>95</v>
      </c>
      <c r="D7072" s="2">
        <v>27699</v>
      </c>
      <c r="E7072">
        <v>30</v>
      </c>
      <c r="F7072">
        <v>47964</v>
      </c>
      <c r="G7072">
        <v>9833000</v>
      </c>
      <c r="H7072">
        <v>12750</v>
      </c>
      <c r="K7072">
        <v>425</v>
      </c>
      <c r="L7072">
        <v>32</v>
      </c>
    </row>
    <row r="7073" spans="1:12" x14ac:dyDescent="0.25">
      <c r="A7073" t="s">
        <v>85</v>
      </c>
      <c r="B7073" t="s">
        <v>94</v>
      </c>
      <c r="C7073" t="s">
        <v>95</v>
      </c>
      <c r="D7073" s="2">
        <v>27729</v>
      </c>
      <c r="E7073">
        <v>30.9</v>
      </c>
      <c r="F7073">
        <v>46763</v>
      </c>
      <c r="G7073">
        <v>9823000</v>
      </c>
      <c r="H7073">
        <v>12431</v>
      </c>
      <c r="K7073">
        <v>400</v>
      </c>
      <c r="L7073">
        <v>32</v>
      </c>
    </row>
    <row r="7074" spans="1:12" x14ac:dyDescent="0.25">
      <c r="A7074" t="s">
        <v>85</v>
      </c>
      <c r="B7074" t="s">
        <v>94</v>
      </c>
      <c r="C7074" t="s">
        <v>95</v>
      </c>
      <c r="D7074" s="2">
        <v>27760</v>
      </c>
      <c r="E7074">
        <v>30.9</v>
      </c>
      <c r="F7074">
        <v>48173</v>
      </c>
      <c r="G7074">
        <v>9548000</v>
      </c>
      <c r="H7074">
        <v>12806</v>
      </c>
      <c r="K7074">
        <v>400</v>
      </c>
      <c r="L7074">
        <v>33</v>
      </c>
    </row>
    <row r="7075" spans="1:12" x14ac:dyDescent="0.25">
      <c r="A7075" t="s">
        <v>85</v>
      </c>
      <c r="B7075" t="s">
        <v>94</v>
      </c>
      <c r="C7075" t="s">
        <v>95</v>
      </c>
      <c r="D7075" s="2">
        <v>27791</v>
      </c>
      <c r="E7075">
        <v>28.8</v>
      </c>
      <c r="F7075">
        <v>49783</v>
      </c>
      <c r="G7075">
        <v>10247000</v>
      </c>
      <c r="H7075">
        <v>13383</v>
      </c>
      <c r="K7075">
        <v>364</v>
      </c>
      <c r="L7075">
        <v>38</v>
      </c>
    </row>
    <row r="7076" spans="1:12" x14ac:dyDescent="0.25">
      <c r="A7076" t="s">
        <v>85</v>
      </c>
      <c r="B7076" t="s">
        <v>94</v>
      </c>
      <c r="C7076" t="s">
        <v>95</v>
      </c>
      <c r="D7076" s="2">
        <v>27820</v>
      </c>
      <c r="E7076">
        <v>30.9</v>
      </c>
      <c r="F7076">
        <v>52132</v>
      </c>
      <c r="G7076">
        <v>12308000</v>
      </c>
      <c r="H7076">
        <v>16464</v>
      </c>
      <c r="K7076">
        <v>308</v>
      </c>
      <c r="L7076">
        <v>40</v>
      </c>
    </row>
    <row r="7077" spans="1:12" x14ac:dyDescent="0.25">
      <c r="A7077" t="s">
        <v>85</v>
      </c>
      <c r="B7077" t="s">
        <v>94</v>
      </c>
      <c r="C7077" t="s">
        <v>95</v>
      </c>
      <c r="D7077" s="2">
        <v>27851</v>
      </c>
      <c r="E7077">
        <v>29.9</v>
      </c>
      <c r="F7077">
        <v>55264</v>
      </c>
      <c r="G7077">
        <v>12922000</v>
      </c>
      <c r="H7077">
        <v>18959</v>
      </c>
      <c r="K7077">
        <v>107</v>
      </c>
      <c r="L7077">
        <v>42</v>
      </c>
    </row>
    <row r="7078" spans="1:12" x14ac:dyDescent="0.25">
      <c r="A7078" t="s">
        <v>85</v>
      </c>
      <c r="B7078" t="s">
        <v>94</v>
      </c>
      <c r="C7078" t="s">
        <v>95</v>
      </c>
      <c r="D7078" s="2">
        <v>27881</v>
      </c>
      <c r="E7078">
        <v>31</v>
      </c>
      <c r="F7078">
        <v>58076</v>
      </c>
      <c r="G7078">
        <v>16420000</v>
      </c>
      <c r="H7078">
        <v>20406</v>
      </c>
      <c r="K7078">
        <v>225</v>
      </c>
      <c r="L7078">
        <v>45</v>
      </c>
    </row>
    <row r="7079" spans="1:12" x14ac:dyDescent="0.25">
      <c r="A7079" t="s">
        <v>85</v>
      </c>
      <c r="B7079" t="s">
        <v>94</v>
      </c>
      <c r="C7079" t="s">
        <v>95</v>
      </c>
      <c r="D7079" s="2">
        <v>27912</v>
      </c>
      <c r="E7079">
        <v>30</v>
      </c>
      <c r="F7079">
        <v>63732</v>
      </c>
      <c r="G7079">
        <v>13633000</v>
      </c>
      <c r="H7079">
        <v>17671</v>
      </c>
      <c r="K7079">
        <v>100</v>
      </c>
      <c r="L7079">
        <v>48</v>
      </c>
    </row>
    <row r="7080" spans="1:12" x14ac:dyDescent="0.25">
      <c r="A7080" t="s">
        <v>85</v>
      </c>
      <c r="B7080" t="s">
        <v>94</v>
      </c>
      <c r="C7080" t="s">
        <v>95</v>
      </c>
      <c r="D7080" s="2">
        <v>27942</v>
      </c>
      <c r="E7080">
        <v>31</v>
      </c>
      <c r="F7080">
        <v>70703</v>
      </c>
      <c r="G7080">
        <v>15127000</v>
      </c>
      <c r="H7080">
        <v>18795</v>
      </c>
      <c r="K7080">
        <v>220</v>
      </c>
      <c r="L7080">
        <v>53</v>
      </c>
    </row>
    <row r="7081" spans="1:12" x14ac:dyDescent="0.25">
      <c r="A7081" t="s">
        <v>85</v>
      </c>
      <c r="B7081" t="s">
        <v>94</v>
      </c>
      <c r="C7081" t="s">
        <v>95</v>
      </c>
      <c r="D7081" s="2">
        <v>27973</v>
      </c>
      <c r="E7081">
        <v>27.9</v>
      </c>
      <c r="F7081">
        <v>48290</v>
      </c>
      <c r="G7081">
        <v>8019000</v>
      </c>
      <c r="H7081">
        <v>24877</v>
      </c>
      <c r="K7081">
        <v>0</v>
      </c>
      <c r="L7081">
        <v>45</v>
      </c>
    </row>
    <row r="7082" spans="1:12" x14ac:dyDescent="0.25">
      <c r="A7082" t="s">
        <v>85</v>
      </c>
      <c r="B7082" t="s">
        <v>94</v>
      </c>
      <c r="C7082" t="s">
        <v>95</v>
      </c>
      <c r="D7082" s="2">
        <v>28004</v>
      </c>
      <c r="E7082">
        <v>29.8</v>
      </c>
      <c r="F7082">
        <v>55474</v>
      </c>
      <c r="G7082">
        <v>11228000</v>
      </c>
      <c r="H7082">
        <v>25802</v>
      </c>
      <c r="K7082">
        <v>160</v>
      </c>
      <c r="L7082">
        <v>57</v>
      </c>
    </row>
    <row r="7083" spans="1:12" x14ac:dyDescent="0.25">
      <c r="A7083" t="s">
        <v>85</v>
      </c>
      <c r="B7083" t="s">
        <v>94</v>
      </c>
      <c r="C7083" t="s">
        <v>95</v>
      </c>
      <c r="D7083" s="2">
        <v>28034</v>
      </c>
      <c r="E7083">
        <v>29.9</v>
      </c>
      <c r="F7083">
        <v>54905</v>
      </c>
      <c r="G7083">
        <v>12477000</v>
      </c>
      <c r="H7083">
        <v>26688</v>
      </c>
      <c r="K7083">
        <v>48</v>
      </c>
      <c r="L7083">
        <v>50</v>
      </c>
    </row>
    <row r="7084" spans="1:12" x14ac:dyDescent="0.25">
      <c r="A7084" t="s">
        <v>85</v>
      </c>
      <c r="B7084" t="s">
        <v>94</v>
      </c>
      <c r="C7084" t="s">
        <v>95</v>
      </c>
      <c r="D7084" s="2">
        <v>28065</v>
      </c>
      <c r="E7084">
        <v>29.9</v>
      </c>
      <c r="F7084">
        <v>54056</v>
      </c>
      <c r="G7084">
        <v>12564000</v>
      </c>
      <c r="H7084">
        <v>25439</v>
      </c>
      <c r="K7084">
        <v>133</v>
      </c>
      <c r="L7084">
        <v>60</v>
      </c>
    </row>
    <row r="7085" spans="1:12" x14ac:dyDescent="0.25">
      <c r="A7085" t="s">
        <v>85</v>
      </c>
      <c r="B7085" t="s">
        <v>94</v>
      </c>
      <c r="C7085" t="s">
        <v>95</v>
      </c>
      <c r="D7085" s="2">
        <v>28095</v>
      </c>
      <c r="E7085">
        <v>31</v>
      </c>
      <c r="F7085">
        <v>53189</v>
      </c>
      <c r="G7085">
        <v>14715000</v>
      </c>
      <c r="H7085">
        <v>25031</v>
      </c>
      <c r="K7085">
        <v>200</v>
      </c>
      <c r="L7085">
        <v>60</v>
      </c>
    </row>
    <row r="7086" spans="1:12" x14ac:dyDescent="0.25">
      <c r="A7086" t="s">
        <v>85</v>
      </c>
      <c r="B7086" t="s">
        <v>94</v>
      </c>
      <c r="C7086" t="s">
        <v>95</v>
      </c>
      <c r="D7086" s="2">
        <v>28126</v>
      </c>
      <c r="E7086">
        <v>30.8</v>
      </c>
      <c r="F7086">
        <v>54655</v>
      </c>
      <c r="G7086">
        <v>15510000</v>
      </c>
      <c r="H7086">
        <v>27691</v>
      </c>
      <c r="K7086">
        <v>190</v>
      </c>
      <c r="L7086">
        <v>60</v>
      </c>
    </row>
    <row r="7087" spans="1:12" x14ac:dyDescent="0.25">
      <c r="A7087" t="s">
        <v>85</v>
      </c>
      <c r="B7087" t="s">
        <v>94</v>
      </c>
      <c r="C7087" t="s">
        <v>95</v>
      </c>
      <c r="D7087" s="2">
        <v>28157</v>
      </c>
      <c r="E7087">
        <v>27.9</v>
      </c>
      <c r="F7087">
        <v>44233</v>
      </c>
      <c r="G7087">
        <v>14512000</v>
      </c>
      <c r="H7087">
        <v>36190</v>
      </c>
      <c r="K7087">
        <v>190</v>
      </c>
      <c r="L7087">
        <v>60</v>
      </c>
    </row>
    <row r="7088" spans="1:12" x14ac:dyDescent="0.25">
      <c r="A7088" t="s">
        <v>85</v>
      </c>
      <c r="B7088" t="s">
        <v>94</v>
      </c>
      <c r="C7088" t="s">
        <v>95</v>
      </c>
      <c r="D7088" s="2">
        <v>28185</v>
      </c>
      <c r="E7088">
        <v>30.9</v>
      </c>
      <c r="F7088">
        <v>48944</v>
      </c>
      <c r="G7088">
        <v>15422000</v>
      </c>
      <c r="H7088">
        <v>40045</v>
      </c>
      <c r="K7088">
        <v>158</v>
      </c>
      <c r="L7088">
        <v>60</v>
      </c>
    </row>
    <row r="7089" spans="1:12" x14ac:dyDescent="0.25">
      <c r="A7089" t="s">
        <v>85</v>
      </c>
      <c r="B7089" t="s">
        <v>94</v>
      </c>
      <c r="C7089" t="s">
        <v>95</v>
      </c>
      <c r="D7089" s="2">
        <v>28216</v>
      </c>
      <c r="E7089">
        <v>30</v>
      </c>
      <c r="F7089">
        <v>36798</v>
      </c>
      <c r="G7089">
        <v>14238000</v>
      </c>
      <c r="H7089">
        <v>47739</v>
      </c>
      <c r="K7089">
        <v>137</v>
      </c>
      <c r="L7089">
        <v>60</v>
      </c>
    </row>
    <row r="7090" spans="1:12" x14ac:dyDescent="0.25">
      <c r="A7090" t="s">
        <v>85</v>
      </c>
      <c r="B7090" t="s">
        <v>94</v>
      </c>
      <c r="C7090" t="s">
        <v>95</v>
      </c>
      <c r="D7090" s="2">
        <v>28246</v>
      </c>
      <c r="E7090">
        <v>30.8</v>
      </c>
      <c r="F7090">
        <v>43254</v>
      </c>
      <c r="G7090">
        <v>14515000</v>
      </c>
      <c r="H7090">
        <v>44423</v>
      </c>
      <c r="K7090">
        <v>180</v>
      </c>
      <c r="L7090">
        <v>60</v>
      </c>
    </row>
    <row r="7091" spans="1:12" x14ac:dyDescent="0.25">
      <c r="A7091" t="s">
        <v>85</v>
      </c>
      <c r="B7091" t="s">
        <v>94</v>
      </c>
      <c r="C7091" t="s">
        <v>95</v>
      </c>
      <c r="D7091" s="2">
        <v>28277</v>
      </c>
      <c r="E7091">
        <v>30</v>
      </c>
      <c r="F7091">
        <v>43933</v>
      </c>
      <c r="G7091">
        <v>15070000</v>
      </c>
      <c r="H7091">
        <v>43933</v>
      </c>
      <c r="K7091">
        <v>173</v>
      </c>
      <c r="L7091">
        <v>60</v>
      </c>
    </row>
    <row r="7092" spans="1:12" x14ac:dyDescent="0.25">
      <c r="A7092" t="s">
        <v>85</v>
      </c>
      <c r="B7092" t="s">
        <v>94</v>
      </c>
      <c r="C7092" t="s">
        <v>95</v>
      </c>
      <c r="D7092" s="2">
        <v>28307</v>
      </c>
      <c r="E7092">
        <v>30.9</v>
      </c>
      <c r="F7092">
        <v>43128</v>
      </c>
      <c r="G7092">
        <v>16216000</v>
      </c>
      <c r="H7092">
        <v>43128</v>
      </c>
      <c r="K7092">
        <v>140</v>
      </c>
      <c r="L7092">
        <v>60</v>
      </c>
    </row>
    <row r="7093" spans="1:12" x14ac:dyDescent="0.25">
      <c r="A7093" t="s">
        <v>85</v>
      </c>
      <c r="B7093" t="s">
        <v>94</v>
      </c>
      <c r="C7093" t="s">
        <v>95</v>
      </c>
      <c r="D7093" s="2">
        <v>28338</v>
      </c>
      <c r="E7093">
        <v>30.6</v>
      </c>
      <c r="F7093">
        <v>44696</v>
      </c>
      <c r="G7093">
        <v>16806000</v>
      </c>
      <c r="H7093">
        <v>44696</v>
      </c>
      <c r="K7093">
        <v>140</v>
      </c>
      <c r="L7093">
        <v>60</v>
      </c>
    </row>
    <row r="7094" spans="1:12" x14ac:dyDescent="0.25">
      <c r="A7094" t="s">
        <v>85</v>
      </c>
      <c r="B7094" t="s">
        <v>94</v>
      </c>
      <c r="C7094" t="s">
        <v>95</v>
      </c>
      <c r="D7094" s="2">
        <v>28369</v>
      </c>
      <c r="E7094">
        <v>30</v>
      </c>
      <c r="F7094">
        <v>42656</v>
      </c>
      <c r="G7094">
        <v>16039000</v>
      </c>
      <c r="H7094">
        <v>42656</v>
      </c>
      <c r="K7094">
        <v>140</v>
      </c>
      <c r="L7094">
        <v>60</v>
      </c>
    </row>
    <row r="7095" spans="1:12" x14ac:dyDescent="0.25">
      <c r="A7095" t="s">
        <v>85</v>
      </c>
      <c r="B7095" t="s">
        <v>94</v>
      </c>
      <c r="C7095" t="s">
        <v>95</v>
      </c>
      <c r="D7095" s="2">
        <v>28399</v>
      </c>
      <c r="E7095">
        <v>31</v>
      </c>
      <c r="F7095">
        <v>44490</v>
      </c>
      <c r="G7095">
        <v>16728000</v>
      </c>
      <c r="H7095">
        <v>44490</v>
      </c>
      <c r="K7095">
        <v>140</v>
      </c>
      <c r="L7095">
        <v>60</v>
      </c>
    </row>
    <row r="7096" spans="1:12" x14ac:dyDescent="0.25">
      <c r="A7096" t="s">
        <v>85</v>
      </c>
      <c r="B7096" t="s">
        <v>94</v>
      </c>
      <c r="C7096" t="s">
        <v>95</v>
      </c>
      <c r="D7096" s="2">
        <v>28430</v>
      </c>
      <c r="E7096">
        <v>30</v>
      </c>
      <c r="F7096">
        <v>44760</v>
      </c>
      <c r="G7096">
        <v>14881000</v>
      </c>
      <c r="H7096">
        <v>48580</v>
      </c>
      <c r="K7096">
        <v>157</v>
      </c>
      <c r="L7096">
        <v>60</v>
      </c>
    </row>
    <row r="7097" spans="1:12" x14ac:dyDescent="0.25">
      <c r="A7097" t="s">
        <v>85</v>
      </c>
      <c r="B7097" t="s">
        <v>94</v>
      </c>
      <c r="C7097" t="s">
        <v>95</v>
      </c>
      <c r="D7097" s="2">
        <v>28460</v>
      </c>
      <c r="E7097">
        <v>31</v>
      </c>
      <c r="F7097">
        <v>45262</v>
      </c>
      <c r="G7097">
        <v>13601000</v>
      </c>
      <c r="H7097">
        <v>51040</v>
      </c>
      <c r="K7097">
        <v>140</v>
      </c>
      <c r="L7097">
        <v>60</v>
      </c>
    </row>
    <row r="7098" spans="1:12" x14ac:dyDescent="0.25">
      <c r="A7098" t="s">
        <v>85</v>
      </c>
      <c r="B7098" t="s">
        <v>94</v>
      </c>
      <c r="C7098" t="s">
        <v>95</v>
      </c>
      <c r="D7098" s="2">
        <v>28491</v>
      </c>
      <c r="E7098">
        <v>31</v>
      </c>
      <c r="F7098">
        <v>46053</v>
      </c>
      <c r="G7098">
        <v>13533000</v>
      </c>
      <c r="H7098">
        <v>51932</v>
      </c>
      <c r="K7098">
        <v>125</v>
      </c>
      <c r="L7098">
        <v>60</v>
      </c>
    </row>
    <row r="7099" spans="1:12" x14ac:dyDescent="0.25">
      <c r="A7099" t="s">
        <v>85</v>
      </c>
      <c r="B7099" t="s">
        <v>94</v>
      </c>
      <c r="C7099" t="s">
        <v>95</v>
      </c>
      <c r="D7099" s="2">
        <v>28522</v>
      </c>
      <c r="E7099">
        <v>27.7</v>
      </c>
      <c r="F7099">
        <v>40537</v>
      </c>
      <c r="G7099">
        <v>9080000</v>
      </c>
      <c r="H7099">
        <v>45711</v>
      </c>
      <c r="K7099">
        <v>138</v>
      </c>
      <c r="L7099">
        <v>54</v>
      </c>
    </row>
    <row r="7100" spans="1:12" x14ac:dyDescent="0.25">
      <c r="A7100" t="s">
        <v>85</v>
      </c>
      <c r="B7100" t="s">
        <v>94</v>
      </c>
      <c r="C7100" t="s">
        <v>95</v>
      </c>
      <c r="D7100" s="2">
        <v>28550</v>
      </c>
      <c r="E7100">
        <v>31</v>
      </c>
      <c r="F7100">
        <v>33728</v>
      </c>
      <c r="G7100">
        <v>8485000</v>
      </c>
      <c r="H7100">
        <v>28254</v>
      </c>
      <c r="K7100">
        <v>114</v>
      </c>
      <c r="L7100">
        <v>32</v>
      </c>
    </row>
    <row r="7101" spans="1:12" x14ac:dyDescent="0.25">
      <c r="A7101" t="s">
        <v>85</v>
      </c>
      <c r="B7101" t="s">
        <v>94</v>
      </c>
      <c r="C7101" t="s">
        <v>95</v>
      </c>
      <c r="D7101" s="2">
        <v>28581</v>
      </c>
      <c r="E7101">
        <v>29.9</v>
      </c>
      <c r="F7101">
        <v>31486</v>
      </c>
      <c r="G7101">
        <v>10979000</v>
      </c>
      <c r="H7101">
        <v>25761</v>
      </c>
      <c r="K7101">
        <v>195</v>
      </c>
      <c r="L7101">
        <v>32</v>
      </c>
    </row>
    <row r="7102" spans="1:12" x14ac:dyDescent="0.25">
      <c r="A7102" t="s">
        <v>85</v>
      </c>
      <c r="B7102" t="s">
        <v>94</v>
      </c>
      <c r="C7102" t="s">
        <v>95</v>
      </c>
      <c r="D7102" s="2">
        <v>28611</v>
      </c>
      <c r="E7102">
        <v>30.9</v>
      </c>
      <c r="F7102">
        <v>32862</v>
      </c>
      <c r="G7102">
        <v>13055000</v>
      </c>
      <c r="H7102">
        <v>26887</v>
      </c>
      <c r="K7102">
        <v>250</v>
      </c>
      <c r="L7102">
        <v>32</v>
      </c>
    </row>
    <row r="7103" spans="1:12" x14ac:dyDescent="0.25">
      <c r="A7103" t="s">
        <v>85</v>
      </c>
      <c r="B7103" t="s">
        <v>94</v>
      </c>
      <c r="C7103" t="s">
        <v>95</v>
      </c>
      <c r="D7103" s="2">
        <v>28642</v>
      </c>
      <c r="E7103">
        <v>30</v>
      </c>
      <c r="F7103">
        <v>31315</v>
      </c>
      <c r="G7103">
        <v>9601000</v>
      </c>
      <c r="H7103">
        <v>27237</v>
      </c>
      <c r="K7103">
        <v>250</v>
      </c>
      <c r="L7103">
        <v>32</v>
      </c>
    </row>
    <row r="7104" spans="1:12" x14ac:dyDescent="0.25">
      <c r="A7104" t="s">
        <v>85</v>
      </c>
      <c r="B7104" t="s">
        <v>94</v>
      </c>
      <c r="C7104" t="s">
        <v>95</v>
      </c>
      <c r="D7104" s="2">
        <v>28672</v>
      </c>
      <c r="E7104">
        <v>30.6</v>
      </c>
      <c r="F7104">
        <v>33083</v>
      </c>
      <c r="G7104">
        <v>9756000</v>
      </c>
      <c r="H7104">
        <v>29338</v>
      </c>
      <c r="K7104">
        <v>250</v>
      </c>
      <c r="L7104">
        <v>30</v>
      </c>
    </row>
    <row r="7105" spans="1:12" x14ac:dyDescent="0.25">
      <c r="A7105" t="s">
        <v>85</v>
      </c>
      <c r="B7105" t="s">
        <v>94</v>
      </c>
      <c r="C7105" t="s">
        <v>95</v>
      </c>
      <c r="D7105" s="2">
        <v>28703</v>
      </c>
      <c r="E7105">
        <v>31</v>
      </c>
      <c r="F7105">
        <v>15870</v>
      </c>
      <c r="G7105">
        <v>12224000</v>
      </c>
      <c r="H7105">
        <v>15767</v>
      </c>
      <c r="K7105">
        <v>276</v>
      </c>
      <c r="L7105">
        <v>24</v>
      </c>
    </row>
    <row r="7106" spans="1:12" x14ac:dyDescent="0.25">
      <c r="A7106" t="s">
        <v>85</v>
      </c>
      <c r="B7106" t="s">
        <v>94</v>
      </c>
      <c r="C7106" t="s">
        <v>95</v>
      </c>
      <c r="D7106" s="2">
        <v>28734</v>
      </c>
      <c r="E7106">
        <v>30</v>
      </c>
      <c r="F7106">
        <v>16497</v>
      </c>
      <c r="G7106">
        <v>5430000</v>
      </c>
      <c r="H7106">
        <v>16497</v>
      </c>
      <c r="K7106">
        <v>285</v>
      </c>
      <c r="L7106">
        <v>24</v>
      </c>
    </row>
    <row r="7107" spans="1:12" x14ac:dyDescent="0.25">
      <c r="A7107" t="s">
        <v>85</v>
      </c>
      <c r="B7107" t="s">
        <v>94</v>
      </c>
      <c r="C7107" t="s">
        <v>95</v>
      </c>
      <c r="D7107" s="2">
        <v>28764</v>
      </c>
      <c r="E7107">
        <v>31</v>
      </c>
      <c r="F7107">
        <v>14229</v>
      </c>
      <c r="G7107">
        <v>3988000</v>
      </c>
      <c r="H7107">
        <v>16972</v>
      </c>
      <c r="K7107">
        <v>340</v>
      </c>
      <c r="L7107">
        <v>24</v>
      </c>
    </row>
    <row r="7108" spans="1:12" x14ac:dyDescent="0.25">
      <c r="A7108" t="s">
        <v>85</v>
      </c>
      <c r="B7108" t="s">
        <v>94</v>
      </c>
      <c r="C7108" t="s">
        <v>95</v>
      </c>
      <c r="D7108" s="2">
        <v>28795</v>
      </c>
      <c r="E7108">
        <v>30</v>
      </c>
      <c r="F7108">
        <v>12045</v>
      </c>
      <c r="G7108">
        <v>6100000</v>
      </c>
      <c r="H7108">
        <v>20847</v>
      </c>
      <c r="K7108">
        <v>340</v>
      </c>
      <c r="L7108">
        <v>24</v>
      </c>
    </row>
    <row r="7109" spans="1:12" x14ac:dyDescent="0.25">
      <c r="A7109" t="s">
        <v>85</v>
      </c>
      <c r="B7109" t="s">
        <v>94</v>
      </c>
      <c r="C7109" t="s">
        <v>95</v>
      </c>
      <c r="D7109" s="2">
        <v>28825</v>
      </c>
      <c r="E7109">
        <v>31</v>
      </c>
      <c r="F7109">
        <v>12174</v>
      </c>
      <c r="G7109">
        <v>7073000</v>
      </c>
      <c r="H7109">
        <v>22609</v>
      </c>
      <c r="K7109">
        <v>330</v>
      </c>
      <c r="L7109">
        <v>24</v>
      </c>
    </row>
    <row r="7110" spans="1:12" x14ac:dyDescent="0.25">
      <c r="A7110" t="s">
        <v>85</v>
      </c>
      <c r="B7110" t="s">
        <v>94</v>
      </c>
      <c r="C7110" t="s">
        <v>95</v>
      </c>
      <c r="D7110" s="2">
        <v>28856</v>
      </c>
      <c r="E7110">
        <v>30.7</v>
      </c>
      <c r="F7110">
        <v>10697</v>
      </c>
      <c r="G7110">
        <v>6215000</v>
      </c>
      <c r="H7110">
        <v>19866</v>
      </c>
      <c r="K7110">
        <v>330</v>
      </c>
      <c r="L7110">
        <v>24</v>
      </c>
    </row>
    <row r="7111" spans="1:12" x14ac:dyDescent="0.25">
      <c r="A7111" t="s">
        <v>85</v>
      </c>
      <c r="B7111" t="s">
        <v>94</v>
      </c>
      <c r="C7111" t="s">
        <v>95</v>
      </c>
      <c r="D7111" s="2">
        <v>28887</v>
      </c>
      <c r="E7111">
        <v>19</v>
      </c>
      <c r="F7111">
        <v>4726</v>
      </c>
      <c r="G7111">
        <v>3010000</v>
      </c>
      <c r="H7111">
        <v>8777</v>
      </c>
      <c r="K7111">
        <v>340</v>
      </c>
      <c r="L7111">
        <v>18</v>
      </c>
    </row>
    <row r="7112" spans="1:12" x14ac:dyDescent="0.25">
      <c r="A7112" t="s">
        <v>85</v>
      </c>
      <c r="B7112" t="s">
        <v>94</v>
      </c>
      <c r="C7112" t="s">
        <v>95</v>
      </c>
      <c r="D7112" s="2">
        <v>28915</v>
      </c>
      <c r="E7112">
        <v>31</v>
      </c>
      <c r="F7112">
        <v>11510</v>
      </c>
      <c r="G7112">
        <v>6127000</v>
      </c>
      <c r="H7112">
        <v>21377</v>
      </c>
      <c r="K7112">
        <v>138</v>
      </c>
      <c r="L7112">
        <v>18</v>
      </c>
    </row>
    <row r="7113" spans="1:12" x14ac:dyDescent="0.25">
      <c r="A7113" t="s">
        <v>85</v>
      </c>
      <c r="B7113" t="s">
        <v>94</v>
      </c>
      <c r="C7113" t="s">
        <v>95</v>
      </c>
      <c r="D7113" s="2">
        <v>28946</v>
      </c>
      <c r="E7113">
        <v>30</v>
      </c>
      <c r="F7113">
        <v>17001</v>
      </c>
      <c r="G7113">
        <v>7297000</v>
      </c>
      <c r="H7113">
        <v>31574</v>
      </c>
      <c r="K7113">
        <v>223</v>
      </c>
      <c r="L7113">
        <v>31</v>
      </c>
    </row>
    <row r="7114" spans="1:12" x14ac:dyDescent="0.25">
      <c r="A7114" t="s">
        <v>85</v>
      </c>
      <c r="B7114" t="s">
        <v>94</v>
      </c>
      <c r="C7114" t="s">
        <v>95</v>
      </c>
      <c r="D7114" s="2">
        <v>28976</v>
      </c>
      <c r="E7114">
        <v>31</v>
      </c>
      <c r="F7114">
        <v>20426</v>
      </c>
      <c r="G7114">
        <v>6855000</v>
      </c>
      <c r="H7114">
        <v>37934</v>
      </c>
      <c r="K7114">
        <v>243</v>
      </c>
      <c r="L7114">
        <v>36</v>
      </c>
    </row>
    <row r="7115" spans="1:12" x14ac:dyDescent="0.25">
      <c r="A7115" t="s">
        <v>85</v>
      </c>
      <c r="B7115" t="s">
        <v>94</v>
      </c>
      <c r="C7115" t="s">
        <v>95</v>
      </c>
      <c r="D7115" s="2">
        <v>29007</v>
      </c>
      <c r="E7115">
        <v>30</v>
      </c>
      <c r="F7115">
        <v>18930</v>
      </c>
      <c r="G7115">
        <v>6882000</v>
      </c>
      <c r="H7115">
        <v>35156</v>
      </c>
      <c r="K7115">
        <v>230</v>
      </c>
      <c r="L7115">
        <v>36</v>
      </c>
    </row>
    <row r="7116" spans="1:12" x14ac:dyDescent="0.25">
      <c r="A7116" t="s">
        <v>85</v>
      </c>
      <c r="B7116" t="s">
        <v>94</v>
      </c>
      <c r="C7116" t="s">
        <v>95</v>
      </c>
      <c r="D7116" s="2">
        <v>29037</v>
      </c>
      <c r="E7116">
        <v>30.9</v>
      </c>
      <c r="F7116">
        <v>17080</v>
      </c>
      <c r="G7116">
        <v>6633000</v>
      </c>
      <c r="H7116">
        <v>31720</v>
      </c>
      <c r="K7116">
        <v>210</v>
      </c>
      <c r="L7116">
        <v>36</v>
      </c>
    </row>
    <row r="7117" spans="1:12" x14ac:dyDescent="0.25">
      <c r="A7117" t="s">
        <v>85</v>
      </c>
      <c r="B7117" t="s">
        <v>94</v>
      </c>
      <c r="C7117" t="s">
        <v>95</v>
      </c>
      <c r="D7117" s="2">
        <v>29068</v>
      </c>
      <c r="E7117">
        <v>31</v>
      </c>
      <c r="F7117">
        <v>8330</v>
      </c>
      <c r="G7117">
        <v>2882000</v>
      </c>
      <c r="H7117">
        <v>15470</v>
      </c>
      <c r="K7117">
        <v>225</v>
      </c>
      <c r="L7117">
        <v>24</v>
      </c>
    </row>
    <row r="7118" spans="1:12" x14ac:dyDescent="0.25">
      <c r="A7118" t="s">
        <v>85</v>
      </c>
      <c r="B7118" t="s">
        <v>94</v>
      </c>
      <c r="C7118" t="s">
        <v>95</v>
      </c>
      <c r="D7118" s="2">
        <v>29099</v>
      </c>
      <c r="E7118">
        <v>29.7</v>
      </c>
      <c r="F7118">
        <v>10297</v>
      </c>
      <c r="G7118">
        <v>3307000</v>
      </c>
      <c r="H7118">
        <v>19123</v>
      </c>
      <c r="K7118">
        <v>308</v>
      </c>
      <c r="L7118">
        <v>24</v>
      </c>
    </row>
    <row r="7119" spans="1:12" x14ac:dyDescent="0.25">
      <c r="A7119" t="s">
        <v>85</v>
      </c>
      <c r="B7119" t="s">
        <v>94</v>
      </c>
      <c r="C7119" t="s">
        <v>95</v>
      </c>
      <c r="D7119" s="2">
        <v>29129</v>
      </c>
      <c r="E7119">
        <v>31</v>
      </c>
      <c r="F7119">
        <v>11029</v>
      </c>
      <c r="G7119">
        <v>2892000</v>
      </c>
      <c r="H7119">
        <v>20483</v>
      </c>
      <c r="K7119">
        <v>315</v>
      </c>
      <c r="L7119">
        <v>24</v>
      </c>
    </row>
    <row r="7120" spans="1:12" x14ac:dyDescent="0.25">
      <c r="A7120" t="s">
        <v>85</v>
      </c>
      <c r="B7120" t="s">
        <v>94</v>
      </c>
      <c r="C7120" t="s">
        <v>95</v>
      </c>
      <c r="D7120" s="2">
        <v>29160</v>
      </c>
      <c r="E7120">
        <v>30</v>
      </c>
      <c r="F7120">
        <v>13563</v>
      </c>
      <c r="G7120">
        <v>3388000</v>
      </c>
      <c r="H7120">
        <v>25188</v>
      </c>
      <c r="K7120">
        <v>300</v>
      </c>
      <c r="L7120">
        <v>24</v>
      </c>
    </row>
    <row r="7121" spans="1:12" x14ac:dyDescent="0.25">
      <c r="A7121" t="s">
        <v>85</v>
      </c>
      <c r="B7121" t="s">
        <v>94</v>
      </c>
      <c r="C7121" t="s">
        <v>95</v>
      </c>
      <c r="D7121" s="2">
        <v>29190</v>
      </c>
      <c r="E7121">
        <v>31</v>
      </c>
      <c r="F7121">
        <v>13512</v>
      </c>
      <c r="G7121">
        <v>3577000</v>
      </c>
      <c r="H7121">
        <v>25094</v>
      </c>
      <c r="K7121">
        <v>275</v>
      </c>
      <c r="L7121">
        <v>24</v>
      </c>
    </row>
    <row r="7122" spans="1:12" x14ac:dyDescent="0.25">
      <c r="A7122" t="s">
        <v>85</v>
      </c>
      <c r="B7122" t="s">
        <v>94</v>
      </c>
      <c r="C7122" t="s">
        <v>95</v>
      </c>
      <c r="D7122" s="2">
        <v>29221</v>
      </c>
      <c r="E7122">
        <v>31</v>
      </c>
      <c r="F7122">
        <v>10910</v>
      </c>
      <c r="G7122">
        <v>3855000</v>
      </c>
      <c r="H7122">
        <v>20262</v>
      </c>
      <c r="K7122">
        <v>263</v>
      </c>
      <c r="L7122">
        <v>24</v>
      </c>
    </row>
    <row r="7123" spans="1:12" x14ac:dyDescent="0.25">
      <c r="A7123" t="s">
        <v>85</v>
      </c>
      <c r="B7123" t="s">
        <v>94</v>
      </c>
      <c r="C7123" t="s">
        <v>95</v>
      </c>
      <c r="D7123" s="2">
        <v>29252</v>
      </c>
      <c r="E7123">
        <v>29</v>
      </c>
      <c r="F7123">
        <v>9766</v>
      </c>
      <c r="G7123">
        <v>2674000</v>
      </c>
      <c r="H7123">
        <v>18137</v>
      </c>
      <c r="K7123">
        <v>263</v>
      </c>
      <c r="L7123">
        <v>24</v>
      </c>
    </row>
    <row r="7124" spans="1:12" x14ac:dyDescent="0.25">
      <c r="A7124" t="s">
        <v>85</v>
      </c>
      <c r="B7124" t="s">
        <v>94</v>
      </c>
      <c r="C7124" t="s">
        <v>95</v>
      </c>
      <c r="D7124" s="2">
        <v>29281</v>
      </c>
      <c r="E7124">
        <v>31</v>
      </c>
      <c r="F7124">
        <v>9879</v>
      </c>
      <c r="G7124">
        <v>4307000</v>
      </c>
      <c r="H7124">
        <v>18347</v>
      </c>
      <c r="K7124">
        <v>268</v>
      </c>
      <c r="L7124">
        <v>24</v>
      </c>
    </row>
    <row r="7125" spans="1:12" x14ac:dyDescent="0.25">
      <c r="A7125" t="s">
        <v>85</v>
      </c>
      <c r="B7125" t="s">
        <v>94</v>
      </c>
      <c r="C7125" t="s">
        <v>95</v>
      </c>
      <c r="D7125" s="2">
        <v>29312</v>
      </c>
      <c r="E7125">
        <v>30</v>
      </c>
      <c r="F7125">
        <v>10037</v>
      </c>
      <c r="G7125">
        <v>2528000</v>
      </c>
      <c r="H7125">
        <v>18641</v>
      </c>
      <c r="K7125">
        <v>247</v>
      </c>
      <c r="L7125">
        <v>24</v>
      </c>
    </row>
    <row r="7126" spans="1:12" x14ac:dyDescent="0.25">
      <c r="A7126" t="s">
        <v>85</v>
      </c>
      <c r="B7126" t="s">
        <v>94</v>
      </c>
      <c r="C7126" t="s">
        <v>95</v>
      </c>
      <c r="D7126" s="2">
        <v>29342</v>
      </c>
      <c r="E7126">
        <v>31</v>
      </c>
      <c r="F7126">
        <v>11951</v>
      </c>
      <c r="G7126">
        <v>2487000</v>
      </c>
      <c r="H7126">
        <v>22195</v>
      </c>
      <c r="K7126">
        <v>220</v>
      </c>
      <c r="L7126">
        <v>24</v>
      </c>
    </row>
    <row r="7127" spans="1:12" x14ac:dyDescent="0.25">
      <c r="A7127" t="s">
        <v>85</v>
      </c>
      <c r="B7127" t="s">
        <v>94</v>
      </c>
      <c r="C7127" t="s">
        <v>95</v>
      </c>
      <c r="D7127" s="2">
        <v>29373</v>
      </c>
      <c r="E7127">
        <v>30</v>
      </c>
      <c r="F7127">
        <v>9467</v>
      </c>
      <c r="G7127">
        <v>2178000</v>
      </c>
      <c r="H7127">
        <v>17581</v>
      </c>
      <c r="K7127">
        <v>265</v>
      </c>
      <c r="L7127">
        <v>24</v>
      </c>
    </row>
    <row r="7128" spans="1:12" x14ac:dyDescent="0.25">
      <c r="A7128" t="s">
        <v>85</v>
      </c>
      <c r="B7128" t="s">
        <v>94</v>
      </c>
      <c r="C7128" t="s">
        <v>95</v>
      </c>
      <c r="D7128" s="2">
        <v>29403</v>
      </c>
      <c r="E7128">
        <v>31</v>
      </c>
      <c r="F7128">
        <v>10166</v>
      </c>
      <c r="G7128">
        <v>2619000</v>
      </c>
      <c r="H7128">
        <v>18879</v>
      </c>
      <c r="K7128">
        <v>275</v>
      </c>
      <c r="L7128">
        <v>24</v>
      </c>
    </row>
    <row r="7129" spans="1:12" x14ac:dyDescent="0.25">
      <c r="A7129" t="s">
        <v>85</v>
      </c>
      <c r="B7129" t="s">
        <v>94</v>
      </c>
      <c r="C7129" t="s">
        <v>95</v>
      </c>
      <c r="D7129" s="2">
        <v>29434</v>
      </c>
      <c r="E7129">
        <v>5.3</v>
      </c>
      <c r="F7129">
        <v>1772</v>
      </c>
      <c r="G7129">
        <v>406000</v>
      </c>
      <c r="H7129">
        <v>3291</v>
      </c>
      <c r="K7129">
        <v>255</v>
      </c>
      <c r="L7129">
        <v>24</v>
      </c>
    </row>
    <row r="7130" spans="1:12" x14ac:dyDescent="0.25">
      <c r="A7130" t="s">
        <v>85</v>
      </c>
      <c r="B7130" t="s">
        <v>94</v>
      </c>
      <c r="C7130" t="s">
        <v>95</v>
      </c>
      <c r="D7130" s="2">
        <v>29587</v>
      </c>
      <c r="E7130">
        <v>19</v>
      </c>
      <c r="F7130">
        <v>4778</v>
      </c>
      <c r="G7130">
        <v>2023000</v>
      </c>
      <c r="H7130">
        <v>7168</v>
      </c>
      <c r="K7130">
        <v>0</v>
      </c>
      <c r="L7130">
        <v>24</v>
      </c>
    </row>
    <row r="7131" spans="1:12" x14ac:dyDescent="0.25">
      <c r="A7131" t="s">
        <v>85</v>
      </c>
      <c r="B7131" t="s">
        <v>94</v>
      </c>
      <c r="C7131" t="s">
        <v>95</v>
      </c>
      <c r="D7131" s="2">
        <v>29618</v>
      </c>
      <c r="E7131">
        <v>28</v>
      </c>
      <c r="F7131">
        <v>8107</v>
      </c>
      <c r="G7131">
        <v>3108000</v>
      </c>
      <c r="H7131">
        <v>12161</v>
      </c>
      <c r="K7131">
        <v>200</v>
      </c>
      <c r="L7131">
        <v>24</v>
      </c>
    </row>
    <row r="7132" spans="1:12" x14ac:dyDescent="0.25">
      <c r="A7132" t="s">
        <v>85</v>
      </c>
      <c r="B7132" t="s">
        <v>94</v>
      </c>
      <c r="C7132" t="s">
        <v>95</v>
      </c>
      <c r="D7132" s="2">
        <v>29646</v>
      </c>
      <c r="E7132">
        <v>29.5</v>
      </c>
      <c r="F7132">
        <v>7311</v>
      </c>
      <c r="G7132">
        <v>3297000</v>
      </c>
      <c r="H7132">
        <v>15697</v>
      </c>
      <c r="K7132">
        <v>278</v>
      </c>
      <c r="L7132">
        <v>24</v>
      </c>
    </row>
    <row r="7133" spans="1:12" x14ac:dyDescent="0.25">
      <c r="A7133" t="s">
        <v>85</v>
      </c>
      <c r="B7133" t="s">
        <v>94</v>
      </c>
      <c r="C7133" t="s">
        <v>95</v>
      </c>
      <c r="D7133" s="2">
        <v>29830</v>
      </c>
      <c r="E7133">
        <v>0</v>
      </c>
      <c r="G7133">
        <v>0</v>
      </c>
    </row>
    <row r="7134" spans="1:12" x14ac:dyDescent="0.25">
      <c r="A7134" t="s">
        <v>85</v>
      </c>
      <c r="B7134" t="s">
        <v>96</v>
      </c>
      <c r="C7134" t="s">
        <v>97</v>
      </c>
      <c r="D7134" s="2">
        <v>26207</v>
      </c>
      <c r="E7134">
        <v>2.9</v>
      </c>
      <c r="F7134">
        <v>1656</v>
      </c>
      <c r="G7134">
        <v>447000</v>
      </c>
      <c r="H7134">
        <v>0</v>
      </c>
      <c r="K7134">
        <v>265</v>
      </c>
      <c r="L7134">
        <v>16</v>
      </c>
    </row>
    <row r="7135" spans="1:12" x14ac:dyDescent="0.25">
      <c r="A7135" t="s">
        <v>85</v>
      </c>
      <c r="B7135" t="s">
        <v>96</v>
      </c>
      <c r="C7135" t="s">
        <v>97</v>
      </c>
      <c r="D7135" s="2">
        <v>26238</v>
      </c>
      <c r="E7135">
        <v>29.8</v>
      </c>
      <c r="F7135">
        <v>22214</v>
      </c>
      <c r="G7135">
        <v>6733000</v>
      </c>
      <c r="H7135">
        <v>0</v>
      </c>
      <c r="K7135">
        <v>492</v>
      </c>
      <c r="L7135">
        <v>17</v>
      </c>
    </row>
    <row r="7136" spans="1:12" x14ac:dyDescent="0.25">
      <c r="A7136" t="s">
        <v>85</v>
      </c>
      <c r="B7136" t="s">
        <v>96</v>
      </c>
      <c r="C7136" t="s">
        <v>97</v>
      </c>
      <c r="D7136" s="2">
        <v>26268</v>
      </c>
      <c r="E7136">
        <v>30.7</v>
      </c>
      <c r="F7136">
        <v>40267</v>
      </c>
      <c r="G7136">
        <v>11372000</v>
      </c>
      <c r="H7136">
        <v>0</v>
      </c>
      <c r="K7136">
        <v>595</v>
      </c>
      <c r="L7136">
        <v>25</v>
      </c>
    </row>
    <row r="7137" spans="1:12" x14ac:dyDescent="0.25">
      <c r="A7137" t="s">
        <v>85</v>
      </c>
      <c r="B7137" t="s">
        <v>96</v>
      </c>
      <c r="C7137" t="s">
        <v>97</v>
      </c>
      <c r="D7137" s="2">
        <v>26299</v>
      </c>
      <c r="E7137">
        <v>30.6</v>
      </c>
      <c r="F7137">
        <v>58158</v>
      </c>
      <c r="G7137">
        <v>20418000</v>
      </c>
      <c r="H7137">
        <v>0</v>
      </c>
      <c r="K7137">
        <v>575</v>
      </c>
      <c r="L7137">
        <v>30</v>
      </c>
    </row>
    <row r="7138" spans="1:12" x14ac:dyDescent="0.25">
      <c r="A7138" t="s">
        <v>85</v>
      </c>
      <c r="B7138" t="s">
        <v>96</v>
      </c>
      <c r="C7138" t="s">
        <v>97</v>
      </c>
      <c r="D7138" s="2">
        <v>26330</v>
      </c>
      <c r="E7138">
        <v>29</v>
      </c>
      <c r="F7138">
        <v>62215</v>
      </c>
      <c r="G7138">
        <v>18886000</v>
      </c>
      <c r="H7138">
        <v>0</v>
      </c>
      <c r="K7138">
        <v>587</v>
      </c>
      <c r="L7138">
        <v>32</v>
      </c>
    </row>
    <row r="7139" spans="1:12" x14ac:dyDescent="0.25">
      <c r="A7139" t="s">
        <v>85</v>
      </c>
      <c r="B7139" t="s">
        <v>96</v>
      </c>
      <c r="C7139" t="s">
        <v>97</v>
      </c>
      <c r="D7139" s="2">
        <v>26359</v>
      </c>
      <c r="E7139">
        <v>30.9</v>
      </c>
      <c r="F7139">
        <v>65883</v>
      </c>
      <c r="G7139">
        <v>18862000</v>
      </c>
      <c r="H7139">
        <v>0</v>
      </c>
      <c r="K7139">
        <v>577</v>
      </c>
      <c r="L7139">
        <v>32</v>
      </c>
    </row>
    <row r="7140" spans="1:12" x14ac:dyDescent="0.25">
      <c r="A7140" t="s">
        <v>85</v>
      </c>
      <c r="B7140" t="s">
        <v>96</v>
      </c>
      <c r="C7140" t="s">
        <v>97</v>
      </c>
      <c r="D7140" s="2">
        <v>26390</v>
      </c>
      <c r="E7140">
        <v>30</v>
      </c>
      <c r="F7140">
        <v>59824</v>
      </c>
      <c r="G7140">
        <v>17582000</v>
      </c>
      <c r="H7140">
        <v>0</v>
      </c>
      <c r="K7140">
        <v>583</v>
      </c>
      <c r="L7140">
        <v>32</v>
      </c>
    </row>
    <row r="7141" spans="1:12" x14ac:dyDescent="0.25">
      <c r="A7141" t="s">
        <v>85</v>
      </c>
      <c r="B7141" t="s">
        <v>96</v>
      </c>
      <c r="C7141" t="s">
        <v>97</v>
      </c>
      <c r="D7141" s="2">
        <v>26420</v>
      </c>
      <c r="E7141">
        <v>31</v>
      </c>
      <c r="F7141">
        <v>62806</v>
      </c>
      <c r="G7141">
        <v>19470000</v>
      </c>
      <c r="H7141">
        <v>0</v>
      </c>
      <c r="K7141">
        <v>590</v>
      </c>
      <c r="L7141">
        <v>32</v>
      </c>
    </row>
    <row r="7142" spans="1:12" x14ac:dyDescent="0.25">
      <c r="A7142" t="s">
        <v>85</v>
      </c>
      <c r="B7142" t="s">
        <v>96</v>
      </c>
      <c r="C7142" t="s">
        <v>97</v>
      </c>
      <c r="D7142" s="2">
        <v>26451</v>
      </c>
      <c r="E7142">
        <v>30</v>
      </c>
      <c r="F7142">
        <v>70928</v>
      </c>
      <c r="G7142">
        <v>20569000</v>
      </c>
      <c r="H7142">
        <v>0</v>
      </c>
      <c r="K7142">
        <v>500</v>
      </c>
      <c r="L7142">
        <v>36</v>
      </c>
    </row>
    <row r="7143" spans="1:12" x14ac:dyDescent="0.25">
      <c r="A7143" t="s">
        <v>85</v>
      </c>
      <c r="B7143" t="s">
        <v>96</v>
      </c>
      <c r="C7143" t="s">
        <v>97</v>
      </c>
      <c r="D7143" s="2">
        <v>26481</v>
      </c>
      <c r="E7143">
        <v>27.7</v>
      </c>
      <c r="F7143">
        <v>63558</v>
      </c>
      <c r="G7143">
        <v>13955000</v>
      </c>
      <c r="H7143">
        <v>0</v>
      </c>
      <c r="K7143">
        <v>125</v>
      </c>
      <c r="L7143">
        <v>26</v>
      </c>
    </row>
    <row r="7144" spans="1:12" x14ac:dyDescent="0.25">
      <c r="A7144" t="s">
        <v>85</v>
      </c>
      <c r="B7144" t="s">
        <v>96</v>
      </c>
      <c r="C7144" t="s">
        <v>97</v>
      </c>
      <c r="D7144" s="2">
        <v>26512</v>
      </c>
      <c r="E7144">
        <v>31</v>
      </c>
      <c r="F7144">
        <v>80886</v>
      </c>
      <c r="G7144">
        <v>67283000</v>
      </c>
      <c r="H7144">
        <v>110</v>
      </c>
      <c r="K7144">
        <v>938</v>
      </c>
      <c r="L7144">
        <v>32</v>
      </c>
    </row>
    <row r="7145" spans="1:12" x14ac:dyDescent="0.25">
      <c r="A7145" t="s">
        <v>85</v>
      </c>
      <c r="B7145" t="s">
        <v>96</v>
      </c>
      <c r="C7145" t="s">
        <v>97</v>
      </c>
      <c r="D7145" s="2">
        <v>26543</v>
      </c>
      <c r="E7145">
        <v>30</v>
      </c>
      <c r="F7145">
        <v>83904</v>
      </c>
      <c r="G7145">
        <v>97378000</v>
      </c>
      <c r="H7145">
        <v>139</v>
      </c>
      <c r="K7145">
        <v>1350</v>
      </c>
      <c r="L7145">
        <v>36</v>
      </c>
    </row>
    <row r="7146" spans="1:12" x14ac:dyDescent="0.25">
      <c r="A7146" t="s">
        <v>85</v>
      </c>
      <c r="B7146" t="s">
        <v>96</v>
      </c>
      <c r="C7146" t="s">
        <v>97</v>
      </c>
      <c r="D7146" s="2">
        <v>26573</v>
      </c>
      <c r="E7146">
        <v>30.9</v>
      </c>
      <c r="F7146">
        <v>81882</v>
      </c>
      <c r="G7146">
        <v>100496000</v>
      </c>
      <c r="H7146">
        <v>827</v>
      </c>
      <c r="K7146">
        <v>935</v>
      </c>
      <c r="L7146">
        <v>36</v>
      </c>
    </row>
    <row r="7147" spans="1:12" x14ac:dyDescent="0.25">
      <c r="A7147" t="s">
        <v>85</v>
      </c>
      <c r="B7147" t="s">
        <v>96</v>
      </c>
      <c r="C7147" t="s">
        <v>97</v>
      </c>
      <c r="D7147" s="2">
        <v>26604</v>
      </c>
      <c r="E7147">
        <v>30</v>
      </c>
      <c r="F7147">
        <v>79951</v>
      </c>
      <c r="G7147">
        <v>89385000</v>
      </c>
      <c r="H7147">
        <v>808</v>
      </c>
      <c r="K7147">
        <v>480</v>
      </c>
      <c r="L7147">
        <v>36</v>
      </c>
    </row>
    <row r="7148" spans="1:12" x14ac:dyDescent="0.25">
      <c r="A7148" t="s">
        <v>85</v>
      </c>
      <c r="B7148" t="s">
        <v>96</v>
      </c>
      <c r="C7148" t="s">
        <v>97</v>
      </c>
      <c r="D7148" s="2">
        <v>26634</v>
      </c>
      <c r="E7148">
        <v>31</v>
      </c>
      <c r="F7148">
        <v>79303</v>
      </c>
      <c r="G7148">
        <v>91746000</v>
      </c>
      <c r="H7148">
        <v>4485</v>
      </c>
      <c r="K7148">
        <v>480</v>
      </c>
      <c r="L7148">
        <v>36</v>
      </c>
    </row>
    <row r="7149" spans="1:12" x14ac:dyDescent="0.25">
      <c r="A7149" t="s">
        <v>85</v>
      </c>
      <c r="B7149" t="s">
        <v>96</v>
      </c>
      <c r="C7149" t="s">
        <v>97</v>
      </c>
      <c r="D7149" s="2">
        <v>26665</v>
      </c>
      <c r="E7149">
        <v>31</v>
      </c>
      <c r="F7149">
        <v>78468</v>
      </c>
      <c r="G7149">
        <v>90981000</v>
      </c>
      <c r="H7149">
        <v>6291</v>
      </c>
      <c r="K7149">
        <v>840</v>
      </c>
      <c r="L7149">
        <v>36</v>
      </c>
    </row>
    <row r="7150" spans="1:12" x14ac:dyDescent="0.25">
      <c r="A7150" t="s">
        <v>85</v>
      </c>
      <c r="B7150" t="s">
        <v>96</v>
      </c>
      <c r="C7150" t="s">
        <v>97</v>
      </c>
      <c r="D7150" s="2">
        <v>26696</v>
      </c>
      <c r="E7150">
        <v>28</v>
      </c>
      <c r="F7150">
        <v>72224</v>
      </c>
      <c r="G7150">
        <v>88206000</v>
      </c>
      <c r="H7150">
        <v>6468</v>
      </c>
      <c r="K7150">
        <v>1262</v>
      </c>
      <c r="L7150">
        <v>36</v>
      </c>
    </row>
    <row r="7151" spans="1:12" x14ac:dyDescent="0.25">
      <c r="A7151" t="s">
        <v>85</v>
      </c>
      <c r="B7151" t="s">
        <v>96</v>
      </c>
      <c r="C7151" t="s">
        <v>97</v>
      </c>
      <c r="D7151" s="2">
        <v>26724</v>
      </c>
      <c r="E7151">
        <v>31</v>
      </c>
      <c r="F7151">
        <v>79091</v>
      </c>
      <c r="G7151">
        <v>82094000</v>
      </c>
      <c r="H7151">
        <v>8278</v>
      </c>
      <c r="K7151">
        <v>1258</v>
      </c>
      <c r="L7151">
        <v>36</v>
      </c>
    </row>
    <row r="7152" spans="1:12" x14ac:dyDescent="0.25">
      <c r="A7152" t="s">
        <v>85</v>
      </c>
      <c r="B7152" t="s">
        <v>96</v>
      </c>
      <c r="C7152" t="s">
        <v>97</v>
      </c>
      <c r="D7152" s="2">
        <v>26755</v>
      </c>
      <c r="E7152">
        <v>30</v>
      </c>
      <c r="F7152">
        <v>73516</v>
      </c>
      <c r="G7152">
        <v>84455000</v>
      </c>
      <c r="H7152">
        <v>8872</v>
      </c>
      <c r="K7152">
        <v>1193</v>
      </c>
      <c r="L7152">
        <v>36</v>
      </c>
    </row>
    <row r="7153" spans="1:12" x14ac:dyDescent="0.25">
      <c r="A7153" t="s">
        <v>85</v>
      </c>
      <c r="B7153" t="s">
        <v>96</v>
      </c>
      <c r="C7153" t="s">
        <v>97</v>
      </c>
      <c r="D7153" s="2">
        <v>26785</v>
      </c>
      <c r="E7153">
        <v>31</v>
      </c>
      <c r="F7153">
        <v>74732</v>
      </c>
      <c r="G7153">
        <v>86618000</v>
      </c>
      <c r="H7153">
        <v>9910</v>
      </c>
      <c r="K7153">
        <v>1217</v>
      </c>
      <c r="L7153">
        <v>36</v>
      </c>
    </row>
    <row r="7154" spans="1:12" x14ac:dyDescent="0.25">
      <c r="A7154" t="s">
        <v>85</v>
      </c>
      <c r="B7154" t="s">
        <v>96</v>
      </c>
      <c r="C7154" t="s">
        <v>97</v>
      </c>
      <c r="D7154" s="2">
        <v>26816</v>
      </c>
      <c r="E7154">
        <v>30</v>
      </c>
      <c r="F7154">
        <v>78189</v>
      </c>
      <c r="G7154">
        <v>87024000</v>
      </c>
      <c r="H7154">
        <v>10662</v>
      </c>
      <c r="K7154">
        <v>1230</v>
      </c>
      <c r="L7154">
        <v>36</v>
      </c>
    </row>
    <row r="7155" spans="1:12" x14ac:dyDescent="0.25">
      <c r="A7155" t="s">
        <v>85</v>
      </c>
      <c r="B7155" t="s">
        <v>96</v>
      </c>
      <c r="C7155" t="s">
        <v>97</v>
      </c>
      <c r="D7155" s="2">
        <v>26846</v>
      </c>
      <c r="E7155">
        <v>31</v>
      </c>
      <c r="F7155">
        <v>79853</v>
      </c>
      <c r="G7155">
        <v>90948000</v>
      </c>
      <c r="H7155">
        <v>11798</v>
      </c>
      <c r="K7155">
        <v>1253</v>
      </c>
      <c r="L7155">
        <v>36</v>
      </c>
    </row>
    <row r="7156" spans="1:12" x14ac:dyDescent="0.25">
      <c r="A7156" t="s">
        <v>85</v>
      </c>
      <c r="B7156" t="s">
        <v>96</v>
      </c>
      <c r="C7156" t="s">
        <v>97</v>
      </c>
      <c r="D7156" s="2">
        <v>26877</v>
      </c>
      <c r="E7156">
        <v>31</v>
      </c>
      <c r="F7156">
        <v>78570</v>
      </c>
      <c r="G7156">
        <v>97790000</v>
      </c>
      <c r="H7156">
        <v>12427</v>
      </c>
      <c r="K7156">
        <v>1253</v>
      </c>
      <c r="L7156">
        <v>38</v>
      </c>
    </row>
    <row r="7157" spans="1:12" x14ac:dyDescent="0.25">
      <c r="A7157" t="s">
        <v>85</v>
      </c>
      <c r="B7157" t="s">
        <v>96</v>
      </c>
      <c r="C7157" t="s">
        <v>97</v>
      </c>
      <c r="D7157" s="2">
        <v>26908</v>
      </c>
      <c r="E7157">
        <v>30</v>
      </c>
      <c r="F7157">
        <v>74936</v>
      </c>
      <c r="G7157">
        <v>97150000</v>
      </c>
      <c r="H7157">
        <v>13697</v>
      </c>
      <c r="K7157">
        <v>1230</v>
      </c>
      <c r="L7157">
        <v>40</v>
      </c>
    </row>
    <row r="7158" spans="1:12" x14ac:dyDescent="0.25">
      <c r="A7158" t="s">
        <v>85</v>
      </c>
      <c r="B7158" t="s">
        <v>96</v>
      </c>
      <c r="C7158" t="s">
        <v>97</v>
      </c>
      <c r="D7158" s="2">
        <v>26938</v>
      </c>
      <c r="E7158">
        <v>31</v>
      </c>
      <c r="F7158">
        <v>72705</v>
      </c>
      <c r="G7158">
        <v>77887000</v>
      </c>
      <c r="H7158">
        <v>14359</v>
      </c>
      <c r="K7158">
        <v>1170</v>
      </c>
      <c r="L7158">
        <v>40</v>
      </c>
    </row>
    <row r="7159" spans="1:12" x14ac:dyDescent="0.25">
      <c r="A7159" t="s">
        <v>85</v>
      </c>
      <c r="B7159" t="s">
        <v>96</v>
      </c>
      <c r="C7159" t="s">
        <v>97</v>
      </c>
      <c r="D7159" s="2">
        <v>26969</v>
      </c>
      <c r="E7159">
        <v>29.8</v>
      </c>
      <c r="F7159">
        <v>68094</v>
      </c>
      <c r="G7159">
        <v>81299000</v>
      </c>
      <c r="H7159">
        <v>15077</v>
      </c>
      <c r="K7159">
        <v>1145</v>
      </c>
      <c r="L7159">
        <v>40</v>
      </c>
    </row>
    <row r="7160" spans="1:12" x14ac:dyDescent="0.25">
      <c r="A7160" t="s">
        <v>85</v>
      </c>
      <c r="B7160" t="s">
        <v>96</v>
      </c>
      <c r="C7160" t="s">
        <v>97</v>
      </c>
      <c r="D7160" s="2">
        <v>26999</v>
      </c>
      <c r="E7160">
        <v>31</v>
      </c>
      <c r="F7160">
        <v>71384</v>
      </c>
      <c r="G7160">
        <v>84032000</v>
      </c>
      <c r="H7160">
        <v>16947</v>
      </c>
      <c r="K7160">
        <v>1107</v>
      </c>
      <c r="L7160">
        <v>40</v>
      </c>
    </row>
    <row r="7161" spans="1:12" x14ac:dyDescent="0.25">
      <c r="A7161" t="s">
        <v>85</v>
      </c>
      <c r="B7161" t="s">
        <v>96</v>
      </c>
      <c r="C7161" t="s">
        <v>97</v>
      </c>
      <c r="D7161" s="2">
        <v>27030</v>
      </c>
      <c r="E7161">
        <v>30.8</v>
      </c>
      <c r="F7161">
        <v>71140</v>
      </c>
      <c r="G7161">
        <v>90491000</v>
      </c>
      <c r="H7161">
        <v>17718</v>
      </c>
      <c r="K7161">
        <v>1167</v>
      </c>
      <c r="L7161">
        <v>40</v>
      </c>
    </row>
    <row r="7162" spans="1:12" x14ac:dyDescent="0.25">
      <c r="A7162" t="s">
        <v>85</v>
      </c>
      <c r="B7162" t="s">
        <v>96</v>
      </c>
      <c r="C7162" t="s">
        <v>97</v>
      </c>
      <c r="D7162" s="2">
        <v>27061</v>
      </c>
      <c r="E7162">
        <v>27.6</v>
      </c>
      <c r="F7162">
        <v>45698</v>
      </c>
      <c r="G7162">
        <v>48364000</v>
      </c>
      <c r="H7162">
        <v>12148</v>
      </c>
      <c r="K7162">
        <v>1210</v>
      </c>
      <c r="L7162">
        <v>52</v>
      </c>
    </row>
    <row r="7163" spans="1:12" x14ac:dyDescent="0.25">
      <c r="A7163" t="s">
        <v>85</v>
      </c>
      <c r="B7163" t="s">
        <v>96</v>
      </c>
      <c r="C7163" t="s">
        <v>97</v>
      </c>
      <c r="D7163" s="2">
        <v>27089</v>
      </c>
      <c r="E7163">
        <v>31</v>
      </c>
      <c r="F7163">
        <v>26678</v>
      </c>
      <c r="G7163">
        <v>9293000</v>
      </c>
      <c r="H7163">
        <v>7091</v>
      </c>
      <c r="K7163">
        <v>520</v>
      </c>
      <c r="L7163">
        <v>48</v>
      </c>
    </row>
    <row r="7164" spans="1:12" x14ac:dyDescent="0.25">
      <c r="A7164" t="s">
        <v>85</v>
      </c>
      <c r="B7164" t="s">
        <v>96</v>
      </c>
      <c r="C7164" t="s">
        <v>97</v>
      </c>
      <c r="D7164" s="2">
        <v>27120</v>
      </c>
      <c r="E7164">
        <v>30</v>
      </c>
      <c r="F7164">
        <v>26452</v>
      </c>
      <c r="G7164">
        <v>9739000</v>
      </c>
      <c r="H7164">
        <v>7273</v>
      </c>
      <c r="K7164">
        <v>160</v>
      </c>
      <c r="L7164">
        <v>40</v>
      </c>
    </row>
    <row r="7165" spans="1:12" x14ac:dyDescent="0.25">
      <c r="A7165" t="s">
        <v>85</v>
      </c>
      <c r="B7165" t="s">
        <v>96</v>
      </c>
      <c r="C7165" t="s">
        <v>97</v>
      </c>
      <c r="D7165" s="2">
        <v>27150</v>
      </c>
      <c r="E7165">
        <v>30.8</v>
      </c>
      <c r="F7165">
        <v>27733</v>
      </c>
      <c r="G7165">
        <v>8707000</v>
      </c>
      <c r="H7165">
        <v>7415</v>
      </c>
      <c r="K7165">
        <v>153</v>
      </c>
      <c r="L7165">
        <v>40</v>
      </c>
    </row>
    <row r="7166" spans="1:12" x14ac:dyDescent="0.25">
      <c r="A7166" t="s">
        <v>85</v>
      </c>
      <c r="B7166" t="s">
        <v>96</v>
      </c>
      <c r="C7166" t="s">
        <v>97</v>
      </c>
      <c r="D7166" s="2">
        <v>27181</v>
      </c>
      <c r="E7166">
        <v>29.9</v>
      </c>
      <c r="F7166">
        <v>27055</v>
      </c>
      <c r="G7166">
        <v>8117000</v>
      </c>
      <c r="H7166">
        <v>6764</v>
      </c>
      <c r="K7166">
        <v>145</v>
      </c>
      <c r="L7166">
        <v>40</v>
      </c>
    </row>
    <row r="7167" spans="1:12" x14ac:dyDescent="0.25">
      <c r="A7167" t="s">
        <v>85</v>
      </c>
      <c r="B7167" t="s">
        <v>96</v>
      </c>
      <c r="C7167" t="s">
        <v>97</v>
      </c>
      <c r="D7167" s="2">
        <v>27211</v>
      </c>
      <c r="E7167">
        <v>30.9</v>
      </c>
      <c r="F7167">
        <v>24928</v>
      </c>
      <c r="G7167">
        <v>7653000</v>
      </c>
      <c r="H7167">
        <v>8287</v>
      </c>
      <c r="K7167">
        <v>150</v>
      </c>
      <c r="L7167">
        <v>37</v>
      </c>
    </row>
    <row r="7168" spans="1:12" x14ac:dyDescent="0.25">
      <c r="A7168" t="s">
        <v>85</v>
      </c>
      <c r="B7168" t="s">
        <v>96</v>
      </c>
      <c r="C7168" t="s">
        <v>97</v>
      </c>
      <c r="D7168" s="2">
        <v>27242</v>
      </c>
      <c r="E7168">
        <v>30.7</v>
      </c>
      <c r="F7168">
        <v>22740</v>
      </c>
      <c r="G7168">
        <v>10203000</v>
      </c>
      <c r="H7168">
        <v>7580</v>
      </c>
      <c r="K7168">
        <v>183</v>
      </c>
      <c r="L7168">
        <v>32</v>
      </c>
    </row>
    <row r="7169" spans="1:12" x14ac:dyDescent="0.25">
      <c r="A7169" t="s">
        <v>85</v>
      </c>
      <c r="B7169" t="s">
        <v>96</v>
      </c>
      <c r="C7169" t="s">
        <v>97</v>
      </c>
      <c r="D7169" s="2">
        <v>27273</v>
      </c>
      <c r="E7169">
        <v>30</v>
      </c>
      <c r="F7169">
        <v>24121</v>
      </c>
      <c r="G7169">
        <v>12743000</v>
      </c>
      <c r="H7169">
        <v>8452</v>
      </c>
      <c r="K7169">
        <v>200</v>
      </c>
      <c r="L7169">
        <v>32</v>
      </c>
    </row>
    <row r="7170" spans="1:12" x14ac:dyDescent="0.25">
      <c r="A7170" t="s">
        <v>85</v>
      </c>
      <c r="B7170" t="s">
        <v>96</v>
      </c>
      <c r="C7170" t="s">
        <v>97</v>
      </c>
      <c r="D7170" s="2">
        <v>27303</v>
      </c>
      <c r="E7170">
        <v>30.9</v>
      </c>
      <c r="F7170">
        <v>24045</v>
      </c>
      <c r="G7170">
        <v>9960000</v>
      </c>
      <c r="H7170">
        <v>8893</v>
      </c>
      <c r="K7170">
        <v>203</v>
      </c>
      <c r="L7170">
        <v>32</v>
      </c>
    </row>
    <row r="7171" spans="1:12" x14ac:dyDescent="0.25">
      <c r="A7171" t="s">
        <v>85</v>
      </c>
      <c r="B7171" t="s">
        <v>96</v>
      </c>
      <c r="C7171" t="s">
        <v>97</v>
      </c>
      <c r="D7171" s="2">
        <v>27334</v>
      </c>
      <c r="E7171">
        <v>30</v>
      </c>
      <c r="F7171">
        <v>25366</v>
      </c>
      <c r="G7171">
        <v>8898000</v>
      </c>
      <c r="H7171">
        <v>9382</v>
      </c>
      <c r="K7171">
        <v>203</v>
      </c>
      <c r="L7171">
        <v>32</v>
      </c>
    </row>
    <row r="7172" spans="1:12" x14ac:dyDescent="0.25">
      <c r="A7172" t="s">
        <v>85</v>
      </c>
      <c r="B7172" t="s">
        <v>96</v>
      </c>
      <c r="C7172" t="s">
        <v>97</v>
      </c>
      <c r="D7172" s="2">
        <v>27364</v>
      </c>
      <c r="E7172">
        <v>30.7</v>
      </c>
      <c r="F7172">
        <v>25936</v>
      </c>
      <c r="G7172">
        <v>8510000</v>
      </c>
      <c r="H7172">
        <v>9652</v>
      </c>
      <c r="K7172">
        <v>213</v>
      </c>
      <c r="L7172">
        <v>32</v>
      </c>
    </row>
    <row r="7173" spans="1:12" x14ac:dyDescent="0.25">
      <c r="A7173" t="s">
        <v>85</v>
      </c>
      <c r="B7173" t="s">
        <v>96</v>
      </c>
      <c r="C7173" t="s">
        <v>97</v>
      </c>
      <c r="D7173" s="2">
        <v>27395</v>
      </c>
      <c r="E7173">
        <v>31</v>
      </c>
      <c r="F7173">
        <v>29574</v>
      </c>
      <c r="G7173">
        <v>9130000</v>
      </c>
      <c r="H7173">
        <v>12080</v>
      </c>
      <c r="K7173">
        <v>225</v>
      </c>
      <c r="L7173">
        <v>32</v>
      </c>
    </row>
    <row r="7174" spans="1:12" x14ac:dyDescent="0.25">
      <c r="A7174" t="s">
        <v>85</v>
      </c>
      <c r="B7174" t="s">
        <v>96</v>
      </c>
      <c r="C7174" t="s">
        <v>97</v>
      </c>
      <c r="D7174" s="2">
        <v>27426</v>
      </c>
      <c r="E7174">
        <v>27.8</v>
      </c>
      <c r="F7174">
        <v>17473</v>
      </c>
      <c r="G7174">
        <v>3970000</v>
      </c>
      <c r="H7174">
        <v>7395</v>
      </c>
      <c r="K7174">
        <v>230</v>
      </c>
      <c r="L7174">
        <v>26</v>
      </c>
    </row>
    <row r="7175" spans="1:12" x14ac:dyDescent="0.25">
      <c r="A7175" t="s">
        <v>85</v>
      </c>
      <c r="B7175" t="s">
        <v>96</v>
      </c>
      <c r="C7175" t="s">
        <v>97</v>
      </c>
      <c r="D7175" s="2">
        <v>27454</v>
      </c>
      <c r="E7175">
        <v>30.9</v>
      </c>
      <c r="F7175">
        <v>17335</v>
      </c>
      <c r="G7175">
        <v>3467000</v>
      </c>
      <c r="H7175">
        <v>7429</v>
      </c>
      <c r="K7175">
        <v>230</v>
      </c>
      <c r="L7175">
        <v>20</v>
      </c>
    </row>
    <row r="7176" spans="1:12" x14ac:dyDescent="0.25">
      <c r="A7176" t="s">
        <v>85</v>
      </c>
      <c r="B7176" t="s">
        <v>96</v>
      </c>
      <c r="C7176" t="s">
        <v>97</v>
      </c>
      <c r="D7176" s="2">
        <v>27485</v>
      </c>
      <c r="E7176">
        <v>30</v>
      </c>
      <c r="F7176">
        <v>13278</v>
      </c>
      <c r="G7176">
        <v>4624000</v>
      </c>
      <c r="H7176">
        <v>5039</v>
      </c>
      <c r="K7176">
        <v>343</v>
      </c>
      <c r="L7176">
        <v>20</v>
      </c>
    </row>
    <row r="7177" spans="1:12" x14ac:dyDescent="0.25">
      <c r="A7177" t="s">
        <v>85</v>
      </c>
      <c r="B7177" t="s">
        <v>96</v>
      </c>
      <c r="C7177" t="s">
        <v>97</v>
      </c>
      <c r="D7177" s="2">
        <v>27515</v>
      </c>
      <c r="E7177">
        <v>28.6</v>
      </c>
      <c r="F7177">
        <v>14263</v>
      </c>
      <c r="G7177">
        <v>4825000</v>
      </c>
      <c r="H7177">
        <v>5012</v>
      </c>
      <c r="K7177">
        <v>345</v>
      </c>
      <c r="L7177">
        <v>22</v>
      </c>
    </row>
    <row r="7178" spans="1:12" x14ac:dyDescent="0.25">
      <c r="A7178" t="s">
        <v>85</v>
      </c>
      <c r="B7178" t="s">
        <v>96</v>
      </c>
      <c r="C7178" t="s">
        <v>97</v>
      </c>
      <c r="D7178" s="2">
        <v>27546</v>
      </c>
      <c r="E7178">
        <v>30</v>
      </c>
      <c r="F7178">
        <v>19957</v>
      </c>
      <c r="G7178">
        <v>6133000</v>
      </c>
      <c r="H7178">
        <v>7013</v>
      </c>
      <c r="K7178">
        <v>300</v>
      </c>
      <c r="L7178">
        <v>24</v>
      </c>
    </row>
    <row r="7179" spans="1:12" x14ac:dyDescent="0.25">
      <c r="A7179" t="s">
        <v>85</v>
      </c>
      <c r="B7179" t="s">
        <v>96</v>
      </c>
      <c r="C7179" t="s">
        <v>97</v>
      </c>
      <c r="D7179" s="2">
        <v>27576</v>
      </c>
      <c r="E7179">
        <v>31</v>
      </c>
      <c r="F7179">
        <v>20279</v>
      </c>
      <c r="G7179">
        <v>6350000</v>
      </c>
      <c r="H7179">
        <v>7142</v>
      </c>
      <c r="K7179">
        <v>300</v>
      </c>
      <c r="L7179">
        <v>24</v>
      </c>
    </row>
    <row r="7180" spans="1:12" x14ac:dyDescent="0.25">
      <c r="A7180" t="s">
        <v>85</v>
      </c>
      <c r="B7180" t="s">
        <v>96</v>
      </c>
      <c r="C7180" t="s">
        <v>97</v>
      </c>
      <c r="D7180" s="2">
        <v>27607</v>
      </c>
      <c r="E7180">
        <v>31</v>
      </c>
      <c r="F7180">
        <v>19112</v>
      </c>
      <c r="G7180">
        <v>6324000</v>
      </c>
      <c r="H7180">
        <v>7433</v>
      </c>
      <c r="K7180">
        <v>300</v>
      </c>
      <c r="L7180">
        <v>24</v>
      </c>
    </row>
    <row r="7181" spans="1:12" x14ac:dyDescent="0.25">
      <c r="A7181" t="s">
        <v>85</v>
      </c>
      <c r="B7181" t="s">
        <v>96</v>
      </c>
      <c r="C7181" t="s">
        <v>97</v>
      </c>
      <c r="D7181" s="2">
        <v>27638</v>
      </c>
      <c r="E7181">
        <v>30</v>
      </c>
      <c r="F7181">
        <v>19967</v>
      </c>
      <c r="G7181">
        <v>5346000</v>
      </c>
      <c r="H7181">
        <v>7883</v>
      </c>
      <c r="K7181">
        <v>300</v>
      </c>
      <c r="L7181">
        <v>26</v>
      </c>
    </row>
    <row r="7182" spans="1:12" x14ac:dyDescent="0.25">
      <c r="A7182" t="s">
        <v>85</v>
      </c>
      <c r="B7182" t="s">
        <v>96</v>
      </c>
      <c r="C7182" t="s">
        <v>97</v>
      </c>
      <c r="D7182" s="2">
        <v>27668</v>
      </c>
      <c r="E7182">
        <v>23</v>
      </c>
      <c r="F7182">
        <v>19661</v>
      </c>
      <c r="G7182">
        <v>4891000</v>
      </c>
      <c r="H7182">
        <v>8031</v>
      </c>
      <c r="K7182">
        <v>280</v>
      </c>
      <c r="L7182">
        <v>28</v>
      </c>
    </row>
    <row r="7183" spans="1:12" x14ac:dyDescent="0.25">
      <c r="A7183" t="s">
        <v>85</v>
      </c>
      <c r="B7183" t="s">
        <v>96</v>
      </c>
      <c r="C7183" t="s">
        <v>97</v>
      </c>
      <c r="D7183" s="2">
        <v>27699</v>
      </c>
      <c r="E7183">
        <v>30</v>
      </c>
      <c r="F7183">
        <v>25476</v>
      </c>
      <c r="G7183">
        <v>6650000</v>
      </c>
      <c r="H7183">
        <v>10406</v>
      </c>
      <c r="K7183">
        <v>250</v>
      </c>
      <c r="L7183">
        <v>28</v>
      </c>
    </row>
    <row r="7184" spans="1:12" x14ac:dyDescent="0.25">
      <c r="A7184" t="s">
        <v>85</v>
      </c>
      <c r="B7184" t="s">
        <v>96</v>
      </c>
      <c r="C7184" t="s">
        <v>97</v>
      </c>
      <c r="D7184" s="2">
        <v>27729</v>
      </c>
      <c r="E7184">
        <v>30.9</v>
      </c>
      <c r="F7184">
        <v>19680</v>
      </c>
      <c r="G7184">
        <v>5153000</v>
      </c>
      <c r="H7184">
        <v>8038</v>
      </c>
      <c r="K7184">
        <v>298</v>
      </c>
      <c r="L7184">
        <v>22</v>
      </c>
    </row>
    <row r="7185" spans="1:12" x14ac:dyDescent="0.25">
      <c r="A7185" t="s">
        <v>85</v>
      </c>
      <c r="B7185" t="s">
        <v>96</v>
      </c>
      <c r="C7185" t="s">
        <v>97</v>
      </c>
      <c r="D7185" s="2">
        <v>27760</v>
      </c>
      <c r="E7185">
        <v>30.9</v>
      </c>
      <c r="F7185">
        <v>15729</v>
      </c>
      <c r="G7185">
        <v>5327000</v>
      </c>
      <c r="H7185">
        <v>6424</v>
      </c>
      <c r="K7185">
        <v>450</v>
      </c>
      <c r="L7185">
        <v>21</v>
      </c>
    </row>
    <row r="7186" spans="1:12" x14ac:dyDescent="0.25">
      <c r="A7186" t="s">
        <v>85</v>
      </c>
      <c r="B7186" t="s">
        <v>96</v>
      </c>
      <c r="C7186" t="s">
        <v>97</v>
      </c>
      <c r="D7186" s="2">
        <v>27791</v>
      </c>
      <c r="E7186">
        <v>28.9</v>
      </c>
      <c r="F7186">
        <v>19608</v>
      </c>
      <c r="G7186">
        <v>5233000</v>
      </c>
      <c r="H7186">
        <v>7949</v>
      </c>
      <c r="K7186">
        <v>395</v>
      </c>
      <c r="L7186">
        <v>24</v>
      </c>
    </row>
    <row r="7187" spans="1:12" x14ac:dyDescent="0.25">
      <c r="A7187" t="s">
        <v>85</v>
      </c>
      <c r="B7187" t="s">
        <v>96</v>
      </c>
      <c r="C7187" t="s">
        <v>97</v>
      </c>
      <c r="D7187" s="2">
        <v>27820</v>
      </c>
      <c r="E7187">
        <v>31</v>
      </c>
      <c r="F7187">
        <v>20671</v>
      </c>
      <c r="G7187">
        <v>5918000</v>
      </c>
      <c r="H7187">
        <v>7262</v>
      </c>
      <c r="K7187">
        <v>353</v>
      </c>
      <c r="L7187">
        <v>24</v>
      </c>
    </row>
    <row r="7188" spans="1:12" x14ac:dyDescent="0.25">
      <c r="A7188" t="s">
        <v>85</v>
      </c>
      <c r="B7188" t="s">
        <v>96</v>
      </c>
      <c r="C7188" t="s">
        <v>97</v>
      </c>
      <c r="D7188" s="2">
        <v>27851</v>
      </c>
      <c r="E7188">
        <v>30</v>
      </c>
      <c r="F7188">
        <v>22417</v>
      </c>
      <c r="G7188">
        <v>5807000</v>
      </c>
      <c r="H7188">
        <v>7878</v>
      </c>
      <c r="K7188">
        <v>370</v>
      </c>
      <c r="L7188">
        <v>24</v>
      </c>
    </row>
    <row r="7189" spans="1:12" x14ac:dyDescent="0.25">
      <c r="A7189" t="s">
        <v>85</v>
      </c>
      <c r="B7189" t="s">
        <v>96</v>
      </c>
      <c r="C7189" t="s">
        <v>97</v>
      </c>
      <c r="D7189" s="2">
        <v>27881</v>
      </c>
      <c r="E7189">
        <v>31</v>
      </c>
      <c r="F7189">
        <v>23012</v>
      </c>
      <c r="G7189">
        <v>6247000</v>
      </c>
      <c r="H7189">
        <v>8957</v>
      </c>
      <c r="K7189">
        <v>127</v>
      </c>
      <c r="L7189">
        <v>26</v>
      </c>
    </row>
    <row r="7190" spans="1:12" x14ac:dyDescent="0.25">
      <c r="A7190" t="s">
        <v>85</v>
      </c>
      <c r="B7190" t="s">
        <v>96</v>
      </c>
      <c r="C7190" t="s">
        <v>97</v>
      </c>
      <c r="D7190" s="2">
        <v>27912</v>
      </c>
      <c r="E7190">
        <v>30</v>
      </c>
      <c r="F7190">
        <v>20605</v>
      </c>
      <c r="G7190">
        <v>6684000</v>
      </c>
      <c r="H7190">
        <v>8417</v>
      </c>
      <c r="K7190">
        <v>233</v>
      </c>
      <c r="L7190">
        <v>27</v>
      </c>
    </row>
    <row r="7191" spans="1:12" x14ac:dyDescent="0.25">
      <c r="A7191" t="s">
        <v>85</v>
      </c>
      <c r="B7191" t="s">
        <v>96</v>
      </c>
      <c r="C7191" t="s">
        <v>97</v>
      </c>
      <c r="D7191" s="2">
        <v>27942</v>
      </c>
      <c r="E7191">
        <v>31</v>
      </c>
      <c r="F7191">
        <v>24252</v>
      </c>
      <c r="G7191">
        <v>7050000</v>
      </c>
      <c r="H7191">
        <v>9906</v>
      </c>
      <c r="K7191">
        <v>330</v>
      </c>
      <c r="L7191">
        <v>28</v>
      </c>
    </row>
    <row r="7192" spans="1:12" x14ac:dyDescent="0.25">
      <c r="A7192" t="s">
        <v>85</v>
      </c>
      <c r="B7192" t="s">
        <v>96</v>
      </c>
      <c r="C7192" t="s">
        <v>97</v>
      </c>
      <c r="D7192" s="2">
        <v>27973</v>
      </c>
      <c r="E7192">
        <v>26.9</v>
      </c>
      <c r="F7192">
        <v>18574</v>
      </c>
      <c r="G7192">
        <v>4860000</v>
      </c>
      <c r="H7192">
        <v>6405</v>
      </c>
      <c r="K7192">
        <v>300</v>
      </c>
      <c r="L7192">
        <v>22</v>
      </c>
    </row>
    <row r="7193" spans="1:12" x14ac:dyDescent="0.25">
      <c r="A7193" t="s">
        <v>85</v>
      </c>
      <c r="B7193" t="s">
        <v>96</v>
      </c>
      <c r="C7193" t="s">
        <v>97</v>
      </c>
      <c r="D7193" s="2">
        <v>28004</v>
      </c>
      <c r="E7193">
        <v>29.8</v>
      </c>
      <c r="F7193">
        <v>25571</v>
      </c>
      <c r="G7193">
        <v>7490000</v>
      </c>
      <c r="H7193">
        <v>8984</v>
      </c>
      <c r="K7193">
        <v>350</v>
      </c>
      <c r="L7193">
        <v>28</v>
      </c>
    </row>
    <row r="7194" spans="1:12" x14ac:dyDescent="0.25">
      <c r="A7194" t="s">
        <v>85</v>
      </c>
      <c r="B7194" t="s">
        <v>96</v>
      </c>
      <c r="C7194" t="s">
        <v>97</v>
      </c>
      <c r="D7194" s="2">
        <v>28034</v>
      </c>
      <c r="E7194">
        <v>30</v>
      </c>
      <c r="F7194">
        <v>25887</v>
      </c>
      <c r="G7194">
        <v>8182000</v>
      </c>
      <c r="H7194">
        <v>9096</v>
      </c>
      <c r="K7194">
        <v>250</v>
      </c>
      <c r="L7194">
        <v>30</v>
      </c>
    </row>
    <row r="7195" spans="1:12" x14ac:dyDescent="0.25">
      <c r="A7195" t="s">
        <v>85</v>
      </c>
      <c r="B7195" t="s">
        <v>96</v>
      </c>
      <c r="C7195" t="s">
        <v>97</v>
      </c>
      <c r="D7195" s="2">
        <v>28065</v>
      </c>
      <c r="E7195">
        <v>30</v>
      </c>
      <c r="F7195">
        <v>28849</v>
      </c>
      <c r="G7195">
        <v>8924000</v>
      </c>
      <c r="H7195">
        <v>10137</v>
      </c>
      <c r="K7195">
        <v>223</v>
      </c>
      <c r="L7195">
        <v>32</v>
      </c>
    </row>
    <row r="7196" spans="1:12" x14ac:dyDescent="0.25">
      <c r="A7196" t="s">
        <v>85</v>
      </c>
      <c r="B7196" t="s">
        <v>96</v>
      </c>
      <c r="C7196" t="s">
        <v>97</v>
      </c>
      <c r="D7196" s="2">
        <v>28095</v>
      </c>
      <c r="E7196">
        <v>31</v>
      </c>
      <c r="F7196">
        <v>28710</v>
      </c>
      <c r="G7196">
        <v>9715000</v>
      </c>
      <c r="H7196">
        <v>10088</v>
      </c>
      <c r="K7196">
        <v>250</v>
      </c>
      <c r="L7196">
        <v>32</v>
      </c>
    </row>
    <row r="7197" spans="1:12" x14ac:dyDescent="0.25">
      <c r="A7197" t="s">
        <v>85</v>
      </c>
      <c r="B7197" t="s">
        <v>96</v>
      </c>
      <c r="C7197" t="s">
        <v>97</v>
      </c>
      <c r="D7197" s="2">
        <v>28126</v>
      </c>
      <c r="E7197">
        <v>30.9</v>
      </c>
      <c r="F7197">
        <v>25360</v>
      </c>
      <c r="G7197">
        <v>9350000</v>
      </c>
      <c r="H7197">
        <v>8910</v>
      </c>
      <c r="K7197">
        <v>207</v>
      </c>
      <c r="L7197">
        <v>32</v>
      </c>
    </row>
    <row r="7198" spans="1:12" x14ac:dyDescent="0.25">
      <c r="A7198" t="s">
        <v>85</v>
      </c>
      <c r="B7198" t="s">
        <v>96</v>
      </c>
      <c r="C7198" t="s">
        <v>97</v>
      </c>
      <c r="D7198" s="2">
        <v>28157</v>
      </c>
      <c r="E7198">
        <v>27.9</v>
      </c>
      <c r="F7198">
        <v>23202</v>
      </c>
      <c r="G7198">
        <v>9779000</v>
      </c>
      <c r="H7198">
        <v>8152</v>
      </c>
      <c r="K7198">
        <v>180</v>
      </c>
      <c r="L7198">
        <v>32</v>
      </c>
    </row>
    <row r="7199" spans="1:12" x14ac:dyDescent="0.25">
      <c r="A7199" t="s">
        <v>85</v>
      </c>
      <c r="B7199" t="s">
        <v>96</v>
      </c>
      <c r="C7199" t="s">
        <v>97</v>
      </c>
      <c r="D7199" s="2">
        <v>28185</v>
      </c>
      <c r="E7199">
        <v>30.9</v>
      </c>
      <c r="F7199">
        <v>25938</v>
      </c>
      <c r="G7199">
        <v>9245000</v>
      </c>
      <c r="H7199">
        <v>9114</v>
      </c>
      <c r="K7199">
        <v>198</v>
      </c>
      <c r="L7199">
        <v>32</v>
      </c>
    </row>
    <row r="7200" spans="1:12" x14ac:dyDescent="0.25">
      <c r="A7200" t="s">
        <v>85</v>
      </c>
      <c r="B7200" t="s">
        <v>96</v>
      </c>
      <c r="C7200" t="s">
        <v>97</v>
      </c>
      <c r="D7200" s="2">
        <v>28216</v>
      </c>
      <c r="E7200">
        <v>30</v>
      </c>
      <c r="F7200">
        <v>23983</v>
      </c>
      <c r="G7200">
        <v>8697000</v>
      </c>
      <c r="H7200">
        <v>9871</v>
      </c>
      <c r="K7200">
        <v>193</v>
      </c>
      <c r="L7200">
        <v>32</v>
      </c>
    </row>
    <row r="7201" spans="1:12" x14ac:dyDescent="0.25">
      <c r="A7201" t="s">
        <v>85</v>
      </c>
      <c r="B7201" t="s">
        <v>96</v>
      </c>
      <c r="C7201" t="s">
        <v>97</v>
      </c>
      <c r="D7201" s="2">
        <v>28246</v>
      </c>
      <c r="E7201">
        <v>30.8</v>
      </c>
      <c r="F7201">
        <v>24176</v>
      </c>
      <c r="G7201">
        <v>8949000</v>
      </c>
      <c r="H7201">
        <v>10361</v>
      </c>
      <c r="K7201">
        <v>190</v>
      </c>
      <c r="L7201">
        <v>32</v>
      </c>
    </row>
    <row r="7202" spans="1:12" x14ac:dyDescent="0.25">
      <c r="A7202" t="s">
        <v>85</v>
      </c>
      <c r="B7202" t="s">
        <v>96</v>
      </c>
      <c r="C7202" t="s">
        <v>97</v>
      </c>
      <c r="D7202" s="2">
        <v>28277</v>
      </c>
      <c r="E7202">
        <v>30</v>
      </c>
      <c r="F7202">
        <v>24056</v>
      </c>
      <c r="G7202">
        <v>10368000</v>
      </c>
      <c r="H7202">
        <v>10309</v>
      </c>
      <c r="K7202">
        <v>200</v>
      </c>
      <c r="L7202">
        <v>32</v>
      </c>
    </row>
    <row r="7203" spans="1:12" x14ac:dyDescent="0.25">
      <c r="A7203" t="s">
        <v>85</v>
      </c>
      <c r="B7203" t="s">
        <v>96</v>
      </c>
      <c r="C7203" t="s">
        <v>97</v>
      </c>
      <c r="D7203" s="2">
        <v>28307</v>
      </c>
      <c r="E7203">
        <v>30.9</v>
      </c>
      <c r="F7203">
        <v>24234</v>
      </c>
      <c r="G7203">
        <v>11799000</v>
      </c>
      <c r="H7203">
        <v>10386</v>
      </c>
      <c r="K7203">
        <v>195</v>
      </c>
      <c r="L7203">
        <v>32</v>
      </c>
    </row>
    <row r="7204" spans="1:12" x14ac:dyDescent="0.25">
      <c r="A7204" t="s">
        <v>85</v>
      </c>
      <c r="B7204" t="s">
        <v>96</v>
      </c>
      <c r="C7204" t="s">
        <v>97</v>
      </c>
      <c r="D7204" s="2">
        <v>28338</v>
      </c>
      <c r="E7204">
        <v>30.6</v>
      </c>
      <c r="F7204">
        <v>26895</v>
      </c>
      <c r="G7204">
        <v>10602000</v>
      </c>
      <c r="H7204">
        <v>11526</v>
      </c>
      <c r="K7204">
        <v>197</v>
      </c>
      <c r="L7204">
        <v>32</v>
      </c>
    </row>
    <row r="7205" spans="1:12" x14ac:dyDescent="0.25">
      <c r="A7205" t="s">
        <v>85</v>
      </c>
      <c r="B7205" t="s">
        <v>96</v>
      </c>
      <c r="C7205" t="s">
        <v>97</v>
      </c>
      <c r="D7205" s="2">
        <v>28369</v>
      </c>
      <c r="E7205">
        <v>30</v>
      </c>
      <c r="F7205">
        <v>24824</v>
      </c>
      <c r="G7205">
        <v>9086000</v>
      </c>
      <c r="H7205">
        <v>10638</v>
      </c>
      <c r="K7205">
        <v>185</v>
      </c>
      <c r="L7205">
        <v>32</v>
      </c>
    </row>
    <row r="7206" spans="1:12" x14ac:dyDescent="0.25">
      <c r="A7206" t="s">
        <v>85</v>
      </c>
      <c r="B7206" t="s">
        <v>96</v>
      </c>
      <c r="C7206" t="s">
        <v>97</v>
      </c>
      <c r="D7206" s="2">
        <v>28399</v>
      </c>
      <c r="E7206">
        <v>31</v>
      </c>
      <c r="F7206">
        <v>26329</v>
      </c>
      <c r="G7206">
        <v>9701000</v>
      </c>
      <c r="H7206">
        <v>11283</v>
      </c>
      <c r="K7206">
        <v>207</v>
      </c>
      <c r="L7206">
        <v>32</v>
      </c>
    </row>
    <row r="7207" spans="1:12" x14ac:dyDescent="0.25">
      <c r="A7207" t="s">
        <v>85</v>
      </c>
      <c r="B7207" t="s">
        <v>96</v>
      </c>
      <c r="C7207" t="s">
        <v>97</v>
      </c>
      <c r="D7207" s="2">
        <v>28430</v>
      </c>
      <c r="E7207">
        <v>30</v>
      </c>
      <c r="F7207">
        <v>26531</v>
      </c>
      <c r="G7207">
        <v>9260000</v>
      </c>
      <c r="H7207">
        <v>11370</v>
      </c>
      <c r="K7207">
        <v>200</v>
      </c>
      <c r="L7207">
        <v>32</v>
      </c>
    </row>
    <row r="7208" spans="1:12" x14ac:dyDescent="0.25">
      <c r="A7208" t="s">
        <v>85</v>
      </c>
      <c r="B7208" t="s">
        <v>96</v>
      </c>
      <c r="C7208" t="s">
        <v>97</v>
      </c>
      <c r="D7208" s="2">
        <v>28460</v>
      </c>
      <c r="E7208">
        <v>31</v>
      </c>
      <c r="F7208">
        <v>26214</v>
      </c>
      <c r="G7208">
        <v>9171000</v>
      </c>
      <c r="H7208">
        <v>11235</v>
      </c>
      <c r="K7208">
        <v>200</v>
      </c>
      <c r="L7208">
        <v>32</v>
      </c>
    </row>
    <row r="7209" spans="1:12" x14ac:dyDescent="0.25">
      <c r="A7209" t="s">
        <v>85</v>
      </c>
      <c r="B7209" t="s">
        <v>96</v>
      </c>
      <c r="C7209" t="s">
        <v>97</v>
      </c>
      <c r="D7209" s="2">
        <v>28491</v>
      </c>
      <c r="E7209">
        <v>31</v>
      </c>
      <c r="F7209">
        <v>27487</v>
      </c>
      <c r="G7209">
        <v>8378000</v>
      </c>
      <c r="H7209">
        <v>12579</v>
      </c>
      <c r="K7209">
        <v>193</v>
      </c>
      <c r="L7209">
        <v>32</v>
      </c>
    </row>
    <row r="7210" spans="1:12" x14ac:dyDescent="0.25">
      <c r="A7210" t="s">
        <v>85</v>
      </c>
      <c r="B7210" t="s">
        <v>96</v>
      </c>
      <c r="C7210" t="s">
        <v>97</v>
      </c>
      <c r="D7210" s="2">
        <v>28522</v>
      </c>
      <c r="E7210">
        <v>27.7</v>
      </c>
      <c r="F7210">
        <v>24828</v>
      </c>
      <c r="G7210">
        <v>7846000</v>
      </c>
      <c r="H7210">
        <v>11684</v>
      </c>
      <c r="K7210">
        <v>200</v>
      </c>
      <c r="L7210">
        <v>32</v>
      </c>
    </row>
    <row r="7211" spans="1:12" x14ac:dyDescent="0.25">
      <c r="A7211" t="s">
        <v>85</v>
      </c>
      <c r="B7211" t="s">
        <v>96</v>
      </c>
      <c r="C7211" t="s">
        <v>97</v>
      </c>
      <c r="D7211" s="2">
        <v>28550</v>
      </c>
      <c r="E7211">
        <v>31</v>
      </c>
      <c r="F7211">
        <v>26694</v>
      </c>
      <c r="G7211">
        <v>9302000</v>
      </c>
      <c r="H7211">
        <v>11758</v>
      </c>
      <c r="K7211">
        <v>200</v>
      </c>
      <c r="L7211">
        <v>32</v>
      </c>
    </row>
    <row r="7212" spans="1:12" x14ac:dyDescent="0.25">
      <c r="A7212" t="s">
        <v>85</v>
      </c>
      <c r="B7212" t="s">
        <v>96</v>
      </c>
      <c r="C7212" t="s">
        <v>97</v>
      </c>
      <c r="D7212" s="2">
        <v>28581</v>
      </c>
      <c r="E7212">
        <v>29.9</v>
      </c>
      <c r="F7212">
        <v>24310</v>
      </c>
      <c r="G7212">
        <v>9997000</v>
      </c>
      <c r="H7212">
        <v>9929</v>
      </c>
      <c r="K7212">
        <v>185</v>
      </c>
      <c r="L7212">
        <v>32</v>
      </c>
    </row>
    <row r="7213" spans="1:12" x14ac:dyDescent="0.25">
      <c r="A7213" t="s">
        <v>85</v>
      </c>
      <c r="B7213" t="s">
        <v>96</v>
      </c>
      <c r="C7213" t="s">
        <v>97</v>
      </c>
      <c r="D7213" s="2">
        <v>28611</v>
      </c>
      <c r="E7213">
        <v>30.8</v>
      </c>
      <c r="F7213">
        <v>24928</v>
      </c>
      <c r="G7213">
        <v>9438000</v>
      </c>
      <c r="H7213">
        <v>10182</v>
      </c>
      <c r="K7213">
        <v>180</v>
      </c>
      <c r="L7213">
        <v>32</v>
      </c>
    </row>
    <row r="7214" spans="1:12" x14ac:dyDescent="0.25">
      <c r="A7214" t="s">
        <v>85</v>
      </c>
      <c r="B7214" t="s">
        <v>96</v>
      </c>
      <c r="C7214" t="s">
        <v>97</v>
      </c>
      <c r="D7214" s="2">
        <v>28642</v>
      </c>
      <c r="E7214">
        <v>30</v>
      </c>
      <c r="F7214">
        <v>24243</v>
      </c>
      <c r="G7214">
        <v>9296000</v>
      </c>
      <c r="H7214">
        <v>9902</v>
      </c>
      <c r="K7214">
        <v>180</v>
      </c>
      <c r="L7214">
        <v>32</v>
      </c>
    </row>
    <row r="7215" spans="1:12" x14ac:dyDescent="0.25">
      <c r="A7215" t="s">
        <v>85</v>
      </c>
      <c r="B7215" t="s">
        <v>96</v>
      </c>
      <c r="C7215" t="s">
        <v>97</v>
      </c>
      <c r="D7215" s="2">
        <v>28672</v>
      </c>
      <c r="E7215">
        <v>30.5</v>
      </c>
      <c r="F7215">
        <v>25154</v>
      </c>
      <c r="G7215">
        <v>9502000</v>
      </c>
      <c r="H7215">
        <v>10336</v>
      </c>
      <c r="K7215">
        <v>190</v>
      </c>
      <c r="L7215">
        <v>32</v>
      </c>
    </row>
    <row r="7216" spans="1:12" x14ac:dyDescent="0.25">
      <c r="A7216" t="s">
        <v>85</v>
      </c>
      <c r="B7216" t="s">
        <v>96</v>
      </c>
      <c r="C7216" t="s">
        <v>97</v>
      </c>
      <c r="D7216" s="2">
        <v>28703</v>
      </c>
      <c r="E7216">
        <v>31</v>
      </c>
      <c r="F7216">
        <v>22445</v>
      </c>
      <c r="G7216">
        <v>5266000</v>
      </c>
      <c r="H7216">
        <v>9619</v>
      </c>
      <c r="K7216">
        <v>180</v>
      </c>
      <c r="L7216">
        <v>32</v>
      </c>
    </row>
    <row r="7217" spans="1:12" x14ac:dyDescent="0.25">
      <c r="A7217" t="s">
        <v>85</v>
      </c>
      <c r="B7217" t="s">
        <v>96</v>
      </c>
      <c r="C7217" t="s">
        <v>97</v>
      </c>
      <c r="D7217" s="2">
        <v>28734</v>
      </c>
      <c r="E7217">
        <v>30</v>
      </c>
      <c r="F7217">
        <v>22666</v>
      </c>
      <c r="G7217">
        <v>5176000</v>
      </c>
      <c r="H7217">
        <v>9714</v>
      </c>
      <c r="K7217">
        <v>175</v>
      </c>
      <c r="L7217">
        <v>32</v>
      </c>
    </row>
    <row r="7218" spans="1:12" x14ac:dyDescent="0.25">
      <c r="A7218" t="s">
        <v>85</v>
      </c>
      <c r="B7218" t="s">
        <v>96</v>
      </c>
      <c r="C7218" t="s">
        <v>97</v>
      </c>
      <c r="D7218" s="2">
        <v>28764</v>
      </c>
      <c r="E7218">
        <v>31</v>
      </c>
      <c r="F7218">
        <v>22362</v>
      </c>
      <c r="G7218">
        <v>5735000</v>
      </c>
      <c r="H7218">
        <v>9584</v>
      </c>
      <c r="K7218">
        <v>243</v>
      </c>
      <c r="L7218">
        <v>32</v>
      </c>
    </row>
    <row r="7219" spans="1:12" x14ac:dyDescent="0.25">
      <c r="A7219" t="s">
        <v>85</v>
      </c>
      <c r="B7219" t="s">
        <v>96</v>
      </c>
      <c r="C7219" t="s">
        <v>97</v>
      </c>
      <c r="D7219" s="2">
        <v>28795</v>
      </c>
      <c r="E7219">
        <v>30</v>
      </c>
      <c r="F7219">
        <v>22613</v>
      </c>
      <c r="G7219">
        <v>6422000</v>
      </c>
      <c r="H7219">
        <v>9691</v>
      </c>
      <c r="K7219">
        <v>350</v>
      </c>
      <c r="L7219">
        <v>32</v>
      </c>
    </row>
    <row r="7220" spans="1:12" x14ac:dyDescent="0.25">
      <c r="A7220" t="s">
        <v>85</v>
      </c>
      <c r="B7220" t="s">
        <v>96</v>
      </c>
      <c r="C7220" t="s">
        <v>97</v>
      </c>
      <c r="D7220" s="2">
        <v>28825</v>
      </c>
      <c r="E7220">
        <v>30.9</v>
      </c>
      <c r="F7220">
        <v>23905</v>
      </c>
      <c r="G7220">
        <v>6789000</v>
      </c>
      <c r="H7220">
        <v>10245</v>
      </c>
      <c r="K7220">
        <v>350</v>
      </c>
      <c r="L7220">
        <v>32</v>
      </c>
    </row>
    <row r="7221" spans="1:12" x14ac:dyDescent="0.25">
      <c r="A7221" t="s">
        <v>85</v>
      </c>
      <c r="B7221" t="s">
        <v>96</v>
      </c>
      <c r="C7221" t="s">
        <v>97</v>
      </c>
      <c r="D7221" s="2">
        <v>28856</v>
      </c>
      <c r="E7221">
        <v>30.7</v>
      </c>
      <c r="F7221">
        <v>21068</v>
      </c>
      <c r="G7221">
        <v>5983000</v>
      </c>
      <c r="H7221">
        <v>9029</v>
      </c>
      <c r="K7221">
        <v>350</v>
      </c>
      <c r="L7221">
        <v>32</v>
      </c>
    </row>
    <row r="7222" spans="1:12" x14ac:dyDescent="0.25">
      <c r="A7222" t="s">
        <v>85</v>
      </c>
      <c r="B7222" t="s">
        <v>96</v>
      </c>
      <c r="C7222" t="s">
        <v>97</v>
      </c>
      <c r="D7222" s="2">
        <v>28887</v>
      </c>
      <c r="E7222">
        <v>27.5</v>
      </c>
      <c r="F7222">
        <v>19722</v>
      </c>
      <c r="G7222">
        <v>5725000</v>
      </c>
      <c r="H7222">
        <v>8711</v>
      </c>
      <c r="K7222">
        <v>250</v>
      </c>
      <c r="L7222">
        <v>28</v>
      </c>
    </row>
    <row r="7223" spans="1:12" x14ac:dyDescent="0.25">
      <c r="A7223" t="s">
        <v>85</v>
      </c>
      <c r="B7223" t="s">
        <v>96</v>
      </c>
      <c r="C7223" t="s">
        <v>97</v>
      </c>
      <c r="D7223" s="2">
        <v>28915</v>
      </c>
      <c r="E7223">
        <v>29.7</v>
      </c>
      <c r="F7223">
        <v>23391</v>
      </c>
      <c r="G7223">
        <v>7585000</v>
      </c>
      <c r="H7223">
        <v>10509</v>
      </c>
      <c r="K7223">
        <v>180</v>
      </c>
      <c r="L7223">
        <v>32</v>
      </c>
    </row>
    <row r="7224" spans="1:12" x14ac:dyDescent="0.25">
      <c r="A7224" t="s">
        <v>85</v>
      </c>
      <c r="B7224" t="s">
        <v>96</v>
      </c>
      <c r="C7224" t="s">
        <v>97</v>
      </c>
      <c r="D7224" s="2">
        <v>28946</v>
      </c>
      <c r="E7224">
        <v>30</v>
      </c>
      <c r="F7224">
        <v>22891</v>
      </c>
      <c r="G7224">
        <v>8425000</v>
      </c>
      <c r="H7224">
        <v>10285</v>
      </c>
      <c r="K7224">
        <v>175</v>
      </c>
      <c r="L7224">
        <v>32</v>
      </c>
    </row>
    <row r="7225" spans="1:12" x14ac:dyDescent="0.25">
      <c r="A7225" t="s">
        <v>85</v>
      </c>
      <c r="B7225" t="s">
        <v>96</v>
      </c>
      <c r="C7225" t="s">
        <v>97</v>
      </c>
      <c r="D7225" s="2">
        <v>28976</v>
      </c>
      <c r="E7225">
        <v>31</v>
      </c>
      <c r="F7225">
        <v>23663</v>
      </c>
      <c r="G7225">
        <v>8642000</v>
      </c>
      <c r="H7225">
        <v>11380</v>
      </c>
      <c r="K7225">
        <v>187</v>
      </c>
      <c r="L7225">
        <v>32</v>
      </c>
    </row>
    <row r="7226" spans="1:12" x14ac:dyDescent="0.25">
      <c r="A7226" t="s">
        <v>85</v>
      </c>
      <c r="B7226" t="s">
        <v>96</v>
      </c>
      <c r="C7226" t="s">
        <v>97</v>
      </c>
      <c r="D7226" s="2">
        <v>29007</v>
      </c>
      <c r="E7226">
        <v>30</v>
      </c>
      <c r="F7226">
        <v>22091</v>
      </c>
      <c r="G7226">
        <v>7625000</v>
      </c>
      <c r="H7226">
        <v>10881</v>
      </c>
      <c r="K7226">
        <v>187</v>
      </c>
      <c r="L7226">
        <v>32</v>
      </c>
    </row>
    <row r="7227" spans="1:12" x14ac:dyDescent="0.25">
      <c r="A7227" t="s">
        <v>85</v>
      </c>
      <c r="B7227" t="s">
        <v>96</v>
      </c>
      <c r="C7227" t="s">
        <v>97</v>
      </c>
      <c r="D7227" s="2">
        <v>29037</v>
      </c>
      <c r="E7227">
        <v>30.9</v>
      </c>
      <c r="F7227">
        <v>22292</v>
      </c>
      <c r="G7227">
        <v>7457000</v>
      </c>
      <c r="H7227">
        <v>9882</v>
      </c>
      <c r="K7227">
        <v>180</v>
      </c>
      <c r="L7227">
        <v>32</v>
      </c>
    </row>
    <row r="7228" spans="1:12" x14ac:dyDescent="0.25">
      <c r="A7228" t="s">
        <v>85</v>
      </c>
      <c r="B7228" t="s">
        <v>96</v>
      </c>
      <c r="C7228" t="s">
        <v>97</v>
      </c>
      <c r="D7228" s="2">
        <v>29068</v>
      </c>
      <c r="E7228">
        <v>30.9</v>
      </c>
      <c r="F7228">
        <v>20395</v>
      </c>
      <c r="G7228">
        <v>7027000</v>
      </c>
      <c r="H7228">
        <v>10046</v>
      </c>
      <c r="K7228">
        <v>225</v>
      </c>
      <c r="L7228">
        <v>20</v>
      </c>
    </row>
    <row r="7229" spans="1:12" x14ac:dyDescent="0.25">
      <c r="A7229" t="s">
        <v>85</v>
      </c>
      <c r="B7229" t="s">
        <v>96</v>
      </c>
      <c r="C7229" t="s">
        <v>97</v>
      </c>
      <c r="D7229" s="2">
        <v>29099</v>
      </c>
      <c r="E7229">
        <v>29.7</v>
      </c>
      <c r="F7229">
        <v>15217</v>
      </c>
      <c r="G7229">
        <v>5959000</v>
      </c>
      <c r="H7229">
        <v>7053</v>
      </c>
      <c r="K7229">
        <v>212</v>
      </c>
      <c r="L7229">
        <v>20</v>
      </c>
    </row>
    <row r="7230" spans="1:12" x14ac:dyDescent="0.25">
      <c r="A7230" t="s">
        <v>85</v>
      </c>
      <c r="B7230" t="s">
        <v>96</v>
      </c>
      <c r="C7230" t="s">
        <v>97</v>
      </c>
      <c r="D7230" s="2">
        <v>29129</v>
      </c>
      <c r="E7230">
        <v>31</v>
      </c>
      <c r="F7230">
        <v>14802</v>
      </c>
      <c r="G7230">
        <v>3693000</v>
      </c>
      <c r="H7230">
        <v>6344</v>
      </c>
      <c r="K7230">
        <v>292</v>
      </c>
      <c r="L7230">
        <v>21</v>
      </c>
    </row>
    <row r="7231" spans="1:12" x14ac:dyDescent="0.25">
      <c r="A7231" t="s">
        <v>85</v>
      </c>
      <c r="B7231" t="s">
        <v>96</v>
      </c>
      <c r="C7231" t="s">
        <v>97</v>
      </c>
      <c r="D7231" s="2">
        <v>29160</v>
      </c>
      <c r="E7231">
        <v>30</v>
      </c>
      <c r="F7231">
        <v>14829</v>
      </c>
      <c r="G7231">
        <v>5714000</v>
      </c>
      <c r="H7231">
        <v>6355</v>
      </c>
      <c r="K7231">
        <v>315</v>
      </c>
      <c r="L7231">
        <v>22</v>
      </c>
    </row>
    <row r="7232" spans="1:12" x14ac:dyDescent="0.25">
      <c r="A7232" t="s">
        <v>85</v>
      </c>
      <c r="B7232" t="s">
        <v>96</v>
      </c>
      <c r="C7232" t="s">
        <v>97</v>
      </c>
      <c r="D7232" s="2">
        <v>29190</v>
      </c>
      <c r="E7232">
        <v>31</v>
      </c>
      <c r="F7232">
        <v>16114</v>
      </c>
      <c r="G7232">
        <v>5243000</v>
      </c>
      <c r="H7232">
        <v>7853</v>
      </c>
      <c r="K7232">
        <v>337</v>
      </c>
      <c r="L7232">
        <v>22</v>
      </c>
    </row>
    <row r="7233" spans="1:12" x14ac:dyDescent="0.25">
      <c r="A7233" t="s">
        <v>85</v>
      </c>
      <c r="B7233" t="s">
        <v>96</v>
      </c>
      <c r="C7233" t="s">
        <v>97</v>
      </c>
      <c r="D7233" s="2">
        <v>29221</v>
      </c>
      <c r="E7233">
        <v>31</v>
      </c>
      <c r="F7233">
        <v>15871</v>
      </c>
      <c r="G7233">
        <v>4521000</v>
      </c>
      <c r="H7233">
        <v>8546</v>
      </c>
      <c r="K7233">
        <v>317</v>
      </c>
      <c r="L7233">
        <v>22</v>
      </c>
    </row>
    <row r="7234" spans="1:12" x14ac:dyDescent="0.25">
      <c r="A7234" t="s">
        <v>85</v>
      </c>
      <c r="B7234" t="s">
        <v>96</v>
      </c>
      <c r="C7234" t="s">
        <v>97</v>
      </c>
      <c r="D7234" s="2">
        <v>29252</v>
      </c>
      <c r="E7234">
        <v>29</v>
      </c>
      <c r="F7234">
        <v>13951</v>
      </c>
      <c r="G7234">
        <v>4946000</v>
      </c>
      <c r="H7234">
        <v>6984</v>
      </c>
      <c r="K7234">
        <v>328</v>
      </c>
      <c r="L7234">
        <v>22</v>
      </c>
    </row>
    <row r="7235" spans="1:12" x14ac:dyDescent="0.25">
      <c r="A7235" t="s">
        <v>85</v>
      </c>
      <c r="B7235" t="s">
        <v>96</v>
      </c>
      <c r="C7235" t="s">
        <v>97</v>
      </c>
      <c r="D7235" s="2">
        <v>29281</v>
      </c>
      <c r="E7235">
        <v>31</v>
      </c>
      <c r="F7235">
        <v>15265</v>
      </c>
      <c r="G7235">
        <v>5554000</v>
      </c>
      <c r="H7235">
        <v>7518</v>
      </c>
      <c r="K7235">
        <v>330</v>
      </c>
      <c r="L7235">
        <v>22</v>
      </c>
    </row>
    <row r="7236" spans="1:12" x14ac:dyDescent="0.25">
      <c r="A7236" t="s">
        <v>85</v>
      </c>
      <c r="B7236" t="s">
        <v>96</v>
      </c>
      <c r="C7236" t="s">
        <v>97</v>
      </c>
      <c r="D7236" s="2">
        <v>29312</v>
      </c>
      <c r="E7236">
        <v>30</v>
      </c>
      <c r="F7236">
        <v>14527</v>
      </c>
      <c r="G7236">
        <v>5343000</v>
      </c>
      <c r="H7236">
        <v>7155</v>
      </c>
      <c r="K7236">
        <v>292</v>
      </c>
      <c r="L7236">
        <v>22</v>
      </c>
    </row>
    <row r="7237" spans="1:12" x14ac:dyDescent="0.25">
      <c r="A7237" t="s">
        <v>85</v>
      </c>
      <c r="B7237" t="s">
        <v>96</v>
      </c>
      <c r="C7237" t="s">
        <v>97</v>
      </c>
      <c r="D7237" s="2">
        <v>29342</v>
      </c>
      <c r="E7237">
        <v>31</v>
      </c>
      <c r="F7237">
        <v>14894</v>
      </c>
      <c r="G7237">
        <v>5351000</v>
      </c>
      <c r="H7237">
        <v>7524</v>
      </c>
      <c r="K7237">
        <v>282</v>
      </c>
      <c r="L7237">
        <v>22</v>
      </c>
    </row>
    <row r="7238" spans="1:12" x14ac:dyDescent="0.25">
      <c r="A7238" t="s">
        <v>85</v>
      </c>
      <c r="B7238" t="s">
        <v>96</v>
      </c>
      <c r="C7238" t="s">
        <v>97</v>
      </c>
      <c r="D7238" s="2">
        <v>29373</v>
      </c>
      <c r="E7238">
        <v>30</v>
      </c>
      <c r="F7238">
        <v>13587</v>
      </c>
      <c r="G7238">
        <v>4859000</v>
      </c>
      <c r="H7238">
        <v>7791</v>
      </c>
      <c r="K7238">
        <v>320</v>
      </c>
      <c r="L7238">
        <v>22</v>
      </c>
    </row>
    <row r="7239" spans="1:12" x14ac:dyDescent="0.25">
      <c r="A7239" t="s">
        <v>85</v>
      </c>
      <c r="B7239" t="s">
        <v>96</v>
      </c>
      <c r="C7239" t="s">
        <v>97</v>
      </c>
      <c r="D7239" s="2">
        <v>29403</v>
      </c>
      <c r="E7239">
        <v>27</v>
      </c>
      <c r="F7239">
        <v>12240</v>
      </c>
      <c r="G7239">
        <v>4681000</v>
      </c>
      <c r="H7239">
        <v>7189</v>
      </c>
      <c r="K7239">
        <v>338</v>
      </c>
      <c r="L7239">
        <v>22</v>
      </c>
    </row>
    <row r="7240" spans="1:12" x14ac:dyDescent="0.25">
      <c r="A7240" t="s">
        <v>85</v>
      </c>
      <c r="B7240" t="s">
        <v>96</v>
      </c>
      <c r="C7240" t="s">
        <v>97</v>
      </c>
      <c r="D7240" s="2">
        <v>29434</v>
      </c>
      <c r="E7240">
        <v>31</v>
      </c>
      <c r="F7240">
        <v>12452</v>
      </c>
      <c r="G7240">
        <v>4993000</v>
      </c>
      <c r="H7240">
        <v>6705</v>
      </c>
      <c r="K7240">
        <v>362</v>
      </c>
      <c r="L7240">
        <v>22</v>
      </c>
    </row>
    <row r="7241" spans="1:12" x14ac:dyDescent="0.25">
      <c r="A7241" t="s">
        <v>85</v>
      </c>
      <c r="B7241" t="s">
        <v>96</v>
      </c>
      <c r="C7241" t="s">
        <v>97</v>
      </c>
      <c r="D7241" s="2">
        <v>29465</v>
      </c>
      <c r="E7241">
        <v>13</v>
      </c>
      <c r="F7241">
        <v>5364</v>
      </c>
      <c r="G7241">
        <v>2048000</v>
      </c>
      <c r="H7241">
        <v>2341</v>
      </c>
      <c r="K7241">
        <v>325</v>
      </c>
      <c r="L7241">
        <v>22</v>
      </c>
    </row>
    <row r="7242" spans="1:12" x14ac:dyDescent="0.25">
      <c r="A7242" t="s">
        <v>85</v>
      </c>
      <c r="B7242" t="s">
        <v>96</v>
      </c>
      <c r="C7242" t="s">
        <v>97</v>
      </c>
      <c r="D7242" s="2">
        <v>29495</v>
      </c>
      <c r="E7242">
        <v>19.7</v>
      </c>
      <c r="F7242">
        <v>8659</v>
      </c>
      <c r="G7242">
        <v>3247000</v>
      </c>
      <c r="H7242">
        <v>3711</v>
      </c>
      <c r="K7242">
        <v>300</v>
      </c>
      <c r="L7242">
        <v>22</v>
      </c>
    </row>
    <row r="7243" spans="1:12" x14ac:dyDescent="0.25">
      <c r="A7243" t="s">
        <v>85</v>
      </c>
      <c r="B7243" t="s">
        <v>96</v>
      </c>
      <c r="C7243" t="s">
        <v>97</v>
      </c>
      <c r="D7243" s="2">
        <v>29526</v>
      </c>
      <c r="E7243">
        <v>30</v>
      </c>
      <c r="F7243">
        <v>12453</v>
      </c>
      <c r="G7243">
        <v>5185000</v>
      </c>
      <c r="H7243">
        <v>6024</v>
      </c>
      <c r="K7243">
        <v>285</v>
      </c>
      <c r="L7243">
        <v>22</v>
      </c>
    </row>
    <row r="7244" spans="1:12" x14ac:dyDescent="0.25">
      <c r="A7244" t="s">
        <v>85</v>
      </c>
      <c r="B7244" t="s">
        <v>96</v>
      </c>
      <c r="C7244" t="s">
        <v>97</v>
      </c>
      <c r="D7244" s="2">
        <v>29556</v>
      </c>
      <c r="E7244">
        <v>31</v>
      </c>
      <c r="F7244">
        <v>12661</v>
      </c>
      <c r="G7244">
        <v>5802000</v>
      </c>
      <c r="H7244">
        <v>6817</v>
      </c>
      <c r="K7244">
        <v>275</v>
      </c>
      <c r="L7244">
        <v>22</v>
      </c>
    </row>
    <row r="7245" spans="1:12" x14ac:dyDescent="0.25">
      <c r="A7245" t="s">
        <v>85</v>
      </c>
      <c r="B7245" t="s">
        <v>96</v>
      </c>
      <c r="C7245" t="s">
        <v>97</v>
      </c>
      <c r="D7245" s="2">
        <v>29587</v>
      </c>
      <c r="E7245">
        <v>31</v>
      </c>
      <c r="F7245">
        <v>14519</v>
      </c>
      <c r="G7245">
        <v>6939000</v>
      </c>
      <c r="H7245">
        <v>7818</v>
      </c>
      <c r="K7245">
        <v>285</v>
      </c>
      <c r="L7245">
        <v>22</v>
      </c>
    </row>
    <row r="7246" spans="1:12" x14ac:dyDescent="0.25">
      <c r="A7246" t="s">
        <v>85</v>
      </c>
      <c r="B7246" t="s">
        <v>96</v>
      </c>
      <c r="C7246" t="s">
        <v>97</v>
      </c>
      <c r="D7246" s="2">
        <v>29618</v>
      </c>
      <c r="E7246">
        <v>16.3</v>
      </c>
      <c r="F7246">
        <v>7660</v>
      </c>
      <c r="G7246">
        <v>3278000</v>
      </c>
      <c r="H7246">
        <v>4124</v>
      </c>
      <c r="K7246">
        <v>300</v>
      </c>
      <c r="L7246">
        <v>22</v>
      </c>
    </row>
    <row r="7247" spans="1:12" x14ac:dyDescent="0.25">
      <c r="A7247" t="s">
        <v>85</v>
      </c>
      <c r="B7247" t="s">
        <v>96</v>
      </c>
      <c r="C7247" t="s">
        <v>97</v>
      </c>
      <c r="D7247" s="2">
        <v>29646</v>
      </c>
      <c r="E7247">
        <v>19</v>
      </c>
      <c r="F7247">
        <v>8991</v>
      </c>
      <c r="G7247">
        <v>3531000</v>
      </c>
      <c r="H7247">
        <v>4841</v>
      </c>
      <c r="K7247">
        <v>315</v>
      </c>
      <c r="L7247">
        <v>22</v>
      </c>
    </row>
    <row r="7248" spans="1:12" x14ac:dyDescent="0.25">
      <c r="A7248" t="s">
        <v>85</v>
      </c>
      <c r="B7248" t="s">
        <v>96</v>
      </c>
      <c r="C7248" t="s">
        <v>97</v>
      </c>
      <c r="D7248" s="2">
        <v>29677</v>
      </c>
      <c r="E7248">
        <v>18</v>
      </c>
      <c r="F7248">
        <v>6734</v>
      </c>
      <c r="G7248">
        <v>2889000</v>
      </c>
      <c r="H7248">
        <v>3169</v>
      </c>
      <c r="K7248">
        <v>285</v>
      </c>
      <c r="L7248">
        <v>22</v>
      </c>
    </row>
    <row r="7249" spans="1:12" x14ac:dyDescent="0.25">
      <c r="A7249" t="s">
        <v>85</v>
      </c>
      <c r="B7249" t="s">
        <v>96</v>
      </c>
      <c r="C7249" t="s">
        <v>97</v>
      </c>
      <c r="D7249" s="2">
        <v>29707</v>
      </c>
      <c r="E7249">
        <v>8</v>
      </c>
      <c r="F7249">
        <v>3869</v>
      </c>
      <c r="G7249">
        <v>1737000</v>
      </c>
      <c r="H7249">
        <v>1821</v>
      </c>
      <c r="K7249">
        <v>0</v>
      </c>
      <c r="L7249">
        <v>22</v>
      </c>
    </row>
    <row r="7250" spans="1:12" x14ac:dyDescent="0.25">
      <c r="A7250" t="s">
        <v>85</v>
      </c>
      <c r="B7250" t="s">
        <v>96</v>
      </c>
      <c r="C7250" t="s">
        <v>97</v>
      </c>
      <c r="D7250" s="2">
        <v>29738</v>
      </c>
      <c r="E7250">
        <v>6</v>
      </c>
      <c r="F7250">
        <v>3277</v>
      </c>
      <c r="G7250">
        <v>1334000</v>
      </c>
      <c r="H7250">
        <v>1092</v>
      </c>
      <c r="K7250">
        <v>0</v>
      </c>
      <c r="L7250">
        <v>22</v>
      </c>
    </row>
    <row r="7251" spans="1:12" x14ac:dyDescent="0.25">
      <c r="A7251" t="s">
        <v>85</v>
      </c>
      <c r="B7251" t="s">
        <v>96</v>
      </c>
      <c r="C7251" t="s">
        <v>97</v>
      </c>
      <c r="D7251" s="2">
        <v>29830</v>
      </c>
      <c r="E7251">
        <v>14.4</v>
      </c>
      <c r="F7251">
        <v>8788</v>
      </c>
      <c r="G7251">
        <v>3946000</v>
      </c>
      <c r="H7251">
        <v>1674</v>
      </c>
      <c r="K7251">
        <v>300</v>
      </c>
      <c r="L7251">
        <v>20</v>
      </c>
    </row>
    <row r="7252" spans="1:12" x14ac:dyDescent="0.25">
      <c r="A7252" t="s">
        <v>85</v>
      </c>
      <c r="B7252" t="s">
        <v>96</v>
      </c>
      <c r="C7252" t="s">
        <v>97</v>
      </c>
      <c r="D7252" s="2">
        <v>29860</v>
      </c>
      <c r="E7252">
        <v>23.2</v>
      </c>
      <c r="F7252">
        <v>12500</v>
      </c>
      <c r="G7252">
        <v>6192000</v>
      </c>
      <c r="H7252">
        <v>2381</v>
      </c>
      <c r="K7252">
        <v>300</v>
      </c>
      <c r="L7252">
        <v>20</v>
      </c>
    </row>
    <row r="7253" spans="1:12" x14ac:dyDescent="0.25">
      <c r="A7253" t="s">
        <v>85</v>
      </c>
      <c r="B7253" t="s">
        <v>96</v>
      </c>
      <c r="C7253" t="s">
        <v>97</v>
      </c>
      <c r="D7253" s="2">
        <v>29891</v>
      </c>
      <c r="E7253">
        <v>29.9</v>
      </c>
      <c r="F7253">
        <v>17956</v>
      </c>
      <c r="G7253">
        <v>5370000</v>
      </c>
      <c r="H7253">
        <v>3421</v>
      </c>
      <c r="K7253">
        <v>300</v>
      </c>
      <c r="L7253">
        <v>20</v>
      </c>
    </row>
    <row r="7254" spans="1:12" x14ac:dyDescent="0.25">
      <c r="A7254" t="s">
        <v>85</v>
      </c>
      <c r="B7254" t="s">
        <v>96</v>
      </c>
      <c r="C7254" t="s">
        <v>97</v>
      </c>
      <c r="D7254" s="2">
        <v>29921</v>
      </c>
      <c r="E7254">
        <v>31</v>
      </c>
      <c r="F7254">
        <v>14086</v>
      </c>
      <c r="G7254">
        <v>6373000</v>
      </c>
      <c r="H7254">
        <v>4048</v>
      </c>
      <c r="K7254">
        <v>305</v>
      </c>
      <c r="L7254">
        <v>20</v>
      </c>
    </row>
    <row r="7255" spans="1:12" x14ac:dyDescent="0.25">
      <c r="A7255" t="s">
        <v>85</v>
      </c>
      <c r="B7255" t="s">
        <v>96</v>
      </c>
      <c r="C7255" t="s">
        <v>97</v>
      </c>
      <c r="D7255" s="2">
        <v>29952</v>
      </c>
      <c r="E7255">
        <v>12.4</v>
      </c>
      <c r="F7255">
        <v>5569</v>
      </c>
      <c r="G7255">
        <v>2307000</v>
      </c>
      <c r="H7255">
        <v>1856</v>
      </c>
      <c r="K7255">
        <v>315</v>
      </c>
      <c r="L7255">
        <v>20</v>
      </c>
    </row>
    <row r="7256" spans="1:12" x14ac:dyDescent="0.25">
      <c r="A7256" t="s">
        <v>85</v>
      </c>
      <c r="B7256" t="s">
        <v>96</v>
      </c>
      <c r="C7256" t="s">
        <v>97</v>
      </c>
      <c r="D7256" s="2">
        <v>29983</v>
      </c>
      <c r="E7256">
        <v>0</v>
      </c>
      <c r="G7256">
        <v>0</v>
      </c>
    </row>
    <row r="7257" spans="1:12" x14ac:dyDescent="0.25">
      <c r="A7257" t="s">
        <v>85</v>
      </c>
      <c r="B7257" t="s">
        <v>96</v>
      </c>
      <c r="C7257" t="s">
        <v>97</v>
      </c>
      <c r="D7257" s="2">
        <v>30011</v>
      </c>
      <c r="E7257">
        <v>6.4</v>
      </c>
      <c r="F7257">
        <v>2957</v>
      </c>
      <c r="G7257">
        <v>1067000</v>
      </c>
      <c r="H7257">
        <v>986</v>
      </c>
      <c r="K7257">
        <v>315</v>
      </c>
      <c r="L7257">
        <v>20</v>
      </c>
    </row>
    <row r="7258" spans="1:12" x14ac:dyDescent="0.25">
      <c r="A7258" t="s">
        <v>85</v>
      </c>
      <c r="B7258" t="s">
        <v>96</v>
      </c>
      <c r="C7258" t="s">
        <v>97</v>
      </c>
      <c r="D7258" s="2">
        <v>30042</v>
      </c>
      <c r="E7258">
        <v>2.9</v>
      </c>
      <c r="F7258">
        <v>1316</v>
      </c>
      <c r="G7258">
        <v>466000</v>
      </c>
      <c r="H7258">
        <v>427</v>
      </c>
      <c r="K7258">
        <v>315</v>
      </c>
      <c r="L7258">
        <v>20</v>
      </c>
    </row>
    <row r="7259" spans="1:12" x14ac:dyDescent="0.25">
      <c r="A7259" t="s">
        <v>85</v>
      </c>
      <c r="B7259" t="s">
        <v>96</v>
      </c>
      <c r="C7259" t="s">
        <v>97</v>
      </c>
      <c r="D7259" s="2">
        <v>30072</v>
      </c>
      <c r="E7259">
        <v>4.8</v>
      </c>
      <c r="F7259">
        <v>2547</v>
      </c>
      <c r="G7259">
        <v>919000</v>
      </c>
      <c r="H7259">
        <v>849</v>
      </c>
      <c r="K7259">
        <v>315</v>
      </c>
      <c r="L7259">
        <v>20</v>
      </c>
    </row>
    <row r="7260" spans="1:12" x14ac:dyDescent="0.25">
      <c r="A7260" t="s">
        <v>85</v>
      </c>
      <c r="B7260" t="s">
        <v>96</v>
      </c>
      <c r="C7260" t="s">
        <v>97</v>
      </c>
      <c r="D7260" s="2">
        <v>30103</v>
      </c>
      <c r="E7260">
        <v>30</v>
      </c>
      <c r="F7260">
        <v>15406</v>
      </c>
      <c r="G7260">
        <v>5846000</v>
      </c>
      <c r="H7260">
        <v>5135</v>
      </c>
      <c r="K7260">
        <v>345</v>
      </c>
      <c r="L7260">
        <v>20</v>
      </c>
    </row>
    <row r="7261" spans="1:12" x14ac:dyDescent="0.25">
      <c r="A7261" t="s">
        <v>85</v>
      </c>
      <c r="B7261" t="s">
        <v>96</v>
      </c>
      <c r="C7261" t="s">
        <v>97</v>
      </c>
      <c r="D7261" s="2">
        <v>30133</v>
      </c>
      <c r="E7261">
        <v>25.1</v>
      </c>
      <c r="F7261">
        <v>11081</v>
      </c>
      <c r="G7261">
        <v>4749000</v>
      </c>
      <c r="H7261">
        <v>4026</v>
      </c>
      <c r="K7261">
        <v>338</v>
      </c>
      <c r="L7261">
        <v>20</v>
      </c>
    </row>
    <row r="7262" spans="1:12" x14ac:dyDescent="0.25">
      <c r="A7262" t="s">
        <v>85</v>
      </c>
      <c r="B7262" t="s">
        <v>96</v>
      </c>
      <c r="C7262" t="s">
        <v>97</v>
      </c>
      <c r="D7262" s="2">
        <v>30164</v>
      </c>
      <c r="E7262">
        <v>23.7</v>
      </c>
      <c r="F7262">
        <v>9978</v>
      </c>
      <c r="G7262">
        <v>4237000</v>
      </c>
      <c r="H7262">
        <v>4695</v>
      </c>
      <c r="K7262">
        <v>310</v>
      </c>
      <c r="L7262">
        <v>20</v>
      </c>
    </row>
    <row r="7263" spans="1:12" x14ac:dyDescent="0.25">
      <c r="A7263" t="s">
        <v>85</v>
      </c>
      <c r="B7263" t="s">
        <v>96</v>
      </c>
      <c r="C7263" t="s">
        <v>97</v>
      </c>
      <c r="D7263" s="2">
        <v>30195</v>
      </c>
      <c r="E7263">
        <v>24</v>
      </c>
      <c r="F7263">
        <v>10649</v>
      </c>
      <c r="G7263">
        <v>4497000</v>
      </c>
      <c r="H7263">
        <v>5012</v>
      </c>
      <c r="K7263">
        <v>330</v>
      </c>
      <c r="L7263">
        <v>20</v>
      </c>
    </row>
    <row r="7264" spans="1:12" x14ac:dyDescent="0.25">
      <c r="A7264" t="s">
        <v>85</v>
      </c>
      <c r="B7264" t="s">
        <v>96</v>
      </c>
      <c r="C7264" t="s">
        <v>97</v>
      </c>
      <c r="D7264" s="2">
        <v>30225</v>
      </c>
      <c r="E7264">
        <v>31</v>
      </c>
      <c r="F7264">
        <v>13984</v>
      </c>
      <c r="G7264">
        <v>5850000</v>
      </c>
      <c r="H7264">
        <v>6580</v>
      </c>
      <c r="K7264">
        <v>350</v>
      </c>
      <c r="L7264">
        <v>20</v>
      </c>
    </row>
    <row r="7265" spans="1:12" x14ac:dyDescent="0.25">
      <c r="A7265" t="s">
        <v>85</v>
      </c>
      <c r="B7265" t="s">
        <v>96</v>
      </c>
      <c r="C7265" t="s">
        <v>97</v>
      </c>
      <c r="D7265" s="2">
        <v>30256</v>
      </c>
      <c r="E7265">
        <v>30</v>
      </c>
      <c r="F7265">
        <v>13243</v>
      </c>
      <c r="G7265">
        <v>6818000</v>
      </c>
      <c r="H7265">
        <v>6232</v>
      </c>
      <c r="K7265">
        <v>375</v>
      </c>
      <c r="L7265">
        <v>20</v>
      </c>
    </row>
    <row r="7266" spans="1:12" x14ac:dyDescent="0.25">
      <c r="A7266" t="s">
        <v>85</v>
      </c>
      <c r="B7266" t="s">
        <v>96</v>
      </c>
      <c r="C7266" t="s">
        <v>97</v>
      </c>
      <c r="D7266" s="2">
        <v>30286</v>
      </c>
      <c r="E7266">
        <v>25.2</v>
      </c>
      <c r="F7266">
        <v>10586</v>
      </c>
      <c r="G7266">
        <v>6056000</v>
      </c>
      <c r="H7266">
        <v>5861</v>
      </c>
      <c r="K7266">
        <v>380</v>
      </c>
      <c r="L7266">
        <v>20</v>
      </c>
    </row>
    <row r="7267" spans="1:12" x14ac:dyDescent="0.25">
      <c r="A7267" t="s">
        <v>85</v>
      </c>
      <c r="B7267" t="s">
        <v>96</v>
      </c>
      <c r="C7267" t="s">
        <v>97</v>
      </c>
      <c r="D7267" s="2">
        <v>30317</v>
      </c>
      <c r="E7267">
        <v>12.1</v>
      </c>
      <c r="F7267">
        <v>4309</v>
      </c>
      <c r="G7267">
        <v>2832000</v>
      </c>
      <c r="H7267">
        <v>2424</v>
      </c>
      <c r="K7267">
        <v>365</v>
      </c>
      <c r="L7267">
        <v>20</v>
      </c>
    </row>
    <row r="7268" spans="1:12" x14ac:dyDescent="0.25">
      <c r="A7268" t="s">
        <v>85</v>
      </c>
      <c r="B7268" t="s">
        <v>96</v>
      </c>
      <c r="C7268" t="s">
        <v>97</v>
      </c>
      <c r="D7268" s="2">
        <v>30348</v>
      </c>
      <c r="E7268">
        <v>0.8</v>
      </c>
      <c r="F7268">
        <v>285</v>
      </c>
      <c r="G7268">
        <v>188000</v>
      </c>
      <c r="H7268">
        <v>160</v>
      </c>
      <c r="K7268">
        <v>360</v>
      </c>
      <c r="L7268">
        <v>20</v>
      </c>
    </row>
    <row r="7269" spans="1:12" x14ac:dyDescent="0.25">
      <c r="A7269" t="s">
        <v>85</v>
      </c>
      <c r="B7269" t="s">
        <v>96</v>
      </c>
      <c r="C7269" t="s">
        <v>97</v>
      </c>
      <c r="D7269" s="2">
        <v>30376</v>
      </c>
      <c r="E7269">
        <v>7.5</v>
      </c>
      <c r="F7269">
        <v>2976</v>
      </c>
      <c r="G7269">
        <v>1726000</v>
      </c>
      <c r="H7269">
        <v>1674</v>
      </c>
      <c r="K7269">
        <v>360</v>
      </c>
      <c r="L7269">
        <v>20</v>
      </c>
    </row>
    <row r="7270" spans="1:12" x14ac:dyDescent="0.25">
      <c r="A7270" t="s">
        <v>85</v>
      </c>
      <c r="B7270" t="s">
        <v>96</v>
      </c>
      <c r="C7270" t="s">
        <v>97</v>
      </c>
      <c r="D7270" s="2">
        <v>30407</v>
      </c>
      <c r="E7270">
        <v>15.9</v>
      </c>
      <c r="F7270">
        <v>6982</v>
      </c>
      <c r="G7270">
        <v>2863000</v>
      </c>
      <c r="H7270">
        <v>3927</v>
      </c>
      <c r="K7270">
        <v>360</v>
      </c>
      <c r="L7270">
        <v>20</v>
      </c>
    </row>
    <row r="7271" spans="1:12" x14ac:dyDescent="0.25">
      <c r="A7271" t="s">
        <v>85</v>
      </c>
      <c r="B7271" t="s">
        <v>96</v>
      </c>
      <c r="C7271" t="s">
        <v>97</v>
      </c>
      <c r="D7271" s="2">
        <v>30437</v>
      </c>
      <c r="E7271">
        <v>31</v>
      </c>
      <c r="F7271">
        <v>11850</v>
      </c>
      <c r="G7271">
        <v>5679000</v>
      </c>
      <c r="H7271">
        <v>6666</v>
      </c>
      <c r="K7271">
        <v>360</v>
      </c>
      <c r="L7271">
        <v>20</v>
      </c>
    </row>
    <row r="7272" spans="1:12" x14ac:dyDescent="0.25">
      <c r="A7272" t="s">
        <v>85</v>
      </c>
      <c r="B7272" t="s">
        <v>96</v>
      </c>
      <c r="C7272" t="s">
        <v>97</v>
      </c>
      <c r="D7272" s="2">
        <v>30468</v>
      </c>
      <c r="E7272">
        <v>30</v>
      </c>
      <c r="F7272">
        <v>13822</v>
      </c>
      <c r="G7272">
        <v>5334000</v>
      </c>
      <c r="H7272">
        <v>7775</v>
      </c>
      <c r="K7272">
        <v>365</v>
      </c>
      <c r="L7272">
        <v>20</v>
      </c>
    </row>
    <row r="7273" spans="1:12" x14ac:dyDescent="0.25">
      <c r="A7273" t="s">
        <v>85</v>
      </c>
      <c r="B7273" t="s">
        <v>96</v>
      </c>
      <c r="C7273" t="s">
        <v>97</v>
      </c>
      <c r="D7273" s="2">
        <v>30498</v>
      </c>
      <c r="E7273">
        <v>31</v>
      </c>
      <c r="F7273">
        <v>14119</v>
      </c>
      <c r="G7273">
        <v>5652000</v>
      </c>
      <c r="H7273">
        <v>8862</v>
      </c>
      <c r="K7273">
        <v>360</v>
      </c>
      <c r="L7273">
        <v>20</v>
      </c>
    </row>
    <row r="7274" spans="1:12" x14ac:dyDescent="0.25">
      <c r="A7274" t="s">
        <v>85</v>
      </c>
      <c r="B7274" t="s">
        <v>96</v>
      </c>
      <c r="C7274" t="s">
        <v>97</v>
      </c>
      <c r="D7274" s="2">
        <v>30529</v>
      </c>
      <c r="E7274">
        <v>31</v>
      </c>
      <c r="F7274">
        <v>11995</v>
      </c>
      <c r="G7274">
        <v>5729000</v>
      </c>
      <c r="H7274">
        <v>8238</v>
      </c>
      <c r="K7274">
        <v>358</v>
      </c>
      <c r="L7274">
        <v>20</v>
      </c>
    </row>
    <row r="7275" spans="1:12" x14ac:dyDescent="0.25">
      <c r="A7275" t="s">
        <v>85</v>
      </c>
      <c r="B7275" t="s">
        <v>96</v>
      </c>
      <c r="C7275" t="s">
        <v>97</v>
      </c>
      <c r="D7275" s="2">
        <v>30560</v>
      </c>
      <c r="E7275">
        <v>29.9</v>
      </c>
      <c r="F7275">
        <v>10312</v>
      </c>
      <c r="G7275">
        <v>5656000</v>
      </c>
      <c r="H7275">
        <v>7467</v>
      </c>
      <c r="K7275">
        <v>352</v>
      </c>
      <c r="L7275">
        <v>20</v>
      </c>
    </row>
    <row r="7276" spans="1:12" x14ac:dyDescent="0.25">
      <c r="A7276" t="s">
        <v>85</v>
      </c>
      <c r="B7276" t="s">
        <v>96</v>
      </c>
      <c r="C7276" t="s">
        <v>97</v>
      </c>
      <c r="D7276" s="2">
        <v>30590</v>
      </c>
      <c r="E7276">
        <v>30.9</v>
      </c>
      <c r="F7276">
        <v>9888</v>
      </c>
      <c r="G7276">
        <v>5930000</v>
      </c>
      <c r="H7276">
        <v>7160</v>
      </c>
      <c r="K7276">
        <v>357</v>
      </c>
      <c r="L7276">
        <v>20</v>
      </c>
    </row>
    <row r="7277" spans="1:12" x14ac:dyDescent="0.25">
      <c r="A7277" t="s">
        <v>85</v>
      </c>
      <c r="B7277" t="s">
        <v>96</v>
      </c>
      <c r="C7277" t="s">
        <v>97</v>
      </c>
      <c r="D7277" s="2">
        <v>30621</v>
      </c>
      <c r="E7277">
        <v>22</v>
      </c>
      <c r="F7277">
        <v>6030</v>
      </c>
      <c r="G7277">
        <v>3940000</v>
      </c>
      <c r="H7277">
        <v>6385</v>
      </c>
      <c r="K7277">
        <v>355</v>
      </c>
      <c r="L7277">
        <v>20</v>
      </c>
    </row>
    <row r="7278" spans="1:12" x14ac:dyDescent="0.25">
      <c r="A7278" t="s">
        <v>85</v>
      </c>
      <c r="B7278" t="s">
        <v>96</v>
      </c>
      <c r="C7278" t="s">
        <v>97</v>
      </c>
      <c r="D7278" s="2">
        <v>30651</v>
      </c>
      <c r="E7278">
        <v>23.8</v>
      </c>
      <c r="F7278">
        <v>6384</v>
      </c>
      <c r="G7278">
        <v>4086000</v>
      </c>
      <c r="H7278">
        <v>6916</v>
      </c>
      <c r="K7278">
        <v>352</v>
      </c>
      <c r="L7278">
        <v>20</v>
      </c>
    </row>
    <row r="7279" spans="1:12" x14ac:dyDescent="0.25">
      <c r="A7279" t="s">
        <v>85</v>
      </c>
      <c r="B7279" t="s">
        <v>96</v>
      </c>
      <c r="C7279" t="s">
        <v>97</v>
      </c>
      <c r="D7279" s="2">
        <v>30682</v>
      </c>
      <c r="E7279">
        <v>31</v>
      </c>
      <c r="F7279">
        <v>6955</v>
      </c>
      <c r="G7279">
        <v>4487000</v>
      </c>
      <c r="H7279">
        <v>7535</v>
      </c>
      <c r="K7279">
        <v>355</v>
      </c>
      <c r="L7279">
        <v>20</v>
      </c>
    </row>
    <row r="7280" spans="1:12" x14ac:dyDescent="0.25">
      <c r="A7280" t="s">
        <v>85</v>
      </c>
      <c r="B7280" t="s">
        <v>96</v>
      </c>
      <c r="C7280" t="s">
        <v>97</v>
      </c>
      <c r="D7280" s="2">
        <v>30713</v>
      </c>
      <c r="E7280">
        <v>7.2</v>
      </c>
      <c r="F7280">
        <v>1607</v>
      </c>
      <c r="G7280">
        <v>1332000</v>
      </c>
      <c r="H7280">
        <v>1741</v>
      </c>
      <c r="K7280">
        <v>345</v>
      </c>
      <c r="L7280">
        <v>20</v>
      </c>
    </row>
    <row r="7281" spans="1:12" x14ac:dyDescent="0.25">
      <c r="A7281" t="s">
        <v>85</v>
      </c>
      <c r="B7281" t="s">
        <v>96</v>
      </c>
      <c r="C7281" t="s">
        <v>97</v>
      </c>
      <c r="D7281" s="2">
        <v>30742</v>
      </c>
      <c r="E7281">
        <v>19</v>
      </c>
      <c r="F7281">
        <v>4850</v>
      </c>
      <c r="G7281">
        <v>3943000</v>
      </c>
      <c r="H7281">
        <v>4850</v>
      </c>
      <c r="K7281">
        <v>375</v>
      </c>
      <c r="L7281">
        <v>20</v>
      </c>
    </row>
    <row r="7282" spans="1:12" x14ac:dyDescent="0.25">
      <c r="A7282" t="s">
        <v>85</v>
      </c>
      <c r="B7282" t="s">
        <v>96</v>
      </c>
      <c r="C7282" t="s">
        <v>97</v>
      </c>
      <c r="D7282" s="2">
        <v>30773</v>
      </c>
      <c r="E7282">
        <v>26.3</v>
      </c>
      <c r="F7282">
        <v>6148</v>
      </c>
      <c r="G7282">
        <v>4931000</v>
      </c>
      <c r="H7282">
        <v>6148</v>
      </c>
      <c r="K7282">
        <v>360</v>
      </c>
      <c r="L7282">
        <v>20</v>
      </c>
    </row>
    <row r="7283" spans="1:12" x14ac:dyDescent="0.25">
      <c r="A7283" t="s">
        <v>85</v>
      </c>
      <c r="B7283" t="s">
        <v>96</v>
      </c>
      <c r="C7283" t="s">
        <v>97</v>
      </c>
      <c r="D7283" s="2">
        <v>30803</v>
      </c>
      <c r="E7283">
        <v>27</v>
      </c>
      <c r="F7283">
        <v>6102</v>
      </c>
      <c r="G7283">
        <v>4918000</v>
      </c>
      <c r="H7283">
        <v>6102</v>
      </c>
      <c r="K7283">
        <v>345</v>
      </c>
      <c r="L7283">
        <v>20</v>
      </c>
    </row>
    <row r="7284" spans="1:12" x14ac:dyDescent="0.25">
      <c r="A7284" t="s">
        <v>85</v>
      </c>
      <c r="B7284" t="s">
        <v>96</v>
      </c>
      <c r="C7284" t="s">
        <v>97</v>
      </c>
      <c r="D7284" s="2">
        <v>30834</v>
      </c>
      <c r="E7284">
        <v>23.4</v>
      </c>
      <c r="F7284">
        <v>5553</v>
      </c>
      <c r="G7284">
        <v>4242000</v>
      </c>
      <c r="H7284">
        <v>5553</v>
      </c>
      <c r="K7284">
        <v>345</v>
      </c>
      <c r="L7284">
        <v>20</v>
      </c>
    </row>
    <row r="7285" spans="1:12" x14ac:dyDescent="0.25">
      <c r="A7285" t="s">
        <v>85</v>
      </c>
      <c r="B7285" t="s">
        <v>96</v>
      </c>
      <c r="C7285" t="s">
        <v>97</v>
      </c>
      <c r="D7285" s="2">
        <v>30864</v>
      </c>
      <c r="E7285">
        <v>8.1999999999999993</v>
      </c>
      <c r="F7285">
        <v>1978</v>
      </c>
      <c r="G7285">
        <v>1371000</v>
      </c>
      <c r="H7285">
        <v>1978</v>
      </c>
      <c r="K7285">
        <v>345</v>
      </c>
      <c r="L7285">
        <v>20</v>
      </c>
    </row>
    <row r="7286" spans="1:12" x14ac:dyDescent="0.25">
      <c r="A7286" t="s">
        <v>85</v>
      </c>
      <c r="B7286" t="s">
        <v>96</v>
      </c>
      <c r="C7286" t="s">
        <v>97</v>
      </c>
      <c r="D7286" s="2">
        <v>30895</v>
      </c>
      <c r="E7286">
        <v>10.5</v>
      </c>
      <c r="F7286">
        <v>2521</v>
      </c>
      <c r="G7286">
        <v>1387000</v>
      </c>
      <c r="H7286">
        <v>2521</v>
      </c>
      <c r="K7286">
        <v>352</v>
      </c>
      <c r="L7286">
        <v>20</v>
      </c>
    </row>
    <row r="7287" spans="1:12" x14ac:dyDescent="0.25">
      <c r="A7287" t="s">
        <v>85</v>
      </c>
      <c r="B7287" t="s">
        <v>96</v>
      </c>
      <c r="C7287" t="s">
        <v>97</v>
      </c>
      <c r="D7287" s="2">
        <v>30956</v>
      </c>
      <c r="E7287">
        <v>22.7</v>
      </c>
      <c r="F7287">
        <v>5942</v>
      </c>
      <c r="G7287">
        <v>2478000</v>
      </c>
      <c r="H7287">
        <v>5113</v>
      </c>
      <c r="K7287">
        <v>365</v>
      </c>
      <c r="L7287">
        <v>20</v>
      </c>
    </row>
    <row r="7288" spans="1:12" x14ac:dyDescent="0.25">
      <c r="A7288" t="s">
        <v>85</v>
      </c>
      <c r="B7288" t="s">
        <v>96</v>
      </c>
      <c r="C7288" t="s">
        <v>97</v>
      </c>
      <c r="D7288" s="2">
        <v>30987</v>
      </c>
      <c r="E7288">
        <v>30</v>
      </c>
      <c r="F7288">
        <v>7543</v>
      </c>
      <c r="G7288">
        <v>2859000</v>
      </c>
      <c r="H7288">
        <v>6172</v>
      </c>
      <c r="K7288">
        <v>375</v>
      </c>
      <c r="L7288">
        <v>20</v>
      </c>
    </row>
    <row r="7289" spans="1:12" x14ac:dyDescent="0.25">
      <c r="A7289" t="s">
        <v>85</v>
      </c>
      <c r="B7289" t="s">
        <v>96</v>
      </c>
      <c r="C7289" t="s">
        <v>97</v>
      </c>
      <c r="D7289" s="2">
        <v>31017</v>
      </c>
      <c r="E7289">
        <v>31</v>
      </c>
      <c r="F7289">
        <v>7831</v>
      </c>
      <c r="G7289">
        <v>2964000</v>
      </c>
      <c r="H7289">
        <v>6406</v>
      </c>
      <c r="K7289">
        <v>355</v>
      </c>
      <c r="L7289">
        <v>20</v>
      </c>
    </row>
    <row r="7290" spans="1:12" x14ac:dyDescent="0.25">
      <c r="A7290" t="s">
        <v>85</v>
      </c>
      <c r="B7290" t="s">
        <v>96</v>
      </c>
      <c r="C7290" t="s">
        <v>97</v>
      </c>
      <c r="D7290" s="2">
        <v>31048</v>
      </c>
      <c r="E7290">
        <v>16.8</v>
      </c>
      <c r="F7290">
        <v>4431</v>
      </c>
      <c r="G7290">
        <v>1617000</v>
      </c>
      <c r="H7290">
        <v>3625</v>
      </c>
      <c r="K7290">
        <v>345</v>
      </c>
      <c r="L7290">
        <v>20</v>
      </c>
    </row>
    <row r="7291" spans="1:12" x14ac:dyDescent="0.25">
      <c r="A7291" t="s">
        <v>85</v>
      </c>
      <c r="B7291" t="s">
        <v>96</v>
      </c>
      <c r="C7291" t="s">
        <v>97</v>
      </c>
      <c r="D7291" s="2">
        <v>31079</v>
      </c>
      <c r="E7291">
        <v>28</v>
      </c>
      <c r="F7291">
        <v>7879</v>
      </c>
      <c r="G7291">
        <v>4016000</v>
      </c>
      <c r="H7291">
        <v>5386</v>
      </c>
      <c r="K7291">
        <v>355</v>
      </c>
      <c r="L7291">
        <v>20</v>
      </c>
    </row>
    <row r="7292" spans="1:12" x14ac:dyDescent="0.25">
      <c r="A7292" t="s">
        <v>85</v>
      </c>
      <c r="B7292" t="s">
        <v>96</v>
      </c>
      <c r="C7292" t="s">
        <v>97</v>
      </c>
      <c r="D7292" s="2">
        <v>31107</v>
      </c>
      <c r="E7292">
        <v>28.4</v>
      </c>
      <c r="F7292">
        <v>7748</v>
      </c>
      <c r="G7292">
        <v>3661000</v>
      </c>
      <c r="H7292">
        <v>5327</v>
      </c>
      <c r="K7292">
        <v>360</v>
      </c>
      <c r="L7292">
        <v>20</v>
      </c>
    </row>
    <row r="7293" spans="1:12" x14ac:dyDescent="0.25">
      <c r="A7293" t="s">
        <v>85</v>
      </c>
      <c r="B7293" t="s">
        <v>96</v>
      </c>
      <c r="C7293" t="s">
        <v>97</v>
      </c>
      <c r="D7293" s="2">
        <v>31138</v>
      </c>
      <c r="E7293">
        <v>16.5</v>
      </c>
      <c r="F7293">
        <v>4355</v>
      </c>
      <c r="G7293">
        <v>2008000</v>
      </c>
      <c r="H7293">
        <v>3422</v>
      </c>
      <c r="K7293">
        <v>345</v>
      </c>
      <c r="L7293">
        <v>20</v>
      </c>
    </row>
    <row r="7294" spans="1:12" x14ac:dyDescent="0.25">
      <c r="A7294" t="s">
        <v>85</v>
      </c>
      <c r="B7294" t="s">
        <v>96</v>
      </c>
      <c r="C7294" t="s">
        <v>97</v>
      </c>
      <c r="D7294" s="2">
        <v>31168</v>
      </c>
      <c r="E7294">
        <v>11</v>
      </c>
      <c r="F7294">
        <v>2728</v>
      </c>
      <c r="G7294">
        <v>1603000</v>
      </c>
      <c r="H7294">
        <v>2259</v>
      </c>
      <c r="K7294">
        <v>338</v>
      </c>
      <c r="L7294">
        <v>20</v>
      </c>
    </row>
    <row r="7295" spans="1:12" x14ac:dyDescent="0.25">
      <c r="A7295" t="s">
        <v>85</v>
      </c>
      <c r="B7295" t="s">
        <v>96</v>
      </c>
      <c r="C7295" t="s">
        <v>97</v>
      </c>
      <c r="D7295" s="2">
        <v>31199</v>
      </c>
      <c r="E7295">
        <v>2.8</v>
      </c>
      <c r="F7295">
        <v>646</v>
      </c>
      <c r="G7295">
        <v>493000</v>
      </c>
      <c r="H7295">
        <v>573</v>
      </c>
      <c r="K7295">
        <v>330</v>
      </c>
      <c r="L7295">
        <v>20</v>
      </c>
    </row>
    <row r="7296" spans="1:12" x14ac:dyDescent="0.25">
      <c r="A7296" t="s">
        <v>85</v>
      </c>
      <c r="B7296" t="s">
        <v>96</v>
      </c>
      <c r="C7296" t="s">
        <v>97</v>
      </c>
      <c r="D7296" s="2">
        <v>31229</v>
      </c>
      <c r="E7296">
        <v>0.5</v>
      </c>
      <c r="F7296">
        <v>126</v>
      </c>
      <c r="G7296">
        <v>96000</v>
      </c>
      <c r="H7296">
        <v>112</v>
      </c>
      <c r="K7296">
        <v>330</v>
      </c>
      <c r="L7296">
        <v>20</v>
      </c>
    </row>
    <row r="7297" spans="1:12" x14ac:dyDescent="0.25">
      <c r="A7297" t="s">
        <v>85</v>
      </c>
      <c r="B7297" t="s">
        <v>96</v>
      </c>
      <c r="C7297" t="s">
        <v>97</v>
      </c>
      <c r="D7297" s="2">
        <v>31260</v>
      </c>
      <c r="E7297">
        <v>11.7</v>
      </c>
      <c r="F7297">
        <v>2804</v>
      </c>
      <c r="G7297">
        <v>2116000</v>
      </c>
      <c r="H7297">
        <v>2486</v>
      </c>
      <c r="K7297">
        <v>330</v>
      </c>
      <c r="L7297">
        <v>20</v>
      </c>
    </row>
    <row r="7298" spans="1:12" x14ac:dyDescent="0.25">
      <c r="A7298" t="s">
        <v>85</v>
      </c>
      <c r="B7298" t="s">
        <v>96</v>
      </c>
      <c r="C7298" t="s">
        <v>97</v>
      </c>
      <c r="D7298" s="2">
        <v>31291</v>
      </c>
      <c r="E7298">
        <v>20.9</v>
      </c>
      <c r="F7298">
        <v>4566</v>
      </c>
      <c r="G7298">
        <v>2753000</v>
      </c>
      <c r="H7298">
        <v>4049</v>
      </c>
      <c r="K7298">
        <v>330</v>
      </c>
      <c r="L7298">
        <v>20</v>
      </c>
    </row>
    <row r="7299" spans="1:12" x14ac:dyDescent="0.25">
      <c r="A7299" t="s">
        <v>85</v>
      </c>
      <c r="B7299" t="s">
        <v>96</v>
      </c>
      <c r="C7299" t="s">
        <v>97</v>
      </c>
      <c r="D7299" s="2">
        <v>31321</v>
      </c>
      <c r="E7299">
        <v>31</v>
      </c>
      <c r="F7299">
        <v>7368</v>
      </c>
      <c r="G7299">
        <v>4881000</v>
      </c>
      <c r="H7299">
        <v>6768</v>
      </c>
      <c r="K7299">
        <v>338</v>
      </c>
      <c r="L7299">
        <v>20</v>
      </c>
    </row>
    <row r="7300" spans="1:12" x14ac:dyDescent="0.25">
      <c r="A7300" t="s">
        <v>85</v>
      </c>
      <c r="B7300" t="s">
        <v>96</v>
      </c>
      <c r="C7300" t="s">
        <v>97</v>
      </c>
      <c r="D7300" s="2">
        <v>31352</v>
      </c>
      <c r="E7300">
        <v>30</v>
      </c>
      <c r="F7300">
        <v>6977</v>
      </c>
      <c r="G7300">
        <v>5006000</v>
      </c>
      <c r="H7300">
        <v>6804</v>
      </c>
      <c r="K7300">
        <v>360</v>
      </c>
      <c r="L7300">
        <v>20</v>
      </c>
    </row>
    <row r="7301" spans="1:12" x14ac:dyDescent="0.25">
      <c r="A7301" t="s">
        <v>85</v>
      </c>
      <c r="B7301" t="s">
        <v>96</v>
      </c>
      <c r="C7301" t="s">
        <v>97</v>
      </c>
      <c r="D7301" s="2">
        <v>31382</v>
      </c>
      <c r="E7301">
        <v>31</v>
      </c>
      <c r="F7301">
        <v>7524</v>
      </c>
      <c r="G7301">
        <v>5392000</v>
      </c>
      <c r="H7301">
        <v>8706</v>
      </c>
      <c r="K7301">
        <v>743</v>
      </c>
      <c r="L7301">
        <v>20</v>
      </c>
    </row>
    <row r="7302" spans="1:12" x14ac:dyDescent="0.25">
      <c r="A7302" t="s">
        <v>85</v>
      </c>
      <c r="B7302" t="s">
        <v>96</v>
      </c>
      <c r="C7302" t="s">
        <v>97</v>
      </c>
      <c r="D7302" s="2">
        <v>31413</v>
      </c>
      <c r="E7302">
        <v>5.2</v>
      </c>
      <c r="F7302">
        <v>1504</v>
      </c>
      <c r="G7302">
        <v>904000</v>
      </c>
      <c r="H7302">
        <v>1839</v>
      </c>
      <c r="K7302">
        <v>935</v>
      </c>
      <c r="L7302">
        <v>20</v>
      </c>
    </row>
    <row r="7303" spans="1:12" x14ac:dyDescent="0.25">
      <c r="A7303" t="s">
        <v>85</v>
      </c>
      <c r="B7303" t="s">
        <v>96</v>
      </c>
      <c r="C7303" t="s">
        <v>97</v>
      </c>
      <c r="D7303" s="2">
        <v>31444</v>
      </c>
      <c r="E7303">
        <v>5.8</v>
      </c>
      <c r="F7303">
        <v>1602</v>
      </c>
      <c r="G7303">
        <v>1024000</v>
      </c>
      <c r="H7303">
        <v>1958</v>
      </c>
      <c r="K7303">
        <v>330</v>
      </c>
      <c r="L7303">
        <v>20</v>
      </c>
    </row>
    <row r="7304" spans="1:12" x14ac:dyDescent="0.25">
      <c r="A7304" t="s">
        <v>85</v>
      </c>
      <c r="B7304" t="s">
        <v>96</v>
      </c>
      <c r="C7304" t="s">
        <v>97</v>
      </c>
      <c r="D7304" s="2">
        <v>31472</v>
      </c>
      <c r="E7304">
        <v>5.9</v>
      </c>
      <c r="F7304">
        <v>1622</v>
      </c>
      <c r="G7304">
        <v>1036000</v>
      </c>
      <c r="H7304">
        <v>1982</v>
      </c>
      <c r="K7304">
        <v>330</v>
      </c>
      <c r="L7304">
        <v>20</v>
      </c>
    </row>
    <row r="7305" spans="1:12" x14ac:dyDescent="0.25">
      <c r="A7305" t="s">
        <v>85</v>
      </c>
      <c r="B7305" t="s">
        <v>96</v>
      </c>
      <c r="C7305" t="s">
        <v>97</v>
      </c>
      <c r="D7305" s="2">
        <v>31503</v>
      </c>
      <c r="E7305">
        <v>3.3</v>
      </c>
      <c r="F7305">
        <v>876</v>
      </c>
      <c r="G7305">
        <v>560000</v>
      </c>
      <c r="H7305">
        <v>1071</v>
      </c>
      <c r="K7305">
        <v>330</v>
      </c>
      <c r="L7305">
        <v>20</v>
      </c>
    </row>
    <row r="7306" spans="1:12" x14ac:dyDescent="0.25">
      <c r="A7306" t="s">
        <v>85</v>
      </c>
      <c r="B7306" t="s">
        <v>96</v>
      </c>
      <c r="C7306" t="s">
        <v>97</v>
      </c>
      <c r="D7306" s="2">
        <v>31625</v>
      </c>
      <c r="E7306">
        <v>23.2</v>
      </c>
      <c r="F7306">
        <v>6658</v>
      </c>
      <c r="G7306">
        <v>4157000</v>
      </c>
      <c r="H7306">
        <v>8137</v>
      </c>
      <c r="K7306">
        <v>345</v>
      </c>
      <c r="L7306">
        <v>20</v>
      </c>
    </row>
    <row r="7307" spans="1:12" x14ac:dyDescent="0.25">
      <c r="A7307" t="s">
        <v>85</v>
      </c>
      <c r="B7307" t="s">
        <v>96</v>
      </c>
      <c r="C7307" t="s">
        <v>97</v>
      </c>
      <c r="D7307" s="2">
        <v>31656</v>
      </c>
      <c r="E7307">
        <v>3.3</v>
      </c>
      <c r="F7307">
        <v>1103</v>
      </c>
      <c r="G7307">
        <v>585000</v>
      </c>
      <c r="H7307">
        <v>1348</v>
      </c>
      <c r="K7307">
        <v>360</v>
      </c>
      <c r="L7307">
        <v>20</v>
      </c>
    </row>
    <row r="7308" spans="1:12" x14ac:dyDescent="0.25">
      <c r="A7308" t="s">
        <v>85</v>
      </c>
      <c r="B7308" t="s">
        <v>96</v>
      </c>
      <c r="C7308" t="s">
        <v>97</v>
      </c>
      <c r="D7308" s="2">
        <v>31717</v>
      </c>
      <c r="E7308">
        <v>0.6</v>
      </c>
      <c r="F7308">
        <v>182</v>
      </c>
      <c r="G7308">
        <v>96000</v>
      </c>
      <c r="H7308">
        <v>222</v>
      </c>
      <c r="K7308">
        <v>360</v>
      </c>
      <c r="L7308">
        <v>20</v>
      </c>
    </row>
    <row r="7309" spans="1:12" x14ac:dyDescent="0.25">
      <c r="A7309" t="s">
        <v>85</v>
      </c>
      <c r="B7309" t="s">
        <v>96</v>
      </c>
      <c r="C7309" t="s">
        <v>97</v>
      </c>
      <c r="D7309" s="2">
        <v>31747</v>
      </c>
      <c r="E7309">
        <v>0.5</v>
      </c>
      <c r="F7309">
        <v>171</v>
      </c>
      <c r="G7309">
        <v>91000</v>
      </c>
      <c r="H7309">
        <v>209</v>
      </c>
      <c r="K7309">
        <v>360</v>
      </c>
      <c r="L7309">
        <v>20</v>
      </c>
    </row>
    <row r="7310" spans="1:12" x14ac:dyDescent="0.25">
      <c r="A7310" t="s">
        <v>85</v>
      </c>
      <c r="B7310" t="s">
        <v>96</v>
      </c>
      <c r="C7310" t="s">
        <v>97</v>
      </c>
      <c r="D7310" s="2">
        <v>31809</v>
      </c>
      <c r="E7310">
        <v>8.8000000000000007</v>
      </c>
      <c r="F7310">
        <v>2996</v>
      </c>
      <c r="G7310">
        <v>1588000</v>
      </c>
      <c r="H7310">
        <v>3662</v>
      </c>
      <c r="K7310">
        <v>360</v>
      </c>
      <c r="L7310">
        <v>20</v>
      </c>
    </row>
    <row r="7311" spans="1:12" x14ac:dyDescent="0.25">
      <c r="A7311" t="s">
        <v>85</v>
      </c>
      <c r="B7311" t="s">
        <v>96</v>
      </c>
      <c r="C7311" t="s">
        <v>97</v>
      </c>
      <c r="D7311" s="2">
        <v>31837</v>
      </c>
      <c r="E7311">
        <v>9.1</v>
      </c>
      <c r="F7311">
        <v>2650</v>
      </c>
      <c r="G7311">
        <v>1485000</v>
      </c>
      <c r="H7311">
        <v>3239</v>
      </c>
      <c r="K7311">
        <v>360</v>
      </c>
      <c r="L7311">
        <v>20</v>
      </c>
    </row>
    <row r="7312" spans="1:12" x14ac:dyDescent="0.25">
      <c r="A7312" t="s">
        <v>85</v>
      </c>
      <c r="B7312" t="s">
        <v>96</v>
      </c>
      <c r="C7312" t="s">
        <v>97</v>
      </c>
      <c r="D7312" s="2">
        <v>31868</v>
      </c>
      <c r="E7312">
        <v>5.8</v>
      </c>
      <c r="F7312">
        <v>1330</v>
      </c>
      <c r="G7312">
        <v>831000</v>
      </c>
      <c r="H7312">
        <v>1626</v>
      </c>
      <c r="K7312">
        <v>360</v>
      </c>
      <c r="L7312">
        <v>20</v>
      </c>
    </row>
    <row r="7313" spans="1:12" x14ac:dyDescent="0.25">
      <c r="A7313" t="s">
        <v>85</v>
      </c>
      <c r="B7313" t="s">
        <v>96</v>
      </c>
      <c r="C7313" t="s">
        <v>97</v>
      </c>
      <c r="D7313" s="2">
        <v>31898</v>
      </c>
      <c r="E7313">
        <v>9.6999999999999993</v>
      </c>
      <c r="F7313">
        <v>2294</v>
      </c>
      <c r="G7313">
        <v>1434000</v>
      </c>
      <c r="H7313">
        <v>2804</v>
      </c>
      <c r="K7313">
        <v>360</v>
      </c>
      <c r="L7313">
        <v>20</v>
      </c>
    </row>
    <row r="7314" spans="1:12" x14ac:dyDescent="0.25">
      <c r="A7314" t="s">
        <v>85</v>
      </c>
      <c r="B7314" t="s">
        <v>96</v>
      </c>
      <c r="C7314" t="s">
        <v>97</v>
      </c>
      <c r="D7314" s="2">
        <v>31929</v>
      </c>
      <c r="E7314">
        <v>9.1999999999999993</v>
      </c>
      <c r="F7314">
        <v>2085</v>
      </c>
      <c r="G7314">
        <v>1303000</v>
      </c>
      <c r="H7314">
        <v>2548</v>
      </c>
      <c r="K7314">
        <v>360</v>
      </c>
      <c r="L7314">
        <v>20</v>
      </c>
    </row>
    <row r="7315" spans="1:12" x14ac:dyDescent="0.25">
      <c r="A7315" t="s">
        <v>85</v>
      </c>
      <c r="B7315" t="s">
        <v>96</v>
      </c>
      <c r="C7315" t="s">
        <v>97</v>
      </c>
      <c r="D7315" s="2">
        <v>31959</v>
      </c>
      <c r="E7315">
        <v>7.9</v>
      </c>
      <c r="F7315">
        <v>1744</v>
      </c>
      <c r="G7315">
        <v>1090000</v>
      </c>
      <c r="H7315">
        <v>2132</v>
      </c>
      <c r="K7315">
        <v>360</v>
      </c>
      <c r="L7315">
        <v>20</v>
      </c>
    </row>
    <row r="7316" spans="1:12" x14ac:dyDescent="0.25">
      <c r="A7316" t="s">
        <v>85</v>
      </c>
      <c r="B7316" t="s">
        <v>96</v>
      </c>
      <c r="C7316" t="s">
        <v>97</v>
      </c>
      <c r="D7316" s="2">
        <v>31990</v>
      </c>
      <c r="E7316">
        <v>28.8</v>
      </c>
      <c r="F7316">
        <v>7192</v>
      </c>
      <c r="G7316">
        <v>3100000</v>
      </c>
      <c r="H7316">
        <v>8790</v>
      </c>
      <c r="K7316">
        <v>340</v>
      </c>
      <c r="L7316">
        <v>20</v>
      </c>
    </row>
    <row r="7317" spans="1:12" x14ac:dyDescent="0.25">
      <c r="A7317" t="s">
        <v>85</v>
      </c>
      <c r="B7317" t="s">
        <v>96</v>
      </c>
      <c r="C7317" t="s">
        <v>97</v>
      </c>
      <c r="D7317" s="2">
        <v>32021</v>
      </c>
      <c r="E7317">
        <v>30</v>
      </c>
      <c r="F7317">
        <v>10853</v>
      </c>
      <c r="G7317">
        <v>1942000</v>
      </c>
      <c r="H7317">
        <v>11763</v>
      </c>
      <c r="K7317">
        <v>349</v>
      </c>
      <c r="L7317">
        <v>20</v>
      </c>
    </row>
    <row r="7318" spans="1:12" x14ac:dyDescent="0.25">
      <c r="A7318" t="s">
        <v>85</v>
      </c>
      <c r="B7318" t="s">
        <v>96</v>
      </c>
      <c r="C7318" t="s">
        <v>97</v>
      </c>
      <c r="D7318" s="2">
        <v>32051</v>
      </c>
      <c r="E7318">
        <v>22</v>
      </c>
      <c r="F7318">
        <v>7878</v>
      </c>
      <c r="G7318">
        <v>1427000</v>
      </c>
      <c r="H7318">
        <v>7878</v>
      </c>
      <c r="K7318">
        <v>360</v>
      </c>
      <c r="L7318">
        <v>20</v>
      </c>
    </row>
    <row r="7319" spans="1:12" x14ac:dyDescent="0.25">
      <c r="A7319" t="s">
        <v>85</v>
      </c>
      <c r="B7319" t="s">
        <v>96</v>
      </c>
      <c r="C7319" t="s">
        <v>97</v>
      </c>
      <c r="D7319" s="2">
        <v>32082</v>
      </c>
      <c r="E7319">
        <v>30</v>
      </c>
      <c r="F7319">
        <v>10977</v>
      </c>
      <c r="G7319">
        <v>2750000</v>
      </c>
      <c r="H7319">
        <v>10977</v>
      </c>
      <c r="K7319">
        <v>356</v>
      </c>
      <c r="L7319">
        <v>20</v>
      </c>
    </row>
    <row r="7320" spans="1:12" x14ac:dyDescent="0.25">
      <c r="A7320" t="s">
        <v>85</v>
      </c>
      <c r="B7320" t="s">
        <v>96</v>
      </c>
      <c r="C7320" t="s">
        <v>97</v>
      </c>
      <c r="D7320" s="2">
        <v>32112</v>
      </c>
      <c r="E7320">
        <v>17.7</v>
      </c>
      <c r="F7320">
        <v>6317</v>
      </c>
      <c r="G7320">
        <v>1610000</v>
      </c>
      <c r="H7320">
        <v>6317</v>
      </c>
      <c r="K7320">
        <v>370</v>
      </c>
      <c r="L7320">
        <v>20</v>
      </c>
    </row>
    <row r="7321" spans="1:12" x14ac:dyDescent="0.25">
      <c r="A7321" t="s">
        <v>85</v>
      </c>
      <c r="B7321" t="s">
        <v>96</v>
      </c>
      <c r="C7321" t="s">
        <v>97</v>
      </c>
      <c r="D7321" s="2">
        <v>32143</v>
      </c>
      <c r="E7321">
        <v>20.8</v>
      </c>
      <c r="F7321">
        <v>7547</v>
      </c>
      <c r="G7321">
        <v>1931000</v>
      </c>
      <c r="H7321">
        <v>7547</v>
      </c>
      <c r="K7321">
        <v>379</v>
      </c>
      <c r="L7321">
        <v>20</v>
      </c>
    </row>
    <row r="7322" spans="1:12" x14ac:dyDescent="0.25">
      <c r="A7322" t="s">
        <v>85</v>
      </c>
      <c r="B7322" t="s">
        <v>96</v>
      </c>
      <c r="C7322" t="s">
        <v>97</v>
      </c>
      <c r="D7322" s="2">
        <v>32174</v>
      </c>
      <c r="E7322">
        <v>18</v>
      </c>
      <c r="F7322">
        <v>6600</v>
      </c>
      <c r="G7322">
        <v>1636000</v>
      </c>
      <c r="H7322">
        <v>6068</v>
      </c>
      <c r="K7322">
        <v>384</v>
      </c>
      <c r="L7322">
        <v>20</v>
      </c>
    </row>
    <row r="7323" spans="1:12" x14ac:dyDescent="0.25">
      <c r="A7323" t="s">
        <v>85</v>
      </c>
      <c r="B7323" t="s">
        <v>96</v>
      </c>
      <c r="C7323" t="s">
        <v>97</v>
      </c>
      <c r="D7323" s="2">
        <v>32203</v>
      </c>
      <c r="E7323">
        <v>7.8</v>
      </c>
      <c r="F7323">
        <v>3574</v>
      </c>
      <c r="G7323">
        <v>686000</v>
      </c>
      <c r="H7323">
        <v>1532</v>
      </c>
      <c r="K7323">
        <v>390</v>
      </c>
      <c r="L7323">
        <v>20</v>
      </c>
    </row>
    <row r="7324" spans="1:12" x14ac:dyDescent="0.25">
      <c r="A7324" t="s">
        <v>85</v>
      </c>
      <c r="B7324" t="s">
        <v>96</v>
      </c>
      <c r="C7324" t="s">
        <v>97</v>
      </c>
      <c r="D7324" s="2">
        <v>32234</v>
      </c>
      <c r="E7324">
        <v>30</v>
      </c>
      <c r="F7324">
        <v>13654</v>
      </c>
      <c r="G7324">
        <v>2646000</v>
      </c>
      <c r="H7324">
        <v>6737</v>
      </c>
      <c r="K7324">
        <v>362</v>
      </c>
      <c r="L7324">
        <v>20</v>
      </c>
    </row>
    <row r="7325" spans="1:12" x14ac:dyDescent="0.25">
      <c r="A7325" t="s">
        <v>85</v>
      </c>
      <c r="B7325" t="s">
        <v>96</v>
      </c>
      <c r="C7325" t="s">
        <v>97</v>
      </c>
      <c r="D7325" s="2">
        <v>32264</v>
      </c>
      <c r="E7325">
        <v>24.9</v>
      </c>
      <c r="F7325">
        <v>9137</v>
      </c>
      <c r="G7325">
        <v>2152000</v>
      </c>
      <c r="H7325">
        <v>6617</v>
      </c>
      <c r="K7325">
        <v>345</v>
      </c>
      <c r="L7325">
        <v>20</v>
      </c>
    </row>
    <row r="7326" spans="1:12" x14ac:dyDescent="0.25">
      <c r="A7326" t="s">
        <v>85</v>
      </c>
      <c r="B7326" t="s">
        <v>96</v>
      </c>
      <c r="C7326" t="s">
        <v>97</v>
      </c>
      <c r="D7326" s="2">
        <v>32295</v>
      </c>
      <c r="E7326">
        <v>30</v>
      </c>
      <c r="F7326">
        <v>11361</v>
      </c>
      <c r="G7326">
        <v>2704000</v>
      </c>
      <c r="H7326">
        <v>8585</v>
      </c>
      <c r="K7326">
        <v>308</v>
      </c>
      <c r="L7326">
        <v>20</v>
      </c>
    </row>
    <row r="7327" spans="1:12" x14ac:dyDescent="0.25">
      <c r="A7327" t="s">
        <v>85</v>
      </c>
      <c r="B7327" t="s">
        <v>96</v>
      </c>
      <c r="C7327" t="s">
        <v>97</v>
      </c>
      <c r="D7327" s="2">
        <v>32325</v>
      </c>
      <c r="E7327">
        <v>31</v>
      </c>
      <c r="F7327">
        <v>10146</v>
      </c>
      <c r="G7327">
        <v>2861000</v>
      </c>
      <c r="H7327">
        <v>10146</v>
      </c>
      <c r="K7327">
        <v>295</v>
      </c>
      <c r="L7327">
        <v>20</v>
      </c>
    </row>
    <row r="7328" spans="1:12" x14ac:dyDescent="0.25">
      <c r="A7328" t="s">
        <v>85</v>
      </c>
      <c r="B7328" t="s">
        <v>96</v>
      </c>
      <c r="C7328" t="s">
        <v>97</v>
      </c>
      <c r="D7328" s="2">
        <v>32356</v>
      </c>
      <c r="E7328">
        <v>28</v>
      </c>
      <c r="F7328">
        <v>8912</v>
      </c>
      <c r="G7328">
        <v>3300000</v>
      </c>
      <c r="H7328">
        <v>8912</v>
      </c>
      <c r="K7328">
        <v>321</v>
      </c>
      <c r="L7328">
        <v>20</v>
      </c>
    </row>
    <row r="7329" spans="1:12" x14ac:dyDescent="0.25">
      <c r="A7329" t="s">
        <v>85</v>
      </c>
      <c r="B7329" t="s">
        <v>96</v>
      </c>
      <c r="C7329" t="s">
        <v>97</v>
      </c>
      <c r="D7329" s="2">
        <v>32387</v>
      </c>
      <c r="E7329">
        <v>8.1999999999999993</v>
      </c>
      <c r="F7329">
        <v>2768</v>
      </c>
      <c r="G7329">
        <v>858000</v>
      </c>
      <c r="H7329">
        <v>2768</v>
      </c>
      <c r="K7329">
        <v>330</v>
      </c>
      <c r="L7329">
        <v>20</v>
      </c>
    </row>
    <row r="7330" spans="1:12" x14ac:dyDescent="0.25">
      <c r="A7330" t="s">
        <v>85</v>
      </c>
      <c r="B7330" t="s">
        <v>96</v>
      </c>
      <c r="C7330" t="s">
        <v>97</v>
      </c>
      <c r="D7330" s="2">
        <v>32417</v>
      </c>
      <c r="E7330">
        <v>19.399999999999999</v>
      </c>
      <c r="F7330">
        <v>6996</v>
      </c>
      <c r="G7330">
        <v>2981000</v>
      </c>
      <c r="H7330">
        <v>6996</v>
      </c>
      <c r="K7330">
        <v>368</v>
      </c>
      <c r="L7330">
        <v>20</v>
      </c>
    </row>
    <row r="7331" spans="1:12" x14ac:dyDescent="0.25">
      <c r="A7331" t="s">
        <v>85</v>
      </c>
      <c r="B7331" t="s">
        <v>96</v>
      </c>
      <c r="C7331" t="s">
        <v>97</v>
      </c>
      <c r="D7331" s="2">
        <v>32448</v>
      </c>
      <c r="E7331">
        <v>6.1</v>
      </c>
      <c r="F7331">
        <v>2110</v>
      </c>
      <c r="G7331">
        <v>937000</v>
      </c>
      <c r="H7331">
        <v>2110</v>
      </c>
      <c r="K7331">
        <v>390</v>
      </c>
      <c r="L7331">
        <v>20</v>
      </c>
    </row>
    <row r="7332" spans="1:12" x14ac:dyDescent="0.25">
      <c r="A7332" t="s">
        <v>85</v>
      </c>
      <c r="B7332" t="s">
        <v>96</v>
      </c>
      <c r="C7332" t="s">
        <v>97</v>
      </c>
      <c r="D7332" s="2">
        <v>32478</v>
      </c>
      <c r="E7332">
        <v>16.600000000000001</v>
      </c>
      <c r="F7332">
        <v>4846</v>
      </c>
      <c r="G7332">
        <v>2170000</v>
      </c>
      <c r="H7332">
        <v>4846</v>
      </c>
      <c r="K7332">
        <v>382</v>
      </c>
      <c r="L7332">
        <v>20</v>
      </c>
    </row>
    <row r="7333" spans="1:12" x14ac:dyDescent="0.25">
      <c r="A7333" t="s">
        <v>85</v>
      </c>
      <c r="B7333" t="s">
        <v>96</v>
      </c>
      <c r="C7333" t="s">
        <v>97</v>
      </c>
      <c r="D7333" s="2">
        <v>32509</v>
      </c>
      <c r="E7333">
        <v>9.3000000000000007</v>
      </c>
      <c r="F7333">
        <v>2653</v>
      </c>
      <c r="G7333">
        <v>1206000</v>
      </c>
      <c r="H7333">
        <v>2653</v>
      </c>
      <c r="K7333">
        <v>360</v>
      </c>
      <c r="L7333">
        <v>20</v>
      </c>
    </row>
    <row r="7334" spans="1:12" x14ac:dyDescent="0.25">
      <c r="A7334" t="s">
        <v>85</v>
      </c>
      <c r="B7334" t="s">
        <v>96</v>
      </c>
      <c r="C7334" t="s">
        <v>97</v>
      </c>
      <c r="D7334" s="2">
        <v>32568</v>
      </c>
      <c r="E7334">
        <v>30.7</v>
      </c>
      <c r="F7334">
        <v>7633</v>
      </c>
      <c r="G7334">
        <v>3356000</v>
      </c>
      <c r="H7334">
        <v>7633</v>
      </c>
      <c r="K7334">
        <v>310</v>
      </c>
      <c r="L7334">
        <v>20</v>
      </c>
    </row>
    <row r="7335" spans="1:12" x14ac:dyDescent="0.25">
      <c r="A7335" t="s">
        <v>85</v>
      </c>
      <c r="B7335" t="s">
        <v>96</v>
      </c>
      <c r="C7335" t="s">
        <v>97</v>
      </c>
      <c r="D7335" s="2">
        <v>32599</v>
      </c>
      <c r="E7335">
        <v>26.4</v>
      </c>
      <c r="F7335">
        <v>5571</v>
      </c>
      <c r="G7335">
        <v>2424000</v>
      </c>
      <c r="H7335">
        <v>7136</v>
      </c>
      <c r="K7335">
        <v>400</v>
      </c>
      <c r="L7335">
        <v>20</v>
      </c>
    </row>
    <row r="7336" spans="1:12" x14ac:dyDescent="0.25">
      <c r="A7336" t="s">
        <v>85</v>
      </c>
      <c r="B7336" t="s">
        <v>96</v>
      </c>
      <c r="C7336" t="s">
        <v>97</v>
      </c>
      <c r="D7336" s="2">
        <v>32660</v>
      </c>
      <c r="E7336">
        <v>10</v>
      </c>
      <c r="F7336">
        <v>8199</v>
      </c>
      <c r="G7336">
        <v>1551000</v>
      </c>
      <c r="H7336">
        <v>0</v>
      </c>
      <c r="K7336">
        <v>630</v>
      </c>
      <c r="L7336">
        <v>20</v>
      </c>
    </row>
    <row r="7337" spans="1:12" x14ac:dyDescent="0.25">
      <c r="A7337" t="s">
        <v>85</v>
      </c>
      <c r="B7337" t="s">
        <v>96</v>
      </c>
      <c r="C7337" t="s">
        <v>97</v>
      </c>
      <c r="D7337" s="2">
        <v>32690</v>
      </c>
      <c r="E7337">
        <v>31</v>
      </c>
      <c r="F7337">
        <v>27957</v>
      </c>
      <c r="G7337">
        <v>7885000</v>
      </c>
      <c r="H7337">
        <v>0</v>
      </c>
      <c r="K7337">
        <v>595</v>
      </c>
      <c r="L7337">
        <v>21</v>
      </c>
    </row>
    <row r="7338" spans="1:12" x14ac:dyDescent="0.25">
      <c r="A7338" t="s">
        <v>85</v>
      </c>
      <c r="B7338" t="s">
        <v>96</v>
      </c>
      <c r="C7338" t="s">
        <v>97</v>
      </c>
      <c r="D7338" s="2">
        <v>32721</v>
      </c>
      <c r="E7338">
        <v>30.8</v>
      </c>
      <c r="F7338">
        <v>21556</v>
      </c>
      <c r="G7338">
        <v>8119000</v>
      </c>
      <c r="H7338">
        <v>3494</v>
      </c>
      <c r="K7338">
        <v>505</v>
      </c>
      <c r="L7338">
        <v>24</v>
      </c>
    </row>
    <row r="7339" spans="1:12" x14ac:dyDescent="0.25">
      <c r="A7339" t="s">
        <v>85</v>
      </c>
      <c r="B7339" t="s">
        <v>96</v>
      </c>
      <c r="C7339" t="s">
        <v>97</v>
      </c>
      <c r="D7339" s="2">
        <v>32752</v>
      </c>
      <c r="E7339">
        <v>30</v>
      </c>
      <c r="F7339">
        <v>14378</v>
      </c>
      <c r="G7339">
        <v>7946000</v>
      </c>
      <c r="H7339">
        <v>5154</v>
      </c>
      <c r="K7339">
        <v>465</v>
      </c>
      <c r="L7339">
        <v>24</v>
      </c>
    </row>
    <row r="7340" spans="1:12" x14ac:dyDescent="0.25">
      <c r="A7340" t="s">
        <v>85</v>
      </c>
      <c r="B7340" t="s">
        <v>96</v>
      </c>
      <c r="C7340" t="s">
        <v>97</v>
      </c>
      <c r="D7340" s="2">
        <v>32782</v>
      </c>
      <c r="E7340">
        <v>31</v>
      </c>
      <c r="F7340">
        <v>12361</v>
      </c>
      <c r="G7340">
        <v>8325000</v>
      </c>
      <c r="H7340">
        <v>5692</v>
      </c>
      <c r="K7340">
        <v>368</v>
      </c>
      <c r="L7340">
        <v>24</v>
      </c>
    </row>
    <row r="7341" spans="1:12" x14ac:dyDescent="0.25">
      <c r="A7341" t="s">
        <v>85</v>
      </c>
      <c r="B7341" t="s">
        <v>96</v>
      </c>
      <c r="C7341" t="s">
        <v>97</v>
      </c>
      <c r="D7341" s="2">
        <v>32813</v>
      </c>
      <c r="E7341">
        <v>30</v>
      </c>
      <c r="F7341">
        <v>11374</v>
      </c>
      <c r="G7341">
        <v>7660000</v>
      </c>
      <c r="H7341">
        <v>4898</v>
      </c>
      <c r="K7341">
        <v>333</v>
      </c>
      <c r="L7341">
        <v>24</v>
      </c>
    </row>
    <row r="7342" spans="1:12" x14ac:dyDescent="0.25">
      <c r="A7342" t="s">
        <v>85</v>
      </c>
      <c r="B7342" t="s">
        <v>96</v>
      </c>
      <c r="C7342" t="s">
        <v>97</v>
      </c>
      <c r="D7342" s="2">
        <v>32843</v>
      </c>
      <c r="E7342">
        <v>26.6</v>
      </c>
      <c r="F7342">
        <v>8962</v>
      </c>
      <c r="G7342">
        <v>3213000</v>
      </c>
      <c r="H7342">
        <v>4705</v>
      </c>
      <c r="K7342">
        <v>345</v>
      </c>
      <c r="L7342">
        <v>24</v>
      </c>
    </row>
    <row r="7343" spans="1:12" x14ac:dyDescent="0.25">
      <c r="A7343" t="s">
        <v>85</v>
      </c>
      <c r="B7343" t="s">
        <v>96</v>
      </c>
      <c r="C7343" t="s">
        <v>97</v>
      </c>
      <c r="D7343" s="2">
        <v>32874</v>
      </c>
      <c r="E7343">
        <v>28.3</v>
      </c>
      <c r="F7343">
        <v>8660</v>
      </c>
      <c r="G7343">
        <v>4187000</v>
      </c>
      <c r="H7343">
        <v>4872</v>
      </c>
      <c r="K7343">
        <v>330</v>
      </c>
      <c r="L7343">
        <v>24</v>
      </c>
    </row>
    <row r="7344" spans="1:12" x14ac:dyDescent="0.25">
      <c r="A7344" t="s">
        <v>85</v>
      </c>
      <c r="B7344" t="s">
        <v>96</v>
      </c>
      <c r="C7344" t="s">
        <v>97</v>
      </c>
      <c r="D7344" s="2">
        <v>32905</v>
      </c>
      <c r="E7344">
        <v>24.3</v>
      </c>
      <c r="F7344">
        <v>7445</v>
      </c>
      <c r="G7344">
        <v>3314000</v>
      </c>
      <c r="H7344">
        <v>4188</v>
      </c>
      <c r="K7344">
        <v>345</v>
      </c>
      <c r="L7344">
        <v>24</v>
      </c>
    </row>
    <row r="7345" spans="1:12" x14ac:dyDescent="0.25">
      <c r="A7345" t="s">
        <v>85</v>
      </c>
      <c r="B7345" t="s">
        <v>96</v>
      </c>
      <c r="C7345" t="s">
        <v>97</v>
      </c>
      <c r="D7345" s="2">
        <v>32933</v>
      </c>
      <c r="E7345">
        <v>24.8</v>
      </c>
      <c r="F7345">
        <v>7136</v>
      </c>
      <c r="G7345">
        <v>3014000</v>
      </c>
      <c r="H7345">
        <v>4683</v>
      </c>
      <c r="K7345">
        <v>360</v>
      </c>
      <c r="L7345">
        <v>24</v>
      </c>
    </row>
    <row r="7346" spans="1:12" x14ac:dyDescent="0.25">
      <c r="A7346" t="s">
        <v>85</v>
      </c>
      <c r="B7346" t="s">
        <v>96</v>
      </c>
      <c r="C7346" t="s">
        <v>97</v>
      </c>
      <c r="D7346" s="2">
        <v>32964</v>
      </c>
      <c r="E7346">
        <v>30</v>
      </c>
      <c r="F7346">
        <v>7963</v>
      </c>
      <c r="G7346">
        <v>3557000</v>
      </c>
      <c r="H7346">
        <v>6502</v>
      </c>
      <c r="K7346">
        <v>350</v>
      </c>
      <c r="L7346">
        <v>24</v>
      </c>
    </row>
    <row r="7347" spans="1:12" x14ac:dyDescent="0.25">
      <c r="A7347" t="s">
        <v>85</v>
      </c>
      <c r="B7347" t="s">
        <v>96</v>
      </c>
      <c r="C7347" t="s">
        <v>97</v>
      </c>
      <c r="D7347" s="2">
        <v>32994</v>
      </c>
      <c r="E7347">
        <v>27.5</v>
      </c>
      <c r="F7347">
        <v>6026</v>
      </c>
      <c r="G7347">
        <v>3369000</v>
      </c>
      <c r="H7347">
        <v>5866</v>
      </c>
      <c r="K7347">
        <v>345</v>
      </c>
      <c r="L7347">
        <v>24</v>
      </c>
    </row>
    <row r="7348" spans="1:12" x14ac:dyDescent="0.25">
      <c r="A7348" t="s">
        <v>85</v>
      </c>
      <c r="B7348" t="s">
        <v>96</v>
      </c>
      <c r="C7348" t="s">
        <v>97</v>
      </c>
      <c r="D7348" s="2">
        <v>33025</v>
      </c>
      <c r="E7348">
        <v>27.3</v>
      </c>
      <c r="F7348">
        <v>5689</v>
      </c>
      <c r="G7348">
        <v>4165000</v>
      </c>
      <c r="H7348">
        <v>5689</v>
      </c>
      <c r="K7348">
        <v>345</v>
      </c>
      <c r="L7348">
        <v>24</v>
      </c>
    </row>
    <row r="7349" spans="1:12" x14ac:dyDescent="0.25">
      <c r="A7349" t="s">
        <v>85</v>
      </c>
      <c r="B7349" t="s">
        <v>96</v>
      </c>
      <c r="C7349" t="s">
        <v>97</v>
      </c>
      <c r="D7349" s="2">
        <v>33055</v>
      </c>
      <c r="E7349">
        <v>22</v>
      </c>
      <c r="F7349">
        <v>4662</v>
      </c>
      <c r="G7349">
        <v>3641000</v>
      </c>
      <c r="H7349">
        <v>4662</v>
      </c>
      <c r="K7349">
        <v>345</v>
      </c>
      <c r="L7349">
        <v>24</v>
      </c>
    </row>
    <row r="7350" spans="1:12" x14ac:dyDescent="0.25">
      <c r="A7350" t="s">
        <v>85</v>
      </c>
      <c r="B7350" t="s">
        <v>96</v>
      </c>
      <c r="C7350" t="s">
        <v>97</v>
      </c>
      <c r="D7350" s="2">
        <v>33086</v>
      </c>
      <c r="E7350">
        <v>29.9</v>
      </c>
      <c r="F7350">
        <v>6070</v>
      </c>
      <c r="G7350">
        <v>5208000</v>
      </c>
      <c r="H7350">
        <v>6743</v>
      </c>
      <c r="K7350">
        <v>320</v>
      </c>
      <c r="L7350">
        <v>24</v>
      </c>
    </row>
    <row r="7351" spans="1:12" x14ac:dyDescent="0.25">
      <c r="A7351" t="s">
        <v>85</v>
      </c>
      <c r="B7351" t="s">
        <v>96</v>
      </c>
      <c r="C7351" t="s">
        <v>97</v>
      </c>
      <c r="D7351" s="2">
        <v>33117</v>
      </c>
      <c r="E7351">
        <v>30</v>
      </c>
      <c r="F7351">
        <v>5104</v>
      </c>
      <c r="G7351">
        <v>3893000</v>
      </c>
      <c r="H7351">
        <v>5992</v>
      </c>
      <c r="K7351">
        <v>300</v>
      </c>
      <c r="L7351">
        <v>24</v>
      </c>
    </row>
    <row r="7352" spans="1:12" x14ac:dyDescent="0.25">
      <c r="A7352" t="s">
        <v>85</v>
      </c>
      <c r="B7352" t="s">
        <v>96</v>
      </c>
      <c r="C7352" t="s">
        <v>97</v>
      </c>
      <c r="D7352" s="2">
        <v>33147</v>
      </c>
      <c r="E7352">
        <v>28.8</v>
      </c>
      <c r="F7352">
        <v>6261</v>
      </c>
      <c r="G7352">
        <v>3625000</v>
      </c>
      <c r="H7352">
        <v>7603</v>
      </c>
      <c r="K7352">
        <v>300</v>
      </c>
      <c r="L7352">
        <v>24</v>
      </c>
    </row>
    <row r="7353" spans="1:12" x14ac:dyDescent="0.25">
      <c r="A7353" t="s">
        <v>85</v>
      </c>
      <c r="B7353" t="s">
        <v>96</v>
      </c>
      <c r="C7353" t="s">
        <v>97</v>
      </c>
      <c r="D7353" s="2">
        <v>33178</v>
      </c>
      <c r="E7353">
        <v>25.6</v>
      </c>
      <c r="F7353">
        <v>4537</v>
      </c>
      <c r="G7353">
        <v>2529000</v>
      </c>
      <c r="H7353">
        <v>5667</v>
      </c>
      <c r="K7353">
        <v>300</v>
      </c>
      <c r="L7353">
        <v>24</v>
      </c>
    </row>
    <row r="7354" spans="1:12" x14ac:dyDescent="0.25">
      <c r="A7354" t="s">
        <v>85</v>
      </c>
      <c r="B7354" t="s">
        <v>96</v>
      </c>
      <c r="C7354" t="s">
        <v>97</v>
      </c>
      <c r="D7354" s="2">
        <v>33208</v>
      </c>
      <c r="E7354">
        <v>31</v>
      </c>
      <c r="F7354">
        <v>5143</v>
      </c>
      <c r="G7354">
        <v>4449000</v>
      </c>
      <c r="H7354">
        <v>5999</v>
      </c>
      <c r="K7354">
        <v>322</v>
      </c>
      <c r="L7354">
        <v>24</v>
      </c>
    </row>
    <row r="7355" spans="1:12" x14ac:dyDescent="0.25">
      <c r="A7355" t="s">
        <v>85</v>
      </c>
      <c r="B7355" t="s">
        <v>96</v>
      </c>
      <c r="C7355" t="s">
        <v>97</v>
      </c>
      <c r="D7355" s="2">
        <v>33239</v>
      </c>
      <c r="E7355">
        <v>20.7</v>
      </c>
      <c r="F7355">
        <v>3455</v>
      </c>
      <c r="G7355">
        <v>2962000</v>
      </c>
      <c r="H7355">
        <v>6359</v>
      </c>
      <c r="K7355">
        <v>345</v>
      </c>
      <c r="L7355">
        <v>24</v>
      </c>
    </row>
    <row r="7356" spans="1:12" x14ac:dyDescent="0.25">
      <c r="A7356" t="s">
        <v>85</v>
      </c>
      <c r="B7356" t="s">
        <v>96</v>
      </c>
      <c r="C7356" t="s">
        <v>97</v>
      </c>
      <c r="D7356" s="2">
        <v>33270</v>
      </c>
      <c r="E7356">
        <v>27.9</v>
      </c>
      <c r="F7356">
        <v>4581</v>
      </c>
      <c r="G7356">
        <v>4003000</v>
      </c>
      <c r="H7356">
        <v>7047</v>
      </c>
      <c r="K7356">
        <v>345</v>
      </c>
      <c r="L7356">
        <v>24</v>
      </c>
    </row>
    <row r="7357" spans="1:12" x14ac:dyDescent="0.25">
      <c r="A7357" t="s">
        <v>85</v>
      </c>
      <c r="B7357" t="s">
        <v>96</v>
      </c>
      <c r="C7357" t="s">
        <v>97</v>
      </c>
      <c r="D7357" s="2">
        <v>33298</v>
      </c>
      <c r="E7357">
        <v>30.8</v>
      </c>
      <c r="F7357">
        <v>4860</v>
      </c>
      <c r="G7357">
        <v>5411000</v>
      </c>
      <c r="H7357">
        <v>7379</v>
      </c>
      <c r="K7357">
        <v>345</v>
      </c>
      <c r="L7357">
        <v>24</v>
      </c>
    </row>
    <row r="7358" spans="1:12" x14ac:dyDescent="0.25">
      <c r="A7358" t="s">
        <v>85</v>
      </c>
      <c r="B7358" t="s">
        <v>96</v>
      </c>
      <c r="C7358" t="s">
        <v>97</v>
      </c>
      <c r="D7358" s="2">
        <v>33329</v>
      </c>
      <c r="E7358">
        <v>23</v>
      </c>
      <c r="F7358">
        <v>3650</v>
      </c>
      <c r="G7358">
        <v>3865000</v>
      </c>
      <c r="H7358">
        <v>5617</v>
      </c>
      <c r="K7358">
        <v>345</v>
      </c>
      <c r="L7358">
        <v>24</v>
      </c>
    </row>
    <row r="7359" spans="1:12" x14ac:dyDescent="0.25">
      <c r="A7359" t="s">
        <v>85</v>
      </c>
      <c r="B7359" t="s">
        <v>96</v>
      </c>
      <c r="C7359" t="s">
        <v>97</v>
      </c>
      <c r="D7359" s="2">
        <v>33359</v>
      </c>
      <c r="E7359">
        <v>30.8</v>
      </c>
      <c r="F7359">
        <v>4647</v>
      </c>
      <c r="G7359">
        <v>5831000</v>
      </c>
      <c r="H7359">
        <v>6860</v>
      </c>
      <c r="K7359">
        <v>345</v>
      </c>
      <c r="L7359">
        <v>24</v>
      </c>
    </row>
    <row r="7360" spans="1:12" x14ac:dyDescent="0.25">
      <c r="A7360" t="s">
        <v>85</v>
      </c>
      <c r="B7360" t="s">
        <v>96</v>
      </c>
      <c r="C7360" t="s">
        <v>97</v>
      </c>
      <c r="D7360" s="2">
        <v>33390</v>
      </c>
      <c r="E7360">
        <v>29.9</v>
      </c>
      <c r="F7360">
        <v>3680</v>
      </c>
      <c r="G7360">
        <v>5683000</v>
      </c>
      <c r="H7360">
        <v>9098</v>
      </c>
      <c r="K7360">
        <v>270</v>
      </c>
      <c r="L7360">
        <v>24</v>
      </c>
    </row>
    <row r="7361" spans="1:12" x14ac:dyDescent="0.25">
      <c r="A7361" t="s">
        <v>85</v>
      </c>
      <c r="B7361" t="s">
        <v>96</v>
      </c>
      <c r="C7361" t="s">
        <v>97</v>
      </c>
      <c r="D7361" s="2">
        <v>33420</v>
      </c>
      <c r="E7361">
        <v>30.9</v>
      </c>
      <c r="F7361">
        <v>3482</v>
      </c>
      <c r="G7361">
        <v>5854000</v>
      </c>
      <c r="H7361">
        <v>7719</v>
      </c>
      <c r="K7361">
        <v>270</v>
      </c>
      <c r="L7361">
        <v>24</v>
      </c>
    </row>
    <row r="7362" spans="1:12" x14ac:dyDescent="0.25">
      <c r="A7362" t="s">
        <v>85</v>
      </c>
      <c r="B7362" t="s">
        <v>96</v>
      </c>
      <c r="C7362" t="s">
        <v>97</v>
      </c>
      <c r="D7362" s="2">
        <v>33451</v>
      </c>
      <c r="E7362">
        <v>31</v>
      </c>
      <c r="F7362">
        <v>4148</v>
      </c>
      <c r="G7362">
        <v>5903000</v>
      </c>
      <c r="H7362">
        <v>9435</v>
      </c>
      <c r="K7362">
        <v>270</v>
      </c>
      <c r="L7362">
        <v>24</v>
      </c>
    </row>
    <row r="7363" spans="1:12" x14ac:dyDescent="0.25">
      <c r="A7363" t="s">
        <v>85</v>
      </c>
      <c r="B7363" t="s">
        <v>96</v>
      </c>
      <c r="C7363" t="s">
        <v>97</v>
      </c>
      <c r="D7363" s="2">
        <v>33482</v>
      </c>
      <c r="E7363">
        <v>29.9</v>
      </c>
      <c r="F7363">
        <v>3638</v>
      </c>
      <c r="G7363">
        <v>5703000</v>
      </c>
      <c r="H7363">
        <v>6180</v>
      </c>
      <c r="K7363">
        <v>240</v>
      </c>
      <c r="L7363">
        <v>24</v>
      </c>
    </row>
    <row r="7364" spans="1:12" x14ac:dyDescent="0.25">
      <c r="A7364" t="s">
        <v>85</v>
      </c>
      <c r="B7364" t="s">
        <v>96</v>
      </c>
      <c r="C7364" t="s">
        <v>97</v>
      </c>
      <c r="D7364" s="2">
        <v>33512</v>
      </c>
      <c r="E7364">
        <v>31</v>
      </c>
      <c r="F7364">
        <v>3820</v>
      </c>
      <c r="G7364">
        <v>4975000</v>
      </c>
      <c r="H7364">
        <v>7055</v>
      </c>
      <c r="K7364">
        <v>245</v>
      </c>
      <c r="L7364">
        <v>24</v>
      </c>
    </row>
    <row r="7365" spans="1:12" x14ac:dyDescent="0.25">
      <c r="A7365" t="s">
        <v>85</v>
      </c>
      <c r="B7365" t="s">
        <v>96</v>
      </c>
      <c r="C7365" t="s">
        <v>97</v>
      </c>
      <c r="D7365" s="2">
        <v>33543</v>
      </c>
      <c r="E7365">
        <v>30</v>
      </c>
      <c r="F7365">
        <v>4375</v>
      </c>
      <c r="G7365">
        <v>3052000</v>
      </c>
      <c r="H7365">
        <v>6821</v>
      </c>
      <c r="K7365">
        <v>248</v>
      </c>
      <c r="L7365">
        <v>24</v>
      </c>
    </row>
    <row r="7366" spans="1:12" x14ac:dyDescent="0.25">
      <c r="A7366" t="s">
        <v>85</v>
      </c>
      <c r="B7366" t="s">
        <v>96</v>
      </c>
      <c r="C7366" t="s">
        <v>97</v>
      </c>
      <c r="D7366" s="2">
        <v>33573</v>
      </c>
      <c r="E7366">
        <v>24.2</v>
      </c>
      <c r="F7366">
        <v>3526</v>
      </c>
      <c r="G7366">
        <v>2462000</v>
      </c>
      <c r="H7366">
        <v>6853</v>
      </c>
      <c r="K7366">
        <v>240</v>
      </c>
      <c r="L7366">
        <v>24</v>
      </c>
    </row>
    <row r="7367" spans="1:12" x14ac:dyDescent="0.25">
      <c r="A7367" t="s">
        <v>85</v>
      </c>
      <c r="B7367" t="s">
        <v>96</v>
      </c>
      <c r="C7367" t="s">
        <v>97</v>
      </c>
      <c r="D7367" s="2">
        <v>33604</v>
      </c>
      <c r="E7367">
        <v>27.9</v>
      </c>
      <c r="F7367">
        <v>3579</v>
      </c>
      <c r="G7367">
        <v>3031000</v>
      </c>
      <c r="H7367">
        <v>5821</v>
      </c>
      <c r="K7367">
        <v>240</v>
      </c>
      <c r="L7367">
        <v>24</v>
      </c>
    </row>
    <row r="7368" spans="1:12" x14ac:dyDescent="0.25">
      <c r="A7368" t="s">
        <v>85</v>
      </c>
      <c r="B7368" t="s">
        <v>96</v>
      </c>
      <c r="C7368" t="s">
        <v>97</v>
      </c>
      <c r="D7368" s="2">
        <v>33635</v>
      </c>
      <c r="E7368">
        <v>24.8</v>
      </c>
      <c r="F7368">
        <v>3199</v>
      </c>
      <c r="G7368">
        <v>2992000</v>
      </c>
      <c r="H7368">
        <v>7152</v>
      </c>
      <c r="K7368">
        <v>240</v>
      </c>
      <c r="L7368">
        <v>24</v>
      </c>
    </row>
    <row r="7369" spans="1:12" x14ac:dyDescent="0.25">
      <c r="A7369" t="s">
        <v>85</v>
      </c>
      <c r="B7369" t="s">
        <v>96</v>
      </c>
      <c r="C7369" t="s">
        <v>97</v>
      </c>
      <c r="D7369" s="2">
        <v>33664</v>
      </c>
      <c r="E7369">
        <v>29.3</v>
      </c>
      <c r="F7369">
        <v>3494</v>
      </c>
      <c r="G7369">
        <v>3557000</v>
      </c>
      <c r="H7369">
        <v>9621</v>
      </c>
      <c r="K7369">
        <v>255</v>
      </c>
      <c r="L7369">
        <v>24</v>
      </c>
    </row>
    <row r="7370" spans="1:12" x14ac:dyDescent="0.25">
      <c r="A7370" t="s">
        <v>85</v>
      </c>
      <c r="B7370" t="s">
        <v>96</v>
      </c>
      <c r="C7370" t="s">
        <v>97</v>
      </c>
      <c r="D7370" s="2">
        <v>33695</v>
      </c>
      <c r="E7370">
        <v>29.2</v>
      </c>
      <c r="F7370">
        <v>3740</v>
      </c>
      <c r="G7370">
        <v>3282000</v>
      </c>
      <c r="H7370">
        <v>8057</v>
      </c>
      <c r="K7370">
        <v>225</v>
      </c>
      <c r="L7370">
        <v>24</v>
      </c>
    </row>
    <row r="7371" spans="1:12" x14ac:dyDescent="0.25">
      <c r="A7371" t="s">
        <v>85</v>
      </c>
      <c r="B7371" t="s">
        <v>96</v>
      </c>
      <c r="C7371" t="s">
        <v>97</v>
      </c>
      <c r="D7371" s="2">
        <v>33725</v>
      </c>
      <c r="E7371">
        <v>26.6</v>
      </c>
      <c r="F7371">
        <v>3689</v>
      </c>
      <c r="G7371">
        <v>3243000</v>
      </c>
      <c r="H7371">
        <v>6223</v>
      </c>
      <c r="K7371">
        <v>225</v>
      </c>
      <c r="L7371">
        <v>24</v>
      </c>
    </row>
    <row r="7372" spans="1:12" x14ac:dyDescent="0.25">
      <c r="A7372" t="s">
        <v>85</v>
      </c>
      <c r="B7372" t="s">
        <v>96</v>
      </c>
      <c r="C7372" t="s">
        <v>97</v>
      </c>
      <c r="D7372" s="2">
        <v>33756</v>
      </c>
      <c r="E7372">
        <v>16.899999999999999</v>
      </c>
      <c r="F7372">
        <v>2152</v>
      </c>
      <c r="G7372">
        <v>1138000</v>
      </c>
      <c r="H7372">
        <v>4767</v>
      </c>
      <c r="K7372">
        <v>225</v>
      </c>
      <c r="L7372">
        <v>24</v>
      </c>
    </row>
    <row r="7373" spans="1:12" x14ac:dyDescent="0.25">
      <c r="A7373" t="s">
        <v>85</v>
      </c>
      <c r="B7373" t="s">
        <v>96</v>
      </c>
      <c r="C7373" t="s">
        <v>97</v>
      </c>
      <c r="D7373" s="2">
        <v>33786</v>
      </c>
      <c r="E7373">
        <v>30.6</v>
      </c>
      <c r="F7373">
        <v>4323</v>
      </c>
      <c r="G7373">
        <v>3687000</v>
      </c>
      <c r="H7373">
        <v>9548</v>
      </c>
      <c r="K7373">
        <v>255</v>
      </c>
      <c r="L7373">
        <v>24</v>
      </c>
    </row>
    <row r="7374" spans="1:12" x14ac:dyDescent="0.25">
      <c r="A7374" t="s">
        <v>85</v>
      </c>
      <c r="B7374" t="s">
        <v>96</v>
      </c>
      <c r="C7374" t="s">
        <v>97</v>
      </c>
      <c r="D7374" s="2">
        <v>33817</v>
      </c>
      <c r="E7374">
        <v>31</v>
      </c>
      <c r="F7374">
        <v>4332</v>
      </c>
      <c r="G7374">
        <v>3411000</v>
      </c>
      <c r="H7374">
        <v>8939</v>
      </c>
      <c r="K7374">
        <v>240</v>
      </c>
      <c r="L7374">
        <v>24</v>
      </c>
    </row>
    <row r="7375" spans="1:12" x14ac:dyDescent="0.25">
      <c r="A7375" t="s">
        <v>85</v>
      </c>
      <c r="B7375" t="s">
        <v>96</v>
      </c>
      <c r="C7375" t="s">
        <v>97</v>
      </c>
      <c r="D7375" s="2">
        <v>33848</v>
      </c>
      <c r="E7375">
        <v>30</v>
      </c>
      <c r="F7375">
        <v>4452</v>
      </c>
      <c r="G7375">
        <v>3727000</v>
      </c>
      <c r="H7375">
        <v>10863</v>
      </c>
      <c r="K7375">
        <v>285</v>
      </c>
      <c r="L7375">
        <v>24</v>
      </c>
    </row>
    <row r="7376" spans="1:12" x14ac:dyDescent="0.25">
      <c r="A7376" t="s">
        <v>85</v>
      </c>
      <c r="B7376" t="s">
        <v>96</v>
      </c>
      <c r="C7376" t="s">
        <v>97</v>
      </c>
      <c r="D7376" s="2">
        <v>33878</v>
      </c>
      <c r="E7376">
        <v>31</v>
      </c>
      <c r="F7376">
        <v>5269</v>
      </c>
      <c r="G7376">
        <v>4168000</v>
      </c>
      <c r="H7376">
        <v>11457</v>
      </c>
      <c r="K7376">
        <v>278</v>
      </c>
      <c r="L7376">
        <v>24</v>
      </c>
    </row>
    <row r="7377" spans="1:12" x14ac:dyDescent="0.25">
      <c r="A7377" t="s">
        <v>85</v>
      </c>
      <c r="B7377" t="s">
        <v>96</v>
      </c>
      <c r="C7377" t="s">
        <v>97</v>
      </c>
      <c r="D7377" s="2">
        <v>33909</v>
      </c>
      <c r="E7377">
        <v>27.9</v>
      </c>
      <c r="F7377">
        <v>4540</v>
      </c>
      <c r="G7377">
        <v>3850000</v>
      </c>
      <c r="H7377">
        <v>10279</v>
      </c>
      <c r="K7377">
        <v>240</v>
      </c>
      <c r="L7377">
        <v>24</v>
      </c>
    </row>
    <row r="7378" spans="1:12" x14ac:dyDescent="0.25">
      <c r="A7378" t="s">
        <v>85</v>
      </c>
      <c r="B7378" t="s">
        <v>96</v>
      </c>
      <c r="C7378" t="s">
        <v>97</v>
      </c>
      <c r="D7378" s="2">
        <v>33939</v>
      </c>
      <c r="E7378">
        <v>28.2</v>
      </c>
      <c r="F7378">
        <v>5591</v>
      </c>
      <c r="G7378">
        <v>4359000</v>
      </c>
      <c r="H7378">
        <v>11966</v>
      </c>
      <c r="K7378">
        <v>270</v>
      </c>
      <c r="L7378">
        <v>24</v>
      </c>
    </row>
    <row r="7379" spans="1:12" x14ac:dyDescent="0.25">
      <c r="A7379" t="s">
        <v>85</v>
      </c>
      <c r="B7379" t="s">
        <v>96</v>
      </c>
      <c r="C7379" t="s">
        <v>97</v>
      </c>
      <c r="D7379" s="2">
        <v>34001</v>
      </c>
      <c r="E7379">
        <v>15.7</v>
      </c>
      <c r="F7379">
        <v>4361</v>
      </c>
      <c r="G7379">
        <v>3109000</v>
      </c>
      <c r="H7379">
        <v>10694</v>
      </c>
      <c r="K7379">
        <v>270</v>
      </c>
      <c r="L7379">
        <v>24</v>
      </c>
    </row>
    <row r="7380" spans="1:12" x14ac:dyDescent="0.25">
      <c r="A7380" t="s">
        <v>85</v>
      </c>
      <c r="B7380" t="s">
        <v>96</v>
      </c>
      <c r="C7380" t="s">
        <v>97</v>
      </c>
      <c r="D7380" s="2">
        <v>34029</v>
      </c>
      <c r="E7380">
        <v>30.1</v>
      </c>
      <c r="F7380">
        <v>6693</v>
      </c>
      <c r="G7380">
        <v>5193000</v>
      </c>
      <c r="H7380">
        <v>17111</v>
      </c>
      <c r="K7380">
        <v>259</v>
      </c>
      <c r="L7380">
        <v>24</v>
      </c>
    </row>
    <row r="7381" spans="1:12" x14ac:dyDescent="0.25">
      <c r="A7381" t="s">
        <v>85</v>
      </c>
      <c r="B7381" t="s">
        <v>96</v>
      </c>
      <c r="C7381" t="s">
        <v>97</v>
      </c>
      <c r="D7381" s="2">
        <v>34060</v>
      </c>
      <c r="E7381">
        <v>26.7</v>
      </c>
      <c r="F7381">
        <v>7320</v>
      </c>
      <c r="G7381">
        <v>4095000</v>
      </c>
      <c r="H7381">
        <v>18819</v>
      </c>
      <c r="K7381">
        <v>225</v>
      </c>
      <c r="L7381">
        <v>24</v>
      </c>
    </row>
    <row r="7382" spans="1:12" x14ac:dyDescent="0.25">
      <c r="A7382" t="s">
        <v>85</v>
      </c>
      <c r="B7382" t="s">
        <v>96</v>
      </c>
      <c r="C7382" t="s">
        <v>97</v>
      </c>
      <c r="D7382" s="2">
        <v>34090</v>
      </c>
      <c r="E7382">
        <v>30.6</v>
      </c>
      <c r="F7382">
        <v>9962</v>
      </c>
      <c r="G7382">
        <v>4961000</v>
      </c>
      <c r="H7382">
        <v>24642</v>
      </c>
      <c r="K7382">
        <v>225</v>
      </c>
      <c r="L7382">
        <v>24</v>
      </c>
    </row>
    <row r="7383" spans="1:12" x14ac:dyDescent="0.25">
      <c r="A7383" t="s">
        <v>85</v>
      </c>
      <c r="B7383" t="s">
        <v>96</v>
      </c>
      <c r="C7383" t="s">
        <v>97</v>
      </c>
      <c r="D7383" s="2">
        <v>34121</v>
      </c>
      <c r="E7383">
        <v>24.2</v>
      </c>
      <c r="F7383">
        <v>6785</v>
      </c>
      <c r="G7383">
        <v>4001000</v>
      </c>
      <c r="H7383">
        <v>18291</v>
      </c>
      <c r="K7383">
        <v>225</v>
      </c>
      <c r="L7383">
        <v>24</v>
      </c>
    </row>
    <row r="7384" spans="1:12" x14ac:dyDescent="0.25">
      <c r="A7384" t="s">
        <v>85</v>
      </c>
      <c r="B7384" t="s">
        <v>96</v>
      </c>
      <c r="C7384" t="s">
        <v>97</v>
      </c>
      <c r="D7384" s="2">
        <v>35156</v>
      </c>
      <c r="E7384">
        <v>9.5</v>
      </c>
      <c r="F7384">
        <v>1627</v>
      </c>
      <c r="G7384">
        <v>2060000</v>
      </c>
      <c r="H7384">
        <v>3794</v>
      </c>
      <c r="K7384">
        <v>0</v>
      </c>
      <c r="L7384">
        <v>24</v>
      </c>
    </row>
    <row r="7385" spans="1:12" x14ac:dyDescent="0.25">
      <c r="A7385" t="s">
        <v>85</v>
      </c>
      <c r="B7385" t="s">
        <v>96</v>
      </c>
      <c r="C7385" t="s">
        <v>97</v>
      </c>
      <c r="D7385" s="2">
        <v>35186</v>
      </c>
      <c r="E7385">
        <v>30.8</v>
      </c>
      <c r="F7385">
        <v>8720</v>
      </c>
      <c r="G7385">
        <v>2738000</v>
      </c>
      <c r="H7385">
        <v>19303</v>
      </c>
      <c r="K7385">
        <v>135</v>
      </c>
      <c r="L7385">
        <v>24</v>
      </c>
    </row>
    <row r="7386" spans="1:12" x14ac:dyDescent="0.25">
      <c r="A7386" t="s">
        <v>85</v>
      </c>
      <c r="B7386" t="s">
        <v>96</v>
      </c>
      <c r="C7386" t="s">
        <v>97</v>
      </c>
      <c r="D7386" s="2">
        <v>35217</v>
      </c>
      <c r="E7386">
        <v>19.8</v>
      </c>
      <c r="F7386">
        <v>8128</v>
      </c>
      <c r="G7386">
        <v>4961000</v>
      </c>
      <c r="H7386">
        <v>12140</v>
      </c>
      <c r="K7386">
        <v>405</v>
      </c>
      <c r="L7386">
        <v>24</v>
      </c>
    </row>
    <row r="7387" spans="1:12" x14ac:dyDescent="0.25">
      <c r="A7387" t="s">
        <v>85</v>
      </c>
      <c r="B7387" t="s">
        <v>96</v>
      </c>
      <c r="C7387" t="s">
        <v>97</v>
      </c>
      <c r="D7387" s="2">
        <v>35247</v>
      </c>
      <c r="E7387">
        <v>30.8</v>
      </c>
      <c r="F7387">
        <v>12304</v>
      </c>
      <c r="G7387">
        <v>8573000</v>
      </c>
      <c r="H7387">
        <v>18998</v>
      </c>
      <c r="K7387">
        <v>405</v>
      </c>
      <c r="L7387">
        <v>24</v>
      </c>
    </row>
    <row r="7388" spans="1:12" x14ac:dyDescent="0.25">
      <c r="A7388" t="s">
        <v>85</v>
      </c>
      <c r="B7388" t="s">
        <v>96</v>
      </c>
      <c r="C7388" t="s">
        <v>97</v>
      </c>
      <c r="D7388" s="2">
        <v>35278</v>
      </c>
      <c r="E7388">
        <v>31</v>
      </c>
      <c r="F7388">
        <v>12220</v>
      </c>
      <c r="G7388">
        <v>212000</v>
      </c>
      <c r="H7388">
        <v>18101</v>
      </c>
      <c r="K7388">
        <v>275</v>
      </c>
      <c r="L7388">
        <v>24</v>
      </c>
    </row>
    <row r="7389" spans="1:12" x14ac:dyDescent="0.25">
      <c r="A7389" t="s">
        <v>85</v>
      </c>
      <c r="B7389" t="s">
        <v>96</v>
      </c>
      <c r="C7389" t="s">
        <v>97</v>
      </c>
      <c r="D7389" s="2">
        <v>35309</v>
      </c>
      <c r="E7389">
        <v>29.5</v>
      </c>
      <c r="F7389">
        <v>8626</v>
      </c>
      <c r="G7389">
        <v>843000</v>
      </c>
      <c r="H7389">
        <v>21477</v>
      </c>
      <c r="K7389">
        <v>210</v>
      </c>
      <c r="L7389">
        <v>24</v>
      </c>
    </row>
    <row r="7390" spans="1:12" x14ac:dyDescent="0.25">
      <c r="A7390" t="s">
        <v>85</v>
      </c>
      <c r="B7390" t="s">
        <v>96</v>
      </c>
      <c r="C7390" t="s">
        <v>97</v>
      </c>
      <c r="D7390" s="2">
        <v>35339</v>
      </c>
      <c r="E7390">
        <v>30.5</v>
      </c>
      <c r="F7390">
        <v>9201</v>
      </c>
      <c r="G7390">
        <v>970000</v>
      </c>
      <c r="H7390">
        <v>22138</v>
      </c>
      <c r="K7390">
        <v>210</v>
      </c>
      <c r="L7390">
        <v>24</v>
      </c>
    </row>
    <row r="7391" spans="1:12" x14ac:dyDescent="0.25">
      <c r="A7391" t="s">
        <v>85</v>
      </c>
      <c r="B7391" t="s">
        <v>96</v>
      </c>
      <c r="C7391" t="s">
        <v>97</v>
      </c>
      <c r="D7391" s="2">
        <v>35370</v>
      </c>
      <c r="E7391">
        <v>27.8</v>
      </c>
      <c r="F7391">
        <v>8171</v>
      </c>
      <c r="G7391">
        <v>3806000</v>
      </c>
      <c r="H7391">
        <v>19632</v>
      </c>
      <c r="K7391">
        <v>210</v>
      </c>
      <c r="L7391">
        <v>24</v>
      </c>
    </row>
    <row r="7392" spans="1:12" x14ac:dyDescent="0.25">
      <c r="A7392" t="s">
        <v>85</v>
      </c>
      <c r="B7392" t="s">
        <v>96</v>
      </c>
      <c r="C7392" t="s">
        <v>97</v>
      </c>
      <c r="D7392" s="2">
        <v>35400</v>
      </c>
      <c r="E7392">
        <v>14.7</v>
      </c>
      <c r="F7392">
        <v>3869.07</v>
      </c>
      <c r="G7392">
        <v>3061813</v>
      </c>
      <c r="H7392">
        <v>9271.84</v>
      </c>
      <c r="K7392">
        <v>210</v>
      </c>
      <c r="L7392">
        <v>24</v>
      </c>
    </row>
    <row r="7393" spans="1:12" x14ac:dyDescent="0.25">
      <c r="A7393" t="s">
        <v>85</v>
      </c>
      <c r="B7393" t="s">
        <v>96</v>
      </c>
      <c r="C7393" t="s">
        <v>97</v>
      </c>
      <c r="D7393" s="2">
        <v>35431</v>
      </c>
      <c r="E7393">
        <v>0.6</v>
      </c>
      <c r="F7393">
        <v>165.86</v>
      </c>
      <c r="G7393">
        <v>130288.99999999999</v>
      </c>
      <c r="H7393">
        <v>408.73</v>
      </c>
      <c r="K7393">
        <v>210</v>
      </c>
      <c r="L7393">
        <v>24</v>
      </c>
    </row>
    <row r="7394" spans="1:12" x14ac:dyDescent="0.25">
      <c r="A7394" t="s">
        <v>85</v>
      </c>
      <c r="B7394" t="s">
        <v>96</v>
      </c>
      <c r="C7394" t="s">
        <v>97</v>
      </c>
      <c r="D7394" s="2">
        <v>35462</v>
      </c>
      <c r="E7394">
        <v>27</v>
      </c>
      <c r="F7394">
        <v>7402.55</v>
      </c>
      <c r="G7394">
        <v>5747849</v>
      </c>
      <c r="H7394">
        <v>16848.93</v>
      </c>
      <c r="K7394">
        <v>218</v>
      </c>
      <c r="L7394">
        <v>24</v>
      </c>
    </row>
    <row r="7395" spans="1:12" x14ac:dyDescent="0.25">
      <c r="A7395" t="s">
        <v>85</v>
      </c>
      <c r="B7395" t="s">
        <v>96</v>
      </c>
      <c r="C7395" t="s">
        <v>97</v>
      </c>
      <c r="D7395" s="2">
        <v>35490</v>
      </c>
      <c r="E7395">
        <v>21.6</v>
      </c>
      <c r="F7395">
        <v>4315.0200000000004</v>
      </c>
      <c r="G7395">
        <v>2879040</v>
      </c>
      <c r="H7395">
        <v>13979.72</v>
      </c>
      <c r="K7395">
        <v>240</v>
      </c>
      <c r="L7395">
        <v>24</v>
      </c>
    </row>
    <row r="7396" spans="1:12" x14ac:dyDescent="0.25">
      <c r="A7396" t="s">
        <v>85</v>
      </c>
      <c r="B7396" t="s">
        <v>96</v>
      </c>
      <c r="C7396" t="s">
        <v>97</v>
      </c>
      <c r="D7396" s="2">
        <v>35521</v>
      </c>
      <c r="E7396">
        <v>26.8</v>
      </c>
      <c r="F7396">
        <v>4056.17</v>
      </c>
      <c r="G7396">
        <v>2841819</v>
      </c>
      <c r="H7396">
        <v>15771.95</v>
      </c>
      <c r="K7396">
        <v>225</v>
      </c>
      <c r="L7396">
        <v>24</v>
      </c>
    </row>
    <row r="7397" spans="1:12" x14ac:dyDescent="0.25">
      <c r="A7397" t="s">
        <v>85</v>
      </c>
      <c r="B7397" t="s">
        <v>96</v>
      </c>
      <c r="C7397" t="s">
        <v>97</v>
      </c>
      <c r="D7397" s="2">
        <v>35551</v>
      </c>
      <c r="E7397">
        <v>29.6</v>
      </c>
      <c r="F7397">
        <v>4639.49</v>
      </c>
      <c r="G7397">
        <v>3141495</v>
      </c>
      <c r="H7397">
        <v>19907.78</v>
      </c>
      <c r="K7397">
        <v>225</v>
      </c>
      <c r="L7397">
        <v>24</v>
      </c>
    </row>
    <row r="7398" spans="1:12" x14ac:dyDescent="0.25">
      <c r="A7398" t="s">
        <v>85</v>
      </c>
      <c r="B7398" t="s">
        <v>96</v>
      </c>
      <c r="C7398" t="s">
        <v>97</v>
      </c>
      <c r="D7398" s="2">
        <v>35582</v>
      </c>
      <c r="E7398">
        <v>22.2</v>
      </c>
      <c r="F7398">
        <v>3261.22</v>
      </c>
      <c r="G7398">
        <v>2351397</v>
      </c>
      <c r="H7398">
        <v>14029.07</v>
      </c>
      <c r="K7398">
        <v>225</v>
      </c>
      <c r="L7398">
        <v>24</v>
      </c>
    </row>
    <row r="7399" spans="1:12" x14ac:dyDescent="0.25">
      <c r="A7399" t="s">
        <v>85</v>
      </c>
      <c r="B7399" t="s">
        <v>96</v>
      </c>
      <c r="C7399" t="s">
        <v>97</v>
      </c>
      <c r="D7399" s="2">
        <v>35612</v>
      </c>
      <c r="E7399">
        <v>5.7</v>
      </c>
      <c r="F7399">
        <v>814.12</v>
      </c>
      <c r="G7399">
        <v>452063</v>
      </c>
      <c r="H7399">
        <v>3065.59</v>
      </c>
      <c r="K7399">
        <v>225</v>
      </c>
      <c r="L7399">
        <v>24</v>
      </c>
    </row>
    <row r="7400" spans="1:12" x14ac:dyDescent="0.25">
      <c r="A7400" t="s">
        <v>85</v>
      </c>
      <c r="B7400" t="s">
        <v>96</v>
      </c>
      <c r="C7400" t="s">
        <v>97</v>
      </c>
      <c r="D7400" s="2">
        <v>35643</v>
      </c>
      <c r="E7400">
        <v>30.6</v>
      </c>
      <c r="F7400">
        <v>4882.07</v>
      </c>
      <c r="G7400">
        <v>5133057</v>
      </c>
      <c r="H7400">
        <v>19724.810000000001</v>
      </c>
      <c r="K7400">
        <v>225</v>
      </c>
      <c r="L7400">
        <v>24</v>
      </c>
    </row>
    <row r="7401" spans="1:12" x14ac:dyDescent="0.25">
      <c r="A7401" t="s">
        <v>85</v>
      </c>
      <c r="B7401" t="s">
        <v>96</v>
      </c>
      <c r="C7401" t="s">
        <v>97</v>
      </c>
      <c r="D7401" s="2">
        <v>35674</v>
      </c>
      <c r="E7401">
        <v>29.6</v>
      </c>
      <c r="F7401">
        <v>5032.96</v>
      </c>
      <c r="G7401">
        <v>4658131</v>
      </c>
      <c r="H7401">
        <v>19519.490000000002</v>
      </c>
      <c r="K7401">
        <v>225</v>
      </c>
      <c r="L7401">
        <v>24</v>
      </c>
    </row>
    <row r="7402" spans="1:12" x14ac:dyDescent="0.25">
      <c r="A7402" t="s">
        <v>85</v>
      </c>
      <c r="B7402" t="s">
        <v>96</v>
      </c>
      <c r="C7402" t="s">
        <v>97</v>
      </c>
      <c r="D7402" s="2">
        <v>35704</v>
      </c>
      <c r="E7402">
        <v>30.9</v>
      </c>
      <c r="F7402">
        <v>5909.85</v>
      </c>
      <c r="G7402">
        <v>4114904.9999999995</v>
      </c>
      <c r="H7402">
        <v>27271.74</v>
      </c>
      <c r="K7402">
        <v>205</v>
      </c>
      <c r="L7402">
        <v>24</v>
      </c>
    </row>
    <row r="7403" spans="1:12" x14ac:dyDescent="0.25">
      <c r="A7403" t="s">
        <v>85</v>
      </c>
      <c r="B7403" t="s">
        <v>96</v>
      </c>
      <c r="C7403" t="s">
        <v>97</v>
      </c>
      <c r="D7403" s="2">
        <v>35735</v>
      </c>
      <c r="E7403">
        <v>21.3</v>
      </c>
      <c r="F7403">
        <v>4730.16</v>
      </c>
      <c r="G7403">
        <v>2926334</v>
      </c>
      <c r="H7403">
        <v>19090.189999999999</v>
      </c>
      <c r="K7403">
        <v>165</v>
      </c>
      <c r="L7403">
        <v>24</v>
      </c>
    </row>
    <row r="7404" spans="1:12" x14ac:dyDescent="0.25">
      <c r="A7404" t="s">
        <v>85</v>
      </c>
      <c r="B7404" t="s">
        <v>96</v>
      </c>
      <c r="C7404" t="s">
        <v>97</v>
      </c>
      <c r="D7404" s="2">
        <v>35765</v>
      </c>
      <c r="E7404">
        <v>1</v>
      </c>
      <c r="F7404">
        <v>225.19</v>
      </c>
      <c r="G7404">
        <v>147151</v>
      </c>
      <c r="H7404">
        <v>523.03</v>
      </c>
      <c r="K7404">
        <v>165</v>
      </c>
      <c r="L7404">
        <v>24</v>
      </c>
    </row>
    <row r="7405" spans="1:12" x14ac:dyDescent="0.25">
      <c r="A7405" t="s">
        <v>85</v>
      </c>
      <c r="B7405" t="s">
        <v>96</v>
      </c>
      <c r="C7405" t="s">
        <v>97</v>
      </c>
      <c r="D7405" s="2">
        <v>35827</v>
      </c>
      <c r="E7405">
        <v>19.600000000000001</v>
      </c>
      <c r="F7405">
        <v>4949.6899999999996</v>
      </c>
      <c r="G7405">
        <v>2729370</v>
      </c>
      <c r="H7405">
        <v>18908.13</v>
      </c>
      <c r="K7405">
        <v>165</v>
      </c>
      <c r="L7405">
        <v>28</v>
      </c>
    </row>
    <row r="7406" spans="1:12" x14ac:dyDescent="0.25">
      <c r="A7406" t="s">
        <v>85</v>
      </c>
      <c r="B7406" t="s">
        <v>96</v>
      </c>
      <c r="C7406" t="s">
        <v>97</v>
      </c>
      <c r="D7406" s="2">
        <v>35855</v>
      </c>
      <c r="E7406">
        <v>29.4</v>
      </c>
      <c r="F7406">
        <v>10943.25</v>
      </c>
      <c r="G7406">
        <v>7101029</v>
      </c>
      <c r="H7406">
        <v>20440.66</v>
      </c>
      <c r="K7406">
        <v>165</v>
      </c>
      <c r="L7406">
        <v>28</v>
      </c>
    </row>
    <row r="7407" spans="1:12" x14ac:dyDescent="0.25">
      <c r="A7407" t="s">
        <v>85</v>
      </c>
      <c r="B7407" t="s">
        <v>96</v>
      </c>
      <c r="C7407" t="s">
        <v>97</v>
      </c>
      <c r="D7407" s="2">
        <v>35886</v>
      </c>
      <c r="E7407">
        <v>10.5</v>
      </c>
      <c r="F7407">
        <v>3770.67</v>
      </c>
      <c r="G7407">
        <v>2352752</v>
      </c>
      <c r="H7407">
        <v>7404.69</v>
      </c>
      <c r="K7407">
        <v>195</v>
      </c>
      <c r="L7407">
        <v>28</v>
      </c>
    </row>
    <row r="7408" spans="1:12" x14ac:dyDescent="0.25">
      <c r="A7408" t="s">
        <v>85</v>
      </c>
      <c r="B7408" t="s">
        <v>96</v>
      </c>
      <c r="C7408" t="s">
        <v>97</v>
      </c>
      <c r="D7408" s="2">
        <v>35916</v>
      </c>
      <c r="E7408">
        <v>29.1</v>
      </c>
      <c r="F7408">
        <v>8648.1</v>
      </c>
      <c r="G7408">
        <v>5873861</v>
      </c>
      <c r="H7408">
        <v>25409.89</v>
      </c>
      <c r="K7408">
        <v>180</v>
      </c>
      <c r="L7408">
        <v>28</v>
      </c>
    </row>
    <row r="7409" spans="1:12" x14ac:dyDescent="0.25">
      <c r="A7409" t="s">
        <v>85</v>
      </c>
      <c r="B7409" t="s">
        <v>96</v>
      </c>
      <c r="C7409" t="s">
        <v>97</v>
      </c>
      <c r="D7409" s="2">
        <v>35947</v>
      </c>
      <c r="E7409">
        <v>22.5</v>
      </c>
      <c r="F7409">
        <v>7655.99</v>
      </c>
      <c r="G7409">
        <v>2914850</v>
      </c>
      <c r="H7409">
        <v>25118.75</v>
      </c>
      <c r="K7409">
        <v>180</v>
      </c>
      <c r="L7409">
        <v>28</v>
      </c>
    </row>
    <row r="7410" spans="1:12" x14ac:dyDescent="0.25">
      <c r="A7410" t="s">
        <v>85</v>
      </c>
      <c r="B7410" t="s">
        <v>96</v>
      </c>
      <c r="C7410" t="s">
        <v>97</v>
      </c>
      <c r="D7410" s="2">
        <v>35977</v>
      </c>
      <c r="E7410">
        <v>26.6</v>
      </c>
      <c r="F7410">
        <v>8446.9699999999993</v>
      </c>
      <c r="G7410">
        <v>3874956</v>
      </c>
      <c r="H7410">
        <v>30313.35</v>
      </c>
      <c r="K7410">
        <v>195</v>
      </c>
      <c r="L7410">
        <v>28</v>
      </c>
    </row>
    <row r="7411" spans="1:12" x14ac:dyDescent="0.25">
      <c r="A7411" t="s">
        <v>85</v>
      </c>
      <c r="B7411" t="s">
        <v>96</v>
      </c>
      <c r="C7411" t="s">
        <v>97</v>
      </c>
      <c r="D7411" s="2">
        <v>36008</v>
      </c>
      <c r="E7411">
        <v>6.2</v>
      </c>
      <c r="F7411">
        <v>2097.06</v>
      </c>
      <c r="G7411">
        <v>859778</v>
      </c>
      <c r="H7411">
        <v>8072.44</v>
      </c>
      <c r="K7411">
        <v>225</v>
      </c>
      <c r="L7411">
        <v>28</v>
      </c>
    </row>
    <row r="7412" spans="1:12" x14ac:dyDescent="0.25">
      <c r="A7412" t="s">
        <v>85</v>
      </c>
      <c r="B7412" t="s">
        <v>96</v>
      </c>
      <c r="C7412" t="s">
        <v>97</v>
      </c>
      <c r="D7412" s="2">
        <v>36039</v>
      </c>
      <c r="E7412">
        <v>0.3</v>
      </c>
      <c r="F7412">
        <v>82.88</v>
      </c>
      <c r="G7412">
        <v>34676</v>
      </c>
      <c r="H7412">
        <v>237.41</v>
      </c>
      <c r="K7412">
        <v>225</v>
      </c>
      <c r="L7412">
        <v>28</v>
      </c>
    </row>
    <row r="7413" spans="1:12" x14ac:dyDescent="0.25">
      <c r="A7413" t="s">
        <v>85</v>
      </c>
      <c r="B7413" t="s">
        <v>96</v>
      </c>
      <c r="C7413" t="s">
        <v>97</v>
      </c>
      <c r="D7413" s="2">
        <v>36161</v>
      </c>
      <c r="E7413">
        <v>16.399999999999999</v>
      </c>
      <c r="F7413">
        <v>4851.4399999999996</v>
      </c>
      <c r="G7413">
        <v>2134596</v>
      </c>
      <c r="H7413">
        <v>16211.46</v>
      </c>
      <c r="K7413">
        <v>225</v>
      </c>
      <c r="L7413">
        <v>28</v>
      </c>
    </row>
    <row r="7414" spans="1:12" x14ac:dyDescent="0.25">
      <c r="A7414" t="s">
        <v>85</v>
      </c>
      <c r="B7414" t="s">
        <v>96</v>
      </c>
      <c r="C7414" t="s">
        <v>97</v>
      </c>
      <c r="D7414" s="2">
        <v>36192</v>
      </c>
      <c r="E7414">
        <v>27.8</v>
      </c>
      <c r="F7414">
        <v>8788.49</v>
      </c>
      <c r="G7414">
        <v>5037230</v>
      </c>
      <c r="H7414">
        <v>35509.32</v>
      </c>
      <c r="K7414">
        <v>225</v>
      </c>
      <c r="L7414">
        <v>28</v>
      </c>
    </row>
    <row r="7415" spans="1:12" x14ac:dyDescent="0.25">
      <c r="A7415" t="s">
        <v>85</v>
      </c>
      <c r="B7415" t="s">
        <v>96</v>
      </c>
      <c r="C7415" t="s">
        <v>97</v>
      </c>
      <c r="D7415" s="2">
        <v>36220</v>
      </c>
      <c r="E7415">
        <v>30.8</v>
      </c>
      <c r="F7415">
        <v>10245.83</v>
      </c>
      <c r="G7415">
        <v>5592682</v>
      </c>
      <c r="H7415">
        <v>35858.980000000003</v>
      </c>
      <c r="K7415">
        <v>240</v>
      </c>
      <c r="L7415">
        <v>28</v>
      </c>
    </row>
    <row r="7416" spans="1:12" x14ac:dyDescent="0.25">
      <c r="A7416" t="s">
        <v>85</v>
      </c>
      <c r="B7416" t="s">
        <v>96</v>
      </c>
      <c r="C7416" t="s">
        <v>97</v>
      </c>
      <c r="D7416" s="2">
        <v>36251</v>
      </c>
      <c r="E7416">
        <v>23.4</v>
      </c>
      <c r="F7416">
        <v>7937.13</v>
      </c>
      <c r="G7416">
        <v>4261859.0000000009</v>
      </c>
      <c r="H7416">
        <v>28635.48</v>
      </c>
      <c r="K7416">
        <v>220</v>
      </c>
      <c r="L7416">
        <v>28</v>
      </c>
    </row>
    <row r="7417" spans="1:12" x14ac:dyDescent="0.25">
      <c r="A7417" t="s">
        <v>85</v>
      </c>
      <c r="B7417" t="s">
        <v>96</v>
      </c>
      <c r="C7417" t="s">
        <v>97</v>
      </c>
      <c r="D7417" s="2">
        <v>36281</v>
      </c>
      <c r="E7417">
        <v>30.8</v>
      </c>
      <c r="F7417">
        <v>11039.95</v>
      </c>
      <c r="G7417">
        <v>5613970</v>
      </c>
      <c r="H7417">
        <v>40802.68</v>
      </c>
      <c r="K7417">
        <v>195</v>
      </c>
      <c r="L7417">
        <v>28</v>
      </c>
    </row>
    <row r="7418" spans="1:12" x14ac:dyDescent="0.25">
      <c r="A7418" t="s">
        <v>85</v>
      </c>
      <c r="B7418" t="s">
        <v>96</v>
      </c>
      <c r="C7418" t="s">
        <v>97</v>
      </c>
      <c r="D7418" s="2">
        <v>36312</v>
      </c>
      <c r="E7418">
        <v>29.8</v>
      </c>
      <c r="F7418">
        <v>10891.61</v>
      </c>
      <c r="G7418">
        <v>5398957</v>
      </c>
      <c r="H7418">
        <v>37190.06</v>
      </c>
      <c r="K7418">
        <v>195</v>
      </c>
      <c r="L7418">
        <v>28</v>
      </c>
    </row>
    <row r="7419" spans="1:12" x14ac:dyDescent="0.25">
      <c r="A7419" t="s">
        <v>85</v>
      </c>
      <c r="B7419" t="s">
        <v>96</v>
      </c>
      <c r="C7419" t="s">
        <v>97</v>
      </c>
      <c r="D7419" s="2">
        <v>36342</v>
      </c>
      <c r="E7419">
        <v>30</v>
      </c>
      <c r="F7419">
        <v>10785.36</v>
      </c>
      <c r="G7419">
        <v>5461867</v>
      </c>
      <c r="H7419">
        <v>38440.11</v>
      </c>
      <c r="K7419">
        <v>195</v>
      </c>
      <c r="L7419">
        <v>28</v>
      </c>
    </row>
    <row r="7420" spans="1:12" x14ac:dyDescent="0.25">
      <c r="A7420" t="s">
        <v>85</v>
      </c>
      <c r="B7420" t="s">
        <v>96</v>
      </c>
      <c r="C7420" t="s">
        <v>97</v>
      </c>
      <c r="D7420" s="2">
        <v>36373</v>
      </c>
      <c r="E7420">
        <v>29.2</v>
      </c>
      <c r="F7420">
        <v>13029</v>
      </c>
      <c r="G7420">
        <v>5223769</v>
      </c>
      <c r="H7420">
        <v>42872.02</v>
      </c>
      <c r="K7420">
        <v>195</v>
      </c>
      <c r="L7420">
        <v>28</v>
      </c>
    </row>
    <row r="7421" spans="1:12" x14ac:dyDescent="0.25">
      <c r="A7421" t="s">
        <v>85</v>
      </c>
      <c r="B7421" t="s">
        <v>96</v>
      </c>
      <c r="C7421" t="s">
        <v>97</v>
      </c>
      <c r="D7421" s="2">
        <v>36404</v>
      </c>
      <c r="E7421">
        <v>28.3</v>
      </c>
      <c r="F7421">
        <v>11410.88</v>
      </c>
      <c r="G7421">
        <v>4957178</v>
      </c>
      <c r="H7421">
        <v>43076.09</v>
      </c>
      <c r="K7421">
        <v>195</v>
      </c>
      <c r="L7421">
        <v>28</v>
      </c>
    </row>
    <row r="7422" spans="1:12" x14ac:dyDescent="0.25">
      <c r="A7422" t="s">
        <v>85</v>
      </c>
      <c r="B7422" t="s">
        <v>96</v>
      </c>
      <c r="C7422" t="s">
        <v>97</v>
      </c>
      <c r="D7422" s="2">
        <v>36434</v>
      </c>
      <c r="E7422">
        <v>30.9</v>
      </c>
      <c r="F7422">
        <v>11233</v>
      </c>
      <c r="G7422">
        <v>4513969</v>
      </c>
      <c r="H7422">
        <v>42980.68</v>
      </c>
      <c r="K7422">
        <v>165</v>
      </c>
      <c r="L7422">
        <v>28</v>
      </c>
    </row>
    <row r="7423" spans="1:12" x14ac:dyDescent="0.25">
      <c r="A7423" t="s">
        <v>85</v>
      </c>
      <c r="B7423" t="s">
        <v>96</v>
      </c>
      <c r="C7423" t="s">
        <v>97</v>
      </c>
      <c r="D7423" s="2">
        <v>36465</v>
      </c>
      <c r="E7423">
        <v>29.9</v>
      </c>
      <c r="F7423">
        <v>10977.36</v>
      </c>
      <c r="G7423">
        <v>4357635</v>
      </c>
      <c r="H7423">
        <v>37310.86</v>
      </c>
      <c r="K7423">
        <v>165</v>
      </c>
      <c r="L7423">
        <v>28</v>
      </c>
    </row>
    <row r="7424" spans="1:12" x14ac:dyDescent="0.25">
      <c r="A7424" t="s">
        <v>85</v>
      </c>
      <c r="B7424" t="s">
        <v>96</v>
      </c>
      <c r="C7424" t="s">
        <v>97</v>
      </c>
      <c r="D7424" s="2">
        <v>36495</v>
      </c>
      <c r="E7424">
        <v>23</v>
      </c>
      <c r="F7424">
        <v>8469.58</v>
      </c>
      <c r="G7424">
        <v>3358603</v>
      </c>
      <c r="H7424">
        <v>28627.24</v>
      </c>
      <c r="K7424">
        <v>270</v>
      </c>
      <c r="L7424">
        <v>28</v>
      </c>
    </row>
    <row r="7425" spans="1:12" x14ac:dyDescent="0.25">
      <c r="A7425" t="s">
        <v>85</v>
      </c>
      <c r="B7425" t="s">
        <v>96</v>
      </c>
      <c r="C7425" t="s">
        <v>97</v>
      </c>
      <c r="D7425" s="2">
        <v>36526</v>
      </c>
      <c r="E7425">
        <v>16.899999999999999</v>
      </c>
      <c r="F7425">
        <v>6274.75</v>
      </c>
      <c r="G7425">
        <v>2458704</v>
      </c>
      <c r="H7425">
        <v>19755.61</v>
      </c>
      <c r="K7425">
        <v>120</v>
      </c>
      <c r="L7425">
        <v>28</v>
      </c>
    </row>
    <row r="7426" spans="1:12" x14ac:dyDescent="0.25">
      <c r="A7426" t="s">
        <v>85</v>
      </c>
      <c r="B7426" t="s">
        <v>96</v>
      </c>
      <c r="C7426" t="s">
        <v>97</v>
      </c>
      <c r="D7426" s="2">
        <v>36557</v>
      </c>
      <c r="E7426">
        <v>18.7</v>
      </c>
      <c r="F7426">
        <v>7161.2</v>
      </c>
      <c r="G7426">
        <v>2715256</v>
      </c>
      <c r="H7426">
        <v>22310.9</v>
      </c>
      <c r="K7426">
        <v>270</v>
      </c>
      <c r="L7426">
        <v>28</v>
      </c>
    </row>
    <row r="7427" spans="1:12" x14ac:dyDescent="0.25">
      <c r="A7427" t="s">
        <v>85</v>
      </c>
      <c r="B7427" t="s">
        <v>96</v>
      </c>
      <c r="C7427" t="s">
        <v>97</v>
      </c>
      <c r="D7427" s="2">
        <v>36586</v>
      </c>
      <c r="E7427">
        <v>5.6</v>
      </c>
      <c r="F7427">
        <v>2257.25</v>
      </c>
      <c r="G7427">
        <v>818227</v>
      </c>
      <c r="H7427">
        <v>6755.54</v>
      </c>
      <c r="K7427">
        <v>130</v>
      </c>
      <c r="L7427">
        <v>28</v>
      </c>
    </row>
    <row r="7428" spans="1:12" x14ac:dyDescent="0.25">
      <c r="A7428" t="s">
        <v>85</v>
      </c>
      <c r="B7428" t="s">
        <v>96</v>
      </c>
      <c r="C7428" t="s">
        <v>97</v>
      </c>
      <c r="D7428" s="2">
        <v>36617</v>
      </c>
      <c r="E7428">
        <v>26</v>
      </c>
      <c r="F7428">
        <v>10162.06</v>
      </c>
      <c r="G7428">
        <v>3789930</v>
      </c>
      <c r="H7428">
        <v>37693.33</v>
      </c>
      <c r="K7428">
        <v>130</v>
      </c>
      <c r="L7428">
        <v>28</v>
      </c>
    </row>
    <row r="7429" spans="1:12" x14ac:dyDescent="0.25">
      <c r="A7429" t="s">
        <v>85</v>
      </c>
      <c r="B7429" t="s">
        <v>96</v>
      </c>
      <c r="C7429" t="s">
        <v>97</v>
      </c>
      <c r="D7429" s="2">
        <v>36647</v>
      </c>
      <c r="E7429">
        <v>9</v>
      </c>
      <c r="F7429">
        <v>3063.46</v>
      </c>
      <c r="G7429">
        <v>1139607</v>
      </c>
      <c r="H7429">
        <v>10555.86</v>
      </c>
      <c r="K7429">
        <v>150</v>
      </c>
      <c r="L7429">
        <v>28</v>
      </c>
    </row>
    <row r="7430" spans="1:12" x14ac:dyDescent="0.25">
      <c r="A7430" t="s">
        <v>85</v>
      </c>
      <c r="B7430" t="s">
        <v>96</v>
      </c>
      <c r="C7430" t="s">
        <v>97</v>
      </c>
      <c r="D7430" s="2">
        <v>36678</v>
      </c>
      <c r="E7430">
        <v>20.3</v>
      </c>
      <c r="F7430">
        <v>6897.22</v>
      </c>
      <c r="G7430">
        <v>2616257</v>
      </c>
      <c r="H7430">
        <v>24152.240000000002</v>
      </c>
      <c r="K7430">
        <v>150</v>
      </c>
      <c r="L7430">
        <v>28</v>
      </c>
    </row>
    <row r="7431" spans="1:12" x14ac:dyDescent="0.25">
      <c r="A7431" t="s">
        <v>85</v>
      </c>
      <c r="B7431" t="s">
        <v>96</v>
      </c>
      <c r="C7431" t="s">
        <v>97</v>
      </c>
      <c r="D7431" s="2">
        <v>36708</v>
      </c>
      <c r="E7431">
        <v>28.8</v>
      </c>
      <c r="F7431">
        <v>10100.26</v>
      </c>
      <c r="G7431">
        <v>3693739</v>
      </c>
      <c r="H7431">
        <v>34130.81</v>
      </c>
      <c r="K7431">
        <v>150</v>
      </c>
      <c r="L7431">
        <v>28</v>
      </c>
    </row>
    <row r="7432" spans="1:12" x14ac:dyDescent="0.25">
      <c r="A7432" t="s">
        <v>85</v>
      </c>
      <c r="B7432" t="s">
        <v>96</v>
      </c>
      <c r="C7432" t="s">
        <v>97</v>
      </c>
      <c r="D7432" s="2">
        <v>36739</v>
      </c>
      <c r="E7432">
        <v>16.5</v>
      </c>
      <c r="F7432">
        <v>5522.13</v>
      </c>
      <c r="G7432">
        <v>2134299</v>
      </c>
      <c r="H7432">
        <v>26685.56</v>
      </c>
      <c r="K7432">
        <v>150</v>
      </c>
      <c r="L7432">
        <v>28</v>
      </c>
    </row>
    <row r="7433" spans="1:12" x14ac:dyDescent="0.25">
      <c r="A7433" t="s">
        <v>85</v>
      </c>
      <c r="B7433" t="s">
        <v>96</v>
      </c>
      <c r="C7433" t="s">
        <v>97</v>
      </c>
      <c r="D7433" s="2">
        <v>36770</v>
      </c>
      <c r="E7433">
        <v>9.4</v>
      </c>
      <c r="F7433">
        <v>3507.65</v>
      </c>
      <c r="G7433">
        <v>1198750</v>
      </c>
      <c r="H7433">
        <v>12213.53</v>
      </c>
      <c r="K7433">
        <v>150</v>
      </c>
      <c r="L7433">
        <v>28</v>
      </c>
    </row>
    <row r="7434" spans="1:12" x14ac:dyDescent="0.25">
      <c r="A7434" t="s">
        <v>85</v>
      </c>
      <c r="B7434" t="s">
        <v>96</v>
      </c>
      <c r="C7434" t="s">
        <v>97</v>
      </c>
      <c r="D7434" s="2">
        <v>36800</v>
      </c>
      <c r="E7434">
        <v>22.4</v>
      </c>
      <c r="F7434">
        <v>7345.39</v>
      </c>
      <c r="G7434">
        <v>2967708</v>
      </c>
      <c r="H7434">
        <v>23921.77</v>
      </c>
      <c r="K7434">
        <v>150</v>
      </c>
      <c r="L7434">
        <v>28</v>
      </c>
    </row>
    <row r="7435" spans="1:12" x14ac:dyDescent="0.25">
      <c r="A7435" t="s">
        <v>85</v>
      </c>
      <c r="B7435" t="s">
        <v>96</v>
      </c>
      <c r="C7435" t="s">
        <v>97</v>
      </c>
      <c r="D7435" s="2">
        <v>36831</v>
      </c>
      <c r="E7435">
        <v>27.8</v>
      </c>
      <c r="F7435">
        <v>9031.4500000000007</v>
      </c>
      <c r="G7435">
        <v>3654067</v>
      </c>
      <c r="H7435">
        <v>31308.84</v>
      </c>
      <c r="K7435">
        <v>150</v>
      </c>
      <c r="L7435">
        <v>28</v>
      </c>
    </row>
    <row r="7436" spans="1:12" x14ac:dyDescent="0.25">
      <c r="A7436" t="s">
        <v>85</v>
      </c>
      <c r="B7436" t="s">
        <v>96</v>
      </c>
      <c r="C7436" t="s">
        <v>97</v>
      </c>
      <c r="D7436" s="2">
        <v>36861</v>
      </c>
      <c r="E7436">
        <v>30.6</v>
      </c>
      <c r="F7436">
        <v>8960.9699999999993</v>
      </c>
      <c r="G7436">
        <v>3606980</v>
      </c>
      <c r="H7436">
        <v>40178.639999999999</v>
      </c>
      <c r="K7436">
        <v>150</v>
      </c>
      <c r="L7436">
        <v>28</v>
      </c>
    </row>
    <row r="7437" spans="1:12" x14ac:dyDescent="0.25">
      <c r="A7437" t="s">
        <v>85</v>
      </c>
      <c r="B7437" t="s">
        <v>96</v>
      </c>
      <c r="C7437" t="s">
        <v>97</v>
      </c>
      <c r="D7437" s="2">
        <v>36892</v>
      </c>
      <c r="E7437">
        <v>30.1</v>
      </c>
      <c r="F7437">
        <v>10019.719999999999</v>
      </c>
      <c r="G7437">
        <v>4564195</v>
      </c>
      <c r="H7437">
        <v>35687.32</v>
      </c>
      <c r="K7437">
        <v>150</v>
      </c>
      <c r="L7437">
        <v>28</v>
      </c>
    </row>
    <row r="7438" spans="1:12" x14ac:dyDescent="0.25">
      <c r="A7438" t="s">
        <v>85</v>
      </c>
      <c r="B7438" t="s">
        <v>96</v>
      </c>
      <c r="C7438" t="s">
        <v>97</v>
      </c>
      <c r="D7438" s="2">
        <v>36923</v>
      </c>
      <c r="E7438">
        <v>26.6</v>
      </c>
      <c r="F7438">
        <v>7562.75</v>
      </c>
      <c r="G7438">
        <v>3659550</v>
      </c>
      <c r="H7438">
        <v>38088.69</v>
      </c>
      <c r="K7438">
        <v>150</v>
      </c>
      <c r="L7438">
        <v>28</v>
      </c>
    </row>
    <row r="7439" spans="1:12" x14ac:dyDescent="0.25">
      <c r="A7439" t="s">
        <v>85</v>
      </c>
      <c r="B7439" t="s">
        <v>96</v>
      </c>
      <c r="C7439" t="s">
        <v>97</v>
      </c>
      <c r="D7439" s="2">
        <v>36951</v>
      </c>
      <c r="E7439">
        <v>27.4</v>
      </c>
      <c r="F7439">
        <v>6871.49</v>
      </c>
      <c r="G7439">
        <v>3718764</v>
      </c>
      <c r="H7439">
        <v>24624.09</v>
      </c>
      <c r="K7439">
        <v>150</v>
      </c>
      <c r="L7439">
        <v>28</v>
      </c>
    </row>
    <row r="7440" spans="1:12" x14ac:dyDescent="0.25">
      <c r="A7440" t="s">
        <v>85</v>
      </c>
      <c r="B7440" t="s">
        <v>96</v>
      </c>
      <c r="C7440" t="s">
        <v>97</v>
      </c>
      <c r="D7440" s="2">
        <v>36982</v>
      </c>
      <c r="E7440">
        <v>23.9</v>
      </c>
      <c r="F7440">
        <v>5738.11</v>
      </c>
      <c r="G7440">
        <v>5655121</v>
      </c>
      <c r="H7440">
        <v>23172.71</v>
      </c>
      <c r="K7440">
        <v>368</v>
      </c>
      <c r="L7440">
        <v>28</v>
      </c>
    </row>
    <row r="7441" spans="1:12" x14ac:dyDescent="0.25">
      <c r="A7441" t="s">
        <v>85</v>
      </c>
      <c r="B7441" t="s">
        <v>96</v>
      </c>
      <c r="C7441" t="s">
        <v>97</v>
      </c>
      <c r="D7441" s="2">
        <v>37012</v>
      </c>
      <c r="E7441">
        <v>0</v>
      </c>
      <c r="G7441">
        <v>0</v>
      </c>
    </row>
    <row r="7442" spans="1:12" x14ac:dyDescent="0.25">
      <c r="A7442" t="s">
        <v>85</v>
      </c>
      <c r="B7442" t="s">
        <v>96</v>
      </c>
      <c r="C7442" t="s">
        <v>97</v>
      </c>
      <c r="D7442" s="2">
        <v>37043</v>
      </c>
      <c r="E7442">
        <v>11</v>
      </c>
      <c r="F7442">
        <v>2906.45</v>
      </c>
      <c r="G7442">
        <v>1218382</v>
      </c>
      <c r="H7442">
        <v>0</v>
      </c>
      <c r="K7442">
        <v>169</v>
      </c>
      <c r="L7442">
        <v>28</v>
      </c>
    </row>
    <row r="7443" spans="1:12" x14ac:dyDescent="0.25">
      <c r="A7443" t="s">
        <v>85</v>
      </c>
      <c r="B7443" t="s">
        <v>96</v>
      </c>
      <c r="C7443" t="s">
        <v>97</v>
      </c>
      <c r="D7443" s="2">
        <v>37073</v>
      </c>
      <c r="E7443">
        <v>28.2</v>
      </c>
      <c r="F7443">
        <v>10351.629999999999</v>
      </c>
      <c r="G7443">
        <v>4350896</v>
      </c>
      <c r="H7443">
        <v>17299.330000000002</v>
      </c>
      <c r="K7443">
        <v>178</v>
      </c>
      <c r="L7443">
        <v>28</v>
      </c>
    </row>
    <row r="7444" spans="1:12" x14ac:dyDescent="0.25">
      <c r="A7444" t="s">
        <v>85</v>
      </c>
      <c r="B7444" t="s">
        <v>96</v>
      </c>
      <c r="C7444" t="s">
        <v>97</v>
      </c>
      <c r="D7444" s="2">
        <v>37104</v>
      </c>
      <c r="E7444">
        <v>29.5</v>
      </c>
      <c r="F7444">
        <v>9812.35</v>
      </c>
      <c r="G7444">
        <v>3482133</v>
      </c>
      <c r="H7444">
        <v>14768.27</v>
      </c>
      <c r="K7444">
        <v>215</v>
      </c>
      <c r="L7444">
        <v>28</v>
      </c>
    </row>
    <row r="7445" spans="1:12" x14ac:dyDescent="0.25">
      <c r="A7445" t="s">
        <v>85</v>
      </c>
      <c r="B7445" t="s">
        <v>96</v>
      </c>
      <c r="C7445" t="s">
        <v>97</v>
      </c>
      <c r="D7445" s="2">
        <v>37135</v>
      </c>
      <c r="E7445">
        <v>20.100000000000001</v>
      </c>
      <c r="F7445">
        <v>4994.3900000000003</v>
      </c>
      <c r="G7445">
        <v>2066578</v>
      </c>
      <c r="H7445">
        <v>7699.16</v>
      </c>
      <c r="K7445">
        <v>268</v>
      </c>
      <c r="L7445">
        <v>28</v>
      </c>
    </row>
    <row r="7446" spans="1:12" x14ac:dyDescent="0.25">
      <c r="A7446" t="s">
        <v>85</v>
      </c>
      <c r="B7446" t="s">
        <v>96</v>
      </c>
      <c r="C7446" t="s">
        <v>97</v>
      </c>
      <c r="D7446" s="2">
        <v>37165</v>
      </c>
      <c r="E7446">
        <v>28.7</v>
      </c>
      <c r="F7446">
        <v>8908</v>
      </c>
      <c r="G7446">
        <v>2879214</v>
      </c>
      <c r="H7446">
        <v>13610.13</v>
      </c>
      <c r="K7446">
        <v>172</v>
      </c>
      <c r="L7446">
        <v>28</v>
      </c>
    </row>
    <row r="7447" spans="1:12" x14ac:dyDescent="0.25">
      <c r="A7447" t="s">
        <v>85</v>
      </c>
      <c r="B7447" t="s">
        <v>96</v>
      </c>
      <c r="C7447" t="s">
        <v>97</v>
      </c>
      <c r="D7447" s="2">
        <v>37196</v>
      </c>
      <c r="E7447">
        <v>28.8</v>
      </c>
      <c r="F7447">
        <v>8780.81</v>
      </c>
      <c r="G7447">
        <v>3386842</v>
      </c>
      <c r="H7447">
        <v>14910.55</v>
      </c>
      <c r="K7447">
        <v>190</v>
      </c>
      <c r="L7447">
        <v>28</v>
      </c>
    </row>
    <row r="7448" spans="1:12" x14ac:dyDescent="0.25">
      <c r="A7448" t="s">
        <v>85</v>
      </c>
      <c r="B7448" t="s">
        <v>96</v>
      </c>
      <c r="C7448" t="s">
        <v>97</v>
      </c>
      <c r="D7448" s="2">
        <v>37226</v>
      </c>
      <c r="E7448">
        <v>10.1</v>
      </c>
      <c r="F7448">
        <v>3148.69</v>
      </c>
      <c r="G7448">
        <v>1150126</v>
      </c>
      <c r="H7448">
        <v>5263.82</v>
      </c>
      <c r="K7448">
        <v>195</v>
      </c>
      <c r="L7448">
        <v>28</v>
      </c>
    </row>
    <row r="7449" spans="1:12" x14ac:dyDescent="0.25">
      <c r="A7449" t="s">
        <v>85</v>
      </c>
      <c r="B7449" t="s">
        <v>96</v>
      </c>
      <c r="C7449" t="s">
        <v>97</v>
      </c>
      <c r="D7449" s="2">
        <v>37257</v>
      </c>
      <c r="E7449">
        <v>0</v>
      </c>
      <c r="G7449">
        <v>0</v>
      </c>
    </row>
    <row r="7450" spans="1:12" x14ac:dyDescent="0.25">
      <c r="A7450" t="s">
        <v>85</v>
      </c>
      <c r="B7450" t="s">
        <v>96</v>
      </c>
      <c r="C7450" t="s">
        <v>97</v>
      </c>
      <c r="D7450" s="2">
        <v>37288</v>
      </c>
      <c r="E7450">
        <v>0</v>
      </c>
      <c r="G7450">
        <v>0</v>
      </c>
    </row>
    <row r="7451" spans="1:12" x14ac:dyDescent="0.25">
      <c r="A7451" t="s">
        <v>85</v>
      </c>
      <c r="B7451" t="s">
        <v>96</v>
      </c>
      <c r="C7451" t="s">
        <v>97</v>
      </c>
      <c r="D7451" s="2">
        <v>37316</v>
      </c>
      <c r="E7451">
        <v>1.7</v>
      </c>
      <c r="F7451">
        <v>556.51</v>
      </c>
      <c r="G7451">
        <v>180770</v>
      </c>
      <c r="H7451">
        <v>938.37</v>
      </c>
      <c r="K7451">
        <v>195</v>
      </c>
      <c r="L7451">
        <v>28</v>
      </c>
    </row>
    <row r="7452" spans="1:12" x14ac:dyDescent="0.25">
      <c r="A7452" t="s">
        <v>85</v>
      </c>
      <c r="B7452" t="s">
        <v>96</v>
      </c>
      <c r="C7452" t="s">
        <v>97</v>
      </c>
      <c r="D7452" s="2">
        <v>37347</v>
      </c>
      <c r="E7452">
        <v>2.7</v>
      </c>
      <c r="F7452">
        <v>842.69</v>
      </c>
      <c r="G7452">
        <v>275953</v>
      </c>
      <c r="H7452">
        <v>1338.71</v>
      </c>
      <c r="K7452">
        <v>195</v>
      </c>
      <c r="L7452">
        <v>28</v>
      </c>
    </row>
    <row r="7453" spans="1:12" x14ac:dyDescent="0.25">
      <c r="A7453" t="s">
        <v>85</v>
      </c>
      <c r="B7453" t="s">
        <v>96</v>
      </c>
      <c r="C7453" t="s">
        <v>97</v>
      </c>
      <c r="D7453" s="2">
        <v>37377</v>
      </c>
      <c r="E7453">
        <v>27.3</v>
      </c>
      <c r="F7453">
        <v>8704.5499999999993</v>
      </c>
      <c r="G7453">
        <v>2200301</v>
      </c>
      <c r="H7453">
        <v>14818.76</v>
      </c>
      <c r="K7453">
        <v>165</v>
      </c>
      <c r="L7453">
        <v>28</v>
      </c>
    </row>
    <row r="7454" spans="1:12" x14ac:dyDescent="0.25">
      <c r="A7454" t="s">
        <v>85</v>
      </c>
      <c r="B7454" t="s">
        <v>96</v>
      </c>
      <c r="C7454" t="s">
        <v>97</v>
      </c>
      <c r="D7454" s="2">
        <v>37408</v>
      </c>
      <c r="E7454">
        <v>23.2</v>
      </c>
      <c r="F7454">
        <v>7693.08</v>
      </c>
      <c r="G7454">
        <v>2664862</v>
      </c>
      <c r="H7454">
        <v>12280.66</v>
      </c>
      <c r="K7454">
        <v>165</v>
      </c>
      <c r="L7454">
        <v>28</v>
      </c>
    </row>
    <row r="7455" spans="1:12" x14ac:dyDescent="0.25">
      <c r="A7455" t="s">
        <v>85</v>
      </c>
      <c r="B7455" t="s">
        <v>96</v>
      </c>
      <c r="C7455" t="s">
        <v>97</v>
      </c>
      <c r="D7455" s="2">
        <v>37438</v>
      </c>
      <c r="E7455">
        <v>8</v>
      </c>
      <c r="F7455">
        <v>3027.13</v>
      </c>
      <c r="G7455">
        <v>1090739</v>
      </c>
      <c r="H7455">
        <v>4403.3599999999997</v>
      </c>
      <c r="K7455">
        <v>165</v>
      </c>
      <c r="L7455">
        <v>28</v>
      </c>
    </row>
    <row r="7456" spans="1:12" x14ac:dyDescent="0.25">
      <c r="A7456" t="s">
        <v>85</v>
      </c>
      <c r="B7456" t="s">
        <v>96</v>
      </c>
      <c r="C7456" t="s">
        <v>97</v>
      </c>
      <c r="D7456" s="2">
        <v>37469</v>
      </c>
      <c r="E7456">
        <v>13.6</v>
      </c>
      <c r="F7456">
        <v>4786.1000000000004</v>
      </c>
      <c r="G7456">
        <v>1791560</v>
      </c>
      <c r="H7456">
        <v>7928.88</v>
      </c>
      <c r="K7456">
        <v>165</v>
      </c>
      <c r="L7456">
        <v>28</v>
      </c>
    </row>
    <row r="7457" spans="1:12" x14ac:dyDescent="0.25">
      <c r="A7457" t="s">
        <v>85</v>
      </c>
      <c r="B7457" t="s">
        <v>96</v>
      </c>
      <c r="C7457" t="s">
        <v>97</v>
      </c>
      <c r="D7457" s="2">
        <v>37500</v>
      </c>
      <c r="E7457">
        <v>11.7</v>
      </c>
      <c r="F7457">
        <v>3796.19</v>
      </c>
      <c r="G7457">
        <v>1521849</v>
      </c>
      <c r="H7457">
        <v>7172.83</v>
      </c>
      <c r="K7457">
        <v>165</v>
      </c>
      <c r="L7457">
        <v>28</v>
      </c>
    </row>
    <row r="7458" spans="1:12" x14ac:dyDescent="0.25">
      <c r="A7458" t="s">
        <v>85</v>
      </c>
      <c r="B7458" t="s">
        <v>96</v>
      </c>
      <c r="C7458" t="s">
        <v>97</v>
      </c>
      <c r="D7458" s="2">
        <v>37530</v>
      </c>
      <c r="E7458">
        <v>0</v>
      </c>
      <c r="G7458">
        <v>0</v>
      </c>
    </row>
    <row r="7459" spans="1:12" x14ac:dyDescent="0.25">
      <c r="A7459" t="s">
        <v>85</v>
      </c>
      <c r="B7459" t="s">
        <v>96</v>
      </c>
      <c r="C7459" t="s">
        <v>97</v>
      </c>
      <c r="D7459" s="2">
        <v>37561</v>
      </c>
      <c r="E7459">
        <v>19.899999999999999</v>
      </c>
      <c r="F7459">
        <v>6747.92</v>
      </c>
      <c r="G7459">
        <v>1651354</v>
      </c>
      <c r="H7459">
        <v>14754.32</v>
      </c>
      <c r="K7459">
        <v>255</v>
      </c>
      <c r="L7459">
        <v>28</v>
      </c>
    </row>
    <row r="7460" spans="1:12" x14ac:dyDescent="0.25">
      <c r="A7460" t="s">
        <v>85</v>
      </c>
      <c r="B7460" t="s">
        <v>96</v>
      </c>
      <c r="C7460" t="s">
        <v>97</v>
      </c>
      <c r="D7460" s="2">
        <v>37591</v>
      </c>
      <c r="E7460">
        <v>4</v>
      </c>
      <c r="F7460">
        <v>1304.9000000000001</v>
      </c>
      <c r="G7460">
        <v>212113</v>
      </c>
      <c r="H7460">
        <v>2797.04</v>
      </c>
      <c r="K7460">
        <v>255</v>
      </c>
      <c r="L7460">
        <v>28</v>
      </c>
    </row>
    <row r="7461" spans="1:12" x14ac:dyDescent="0.25">
      <c r="A7461" t="s">
        <v>85</v>
      </c>
      <c r="B7461" t="s">
        <v>96</v>
      </c>
      <c r="C7461" t="s">
        <v>97</v>
      </c>
      <c r="D7461" s="2">
        <v>37622</v>
      </c>
      <c r="E7461">
        <v>13.1</v>
      </c>
      <c r="F7461">
        <v>4212.6400000000003</v>
      </c>
      <c r="G7461">
        <v>1915543</v>
      </c>
      <c r="H7461">
        <v>9045.44</v>
      </c>
      <c r="K7461">
        <v>188</v>
      </c>
      <c r="L7461">
        <v>28</v>
      </c>
    </row>
    <row r="7462" spans="1:12" x14ac:dyDescent="0.25">
      <c r="A7462" t="s">
        <v>85</v>
      </c>
      <c r="B7462" t="s">
        <v>96</v>
      </c>
      <c r="C7462" t="s">
        <v>97</v>
      </c>
      <c r="D7462" s="2">
        <v>37653</v>
      </c>
      <c r="E7462">
        <v>15.7</v>
      </c>
      <c r="F7462">
        <v>5165.16</v>
      </c>
      <c r="G7462">
        <v>2343695</v>
      </c>
      <c r="H7462">
        <v>10249.77</v>
      </c>
      <c r="K7462">
        <v>210</v>
      </c>
      <c r="L7462">
        <v>28</v>
      </c>
    </row>
    <row r="7463" spans="1:12" x14ac:dyDescent="0.25">
      <c r="A7463" t="s">
        <v>85</v>
      </c>
      <c r="B7463" t="s">
        <v>96</v>
      </c>
      <c r="C7463" t="s">
        <v>97</v>
      </c>
      <c r="D7463" s="2">
        <v>37681</v>
      </c>
      <c r="E7463">
        <v>11.1</v>
      </c>
      <c r="F7463">
        <v>3006.83</v>
      </c>
      <c r="G7463">
        <v>2247597</v>
      </c>
      <c r="H7463">
        <v>6854.45</v>
      </c>
      <c r="K7463">
        <v>165</v>
      </c>
      <c r="L7463">
        <v>28</v>
      </c>
    </row>
    <row r="7464" spans="1:12" x14ac:dyDescent="0.25">
      <c r="A7464" t="s">
        <v>85</v>
      </c>
      <c r="B7464" t="s">
        <v>96</v>
      </c>
      <c r="C7464" t="s">
        <v>97</v>
      </c>
      <c r="D7464" s="2">
        <v>37712</v>
      </c>
      <c r="E7464">
        <v>0</v>
      </c>
      <c r="G7464">
        <v>0</v>
      </c>
    </row>
    <row r="7465" spans="1:12" x14ac:dyDescent="0.25">
      <c r="A7465" t="s">
        <v>85</v>
      </c>
      <c r="B7465" t="s">
        <v>96</v>
      </c>
      <c r="C7465" t="s">
        <v>97</v>
      </c>
      <c r="D7465" s="2">
        <v>37742</v>
      </c>
      <c r="E7465">
        <v>0</v>
      </c>
      <c r="G7465">
        <v>0</v>
      </c>
    </row>
    <row r="7466" spans="1:12" x14ac:dyDescent="0.25">
      <c r="A7466" t="s">
        <v>85</v>
      </c>
      <c r="B7466" t="s">
        <v>96</v>
      </c>
      <c r="C7466" t="s">
        <v>97</v>
      </c>
      <c r="D7466" s="2">
        <v>37773</v>
      </c>
      <c r="E7466">
        <v>0</v>
      </c>
      <c r="G7466">
        <v>0</v>
      </c>
    </row>
    <row r="7467" spans="1:12" x14ac:dyDescent="0.25">
      <c r="A7467" t="s">
        <v>85</v>
      </c>
      <c r="B7467" t="s">
        <v>96</v>
      </c>
      <c r="C7467" t="s">
        <v>97</v>
      </c>
      <c r="D7467" s="2">
        <v>37803</v>
      </c>
      <c r="E7467">
        <v>0</v>
      </c>
      <c r="G7467">
        <v>0</v>
      </c>
    </row>
    <row r="7468" spans="1:12" x14ac:dyDescent="0.25">
      <c r="A7468" t="s">
        <v>85</v>
      </c>
      <c r="B7468" t="s">
        <v>96</v>
      </c>
      <c r="C7468" t="s">
        <v>97</v>
      </c>
      <c r="D7468" s="2">
        <v>37834</v>
      </c>
      <c r="E7468">
        <v>0</v>
      </c>
      <c r="G7468">
        <v>0</v>
      </c>
    </row>
    <row r="7469" spans="1:12" x14ac:dyDescent="0.25">
      <c r="A7469" t="s">
        <v>85</v>
      </c>
      <c r="B7469" t="s">
        <v>96</v>
      </c>
      <c r="C7469" t="s">
        <v>97</v>
      </c>
      <c r="D7469" s="2">
        <v>37865</v>
      </c>
      <c r="E7469">
        <v>0</v>
      </c>
      <c r="G7469">
        <v>0</v>
      </c>
    </row>
    <row r="7470" spans="1:12" x14ac:dyDescent="0.25">
      <c r="A7470" t="s">
        <v>85</v>
      </c>
      <c r="B7470" t="s">
        <v>96</v>
      </c>
      <c r="C7470" t="s">
        <v>97</v>
      </c>
      <c r="D7470" s="2">
        <v>37895</v>
      </c>
      <c r="E7470">
        <v>25.9</v>
      </c>
      <c r="F7470">
        <v>11612.73</v>
      </c>
      <c r="G7470">
        <v>4993509</v>
      </c>
      <c r="H7470">
        <v>12600.07</v>
      </c>
      <c r="K7470">
        <v>165</v>
      </c>
      <c r="L7470">
        <v>28</v>
      </c>
    </row>
    <row r="7471" spans="1:12" x14ac:dyDescent="0.25">
      <c r="A7471" t="s">
        <v>85</v>
      </c>
      <c r="B7471" t="s">
        <v>96</v>
      </c>
      <c r="C7471" t="s">
        <v>97</v>
      </c>
      <c r="D7471" s="2">
        <v>37926</v>
      </c>
      <c r="E7471">
        <v>20</v>
      </c>
      <c r="F7471">
        <v>6285.53</v>
      </c>
      <c r="G7471">
        <v>2356984</v>
      </c>
      <c r="H7471">
        <v>10733.09</v>
      </c>
      <c r="K7471">
        <v>220</v>
      </c>
      <c r="L7471">
        <v>36</v>
      </c>
    </row>
    <row r="7472" spans="1:12" x14ac:dyDescent="0.25">
      <c r="A7472" t="s">
        <v>85</v>
      </c>
      <c r="B7472" t="s">
        <v>96</v>
      </c>
      <c r="C7472" t="s">
        <v>97</v>
      </c>
      <c r="D7472" s="2">
        <v>37956</v>
      </c>
      <c r="E7472">
        <v>29.4</v>
      </c>
      <c r="F7472">
        <v>14601.26</v>
      </c>
      <c r="G7472">
        <v>6208108</v>
      </c>
      <c r="H7472">
        <v>27030.83</v>
      </c>
      <c r="K7472">
        <v>240</v>
      </c>
      <c r="L7472">
        <v>36</v>
      </c>
    </row>
    <row r="7473" spans="1:12" x14ac:dyDescent="0.25">
      <c r="A7473" t="s">
        <v>85</v>
      </c>
      <c r="B7473" t="s">
        <v>96</v>
      </c>
      <c r="C7473" t="s">
        <v>97</v>
      </c>
      <c r="D7473" s="2">
        <v>37987</v>
      </c>
      <c r="E7473">
        <v>2.7</v>
      </c>
      <c r="F7473">
        <v>1520.75</v>
      </c>
      <c r="G7473">
        <v>680316</v>
      </c>
      <c r="H7473">
        <v>2832.92</v>
      </c>
      <c r="K7473">
        <v>180</v>
      </c>
      <c r="L7473">
        <v>36</v>
      </c>
    </row>
    <row r="7474" spans="1:12" x14ac:dyDescent="0.25">
      <c r="A7474" t="s">
        <v>85</v>
      </c>
      <c r="B7474" t="s">
        <v>96</v>
      </c>
      <c r="C7474" t="s">
        <v>97</v>
      </c>
      <c r="D7474" s="2">
        <v>38018</v>
      </c>
      <c r="E7474">
        <v>3.3</v>
      </c>
      <c r="F7474">
        <v>1785.03</v>
      </c>
      <c r="G7474">
        <v>798553</v>
      </c>
      <c r="H7474">
        <v>3028.59</v>
      </c>
      <c r="K7474">
        <v>180</v>
      </c>
      <c r="L7474">
        <v>36</v>
      </c>
    </row>
    <row r="7475" spans="1:12" x14ac:dyDescent="0.25">
      <c r="A7475" t="s">
        <v>85</v>
      </c>
      <c r="B7475" t="s">
        <v>96</v>
      </c>
      <c r="C7475" t="s">
        <v>97</v>
      </c>
      <c r="D7475" s="2">
        <v>38047</v>
      </c>
      <c r="E7475">
        <v>17.399999999999999</v>
      </c>
      <c r="F7475">
        <v>9664.89</v>
      </c>
      <c r="G7475">
        <v>5271462</v>
      </c>
      <c r="H7475">
        <v>17472.830000000002</v>
      </c>
      <c r="K7475">
        <v>180</v>
      </c>
      <c r="L7475">
        <v>36</v>
      </c>
    </row>
    <row r="7476" spans="1:12" x14ac:dyDescent="0.25">
      <c r="A7476" t="s">
        <v>85</v>
      </c>
      <c r="B7476" t="s">
        <v>96</v>
      </c>
      <c r="C7476" t="s">
        <v>97</v>
      </c>
      <c r="D7476" s="2">
        <v>38078</v>
      </c>
      <c r="E7476">
        <v>9.8000000000000007</v>
      </c>
      <c r="F7476">
        <v>5624.26</v>
      </c>
      <c r="G7476">
        <v>2945688</v>
      </c>
      <c r="H7476">
        <v>9141.1299999999992</v>
      </c>
      <c r="K7476">
        <v>193</v>
      </c>
      <c r="L7476">
        <v>36</v>
      </c>
    </row>
    <row r="7477" spans="1:12" x14ac:dyDescent="0.25">
      <c r="A7477" t="s">
        <v>85</v>
      </c>
      <c r="B7477" t="s">
        <v>96</v>
      </c>
      <c r="C7477" t="s">
        <v>97</v>
      </c>
      <c r="D7477" s="2">
        <v>38108</v>
      </c>
      <c r="E7477">
        <v>15.9</v>
      </c>
      <c r="F7477">
        <v>8659.14</v>
      </c>
      <c r="G7477">
        <v>3563407</v>
      </c>
      <c r="H7477">
        <v>16021.22</v>
      </c>
      <c r="K7477">
        <v>210</v>
      </c>
      <c r="L7477">
        <v>36</v>
      </c>
    </row>
    <row r="7478" spans="1:12" x14ac:dyDescent="0.25">
      <c r="A7478" t="s">
        <v>85</v>
      </c>
      <c r="B7478" t="s">
        <v>96</v>
      </c>
      <c r="C7478" t="s">
        <v>97</v>
      </c>
      <c r="D7478" s="2">
        <v>38139</v>
      </c>
      <c r="E7478">
        <v>2.2999999999999998</v>
      </c>
      <c r="F7478">
        <v>1503.08</v>
      </c>
      <c r="G7478">
        <v>876509</v>
      </c>
      <c r="H7478">
        <v>2335.5300000000002</v>
      </c>
      <c r="K7478">
        <v>210</v>
      </c>
      <c r="L7478">
        <v>36</v>
      </c>
    </row>
    <row r="7479" spans="1:12" x14ac:dyDescent="0.25">
      <c r="A7479" t="s">
        <v>85</v>
      </c>
      <c r="B7479" t="s">
        <v>96</v>
      </c>
      <c r="C7479" t="s">
        <v>97</v>
      </c>
      <c r="D7479" s="2">
        <v>38169</v>
      </c>
      <c r="E7479">
        <v>23.5</v>
      </c>
      <c r="F7479">
        <v>13991.92</v>
      </c>
      <c r="G7479">
        <v>6025569</v>
      </c>
      <c r="H7479">
        <v>21297.22</v>
      </c>
      <c r="K7479">
        <v>210</v>
      </c>
      <c r="L7479">
        <v>36</v>
      </c>
    </row>
    <row r="7480" spans="1:12" x14ac:dyDescent="0.25">
      <c r="A7480" t="s">
        <v>85</v>
      </c>
      <c r="B7480" t="s">
        <v>96</v>
      </c>
      <c r="C7480" t="s">
        <v>97</v>
      </c>
      <c r="D7480" s="2">
        <v>38200</v>
      </c>
      <c r="E7480">
        <v>25.9</v>
      </c>
      <c r="F7480">
        <v>17349.62</v>
      </c>
      <c r="G7480">
        <v>5770273</v>
      </c>
      <c r="H7480">
        <v>27500.18</v>
      </c>
      <c r="K7480">
        <v>210</v>
      </c>
      <c r="L7480">
        <v>36</v>
      </c>
    </row>
    <row r="7481" spans="1:12" x14ac:dyDescent="0.25">
      <c r="A7481" t="s">
        <v>85</v>
      </c>
      <c r="B7481" t="s">
        <v>96</v>
      </c>
      <c r="C7481" t="s">
        <v>97</v>
      </c>
      <c r="D7481" s="2">
        <v>38231</v>
      </c>
      <c r="E7481">
        <v>23.9</v>
      </c>
      <c r="F7481">
        <v>16035.99</v>
      </c>
      <c r="G7481">
        <v>4264388</v>
      </c>
      <c r="H7481">
        <v>25335.3</v>
      </c>
      <c r="K7481">
        <v>210</v>
      </c>
      <c r="L7481">
        <v>36</v>
      </c>
    </row>
    <row r="7482" spans="1:12" x14ac:dyDescent="0.25">
      <c r="A7482" t="s">
        <v>85</v>
      </c>
      <c r="B7482" t="s">
        <v>96</v>
      </c>
      <c r="C7482" t="s">
        <v>97</v>
      </c>
      <c r="D7482" s="2">
        <v>38261</v>
      </c>
      <c r="E7482">
        <v>23.4</v>
      </c>
      <c r="F7482">
        <v>15075.44</v>
      </c>
      <c r="G7482">
        <v>5336416</v>
      </c>
      <c r="H7482">
        <v>25899.33</v>
      </c>
      <c r="K7482">
        <v>210</v>
      </c>
      <c r="L7482">
        <v>36</v>
      </c>
    </row>
    <row r="7483" spans="1:12" x14ac:dyDescent="0.25">
      <c r="A7483" t="s">
        <v>85</v>
      </c>
      <c r="B7483" t="s">
        <v>96</v>
      </c>
      <c r="C7483" t="s">
        <v>97</v>
      </c>
      <c r="D7483" s="2">
        <v>38292</v>
      </c>
      <c r="E7483">
        <v>28.4</v>
      </c>
      <c r="F7483">
        <v>12593.38</v>
      </c>
      <c r="G7483">
        <v>5285038</v>
      </c>
      <c r="H7483">
        <v>26821.94</v>
      </c>
      <c r="K7483">
        <v>210</v>
      </c>
      <c r="L7483">
        <v>36</v>
      </c>
    </row>
    <row r="7484" spans="1:12" x14ac:dyDescent="0.25">
      <c r="A7484" t="s">
        <v>85</v>
      </c>
      <c r="B7484" t="s">
        <v>96</v>
      </c>
      <c r="C7484" t="s">
        <v>97</v>
      </c>
      <c r="D7484" s="2">
        <v>38322</v>
      </c>
      <c r="E7484">
        <v>22.4</v>
      </c>
      <c r="F7484">
        <v>8084.18</v>
      </c>
      <c r="G7484">
        <v>4480427</v>
      </c>
      <c r="H7484">
        <v>16325.09</v>
      </c>
      <c r="K7484">
        <v>180</v>
      </c>
      <c r="L7484">
        <v>36</v>
      </c>
    </row>
    <row r="7485" spans="1:12" x14ac:dyDescent="0.25">
      <c r="A7485" t="s">
        <v>85</v>
      </c>
      <c r="B7485" t="s">
        <v>96</v>
      </c>
      <c r="C7485" t="s">
        <v>97</v>
      </c>
      <c r="D7485" s="2">
        <v>38353</v>
      </c>
      <c r="E7485">
        <v>31</v>
      </c>
      <c r="F7485">
        <v>16721.419999999998</v>
      </c>
      <c r="G7485">
        <v>13817074</v>
      </c>
      <c r="H7485">
        <v>33814</v>
      </c>
      <c r="K7485">
        <v>185</v>
      </c>
      <c r="L7485">
        <v>36</v>
      </c>
    </row>
    <row r="7486" spans="1:12" x14ac:dyDescent="0.25">
      <c r="A7486" t="s">
        <v>85</v>
      </c>
      <c r="B7486" t="s">
        <v>96</v>
      </c>
      <c r="C7486" t="s">
        <v>97</v>
      </c>
      <c r="D7486" s="2">
        <v>38384</v>
      </c>
      <c r="E7486">
        <v>26.5</v>
      </c>
      <c r="F7486">
        <v>13702.95</v>
      </c>
      <c r="G7486">
        <v>10156743</v>
      </c>
      <c r="H7486">
        <v>28206.41</v>
      </c>
      <c r="K7486">
        <v>150</v>
      </c>
      <c r="L7486">
        <v>36</v>
      </c>
    </row>
    <row r="7487" spans="1:12" x14ac:dyDescent="0.25">
      <c r="A7487" t="s">
        <v>85</v>
      </c>
      <c r="B7487" t="s">
        <v>96</v>
      </c>
      <c r="C7487" t="s">
        <v>97</v>
      </c>
      <c r="D7487" s="2">
        <v>38412</v>
      </c>
      <c r="E7487">
        <v>25.8</v>
      </c>
      <c r="F7487">
        <v>13159</v>
      </c>
      <c r="G7487">
        <v>9230087</v>
      </c>
      <c r="H7487">
        <v>26178.92</v>
      </c>
      <c r="K7487">
        <v>165</v>
      </c>
      <c r="L7487">
        <v>36</v>
      </c>
    </row>
    <row r="7488" spans="1:12" x14ac:dyDescent="0.25">
      <c r="A7488" t="s">
        <v>85</v>
      </c>
      <c r="B7488" t="s">
        <v>96</v>
      </c>
      <c r="C7488" t="s">
        <v>97</v>
      </c>
      <c r="D7488" s="2">
        <v>38443</v>
      </c>
      <c r="E7488">
        <v>29.2</v>
      </c>
      <c r="F7488">
        <v>13725.17</v>
      </c>
      <c r="G7488">
        <v>9588371</v>
      </c>
      <c r="H7488">
        <v>28236.639999999999</v>
      </c>
      <c r="K7488">
        <v>180</v>
      </c>
      <c r="L7488">
        <v>36</v>
      </c>
    </row>
    <row r="7489" spans="1:12" x14ac:dyDescent="0.25">
      <c r="A7489" t="s">
        <v>85</v>
      </c>
      <c r="B7489" t="s">
        <v>96</v>
      </c>
      <c r="C7489" t="s">
        <v>97</v>
      </c>
      <c r="D7489" s="2">
        <v>38473</v>
      </c>
      <c r="E7489">
        <v>29.3</v>
      </c>
      <c r="F7489">
        <v>15295.33</v>
      </c>
      <c r="G7489">
        <v>10134103</v>
      </c>
      <c r="H7489">
        <v>32286.44</v>
      </c>
      <c r="K7489">
        <v>180</v>
      </c>
      <c r="L7489">
        <v>36</v>
      </c>
    </row>
    <row r="7490" spans="1:12" x14ac:dyDescent="0.25">
      <c r="A7490" t="s">
        <v>85</v>
      </c>
      <c r="B7490" t="s">
        <v>96</v>
      </c>
      <c r="C7490" t="s">
        <v>97</v>
      </c>
      <c r="D7490" s="2">
        <v>38504</v>
      </c>
      <c r="E7490">
        <v>29.5</v>
      </c>
      <c r="F7490">
        <v>11328.56</v>
      </c>
      <c r="G7490">
        <v>14205937</v>
      </c>
      <c r="H7490">
        <v>38303.4</v>
      </c>
      <c r="K7490">
        <v>180</v>
      </c>
      <c r="L7490">
        <v>36</v>
      </c>
    </row>
    <row r="7491" spans="1:12" x14ac:dyDescent="0.25">
      <c r="A7491" t="s">
        <v>85</v>
      </c>
      <c r="B7491" t="s">
        <v>96</v>
      </c>
      <c r="C7491" t="s">
        <v>97</v>
      </c>
      <c r="D7491" s="2">
        <v>38534</v>
      </c>
      <c r="E7491">
        <v>20.3</v>
      </c>
      <c r="F7491">
        <v>7567.45</v>
      </c>
      <c r="G7491">
        <v>6945208</v>
      </c>
      <c r="H7491">
        <v>26469.82</v>
      </c>
      <c r="K7491">
        <v>180</v>
      </c>
      <c r="L7491">
        <v>36</v>
      </c>
    </row>
    <row r="7492" spans="1:12" x14ac:dyDescent="0.25">
      <c r="A7492" t="s">
        <v>85</v>
      </c>
      <c r="B7492" t="s">
        <v>96</v>
      </c>
      <c r="C7492" t="s">
        <v>97</v>
      </c>
      <c r="D7492" s="2">
        <v>38565</v>
      </c>
      <c r="E7492">
        <v>15.6</v>
      </c>
      <c r="F7492">
        <v>3888.95</v>
      </c>
      <c r="G7492">
        <v>3411100</v>
      </c>
      <c r="H7492">
        <v>15434.15</v>
      </c>
      <c r="K7492">
        <v>180</v>
      </c>
      <c r="L7492">
        <v>36</v>
      </c>
    </row>
    <row r="7493" spans="1:12" x14ac:dyDescent="0.25">
      <c r="A7493" t="s">
        <v>85</v>
      </c>
      <c r="B7493" t="s">
        <v>96</v>
      </c>
      <c r="C7493" t="s">
        <v>97</v>
      </c>
      <c r="D7493" s="2">
        <v>38596</v>
      </c>
      <c r="E7493">
        <v>16.899999999999999</v>
      </c>
      <c r="F7493">
        <v>4817.18</v>
      </c>
      <c r="G7493">
        <v>3815879</v>
      </c>
      <c r="H7493">
        <v>15111.27</v>
      </c>
      <c r="K7493">
        <v>150</v>
      </c>
      <c r="L7493">
        <v>36</v>
      </c>
    </row>
    <row r="7494" spans="1:12" x14ac:dyDescent="0.25">
      <c r="A7494" t="s">
        <v>85</v>
      </c>
      <c r="B7494" t="s">
        <v>96</v>
      </c>
      <c r="C7494" t="s">
        <v>97</v>
      </c>
      <c r="D7494" s="2">
        <v>38626</v>
      </c>
      <c r="E7494">
        <v>25.7</v>
      </c>
      <c r="F7494">
        <v>7529.84</v>
      </c>
      <c r="G7494">
        <v>6351307</v>
      </c>
      <c r="H7494">
        <v>22892.73</v>
      </c>
      <c r="K7494">
        <v>150</v>
      </c>
      <c r="L7494">
        <v>36</v>
      </c>
    </row>
    <row r="7495" spans="1:12" x14ac:dyDescent="0.25">
      <c r="A7495" t="s">
        <v>85</v>
      </c>
      <c r="B7495" t="s">
        <v>96</v>
      </c>
      <c r="C7495" t="s">
        <v>97</v>
      </c>
      <c r="D7495" s="2">
        <v>38657</v>
      </c>
      <c r="E7495">
        <v>28.1</v>
      </c>
      <c r="F7495">
        <v>7398.63</v>
      </c>
      <c r="G7495">
        <v>4375517</v>
      </c>
      <c r="H7495">
        <v>23793.919999999998</v>
      </c>
      <c r="K7495">
        <v>225</v>
      </c>
      <c r="L7495">
        <v>36</v>
      </c>
    </row>
    <row r="7496" spans="1:12" x14ac:dyDescent="0.25">
      <c r="A7496" t="s">
        <v>85</v>
      </c>
      <c r="B7496" t="s">
        <v>96</v>
      </c>
      <c r="C7496" t="s">
        <v>97</v>
      </c>
      <c r="D7496" s="2">
        <v>38687</v>
      </c>
      <c r="E7496">
        <v>30.6</v>
      </c>
      <c r="F7496">
        <v>10236.11</v>
      </c>
      <c r="G7496">
        <v>7112114</v>
      </c>
      <c r="H7496">
        <v>32508.23</v>
      </c>
      <c r="K7496">
        <v>180</v>
      </c>
      <c r="L7496">
        <v>36</v>
      </c>
    </row>
    <row r="7497" spans="1:12" x14ac:dyDescent="0.25">
      <c r="A7497" t="s">
        <v>85</v>
      </c>
      <c r="B7497" t="s">
        <v>96</v>
      </c>
      <c r="C7497" t="s">
        <v>97</v>
      </c>
      <c r="D7497" s="2">
        <v>38718</v>
      </c>
      <c r="E7497">
        <v>29.5</v>
      </c>
      <c r="F7497">
        <v>10160.6</v>
      </c>
      <c r="G7497">
        <v>7383980</v>
      </c>
      <c r="H7497">
        <v>28932.37</v>
      </c>
      <c r="K7497">
        <v>180</v>
      </c>
      <c r="L7497">
        <v>36</v>
      </c>
    </row>
    <row r="7498" spans="1:12" x14ac:dyDescent="0.25">
      <c r="A7498" t="s">
        <v>85</v>
      </c>
      <c r="B7498" t="s">
        <v>96</v>
      </c>
      <c r="C7498" t="s">
        <v>97</v>
      </c>
      <c r="D7498" s="2">
        <v>38749</v>
      </c>
      <c r="E7498">
        <v>16.600000000000001</v>
      </c>
      <c r="F7498">
        <v>4977.8500000000004</v>
      </c>
      <c r="G7498">
        <v>4914634</v>
      </c>
      <c r="H7498">
        <v>15609.59</v>
      </c>
      <c r="K7498">
        <v>180</v>
      </c>
      <c r="L7498">
        <v>36</v>
      </c>
    </row>
    <row r="7499" spans="1:12" x14ac:dyDescent="0.25">
      <c r="A7499" t="s">
        <v>85</v>
      </c>
      <c r="B7499" t="s">
        <v>96</v>
      </c>
      <c r="C7499" t="s">
        <v>97</v>
      </c>
      <c r="D7499" s="2">
        <v>38777</v>
      </c>
      <c r="E7499">
        <v>0</v>
      </c>
      <c r="G7499">
        <v>0</v>
      </c>
    </row>
    <row r="7500" spans="1:12" x14ac:dyDescent="0.25">
      <c r="A7500" t="s">
        <v>85</v>
      </c>
      <c r="B7500" t="s">
        <v>96</v>
      </c>
      <c r="C7500" t="s">
        <v>97</v>
      </c>
      <c r="D7500" s="2">
        <v>38808</v>
      </c>
      <c r="E7500">
        <v>0</v>
      </c>
      <c r="G7500">
        <v>0</v>
      </c>
    </row>
    <row r="7501" spans="1:12" x14ac:dyDescent="0.25">
      <c r="A7501" t="s">
        <v>85</v>
      </c>
      <c r="B7501" t="s">
        <v>96</v>
      </c>
      <c r="C7501" t="s">
        <v>97</v>
      </c>
      <c r="D7501" s="2">
        <v>38838</v>
      </c>
      <c r="E7501">
        <v>0</v>
      </c>
      <c r="G7501">
        <v>0</v>
      </c>
    </row>
    <row r="7502" spans="1:12" x14ac:dyDescent="0.25">
      <c r="A7502" t="s">
        <v>85</v>
      </c>
      <c r="B7502" t="s">
        <v>96</v>
      </c>
      <c r="C7502" t="s">
        <v>97</v>
      </c>
      <c r="D7502" s="2">
        <v>38869</v>
      </c>
      <c r="E7502">
        <v>0</v>
      </c>
      <c r="G7502">
        <v>0</v>
      </c>
    </row>
    <row r="7503" spans="1:12" x14ac:dyDescent="0.25">
      <c r="A7503" t="s">
        <v>85</v>
      </c>
      <c r="B7503" t="s">
        <v>96</v>
      </c>
      <c r="C7503" t="s">
        <v>97</v>
      </c>
      <c r="D7503" s="2">
        <v>38899</v>
      </c>
      <c r="E7503">
        <v>0</v>
      </c>
      <c r="G7503">
        <v>0</v>
      </c>
    </row>
    <row r="7504" spans="1:12" x14ac:dyDescent="0.25">
      <c r="A7504" t="s">
        <v>85</v>
      </c>
      <c r="B7504" t="s">
        <v>96</v>
      </c>
      <c r="C7504" t="s">
        <v>97</v>
      </c>
      <c r="D7504" s="2">
        <v>38930</v>
      </c>
      <c r="E7504">
        <v>0</v>
      </c>
      <c r="G7504">
        <v>0</v>
      </c>
    </row>
    <row r="7505" spans="1:7" x14ac:dyDescent="0.25">
      <c r="A7505" t="s">
        <v>85</v>
      </c>
      <c r="B7505" t="s">
        <v>96</v>
      </c>
      <c r="C7505" t="s">
        <v>97</v>
      </c>
      <c r="D7505" s="2">
        <v>38961</v>
      </c>
      <c r="E7505">
        <v>0</v>
      </c>
      <c r="G7505">
        <v>0</v>
      </c>
    </row>
    <row r="7506" spans="1:7" x14ac:dyDescent="0.25">
      <c r="A7506" t="s">
        <v>85</v>
      </c>
      <c r="B7506" t="s">
        <v>96</v>
      </c>
      <c r="C7506" t="s">
        <v>97</v>
      </c>
      <c r="D7506" s="2">
        <v>38991</v>
      </c>
      <c r="E7506">
        <v>0</v>
      </c>
      <c r="G7506">
        <v>0</v>
      </c>
    </row>
    <row r="7507" spans="1:7" x14ac:dyDescent="0.25">
      <c r="A7507" t="s">
        <v>85</v>
      </c>
      <c r="B7507" t="s">
        <v>96</v>
      </c>
      <c r="C7507" t="s">
        <v>97</v>
      </c>
      <c r="D7507" s="2">
        <v>39022</v>
      </c>
      <c r="E7507">
        <v>0</v>
      </c>
      <c r="G7507">
        <v>0</v>
      </c>
    </row>
    <row r="7508" spans="1:7" x14ac:dyDescent="0.25">
      <c r="A7508" t="s">
        <v>85</v>
      </c>
      <c r="B7508" t="s">
        <v>96</v>
      </c>
      <c r="C7508" t="s">
        <v>97</v>
      </c>
      <c r="D7508" s="2">
        <v>39052</v>
      </c>
      <c r="E7508">
        <v>0</v>
      </c>
      <c r="G7508">
        <v>0</v>
      </c>
    </row>
    <row r="7509" spans="1:7" x14ac:dyDescent="0.25">
      <c r="A7509" t="s">
        <v>85</v>
      </c>
      <c r="B7509" t="s">
        <v>96</v>
      </c>
      <c r="C7509" t="s">
        <v>97</v>
      </c>
      <c r="D7509" s="2">
        <v>39448</v>
      </c>
      <c r="E7509">
        <v>0</v>
      </c>
      <c r="G7509">
        <v>0</v>
      </c>
    </row>
    <row r="7510" spans="1:7" x14ac:dyDescent="0.25">
      <c r="A7510" t="s">
        <v>85</v>
      </c>
      <c r="B7510" t="s">
        <v>96</v>
      </c>
      <c r="C7510" t="s">
        <v>97</v>
      </c>
      <c r="D7510" s="2">
        <v>39479</v>
      </c>
      <c r="E7510">
        <v>0</v>
      </c>
      <c r="G7510">
        <v>0</v>
      </c>
    </row>
    <row r="7511" spans="1:7" x14ac:dyDescent="0.25">
      <c r="A7511" t="s">
        <v>85</v>
      </c>
      <c r="B7511" t="s">
        <v>96</v>
      </c>
      <c r="C7511" t="s">
        <v>97</v>
      </c>
      <c r="D7511" s="2">
        <v>39508</v>
      </c>
      <c r="E7511">
        <v>0</v>
      </c>
      <c r="G7511">
        <v>0</v>
      </c>
    </row>
    <row r="7512" spans="1:7" x14ac:dyDescent="0.25">
      <c r="A7512" t="s">
        <v>85</v>
      </c>
      <c r="B7512" t="s">
        <v>96</v>
      </c>
      <c r="C7512" t="s">
        <v>97</v>
      </c>
      <c r="D7512" s="2">
        <v>39539</v>
      </c>
      <c r="E7512">
        <v>0</v>
      </c>
      <c r="G7512">
        <v>0</v>
      </c>
    </row>
    <row r="7513" spans="1:7" x14ac:dyDescent="0.25">
      <c r="A7513" t="s">
        <v>85</v>
      </c>
      <c r="B7513" t="s">
        <v>96</v>
      </c>
      <c r="C7513" t="s">
        <v>97</v>
      </c>
      <c r="D7513" s="2">
        <v>39569</v>
      </c>
      <c r="E7513">
        <v>0</v>
      </c>
      <c r="G7513">
        <v>0</v>
      </c>
    </row>
    <row r="7514" spans="1:7" x14ac:dyDescent="0.25">
      <c r="A7514" t="s">
        <v>85</v>
      </c>
      <c r="B7514" t="s">
        <v>96</v>
      </c>
      <c r="C7514" t="s">
        <v>97</v>
      </c>
      <c r="D7514" s="2">
        <v>39600</v>
      </c>
      <c r="E7514">
        <v>0</v>
      </c>
      <c r="G7514">
        <v>0</v>
      </c>
    </row>
    <row r="7515" spans="1:7" x14ac:dyDescent="0.25">
      <c r="A7515" t="s">
        <v>85</v>
      </c>
      <c r="B7515" t="s">
        <v>96</v>
      </c>
      <c r="C7515" t="s">
        <v>97</v>
      </c>
      <c r="D7515" s="2">
        <v>39630</v>
      </c>
      <c r="E7515">
        <v>0</v>
      </c>
      <c r="G7515">
        <v>0</v>
      </c>
    </row>
    <row r="7516" spans="1:7" x14ac:dyDescent="0.25">
      <c r="A7516" t="s">
        <v>85</v>
      </c>
      <c r="B7516" t="s">
        <v>96</v>
      </c>
      <c r="C7516" t="s">
        <v>97</v>
      </c>
      <c r="D7516" s="2">
        <v>39661</v>
      </c>
      <c r="E7516">
        <v>0</v>
      </c>
      <c r="G7516">
        <v>0</v>
      </c>
    </row>
    <row r="7517" spans="1:7" x14ac:dyDescent="0.25">
      <c r="A7517" t="s">
        <v>85</v>
      </c>
      <c r="B7517" t="s">
        <v>96</v>
      </c>
      <c r="C7517" t="s">
        <v>97</v>
      </c>
      <c r="D7517" s="2">
        <v>39692</v>
      </c>
      <c r="E7517">
        <v>0</v>
      </c>
      <c r="G7517">
        <v>0</v>
      </c>
    </row>
    <row r="7518" spans="1:7" x14ac:dyDescent="0.25">
      <c r="A7518" t="s">
        <v>85</v>
      </c>
      <c r="B7518" t="s">
        <v>96</v>
      </c>
      <c r="C7518" t="s">
        <v>97</v>
      </c>
      <c r="D7518" s="2">
        <v>39722</v>
      </c>
      <c r="E7518">
        <v>0</v>
      </c>
      <c r="G7518">
        <v>0</v>
      </c>
    </row>
    <row r="7519" spans="1:7" x14ac:dyDescent="0.25">
      <c r="A7519" t="s">
        <v>85</v>
      </c>
      <c r="B7519" t="s">
        <v>96</v>
      </c>
      <c r="C7519" t="s">
        <v>97</v>
      </c>
      <c r="D7519" s="2">
        <v>39753</v>
      </c>
      <c r="E7519">
        <v>0</v>
      </c>
      <c r="G7519">
        <v>0</v>
      </c>
    </row>
    <row r="7520" spans="1:7" x14ac:dyDescent="0.25">
      <c r="A7520" t="s">
        <v>85</v>
      </c>
      <c r="B7520" t="s">
        <v>96</v>
      </c>
      <c r="C7520" t="s">
        <v>97</v>
      </c>
      <c r="D7520" s="2">
        <v>39783</v>
      </c>
      <c r="E7520">
        <v>0</v>
      </c>
      <c r="G7520">
        <v>0</v>
      </c>
    </row>
    <row r="7521" spans="1:7" x14ac:dyDescent="0.25">
      <c r="A7521" t="s">
        <v>85</v>
      </c>
      <c r="B7521" t="s">
        <v>96</v>
      </c>
      <c r="C7521" t="s">
        <v>97</v>
      </c>
      <c r="D7521" s="2">
        <v>39814</v>
      </c>
      <c r="E7521">
        <v>0</v>
      </c>
      <c r="G7521">
        <v>0</v>
      </c>
    </row>
    <row r="7522" spans="1:7" x14ac:dyDescent="0.25">
      <c r="A7522" t="s">
        <v>85</v>
      </c>
      <c r="B7522" t="s">
        <v>96</v>
      </c>
      <c r="C7522" t="s">
        <v>97</v>
      </c>
      <c r="D7522" s="2">
        <v>39845</v>
      </c>
      <c r="E7522">
        <v>0</v>
      </c>
      <c r="G7522">
        <v>0</v>
      </c>
    </row>
    <row r="7523" spans="1:7" x14ac:dyDescent="0.25">
      <c r="A7523" t="s">
        <v>85</v>
      </c>
      <c r="B7523" t="s">
        <v>96</v>
      </c>
      <c r="C7523" t="s">
        <v>97</v>
      </c>
      <c r="D7523" s="2">
        <v>39873</v>
      </c>
      <c r="E7523">
        <v>0</v>
      </c>
      <c r="G7523">
        <v>0</v>
      </c>
    </row>
    <row r="7524" spans="1:7" x14ac:dyDescent="0.25">
      <c r="A7524" t="s">
        <v>85</v>
      </c>
      <c r="B7524" t="s">
        <v>96</v>
      </c>
      <c r="C7524" t="s">
        <v>97</v>
      </c>
      <c r="D7524" s="2">
        <v>39904</v>
      </c>
      <c r="E7524">
        <v>0</v>
      </c>
      <c r="G7524">
        <v>0</v>
      </c>
    </row>
    <row r="7525" spans="1:7" x14ac:dyDescent="0.25">
      <c r="A7525" t="s">
        <v>85</v>
      </c>
      <c r="B7525" t="s">
        <v>96</v>
      </c>
      <c r="C7525" t="s">
        <v>97</v>
      </c>
      <c r="D7525" s="2">
        <v>39934</v>
      </c>
      <c r="E7525">
        <v>0</v>
      </c>
      <c r="G7525">
        <v>0</v>
      </c>
    </row>
    <row r="7526" spans="1:7" x14ac:dyDescent="0.25">
      <c r="A7526" t="s">
        <v>85</v>
      </c>
      <c r="B7526" t="s">
        <v>96</v>
      </c>
      <c r="C7526" t="s">
        <v>97</v>
      </c>
      <c r="D7526" s="2">
        <v>39965</v>
      </c>
      <c r="E7526">
        <v>0</v>
      </c>
      <c r="G7526">
        <v>0</v>
      </c>
    </row>
    <row r="7527" spans="1:7" x14ac:dyDescent="0.25">
      <c r="A7527" t="s">
        <v>85</v>
      </c>
      <c r="B7527" t="s">
        <v>96</v>
      </c>
      <c r="C7527" t="s">
        <v>97</v>
      </c>
      <c r="D7527" s="2">
        <v>39995</v>
      </c>
      <c r="E7527">
        <v>0</v>
      </c>
      <c r="G7527">
        <v>0</v>
      </c>
    </row>
    <row r="7528" spans="1:7" x14ac:dyDescent="0.25">
      <c r="A7528" t="s">
        <v>85</v>
      </c>
      <c r="B7528" t="s">
        <v>96</v>
      </c>
      <c r="C7528" t="s">
        <v>97</v>
      </c>
      <c r="D7528" s="2">
        <v>40026</v>
      </c>
      <c r="E7528">
        <v>0</v>
      </c>
      <c r="G7528">
        <v>0</v>
      </c>
    </row>
    <row r="7529" spans="1:7" x14ac:dyDescent="0.25">
      <c r="A7529" t="s">
        <v>85</v>
      </c>
      <c r="B7529" t="s">
        <v>96</v>
      </c>
      <c r="C7529" t="s">
        <v>97</v>
      </c>
      <c r="D7529" s="2">
        <v>40057</v>
      </c>
      <c r="E7529">
        <v>0</v>
      </c>
      <c r="G7529">
        <v>0</v>
      </c>
    </row>
    <row r="7530" spans="1:7" x14ac:dyDescent="0.25">
      <c r="A7530" t="s">
        <v>85</v>
      </c>
      <c r="B7530" t="s">
        <v>96</v>
      </c>
      <c r="C7530" t="s">
        <v>97</v>
      </c>
      <c r="D7530" s="2">
        <v>40087</v>
      </c>
      <c r="E7530">
        <v>0</v>
      </c>
      <c r="G7530">
        <v>0</v>
      </c>
    </row>
    <row r="7531" spans="1:7" x14ac:dyDescent="0.25">
      <c r="A7531" t="s">
        <v>85</v>
      </c>
      <c r="B7531" t="s">
        <v>96</v>
      </c>
      <c r="C7531" t="s">
        <v>97</v>
      </c>
      <c r="D7531" s="2">
        <v>40118</v>
      </c>
      <c r="E7531">
        <v>0</v>
      </c>
      <c r="G7531">
        <v>0</v>
      </c>
    </row>
    <row r="7532" spans="1:7" x14ac:dyDescent="0.25">
      <c r="A7532" t="s">
        <v>85</v>
      </c>
      <c r="B7532" t="s">
        <v>96</v>
      </c>
      <c r="C7532" t="s">
        <v>97</v>
      </c>
      <c r="D7532" s="2">
        <v>40148</v>
      </c>
      <c r="E7532">
        <v>0</v>
      </c>
      <c r="G7532">
        <v>0</v>
      </c>
    </row>
    <row r="7533" spans="1:7" x14ac:dyDescent="0.25">
      <c r="A7533" t="s">
        <v>85</v>
      </c>
      <c r="B7533" t="s">
        <v>96</v>
      </c>
      <c r="C7533" t="s">
        <v>97</v>
      </c>
      <c r="D7533" s="2">
        <v>40179</v>
      </c>
      <c r="E7533">
        <v>0</v>
      </c>
      <c r="G7533">
        <v>0</v>
      </c>
    </row>
    <row r="7534" spans="1:7" x14ac:dyDescent="0.25">
      <c r="A7534" t="s">
        <v>85</v>
      </c>
      <c r="B7534" t="s">
        <v>96</v>
      </c>
      <c r="C7534" t="s">
        <v>97</v>
      </c>
      <c r="D7534" s="2">
        <v>40210</v>
      </c>
      <c r="E7534">
        <v>0</v>
      </c>
      <c r="G7534">
        <v>0</v>
      </c>
    </row>
    <row r="7535" spans="1:7" x14ac:dyDescent="0.25">
      <c r="A7535" t="s">
        <v>85</v>
      </c>
      <c r="B7535" t="s">
        <v>96</v>
      </c>
      <c r="C7535" t="s">
        <v>97</v>
      </c>
      <c r="D7535" s="2">
        <v>40238</v>
      </c>
      <c r="E7535">
        <v>0</v>
      </c>
      <c r="G7535">
        <v>0</v>
      </c>
    </row>
    <row r="7536" spans="1:7" x14ac:dyDescent="0.25">
      <c r="A7536" t="s">
        <v>85</v>
      </c>
      <c r="B7536" t="s">
        <v>96</v>
      </c>
      <c r="C7536" t="s">
        <v>97</v>
      </c>
      <c r="D7536" s="2">
        <v>40269</v>
      </c>
      <c r="E7536">
        <v>0</v>
      </c>
      <c r="G7536">
        <v>0</v>
      </c>
    </row>
    <row r="7537" spans="1:12" x14ac:dyDescent="0.25">
      <c r="A7537" t="s">
        <v>85</v>
      </c>
      <c r="B7537" t="s">
        <v>96</v>
      </c>
      <c r="C7537" t="s">
        <v>97</v>
      </c>
      <c r="D7537" s="2">
        <v>40299</v>
      </c>
      <c r="E7537">
        <v>0</v>
      </c>
      <c r="G7537">
        <v>0</v>
      </c>
    </row>
    <row r="7538" spans="1:12" x14ac:dyDescent="0.25">
      <c r="A7538" t="s">
        <v>85</v>
      </c>
      <c r="B7538" t="s">
        <v>96</v>
      </c>
      <c r="C7538" t="s">
        <v>97</v>
      </c>
      <c r="D7538" s="2">
        <v>40544</v>
      </c>
      <c r="E7538">
        <v>3.4513888888888902</v>
      </c>
      <c r="F7538">
        <v>3782.88</v>
      </c>
      <c r="G7538">
        <v>1636290</v>
      </c>
      <c r="H7538">
        <v>2440.1799999999998</v>
      </c>
      <c r="K7538">
        <v>0</v>
      </c>
      <c r="L7538">
        <v>36</v>
      </c>
    </row>
    <row r="7539" spans="1:12" x14ac:dyDescent="0.25">
      <c r="A7539" t="s">
        <v>85</v>
      </c>
      <c r="B7539" t="s">
        <v>96</v>
      </c>
      <c r="C7539" t="s">
        <v>97</v>
      </c>
      <c r="D7539" s="2">
        <v>40575</v>
      </c>
      <c r="E7539">
        <v>27.3506944444444</v>
      </c>
      <c r="F7539">
        <v>33782.43</v>
      </c>
      <c r="G7539">
        <v>15086260</v>
      </c>
      <c r="H7539">
        <v>28727.89</v>
      </c>
      <c r="K7539">
        <v>0</v>
      </c>
      <c r="L7539">
        <v>28</v>
      </c>
    </row>
    <row r="7540" spans="1:12" x14ac:dyDescent="0.25">
      <c r="A7540" t="s">
        <v>85</v>
      </c>
      <c r="B7540" t="s">
        <v>96</v>
      </c>
      <c r="C7540" t="s">
        <v>97</v>
      </c>
      <c r="D7540" s="2">
        <v>40603</v>
      </c>
      <c r="E7540">
        <v>29.478472222222202</v>
      </c>
      <c r="F7540">
        <v>19885.41</v>
      </c>
      <c r="G7540">
        <v>18071400</v>
      </c>
      <c r="H7540">
        <v>16480.810000000001</v>
      </c>
      <c r="K7540">
        <v>0</v>
      </c>
      <c r="L7540">
        <v>28</v>
      </c>
    </row>
    <row r="7541" spans="1:12" x14ac:dyDescent="0.25">
      <c r="A7541" t="s">
        <v>85</v>
      </c>
      <c r="B7541" t="s">
        <v>96</v>
      </c>
      <c r="C7541" t="s">
        <v>97</v>
      </c>
      <c r="D7541" s="2">
        <v>40634</v>
      </c>
      <c r="E7541">
        <v>29.5555555555556</v>
      </c>
      <c r="F7541">
        <v>19609.490000000002</v>
      </c>
      <c r="G7541">
        <v>11961960</v>
      </c>
      <c r="H7541">
        <v>16477.689999999999</v>
      </c>
      <c r="K7541">
        <v>0</v>
      </c>
      <c r="L7541">
        <v>28</v>
      </c>
    </row>
    <row r="7542" spans="1:12" x14ac:dyDescent="0.25">
      <c r="A7542" t="s">
        <v>85</v>
      </c>
      <c r="B7542" t="s">
        <v>96</v>
      </c>
      <c r="C7542" t="s">
        <v>97</v>
      </c>
      <c r="D7542" s="2">
        <v>40664</v>
      </c>
      <c r="E7542">
        <v>24.0277777777778</v>
      </c>
      <c r="F7542">
        <v>16008.73</v>
      </c>
      <c r="G7542">
        <v>6982480</v>
      </c>
      <c r="H7542">
        <v>21896.959999999999</v>
      </c>
      <c r="K7542">
        <v>0</v>
      </c>
      <c r="L7542">
        <v>24</v>
      </c>
    </row>
    <row r="7543" spans="1:12" x14ac:dyDescent="0.25">
      <c r="A7543" t="s">
        <v>85</v>
      </c>
      <c r="B7543" t="s">
        <v>96</v>
      </c>
      <c r="C7543" t="s">
        <v>97</v>
      </c>
      <c r="D7543" s="2">
        <v>40695</v>
      </c>
      <c r="E7543">
        <v>19.736805555555598</v>
      </c>
      <c r="F7543">
        <v>12099.45</v>
      </c>
      <c r="G7543">
        <v>5031500</v>
      </c>
      <c r="H7543">
        <v>15997.46</v>
      </c>
      <c r="K7543">
        <v>220</v>
      </c>
      <c r="L7543">
        <v>28</v>
      </c>
    </row>
    <row r="7544" spans="1:12" x14ac:dyDescent="0.25">
      <c r="A7544" t="s">
        <v>85</v>
      </c>
      <c r="B7544" t="s">
        <v>96</v>
      </c>
      <c r="C7544" t="s">
        <v>97</v>
      </c>
      <c r="D7544" s="2">
        <v>40725</v>
      </c>
      <c r="E7544">
        <v>1</v>
      </c>
      <c r="F7544">
        <v>871.9</v>
      </c>
      <c r="G7544">
        <v>413260</v>
      </c>
      <c r="H7544">
        <v>1447.47</v>
      </c>
      <c r="K7544">
        <v>0</v>
      </c>
      <c r="L7544">
        <v>28</v>
      </c>
    </row>
    <row r="7545" spans="1:12" x14ac:dyDescent="0.25">
      <c r="A7545" t="s">
        <v>85</v>
      </c>
      <c r="B7545" t="s">
        <v>96</v>
      </c>
      <c r="C7545" t="s">
        <v>97</v>
      </c>
      <c r="D7545" s="2">
        <v>40756</v>
      </c>
      <c r="E7545">
        <v>30.96875</v>
      </c>
      <c r="F7545">
        <v>14182.01</v>
      </c>
      <c r="G7545">
        <v>7244730</v>
      </c>
      <c r="H7545">
        <v>27053.87</v>
      </c>
      <c r="K7545">
        <v>0</v>
      </c>
      <c r="L7545">
        <v>32</v>
      </c>
    </row>
    <row r="7546" spans="1:12" x14ac:dyDescent="0.25">
      <c r="A7546" t="s">
        <v>85</v>
      </c>
      <c r="B7546" t="s">
        <v>96</v>
      </c>
      <c r="C7546" t="s">
        <v>97</v>
      </c>
      <c r="D7546" s="2">
        <v>40787</v>
      </c>
      <c r="E7546">
        <v>6</v>
      </c>
      <c r="F7546">
        <v>3170.99</v>
      </c>
      <c r="G7546">
        <v>1818650</v>
      </c>
      <c r="H7546">
        <v>6060.37</v>
      </c>
      <c r="K7546">
        <v>225</v>
      </c>
      <c r="L7546">
        <v>32</v>
      </c>
    </row>
    <row r="7547" spans="1:12" x14ac:dyDescent="0.25">
      <c r="A7547" t="s">
        <v>85</v>
      </c>
      <c r="B7547" t="s">
        <v>96</v>
      </c>
      <c r="C7547" t="s">
        <v>97</v>
      </c>
      <c r="D7547" s="2">
        <v>40817</v>
      </c>
      <c r="E7547">
        <v>0</v>
      </c>
      <c r="G7547">
        <v>0</v>
      </c>
    </row>
    <row r="7548" spans="1:12" x14ac:dyDescent="0.25">
      <c r="A7548" t="s">
        <v>85</v>
      </c>
      <c r="B7548" t="s">
        <v>96</v>
      </c>
      <c r="C7548" t="s">
        <v>97</v>
      </c>
      <c r="D7548" s="2">
        <v>40848</v>
      </c>
      <c r="E7548">
        <v>0</v>
      </c>
      <c r="G7548">
        <v>0</v>
      </c>
    </row>
    <row r="7549" spans="1:12" x14ac:dyDescent="0.25">
      <c r="A7549" t="s">
        <v>85</v>
      </c>
      <c r="B7549" t="s">
        <v>96</v>
      </c>
      <c r="C7549" t="s">
        <v>97</v>
      </c>
      <c r="D7549" s="2">
        <v>40878</v>
      </c>
      <c r="E7549">
        <v>0</v>
      </c>
      <c r="G7549">
        <v>0</v>
      </c>
    </row>
    <row r="7550" spans="1:12" x14ac:dyDescent="0.25">
      <c r="A7550" t="s">
        <v>85</v>
      </c>
      <c r="B7550" t="s">
        <v>96</v>
      </c>
      <c r="C7550" t="s">
        <v>97</v>
      </c>
      <c r="D7550" s="2">
        <v>40909</v>
      </c>
      <c r="E7550">
        <v>0</v>
      </c>
      <c r="G7550">
        <v>0</v>
      </c>
    </row>
    <row r="7551" spans="1:12" x14ac:dyDescent="0.25">
      <c r="A7551" t="s">
        <v>85</v>
      </c>
      <c r="B7551" t="s">
        <v>96</v>
      </c>
      <c r="C7551" t="s">
        <v>97</v>
      </c>
      <c r="D7551" s="2">
        <v>40940</v>
      </c>
      <c r="E7551">
        <v>0</v>
      </c>
      <c r="G7551">
        <v>0</v>
      </c>
    </row>
    <row r="7552" spans="1:12" x14ac:dyDescent="0.25">
      <c r="A7552" t="s">
        <v>85</v>
      </c>
      <c r="B7552" t="s">
        <v>96</v>
      </c>
      <c r="C7552" t="s">
        <v>97</v>
      </c>
      <c r="D7552" s="2">
        <v>40969</v>
      </c>
      <c r="E7552">
        <v>0</v>
      </c>
      <c r="G7552">
        <v>0</v>
      </c>
    </row>
    <row r="7553" spans="1:12" x14ac:dyDescent="0.25">
      <c r="A7553" t="s">
        <v>85</v>
      </c>
      <c r="B7553" t="s">
        <v>96</v>
      </c>
      <c r="C7553" t="s">
        <v>97</v>
      </c>
      <c r="D7553" s="2">
        <v>41000</v>
      </c>
      <c r="E7553">
        <v>0</v>
      </c>
      <c r="G7553">
        <v>0</v>
      </c>
    </row>
    <row r="7554" spans="1:12" x14ac:dyDescent="0.25">
      <c r="A7554" t="s">
        <v>85</v>
      </c>
      <c r="B7554" t="s">
        <v>96</v>
      </c>
      <c r="C7554" t="s">
        <v>97</v>
      </c>
      <c r="D7554" s="2">
        <v>41030</v>
      </c>
      <c r="E7554">
        <v>0</v>
      </c>
      <c r="G7554">
        <v>0</v>
      </c>
    </row>
    <row r="7555" spans="1:12" x14ac:dyDescent="0.25">
      <c r="A7555" t="s">
        <v>85</v>
      </c>
      <c r="B7555" t="s">
        <v>96</v>
      </c>
      <c r="C7555" t="s">
        <v>97</v>
      </c>
      <c r="D7555" s="2">
        <v>41061</v>
      </c>
      <c r="E7555">
        <v>0</v>
      </c>
      <c r="G7555">
        <v>0</v>
      </c>
    </row>
    <row r="7556" spans="1:12" x14ac:dyDescent="0.25">
      <c r="A7556" t="s">
        <v>85</v>
      </c>
      <c r="B7556" t="s">
        <v>96</v>
      </c>
      <c r="C7556" t="s">
        <v>97</v>
      </c>
      <c r="D7556" s="2">
        <v>41091</v>
      </c>
      <c r="E7556">
        <v>0</v>
      </c>
      <c r="G7556">
        <v>0</v>
      </c>
    </row>
    <row r="7557" spans="1:12" x14ac:dyDescent="0.25">
      <c r="A7557" t="s">
        <v>85</v>
      </c>
      <c r="B7557" t="s">
        <v>96</v>
      </c>
      <c r="C7557" t="s">
        <v>97</v>
      </c>
      <c r="D7557" s="2">
        <v>41122</v>
      </c>
      <c r="E7557">
        <v>0</v>
      </c>
      <c r="G7557">
        <v>0</v>
      </c>
    </row>
    <row r="7558" spans="1:12" x14ac:dyDescent="0.25">
      <c r="A7558" t="s">
        <v>85</v>
      </c>
      <c r="B7558" t="s">
        <v>96</v>
      </c>
      <c r="C7558" t="s">
        <v>97</v>
      </c>
      <c r="D7558" s="2">
        <v>41153</v>
      </c>
      <c r="E7558">
        <v>0</v>
      </c>
      <c r="G7558">
        <v>0</v>
      </c>
    </row>
    <row r="7559" spans="1:12" x14ac:dyDescent="0.25">
      <c r="A7559" t="s">
        <v>85</v>
      </c>
      <c r="B7559" t="s">
        <v>96</v>
      </c>
      <c r="C7559" t="s">
        <v>97</v>
      </c>
      <c r="D7559" s="2">
        <v>41183</v>
      </c>
      <c r="E7559">
        <v>0</v>
      </c>
      <c r="F7559">
        <v>0</v>
      </c>
      <c r="G7559">
        <v>0</v>
      </c>
    </row>
    <row r="7560" spans="1:12" x14ac:dyDescent="0.25">
      <c r="A7560" t="s">
        <v>85</v>
      </c>
      <c r="B7560" t="s">
        <v>96</v>
      </c>
      <c r="C7560" t="s">
        <v>97</v>
      </c>
      <c r="D7560" s="2">
        <v>41214</v>
      </c>
      <c r="E7560">
        <v>21.29</v>
      </c>
      <c r="F7560">
        <v>28004</v>
      </c>
      <c r="G7560">
        <v>5626000</v>
      </c>
      <c r="H7560">
        <v>16172</v>
      </c>
      <c r="K7560">
        <v>666</v>
      </c>
      <c r="L7560">
        <v>32</v>
      </c>
    </row>
    <row r="7561" spans="1:12" x14ac:dyDescent="0.25">
      <c r="A7561" t="s">
        <v>85</v>
      </c>
      <c r="B7561" t="s">
        <v>96</v>
      </c>
      <c r="C7561" t="s">
        <v>97</v>
      </c>
      <c r="D7561" s="2">
        <v>41244</v>
      </c>
      <c r="E7561">
        <v>18.5</v>
      </c>
      <c r="F7561">
        <v>13048</v>
      </c>
      <c r="G7561">
        <v>4886000</v>
      </c>
      <c r="H7561">
        <v>14104</v>
      </c>
      <c r="K7561">
        <v>769</v>
      </c>
      <c r="L7561">
        <v>32</v>
      </c>
    </row>
    <row r="7562" spans="1:12" x14ac:dyDescent="0.25">
      <c r="A7562" t="s">
        <v>85</v>
      </c>
      <c r="B7562" t="s">
        <v>96</v>
      </c>
      <c r="C7562" t="s">
        <v>97</v>
      </c>
      <c r="D7562" s="2">
        <v>41275</v>
      </c>
      <c r="E7562">
        <v>30.88</v>
      </c>
      <c r="F7562">
        <v>19645</v>
      </c>
      <c r="G7562">
        <v>13069000</v>
      </c>
      <c r="H7562">
        <v>22636</v>
      </c>
      <c r="K7562">
        <v>325</v>
      </c>
      <c r="L7562">
        <v>32</v>
      </c>
    </row>
    <row r="7563" spans="1:12" x14ac:dyDescent="0.25">
      <c r="A7563" t="s">
        <v>85</v>
      </c>
      <c r="B7563" t="s">
        <v>96</v>
      </c>
      <c r="C7563" t="s">
        <v>97</v>
      </c>
      <c r="D7563" s="2">
        <v>41306</v>
      </c>
      <c r="E7563">
        <v>23</v>
      </c>
      <c r="F7563">
        <v>13403</v>
      </c>
      <c r="G7563">
        <v>13791000</v>
      </c>
      <c r="H7563">
        <v>17047</v>
      </c>
      <c r="K7563">
        <v>218</v>
      </c>
      <c r="L7563">
        <v>32</v>
      </c>
    </row>
    <row r="7564" spans="1:12" x14ac:dyDescent="0.25">
      <c r="A7564" t="s">
        <v>85</v>
      </c>
      <c r="B7564" t="s">
        <v>96</v>
      </c>
      <c r="C7564" t="s">
        <v>97</v>
      </c>
      <c r="D7564" s="2">
        <v>41334</v>
      </c>
      <c r="E7564">
        <v>19.25</v>
      </c>
      <c r="F7564">
        <v>9865</v>
      </c>
      <c r="G7564">
        <v>11560000</v>
      </c>
      <c r="H7564">
        <v>14873</v>
      </c>
      <c r="K7564">
        <v>212</v>
      </c>
      <c r="L7564">
        <v>32</v>
      </c>
    </row>
    <row r="7565" spans="1:12" x14ac:dyDescent="0.25">
      <c r="A7565" t="s">
        <v>85</v>
      </c>
      <c r="B7565" t="s">
        <v>96</v>
      </c>
      <c r="C7565" t="s">
        <v>97</v>
      </c>
      <c r="D7565" s="2">
        <v>41365</v>
      </c>
      <c r="E7565">
        <v>30</v>
      </c>
      <c r="F7565">
        <v>15572</v>
      </c>
      <c r="G7565">
        <v>16604000</v>
      </c>
      <c r="H7565">
        <v>23476</v>
      </c>
      <c r="K7565">
        <v>189</v>
      </c>
      <c r="L7565">
        <v>32</v>
      </c>
    </row>
    <row r="7566" spans="1:12" x14ac:dyDescent="0.25">
      <c r="A7566" t="s">
        <v>85</v>
      </c>
      <c r="B7566" t="s">
        <v>96</v>
      </c>
      <c r="C7566" t="s">
        <v>97</v>
      </c>
      <c r="D7566" s="2">
        <v>41395</v>
      </c>
      <c r="E7566">
        <v>24.08</v>
      </c>
      <c r="F7566">
        <v>13605</v>
      </c>
      <c r="G7566">
        <v>8524000</v>
      </c>
      <c r="H7566">
        <v>20491</v>
      </c>
      <c r="K7566">
        <v>189</v>
      </c>
      <c r="L7566">
        <v>32</v>
      </c>
    </row>
    <row r="7567" spans="1:12" x14ac:dyDescent="0.25">
      <c r="A7567" t="s">
        <v>85</v>
      </c>
      <c r="B7567" t="s">
        <v>96</v>
      </c>
      <c r="C7567" t="s">
        <v>97</v>
      </c>
      <c r="D7567" s="2">
        <v>41426</v>
      </c>
      <c r="E7567">
        <v>27.71</v>
      </c>
      <c r="F7567">
        <v>16086</v>
      </c>
      <c r="G7567">
        <v>9829000</v>
      </c>
      <c r="H7567">
        <v>24227</v>
      </c>
      <c r="K7567">
        <v>189</v>
      </c>
      <c r="L7567">
        <v>32</v>
      </c>
    </row>
    <row r="7568" spans="1:12" x14ac:dyDescent="0.25">
      <c r="A7568" t="s">
        <v>85</v>
      </c>
      <c r="B7568" t="s">
        <v>96</v>
      </c>
      <c r="C7568" t="s">
        <v>97</v>
      </c>
      <c r="D7568" s="2">
        <v>41640</v>
      </c>
      <c r="E7568">
        <v>22</v>
      </c>
      <c r="F7568">
        <v>10281</v>
      </c>
      <c r="G7568">
        <v>7960000</v>
      </c>
      <c r="H7568">
        <v>22416</v>
      </c>
      <c r="K7568">
        <v>192</v>
      </c>
      <c r="L7568">
        <v>32</v>
      </c>
    </row>
    <row r="7569" spans="1:12" x14ac:dyDescent="0.25">
      <c r="A7569" t="s">
        <v>85</v>
      </c>
      <c r="B7569" t="s">
        <v>96</v>
      </c>
      <c r="C7569" t="s">
        <v>97</v>
      </c>
      <c r="D7569" s="2">
        <v>41671</v>
      </c>
      <c r="E7569">
        <v>28</v>
      </c>
      <c r="F7569">
        <v>12532</v>
      </c>
      <c r="G7569">
        <v>9990000</v>
      </c>
      <c r="H7569">
        <v>36124</v>
      </c>
      <c r="K7569">
        <v>189</v>
      </c>
      <c r="L7569">
        <v>32</v>
      </c>
    </row>
    <row r="7570" spans="1:12" x14ac:dyDescent="0.25">
      <c r="A7570" t="s">
        <v>85</v>
      </c>
      <c r="B7570" t="s">
        <v>96</v>
      </c>
      <c r="C7570" t="s">
        <v>97</v>
      </c>
      <c r="D7570" s="2">
        <v>41699</v>
      </c>
      <c r="E7570">
        <v>1</v>
      </c>
      <c r="F7570">
        <v>241</v>
      </c>
      <c r="G7570">
        <v>160000</v>
      </c>
      <c r="H7570">
        <v>481</v>
      </c>
      <c r="K7570">
        <v>189</v>
      </c>
      <c r="L7570">
        <v>29</v>
      </c>
    </row>
    <row r="7571" spans="1:12" x14ac:dyDescent="0.25">
      <c r="A7571" t="s">
        <v>85</v>
      </c>
      <c r="B7571" t="s">
        <v>96</v>
      </c>
      <c r="C7571" t="s">
        <v>97</v>
      </c>
      <c r="D7571" s="2">
        <v>41730</v>
      </c>
      <c r="E7571">
        <v>10</v>
      </c>
      <c r="F7571">
        <v>3549</v>
      </c>
      <c r="G7571">
        <v>3320000</v>
      </c>
      <c r="H7571">
        <v>6227</v>
      </c>
      <c r="K7571">
        <v>190</v>
      </c>
      <c r="L7571">
        <v>24</v>
      </c>
    </row>
    <row r="7572" spans="1:12" x14ac:dyDescent="0.25">
      <c r="A7572" t="s">
        <v>85</v>
      </c>
      <c r="B7572" t="s">
        <v>96</v>
      </c>
      <c r="C7572" t="s">
        <v>97</v>
      </c>
      <c r="D7572" s="2">
        <v>41760</v>
      </c>
      <c r="E7572">
        <v>16.7</v>
      </c>
      <c r="F7572">
        <v>6184</v>
      </c>
      <c r="G7572">
        <v>5330000</v>
      </c>
      <c r="H7572">
        <v>12208</v>
      </c>
      <c r="K7572">
        <v>165</v>
      </c>
      <c r="L7572">
        <v>24</v>
      </c>
    </row>
    <row r="7573" spans="1:12" x14ac:dyDescent="0.25">
      <c r="A7573" t="s">
        <v>85</v>
      </c>
      <c r="B7573" t="s">
        <v>96</v>
      </c>
      <c r="C7573" t="s">
        <v>97</v>
      </c>
      <c r="D7573" s="2">
        <v>41791</v>
      </c>
      <c r="E7573">
        <v>18</v>
      </c>
      <c r="F7573">
        <v>6562</v>
      </c>
      <c r="G7573">
        <v>5700000</v>
      </c>
      <c r="H7573">
        <v>14663</v>
      </c>
      <c r="K7573">
        <v>154</v>
      </c>
      <c r="L7573">
        <v>24</v>
      </c>
    </row>
    <row r="7574" spans="1:12" x14ac:dyDescent="0.25">
      <c r="A7574" t="s">
        <v>85</v>
      </c>
      <c r="B7574" t="s">
        <v>96</v>
      </c>
      <c r="C7574" t="s">
        <v>97</v>
      </c>
      <c r="D7574" s="2">
        <v>41821</v>
      </c>
      <c r="E7574">
        <v>16</v>
      </c>
      <c r="F7574">
        <v>5709</v>
      </c>
      <c r="G7574">
        <v>4920000</v>
      </c>
      <c r="H7574">
        <v>10338</v>
      </c>
      <c r="K7574">
        <v>192</v>
      </c>
      <c r="L7574">
        <v>24</v>
      </c>
    </row>
    <row r="7575" spans="1:12" x14ac:dyDescent="0.25">
      <c r="A7575" t="s">
        <v>85</v>
      </c>
      <c r="B7575" t="s">
        <v>96</v>
      </c>
      <c r="C7575" t="s">
        <v>97</v>
      </c>
      <c r="D7575" s="2">
        <v>41852</v>
      </c>
      <c r="E7575">
        <v>22</v>
      </c>
      <c r="F7575">
        <v>7703</v>
      </c>
      <c r="G7575">
        <v>6890000</v>
      </c>
      <c r="H7575">
        <v>14578</v>
      </c>
      <c r="K7575">
        <v>231</v>
      </c>
      <c r="L7575">
        <v>24</v>
      </c>
    </row>
    <row r="7576" spans="1:12" x14ac:dyDescent="0.25">
      <c r="A7576" t="s">
        <v>85</v>
      </c>
      <c r="B7576" t="s">
        <v>96</v>
      </c>
      <c r="C7576" t="s">
        <v>97</v>
      </c>
      <c r="D7576" s="2">
        <v>41883</v>
      </c>
      <c r="E7576">
        <v>18</v>
      </c>
      <c r="F7576">
        <v>8268</v>
      </c>
      <c r="G7576">
        <v>2910000</v>
      </c>
      <c r="H7576">
        <v>12590</v>
      </c>
      <c r="K7576">
        <v>247</v>
      </c>
      <c r="L7576">
        <v>20</v>
      </c>
    </row>
    <row r="7577" spans="1:12" x14ac:dyDescent="0.25">
      <c r="A7577" t="s">
        <v>85</v>
      </c>
      <c r="B7577" t="s">
        <v>96</v>
      </c>
      <c r="C7577" t="s">
        <v>97</v>
      </c>
      <c r="D7577" s="2">
        <v>41913</v>
      </c>
      <c r="E7577">
        <v>30</v>
      </c>
      <c r="F7577">
        <v>9276</v>
      </c>
      <c r="G7577">
        <v>9270000</v>
      </c>
      <c r="H7577">
        <v>15891</v>
      </c>
      <c r="K7577">
        <v>214</v>
      </c>
      <c r="L7577">
        <v>20</v>
      </c>
    </row>
    <row r="7578" spans="1:12" x14ac:dyDescent="0.25">
      <c r="A7578" t="s">
        <v>85</v>
      </c>
      <c r="B7578" t="s">
        <v>96</v>
      </c>
      <c r="C7578" t="s">
        <v>97</v>
      </c>
      <c r="D7578" s="2">
        <v>41944</v>
      </c>
      <c r="E7578">
        <v>26</v>
      </c>
      <c r="F7578">
        <v>8258</v>
      </c>
      <c r="G7578">
        <v>8080000</v>
      </c>
      <c r="H7578">
        <v>14042</v>
      </c>
      <c r="K7578">
        <v>168</v>
      </c>
      <c r="L7578">
        <v>20</v>
      </c>
    </row>
    <row r="7579" spans="1:12" x14ac:dyDescent="0.25">
      <c r="A7579" t="s">
        <v>85</v>
      </c>
      <c r="B7579" t="s">
        <v>96</v>
      </c>
      <c r="C7579" t="s">
        <v>97</v>
      </c>
      <c r="D7579" s="2">
        <v>41974</v>
      </c>
      <c r="E7579">
        <v>24</v>
      </c>
      <c r="F7579">
        <v>10780</v>
      </c>
      <c r="G7579">
        <v>7630000</v>
      </c>
      <c r="H7579">
        <v>9910</v>
      </c>
      <c r="K7579">
        <v>184</v>
      </c>
      <c r="L7579">
        <v>20</v>
      </c>
    </row>
    <row r="7580" spans="1:12" x14ac:dyDescent="0.25">
      <c r="A7580" t="s">
        <v>85</v>
      </c>
      <c r="B7580" t="s">
        <v>96</v>
      </c>
      <c r="C7580" t="s">
        <v>97</v>
      </c>
      <c r="D7580" s="2">
        <v>42005</v>
      </c>
      <c r="E7580">
        <v>12</v>
      </c>
      <c r="F7580">
        <v>5402</v>
      </c>
      <c r="G7580">
        <v>3810000</v>
      </c>
      <c r="H7580">
        <v>5202</v>
      </c>
      <c r="K7580">
        <v>181</v>
      </c>
      <c r="L7580">
        <v>20</v>
      </c>
    </row>
    <row r="7581" spans="1:12" x14ac:dyDescent="0.25">
      <c r="A7581" t="s">
        <v>85</v>
      </c>
      <c r="B7581" t="s">
        <v>96</v>
      </c>
      <c r="C7581" t="s">
        <v>97</v>
      </c>
      <c r="D7581" s="2">
        <v>42036</v>
      </c>
      <c r="E7581">
        <v>22</v>
      </c>
      <c r="F7581">
        <v>9991</v>
      </c>
      <c r="G7581">
        <v>6910000</v>
      </c>
      <c r="H7581">
        <v>10002</v>
      </c>
      <c r="K7581">
        <v>186</v>
      </c>
      <c r="L7581">
        <v>20</v>
      </c>
    </row>
    <row r="7582" spans="1:12" x14ac:dyDescent="0.25">
      <c r="A7582" t="s">
        <v>85</v>
      </c>
      <c r="B7582" t="s">
        <v>96</v>
      </c>
      <c r="C7582" t="s">
        <v>97</v>
      </c>
      <c r="D7582" s="2">
        <v>42064</v>
      </c>
      <c r="E7582">
        <v>30</v>
      </c>
      <c r="F7582">
        <v>11189</v>
      </c>
      <c r="G7582">
        <v>9640000</v>
      </c>
      <c r="H7582">
        <v>15315</v>
      </c>
      <c r="K7582">
        <v>200</v>
      </c>
      <c r="L7582">
        <v>20</v>
      </c>
    </row>
    <row r="7583" spans="1:12" x14ac:dyDescent="0.25">
      <c r="A7583" t="s">
        <v>85</v>
      </c>
      <c r="B7583" t="s">
        <v>96</v>
      </c>
      <c r="C7583" t="s">
        <v>97</v>
      </c>
      <c r="D7583" s="2">
        <v>42095</v>
      </c>
      <c r="E7583">
        <v>4</v>
      </c>
      <c r="F7583">
        <v>1322</v>
      </c>
      <c r="G7583">
        <v>1180000</v>
      </c>
      <c r="H7583">
        <v>2219</v>
      </c>
      <c r="K7583">
        <v>189</v>
      </c>
      <c r="L7583">
        <v>20</v>
      </c>
    </row>
    <row r="7584" spans="1:12" x14ac:dyDescent="0.25">
      <c r="A7584" t="s">
        <v>85</v>
      </c>
      <c r="B7584" t="s">
        <v>96</v>
      </c>
      <c r="C7584" t="s">
        <v>97</v>
      </c>
      <c r="D7584" s="2">
        <v>42125</v>
      </c>
      <c r="E7584">
        <v>9.4</v>
      </c>
      <c r="F7584">
        <v>4284</v>
      </c>
      <c r="G7584">
        <v>2990000</v>
      </c>
      <c r="H7584">
        <v>3965</v>
      </c>
      <c r="K7584">
        <v>189</v>
      </c>
      <c r="L7584">
        <v>20</v>
      </c>
    </row>
    <row r="7585" spans="1:12" x14ac:dyDescent="0.25">
      <c r="A7585" t="s">
        <v>85</v>
      </c>
      <c r="B7585" t="s">
        <v>96</v>
      </c>
      <c r="C7585" t="s">
        <v>97</v>
      </c>
      <c r="D7585" s="2">
        <v>42156</v>
      </c>
      <c r="E7585">
        <v>17</v>
      </c>
      <c r="F7585">
        <v>5990</v>
      </c>
      <c r="G7585">
        <v>5400000</v>
      </c>
      <c r="H7585">
        <v>8586</v>
      </c>
      <c r="K7585">
        <v>189</v>
      </c>
      <c r="L7585">
        <v>20</v>
      </c>
    </row>
    <row r="7586" spans="1:12" x14ac:dyDescent="0.25">
      <c r="A7586" t="s">
        <v>85</v>
      </c>
      <c r="B7586" t="s">
        <v>96</v>
      </c>
      <c r="C7586" t="s">
        <v>97</v>
      </c>
      <c r="D7586" s="2">
        <v>42186</v>
      </c>
      <c r="E7586">
        <v>12</v>
      </c>
      <c r="F7586">
        <v>4347</v>
      </c>
      <c r="G7586">
        <v>3890000</v>
      </c>
      <c r="H7586">
        <v>6474</v>
      </c>
      <c r="K7586">
        <v>189</v>
      </c>
      <c r="L7586">
        <v>20</v>
      </c>
    </row>
    <row r="7587" spans="1:12" x14ac:dyDescent="0.25">
      <c r="A7587" t="s">
        <v>85</v>
      </c>
      <c r="B7587" t="s">
        <v>96</v>
      </c>
      <c r="C7587" t="s">
        <v>97</v>
      </c>
      <c r="D7587" s="2">
        <v>42217</v>
      </c>
      <c r="E7587">
        <v>16</v>
      </c>
      <c r="F7587">
        <v>6168</v>
      </c>
      <c r="G7587">
        <v>5270000</v>
      </c>
      <c r="H7587">
        <v>8146</v>
      </c>
      <c r="K7587">
        <v>189</v>
      </c>
      <c r="L7587">
        <v>20</v>
      </c>
    </row>
    <row r="7588" spans="1:12" x14ac:dyDescent="0.25">
      <c r="A7588" t="s">
        <v>85</v>
      </c>
      <c r="B7588" t="s">
        <v>96</v>
      </c>
      <c r="C7588" t="s">
        <v>97</v>
      </c>
      <c r="D7588" s="2">
        <v>42248</v>
      </c>
      <c r="E7588">
        <v>23</v>
      </c>
      <c r="F7588">
        <v>8652</v>
      </c>
      <c r="G7588">
        <v>3970000</v>
      </c>
      <c r="H7588">
        <v>14378</v>
      </c>
      <c r="K7588">
        <v>189</v>
      </c>
      <c r="L7588">
        <v>20</v>
      </c>
    </row>
    <row r="7589" spans="1:12" x14ac:dyDescent="0.25">
      <c r="A7589" t="s">
        <v>85</v>
      </c>
      <c r="B7589" t="s">
        <v>96</v>
      </c>
      <c r="C7589" t="s">
        <v>97</v>
      </c>
      <c r="D7589" s="2">
        <v>42278</v>
      </c>
      <c r="E7589">
        <v>9</v>
      </c>
      <c r="F7589">
        <v>2037</v>
      </c>
      <c r="G7589">
        <v>2620000</v>
      </c>
      <c r="H7589">
        <v>4905</v>
      </c>
      <c r="K7589">
        <v>189</v>
      </c>
      <c r="L7589">
        <v>20</v>
      </c>
    </row>
    <row r="7590" spans="1:12" x14ac:dyDescent="0.25">
      <c r="A7590" t="s">
        <v>85</v>
      </c>
      <c r="B7590" t="s">
        <v>96</v>
      </c>
      <c r="C7590" t="s">
        <v>97</v>
      </c>
      <c r="D7590" s="2">
        <v>42309</v>
      </c>
      <c r="E7590">
        <v>11</v>
      </c>
      <c r="F7590">
        <v>2823</v>
      </c>
      <c r="G7590">
        <v>3380000</v>
      </c>
      <c r="H7590">
        <v>6456</v>
      </c>
      <c r="K7590">
        <v>189</v>
      </c>
      <c r="L7590">
        <v>20</v>
      </c>
    </row>
    <row r="7591" spans="1:12" x14ac:dyDescent="0.25">
      <c r="A7591" t="s">
        <v>85</v>
      </c>
      <c r="B7591" t="s">
        <v>96</v>
      </c>
      <c r="C7591" t="s">
        <v>97</v>
      </c>
      <c r="D7591" s="2">
        <v>42339</v>
      </c>
      <c r="E7591">
        <v>26</v>
      </c>
      <c r="F7591">
        <v>8173</v>
      </c>
      <c r="G7591">
        <v>7710000</v>
      </c>
      <c r="H7591">
        <v>14203</v>
      </c>
      <c r="K7591">
        <v>181</v>
      </c>
      <c r="L7591">
        <v>20</v>
      </c>
    </row>
    <row r="7592" spans="1:12" x14ac:dyDescent="0.25">
      <c r="A7592" t="s">
        <v>85</v>
      </c>
      <c r="B7592" t="s">
        <v>96</v>
      </c>
      <c r="C7592" t="s">
        <v>97</v>
      </c>
      <c r="D7592" s="2">
        <v>42370</v>
      </c>
      <c r="E7592">
        <v>21</v>
      </c>
      <c r="F7592">
        <v>7947</v>
      </c>
      <c r="G7592">
        <v>6270000</v>
      </c>
      <c r="H7592">
        <v>12974</v>
      </c>
    </row>
    <row r="7593" spans="1:12" x14ac:dyDescent="0.25">
      <c r="A7593" t="s">
        <v>85</v>
      </c>
      <c r="B7593" t="s">
        <v>96</v>
      </c>
      <c r="C7593" t="s">
        <v>97</v>
      </c>
      <c r="D7593" s="2">
        <v>42401</v>
      </c>
      <c r="E7593">
        <v>11</v>
      </c>
      <c r="F7593">
        <v>2686</v>
      </c>
      <c r="G7593">
        <v>3490000</v>
      </c>
      <c r="H7593">
        <v>5268</v>
      </c>
    </row>
    <row r="7594" spans="1:12" x14ac:dyDescent="0.25">
      <c r="A7594" t="s">
        <v>85</v>
      </c>
      <c r="B7594" t="s">
        <v>96</v>
      </c>
      <c r="C7594" t="s">
        <v>97</v>
      </c>
      <c r="D7594" s="2">
        <v>42430</v>
      </c>
      <c r="E7594">
        <v>0</v>
      </c>
      <c r="F7594">
        <v>0</v>
      </c>
      <c r="G7594">
        <v>0</v>
      </c>
      <c r="H7594">
        <v>0</v>
      </c>
    </row>
    <row r="7595" spans="1:12" x14ac:dyDescent="0.25">
      <c r="A7595" t="s">
        <v>85</v>
      </c>
      <c r="B7595" t="s">
        <v>96</v>
      </c>
      <c r="C7595" t="s">
        <v>97</v>
      </c>
      <c r="D7595" s="2">
        <v>42461</v>
      </c>
      <c r="E7595">
        <v>0</v>
      </c>
      <c r="F7595">
        <v>0</v>
      </c>
      <c r="G7595">
        <v>0</v>
      </c>
      <c r="H7595">
        <v>0</v>
      </c>
    </row>
    <row r="7596" spans="1:12" x14ac:dyDescent="0.25">
      <c r="A7596" t="s">
        <v>85</v>
      </c>
      <c r="B7596" t="s">
        <v>96</v>
      </c>
      <c r="C7596" t="s">
        <v>97</v>
      </c>
      <c r="D7596" s="2">
        <v>42491</v>
      </c>
      <c r="E7596">
        <v>0</v>
      </c>
      <c r="F7596">
        <v>0</v>
      </c>
      <c r="G7596">
        <v>0</v>
      </c>
      <c r="H7596">
        <v>0</v>
      </c>
    </row>
    <row r="7597" spans="1:12" x14ac:dyDescent="0.25">
      <c r="A7597" t="s">
        <v>85</v>
      </c>
      <c r="B7597" t="s">
        <v>96</v>
      </c>
      <c r="C7597" t="s">
        <v>97</v>
      </c>
      <c r="D7597" s="2">
        <v>42522</v>
      </c>
      <c r="E7597">
        <v>0</v>
      </c>
      <c r="F7597">
        <v>0</v>
      </c>
      <c r="G7597">
        <v>0</v>
      </c>
      <c r="H7597">
        <v>0</v>
      </c>
    </row>
    <row r="7598" spans="1:12" x14ac:dyDescent="0.25">
      <c r="A7598" t="s">
        <v>85</v>
      </c>
      <c r="B7598" t="s">
        <v>96</v>
      </c>
      <c r="C7598" t="s">
        <v>97</v>
      </c>
      <c r="D7598" s="2">
        <v>42552</v>
      </c>
      <c r="E7598">
        <v>0</v>
      </c>
      <c r="F7598">
        <v>0</v>
      </c>
      <c r="G7598">
        <v>0</v>
      </c>
      <c r="H7598">
        <v>0</v>
      </c>
    </row>
    <row r="7599" spans="1:12" x14ac:dyDescent="0.25">
      <c r="A7599" t="s">
        <v>85</v>
      </c>
      <c r="B7599" t="s">
        <v>96</v>
      </c>
      <c r="C7599" t="s">
        <v>97</v>
      </c>
      <c r="D7599" s="2">
        <v>42583</v>
      </c>
      <c r="E7599">
        <v>0</v>
      </c>
      <c r="F7599">
        <v>0</v>
      </c>
      <c r="G7599">
        <v>0</v>
      </c>
      <c r="H7599">
        <v>0</v>
      </c>
    </row>
    <row r="7600" spans="1:12" x14ac:dyDescent="0.25">
      <c r="A7600" t="s">
        <v>85</v>
      </c>
      <c r="B7600" t="s">
        <v>96</v>
      </c>
      <c r="C7600" t="s">
        <v>97</v>
      </c>
      <c r="D7600" s="2">
        <v>42614</v>
      </c>
      <c r="E7600">
        <v>0</v>
      </c>
      <c r="F7600">
        <v>0</v>
      </c>
      <c r="G7600">
        <v>0</v>
      </c>
      <c r="H7600">
        <v>0</v>
      </c>
    </row>
    <row r="7601" spans="1:12" x14ac:dyDescent="0.25">
      <c r="A7601" t="s">
        <v>85</v>
      </c>
      <c r="B7601" t="s">
        <v>96</v>
      </c>
      <c r="C7601" t="s">
        <v>97</v>
      </c>
      <c r="D7601" s="2">
        <v>42644</v>
      </c>
      <c r="E7601" s="18">
        <v>0</v>
      </c>
      <c r="F7601">
        <v>68</v>
      </c>
      <c r="G7601">
        <v>80000</v>
      </c>
      <c r="H7601">
        <v>122</v>
      </c>
    </row>
    <row r="7602" spans="1:12" x14ac:dyDescent="0.25">
      <c r="A7602" t="s">
        <v>85</v>
      </c>
      <c r="B7602" t="s">
        <v>96</v>
      </c>
      <c r="C7602" t="s">
        <v>97</v>
      </c>
      <c r="D7602" s="2">
        <v>42675</v>
      </c>
      <c r="E7602">
        <v>2</v>
      </c>
      <c r="F7602">
        <v>591</v>
      </c>
      <c r="G7602">
        <v>540000</v>
      </c>
      <c r="H7602">
        <v>1065</v>
      </c>
    </row>
    <row r="7603" spans="1:12" x14ac:dyDescent="0.25">
      <c r="A7603" t="s">
        <v>85</v>
      </c>
      <c r="B7603" t="s">
        <v>96</v>
      </c>
      <c r="C7603" t="s">
        <v>97</v>
      </c>
      <c r="D7603" s="2">
        <v>42705</v>
      </c>
      <c r="E7603">
        <v>0</v>
      </c>
      <c r="F7603">
        <v>0</v>
      </c>
      <c r="G7603">
        <v>0</v>
      </c>
      <c r="H7603">
        <v>0</v>
      </c>
    </row>
    <row r="7604" spans="1:12" x14ac:dyDescent="0.25">
      <c r="A7604" t="s">
        <v>85</v>
      </c>
      <c r="B7604" t="s">
        <v>96</v>
      </c>
      <c r="C7604" t="s">
        <v>97</v>
      </c>
      <c r="D7604" s="2">
        <v>42736</v>
      </c>
      <c r="E7604">
        <v>0</v>
      </c>
      <c r="F7604">
        <v>0</v>
      </c>
      <c r="G7604">
        <v>0</v>
      </c>
      <c r="H7604">
        <v>0</v>
      </c>
      <c r="K7604">
        <v>0</v>
      </c>
      <c r="L7604">
        <v>0</v>
      </c>
    </row>
    <row r="7605" spans="1:12" x14ac:dyDescent="0.25">
      <c r="A7605" t="s">
        <v>85</v>
      </c>
      <c r="B7605" t="s">
        <v>96</v>
      </c>
      <c r="C7605" t="s">
        <v>97</v>
      </c>
      <c r="D7605" s="2">
        <v>42767</v>
      </c>
      <c r="E7605">
        <v>0</v>
      </c>
      <c r="F7605">
        <v>0</v>
      </c>
      <c r="G7605">
        <v>0</v>
      </c>
      <c r="H7605">
        <v>0</v>
      </c>
      <c r="K7605">
        <v>0</v>
      </c>
      <c r="L7605">
        <v>0</v>
      </c>
    </row>
    <row r="7606" spans="1:12" x14ac:dyDescent="0.25">
      <c r="A7606" t="s">
        <v>85</v>
      </c>
      <c r="B7606" t="s">
        <v>96</v>
      </c>
      <c r="C7606" t="s">
        <v>97</v>
      </c>
      <c r="D7606" s="2">
        <v>42795</v>
      </c>
      <c r="E7606">
        <v>0</v>
      </c>
      <c r="F7606">
        <v>0</v>
      </c>
      <c r="G7606">
        <v>0</v>
      </c>
      <c r="H7606">
        <v>0</v>
      </c>
      <c r="K7606">
        <v>0</v>
      </c>
      <c r="L7606">
        <v>0</v>
      </c>
    </row>
    <row r="7607" spans="1:12" x14ac:dyDescent="0.25">
      <c r="A7607" t="s">
        <v>85</v>
      </c>
      <c r="B7607" t="s">
        <v>96</v>
      </c>
      <c r="C7607" t="s">
        <v>97</v>
      </c>
      <c r="D7607" s="2">
        <v>42826</v>
      </c>
      <c r="E7607">
        <v>0</v>
      </c>
      <c r="F7607">
        <v>0</v>
      </c>
      <c r="G7607">
        <v>0</v>
      </c>
      <c r="H7607">
        <v>0</v>
      </c>
      <c r="K7607">
        <v>0</v>
      </c>
      <c r="L7607">
        <v>0</v>
      </c>
    </row>
    <row r="7608" spans="1:12" x14ac:dyDescent="0.25">
      <c r="A7608" t="s">
        <v>85</v>
      </c>
      <c r="B7608" t="s">
        <v>96</v>
      </c>
      <c r="C7608" t="s">
        <v>97</v>
      </c>
      <c r="D7608" s="2">
        <v>42856</v>
      </c>
      <c r="E7608">
        <v>1</v>
      </c>
      <c r="F7608">
        <v>551</v>
      </c>
      <c r="G7608">
        <v>320000</v>
      </c>
      <c r="H7608">
        <v>255</v>
      </c>
      <c r="K7608">
        <v>256</v>
      </c>
      <c r="L7608">
        <v>26</v>
      </c>
    </row>
    <row r="7609" spans="1:12" x14ac:dyDescent="0.25">
      <c r="A7609" t="s">
        <v>85</v>
      </c>
      <c r="B7609" t="s">
        <v>96</v>
      </c>
      <c r="C7609" t="s">
        <v>97</v>
      </c>
      <c r="D7609" s="2">
        <v>42887</v>
      </c>
      <c r="E7609">
        <v>22.5</v>
      </c>
      <c r="F7609">
        <v>10226</v>
      </c>
      <c r="G7609">
        <v>7240000</v>
      </c>
      <c r="H7609">
        <v>12247</v>
      </c>
      <c r="K7609">
        <v>256</v>
      </c>
      <c r="L7609">
        <v>26</v>
      </c>
    </row>
    <row r="7610" spans="1:12" x14ac:dyDescent="0.25">
      <c r="A7610" t="s">
        <v>85</v>
      </c>
      <c r="B7610" t="s">
        <v>96</v>
      </c>
      <c r="C7610" t="s">
        <v>97</v>
      </c>
      <c r="D7610" s="2">
        <v>42917</v>
      </c>
      <c r="E7610">
        <v>16</v>
      </c>
      <c r="F7610">
        <v>7391</v>
      </c>
      <c r="G7610">
        <v>5270000</v>
      </c>
      <c r="H7610">
        <v>9001</v>
      </c>
      <c r="K7610">
        <v>256</v>
      </c>
      <c r="L7610">
        <v>26</v>
      </c>
    </row>
    <row r="7611" spans="1:12" x14ac:dyDescent="0.25">
      <c r="A7611" t="s">
        <v>85</v>
      </c>
      <c r="B7611" t="s">
        <v>96</v>
      </c>
      <c r="C7611" t="s">
        <v>97</v>
      </c>
      <c r="D7611" s="2">
        <v>42948</v>
      </c>
      <c r="E7611">
        <v>1</v>
      </c>
      <c r="F7611">
        <v>398</v>
      </c>
      <c r="G7611">
        <v>230000</v>
      </c>
      <c r="H7611">
        <v>181</v>
      </c>
      <c r="K7611">
        <v>256</v>
      </c>
      <c r="L7611">
        <v>26</v>
      </c>
    </row>
    <row r="7612" spans="1:12" x14ac:dyDescent="0.25">
      <c r="A7612" t="s">
        <v>85</v>
      </c>
      <c r="B7612" t="s">
        <v>96</v>
      </c>
      <c r="C7612" t="s">
        <v>97</v>
      </c>
      <c r="D7612" s="2">
        <v>42979</v>
      </c>
      <c r="E7612">
        <v>1</v>
      </c>
      <c r="F7612">
        <v>432</v>
      </c>
      <c r="G7612">
        <v>270000</v>
      </c>
      <c r="H7612">
        <v>345</v>
      </c>
      <c r="K7612">
        <v>256</v>
      </c>
      <c r="L7612">
        <v>26</v>
      </c>
    </row>
    <row r="7613" spans="1:12" x14ac:dyDescent="0.25">
      <c r="A7613" t="s">
        <v>85</v>
      </c>
      <c r="B7613" t="s">
        <v>96</v>
      </c>
      <c r="C7613" t="s">
        <v>97</v>
      </c>
      <c r="D7613" s="2">
        <v>43009</v>
      </c>
      <c r="E7613">
        <v>0</v>
      </c>
      <c r="F7613">
        <v>0</v>
      </c>
      <c r="G7613">
        <v>0</v>
      </c>
      <c r="H7613">
        <v>0</v>
      </c>
      <c r="K7613">
        <v>256</v>
      </c>
      <c r="L7613">
        <v>24</v>
      </c>
    </row>
    <row r="7614" spans="1:12" x14ac:dyDescent="0.25">
      <c r="A7614" t="s">
        <v>85</v>
      </c>
      <c r="B7614" t="s">
        <v>96</v>
      </c>
      <c r="C7614" t="s">
        <v>97</v>
      </c>
      <c r="D7614" s="2">
        <v>43040</v>
      </c>
      <c r="E7614">
        <v>0</v>
      </c>
      <c r="F7614">
        <v>0</v>
      </c>
      <c r="G7614">
        <v>0</v>
      </c>
      <c r="H7614">
        <v>0</v>
      </c>
      <c r="K7614">
        <v>0</v>
      </c>
      <c r="L7614">
        <v>24</v>
      </c>
    </row>
    <row r="7615" spans="1:12" x14ac:dyDescent="0.25">
      <c r="A7615" t="s">
        <v>85</v>
      </c>
      <c r="B7615" t="s">
        <v>96</v>
      </c>
      <c r="C7615" t="s">
        <v>97</v>
      </c>
      <c r="D7615" s="2">
        <v>43070</v>
      </c>
      <c r="E7615">
        <v>0</v>
      </c>
      <c r="F7615">
        <v>0</v>
      </c>
      <c r="G7615">
        <v>0</v>
      </c>
      <c r="H7615">
        <v>0</v>
      </c>
      <c r="K7615">
        <v>0</v>
      </c>
      <c r="L7615">
        <v>24</v>
      </c>
    </row>
    <row r="7616" spans="1:12" x14ac:dyDescent="0.25">
      <c r="A7616" t="s">
        <v>85</v>
      </c>
      <c r="B7616" t="s">
        <v>96</v>
      </c>
      <c r="C7616" t="s">
        <v>97</v>
      </c>
      <c r="D7616" s="2">
        <v>43101</v>
      </c>
      <c r="E7616">
        <v>0</v>
      </c>
      <c r="F7616">
        <v>0</v>
      </c>
      <c r="G7616">
        <v>0</v>
      </c>
      <c r="H7616">
        <v>0</v>
      </c>
      <c r="K7616">
        <v>0</v>
      </c>
      <c r="L7616">
        <v>24</v>
      </c>
    </row>
    <row r="7617" spans="1:12" x14ac:dyDescent="0.25">
      <c r="A7617" t="s">
        <v>85</v>
      </c>
      <c r="B7617" t="s">
        <v>96</v>
      </c>
      <c r="C7617" t="s">
        <v>97</v>
      </c>
      <c r="D7617" s="2">
        <v>43132</v>
      </c>
      <c r="E7617">
        <v>0</v>
      </c>
      <c r="F7617">
        <v>0</v>
      </c>
      <c r="G7617">
        <v>0</v>
      </c>
      <c r="H7617">
        <v>0</v>
      </c>
      <c r="K7617">
        <v>0</v>
      </c>
      <c r="L7617">
        <v>27</v>
      </c>
    </row>
    <row r="7618" spans="1:12" x14ac:dyDescent="0.25">
      <c r="A7618" t="s">
        <v>85</v>
      </c>
      <c r="B7618" t="s">
        <v>96</v>
      </c>
      <c r="C7618" t="s">
        <v>97</v>
      </c>
      <c r="D7618" s="2">
        <v>43160</v>
      </c>
      <c r="E7618">
        <v>0</v>
      </c>
      <c r="F7618">
        <v>0</v>
      </c>
      <c r="G7618">
        <v>0</v>
      </c>
      <c r="H7618">
        <v>0</v>
      </c>
      <c r="K7618">
        <v>0</v>
      </c>
      <c r="L7618">
        <v>24</v>
      </c>
    </row>
    <row r="7619" spans="1:12" x14ac:dyDescent="0.25">
      <c r="A7619" t="s">
        <v>85</v>
      </c>
      <c r="B7619" t="s">
        <v>96</v>
      </c>
      <c r="C7619" t="s">
        <v>97</v>
      </c>
      <c r="D7619" s="2">
        <v>43191</v>
      </c>
      <c r="E7619">
        <v>0</v>
      </c>
      <c r="F7619">
        <v>0</v>
      </c>
      <c r="G7619">
        <v>0</v>
      </c>
      <c r="H7619">
        <v>0</v>
      </c>
      <c r="K7619">
        <v>0</v>
      </c>
      <c r="L7619">
        <v>26</v>
      </c>
    </row>
    <row r="7620" spans="1:12" x14ac:dyDescent="0.25">
      <c r="A7620" t="s">
        <v>85</v>
      </c>
      <c r="B7620" t="s">
        <v>96</v>
      </c>
      <c r="C7620" t="s">
        <v>97</v>
      </c>
      <c r="D7620" s="2">
        <v>43221</v>
      </c>
      <c r="E7620">
        <v>0</v>
      </c>
      <c r="F7620">
        <v>0</v>
      </c>
      <c r="G7620">
        <v>0</v>
      </c>
      <c r="H7620">
        <v>0</v>
      </c>
      <c r="K7620">
        <v>256</v>
      </c>
      <c r="L7620">
        <v>26</v>
      </c>
    </row>
    <row r="7621" spans="1:12" x14ac:dyDescent="0.25">
      <c r="A7621" t="s">
        <v>85</v>
      </c>
      <c r="B7621" t="s">
        <v>96</v>
      </c>
      <c r="C7621" t="s">
        <v>97</v>
      </c>
      <c r="D7621" s="2">
        <v>43252</v>
      </c>
      <c r="E7621">
        <v>0</v>
      </c>
      <c r="F7621">
        <v>0</v>
      </c>
      <c r="G7621">
        <v>0</v>
      </c>
      <c r="H7621">
        <v>0</v>
      </c>
      <c r="K7621">
        <v>0</v>
      </c>
      <c r="L7621">
        <v>26</v>
      </c>
    </row>
    <row r="7622" spans="1:12" x14ac:dyDescent="0.25">
      <c r="A7622" t="s">
        <v>85</v>
      </c>
      <c r="B7622" t="s">
        <v>96</v>
      </c>
      <c r="C7622" t="s">
        <v>97</v>
      </c>
      <c r="D7622" s="2">
        <v>43282</v>
      </c>
      <c r="E7622">
        <v>0</v>
      </c>
      <c r="F7622">
        <v>0</v>
      </c>
      <c r="G7622">
        <v>0</v>
      </c>
      <c r="H7622">
        <v>0</v>
      </c>
      <c r="K7622">
        <v>256</v>
      </c>
      <c r="L7622">
        <v>26</v>
      </c>
    </row>
    <row r="7623" spans="1:12" x14ac:dyDescent="0.25">
      <c r="A7623" t="s">
        <v>85</v>
      </c>
      <c r="B7623" t="s">
        <v>96</v>
      </c>
      <c r="C7623" t="s">
        <v>97</v>
      </c>
      <c r="D7623" s="2">
        <v>43313</v>
      </c>
      <c r="E7623">
        <v>0</v>
      </c>
      <c r="F7623">
        <v>0</v>
      </c>
      <c r="G7623">
        <v>0</v>
      </c>
      <c r="H7623">
        <v>0</v>
      </c>
      <c r="K7623">
        <v>256</v>
      </c>
      <c r="L7623">
        <v>26</v>
      </c>
    </row>
    <row r="7624" spans="1:12" x14ac:dyDescent="0.25">
      <c r="A7624" t="s">
        <v>85</v>
      </c>
      <c r="B7624" t="s">
        <v>96</v>
      </c>
      <c r="C7624" t="s">
        <v>97</v>
      </c>
      <c r="D7624" s="2">
        <v>43344</v>
      </c>
      <c r="E7624">
        <v>0</v>
      </c>
      <c r="F7624">
        <v>0</v>
      </c>
      <c r="G7624">
        <v>0</v>
      </c>
      <c r="H7624">
        <v>0</v>
      </c>
      <c r="K7624">
        <v>256</v>
      </c>
      <c r="L7624">
        <v>26</v>
      </c>
    </row>
    <row r="7625" spans="1:12" x14ac:dyDescent="0.25">
      <c r="A7625" t="s">
        <v>85</v>
      </c>
      <c r="B7625" t="s">
        <v>96</v>
      </c>
      <c r="C7625" t="s">
        <v>97</v>
      </c>
      <c r="D7625" s="2">
        <v>43374</v>
      </c>
      <c r="E7625">
        <v>0</v>
      </c>
      <c r="F7625">
        <v>0</v>
      </c>
      <c r="G7625">
        <v>0</v>
      </c>
      <c r="H7625">
        <v>0</v>
      </c>
      <c r="K7625">
        <v>256</v>
      </c>
      <c r="L7625">
        <v>24</v>
      </c>
    </row>
    <row r="7626" spans="1:12" x14ac:dyDescent="0.25">
      <c r="A7626" t="s">
        <v>85</v>
      </c>
      <c r="B7626" t="s">
        <v>96</v>
      </c>
      <c r="C7626" t="s">
        <v>97</v>
      </c>
      <c r="D7626" s="2">
        <v>43405</v>
      </c>
      <c r="E7626">
        <v>0</v>
      </c>
      <c r="F7626">
        <v>0</v>
      </c>
      <c r="G7626">
        <v>0</v>
      </c>
      <c r="H7626">
        <v>0</v>
      </c>
      <c r="K7626">
        <v>0</v>
      </c>
      <c r="L7626">
        <v>24</v>
      </c>
    </row>
    <row r="7627" spans="1:12" x14ac:dyDescent="0.25">
      <c r="A7627" t="s">
        <v>85</v>
      </c>
      <c r="B7627" t="s">
        <v>96</v>
      </c>
      <c r="C7627" t="s">
        <v>97</v>
      </c>
      <c r="D7627" s="2">
        <v>43435</v>
      </c>
      <c r="E7627">
        <v>0</v>
      </c>
      <c r="F7627">
        <v>0</v>
      </c>
      <c r="G7627">
        <v>0</v>
      </c>
      <c r="H7627">
        <v>0</v>
      </c>
      <c r="K7627">
        <v>0</v>
      </c>
      <c r="L7627">
        <v>24</v>
      </c>
    </row>
    <row r="7628" spans="1:12" x14ac:dyDescent="0.25">
      <c r="A7628" t="s">
        <v>85</v>
      </c>
      <c r="B7628" t="s">
        <v>96</v>
      </c>
      <c r="C7628" t="s">
        <v>97</v>
      </c>
      <c r="D7628" s="2">
        <v>43496</v>
      </c>
      <c r="E7628">
        <v>0</v>
      </c>
      <c r="F7628">
        <v>0</v>
      </c>
      <c r="G7628">
        <v>0</v>
      </c>
      <c r="H7628">
        <v>0</v>
      </c>
      <c r="K7628">
        <v>0</v>
      </c>
      <c r="L7628">
        <v>24</v>
      </c>
    </row>
    <row r="7629" spans="1:12" x14ac:dyDescent="0.25">
      <c r="A7629" t="s">
        <v>85</v>
      </c>
      <c r="B7629" t="s">
        <v>96</v>
      </c>
      <c r="C7629" t="s">
        <v>97</v>
      </c>
      <c r="D7629" s="2">
        <v>43524</v>
      </c>
      <c r="E7629">
        <v>0</v>
      </c>
      <c r="F7629">
        <v>0</v>
      </c>
      <c r="G7629">
        <v>0</v>
      </c>
      <c r="H7629">
        <v>0</v>
      </c>
      <c r="K7629">
        <v>0</v>
      </c>
      <c r="L7629">
        <v>24</v>
      </c>
    </row>
    <row r="7630" spans="1:12" x14ac:dyDescent="0.25">
      <c r="A7630" t="s">
        <v>85</v>
      </c>
      <c r="B7630" t="s">
        <v>96</v>
      </c>
      <c r="C7630" t="s">
        <v>97</v>
      </c>
      <c r="D7630" s="2">
        <v>43555</v>
      </c>
      <c r="E7630">
        <v>0</v>
      </c>
      <c r="F7630">
        <v>0</v>
      </c>
      <c r="G7630">
        <v>0</v>
      </c>
      <c r="H7630">
        <v>0</v>
      </c>
      <c r="K7630">
        <v>0</v>
      </c>
      <c r="L7630">
        <v>24</v>
      </c>
    </row>
    <row r="7631" spans="1:12" x14ac:dyDescent="0.25">
      <c r="A7631" t="s">
        <v>85</v>
      </c>
      <c r="B7631" t="s">
        <v>96</v>
      </c>
      <c r="C7631" t="s">
        <v>97</v>
      </c>
      <c r="D7631" s="2">
        <v>43585</v>
      </c>
      <c r="E7631">
        <v>0</v>
      </c>
      <c r="F7631">
        <v>0</v>
      </c>
      <c r="G7631">
        <v>0</v>
      </c>
      <c r="H7631">
        <v>0</v>
      </c>
      <c r="K7631">
        <v>0</v>
      </c>
      <c r="L7631">
        <v>24</v>
      </c>
    </row>
    <row r="7632" spans="1:12" x14ac:dyDescent="0.25">
      <c r="A7632" t="s">
        <v>85</v>
      </c>
      <c r="B7632" t="s">
        <v>96</v>
      </c>
      <c r="C7632" t="s">
        <v>97</v>
      </c>
      <c r="D7632" s="2">
        <v>43616</v>
      </c>
      <c r="E7632">
        <v>0</v>
      </c>
      <c r="F7632">
        <v>0</v>
      </c>
      <c r="G7632">
        <v>0</v>
      </c>
      <c r="H7632">
        <v>0</v>
      </c>
      <c r="K7632">
        <v>0</v>
      </c>
      <c r="L7632">
        <v>24</v>
      </c>
    </row>
    <row r="7633" spans="1:12" x14ac:dyDescent="0.25">
      <c r="A7633" t="s">
        <v>85</v>
      </c>
      <c r="B7633" t="s">
        <v>96</v>
      </c>
      <c r="C7633" t="s">
        <v>97</v>
      </c>
      <c r="D7633" s="2">
        <v>43646</v>
      </c>
      <c r="E7633">
        <v>0</v>
      </c>
      <c r="F7633">
        <v>0</v>
      </c>
      <c r="G7633">
        <v>0</v>
      </c>
      <c r="H7633">
        <v>0</v>
      </c>
      <c r="K7633">
        <v>0</v>
      </c>
      <c r="L7633">
        <v>24</v>
      </c>
    </row>
    <row r="7634" spans="1:12" x14ac:dyDescent="0.25">
      <c r="A7634" t="s">
        <v>85</v>
      </c>
      <c r="B7634" t="s">
        <v>96</v>
      </c>
      <c r="C7634" t="s">
        <v>97</v>
      </c>
      <c r="D7634" s="2">
        <v>43677</v>
      </c>
      <c r="E7634">
        <v>0</v>
      </c>
      <c r="F7634">
        <v>0</v>
      </c>
      <c r="G7634">
        <v>0</v>
      </c>
      <c r="H7634">
        <v>0</v>
      </c>
      <c r="K7634">
        <v>0</v>
      </c>
      <c r="L7634">
        <v>24</v>
      </c>
    </row>
    <row r="7635" spans="1:12" x14ac:dyDescent="0.25">
      <c r="A7635" t="s">
        <v>85</v>
      </c>
      <c r="B7635" t="s">
        <v>96</v>
      </c>
      <c r="C7635" t="s">
        <v>97</v>
      </c>
      <c r="D7635" s="2">
        <v>43708</v>
      </c>
      <c r="E7635">
        <v>0</v>
      </c>
      <c r="F7635">
        <v>0</v>
      </c>
      <c r="G7635">
        <v>0</v>
      </c>
      <c r="H7635">
        <v>0</v>
      </c>
      <c r="K7635">
        <v>0</v>
      </c>
      <c r="L7635">
        <v>24</v>
      </c>
    </row>
    <row r="7636" spans="1:12" x14ac:dyDescent="0.25">
      <c r="A7636" t="s">
        <v>85</v>
      </c>
      <c r="B7636" t="s">
        <v>96</v>
      </c>
      <c r="C7636" t="s">
        <v>97</v>
      </c>
      <c r="D7636" s="2">
        <v>43738</v>
      </c>
      <c r="E7636">
        <v>0</v>
      </c>
      <c r="F7636">
        <v>0</v>
      </c>
      <c r="G7636">
        <v>0</v>
      </c>
      <c r="H7636">
        <v>0</v>
      </c>
      <c r="K7636">
        <v>0</v>
      </c>
      <c r="L7636">
        <v>24</v>
      </c>
    </row>
    <row r="7637" spans="1:12" x14ac:dyDescent="0.25">
      <c r="A7637" t="s">
        <v>85</v>
      </c>
      <c r="B7637" t="s">
        <v>96</v>
      </c>
      <c r="C7637" t="s">
        <v>97</v>
      </c>
      <c r="D7637" s="2">
        <v>43769</v>
      </c>
      <c r="E7637">
        <v>0</v>
      </c>
      <c r="F7637">
        <v>0</v>
      </c>
      <c r="G7637">
        <v>0</v>
      </c>
      <c r="H7637">
        <v>0</v>
      </c>
      <c r="K7637">
        <v>0</v>
      </c>
      <c r="L7637">
        <v>24</v>
      </c>
    </row>
    <row r="7638" spans="1:12" x14ac:dyDescent="0.25">
      <c r="A7638" t="s">
        <v>85</v>
      </c>
      <c r="B7638" t="s">
        <v>96</v>
      </c>
      <c r="C7638" t="s">
        <v>97</v>
      </c>
      <c r="D7638" s="2">
        <v>43799</v>
      </c>
      <c r="E7638">
        <v>0</v>
      </c>
      <c r="F7638">
        <v>0</v>
      </c>
      <c r="G7638">
        <v>0</v>
      </c>
      <c r="H7638">
        <v>0</v>
      </c>
      <c r="K7638">
        <v>0</v>
      </c>
      <c r="L7638">
        <v>24</v>
      </c>
    </row>
    <row r="7639" spans="1:12" x14ac:dyDescent="0.25">
      <c r="A7639" t="s">
        <v>85</v>
      </c>
      <c r="B7639" t="s">
        <v>96</v>
      </c>
      <c r="C7639" t="s">
        <v>97</v>
      </c>
      <c r="D7639" s="2">
        <v>43830</v>
      </c>
      <c r="E7639">
        <v>0</v>
      </c>
      <c r="F7639">
        <v>0</v>
      </c>
      <c r="G7639">
        <v>0</v>
      </c>
      <c r="H7639">
        <v>0</v>
      </c>
      <c r="K7639">
        <v>0</v>
      </c>
      <c r="L7639">
        <v>24</v>
      </c>
    </row>
    <row r="7640" spans="1:12" x14ac:dyDescent="0.25">
      <c r="A7640" t="s">
        <v>85</v>
      </c>
      <c r="B7640" t="s">
        <v>760</v>
      </c>
      <c r="C7640" t="s">
        <v>760</v>
      </c>
      <c r="D7640" s="3">
        <v>43831</v>
      </c>
      <c r="E7640" s="22">
        <v>0</v>
      </c>
      <c r="F7640" s="22">
        <v>0</v>
      </c>
      <c r="G7640" s="22">
        <v>0</v>
      </c>
      <c r="H7640" s="22">
        <v>0</v>
      </c>
      <c r="I7640" s="22"/>
      <c r="J7640" s="22"/>
      <c r="K7640" s="22">
        <v>145</v>
      </c>
      <c r="L7640" s="22">
        <v>24</v>
      </c>
    </row>
    <row r="7641" spans="1:12" x14ac:dyDescent="0.25">
      <c r="A7641" t="s">
        <v>85</v>
      </c>
      <c r="B7641" t="s">
        <v>760</v>
      </c>
      <c r="C7641" t="s">
        <v>760</v>
      </c>
      <c r="D7641" s="3">
        <v>43862</v>
      </c>
      <c r="E7641" s="22">
        <v>0</v>
      </c>
      <c r="F7641" s="22">
        <v>0</v>
      </c>
      <c r="G7641" s="22">
        <v>0</v>
      </c>
      <c r="H7641" s="22">
        <v>0</v>
      </c>
      <c r="I7641" s="22"/>
      <c r="J7641" s="22"/>
      <c r="K7641" s="22">
        <v>0</v>
      </c>
      <c r="L7641" s="22">
        <v>24</v>
      </c>
    </row>
    <row r="7642" spans="1:12" x14ac:dyDescent="0.25">
      <c r="A7642" t="s">
        <v>85</v>
      </c>
      <c r="B7642" t="s">
        <v>760</v>
      </c>
      <c r="C7642" t="s">
        <v>760</v>
      </c>
      <c r="D7642" s="3">
        <v>43891</v>
      </c>
      <c r="E7642" s="22">
        <v>0</v>
      </c>
      <c r="F7642" s="22">
        <v>0</v>
      </c>
      <c r="G7642" s="22">
        <v>0</v>
      </c>
      <c r="H7642" s="22">
        <v>0</v>
      </c>
      <c r="I7642" s="22"/>
      <c r="J7642" s="22"/>
      <c r="K7642" s="22">
        <v>0</v>
      </c>
      <c r="L7642" s="22">
        <v>24</v>
      </c>
    </row>
    <row r="7643" spans="1:12" x14ac:dyDescent="0.25">
      <c r="A7643" t="s">
        <v>85</v>
      </c>
      <c r="B7643" t="s">
        <v>760</v>
      </c>
      <c r="C7643" t="s">
        <v>760</v>
      </c>
      <c r="D7643" s="3">
        <v>43922</v>
      </c>
      <c r="E7643" s="22">
        <v>0</v>
      </c>
      <c r="F7643" s="22">
        <v>0</v>
      </c>
      <c r="G7643" s="22">
        <v>0</v>
      </c>
      <c r="H7643" s="22">
        <v>0</v>
      </c>
      <c r="I7643" s="22"/>
      <c r="J7643" s="22"/>
      <c r="K7643" s="22">
        <v>0</v>
      </c>
      <c r="L7643" s="22">
        <v>24</v>
      </c>
    </row>
    <row r="7644" spans="1:12" x14ac:dyDescent="0.25">
      <c r="A7644" t="s">
        <v>85</v>
      </c>
      <c r="B7644" t="s">
        <v>760</v>
      </c>
      <c r="C7644" t="s">
        <v>760</v>
      </c>
      <c r="D7644" s="3">
        <v>43952</v>
      </c>
      <c r="E7644" s="22">
        <v>0</v>
      </c>
      <c r="F7644" s="22">
        <v>0</v>
      </c>
      <c r="G7644" s="22">
        <v>0</v>
      </c>
      <c r="H7644" s="22">
        <v>0</v>
      </c>
      <c r="I7644" s="22"/>
      <c r="J7644" s="22"/>
      <c r="K7644" s="22">
        <v>0</v>
      </c>
      <c r="L7644" s="22">
        <v>24</v>
      </c>
    </row>
    <row r="7645" spans="1:12" x14ac:dyDescent="0.25">
      <c r="A7645" t="s">
        <v>85</v>
      </c>
      <c r="B7645" t="s">
        <v>760</v>
      </c>
      <c r="C7645" t="s">
        <v>760</v>
      </c>
      <c r="D7645" s="3">
        <v>43983</v>
      </c>
      <c r="E7645" s="22">
        <v>0</v>
      </c>
      <c r="F7645" s="22">
        <v>0</v>
      </c>
      <c r="G7645" s="22">
        <v>0</v>
      </c>
      <c r="H7645" s="22">
        <v>0</v>
      </c>
      <c r="I7645" s="22"/>
      <c r="J7645" s="22"/>
      <c r="K7645" s="22">
        <v>0</v>
      </c>
      <c r="L7645" s="22">
        <v>24</v>
      </c>
    </row>
    <row r="7646" spans="1:12" x14ac:dyDescent="0.25">
      <c r="A7646" t="s">
        <v>85</v>
      </c>
      <c r="B7646" t="s">
        <v>760</v>
      </c>
      <c r="C7646" t="s">
        <v>760</v>
      </c>
      <c r="D7646" s="3">
        <v>44013</v>
      </c>
      <c r="E7646" s="22">
        <v>0</v>
      </c>
      <c r="F7646" s="22">
        <v>0</v>
      </c>
      <c r="G7646" s="22">
        <v>0</v>
      </c>
      <c r="H7646" s="22">
        <v>0</v>
      </c>
      <c r="I7646" s="22"/>
      <c r="J7646" s="22"/>
      <c r="K7646" s="22">
        <v>0</v>
      </c>
      <c r="L7646" s="22">
        <v>24</v>
      </c>
    </row>
    <row r="7647" spans="1:12" x14ac:dyDescent="0.25">
      <c r="A7647" t="s">
        <v>85</v>
      </c>
      <c r="B7647" t="s">
        <v>760</v>
      </c>
      <c r="C7647" t="s">
        <v>760</v>
      </c>
      <c r="D7647" s="3">
        <v>44044</v>
      </c>
      <c r="E7647" s="22">
        <v>0</v>
      </c>
      <c r="F7647" s="22">
        <v>0</v>
      </c>
      <c r="G7647" s="22">
        <v>0</v>
      </c>
      <c r="H7647" s="22">
        <v>0</v>
      </c>
      <c r="I7647" s="22"/>
      <c r="J7647" s="22"/>
      <c r="K7647" s="22">
        <v>0</v>
      </c>
      <c r="L7647" s="22">
        <v>24</v>
      </c>
    </row>
    <row r="7648" spans="1:12" x14ac:dyDescent="0.25">
      <c r="A7648" t="s">
        <v>85</v>
      </c>
      <c r="B7648" t="s">
        <v>760</v>
      </c>
      <c r="C7648" t="s">
        <v>760</v>
      </c>
      <c r="D7648" s="3">
        <v>44075</v>
      </c>
      <c r="E7648" s="22">
        <v>0</v>
      </c>
      <c r="F7648" s="22">
        <v>0</v>
      </c>
      <c r="G7648" s="22">
        <v>0</v>
      </c>
      <c r="H7648" s="22">
        <v>0</v>
      </c>
      <c r="I7648" s="22"/>
      <c r="J7648" s="22"/>
      <c r="K7648" s="22">
        <v>0</v>
      </c>
      <c r="L7648" s="22">
        <v>24</v>
      </c>
    </row>
    <row r="7649" spans="1:12" x14ac:dyDescent="0.25">
      <c r="A7649" t="s">
        <v>85</v>
      </c>
      <c r="B7649" t="s">
        <v>760</v>
      </c>
      <c r="C7649" t="s">
        <v>760</v>
      </c>
      <c r="D7649" s="3">
        <v>44105</v>
      </c>
      <c r="E7649" s="22">
        <v>0</v>
      </c>
      <c r="F7649" s="22">
        <v>0</v>
      </c>
      <c r="G7649" s="22">
        <v>0</v>
      </c>
      <c r="H7649" s="22">
        <v>0</v>
      </c>
      <c r="I7649" s="22"/>
      <c r="J7649" s="22"/>
      <c r="K7649" s="22">
        <v>0</v>
      </c>
      <c r="L7649" s="22">
        <v>24</v>
      </c>
    </row>
    <row r="7650" spans="1:12" x14ac:dyDescent="0.25">
      <c r="A7650" t="s">
        <v>85</v>
      </c>
      <c r="B7650" t="s">
        <v>760</v>
      </c>
      <c r="C7650" t="s">
        <v>760</v>
      </c>
      <c r="D7650" s="3">
        <v>44136</v>
      </c>
      <c r="E7650" s="22">
        <v>0</v>
      </c>
      <c r="F7650" s="22">
        <v>0</v>
      </c>
      <c r="G7650" s="22">
        <v>0</v>
      </c>
      <c r="H7650" s="22">
        <v>0</v>
      </c>
      <c r="I7650" s="22"/>
      <c r="J7650" s="22"/>
      <c r="K7650" s="22">
        <v>0</v>
      </c>
      <c r="L7650" s="22">
        <v>24</v>
      </c>
    </row>
    <row r="7651" spans="1:12" x14ac:dyDescent="0.25">
      <c r="A7651" t="s">
        <v>85</v>
      </c>
      <c r="B7651" t="s">
        <v>760</v>
      </c>
      <c r="C7651" t="s">
        <v>760</v>
      </c>
      <c r="D7651" s="3">
        <v>44166</v>
      </c>
      <c r="E7651" s="22">
        <v>0</v>
      </c>
      <c r="F7651" s="22">
        <v>0</v>
      </c>
      <c r="G7651" s="22">
        <v>0</v>
      </c>
      <c r="H7651" s="22">
        <v>0</v>
      </c>
      <c r="I7651" s="22"/>
      <c r="J7651" s="22"/>
      <c r="K7651" s="22">
        <v>0</v>
      </c>
      <c r="L7651" s="22">
        <v>24</v>
      </c>
    </row>
    <row r="7652" spans="1:12" x14ac:dyDescent="0.25">
      <c r="A7652" t="s">
        <v>85</v>
      </c>
      <c r="B7652" t="s">
        <v>98</v>
      </c>
      <c r="C7652" t="s">
        <v>99</v>
      </c>
      <c r="D7652" s="2">
        <v>26207</v>
      </c>
      <c r="E7652">
        <v>1</v>
      </c>
      <c r="F7652">
        <v>342</v>
      </c>
      <c r="G7652">
        <v>50000</v>
      </c>
      <c r="H7652">
        <v>0</v>
      </c>
      <c r="K7652">
        <v>0</v>
      </c>
      <c r="L7652">
        <v>0</v>
      </c>
    </row>
    <row r="7653" spans="1:12" x14ac:dyDescent="0.25">
      <c r="A7653" t="s">
        <v>85</v>
      </c>
      <c r="B7653" t="s">
        <v>98</v>
      </c>
      <c r="C7653" t="s">
        <v>99</v>
      </c>
      <c r="D7653" s="2">
        <v>26238</v>
      </c>
      <c r="E7653">
        <v>23.6</v>
      </c>
      <c r="F7653">
        <v>12279</v>
      </c>
      <c r="G7653">
        <v>3571000</v>
      </c>
      <c r="H7653">
        <v>976</v>
      </c>
      <c r="K7653">
        <v>525</v>
      </c>
      <c r="L7653">
        <v>17</v>
      </c>
    </row>
    <row r="7654" spans="1:12" x14ac:dyDescent="0.25">
      <c r="A7654" t="s">
        <v>85</v>
      </c>
      <c r="B7654" t="s">
        <v>98</v>
      </c>
      <c r="C7654" t="s">
        <v>99</v>
      </c>
      <c r="D7654" s="2">
        <v>26268</v>
      </c>
      <c r="E7654">
        <v>30.7</v>
      </c>
      <c r="F7654">
        <v>12146</v>
      </c>
      <c r="G7654">
        <v>3632000</v>
      </c>
      <c r="H7654">
        <v>2742</v>
      </c>
      <c r="K7654">
        <v>470</v>
      </c>
      <c r="L7654">
        <v>20</v>
      </c>
    </row>
    <row r="7655" spans="1:12" x14ac:dyDescent="0.25">
      <c r="A7655" t="s">
        <v>85</v>
      </c>
      <c r="B7655" t="s">
        <v>98</v>
      </c>
      <c r="C7655" t="s">
        <v>99</v>
      </c>
      <c r="D7655" s="2">
        <v>26299</v>
      </c>
      <c r="E7655">
        <v>30.2</v>
      </c>
      <c r="F7655">
        <v>15403</v>
      </c>
      <c r="G7655">
        <v>4546000</v>
      </c>
      <c r="H7655">
        <v>2787</v>
      </c>
      <c r="K7655">
        <v>455</v>
      </c>
      <c r="L7655">
        <v>18</v>
      </c>
    </row>
    <row r="7656" spans="1:12" x14ac:dyDescent="0.25">
      <c r="A7656" t="s">
        <v>85</v>
      </c>
      <c r="B7656" t="s">
        <v>98</v>
      </c>
      <c r="C7656" t="s">
        <v>99</v>
      </c>
      <c r="D7656" s="2">
        <v>26330</v>
      </c>
      <c r="E7656">
        <v>28.4</v>
      </c>
      <c r="F7656">
        <v>13494</v>
      </c>
      <c r="G7656">
        <v>5488000</v>
      </c>
      <c r="H7656">
        <v>3521</v>
      </c>
      <c r="K7656">
        <v>500</v>
      </c>
      <c r="L7656">
        <v>20</v>
      </c>
    </row>
    <row r="7657" spans="1:12" x14ac:dyDescent="0.25">
      <c r="A7657" t="s">
        <v>85</v>
      </c>
      <c r="B7657" t="s">
        <v>98</v>
      </c>
      <c r="C7657" t="s">
        <v>99</v>
      </c>
      <c r="D7657" s="2">
        <v>26359</v>
      </c>
      <c r="E7657">
        <v>30.9</v>
      </c>
      <c r="F7657">
        <v>47653</v>
      </c>
      <c r="G7657">
        <v>12628000</v>
      </c>
      <c r="H7657">
        <v>1957</v>
      </c>
      <c r="K7657">
        <v>560</v>
      </c>
      <c r="L7657">
        <v>16</v>
      </c>
    </row>
    <row r="7658" spans="1:12" x14ac:dyDescent="0.25">
      <c r="A7658" t="s">
        <v>85</v>
      </c>
      <c r="B7658" t="s">
        <v>98</v>
      </c>
      <c r="C7658" t="s">
        <v>99</v>
      </c>
      <c r="D7658" s="2">
        <v>26390</v>
      </c>
      <c r="E7658">
        <v>29.9</v>
      </c>
      <c r="F7658">
        <v>45339</v>
      </c>
      <c r="G7658">
        <v>13594000</v>
      </c>
      <c r="H7658">
        <v>4036</v>
      </c>
      <c r="K7658">
        <v>530</v>
      </c>
      <c r="L7658">
        <v>16</v>
      </c>
    </row>
    <row r="7659" spans="1:12" x14ac:dyDescent="0.25">
      <c r="A7659" t="s">
        <v>85</v>
      </c>
      <c r="B7659" t="s">
        <v>98</v>
      </c>
      <c r="C7659" t="s">
        <v>99</v>
      </c>
      <c r="D7659" s="2">
        <v>26420</v>
      </c>
      <c r="E7659">
        <v>30.9</v>
      </c>
      <c r="F7659">
        <v>43767</v>
      </c>
      <c r="G7659">
        <v>14017000</v>
      </c>
      <c r="H7659">
        <v>3728</v>
      </c>
      <c r="K7659">
        <v>513</v>
      </c>
      <c r="L7659">
        <v>16</v>
      </c>
    </row>
    <row r="7660" spans="1:12" x14ac:dyDescent="0.25">
      <c r="A7660" t="s">
        <v>85</v>
      </c>
      <c r="B7660" t="s">
        <v>98</v>
      </c>
      <c r="C7660" t="s">
        <v>99</v>
      </c>
      <c r="D7660" s="2">
        <v>26451</v>
      </c>
      <c r="E7660">
        <v>30</v>
      </c>
      <c r="F7660">
        <v>48063</v>
      </c>
      <c r="G7660">
        <v>13298000</v>
      </c>
      <c r="H7660">
        <v>2364</v>
      </c>
      <c r="K7660">
        <v>532</v>
      </c>
      <c r="L7660">
        <v>20</v>
      </c>
    </row>
    <row r="7661" spans="1:12" x14ac:dyDescent="0.25">
      <c r="A7661" t="s">
        <v>85</v>
      </c>
      <c r="B7661" t="s">
        <v>98</v>
      </c>
      <c r="C7661" t="s">
        <v>99</v>
      </c>
      <c r="D7661" s="2">
        <v>26481</v>
      </c>
      <c r="E7661">
        <v>27.7</v>
      </c>
      <c r="F7661">
        <v>43764</v>
      </c>
      <c r="G7661">
        <v>12715000</v>
      </c>
      <c r="H7661">
        <v>2998</v>
      </c>
      <c r="K7661">
        <v>398</v>
      </c>
      <c r="L7661">
        <v>22</v>
      </c>
    </row>
    <row r="7662" spans="1:12" x14ac:dyDescent="0.25">
      <c r="A7662" t="s">
        <v>85</v>
      </c>
      <c r="B7662" t="s">
        <v>98</v>
      </c>
      <c r="C7662" t="s">
        <v>99</v>
      </c>
      <c r="D7662" s="2">
        <v>26512</v>
      </c>
      <c r="E7662">
        <v>31</v>
      </c>
      <c r="F7662">
        <v>38960</v>
      </c>
      <c r="G7662">
        <v>10868000</v>
      </c>
      <c r="H7662">
        <v>3670</v>
      </c>
      <c r="K7662">
        <v>480</v>
      </c>
      <c r="L7662">
        <v>22</v>
      </c>
    </row>
    <row r="7663" spans="1:12" x14ac:dyDescent="0.25">
      <c r="A7663" t="s">
        <v>85</v>
      </c>
      <c r="B7663" t="s">
        <v>98</v>
      </c>
      <c r="C7663" t="s">
        <v>99</v>
      </c>
      <c r="D7663" s="2">
        <v>26543</v>
      </c>
      <c r="E7663">
        <v>30</v>
      </c>
      <c r="F7663">
        <v>45373</v>
      </c>
      <c r="G7663">
        <v>10886000</v>
      </c>
      <c r="H7663">
        <v>4191</v>
      </c>
      <c r="K7663">
        <v>460</v>
      </c>
      <c r="L7663">
        <v>21</v>
      </c>
    </row>
    <row r="7664" spans="1:12" x14ac:dyDescent="0.25">
      <c r="A7664" t="s">
        <v>85</v>
      </c>
      <c r="B7664" t="s">
        <v>98</v>
      </c>
      <c r="C7664" t="s">
        <v>99</v>
      </c>
      <c r="D7664" s="2">
        <v>26573</v>
      </c>
      <c r="E7664">
        <v>31</v>
      </c>
      <c r="F7664">
        <v>47304</v>
      </c>
      <c r="G7664">
        <v>11222000</v>
      </c>
      <c r="H7664">
        <v>4225</v>
      </c>
      <c r="K7664">
        <v>550</v>
      </c>
      <c r="L7664">
        <v>20</v>
      </c>
    </row>
    <row r="7665" spans="1:12" x14ac:dyDescent="0.25">
      <c r="A7665" t="s">
        <v>85</v>
      </c>
      <c r="B7665" t="s">
        <v>98</v>
      </c>
      <c r="C7665" t="s">
        <v>99</v>
      </c>
      <c r="D7665" s="2">
        <v>26604</v>
      </c>
      <c r="E7665">
        <v>30</v>
      </c>
      <c r="F7665">
        <v>44648</v>
      </c>
      <c r="G7665">
        <v>10239000</v>
      </c>
      <c r="H7665">
        <v>3837</v>
      </c>
      <c r="K7665">
        <v>550</v>
      </c>
      <c r="L7665">
        <v>20</v>
      </c>
    </row>
    <row r="7666" spans="1:12" x14ac:dyDescent="0.25">
      <c r="A7666" t="s">
        <v>85</v>
      </c>
      <c r="B7666" t="s">
        <v>98</v>
      </c>
      <c r="C7666" t="s">
        <v>99</v>
      </c>
      <c r="D7666" s="2">
        <v>26634</v>
      </c>
      <c r="E7666">
        <v>31</v>
      </c>
      <c r="F7666">
        <v>46421</v>
      </c>
      <c r="G7666">
        <v>10882000</v>
      </c>
      <c r="H7666">
        <v>3991</v>
      </c>
      <c r="K7666">
        <v>550</v>
      </c>
      <c r="L7666">
        <v>24</v>
      </c>
    </row>
    <row r="7667" spans="1:12" x14ac:dyDescent="0.25">
      <c r="A7667" t="s">
        <v>85</v>
      </c>
      <c r="B7667" t="s">
        <v>98</v>
      </c>
      <c r="C7667" t="s">
        <v>99</v>
      </c>
      <c r="D7667" s="2">
        <v>26665</v>
      </c>
      <c r="E7667">
        <v>31</v>
      </c>
      <c r="F7667">
        <v>46184</v>
      </c>
      <c r="G7667">
        <v>12239000</v>
      </c>
      <c r="H7667">
        <v>5172</v>
      </c>
      <c r="K7667">
        <v>550</v>
      </c>
      <c r="L7667">
        <v>20</v>
      </c>
    </row>
    <row r="7668" spans="1:12" x14ac:dyDescent="0.25">
      <c r="A7668" t="s">
        <v>85</v>
      </c>
      <c r="B7668" t="s">
        <v>98</v>
      </c>
      <c r="C7668" t="s">
        <v>99</v>
      </c>
      <c r="D7668" s="2">
        <v>26696</v>
      </c>
      <c r="E7668">
        <v>28</v>
      </c>
      <c r="F7668">
        <v>43953</v>
      </c>
      <c r="G7668">
        <v>10601000</v>
      </c>
      <c r="H7668">
        <v>4815</v>
      </c>
      <c r="K7668">
        <v>553</v>
      </c>
      <c r="L7668">
        <v>21</v>
      </c>
    </row>
    <row r="7669" spans="1:12" x14ac:dyDescent="0.25">
      <c r="A7669" t="s">
        <v>85</v>
      </c>
      <c r="B7669" t="s">
        <v>98</v>
      </c>
      <c r="C7669" t="s">
        <v>99</v>
      </c>
      <c r="D7669" s="2">
        <v>26724</v>
      </c>
      <c r="E7669">
        <v>31</v>
      </c>
      <c r="F7669">
        <v>54894</v>
      </c>
      <c r="G7669">
        <v>12920000</v>
      </c>
      <c r="H7669">
        <v>6450</v>
      </c>
      <c r="K7669">
        <v>560</v>
      </c>
      <c r="L7669">
        <v>21</v>
      </c>
    </row>
    <row r="7670" spans="1:12" x14ac:dyDescent="0.25">
      <c r="A7670" t="s">
        <v>85</v>
      </c>
      <c r="B7670" t="s">
        <v>98</v>
      </c>
      <c r="C7670" t="s">
        <v>99</v>
      </c>
      <c r="D7670" s="2">
        <v>26755</v>
      </c>
      <c r="E7670">
        <v>30</v>
      </c>
      <c r="F7670">
        <v>48810</v>
      </c>
      <c r="G7670">
        <v>11530000</v>
      </c>
      <c r="H7670">
        <v>6662</v>
      </c>
      <c r="K7670">
        <v>560</v>
      </c>
      <c r="L7670">
        <v>22</v>
      </c>
    </row>
    <row r="7671" spans="1:12" x14ac:dyDescent="0.25">
      <c r="A7671" t="s">
        <v>85</v>
      </c>
      <c r="B7671" t="s">
        <v>98</v>
      </c>
      <c r="C7671" t="s">
        <v>99</v>
      </c>
      <c r="D7671" s="2">
        <v>26785</v>
      </c>
      <c r="E7671">
        <v>31</v>
      </c>
      <c r="F7671">
        <v>47460</v>
      </c>
      <c r="G7671">
        <v>14718000</v>
      </c>
      <c r="H7671">
        <v>7217</v>
      </c>
      <c r="K7671">
        <v>370</v>
      </c>
      <c r="L7671">
        <v>24</v>
      </c>
    </row>
    <row r="7672" spans="1:12" x14ac:dyDescent="0.25">
      <c r="A7672" t="s">
        <v>85</v>
      </c>
      <c r="B7672" t="s">
        <v>98</v>
      </c>
      <c r="C7672" t="s">
        <v>99</v>
      </c>
      <c r="D7672" s="2">
        <v>26816</v>
      </c>
      <c r="E7672">
        <v>30</v>
      </c>
      <c r="F7672">
        <v>49186</v>
      </c>
      <c r="G7672">
        <v>14237000</v>
      </c>
      <c r="H7672">
        <v>6029</v>
      </c>
      <c r="K7672">
        <v>467</v>
      </c>
      <c r="L7672">
        <v>26</v>
      </c>
    </row>
    <row r="7673" spans="1:12" x14ac:dyDescent="0.25">
      <c r="A7673" t="s">
        <v>85</v>
      </c>
      <c r="B7673" t="s">
        <v>98</v>
      </c>
      <c r="C7673" t="s">
        <v>99</v>
      </c>
      <c r="D7673" s="2">
        <v>26846</v>
      </c>
      <c r="E7673">
        <v>31</v>
      </c>
      <c r="F7673">
        <v>49026</v>
      </c>
      <c r="G7673">
        <v>14349000</v>
      </c>
      <c r="H7673">
        <v>9529</v>
      </c>
      <c r="K7673">
        <v>550</v>
      </c>
      <c r="L7673">
        <v>26</v>
      </c>
    </row>
    <row r="7674" spans="1:12" x14ac:dyDescent="0.25">
      <c r="A7674" t="s">
        <v>85</v>
      </c>
      <c r="B7674" t="s">
        <v>98</v>
      </c>
      <c r="C7674" t="s">
        <v>99</v>
      </c>
      <c r="D7674" s="2">
        <v>26877</v>
      </c>
      <c r="E7674">
        <v>31</v>
      </c>
      <c r="F7674">
        <v>50815</v>
      </c>
      <c r="G7674">
        <v>12153000</v>
      </c>
      <c r="H7674">
        <v>9283</v>
      </c>
      <c r="K7674">
        <v>440</v>
      </c>
      <c r="L7674">
        <v>28</v>
      </c>
    </row>
    <row r="7675" spans="1:12" x14ac:dyDescent="0.25">
      <c r="A7675" t="s">
        <v>85</v>
      </c>
      <c r="B7675" t="s">
        <v>98</v>
      </c>
      <c r="C7675" t="s">
        <v>99</v>
      </c>
      <c r="D7675" s="2">
        <v>26908</v>
      </c>
      <c r="E7675">
        <v>30</v>
      </c>
      <c r="F7675">
        <v>53376</v>
      </c>
      <c r="G7675">
        <v>6063000</v>
      </c>
      <c r="H7675">
        <v>8617</v>
      </c>
      <c r="K7675">
        <v>550</v>
      </c>
      <c r="L7675">
        <v>28</v>
      </c>
    </row>
    <row r="7676" spans="1:12" x14ac:dyDescent="0.25">
      <c r="A7676" t="s">
        <v>85</v>
      </c>
      <c r="B7676" t="s">
        <v>98</v>
      </c>
      <c r="C7676" t="s">
        <v>99</v>
      </c>
      <c r="D7676" s="2">
        <v>26938</v>
      </c>
      <c r="E7676">
        <v>31</v>
      </c>
      <c r="F7676">
        <v>60877</v>
      </c>
      <c r="G7676">
        <v>15460000</v>
      </c>
      <c r="H7676">
        <v>8350</v>
      </c>
      <c r="K7676">
        <v>414</v>
      </c>
      <c r="L7676">
        <v>28</v>
      </c>
    </row>
    <row r="7677" spans="1:12" x14ac:dyDescent="0.25">
      <c r="A7677" t="s">
        <v>85</v>
      </c>
      <c r="B7677" t="s">
        <v>98</v>
      </c>
      <c r="C7677" t="s">
        <v>99</v>
      </c>
      <c r="D7677" s="2">
        <v>26969</v>
      </c>
      <c r="E7677">
        <v>30</v>
      </c>
      <c r="F7677">
        <v>56962</v>
      </c>
      <c r="G7677">
        <v>16174000</v>
      </c>
      <c r="H7677">
        <v>12892</v>
      </c>
      <c r="K7677">
        <v>333</v>
      </c>
      <c r="L7677">
        <v>28</v>
      </c>
    </row>
    <row r="7678" spans="1:12" x14ac:dyDescent="0.25">
      <c r="A7678" t="s">
        <v>85</v>
      </c>
      <c r="B7678" t="s">
        <v>98</v>
      </c>
      <c r="C7678" t="s">
        <v>99</v>
      </c>
      <c r="D7678" s="2">
        <v>26999</v>
      </c>
      <c r="E7678">
        <v>31</v>
      </c>
      <c r="F7678">
        <v>59226</v>
      </c>
      <c r="G7678">
        <v>18402000</v>
      </c>
      <c r="H7678">
        <v>14357</v>
      </c>
      <c r="K7678">
        <v>370</v>
      </c>
      <c r="L7678">
        <v>30</v>
      </c>
    </row>
    <row r="7679" spans="1:12" x14ac:dyDescent="0.25">
      <c r="A7679" t="s">
        <v>85</v>
      </c>
      <c r="B7679" t="s">
        <v>98</v>
      </c>
      <c r="C7679" t="s">
        <v>99</v>
      </c>
      <c r="D7679" s="2">
        <v>27030</v>
      </c>
      <c r="E7679">
        <v>31</v>
      </c>
      <c r="F7679">
        <v>64263</v>
      </c>
      <c r="G7679">
        <v>20616000</v>
      </c>
      <c r="H7679">
        <v>15681</v>
      </c>
      <c r="K7679">
        <v>450</v>
      </c>
      <c r="L7679">
        <v>30</v>
      </c>
    </row>
    <row r="7680" spans="1:12" x14ac:dyDescent="0.25">
      <c r="A7680" t="s">
        <v>85</v>
      </c>
      <c r="B7680" t="s">
        <v>98</v>
      </c>
      <c r="C7680" t="s">
        <v>99</v>
      </c>
      <c r="D7680" s="2">
        <v>27061</v>
      </c>
      <c r="E7680">
        <v>28</v>
      </c>
      <c r="F7680">
        <v>68133</v>
      </c>
      <c r="G7680">
        <v>19246000</v>
      </c>
      <c r="H7680">
        <v>16284</v>
      </c>
      <c r="K7680">
        <v>342</v>
      </c>
      <c r="L7680">
        <v>35</v>
      </c>
    </row>
    <row r="7681" spans="1:12" x14ac:dyDescent="0.25">
      <c r="A7681" t="s">
        <v>85</v>
      </c>
      <c r="B7681" t="s">
        <v>98</v>
      </c>
      <c r="C7681" t="s">
        <v>99</v>
      </c>
      <c r="D7681" s="2">
        <v>27089</v>
      </c>
      <c r="E7681">
        <v>31</v>
      </c>
      <c r="F7681">
        <v>83194</v>
      </c>
      <c r="G7681">
        <v>22816000</v>
      </c>
      <c r="H7681">
        <v>19238</v>
      </c>
      <c r="K7681">
        <v>260</v>
      </c>
      <c r="L7681">
        <v>40</v>
      </c>
    </row>
    <row r="7682" spans="1:12" x14ac:dyDescent="0.25">
      <c r="A7682" t="s">
        <v>85</v>
      </c>
      <c r="B7682" t="s">
        <v>98</v>
      </c>
      <c r="C7682" t="s">
        <v>99</v>
      </c>
      <c r="D7682" s="2">
        <v>27120</v>
      </c>
      <c r="E7682">
        <v>30</v>
      </c>
      <c r="F7682">
        <v>53222</v>
      </c>
      <c r="G7682">
        <v>18946000</v>
      </c>
      <c r="H7682">
        <v>18252</v>
      </c>
      <c r="K7682">
        <v>240</v>
      </c>
      <c r="L7682">
        <v>34</v>
      </c>
    </row>
    <row r="7683" spans="1:12" x14ac:dyDescent="0.25">
      <c r="A7683" t="s">
        <v>85</v>
      </c>
      <c r="B7683" t="s">
        <v>98</v>
      </c>
      <c r="C7683" t="s">
        <v>99</v>
      </c>
      <c r="D7683" s="2">
        <v>27150</v>
      </c>
      <c r="E7683">
        <v>31</v>
      </c>
      <c r="F7683">
        <v>76741</v>
      </c>
      <c r="G7683">
        <v>25090000</v>
      </c>
      <c r="H7683">
        <v>28425</v>
      </c>
      <c r="K7683">
        <v>364</v>
      </c>
      <c r="L7683">
        <v>37</v>
      </c>
    </row>
    <row r="7684" spans="1:12" x14ac:dyDescent="0.25">
      <c r="A7684" t="s">
        <v>85</v>
      </c>
      <c r="B7684" t="s">
        <v>98</v>
      </c>
      <c r="C7684" t="s">
        <v>99</v>
      </c>
      <c r="D7684" s="2">
        <v>27181</v>
      </c>
      <c r="E7684">
        <v>30</v>
      </c>
      <c r="F7684">
        <v>85016</v>
      </c>
      <c r="G7684">
        <v>15055000</v>
      </c>
      <c r="H7684">
        <v>30518</v>
      </c>
      <c r="K7684">
        <v>420</v>
      </c>
      <c r="L7684">
        <v>40</v>
      </c>
    </row>
    <row r="7685" spans="1:12" x14ac:dyDescent="0.25">
      <c r="A7685" t="s">
        <v>85</v>
      </c>
      <c r="B7685" t="s">
        <v>98</v>
      </c>
      <c r="C7685" t="s">
        <v>99</v>
      </c>
      <c r="D7685" s="2">
        <v>27211</v>
      </c>
      <c r="E7685">
        <v>31</v>
      </c>
      <c r="F7685">
        <v>88301</v>
      </c>
      <c r="G7685">
        <v>21684000</v>
      </c>
      <c r="H7685">
        <v>37701</v>
      </c>
      <c r="K7685">
        <v>422</v>
      </c>
      <c r="L7685">
        <v>42</v>
      </c>
    </row>
    <row r="7686" spans="1:12" x14ac:dyDescent="0.25">
      <c r="A7686" t="s">
        <v>85</v>
      </c>
      <c r="B7686" t="s">
        <v>98</v>
      </c>
      <c r="C7686" t="s">
        <v>99</v>
      </c>
      <c r="D7686" s="2">
        <v>27242</v>
      </c>
      <c r="E7686">
        <v>31</v>
      </c>
      <c r="F7686">
        <v>97876</v>
      </c>
      <c r="G7686">
        <v>22254000</v>
      </c>
      <c r="H7686">
        <v>39073</v>
      </c>
      <c r="K7686">
        <v>400</v>
      </c>
      <c r="L7686">
        <v>42</v>
      </c>
    </row>
    <row r="7687" spans="1:12" x14ac:dyDescent="0.25">
      <c r="A7687" t="s">
        <v>85</v>
      </c>
      <c r="B7687" t="s">
        <v>98</v>
      </c>
      <c r="C7687" t="s">
        <v>99</v>
      </c>
      <c r="D7687" s="2">
        <v>27273</v>
      </c>
      <c r="E7687">
        <v>30</v>
      </c>
      <c r="F7687">
        <v>91477</v>
      </c>
      <c r="G7687">
        <v>21375000</v>
      </c>
      <c r="H7687">
        <v>46868</v>
      </c>
      <c r="K7687">
        <v>400</v>
      </c>
      <c r="L7687">
        <v>45</v>
      </c>
    </row>
    <row r="7688" spans="1:12" x14ac:dyDescent="0.25">
      <c r="A7688" t="s">
        <v>85</v>
      </c>
      <c r="B7688" t="s">
        <v>98</v>
      </c>
      <c r="C7688" t="s">
        <v>99</v>
      </c>
      <c r="D7688" s="2">
        <v>27303</v>
      </c>
      <c r="E7688">
        <v>31</v>
      </c>
      <c r="F7688">
        <v>87239</v>
      </c>
      <c r="G7688">
        <v>22338000</v>
      </c>
      <c r="H7688">
        <v>53358</v>
      </c>
      <c r="K7688">
        <v>390</v>
      </c>
      <c r="L7688">
        <v>46</v>
      </c>
    </row>
    <row r="7689" spans="1:12" x14ac:dyDescent="0.25">
      <c r="A7689" t="s">
        <v>85</v>
      </c>
      <c r="B7689" t="s">
        <v>98</v>
      </c>
      <c r="C7689" t="s">
        <v>99</v>
      </c>
      <c r="D7689" s="2">
        <v>27334</v>
      </c>
      <c r="E7689">
        <v>30</v>
      </c>
      <c r="F7689">
        <v>60510</v>
      </c>
      <c r="G7689">
        <v>14112000</v>
      </c>
      <c r="H7689">
        <v>25650</v>
      </c>
      <c r="K7689">
        <v>381</v>
      </c>
      <c r="L7689">
        <v>45</v>
      </c>
    </row>
    <row r="7690" spans="1:12" x14ac:dyDescent="0.25">
      <c r="A7690" t="s">
        <v>85</v>
      </c>
      <c r="B7690" t="s">
        <v>98</v>
      </c>
      <c r="C7690" t="s">
        <v>99</v>
      </c>
      <c r="D7690" s="2">
        <v>27364</v>
      </c>
      <c r="E7690">
        <v>31</v>
      </c>
      <c r="F7690">
        <v>84305</v>
      </c>
      <c r="G7690">
        <v>23806000</v>
      </c>
      <c r="H7690">
        <v>59109</v>
      </c>
      <c r="K7690">
        <v>385</v>
      </c>
      <c r="L7690">
        <v>48</v>
      </c>
    </row>
    <row r="7691" spans="1:12" x14ac:dyDescent="0.25">
      <c r="A7691" t="s">
        <v>85</v>
      </c>
      <c r="B7691" t="s">
        <v>98</v>
      </c>
      <c r="C7691" t="s">
        <v>99</v>
      </c>
      <c r="D7691" s="2">
        <v>27395</v>
      </c>
      <c r="E7691">
        <v>31</v>
      </c>
      <c r="F7691">
        <v>87896</v>
      </c>
      <c r="G7691">
        <v>25112000</v>
      </c>
      <c r="H7691">
        <v>61705</v>
      </c>
      <c r="K7691">
        <v>385</v>
      </c>
      <c r="L7691">
        <v>44</v>
      </c>
    </row>
    <row r="7692" spans="1:12" x14ac:dyDescent="0.25">
      <c r="A7692" t="s">
        <v>85</v>
      </c>
      <c r="B7692" t="s">
        <v>98</v>
      </c>
      <c r="C7692" t="s">
        <v>99</v>
      </c>
      <c r="D7692" s="2">
        <v>27426</v>
      </c>
      <c r="E7692">
        <v>28</v>
      </c>
      <c r="F7692">
        <v>77557</v>
      </c>
      <c r="G7692">
        <v>22158000</v>
      </c>
      <c r="H7692">
        <v>54447</v>
      </c>
      <c r="K7692">
        <v>385</v>
      </c>
      <c r="L7692">
        <v>44</v>
      </c>
    </row>
    <row r="7693" spans="1:12" x14ac:dyDescent="0.25">
      <c r="A7693" t="s">
        <v>85</v>
      </c>
      <c r="B7693" t="s">
        <v>98</v>
      </c>
      <c r="C7693" t="s">
        <v>99</v>
      </c>
      <c r="D7693" s="2">
        <v>27454</v>
      </c>
      <c r="E7693">
        <v>31</v>
      </c>
      <c r="F7693">
        <v>89577</v>
      </c>
      <c r="G7693">
        <v>23355000</v>
      </c>
      <c r="H7693">
        <v>50502</v>
      </c>
      <c r="K7693">
        <v>385</v>
      </c>
      <c r="L7693">
        <v>46</v>
      </c>
    </row>
    <row r="7694" spans="1:12" x14ac:dyDescent="0.25">
      <c r="A7694" t="s">
        <v>85</v>
      </c>
      <c r="B7694" t="s">
        <v>98</v>
      </c>
      <c r="C7694" t="s">
        <v>99</v>
      </c>
      <c r="D7694" s="2">
        <v>27485</v>
      </c>
      <c r="E7694">
        <v>30</v>
      </c>
      <c r="F7694">
        <v>25623</v>
      </c>
      <c r="G7694">
        <v>8504000</v>
      </c>
      <c r="H7694">
        <v>12390</v>
      </c>
      <c r="K7694">
        <v>423</v>
      </c>
      <c r="L7694">
        <v>30</v>
      </c>
    </row>
    <row r="7695" spans="1:12" x14ac:dyDescent="0.25">
      <c r="A7695" t="s">
        <v>85</v>
      </c>
      <c r="B7695" t="s">
        <v>98</v>
      </c>
      <c r="C7695" t="s">
        <v>99</v>
      </c>
      <c r="D7695" s="2">
        <v>27515</v>
      </c>
      <c r="E7695">
        <v>31</v>
      </c>
      <c r="F7695">
        <v>23915</v>
      </c>
      <c r="G7695">
        <v>7983000</v>
      </c>
      <c r="H7695">
        <v>10157</v>
      </c>
      <c r="K7695">
        <v>500</v>
      </c>
      <c r="L7695">
        <v>24</v>
      </c>
    </row>
    <row r="7696" spans="1:12" x14ac:dyDescent="0.25">
      <c r="A7696" t="s">
        <v>85</v>
      </c>
      <c r="B7696" t="s">
        <v>98</v>
      </c>
      <c r="C7696" t="s">
        <v>99</v>
      </c>
      <c r="D7696" s="2">
        <v>27546</v>
      </c>
      <c r="E7696">
        <v>30</v>
      </c>
      <c r="F7696">
        <v>25559</v>
      </c>
      <c r="G7696">
        <v>8043000</v>
      </c>
      <c r="H7696">
        <v>10208</v>
      </c>
      <c r="K7696">
        <v>496</v>
      </c>
      <c r="L7696">
        <v>20</v>
      </c>
    </row>
    <row r="7697" spans="1:15" x14ac:dyDescent="0.25">
      <c r="A7697" t="s">
        <v>85</v>
      </c>
      <c r="B7697" t="s">
        <v>98</v>
      </c>
      <c r="C7697" t="s">
        <v>99</v>
      </c>
      <c r="D7697" s="2">
        <v>27576</v>
      </c>
      <c r="E7697">
        <v>30.9</v>
      </c>
      <c r="F7697">
        <v>18742</v>
      </c>
      <c r="G7697">
        <v>6729000</v>
      </c>
      <c r="H7697">
        <v>6225</v>
      </c>
      <c r="K7697">
        <v>480</v>
      </c>
      <c r="L7697">
        <v>16</v>
      </c>
    </row>
    <row r="7698" spans="1:15" x14ac:dyDescent="0.25">
      <c r="A7698" t="s">
        <v>85</v>
      </c>
      <c r="B7698" t="s">
        <v>98</v>
      </c>
      <c r="C7698" t="s">
        <v>99</v>
      </c>
      <c r="D7698" s="2">
        <v>27607</v>
      </c>
      <c r="E7698">
        <v>31</v>
      </c>
      <c r="F7698">
        <v>18784</v>
      </c>
      <c r="G7698">
        <v>6861000</v>
      </c>
      <c r="H7698">
        <v>6391</v>
      </c>
      <c r="K7698">
        <v>480</v>
      </c>
      <c r="L7698">
        <v>18</v>
      </c>
    </row>
    <row r="7699" spans="1:15" x14ac:dyDescent="0.25">
      <c r="A7699" t="s">
        <v>85</v>
      </c>
      <c r="B7699" t="s">
        <v>98</v>
      </c>
      <c r="C7699" t="s">
        <v>99</v>
      </c>
      <c r="D7699" s="2">
        <v>27638</v>
      </c>
      <c r="E7699">
        <v>30</v>
      </c>
      <c r="F7699">
        <v>28071</v>
      </c>
      <c r="G7699">
        <v>8557000</v>
      </c>
      <c r="H7699">
        <v>12190</v>
      </c>
      <c r="K7699">
        <v>413</v>
      </c>
      <c r="L7699">
        <v>21</v>
      </c>
    </row>
    <row r="7700" spans="1:15" x14ac:dyDescent="0.25">
      <c r="A7700" t="s">
        <v>85</v>
      </c>
      <c r="B7700" t="s">
        <v>98</v>
      </c>
      <c r="C7700" t="s">
        <v>99</v>
      </c>
      <c r="D7700" s="2">
        <v>27668</v>
      </c>
      <c r="E7700">
        <v>31</v>
      </c>
      <c r="F7700">
        <v>33795</v>
      </c>
      <c r="G7700">
        <v>9093000</v>
      </c>
      <c r="H7700">
        <v>17074</v>
      </c>
      <c r="K7700">
        <v>407</v>
      </c>
      <c r="L7700">
        <v>25</v>
      </c>
    </row>
    <row r="7701" spans="1:15" x14ac:dyDescent="0.25">
      <c r="A7701" t="s">
        <v>85</v>
      </c>
      <c r="B7701" t="s">
        <v>98</v>
      </c>
      <c r="C7701" t="s">
        <v>99</v>
      </c>
      <c r="D7701" s="2">
        <v>27699</v>
      </c>
      <c r="E7701">
        <v>30</v>
      </c>
      <c r="F7701">
        <v>51483</v>
      </c>
      <c r="G7701">
        <v>14721000</v>
      </c>
      <c r="H7701">
        <v>26444</v>
      </c>
      <c r="K7701">
        <v>440</v>
      </c>
      <c r="L7701">
        <v>25</v>
      </c>
    </row>
    <row r="7702" spans="1:15" x14ac:dyDescent="0.25">
      <c r="A7702" t="s">
        <v>85</v>
      </c>
      <c r="B7702" t="s">
        <v>98</v>
      </c>
      <c r="C7702" t="s">
        <v>99</v>
      </c>
      <c r="D7702" s="2">
        <v>27729</v>
      </c>
      <c r="E7702">
        <v>31</v>
      </c>
      <c r="F7702">
        <v>57684</v>
      </c>
      <c r="G7702">
        <v>15067000</v>
      </c>
      <c r="H7702">
        <v>30432</v>
      </c>
      <c r="K7702">
        <v>444</v>
      </c>
      <c r="L7702">
        <v>28</v>
      </c>
    </row>
    <row r="7703" spans="1:15" x14ac:dyDescent="0.25">
      <c r="A7703" t="s">
        <v>85</v>
      </c>
      <c r="B7703" t="s">
        <v>98</v>
      </c>
      <c r="C7703" t="s">
        <v>99</v>
      </c>
      <c r="D7703" s="2">
        <v>27760</v>
      </c>
      <c r="E7703">
        <v>31</v>
      </c>
      <c r="F7703">
        <v>52078</v>
      </c>
      <c r="G7703">
        <v>13171000</v>
      </c>
      <c r="H7703">
        <v>42033</v>
      </c>
      <c r="K7703">
        <v>460</v>
      </c>
      <c r="L7703">
        <v>28</v>
      </c>
    </row>
    <row r="7704" spans="1:15" x14ac:dyDescent="0.25">
      <c r="A7704" t="s">
        <v>85</v>
      </c>
      <c r="B7704" t="s">
        <v>98</v>
      </c>
      <c r="C7704" t="s">
        <v>99</v>
      </c>
      <c r="D7704" s="2">
        <v>27791</v>
      </c>
      <c r="E7704">
        <v>29</v>
      </c>
      <c r="F7704">
        <v>46253</v>
      </c>
      <c r="G7704">
        <v>12421000</v>
      </c>
      <c r="H7704">
        <v>36871</v>
      </c>
      <c r="K7704">
        <v>410</v>
      </c>
      <c r="L7704">
        <v>29</v>
      </c>
    </row>
    <row r="7705" spans="1:15" x14ac:dyDescent="0.25">
      <c r="A7705" t="s">
        <v>85</v>
      </c>
      <c r="B7705" t="s">
        <v>98</v>
      </c>
      <c r="C7705" t="s">
        <v>99</v>
      </c>
      <c r="D7705" s="2">
        <v>27820</v>
      </c>
      <c r="E7705">
        <v>31</v>
      </c>
      <c r="F7705">
        <v>46716</v>
      </c>
      <c r="G7705">
        <v>13397000</v>
      </c>
      <c r="H7705">
        <v>39407</v>
      </c>
      <c r="K7705">
        <v>360</v>
      </c>
      <c r="L7705">
        <v>28</v>
      </c>
    </row>
    <row r="7706" spans="1:15" x14ac:dyDescent="0.25">
      <c r="A7706" t="s">
        <v>85</v>
      </c>
      <c r="B7706" t="s">
        <v>98</v>
      </c>
      <c r="C7706" t="s">
        <v>99</v>
      </c>
      <c r="D7706" s="2">
        <v>27851</v>
      </c>
      <c r="E7706">
        <v>30</v>
      </c>
      <c r="F7706">
        <v>52427</v>
      </c>
      <c r="G7706">
        <v>17880000</v>
      </c>
      <c r="H7706">
        <v>53613</v>
      </c>
      <c r="K7706">
        <v>322</v>
      </c>
      <c r="L7706">
        <v>29</v>
      </c>
    </row>
    <row r="7707" spans="1:15" x14ac:dyDescent="0.25">
      <c r="A7707" t="s">
        <v>85</v>
      </c>
      <c r="B7707" t="s">
        <v>98</v>
      </c>
      <c r="C7707" t="s">
        <v>99</v>
      </c>
      <c r="D7707" s="2">
        <v>27881</v>
      </c>
      <c r="E7707">
        <v>31</v>
      </c>
      <c r="F7707">
        <v>72397</v>
      </c>
      <c r="G7707">
        <v>20170000</v>
      </c>
      <c r="H7707">
        <v>68631</v>
      </c>
      <c r="K7707">
        <v>375</v>
      </c>
      <c r="L7707">
        <v>31</v>
      </c>
    </row>
    <row r="7708" spans="1:15" x14ac:dyDescent="0.25">
      <c r="A7708" t="s">
        <v>85</v>
      </c>
      <c r="B7708" t="s">
        <v>98</v>
      </c>
      <c r="C7708" t="s">
        <v>99</v>
      </c>
      <c r="D7708" s="2">
        <v>27912</v>
      </c>
      <c r="E7708">
        <v>30</v>
      </c>
      <c r="F7708">
        <v>77791</v>
      </c>
      <c r="G7708">
        <v>20260000</v>
      </c>
      <c r="H7708">
        <v>70945</v>
      </c>
      <c r="K7708">
        <v>344</v>
      </c>
      <c r="L7708">
        <v>32</v>
      </c>
    </row>
    <row r="7709" spans="1:15" x14ac:dyDescent="0.25">
      <c r="A7709" t="s">
        <v>85</v>
      </c>
      <c r="B7709" t="s">
        <v>98</v>
      </c>
      <c r="C7709" t="s">
        <v>99</v>
      </c>
      <c r="D7709" s="2">
        <v>27942</v>
      </c>
      <c r="E7709">
        <v>31</v>
      </c>
      <c r="F7709">
        <v>81345</v>
      </c>
      <c r="G7709">
        <v>23090000</v>
      </c>
      <c r="H7709">
        <v>72099</v>
      </c>
      <c r="K7709">
        <v>196</v>
      </c>
      <c r="L7709">
        <v>32</v>
      </c>
    </row>
    <row r="7710" spans="1:15" x14ac:dyDescent="0.25">
      <c r="A7710" t="s">
        <v>85</v>
      </c>
      <c r="B7710" t="s">
        <v>98</v>
      </c>
      <c r="C7710" t="s">
        <v>99</v>
      </c>
      <c r="D7710" s="2">
        <v>27973</v>
      </c>
      <c r="E7710">
        <v>31</v>
      </c>
      <c r="F7710">
        <v>53477</v>
      </c>
      <c r="G7710">
        <v>14776000</v>
      </c>
      <c r="H7710">
        <v>54196</v>
      </c>
      <c r="K7710">
        <v>290</v>
      </c>
      <c r="L7710">
        <v>27</v>
      </c>
    </row>
    <row r="7711" spans="1:15" x14ac:dyDescent="0.25">
      <c r="A7711" t="s">
        <v>85</v>
      </c>
      <c r="B7711" t="s">
        <v>98</v>
      </c>
      <c r="C7711" t="s">
        <v>99</v>
      </c>
      <c r="D7711" s="2">
        <v>28004</v>
      </c>
      <c r="E7711">
        <v>30</v>
      </c>
      <c r="F7711">
        <v>62326</v>
      </c>
      <c r="G7711">
        <v>19509000</v>
      </c>
      <c r="H7711">
        <v>61796</v>
      </c>
      <c r="K7711">
        <v>315</v>
      </c>
      <c r="L7711">
        <v>32</v>
      </c>
    </row>
    <row r="7712" spans="1:15" x14ac:dyDescent="0.25">
      <c r="A7712" t="s">
        <v>85</v>
      </c>
      <c r="B7712" t="s">
        <v>98</v>
      </c>
      <c r="C7712" t="s">
        <v>99</v>
      </c>
      <c r="D7712" s="2">
        <v>28034</v>
      </c>
      <c r="E7712" s="27">
        <v>31</v>
      </c>
      <c r="F7712">
        <v>59181</v>
      </c>
      <c r="G7712">
        <v>17930000</v>
      </c>
      <c r="H7712">
        <v>58306</v>
      </c>
      <c r="K7712">
        <v>183</v>
      </c>
      <c r="L7712">
        <v>30</v>
      </c>
      <c r="O7712" s="3"/>
    </row>
    <row r="7713" spans="1:12" x14ac:dyDescent="0.25">
      <c r="A7713" t="s">
        <v>85</v>
      </c>
      <c r="B7713" t="s">
        <v>98</v>
      </c>
      <c r="C7713" t="s">
        <v>99</v>
      </c>
      <c r="D7713" s="2">
        <v>28065</v>
      </c>
      <c r="E7713">
        <v>30</v>
      </c>
      <c r="F7713">
        <v>43902</v>
      </c>
      <c r="G7713">
        <v>12359000</v>
      </c>
      <c r="H7713">
        <v>44204</v>
      </c>
      <c r="K7713">
        <v>267</v>
      </c>
      <c r="L7713">
        <v>34</v>
      </c>
    </row>
    <row r="7714" spans="1:12" x14ac:dyDescent="0.25">
      <c r="A7714" t="s">
        <v>85</v>
      </c>
      <c r="B7714" t="s">
        <v>98</v>
      </c>
      <c r="C7714" t="s">
        <v>99</v>
      </c>
      <c r="D7714" s="2">
        <v>28095</v>
      </c>
      <c r="E7714">
        <v>31</v>
      </c>
      <c r="F7714">
        <v>52104</v>
      </c>
      <c r="G7714">
        <v>15126000</v>
      </c>
      <c r="H7714">
        <v>51446</v>
      </c>
      <c r="K7714">
        <v>308</v>
      </c>
      <c r="L7714">
        <v>37</v>
      </c>
    </row>
    <row r="7715" spans="1:12" x14ac:dyDescent="0.25">
      <c r="A7715" t="s">
        <v>85</v>
      </c>
      <c r="B7715" t="s">
        <v>98</v>
      </c>
      <c r="C7715" t="s">
        <v>99</v>
      </c>
      <c r="D7715" s="2">
        <v>28126</v>
      </c>
      <c r="E7715">
        <v>31</v>
      </c>
      <c r="F7715">
        <v>56669</v>
      </c>
      <c r="G7715">
        <v>17111000</v>
      </c>
      <c r="H7715">
        <v>55287</v>
      </c>
      <c r="K7715">
        <v>283</v>
      </c>
      <c r="L7715">
        <v>40</v>
      </c>
    </row>
    <row r="7716" spans="1:12" x14ac:dyDescent="0.25">
      <c r="A7716" t="s">
        <v>85</v>
      </c>
      <c r="B7716" t="s">
        <v>98</v>
      </c>
      <c r="C7716" t="s">
        <v>99</v>
      </c>
      <c r="D7716" s="2">
        <v>28157</v>
      </c>
      <c r="E7716">
        <v>28</v>
      </c>
      <c r="F7716">
        <v>55804</v>
      </c>
      <c r="G7716">
        <v>17676000</v>
      </c>
      <c r="H7716">
        <v>54016</v>
      </c>
      <c r="K7716">
        <v>300</v>
      </c>
      <c r="L7716">
        <v>33</v>
      </c>
    </row>
    <row r="7717" spans="1:12" x14ac:dyDescent="0.25">
      <c r="A7717" t="s">
        <v>85</v>
      </c>
      <c r="B7717" t="s">
        <v>98</v>
      </c>
      <c r="C7717" t="s">
        <v>99</v>
      </c>
      <c r="D7717" s="2">
        <v>28185</v>
      </c>
      <c r="E7717">
        <v>31</v>
      </c>
      <c r="F7717">
        <v>67501</v>
      </c>
      <c r="G7717">
        <v>23812000</v>
      </c>
      <c r="H7717">
        <v>64720</v>
      </c>
      <c r="K7717">
        <v>304</v>
      </c>
      <c r="L7717">
        <v>20</v>
      </c>
    </row>
    <row r="7718" spans="1:12" x14ac:dyDescent="0.25">
      <c r="A7718" t="s">
        <v>85</v>
      </c>
      <c r="B7718" t="s">
        <v>98</v>
      </c>
      <c r="C7718" t="s">
        <v>99</v>
      </c>
      <c r="D7718" s="2">
        <v>28216</v>
      </c>
      <c r="E7718">
        <v>30</v>
      </c>
      <c r="F7718">
        <v>83897</v>
      </c>
      <c r="G7718">
        <v>21369000</v>
      </c>
      <c r="H7718">
        <v>73399</v>
      </c>
      <c r="K7718">
        <v>315</v>
      </c>
      <c r="L7718">
        <v>33</v>
      </c>
    </row>
    <row r="7719" spans="1:12" x14ac:dyDescent="0.25">
      <c r="A7719" t="s">
        <v>85</v>
      </c>
      <c r="B7719" t="s">
        <v>98</v>
      </c>
      <c r="C7719" t="s">
        <v>99</v>
      </c>
      <c r="D7719" s="2">
        <v>28246</v>
      </c>
      <c r="E7719">
        <v>31</v>
      </c>
      <c r="F7719">
        <v>80273</v>
      </c>
      <c r="G7719">
        <v>21738000</v>
      </c>
      <c r="H7719">
        <v>86299</v>
      </c>
      <c r="K7719">
        <v>300</v>
      </c>
      <c r="L7719">
        <v>42</v>
      </c>
    </row>
    <row r="7720" spans="1:12" x14ac:dyDescent="0.25">
      <c r="A7720" t="s">
        <v>85</v>
      </c>
      <c r="B7720" t="s">
        <v>98</v>
      </c>
      <c r="C7720" t="s">
        <v>99</v>
      </c>
      <c r="D7720" s="2">
        <v>28277</v>
      </c>
      <c r="E7720">
        <v>30</v>
      </c>
      <c r="F7720">
        <v>78969</v>
      </c>
      <c r="G7720">
        <v>31966000</v>
      </c>
      <c r="H7720">
        <v>88201</v>
      </c>
      <c r="K7720">
        <v>310</v>
      </c>
      <c r="L7720">
        <v>52</v>
      </c>
    </row>
    <row r="7721" spans="1:12" x14ac:dyDescent="0.25">
      <c r="A7721" t="s">
        <v>85</v>
      </c>
      <c r="B7721" t="s">
        <v>98</v>
      </c>
      <c r="C7721" t="s">
        <v>99</v>
      </c>
      <c r="D7721" s="2">
        <v>28307</v>
      </c>
      <c r="E7721">
        <v>31</v>
      </c>
      <c r="F7721">
        <v>79121</v>
      </c>
      <c r="G7721">
        <v>35858000</v>
      </c>
      <c r="H7721">
        <v>88365</v>
      </c>
      <c r="K7721">
        <v>320</v>
      </c>
      <c r="L7721">
        <v>52</v>
      </c>
    </row>
    <row r="7722" spans="1:12" x14ac:dyDescent="0.25">
      <c r="A7722" t="s">
        <v>85</v>
      </c>
      <c r="B7722" t="s">
        <v>98</v>
      </c>
      <c r="C7722" t="s">
        <v>99</v>
      </c>
      <c r="D7722" s="2">
        <v>28338</v>
      </c>
      <c r="E7722">
        <v>31</v>
      </c>
      <c r="F7722">
        <v>83244</v>
      </c>
      <c r="G7722">
        <v>33832000</v>
      </c>
      <c r="H7722">
        <v>99720</v>
      </c>
      <c r="K7722">
        <v>327</v>
      </c>
      <c r="L7722">
        <v>52</v>
      </c>
    </row>
    <row r="7723" spans="1:12" x14ac:dyDescent="0.25">
      <c r="A7723" t="s">
        <v>85</v>
      </c>
      <c r="B7723" t="s">
        <v>98</v>
      </c>
      <c r="C7723" t="s">
        <v>99</v>
      </c>
      <c r="D7723" s="2">
        <v>28369</v>
      </c>
      <c r="E7723">
        <v>30</v>
      </c>
      <c r="F7723">
        <v>80518</v>
      </c>
      <c r="G7723">
        <v>25518000</v>
      </c>
      <c r="H7723">
        <v>98411</v>
      </c>
      <c r="K7723">
        <v>307</v>
      </c>
      <c r="L7723">
        <v>52</v>
      </c>
    </row>
    <row r="7724" spans="1:12" x14ac:dyDescent="0.25">
      <c r="A7724" t="s">
        <v>85</v>
      </c>
      <c r="B7724" t="s">
        <v>98</v>
      </c>
      <c r="C7724" t="s">
        <v>99</v>
      </c>
      <c r="D7724" s="2">
        <v>28399</v>
      </c>
      <c r="E7724">
        <v>31</v>
      </c>
      <c r="F7724">
        <v>79104</v>
      </c>
      <c r="G7724">
        <v>26516000</v>
      </c>
      <c r="H7724">
        <v>96682</v>
      </c>
      <c r="K7724">
        <v>343</v>
      </c>
      <c r="L7724">
        <v>52</v>
      </c>
    </row>
    <row r="7725" spans="1:12" x14ac:dyDescent="0.25">
      <c r="A7725" t="s">
        <v>85</v>
      </c>
      <c r="B7725" t="s">
        <v>98</v>
      </c>
      <c r="C7725" t="s">
        <v>99</v>
      </c>
      <c r="D7725" s="2">
        <v>28430</v>
      </c>
      <c r="E7725">
        <v>30</v>
      </c>
      <c r="F7725">
        <v>77380</v>
      </c>
      <c r="G7725">
        <v>25797000</v>
      </c>
      <c r="H7725">
        <v>94576</v>
      </c>
      <c r="K7725">
        <v>380</v>
      </c>
      <c r="L7725">
        <v>52</v>
      </c>
    </row>
    <row r="7726" spans="1:12" x14ac:dyDescent="0.25">
      <c r="A7726" t="s">
        <v>85</v>
      </c>
      <c r="B7726" t="s">
        <v>98</v>
      </c>
      <c r="C7726" t="s">
        <v>99</v>
      </c>
      <c r="D7726" s="2">
        <v>28460</v>
      </c>
      <c r="E7726">
        <v>31</v>
      </c>
      <c r="F7726">
        <v>78109</v>
      </c>
      <c r="G7726">
        <v>25949000</v>
      </c>
      <c r="H7726">
        <v>95467</v>
      </c>
      <c r="K7726">
        <v>380</v>
      </c>
      <c r="L7726">
        <v>52</v>
      </c>
    </row>
    <row r="7727" spans="1:12" x14ac:dyDescent="0.25">
      <c r="A7727" t="s">
        <v>85</v>
      </c>
      <c r="B7727" t="s">
        <v>98</v>
      </c>
      <c r="C7727" t="s">
        <v>99</v>
      </c>
      <c r="D7727" s="2">
        <v>28491</v>
      </c>
      <c r="E7727">
        <v>31</v>
      </c>
      <c r="F7727">
        <v>77058</v>
      </c>
      <c r="G7727">
        <v>24863000</v>
      </c>
      <c r="H7727">
        <v>94182</v>
      </c>
      <c r="K7727">
        <v>365</v>
      </c>
      <c r="L7727">
        <v>52</v>
      </c>
    </row>
    <row r="7728" spans="1:12" x14ac:dyDescent="0.25">
      <c r="A7728" t="s">
        <v>85</v>
      </c>
      <c r="B7728" t="s">
        <v>98</v>
      </c>
      <c r="C7728" t="s">
        <v>99</v>
      </c>
      <c r="D7728" s="2">
        <v>28522</v>
      </c>
      <c r="E7728">
        <v>28</v>
      </c>
      <c r="F7728">
        <v>71297</v>
      </c>
      <c r="G7728">
        <v>15059000</v>
      </c>
      <c r="H7728">
        <v>87141</v>
      </c>
      <c r="K7728">
        <v>333</v>
      </c>
      <c r="L7728">
        <v>52</v>
      </c>
    </row>
    <row r="7729" spans="1:12" x14ac:dyDescent="0.25">
      <c r="A7729" t="s">
        <v>85</v>
      </c>
      <c r="B7729" t="s">
        <v>98</v>
      </c>
      <c r="C7729" t="s">
        <v>99</v>
      </c>
      <c r="D7729" s="2">
        <v>28550</v>
      </c>
      <c r="E7729">
        <v>31</v>
      </c>
      <c r="F7729">
        <v>79071</v>
      </c>
      <c r="G7729">
        <v>18680000</v>
      </c>
      <c r="H7729">
        <v>96642</v>
      </c>
      <c r="K7729">
        <v>350</v>
      </c>
      <c r="L7729">
        <v>52</v>
      </c>
    </row>
    <row r="7730" spans="1:12" x14ac:dyDescent="0.25">
      <c r="A7730" t="s">
        <v>85</v>
      </c>
      <c r="B7730" t="s">
        <v>98</v>
      </c>
      <c r="C7730" t="s">
        <v>99</v>
      </c>
      <c r="D7730" s="2">
        <v>28581</v>
      </c>
      <c r="E7730">
        <v>30</v>
      </c>
      <c r="F7730">
        <v>75045</v>
      </c>
      <c r="G7730">
        <v>13179000</v>
      </c>
      <c r="H7730">
        <v>91722</v>
      </c>
      <c r="K7730">
        <v>350</v>
      </c>
      <c r="L7730">
        <v>52</v>
      </c>
    </row>
    <row r="7731" spans="1:12" x14ac:dyDescent="0.25">
      <c r="A7731" t="s">
        <v>85</v>
      </c>
      <c r="B7731" t="s">
        <v>98</v>
      </c>
      <c r="C7731" t="s">
        <v>99</v>
      </c>
      <c r="D7731" s="2">
        <v>28611</v>
      </c>
      <c r="E7731">
        <v>31</v>
      </c>
      <c r="F7731">
        <v>75630</v>
      </c>
      <c r="G7731">
        <v>15704000</v>
      </c>
      <c r="H7731">
        <v>92437</v>
      </c>
      <c r="K7731">
        <v>350</v>
      </c>
      <c r="L7731">
        <v>52</v>
      </c>
    </row>
    <row r="7732" spans="1:12" x14ac:dyDescent="0.25">
      <c r="A7732" t="s">
        <v>85</v>
      </c>
      <c r="B7732" t="s">
        <v>98</v>
      </c>
      <c r="C7732" t="s">
        <v>99</v>
      </c>
      <c r="D7732" s="2">
        <v>28642</v>
      </c>
      <c r="E7732">
        <v>30</v>
      </c>
      <c r="F7732">
        <v>75241</v>
      </c>
      <c r="G7732">
        <v>15252000</v>
      </c>
      <c r="H7732">
        <v>91962</v>
      </c>
      <c r="K7732">
        <v>300</v>
      </c>
      <c r="L7732">
        <v>52</v>
      </c>
    </row>
    <row r="7733" spans="1:12" x14ac:dyDescent="0.25">
      <c r="A7733" t="s">
        <v>85</v>
      </c>
      <c r="B7733" t="s">
        <v>98</v>
      </c>
      <c r="C7733" t="s">
        <v>99</v>
      </c>
      <c r="D7733" s="2">
        <v>28672</v>
      </c>
      <c r="E7733">
        <v>31</v>
      </c>
      <c r="F7733">
        <v>78507</v>
      </c>
      <c r="G7733">
        <v>15800000</v>
      </c>
      <c r="H7733">
        <v>95953</v>
      </c>
      <c r="K7733">
        <v>250</v>
      </c>
      <c r="L7733">
        <v>52</v>
      </c>
    </row>
    <row r="7734" spans="1:12" x14ac:dyDescent="0.25">
      <c r="A7734" t="s">
        <v>85</v>
      </c>
      <c r="B7734" t="s">
        <v>98</v>
      </c>
      <c r="C7734" t="s">
        <v>99</v>
      </c>
      <c r="D7734" s="2">
        <v>28703</v>
      </c>
      <c r="E7734">
        <v>31</v>
      </c>
      <c r="F7734">
        <v>72157</v>
      </c>
      <c r="G7734">
        <v>15641000</v>
      </c>
      <c r="H7734">
        <v>90482</v>
      </c>
      <c r="K7734">
        <v>295</v>
      </c>
      <c r="L7734">
        <v>52</v>
      </c>
    </row>
    <row r="7735" spans="1:12" x14ac:dyDescent="0.25">
      <c r="A7735" t="s">
        <v>85</v>
      </c>
      <c r="B7735" t="s">
        <v>98</v>
      </c>
      <c r="C7735" t="s">
        <v>99</v>
      </c>
      <c r="D7735" s="2">
        <v>28734</v>
      </c>
      <c r="E7735">
        <v>30</v>
      </c>
      <c r="F7735">
        <v>65503</v>
      </c>
      <c r="G7735">
        <v>17674000</v>
      </c>
      <c r="H7735">
        <v>90487</v>
      </c>
      <c r="K7735">
        <v>343</v>
      </c>
      <c r="L7735">
        <v>52</v>
      </c>
    </row>
    <row r="7736" spans="1:12" x14ac:dyDescent="0.25">
      <c r="A7736" t="s">
        <v>85</v>
      </c>
      <c r="B7736" t="s">
        <v>98</v>
      </c>
      <c r="C7736" t="s">
        <v>99</v>
      </c>
      <c r="D7736" s="2">
        <v>28764</v>
      </c>
      <c r="E7736">
        <v>31</v>
      </c>
      <c r="F7736">
        <v>63378</v>
      </c>
      <c r="G7736">
        <v>18229000</v>
      </c>
      <c r="H7736">
        <v>87666</v>
      </c>
      <c r="K7736">
        <v>340</v>
      </c>
      <c r="L7736">
        <v>52</v>
      </c>
    </row>
    <row r="7737" spans="1:12" x14ac:dyDescent="0.25">
      <c r="A7737" t="s">
        <v>85</v>
      </c>
      <c r="B7737" t="s">
        <v>98</v>
      </c>
      <c r="C7737" t="s">
        <v>99</v>
      </c>
      <c r="D7737" s="2">
        <v>28795</v>
      </c>
      <c r="E7737">
        <v>30</v>
      </c>
      <c r="F7737">
        <v>70619</v>
      </c>
      <c r="G7737">
        <v>20228000</v>
      </c>
      <c r="H7737">
        <v>97692</v>
      </c>
      <c r="K7737">
        <v>347</v>
      </c>
      <c r="L7737">
        <v>52</v>
      </c>
    </row>
    <row r="7738" spans="1:12" x14ac:dyDescent="0.25">
      <c r="A7738" t="s">
        <v>85</v>
      </c>
      <c r="B7738" t="s">
        <v>98</v>
      </c>
      <c r="C7738" t="s">
        <v>99</v>
      </c>
      <c r="D7738" s="2">
        <v>28825</v>
      </c>
      <c r="E7738">
        <v>31</v>
      </c>
      <c r="F7738">
        <v>74839</v>
      </c>
      <c r="G7738">
        <v>22001000</v>
      </c>
      <c r="H7738">
        <v>103526</v>
      </c>
      <c r="K7738">
        <v>338</v>
      </c>
      <c r="L7738">
        <v>52</v>
      </c>
    </row>
    <row r="7739" spans="1:12" x14ac:dyDescent="0.25">
      <c r="A7739" t="s">
        <v>85</v>
      </c>
      <c r="B7739" t="s">
        <v>98</v>
      </c>
      <c r="C7739" t="s">
        <v>99</v>
      </c>
      <c r="D7739" s="2">
        <v>28856</v>
      </c>
      <c r="E7739">
        <v>31</v>
      </c>
      <c r="F7739">
        <v>67088</v>
      </c>
      <c r="G7739">
        <v>19328000</v>
      </c>
      <c r="H7739">
        <v>92845</v>
      </c>
      <c r="K7739">
        <v>300</v>
      </c>
      <c r="L7739">
        <v>52</v>
      </c>
    </row>
    <row r="7740" spans="1:12" x14ac:dyDescent="0.25">
      <c r="A7740" t="s">
        <v>85</v>
      </c>
      <c r="B7740" t="s">
        <v>98</v>
      </c>
      <c r="C7740" t="s">
        <v>99</v>
      </c>
      <c r="D7740" s="2">
        <v>28887</v>
      </c>
      <c r="E7740">
        <v>28</v>
      </c>
      <c r="F7740">
        <v>60095</v>
      </c>
      <c r="G7740">
        <v>18182000</v>
      </c>
      <c r="H7740">
        <v>82963</v>
      </c>
      <c r="K7740">
        <v>325</v>
      </c>
      <c r="L7740">
        <v>52</v>
      </c>
    </row>
    <row r="7741" spans="1:12" x14ac:dyDescent="0.25">
      <c r="A7741" t="s">
        <v>85</v>
      </c>
      <c r="B7741" t="s">
        <v>98</v>
      </c>
      <c r="C7741" t="s">
        <v>99</v>
      </c>
      <c r="D7741" s="2">
        <v>28915</v>
      </c>
      <c r="E7741">
        <v>31</v>
      </c>
      <c r="F7741">
        <v>74952</v>
      </c>
      <c r="G7741">
        <v>22165000</v>
      </c>
      <c r="H7741">
        <v>103555</v>
      </c>
      <c r="K7741">
        <v>350</v>
      </c>
      <c r="L7741">
        <v>52</v>
      </c>
    </row>
    <row r="7742" spans="1:12" x14ac:dyDescent="0.25">
      <c r="A7742" t="s">
        <v>85</v>
      </c>
      <c r="B7742" t="s">
        <v>98</v>
      </c>
      <c r="C7742" t="s">
        <v>99</v>
      </c>
      <c r="D7742" s="2">
        <v>28946</v>
      </c>
      <c r="E7742">
        <v>30</v>
      </c>
      <c r="F7742">
        <v>58793</v>
      </c>
      <c r="G7742">
        <v>20310000</v>
      </c>
      <c r="H7742">
        <v>81698</v>
      </c>
      <c r="K7742">
        <v>363</v>
      </c>
      <c r="L7742">
        <v>46</v>
      </c>
    </row>
    <row r="7743" spans="1:12" x14ac:dyDescent="0.25">
      <c r="A7743" t="s">
        <v>85</v>
      </c>
      <c r="B7743" t="s">
        <v>98</v>
      </c>
      <c r="C7743" t="s">
        <v>99</v>
      </c>
      <c r="D7743" s="2">
        <v>28976</v>
      </c>
      <c r="E7743">
        <v>31</v>
      </c>
      <c r="F7743">
        <v>64407</v>
      </c>
      <c r="G7743">
        <v>23497000</v>
      </c>
      <c r="H7743">
        <v>63158</v>
      </c>
      <c r="K7743">
        <v>384</v>
      </c>
      <c r="L7743">
        <v>36</v>
      </c>
    </row>
    <row r="7744" spans="1:12" x14ac:dyDescent="0.25">
      <c r="A7744" t="s">
        <v>85</v>
      </c>
      <c r="B7744" t="s">
        <v>98</v>
      </c>
      <c r="C7744" t="s">
        <v>99</v>
      </c>
      <c r="D7744" s="2">
        <v>29007</v>
      </c>
      <c r="E7744">
        <v>30</v>
      </c>
      <c r="F7744">
        <v>51720</v>
      </c>
      <c r="G7744">
        <v>18970000</v>
      </c>
      <c r="H7744">
        <v>55836</v>
      </c>
      <c r="K7744">
        <v>395</v>
      </c>
      <c r="L7744">
        <v>35</v>
      </c>
    </row>
    <row r="7745" spans="1:15" x14ac:dyDescent="0.25">
      <c r="A7745" t="s">
        <v>85</v>
      </c>
      <c r="B7745" t="s">
        <v>98</v>
      </c>
      <c r="C7745" t="s">
        <v>99</v>
      </c>
      <c r="D7745" s="2">
        <v>29037</v>
      </c>
      <c r="E7745">
        <v>31</v>
      </c>
      <c r="F7745">
        <v>45502</v>
      </c>
      <c r="G7745">
        <v>17138000</v>
      </c>
      <c r="H7745">
        <v>55613</v>
      </c>
      <c r="K7745">
        <v>388</v>
      </c>
      <c r="L7745">
        <v>32</v>
      </c>
    </row>
    <row r="7746" spans="1:15" x14ac:dyDescent="0.25">
      <c r="A7746" t="s">
        <v>85</v>
      </c>
      <c r="B7746" t="s">
        <v>98</v>
      </c>
      <c r="C7746" t="s">
        <v>99</v>
      </c>
      <c r="D7746" s="2">
        <v>29068</v>
      </c>
      <c r="E7746">
        <v>31</v>
      </c>
      <c r="F7746">
        <v>47177</v>
      </c>
      <c r="G7746">
        <v>18671000</v>
      </c>
      <c r="H7746">
        <v>61944</v>
      </c>
      <c r="K7746">
        <v>225</v>
      </c>
      <c r="L7746">
        <v>32</v>
      </c>
    </row>
    <row r="7747" spans="1:15" x14ac:dyDescent="0.25">
      <c r="A7747" t="s">
        <v>85</v>
      </c>
      <c r="B7747" t="s">
        <v>98</v>
      </c>
      <c r="C7747" t="s">
        <v>99</v>
      </c>
      <c r="D7747" s="2">
        <v>29099</v>
      </c>
      <c r="E7747">
        <v>30</v>
      </c>
      <c r="F7747">
        <v>45481</v>
      </c>
      <c r="G7747">
        <v>16577000</v>
      </c>
      <c r="H7747">
        <v>59767</v>
      </c>
      <c r="K7747">
        <v>315</v>
      </c>
      <c r="L7747">
        <v>32</v>
      </c>
    </row>
    <row r="7748" spans="1:15" x14ac:dyDescent="0.25">
      <c r="A7748" t="s">
        <v>85</v>
      </c>
      <c r="B7748" t="s">
        <v>98</v>
      </c>
      <c r="C7748" t="s">
        <v>99</v>
      </c>
      <c r="D7748" s="2">
        <v>29129</v>
      </c>
      <c r="E7748">
        <v>31</v>
      </c>
      <c r="F7748">
        <v>45945</v>
      </c>
      <c r="G7748">
        <v>16381000</v>
      </c>
      <c r="H7748">
        <v>60381</v>
      </c>
      <c r="K7748">
        <v>375</v>
      </c>
      <c r="L7748">
        <v>32</v>
      </c>
    </row>
    <row r="7749" spans="1:15" x14ac:dyDescent="0.25">
      <c r="A7749" t="s">
        <v>85</v>
      </c>
      <c r="B7749" t="s">
        <v>98</v>
      </c>
      <c r="C7749" t="s">
        <v>99</v>
      </c>
      <c r="D7749" s="2">
        <v>29160</v>
      </c>
      <c r="E7749">
        <v>30</v>
      </c>
      <c r="F7749">
        <v>43573</v>
      </c>
      <c r="G7749">
        <v>15555000</v>
      </c>
      <c r="H7749">
        <v>57230</v>
      </c>
      <c r="K7749">
        <v>382</v>
      </c>
      <c r="L7749">
        <v>32</v>
      </c>
    </row>
    <row r="7750" spans="1:15" x14ac:dyDescent="0.25">
      <c r="A7750" t="s">
        <v>85</v>
      </c>
      <c r="B7750" t="s">
        <v>98</v>
      </c>
      <c r="C7750" t="s">
        <v>99</v>
      </c>
      <c r="D7750" s="2">
        <v>29190</v>
      </c>
      <c r="E7750">
        <v>31</v>
      </c>
      <c r="F7750">
        <v>35710</v>
      </c>
      <c r="G7750">
        <v>12719000</v>
      </c>
      <c r="H7750">
        <v>42679</v>
      </c>
      <c r="K7750">
        <v>315</v>
      </c>
      <c r="L7750">
        <v>28</v>
      </c>
    </row>
    <row r="7751" spans="1:15" x14ac:dyDescent="0.25">
      <c r="A7751" t="s">
        <v>85</v>
      </c>
      <c r="B7751" t="s">
        <v>98</v>
      </c>
      <c r="C7751" t="s">
        <v>99</v>
      </c>
      <c r="D7751" s="2">
        <v>29221</v>
      </c>
      <c r="E7751">
        <v>31</v>
      </c>
      <c r="F7751">
        <v>30637</v>
      </c>
      <c r="G7751">
        <v>13240000</v>
      </c>
      <c r="H7751">
        <v>34147</v>
      </c>
      <c r="K7751">
        <v>340</v>
      </c>
      <c r="L7751">
        <v>20</v>
      </c>
    </row>
    <row r="7752" spans="1:15" x14ac:dyDescent="0.25">
      <c r="A7752" t="s">
        <v>85</v>
      </c>
      <c r="B7752" t="s">
        <v>98</v>
      </c>
      <c r="C7752" t="s">
        <v>99</v>
      </c>
      <c r="D7752" s="2">
        <v>29252</v>
      </c>
      <c r="E7752">
        <v>29</v>
      </c>
      <c r="F7752">
        <v>27982</v>
      </c>
      <c r="G7752">
        <v>11922000</v>
      </c>
      <c r="H7752">
        <v>30731</v>
      </c>
      <c r="K7752">
        <v>388</v>
      </c>
      <c r="L7752">
        <v>20</v>
      </c>
    </row>
    <row r="7753" spans="1:15" x14ac:dyDescent="0.25">
      <c r="A7753" t="s">
        <v>85</v>
      </c>
      <c r="B7753" t="s">
        <v>98</v>
      </c>
      <c r="C7753" t="s">
        <v>99</v>
      </c>
      <c r="D7753" s="2">
        <v>29281</v>
      </c>
      <c r="E7753">
        <v>31</v>
      </c>
      <c r="F7753">
        <v>35655</v>
      </c>
      <c r="G7753">
        <v>13155000</v>
      </c>
      <c r="H7753">
        <v>38131</v>
      </c>
      <c r="K7753">
        <v>358</v>
      </c>
      <c r="L7753">
        <v>23</v>
      </c>
    </row>
    <row r="7754" spans="1:15" x14ac:dyDescent="0.25">
      <c r="A7754" t="s">
        <v>85</v>
      </c>
      <c r="B7754" t="s">
        <v>98</v>
      </c>
      <c r="C7754" t="s">
        <v>99</v>
      </c>
      <c r="D7754" s="2">
        <v>29312</v>
      </c>
      <c r="E7754">
        <v>30</v>
      </c>
      <c r="F7754">
        <v>20827</v>
      </c>
      <c r="G7754">
        <v>7316000</v>
      </c>
      <c r="H7754">
        <v>24731</v>
      </c>
      <c r="K7754">
        <v>300</v>
      </c>
      <c r="L7754">
        <v>26</v>
      </c>
    </row>
    <row r="7755" spans="1:15" x14ac:dyDescent="0.25">
      <c r="A7755" t="s">
        <v>85</v>
      </c>
      <c r="B7755" t="s">
        <v>98</v>
      </c>
      <c r="C7755" t="s">
        <v>99</v>
      </c>
      <c r="D7755" s="2">
        <v>29342</v>
      </c>
      <c r="E7755">
        <v>31</v>
      </c>
      <c r="F7755">
        <v>24384</v>
      </c>
      <c r="G7755">
        <v>8637000</v>
      </c>
      <c r="H7755">
        <v>28660</v>
      </c>
      <c r="K7755">
        <v>180</v>
      </c>
      <c r="L7755">
        <v>21</v>
      </c>
    </row>
    <row r="7756" spans="1:15" x14ac:dyDescent="0.25">
      <c r="A7756" t="s">
        <v>85</v>
      </c>
      <c r="B7756" t="s">
        <v>98</v>
      </c>
      <c r="C7756" t="s">
        <v>99</v>
      </c>
      <c r="D7756" s="2">
        <v>29373</v>
      </c>
      <c r="E7756">
        <v>30</v>
      </c>
      <c r="F7756">
        <v>28060</v>
      </c>
      <c r="G7756">
        <v>8433000</v>
      </c>
      <c r="H7756">
        <v>30727</v>
      </c>
      <c r="K7756">
        <v>195</v>
      </c>
      <c r="L7756">
        <v>21</v>
      </c>
    </row>
    <row r="7757" spans="1:15" x14ac:dyDescent="0.25">
      <c r="A7757" t="s">
        <v>85</v>
      </c>
      <c r="B7757" t="s">
        <v>98</v>
      </c>
      <c r="C7757" t="s">
        <v>99</v>
      </c>
      <c r="D7757" s="2">
        <v>29403</v>
      </c>
      <c r="E7757">
        <v>31</v>
      </c>
      <c r="F7757">
        <v>30005</v>
      </c>
      <c r="G7757">
        <v>9082000</v>
      </c>
      <c r="H7757">
        <v>36124</v>
      </c>
      <c r="K7757">
        <v>186</v>
      </c>
      <c r="L7757">
        <v>27</v>
      </c>
    </row>
    <row r="7758" spans="1:15" x14ac:dyDescent="0.25">
      <c r="A7758" t="s">
        <v>85</v>
      </c>
      <c r="B7758" t="s">
        <v>98</v>
      </c>
      <c r="C7758" t="s">
        <v>99</v>
      </c>
      <c r="D7758" s="2">
        <v>29434</v>
      </c>
      <c r="E7758">
        <v>31</v>
      </c>
      <c r="F7758">
        <v>28883</v>
      </c>
      <c r="G7758">
        <v>10248000</v>
      </c>
      <c r="H7758">
        <v>35302</v>
      </c>
      <c r="K7758">
        <v>180</v>
      </c>
      <c r="L7758">
        <v>33</v>
      </c>
    </row>
    <row r="7759" spans="1:15" x14ac:dyDescent="0.25">
      <c r="A7759" t="s">
        <v>85</v>
      </c>
      <c r="B7759" t="s">
        <v>98</v>
      </c>
      <c r="C7759" t="s">
        <v>99</v>
      </c>
      <c r="D7759" s="2">
        <v>29465</v>
      </c>
      <c r="E7759" s="27">
        <v>30</v>
      </c>
      <c r="F7759">
        <v>29082</v>
      </c>
      <c r="G7759">
        <v>10524000</v>
      </c>
      <c r="H7759">
        <v>33883</v>
      </c>
      <c r="K7759">
        <v>187</v>
      </c>
      <c r="L7759">
        <v>33</v>
      </c>
      <c r="O7759" s="3"/>
    </row>
    <row r="7760" spans="1:15" x14ac:dyDescent="0.25">
      <c r="A7760" t="s">
        <v>85</v>
      </c>
      <c r="B7760" t="s">
        <v>98</v>
      </c>
      <c r="C7760" t="s">
        <v>99</v>
      </c>
      <c r="D7760" s="2">
        <v>29495</v>
      </c>
      <c r="E7760">
        <v>31</v>
      </c>
      <c r="F7760">
        <v>24886</v>
      </c>
      <c r="G7760">
        <v>8949000</v>
      </c>
      <c r="H7760">
        <v>29349</v>
      </c>
      <c r="K7760">
        <v>203</v>
      </c>
      <c r="L7760">
        <v>30</v>
      </c>
    </row>
    <row r="7761" spans="1:15" x14ac:dyDescent="0.25">
      <c r="A7761" t="s">
        <v>85</v>
      </c>
      <c r="B7761" t="s">
        <v>98</v>
      </c>
      <c r="C7761" t="s">
        <v>99</v>
      </c>
      <c r="D7761" s="2">
        <v>29526</v>
      </c>
      <c r="E7761">
        <v>30</v>
      </c>
      <c r="F7761">
        <v>35244</v>
      </c>
      <c r="G7761">
        <v>12886000</v>
      </c>
      <c r="H7761">
        <v>39498</v>
      </c>
      <c r="K7761">
        <v>217</v>
      </c>
      <c r="L7761">
        <v>36</v>
      </c>
    </row>
    <row r="7762" spans="1:15" x14ac:dyDescent="0.25">
      <c r="A7762" t="s">
        <v>85</v>
      </c>
      <c r="B7762" t="s">
        <v>98</v>
      </c>
      <c r="C7762" t="s">
        <v>99</v>
      </c>
      <c r="D7762" s="2">
        <v>29556</v>
      </c>
      <c r="E7762">
        <v>31</v>
      </c>
      <c r="F7762">
        <v>35826</v>
      </c>
      <c r="G7762">
        <v>12546000</v>
      </c>
      <c r="H7762">
        <v>40230</v>
      </c>
      <c r="K7762">
        <v>220</v>
      </c>
      <c r="L7762">
        <v>36</v>
      </c>
    </row>
    <row r="7763" spans="1:15" x14ac:dyDescent="0.25">
      <c r="A7763" t="s">
        <v>85</v>
      </c>
      <c r="B7763" t="s">
        <v>98</v>
      </c>
      <c r="C7763" t="s">
        <v>99</v>
      </c>
      <c r="D7763" s="2">
        <v>29587</v>
      </c>
      <c r="E7763">
        <v>31</v>
      </c>
      <c r="F7763">
        <v>35402</v>
      </c>
      <c r="G7763">
        <v>12219000</v>
      </c>
      <c r="H7763">
        <v>39786</v>
      </c>
      <c r="K7763">
        <v>225</v>
      </c>
      <c r="L7763">
        <v>36</v>
      </c>
    </row>
    <row r="7764" spans="1:15" x14ac:dyDescent="0.25">
      <c r="A7764" t="s">
        <v>85</v>
      </c>
      <c r="B7764" t="s">
        <v>98</v>
      </c>
      <c r="C7764" t="s">
        <v>99</v>
      </c>
      <c r="D7764" s="2">
        <v>29618</v>
      </c>
      <c r="E7764">
        <v>28</v>
      </c>
      <c r="F7764">
        <v>30710</v>
      </c>
      <c r="G7764">
        <v>13480000</v>
      </c>
      <c r="H7764">
        <v>36011</v>
      </c>
      <c r="K7764">
        <v>205</v>
      </c>
      <c r="L7764">
        <v>36</v>
      </c>
    </row>
    <row r="7765" spans="1:15" x14ac:dyDescent="0.25">
      <c r="A7765" t="s">
        <v>85</v>
      </c>
      <c r="B7765" t="s">
        <v>98</v>
      </c>
      <c r="C7765" t="s">
        <v>99</v>
      </c>
      <c r="D7765" s="2">
        <v>29646</v>
      </c>
      <c r="E7765">
        <v>31</v>
      </c>
      <c r="F7765">
        <v>33360</v>
      </c>
      <c r="G7765">
        <v>13138000</v>
      </c>
      <c r="H7765">
        <v>39503</v>
      </c>
      <c r="K7765">
        <v>212</v>
      </c>
      <c r="L7765">
        <v>36</v>
      </c>
    </row>
    <row r="7766" spans="1:15" x14ac:dyDescent="0.25">
      <c r="A7766" t="s">
        <v>85</v>
      </c>
      <c r="B7766" t="s">
        <v>98</v>
      </c>
      <c r="C7766" t="s">
        <v>99</v>
      </c>
      <c r="D7766" s="2">
        <v>29677</v>
      </c>
      <c r="E7766">
        <v>30</v>
      </c>
      <c r="F7766">
        <v>28491</v>
      </c>
      <c r="G7766">
        <v>10448000</v>
      </c>
      <c r="H7766">
        <v>33896</v>
      </c>
      <c r="K7766">
        <v>210</v>
      </c>
      <c r="L7766">
        <v>31</v>
      </c>
    </row>
    <row r="7767" spans="1:15" x14ac:dyDescent="0.25">
      <c r="A7767" t="s">
        <v>85</v>
      </c>
      <c r="B7767" t="s">
        <v>98</v>
      </c>
      <c r="C7767" t="s">
        <v>99</v>
      </c>
      <c r="D7767" s="2">
        <v>29707</v>
      </c>
      <c r="E7767">
        <v>31</v>
      </c>
      <c r="F7767">
        <v>22400</v>
      </c>
      <c r="G7767">
        <v>7975000</v>
      </c>
      <c r="H7767">
        <v>28128</v>
      </c>
      <c r="K7767">
        <v>180</v>
      </c>
      <c r="L7767">
        <v>27</v>
      </c>
    </row>
    <row r="7768" spans="1:15" x14ac:dyDescent="0.25">
      <c r="A7768" t="s">
        <v>85</v>
      </c>
      <c r="B7768" t="s">
        <v>98</v>
      </c>
      <c r="C7768" t="s">
        <v>99</v>
      </c>
      <c r="D7768" s="2">
        <v>29738</v>
      </c>
      <c r="E7768" s="27">
        <v>30</v>
      </c>
      <c r="F7768">
        <v>26105</v>
      </c>
      <c r="G7768">
        <v>9429000</v>
      </c>
      <c r="H7768">
        <v>33734</v>
      </c>
      <c r="K7768">
        <v>108</v>
      </c>
      <c r="L7768">
        <v>28</v>
      </c>
      <c r="O7768" s="3"/>
    </row>
    <row r="7769" spans="1:15" x14ac:dyDescent="0.25">
      <c r="A7769" t="s">
        <v>85</v>
      </c>
      <c r="B7769" t="s">
        <v>98</v>
      </c>
      <c r="C7769" t="s">
        <v>99</v>
      </c>
      <c r="D7769" s="2">
        <v>29768</v>
      </c>
      <c r="E7769" s="27">
        <v>31</v>
      </c>
      <c r="F7769">
        <v>25779</v>
      </c>
      <c r="G7769">
        <v>9198000</v>
      </c>
      <c r="H7769">
        <v>32149</v>
      </c>
      <c r="K7769">
        <v>135</v>
      </c>
      <c r="L7769">
        <v>34</v>
      </c>
      <c r="O7769" s="3"/>
    </row>
    <row r="7770" spans="1:15" x14ac:dyDescent="0.25">
      <c r="A7770" t="s">
        <v>85</v>
      </c>
      <c r="B7770" t="s">
        <v>98</v>
      </c>
      <c r="C7770" t="s">
        <v>99</v>
      </c>
      <c r="D7770" s="2">
        <v>29830</v>
      </c>
      <c r="E7770">
        <v>30</v>
      </c>
      <c r="F7770">
        <v>7323</v>
      </c>
      <c r="G7770">
        <v>2929000</v>
      </c>
      <c r="H7770">
        <v>10985</v>
      </c>
      <c r="K7770">
        <v>240</v>
      </c>
      <c r="L7770">
        <v>36</v>
      </c>
    </row>
    <row r="7771" spans="1:15" x14ac:dyDescent="0.25">
      <c r="A7771" t="s">
        <v>85</v>
      </c>
      <c r="B7771" t="s">
        <v>98</v>
      </c>
      <c r="C7771" t="s">
        <v>99</v>
      </c>
      <c r="D7771" s="2">
        <v>29860</v>
      </c>
      <c r="E7771">
        <v>31</v>
      </c>
      <c r="F7771">
        <v>10087</v>
      </c>
      <c r="G7771">
        <v>3977000</v>
      </c>
      <c r="H7771">
        <v>15131</v>
      </c>
      <c r="K7771">
        <v>240</v>
      </c>
      <c r="L7771">
        <v>36</v>
      </c>
    </row>
    <row r="7772" spans="1:15" x14ac:dyDescent="0.25">
      <c r="A7772" t="s">
        <v>85</v>
      </c>
      <c r="B7772" t="s">
        <v>98</v>
      </c>
      <c r="C7772" t="s">
        <v>99</v>
      </c>
      <c r="D7772" s="2">
        <v>29891</v>
      </c>
      <c r="E7772">
        <v>30</v>
      </c>
      <c r="F7772">
        <v>13417</v>
      </c>
      <c r="G7772">
        <v>5941000</v>
      </c>
      <c r="H7772">
        <v>20126</v>
      </c>
      <c r="K7772">
        <v>210</v>
      </c>
      <c r="L7772">
        <v>36</v>
      </c>
    </row>
    <row r="7773" spans="1:15" x14ac:dyDescent="0.25">
      <c r="A7773" t="s">
        <v>85</v>
      </c>
      <c r="B7773" t="s">
        <v>98</v>
      </c>
      <c r="C7773" t="s">
        <v>99</v>
      </c>
      <c r="D7773" s="2">
        <v>29921</v>
      </c>
      <c r="E7773">
        <v>31</v>
      </c>
      <c r="F7773">
        <v>12784</v>
      </c>
      <c r="G7773">
        <v>5689000</v>
      </c>
      <c r="H7773">
        <v>19176</v>
      </c>
      <c r="K7773">
        <v>180</v>
      </c>
      <c r="L7773">
        <v>36</v>
      </c>
    </row>
    <row r="7774" spans="1:15" x14ac:dyDescent="0.25">
      <c r="A7774" t="s">
        <v>85</v>
      </c>
      <c r="B7774" t="s">
        <v>98</v>
      </c>
      <c r="C7774" t="s">
        <v>99</v>
      </c>
      <c r="D7774" s="2">
        <v>29952</v>
      </c>
      <c r="E7774">
        <v>31</v>
      </c>
      <c r="F7774">
        <v>4940</v>
      </c>
      <c r="G7774">
        <v>2198000</v>
      </c>
      <c r="H7774">
        <v>7410</v>
      </c>
      <c r="K7774">
        <v>180</v>
      </c>
      <c r="L7774">
        <v>36</v>
      </c>
    </row>
    <row r="7775" spans="1:15" x14ac:dyDescent="0.25">
      <c r="A7775" t="s">
        <v>85</v>
      </c>
      <c r="B7775" t="s">
        <v>98</v>
      </c>
      <c r="C7775" t="s">
        <v>99</v>
      </c>
      <c r="D7775" s="2">
        <v>29983</v>
      </c>
      <c r="E7775">
        <v>28</v>
      </c>
      <c r="F7775">
        <v>3</v>
      </c>
      <c r="G7775">
        <v>1000</v>
      </c>
      <c r="H7775">
        <v>5</v>
      </c>
      <c r="K7775">
        <v>180</v>
      </c>
      <c r="L7775">
        <v>36</v>
      </c>
    </row>
    <row r="7776" spans="1:15" x14ac:dyDescent="0.25">
      <c r="A7776" t="s">
        <v>85</v>
      </c>
      <c r="B7776" t="s">
        <v>98</v>
      </c>
      <c r="C7776" t="s">
        <v>99</v>
      </c>
      <c r="D7776" s="2">
        <v>30011</v>
      </c>
      <c r="E7776">
        <v>31</v>
      </c>
      <c r="F7776">
        <v>2352</v>
      </c>
      <c r="G7776">
        <v>1047000</v>
      </c>
      <c r="H7776">
        <v>3528</v>
      </c>
      <c r="K7776">
        <v>180</v>
      </c>
      <c r="L7776">
        <v>36</v>
      </c>
    </row>
    <row r="7777" spans="1:12" x14ac:dyDescent="0.25">
      <c r="A7777" t="s">
        <v>85</v>
      </c>
      <c r="B7777" t="s">
        <v>98</v>
      </c>
      <c r="C7777" t="s">
        <v>99</v>
      </c>
      <c r="D7777" s="2">
        <v>30042</v>
      </c>
      <c r="E7777">
        <v>30</v>
      </c>
      <c r="F7777">
        <v>873</v>
      </c>
      <c r="G7777">
        <v>382000</v>
      </c>
      <c r="H7777">
        <v>1319</v>
      </c>
      <c r="K7777">
        <v>187</v>
      </c>
      <c r="L7777">
        <v>30</v>
      </c>
    </row>
    <row r="7778" spans="1:12" x14ac:dyDescent="0.25">
      <c r="A7778" t="s">
        <v>85</v>
      </c>
      <c r="B7778" t="s">
        <v>98</v>
      </c>
      <c r="C7778" t="s">
        <v>99</v>
      </c>
      <c r="D7778" s="2">
        <v>30072</v>
      </c>
      <c r="E7778">
        <v>31</v>
      </c>
      <c r="F7778">
        <v>2218</v>
      </c>
      <c r="G7778">
        <v>991000</v>
      </c>
      <c r="H7778">
        <v>3469</v>
      </c>
      <c r="K7778">
        <v>63</v>
      </c>
      <c r="L7778">
        <v>30</v>
      </c>
    </row>
    <row r="7779" spans="1:12" x14ac:dyDescent="0.25">
      <c r="A7779" t="s">
        <v>85</v>
      </c>
      <c r="B7779" t="s">
        <v>98</v>
      </c>
      <c r="C7779" t="s">
        <v>99</v>
      </c>
      <c r="D7779" s="2">
        <v>30103</v>
      </c>
      <c r="E7779">
        <v>30</v>
      </c>
      <c r="F7779">
        <v>16499</v>
      </c>
      <c r="G7779">
        <v>7318000</v>
      </c>
      <c r="H7779">
        <v>25807</v>
      </c>
      <c r="K7779">
        <v>105</v>
      </c>
      <c r="L7779">
        <v>36</v>
      </c>
    </row>
    <row r="7780" spans="1:12" x14ac:dyDescent="0.25">
      <c r="A7780" t="s">
        <v>85</v>
      </c>
      <c r="B7780" t="s">
        <v>98</v>
      </c>
      <c r="C7780" t="s">
        <v>99</v>
      </c>
      <c r="D7780" s="2">
        <v>30133</v>
      </c>
      <c r="E7780">
        <v>31</v>
      </c>
      <c r="F7780">
        <v>7806</v>
      </c>
      <c r="G7780">
        <v>3284000</v>
      </c>
      <c r="H7780">
        <v>12077</v>
      </c>
      <c r="K7780">
        <v>210</v>
      </c>
      <c r="L7780">
        <v>36</v>
      </c>
    </row>
    <row r="7781" spans="1:12" x14ac:dyDescent="0.25">
      <c r="A7781" t="s">
        <v>85</v>
      </c>
      <c r="B7781" t="s">
        <v>98</v>
      </c>
      <c r="C7781" t="s">
        <v>99</v>
      </c>
      <c r="D7781" s="2">
        <v>30164</v>
      </c>
      <c r="E7781">
        <v>31</v>
      </c>
      <c r="F7781">
        <v>8525</v>
      </c>
      <c r="G7781">
        <v>4876000</v>
      </c>
      <c r="H7781">
        <v>13207</v>
      </c>
      <c r="K7781">
        <v>210</v>
      </c>
      <c r="L7781">
        <v>29</v>
      </c>
    </row>
    <row r="7782" spans="1:12" x14ac:dyDescent="0.25">
      <c r="A7782" t="s">
        <v>85</v>
      </c>
      <c r="B7782" t="s">
        <v>98</v>
      </c>
      <c r="C7782" t="s">
        <v>99</v>
      </c>
      <c r="D7782" s="2">
        <v>30195</v>
      </c>
      <c r="E7782">
        <v>30</v>
      </c>
      <c r="F7782">
        <v>8810</v>
      </c>
      <c r="G7782">
        <v>5460000</v>
      </c>
      <c r="H7782">
        <v>13780</v>
      </c>
      <c r="K7782">
        <v>202</v>
      </c>
      <c r="L7782">
        <v>36</v>
      </c>
    </row>
    <row r="7783" spans="1:12" x14ac:dyDescent="0.25">
      <c r="A7783" t="s">
        <v>85</v>
      </c>
      <c r="B7783" t="s">
        <v>98</v>
      </c>
      <c r="C7783" t="s">
        <v>99</v>
      </c>
      <c r="D7783" s="2">
        <v>30225</v>
      </c>
      <c r="E7783">
        <v>31</v>
      </c>
      <c r="F7783">
        <v>11752</v>
      </c>
      <c r="G7783">
        <v>6671000</v>
      </c>
      <c r="H7783">
        <v>18382</v>
      </c>
      <c r="K7783">
        <v>200</v>
      </c>
      <c r="L7783">
        <v>36</v>
      </c>
    </row>
    <row r="7784" spans="1:12" x14ac:dyDescent="0.25">
      <c r="A7784" t="s">
        <v>85</v>
      </c>
      <c r="B7784" t="s">
        <v>98</v>
      </c>
      <c r="C7784" t="s">
        <v>99</v>
      </c>
      <c r="D7784" s="2">
        <v>30256</v>
      </c>
      <c r="E7784">
        <v>30</v>
      </c>
      <c r="F7784">
        <v>10213</v>
      </c>
      <c r="G7784">
        <v>6252000</v>
      </c>
      <c r="H7784">
        <v>15975</v>
      </c>
      <c r="K7784">
        <v>205</v>
      </c>
      <c r="L7784">
        <v>36</v>
      </c>
    </row>
    <row r="7785" spans="1:12" x14ac:dyDescent="0.25">
      <c r="A7785" t="s">
        <v>85</v>
      </c>
      <c r="B7785" t="s">
        <v>98</v>
      </c>
      <c r="C7785" t="s">
        <v>99</v>
      </c>
      <c r="D7785" s="2">
        <v>30286</v>
      </c>
      <c r="E7785">
        <v>31</v>
      </c>
      <c r="F7785">
        <v>8386</v>
      </c>
      <c r="G7785">
        <v>4900000</v>
      </c>
      <c r="H7785">
        <v>13116</v>
      </c>
      <c r="K7785">
        <v>210</v>
      </c>
      <c r="L7785">
        <v>36</v>
      </c>
    </row>
    <row r="7786" spans="1:12" x14ac:dyDescent="0.25">
      <c r="A7786" t="s">
        <v>85</v>
      </c>
      <c r="B7786" t="s">
        <v>98</v>
      </c>
      <c r="C7786" t="s">
        <v>99</v>
      </c>
      <c r="D7786" s="2">
        <v>30317</v>
      </c>
      <c r="E7786">
        <v>31</v>
      </c>
      <c r="F7786">
        <v>3826</v>
      </c>
      <c r="G7786">
        <v>2523000</v>
      </c>
      <c r="H7786">
        <v>5984</v>
      </c>
      <c r="K7786">
        <v>210</v>
      </c>
      <c r="L7786">
        <v>36</v>
      </c>
    </row>
    <row r="7787" spans="1:12" x14ac:dyDescent="0.25">
      <c r="A7787" t="s">
        <v>85</v>
      </c>
      <c r="B7787" t="s">
        <v>98</v>
      </c>
      <c r="C7787" t="s">
        <v>99</v>
      </c>
      <c r="D7787" s="2">
        <v>30376</v>
      </c>
      <c r="E7787">
        <v>31</v>
      </c>
      <c r="F7787">
        <v>2339</v>
      </c>
      <c r="G7787">
        <v>1700000</v>
      </c>
      <c r="H7787">
        <v>3658</v>
      </c>
      <c r="K7787">
        <v>210</v>
      </c>
      <c r="L7787">
        <v>36</v>
      </c>
    </row>
    <row r="7788" spans="1:12" x14ac:dyDescent="0.25">
      <c r="A7788" t="s">
        <v>85</v>
      </c>
      <c r="B7788" t="s">
        <v>98</v>
      </c>
      <c r="C7788" t="s">
        <v>99</v>
      </c>
      <c r="D7788" s="2">
        <v>30407</v>
      </c>
      <c r="E7788">
        <v>30</v>
      </c>
      <c r="F7788">
        <v>5058</v>
      </c>
      <c r="G7788">
        <v>3288000</v>
      </c>
      <c r="H7788">
        <v>7911</v>
      </c>
      <c r="K7788">
        <v>210</v>
      </c>
      <c r="L7788">
        <v>30</v>
      </c>
    </row>
    <row r="7789" spans="1:12" x14ac:dyDescent="0.25">
      <c r="A7789" t="s">
        <v>85</v>
      </c>
      <c r="B7789" t="s">
        <v>98</v>
      </c>
      <c r="C7789" t="s">
        <v>99</v>
      </c>
      <c r="D7789" s="2">
        <v>30437</v>
      </c>
      <c r="E7789">
        <v>31</v>
      </c>
      <c r="F7789">
        <v>9763</v>
      </c>
      <c r="G7789">
        <v>6500000</v>
      </c>
      <c r="H7789">
        <v>15270</v>
      </c>
      <c r="K7789">
        <v>195</v>
      </c>
      <c r="L7789">
        <v>36</v>
      </c>
    </row>
    <row r="7790" spans="1:12" x14ac:dyDescent="0.25">
      <c r="A7790" t="s">
        <v>85</v>
      </c>
      <c r="B7790" t="s">
        <v>98</v>
      </c>
      <c r="C7790" t="s">
        <v>99</v>
      </c>
      <c r="D7790" s="2">
        <v>30468</v>
      </c>
      <c r="E7790">
        <v>30</v>
      </c>
      <c r="F7790">
        <v>10779</v>
      </c>
      <c r="G7790">
        <v>6331000</v>
      </c>
      <c r="H7790">
        <v>16859</v>
      </c>
      <c r="K7790">
        <v>205</v>
      </c>
      <c r="L7790">
        <v>36</v>
      </c>
    </row>
    <row r="7791" spans="1:12" x14ac:dyDescent="0.25">
      <c r="A7791" t="s">
        <v>85</v>
      </c>
      <c r="B7791" t="s">
        <v>98</v>
      </c>
      <c r="C7791" t="s">
        <v>99</v>
      </c>
      <c r="D7791" s="2">
        <v>30498</v>
      </c>
      <c r="E7791">
        <v>31</v>
      </c>
      <c r="F7791">
        <v>11234</v>
      </c>
      <c r="G7791">
        <v>7082000</v>
      </c>
      <c r="H7791">
        <v>17571</v>
      </c>
      <c r="K7791">
        <v>205</v>
      </c>
      <c r="L7791">
        <v>36</v>
      </c>
    </row>
    <row r="7792" spans="1:12" x14ac:dyDescent="0.25">
      <c r="A7792" t="s">
        <v>85</v>
      </c>
      <c r="B7792" t="s">
        <v>98</v>
      </c>
      <c r="C7792" t="s">
        <v>99</v>
      </c>
      <c r="D7792" s="2">
        <v>30529</v>
      </c>
      <c r="E7792">
        <v>31</v>
      </c>
      <c r="F7792">
        <v>12663</v>
      </c>
      <c r="G7792">
        <v>7053000</v>
      </c>
      <c r="H7792">
        <v>19806</v>
      </c>
      <c r="K7792">
        <v>210</v>
      </c>
      <c r="L7792">
        <v>36</v>
      </c>
    </row>
    <row r="7793" spans="1:12" x14ac:dyDescent="0.25">
      <c r="A7793" t="s">
        <v>85</v>
      </c>
      <c r="B7793" t="s">
        <v>98</v>
      </c>
      <c r="C7793" t="s">
        <v>99</v>
      </c>
      <c r="D7793" s="2">
        <v>30560</v>
      </c>
      <c r="E7793">
        <v>30</v>
      </c>
      <c r="F7793">
        <v>11425</v>
      </c>
      <c r="G7793">
        <v>6222000</v>
      </c>
      <c r="H7793">
        <v>11753</v>
      </c>
      <c r="K7793">
        <v>200</v>
      </c>
      <c r="L7793">
        <v>36</v>
      </c>
    </row>
    <row r="7794" spans="1:12" x14ac:dyDescent="0.25">
      <c r="A7794" t="s">
        <v>85</v>
      </c>
      <c r="B7794" t="s">
        <v>98</v>
      </c>
      <c r="C7794" t="s">
        <v>99</v>
      </c>
      <c r="D7794" s="2">
        <v>30590</v>
      </c>
      <c r="E7794">
        <v>31</v>
      </c>
      <c r="F7794">
        <v>10629</v>
      </c>
      <c r="G7794">
        <v>6782000</v>
      </c>
      <c r="H7794">
        <v>10629</v>
      </c>
      <c r="K7794">
        <v>185</v>
      </c>
      <c r="L7794">
        <v>36</v>
      </c>
    </row>
    <row r="7795" spans="1:12" x14ac:dyDescent="0.25">
      <c r="A7795" t="s">
        <v>85</v>
      </c>
      <c r="B7795" t="s">
        <v>98</v>
      </c>
      <c r="C7795" t="s">
        <v>99</v>
      </c>
      <c r="D7795" s="2">
        <v>30621</v>
      </c>
      <c r="E7795">
        <v>30</v>
      </c>
      <c r="F7795">
        <v>6420</v>
      </c>
      <c r="G7795">
        <v>3691000</v>
      </c>
      <c r="H7795">
        <v>7297</v>
      </c>
      <c r="K7795">
        <v>172</v>
      </c>
      <c r="L7795">
        <v>36</v>
      </c>
    </row>
    <row r="7796" spans="1:12" x14ac:dyDescent="0.25">
      <c r="A7796" t="s">
        <v>85</v>
      </c>
      <c r="B7796" t="s">
        <v>98</v>
      </c>
      <c r="C7796" t="s">
        <v>99</v>
      </c>
      <c r="D7796" s="2">
        <v>30651</v>
      </c>
      <c r="E7796">
        <v>31</v>
      </c>
      <c r="F7796">
        <v>6351</v>
      </c>
      <c r="G7796">
        <v>4013000</v>
      </c>
      <c r="H7796">
        <v>8770</v>
      </c>
      <c r="K7796">
        <v>188</v>
      </c>
      <c r="L7796">
        <v>36</v>
      </c>
    </row>
    <row r="7797" spans="1:12" x14ac:dyDescent="0.25">
      <c r="A7797" t="s">
        <v>85</v>
      </c>
      <c r="B7797" t="s">
        <v>98</v>
      </c>
      <c r="C7797" t="s">
        <v>99</v>
      </c>
      <c r="D7797" s="2">
        <v>30682</v>
      </c>
      <c r="E7797">
        <v>31</v>
      </c>
      <c r="F7797">
        <v>7974</v>
      </c>
      <c r="G7797">
        <v>5490000</v>
      </c>
      <c r="H7797">
        <v>11488</v>
      </c>
      <c r="K7797">
        <v>195</v>
      </c>
      <c r="L7797">
        <v>36</v>
      </c>
    </row>
    <row r="7798" spans="1:12" x14ac:dyDescent="0.25">
      <c r="A7798" t="s">
        <v>85</v>
      </c>
      <c r="B7798" t="s">
        <v>98</v>
      </c>
      <c r="C7798" t="s">
        <v>99</v>
      </c>
      <c r="D7798" s="2">
        <v>30713</v>
      </c>
      <c r="E7798">
        <v>8</v>
      </c>
      <c r="F7798">
        <v>1725</v>
      </c>
      <c r="G7798">
        <v>997000</v>
      </c>
      <c r="H7798">
        <v>2815</v>
      </c>
      <c r="K7798">
        <v>195</v>
      </c>
      <c r="L7798">
        <v>36</v>
      </c>
    </row>
    <row r="7799" spans="1:12" x14ac:dyDescent="0.25">
      <c r="A7799" t="s">
        <v>85</v>
      </c>
      <c r="B7799" t="s">
        <v>98</v>
      </c>
      <c r="C7799" t="s">
        <v>99</v>
      </c>
      <c r="D7799" s="2">
        <v>30742</v>
      </c>
      <c r="E7799">
        <v>19</v>
      </c>
      <c r="F7799">
        <v>4780</v>
      </c>
      <c r="G7799">
        <v>3270000</v>
      </c>
      <c r="H7799">
        <v>7799</v>
      </c>
      <c r="K7799">
        <v>195</v>
      </c>
      <c r="L7799">
        <v>36</v>
      </c>
    </row>
    <row r="7800" spans="1:12" x14ac:dyDescent="0.25">
      <c r="A7800" t="s">
        <v>85</v>
      </c>
      <c r="B7800" t="s">
        <v>98</v>
      </c>
      <c r="C7800" t="s">
        <v>99</v>
      </c>
      <c r="D7800" s="2">
        <v>30773</v>
      </c>
      <c r="E7800">
        <v>30</v>
      </c>
      <c r="F7800">
        <v>6657</v>
      </c>
      <c r="G7800">
        <v>4713000</v>
      </c>
      <c r="H7800">
        <v>10861</v>
      </c>
      <c r="K7800">
        <v>195</v>
      </c>
      <c r="L7800">
        <v>36</v>
      </c>
    </row>
    <row r="7801" spans="1:12" x14ac:dyDescent="0.25">
      <c r="A7801" t="s">
        <v>85</v>
      </c>
      <c r="B7801" t="s">
        <v>98</v>
      </c>
      <c r="C7801" t="s">
        <v>99</v>
      </c>
      <c r="D7801" s="2">
        <v>30803</v>
      </c>
      <c r="E7801">
        <v>31</v>
      </c>
      <c r="F7801">
        <v>6474</v>
      </c>
      <c r="G7801">
        <v>4733000</v>
      </c>
      <c r="H7801">
        <v>10563</v>
      </c>
      <c r="K7801">
        <v>195</v>
      </c>
      <c r="L7801">
        <v>36</v>
      </c>
    </row>
    <row r="7802" spans="1:12" x14ac:dyDescent="0.25">
      <c r="A7802" t="s">
        <v>85</v>
      </c>
      <c r="B7802" t="s">
        <v>98</v>
      </c>
      <c r="C7802" t="s">
        <v>99</v>
      </c>
      <c r="D7802" s="2">
        <v>30834</v>
      </c>
      <c r="E7802">
        <v>30</v>
      </c>
      <c r="F7802">
        <v>5900</v>
      </c>
      <c r="G7802">
        <v>4596000</v>
      </c>
      <c r="H7802">
        <v>9335</v>
      </c>
      <c r="K7802">
        <v>172</v>
      </c>
      <c r="L7802">
        <v>36</v>
      </c>
    </row>
    <row r="7803" spans="1:12" x14ac:dyDescent="0.25">
      <c r="A7803" t="s">
        <v>85</v>
      </c>
      <c r="B7803" t="s">
        <v>98</v>
      </c>
      <c r="C7803" t="s">
        <v>99</v>
      </c>
      <c r="D7803" s="2">
        <v>30864</v>
      </c>
      <c r="E7803">
        <v>31</v>
      </c>
      <c r="F7803">
        <v>2242</v>
      </c>
      <c r="G7803">
        <v>1847000</v>
      </c>
      <c r="H7803">
        <v>3363</v>
      </c>
      <c r="K7803">
        <v>150</v>
      </c>
      <c r="L7803">
        <v>36</v>
      </c>
    </row>
    <row r="7804" spans="1:12" x14ac:dyDescent="0.25">
      <c r="A7804" t="s">
        <v>85</v>
      </c>
      <c r="B7804" t="s">
        <v>98</v>
      </c>
      <c r="C7804" t="s">
        <v>99</v>
      </c>
      <c r="D7804" s="2">
        <v>30895</v>
      </c>
      <c r="E7804">
        <v>31</v>
      </c>
      <c r="F7804">
        <v>3330</v>
      </c>
      <c r="G7804">
        <v>1784000</v>
      </c>
      <c r="H7804">
        <v>4995</v>
      </c>
      <c r="K7804">
        <v>150</v>
      </c>
      <c r="L7804">
        <v>36</v>
      </c>
    </row>
    <row r="7805" spans="1:12" x14ac:dyDescent="0.25">
      <c r="A7805" t="s">
        <v>85</v>
      </c>
      <c r="B7805" t="s">
        <v>98</v>
      </c>
      <c r="C7805" t="s">
        <v>99</v>
      </c>
      <c r="D7805" s="2">
        <v>30956</v>
      </c>
      <c r="E7805">
        <v>31</v>
      </c>
      <c r="F7805">
        <v>6230</v>
      </c>
      <c r="G7805">
        <v>3400000</v>
      </c>
      <c r="H7805">
        <v>10533</v>
      </c>
      <c r="K7805">
        <v>161</v>
      </c>
      <c r="L7805">
        <v>36</v>
      </c>
    </row>
    <row r="7806" spans="1:12" x14ac:dyDescent="0.25">
      <c r="A7806" t="s">
        <v>85</v>
      </c>
      <c r="B7806" t="s">
        <v>98</v>
      </c>
      <c r="C7806" t="s">
        <v>99</v>
      </c>
      <c r="D7806" s="2">
        <v>30987</v>
      </c>
      <c r="E7806">
        <v>30</v>
      </c>
      <c r="F7806">
        <v>8285</v>
      </c>
      <c r="G7806">
        <v>3952000</v>
      </c>
      <c r="H7806">
        <v>15386</v>
      </c>
      <c r="K7806">
        <v>180</v>
      </c>
      <c r="L7806">
        <v>36</v>
      </c>
    </row>
    <row r="7807" spans="1:12" x14ac:dyDescent="0.25">
      <c r="A7807" t="s">
        <v>85</v>
      </c>
      <c r="B7807" t="s">
        <v>98</v>
      </c>
      <c r="C7807" t="s">
        <v>99</v>
      </c>
      <c r="D7807" s="2">
        <v>31017</v>
      </c>
      <c r="E7807">
        <v>31</v>
      </c>
      <c r="F7807">
        <v>7598</v>
      </c>
      <c r="G7807">
        <v>3688000</v>
      </c>
      <c r="H7807">
        <v>12426</v>
      </c>
      <c r="K7807">
        <v>180</v>
      </c>
      <c r="L7807">
        <v>36</v>
      </c>
    </row>
    <row r="7808" spans="1:12" x14ac:dyDescent="0.25">
      <c r="A7808" t="s">
        <v>85</v>
      </c>
      <c r="B7808" t="s">
        <v>98</v>
      </c>
      <c r="C7808" t="s">
        <v>99</v>
      </c>
      <c r="D7808" s="2">
        <v>31048</v>
      </c>
      <c r="E7808">
        <v>31</v>
      </c>
      <c r="F7808">
        <v>4244</v>
      </c>
      <c r="G7808">
        <v>1990000</v>
      </c>
      <c r="H7808">
        <v>6366</v>
      </c>
      <c r="K7808">
        <v>165</v>
      </c>
      <c r="L7808">
        <v>36</v>
      </c>
    </row>
    <row r="7809" spans="1:12" x14ac:dyDescent="0.25">
      <c r="A7809" t="s">
        <v>85</v>
      </c>
      <c r="B7809" t="s">
        <v>98</v>
      </c>
      <c r="C7809" t="s">
        <v>99</v>
      </c>
      <c r="D7809" s="2">
        <v>31079</v>
      </c>
      <c r="E7809">
        <v>28</v>
      </c>
      <c r="F7809">
        <v>8875</v>
      </c>
      <c r="G7809">
        <v>3473000</v>
      </c>
      <c r="H7809">
        <v>13314</v>
      </c>
      <c r="K7809">
        <v>172</v>
      </c>
      <c r="L7809">
        <v>36</v>
      </c>
    </row>
    <row r="7810" spans="1:12" x14ac:dyDescent="0.25">
      <c r="A7810" t="s">
        <v>85</v>
      </c>
      <c r="B7810" t="s">
        <v>98</v>
      </c>
      <c r="C7810" t="s">
        <v>99</v>
      </c>
      <c r="D7810" s="2">
        <v>31107</v>
      </c>
      <c r="E7810">
        <v>31</v>
      </c>
      <c r="F7810">
        <v>7085</v>
      </c>
      <c r="G7810">
        <v>3878000</v>
      </c>
      <c r="H7810">
        <v>11485</v>
      </c>
      <c r="K7810">
        <v>165</v>
      </c>
      <c r="L7810">
        <v>36</v>
      </c>
    </row>
    <row r="7811" spans="1:12" x14ac:dyDescent="0.25">
      <c r="A7811" t="s">
        <v>85</v>
      </c>
      <c r="B7811" t="s">
        <v>98</v>
      </c>
      <c r="C7811" t="s">
        <v>99</v>
      </c>
      <c r="D7811" s="2">
        <v>31138</v>
      </c>
      <c r="E7811">
        <v>30</v>
      </c>
      <c r="F7811">
        <v>4746</v>
      </c>
      <c r="G7811">
        <v>2629000</v>
      </c>
      <c r="H7811">
        <v>7744</v>
      </c>
      <c r="K7811">
        <v>161</v>
      </c>
      <c r="L7811">
        <v>36</v>
      </c>
    </row>
    <row r="7812" spans="1:12" x14ac:dyDescent="0.25">
      <c r="A7812" t="s">
        <v>85</v>
      </c>
      <c r="B7812" t="s">
        <v>98</v>
      </c>
      <c r="C7812" t="s">
        <v>99</v>
      </c>
      <c r="D7812" s="2">
        <v>31168</v>
      </c>
      <c r="E7812">
        <v>31</v>
      </c>
      <c r="F7812">
        <v>2217</v>
      </c>
      <c r="G7812">
        <v>1166000</v>
      </c>
      <c r="H7812">
        <v>3617</v>
      </c>
      <c r="K7812">
        <v>165</v>
      </c>
      <c r="L7812">
        <v>36</v>
      </c>
    </row>
    <row r="7813" spans="1:12" x14ac:dyDescent="0.25">
      <c r="A7813" t="s">
        <v>85</v>
      </c>
      <c r="B7813" t="s">
        <v>98</v>
      </c>
      <c r="C7813" t="s">
        <v>99</v>
      </c>
      <c r="D7813" s="2">
        <v>31199</v>
      </c>
      <c r="E7813">
        <v>30</v>
      </c>
      <c r="F7813">
        <v>560</v>
      </c>
      <c r="G7813">
        <v>290000</v>
      </c>
      <c r="H7813">
        <v>914</v>
      </c>
      <c r="K7813">
        <v>165</v>
      </c>
      <c r="L7813">
        <v>36</v>
      </c>
    </row>
    <row r="7814" spans="1:12" x14ac:dyDescent="0.25">
      <c r="A7814" t="s">
        <v>85</v>
      </c>
      <c r="B7814" t="s">
        <v>98</v>
      </c>
      <c r="C7814" t="s">
        <v>99</v>
      </c>
      <c r="D7814" s="2">
        <v>31229</v>
      </c>
      <c r="E7814">
        <v>31</v>
      </c>
      <c r="F7814">
        <v>120</v>
      </c>
      <c r="G7814">
        <v>62000</v>
      </c>
      <c r="H7814">
        <v>196</v>
      </c>
      <c r="K7814">
        <v>165</v>
      </c>
      <c r="L7814">
        <v>36</v>
      </c>
    </row>
    <row r="7815" spans="1:12" x14ac:dyDescent="0.25">
      <c r="A7815" t="s">
        <v>85</v>
      </c>
      <c r="B7815" t="s">
        <v>98</v>
      </c>
      <c r="C7815" t="s">
        <v>99</v>
      </c>
      <c r="D7815" s="2">
        <v>31260</v>
      </c>
      <c r="E7815">
        <v>31</v>
      </c>
      <c r="F7815">
        <v>2487</v>
      </c>
      <c r="G7815">
        <v>1286000</v>
      </c>
      <c r="H7815">
        <v>4058</v>
      </c>
      <c r="K7815">
        <v>165</v>
      </c>
      <c r="L7815">
        <v>36</v>
      </c>
    </row>
    <row r="7816" spans="1:12" x14ac:dyDescent="0.25">
      <c r="A7816" t="s">
        <v>85</v>
      </c>
      <c r="B7816" t="s">
        <v>98</v>
      </c>
      <c r="C7816" t="s">
        <v>99</v>
      </c>
      <c r="D7816" s="2">
        <v>31291</v>
      </c>
      <c r="E7816">
        <v>30</v>
      </c>
      <c r="F7816">
        <v>4817</v>
      </c>
      <c r="G7816">
        <v>1930000</v>
      </c>
      <c r="H7816">
        <v>7859</v>
      </c>
      <c r="K7816">
        <v>165</v>
      </c>
      <c r="L7816">
        <v>36</v>
      </c>
    </row>
    <row r="7817" spans="1:12" x14ac:dyDescent="0.25">
      <c r="A7817" t="s">
        <v>85</v>
      </c>
      <c r="B7817" t="s">
        <v>98</v>
      </c>
      <c r="C7817" t="s">
        <v>99</v>
      </c>
      <c r="D7817" s="2">
        <v>31321</v>
      </c>
      <c r="E7817">
        <v>31</v>
      </c>
      <c r="F7817">
        <v>7800</v>
      </c>
      <c r="G7817">
        <v>3386000</v>
      </c>
      <c r="H7817">
        <v>12727</v>
      </c>
      <c r="K7817">
        <v>168</v>
      </c>
      <c r="L7817">
        <v>36</v>
      </c>
    </row>
    <row r="7818" spans="1:12" x14ac:dyDescent="0.25">
      <c r="A7818" t="s">
        <v>85</v>
      </c>
      <c r="B7818" t="s">
        <v>98</v>
      </c>
      <c r="C7818" t="s">
        <v>99</v>
      </c>
      <c r="D7818" s="2">
        <v>31352</v>
      </c>
      <c r="E7818">
        <v>30</v>
      </c>
      <c r="F7818">
        <v>7350</v>
      </c>
      <c r="G7818">
        <v>3204000</v>
      </c>
      <c r="H7818">
        <v>9186</v>
      </c>
      <c r="K7818">
        <v>208</v>
      </c>
      <c r="L7818">
        <v>36</v>
      </c>
    </row>
    <row r="7819" spans="1:12" x14ac:dyDescent="0.25">
      <c r="A7819" t="s">
        <v>85</v>
      </c>
      <c r="B7819" t="s">
        <v>98</v>
      </c>
      <c r="C7819" t="s">
        <v>99</v>
      </c>
      <c r="D7819" s="2">
        <v>31382</v>
      </c>
      <c r="E7819">
        <v>31</v>
      </c>
      <c r="F7819">
        <v>6318</v>
      </c>
      <c r="G7819">
        <v>3253000</v>
      </c>
      <c r="H7819">
        <v>10989</v>
      </c>
      <c r="K7819">
        <v>210</v>
      </c>
      <c r="L7819">
        <v>36</v>
      </c>
    </row>
    <row r="7820" spans="1:12" x14ac:dyDescent="0.25">
      <c r="A7820" t="s">
        <v>85</v>
      </c>
      <c r="B7820" t="s">
        <v>98</v>
      </c>
      <c r="C7820" t="s">
        <v>99</v>
      </c>
      <c r="D7820" s="2">
        <v>31413</v>
      </c>
      <c r="E7820">
        <v>31</v>
      </c>
      <c r="F7820">
        <v>396</v>
      </c>
      <c r="G7820">
        <v>187000</v>
      </c>
      <c r="H7820">
        <v>736</v>
      </c>
      <c r="K7820">
        <v>165</v>
      </c>
      <c r="L7820">
        <v>36</v>
      </c>
    </row>
    <row r="7821" spans="1:12" x14ac:dyDescent="0.25">
      <c r="A7821" t="s">
        <v>85</v>
      </c>
      <c r="B7821" t="s">
        <v>98</v>
      </c>
      <c r="C7821" t="s">
        <v>99</v>
      </c>
      <c r="D7821" s="2">
        <v>31472</v>
      </c>
      <c r="E7821">
        <v>31</v>
      </c>
      <c r="F7821">
        <v>1102</v>
      </c>
      <c r="G7821">
        <v>508000</v>
      </c>
      <c r="H7821">
        <v>2047</v>
      </c>
      <c r="K7821">
        <v>165</v>
      </c>
      <c r="L7821">
        <v>36</v>
      </c>
    </row>
    <row r="7822" spans="1:12" x14ac:dyDescent="0.25">
      <c r="A7822" t="s">
        <v>85</v>
      </c>
      <c r="B7822" t="s">
        <v>98</v>
      </c>
      <c r="C7822" t="s">
        <v>99</v>
      </c>
      <c r="D7822" s="2">
        <v>31503</v>
      </c>
      <c r="E7822">
        <v>30</v>
      </c>
      <c r="F7822">
        <v>605</v>
      </c>
      <c r="G7822">
        <v>279000</v>
      </c>
      <c r="H7822">
        <v>1124</v>
      </c>
      <c r="K7822">
        <v>165</v>
      </c>
      <c r="L7822">
        <v>36</v>
      </c>
    </row>
    <row r="7823" spans="1:12" x14ac:dyDescent="0.25">
      <c r="A7823" t="s">
        <v>85</v>
      </c>
      <c r="B7823" t="s">
        <v>98</v>
      </c>
      <c r="C7823" t="s">
        <v>99</v>
      </c>
      <c r="D7823" s="2">
        <v>31625</v>
      </c>
      <c r="E7823">
        <v>31</v>
      </c>
      <c r="F7823">
        <v>4462</v>
      </c>
      <c r="G7823">
        <v>2057000</v>
      </c>
      <c r="H7823">
        <v>8287</v>
      </c>
      <c r="K7823">
        <v>165</v>
      </c>
      <c r="L7823">
        <v>36</v>
      </c>
    </row>
    <row r="7824" spans="1:12" x14ac:dyDescent="0.25">
      <c r="A7824" t="s">
        <v>85</v>
      </c>
      <c r="B7824" t="s">
        <v>98</v>
      </c>
      <c r="C7824" t="s">
        <v>99</v>
      </c>
      <c r="D7824" s="2">
        <v>31656</v>
      </c>
      <c r="E7824">
        <v>30</v>
      </c>
      <c r="F7824">
        <v>624</v>
      </c>
      <c r="G7824">
        <v>288000</v>
      </c>
      <c r="H7824">
        <v>1159</v>
      </c>
      <c r="K7824">
        <v>165</v>
      </c>
      <c r="L7824">
        <v>36</v>
      </c>
    </row>
    <row r="7825" spans="1:12" x14ac:dyDescent="0.25">
      <c r="A7825" t="s">
        <v>85</v>
      </c>
      <c r="B7825" t="s">
        <v>98</v>
      </c>
      <c r="C7825" t="s">
        <v>99</v>
      </c>
      <c r="D7825" s="2">
        <v>31809</v>
      </c>
      <c r="E7825">
        <v>28</v>
      </c>
      <c r="F7825">
        <v>699</v>
      </c>
      <c r="G7825">
        <v>322000</v>
      </c>
      <c r="H7825">
        <v>1298</v>
      </c>
      <c r="K7825">
        <v>165</v>
      </c>
      <c r="L7825">
        <v>36</v>
      </c>
    </row>
    <row r="7826" spans="1:12" x14ac:dyDescent="0.25">
      <c r="A7826" t="s">
        <v>85</v>
      </c>
      <c r="B7826" t="s">
        <v>98</v>
      </c>
      <c r="C7826" t="s">
        <v>99</v>
      </c>
      <c r="D7826" s="2">
        <v>31837</v>
      </c>
      <c r="E7826">
        <v>31</v>
      </c>
      <c r="F7826">
        <v>1711</v>
      </c>
      <c r="G7826">
        <v>789000</v>
      </c>
      <c r="H7826">
        <v>3178</v>
      </c>
      <c r="K7826">
        <v>165</v>
      </c>
      <c r="L7826">
        <v>36</v>
      </c>
    </row>
    <row r="7827" spans="1:12" x14ac:dyDescent="0.25">
      <c r="A7827" t="s">
        <v>85</v>
      </c>
      <c r="B7827" t="s">
        <v>98</v>
      </c>
      <c r="C7827" t="s">
        <v>99</v>
      </c>
      <c r="D7827" s="2">
        <v>31868</v>
      </c>
      <c r="E7827">
        <v>30</v>
      </c>
      <c r="F7827">
        <v>1056</v>
      </c>
      <c r="G7827">
        <v>487000</v>
      </c>
      <c r="H7827">
        <v>1961</v>
      </c>
      <c r="K7827">
        <v>165</v>
      </c>
      <c r="L7827">
        <v>36</v>
      </c>
    </row>
    <row r="7828" spans="1:12" x14ac:dyDescent="0.25">
      <c r="A7828" t="s">
        <v>85</v>
      </c>
      <c r="B7828" t="s">
        <v>98</v>
      </c>
      <c r="C7828" t="s">
        <v>99</v>
      </c>
      <c r="D7828" s="2">
        <v>31898</v>
      </c>
      <c r="E7828">
        <v>31</v>
      </c>
      <c r="F7828">
        <v>4369</v>
      </c>
      <c r="G7828">
        <v>2099000</v>
      </c>
      <c r="H7828">
        <v>8113</v>
      </c>
      <c r="K7828">
        <v>135</v>
      </c>
      <c r="L7828">
        <v>36</v>
      </c>
    </row>
    <row r="7829" spans="1:12" x14ac:dyDescent="0.25">
      <c r="A7829" t="s">
        <v>85</v>
      </c>
      <c r="B7829" t="s">
        <v>98</v>
      </c>
      <c r="C7829" t="s">
        <v>99</v>
      </c>
      <c r="D7829" s="2">
        <v>31929</v>
      </c>
      <c r="E7829">
        <v>30</v>
      </c>
      <c r="F7829">
        <v>4692</v>
      </c>
      <c r="G7829">
        <v>2415000</v>
      </c>
      <c r="H7829">
        <v>8713</v>
      </c>
      <c r="K7829">
        <v>188</v>
      </c>
      <c r="L7829">
        <v>36</v>
      </c>
    </row>
    <row r="7830" spans="1:12" x14ac:dyDescent="0.25">
      <c r="A7830" t="s">
        <v>85</v>
      </c>
      <c r="B7830" t="s">
        <v>98</v>
      </c>
      <c r="C7830" t="s">
        <v>99</v>
      </c>
      <c r="D7830" s="2">
        <v>31959</v>
      </c>
      <c r="E7830">
        <v>31</v>
      </c>
      <c r="F7830">
        <v>5989</v>
      </c>
      <c r="G7830">
        <v>2713000</v>
      </c>
      <c r="H7830">
        <v>11123</v>
      </c>
      <c r="K7830">
        <v>278</v>
      </c>
      <c r="L7830">
        <v>36</v>
      </c>
    </row>
    <row r="7831" spans="1:12" x14ac:dyDescent="0.25">
      <c r="A7831" t="s">
        <v>85</v>
      </c>
      <c r="B7831" t="s">
        <v>98</v>
      </c>
      <c r="C7831" t="s">
        <v>99</v>
      </c>
      <c r="D7831" s="2">
        <v>32021</v>
      </c>
      <c r="E7831">
        <v>30</v>
      </c>
      <c r="F7831">
        <v>3367</v>
      </c>
      <c r="G7831">
        <v>1481000</v>
      </c>
      <c r="H7831">
        <v>6253</v>
      </c>
      <c r="K7831">
        <v>300</v>
      </c>
      <c r="L7831">
        <v>36</v>
      </c>
    </row>
    <row r="7832" spans="1:12" x14ac:dyDescent="0.25">
      <c r="A7832" t="s">
        <v>85</v>
      </c>
      <c r="B7832" t="s">
        <v>98</v>
      </c>
      <c r="C7832" t="s">
        <v>99</v>
      </c>
      <c r="D7832" s="2">
        <v>32051</v>
      </c>
      <c r="E7832">
        <v>31</v>
      </c>
      <c r="F7832">
        <v>2027</v>
      </c>
      <c r="G7832">
        <v>892000</v>
      </c>
      <c r="H7832">
        <v>3764</v>
      </c>
      <c r="K7832">
        <v>300</v>
      </c>
      <c r="L7832">
        <v>36</v>
      </c>
    </row>
    <row r="7833" spans="1:12" x14ac:dyDescent="0.25">
      <c r="A7833" t="s">
        <v>85</v>
      </c>
      <c r="B7833" t="s">
        <v>98</v>
      </c>
      <c r="C7833" t="s">
        <v>99</v>
      </c>
      <c r="D7833" s="2">
        <v>32082</v>
      </c>
      <c r="E7833">
        <v>30</v>
      </c>
      <c r="F7833">
        <v>4165</v>
      </c>
      <c r="G7833">
        <v>1833000</v>
      </c>
      <c r="H7833">
        <v>7735</v>
      </c>
      <c r="K7833">
        <v>300</v>
      </c>
      <c r="L7833">
        <v>36</v>
      </c>
    </row>
    <row r="7834" spans="1:12" x14ac:dyDescent="0.25">
      <c r="A7834" t="s">
        <v>85</v>
      </c>
      <c r="B7834" t="s">
        <v>98</v>
      </c>
      <c r="C7834" t="s">
        <v>99</v>
      </c>
      <c r="D7834" s="2">
        <v>32112</v>
      </c>
      <c r="E7834">
        <v>31</v>
      </c>
      <c r="F7834">
        <v>7098</v>
      </c>
      <c r="G7834">
        <v>2978000</v>
      </c>
      <c r="H7834">
        <v>13182</v>
      </c>
      <c r="K7834">
        <v>262</v>
      </c>
      <c r="L7834">
        <v>36</v>
      </c>
    </row>
    <row r="7835" spans="1:12" x14ac:dyDescent="0.25">
      <c r="A7835" t="s">
        <v>85</v>
      </c>
      <c r="B7835" t="s">
        <v>98</v>
      </c>
      <c r="C7835" t="s">
        <v>99</v>
      </c>
      <c r="D7835" s="2">
        <v>32143</v>
      </c>
      <c r="E7835">
        <v>31</v>
      </c>
      <c r="F7835">
        <v>3573</v>
      </c>
      <c r="G7835">
        <v>2189000</v>
      </c>
      <c r="H7835">
        <v>6636</v>
      </c>
      <c r="K7835">
        <v>225</v>
      </c>
      <c r="L7835">
        <v>30</v>
      </c>
    </row>
    <row r="7836" spans="1:12" x14ac:dyDescent="0.25">
      <c r="A7836" t="s">
        <v>85</v>
      </c>
      <c r="B7836" t="s">
        <v>98</v>
      </c>
      <c r="C7836" t="s">
        <v>99</v>
      </c>
      <c r="D7836" s="2">
        <v>32174</v>
      </c>
      <c r="E7836">
        <v>29</v>
      </c>
      <c r="F7836">
        <v>4997</v>
      </c>
      <c r="G7836">
        <v>3805000</v>
      </c>
      <c r="H7836">
        <v>4582</v>
      </c>
      <c r="K7836">
        <v>255</v>
      </c>
      <c r="L7836">
        <v>24</v>
      </c>
    </row>
    <row r="7837" spans="1:12" x14ac:dyDescent="0.25">
      <c r="A7837" t="s">
        <v>85</v>
      </c>
      <c r="B7837" t="s">
        <v>98</v>
      </c>
      <c r="C7837" t="s">
        <v>99</v>
      </c>
      <c r="D7837" s="2">
        <v>32203</v>
      </c>
      <c r="E7837">
        <v>31</v>
      </c>
      <c r="F7837">
        <v>554</v>
      </c>
      <c r="G7837">
        <v>426000</v>
      </c>
      <c r="H7837">
        <v>435</v>
      </c>
      <c r="K7837">
        <v>285</v>
      </c>
      <c r="L7837">
        <v>24</v>
      </c>
    </row>
    <row r="7838" spans="1:12" x14ac:dyDescent="0.25">
      <c r="A7838" t="s">
        <v>85</v>
      </c>
      <c r="B7838" t="s">
        <v>98</v>
      </c>
      <c r="C7838" t="s">
        <v>99</v>
      </c>
      <c r="D7838" s="2">
        <v>32295</v>
      </c>
      <c r="E7838">
        <v>30</v>
      </c>
      <c r="F7838">
        <v>265</v>
      </c>
      <c r="G7838">
        <v>204000</v>
      </c>
      <c r="H7838">
        <v>208</v>
      </c>
      <c r="K7838">
        <v>285</v>
      </c>
      <c r="L7838">
        <v>24</v>
      </c>
    </row>
    <row r="7839" spans="1:12" x14ac:dyDescent="0.25">
      <c r="A7839" t="s">
        <v>85</v>
      </c>
      <c r="B7839" t="s">
        <v>98</v>
      </c>
      <c r="C7839" t="s">
        <v>99</v>
      </c>
      <c r="D7839" s="2">
        <v>32356</v>
      </c>
      <c r="E7839">
        <v>31</v>
      </c>
      <c r="F7839">
        <v>721</v>
      </c>
      <c r="G7839">
        <v>554000</v>
      </c>
      <c r="H7839">
        <v>567</v>
      </c>
      <c r="K7839">
        <v>285</v>
      </c>
      <c r="L7839">
        <v>24</v>
      </c>
    </row>
    <row r="7840" spans="1:12" x14ac:dyDescent="0.25">
      <c r="A7840" t="s">
        <v>85</v>
      </c>
      <c r="B7840" t="s">
        <v>98</v>
      </c>
      <c r="C7840" t="s">
        <v>99</v>
      </c>
      <c r="D7840" s="2">
        <v>32387</v>
      </c>
      <c r="E7840">
        <v>30</v>
      </c>
      <c r="F7840">
        <v>3157</v>
      </c>
      <c r="G7840">
        <v>1756000</v>
      </c>
      <c r="H7840">
        <v>2481</v>
      </c>
      <c r="K7840">
        <v>292</v>
      </c>
      <c r="L7840">
        <v>24</v>
      </c>
    </row>
    <row r="7841" spans="1:12" x14ac:dyDescent="0.25">
      <c r="A7841" t="s">
        <v>85</v>
      </c>
      <c r="B7841" t="s">
        <v>98</v>
      </c>
      <c r="C7841" t="s">
        <v>99</v>
      </c>
      <c r="D7841" s="2">
        <v>32417</v>
      </c>
      <c r="E7841">
        <v>31</v>
      </c>
      <c r="F7841">
        <v>11838</v>
      </c>
      <c r="G7841">
        <v>5435000</v>
      </c>
      <c r="H7841">
        <v>9301</v>
      </c>
      <c r="K7841">
        <v>338</v>
      </c>
      <c r="L7841">
        <v>24</v>
      </c>
    </row>
    <row r="7842" spans="1:12" x14ac:dyDescent="0.25">
      <c r="A7842" t="s">
        <v>85</v>
      </c>
      <c r="B7842" t="s">
        <v>98</v>
      </c>
      <c r="C7842" t="s">
        <v>99</v>
      </c>
      <c r="D7842" s="2">
        <v>32448</v>
      </c>
      <c r="E7842">
        <v>30</v>
      </c>
      <c r="F7842">
        <v>2183</v>
      </c>
      <c r="G7842">
        <v>1108000</v>
      </c>
      <c r="H7842">
        <v>1715</v>
      </c>
      <c r="K7842">
        <v>375</v>
      </c>
      <c r="L7842">
        <v>24</v>
      </c>
    </row>
    <row r="7843" spans="1:12" x14ac:dyDescent="0.25">
      <c r="A7843" t="s">
        <v>85</v>
      </c>
      <c r="B7843" t="s">
        <v>98</v>
      </c>
      <c r="C7843" t="s">
        <v>99</v>
      </c>
      <c r="D7843" s="2">
        <v>32478</v>
      </c>
      <c r="E7843">
        <v>31</v>
      </c>
      <c r="F7843">
        <v>5430</v>
      </c>
      <c r="G7843">
        <v>3083000</v>
      </c>
      <c r="H7843">
        <v>6116</v>
      </c>
      <c r="K7843">
        <v>345</v>
      </c>
      <c r="L7843">
        <v>24</v>
      </c>
    </row>
    <row r="7844" spans="1:12" x14ac:dyDescent="0.25">
      <c r="A7844" t="s">
        <v>85</v>
      </c>
      <c r="B7844" t="s">
        <v>98</v>
      </c>
      <c r="C7844" t="s">
        <v>99</v>
      </c>
      <c r="D7844" s="2">
        <v>32509</v>
      </c>
      <c r="E7844">
        <v>31</v>
      </c>
      <c r="F7844">
        <v>2232</v>
      </c>
      <c r="G7844">
        <v>1433000</v>
      </c>
      <c r="H7844">
        <v>3348</v>
      </c>
      <c r="K7844">
        <v>312</v>
      </c>
      <c r="L7844">
        <v>24</v>
      </c>
    </row>
    <row r="7845" spans="1:12" x14ac:dyDescent="0.25">
      <c r="A7845" t="s">
        <v>85</v>
      </c>
      <c r="B7845" t="s">
        <v>98</v>
      </c>
      <c r="C7845" t="s">
        <v>99</v>
      </c>
      <c r="D7845" s="2">
        <v>32568</v>
      </c>
      <c r="E7845">
        <v>31</v>
      </c>
      <c r="F7845">
        <v>6900</v>
      </c>
      <c r="G7845">
        <v>4729000</v>
      </c>
      <c r="H7845">
        <v>10350</v>
      </c>
      <c r="K7845">
        <v>310</v>
      </c>
      <c r="L7845">
        <v>24</v>
      </c>
    </row>
    <row r="7846" spans="1:12" x14ac:dyDescent="0.25">
      <c r="A7846" t="s">
        <v>85</v>
      </c>
      <c r="B7846" t="s">
        <v>98</v>
      </c>
      <c r="C7846" t="s">
        <v>99</v>
      </c>
      <c r="D7846" s="2">
        <v>32599</v>
      </c>
      <c r="E7846">
        <v>30</v>
      </c>
      <c r="F7846">
        <v>7970</v>
      </c>
      <c r="G7846">
        <v>4746000</v>
      </c>
      <c r="H7846">
        <v>8541</v>
      </c>
      <c r="K7846">
        <v>452</v>
      </c>
      <c r="L7846">
        <v>24</v>
      </c>
    </row>
    <row r="7847" spans="1:12" x14ac:dyDescent="0.25">
      <c r="A7847" t="s">
        <v>85</v>
      </c>
      <c r="B7847" t="s">
        <v>98</v>
      </c>
      <c r="C7847" t="s">
        <v>99</v>
      </c>
      <c r="D7847" s="2">
        <v>32629</v>
      </c>
      <c r="E7847">
        <v>31</v>
      </c>
      <c r="F7847">
        <v>7587</v>
      </c>
      <c r="G7847">
        <v>4886000</v>
      </c>
      <c r="H7847">
        <v>7587</v>
      </c>
      <c r="K7847">
        <v>285</v>
      </c>
      <c r="L7847">
        <v>24</v>
      </c>
    </row>
    <row r="7848" spans="1:12" x14ac:dyDescent="0.25">
      <c r="A7848" t="s">
        <v>85</v>
      </c>
      <c r="B7848" t="s">
        <v>98</v>
      </c>
      <c r="C7848" t="s">
        <v>99</v>
      </c>
      <c r="D7848" s="2">
        <v>32660</v>
      </c>
      <c r="E7848">
        <v>30</v>
      </c>
      <c r="F7848">
        <v>6930</v>
      </c>
      <c r="G7848">
        <v>4803000</v>
      </c>
      <c r="H7848">
        <v>6930</v>
      </c>
      <c r="K7848">
        <v>255</v>
      </c>
      <c r="L7848">
        <v>24</v>
      </c>
    </row>
    <row r="7849" spans="1:12" x14ac:dyDescent="0.25">
      <c r="A7849" t="s">
        <v>85</v>
      </c>
      <c r="B7849" t="s">
        <v>98</v>
      </c>
      <c r="C7849" t="s">
        <v>99</v>
      </c>
      <c r="D7849" s="2">
        <v>32690</v>
      </c>
      <c r="E7849">
        <v>31</v>
      </c>
      <c r="F7849">
        <v>8139</v>
      </c>
      <c r="G7849">
        <v>5176000</v>
      </c>
      <c r="H7849">
        <v>8139</v>
      </c>
      <c r="K7849">
        <v>240</v>
      </c>
      <c r="L7849">
        <v>24</v>
      </c>
    </row>
    <row r="7850" spans="1:12" x14ac:dyDescent="0.25">
      <c r="A7850" t="s">
        <v>85</v>
      </c>
      <c r="B7850" t="s">
        <v>98</v>
      </c>
      <c r="C7850" t="s">
        <v>99</v>
      </c>
      <c r="D7850" s="2">
        <v>32721</v>
      </c>
      <c r="E7850">
        <v>31</v>
      </c>
      <c r="F7850">
        <v>8264</v>
      </c>
      <c r="G7850">
        <v>5256000</v>
      </c>
      <c r="H7850">
        <v>8264</v>
      </c>
      <c r="K7850">
        <v>240</v>
      </c>
      <c r="L7850">
        <v>24</v>
      </c>
    </row>
    <row r="7851" spans="1:12" x14ac:dyDescent="0.25">
      <c r="A7851" t="s">
        <v>85</v>
      </c>
      <c r="B7851" t="s">
        <v>98</v>
      </c>
      <c r="C7851" t="s">
        <v>99</v>
      </c>
      <c r="D7851" s="2">
        <v>32752</v>
      </c>
      <c r="E7851">
        <v>30</v>
      </c>
      <c r="F7851">
        <v>6790</v>
      </c>
      <c r="G7851">
        <v>4947000</v>
      </c>
      <c r="H7851">
        <v>11138</v>
      </c>
      <c r="K7851">
        <v>248</v>
      </c>
      <c r="L7851">
        <v>24</v>
      </c>
    </row>
    <row r="7852" spans="1:12" x14ac:dyDescent="0.25">
      <c r="A7852" t="s">
        <v>85</v>
      </c>
      <c r="B7852" t="s">
        <v>98</v>
      </c>
      <c r="C7852" t="s">
        <v>99</v>
      </c>
      <c r="D7852" s="2">
        <v>32782</v>
      </c>
      <c r="E7852">
        <v>31</v>
      </c>
      <c r="F7852">
        <v>6590</v>
      </c>
      <c r="G7852">
        <v>5044000</v>
      </c>
      <c r="H7852">
        <v>12319</v>
      </c>
      <c r="K7852">
        <v>240</v>
      </c>
      <c r="L7852">
        <v>24</v>
      </c>
    </row>
    <row r="7853" spans="1:12" x14ac:dyDescent="0.25">
      <c r="A7853" t="s">
        <v>85</v>
      </c>
      <c r="B7853" t="s">
        <v>98</v>
      </c>
      <c r="C7853" t="s">
        <v>99</v>
      </c>
      <c r="D7853" s="2">
        <v>32813</v>
      </c>
      <c r="E7853">
        <v>30</v>
      </c>
      <c r="F7853">
        <v>5514</v>
      </c>
      <c r="G7853">
        <v>4917000</v>
      </c>
      <c r="H7853">
        <v>10951</v>
      </c>
      <c r="K7853">
        <v>225</v>
      </c>
      <c r="L7853">
        <v>24</v>
      </c>
    </row>
    <row r="7854" spans="1:12" x14ac:dyDescent="0.25">
      <c r="A7854" t="s">
        <v>85</v>
      </c>
      <c r="B7854" t="s">
        <v>98</v>
      </c>
      <c r="C7854" t="s">
        <v>99</v>
      </c>
      <c r="D7854" s="2">
        <v>32843</v>
      </c>
      <c r="E7854">
        <v>31</v>
      </c>
      <c r="F7854">
        <v>3989</v>
      </c>
      <c r="G7854">
        <v>5288000</v>
      </c>
      <c r="H7854">
        <v>8476</v>
      </c>
      <c r="K7854">
        <v>235</v>
      </c>
      <c r="L7854">
        <v>24</v>
      </c>
    </row>
    <row r="7855" spans="1:12" x14ac:dyDescent="0.25">
      <c r="A7855" t="s">
        <v>85</v>
      </c>
      <c r="B7855" t="s">
        <v>98</v>
      </c>
      <c r="C7855" t="s">
        <v>99</v>
      </c>
      <c r="D7855" s="2">
        <v>32874</v>
      </c>
      <c r="E7855">
        <v>31</v>
      </c>
      <c r="F7855">
        <v>4115</v>
      </c>
      <c r="G7855">
        <v>5522000</v>
      </c>
      <c r="H7855">
        <v>8744</v>
      </c>
      <c r="K7855">
        <v>240</v>
      </c>
      <c r="L7855">
        <v>24</v>
      </c>
    </row>
    <row r="7856" spans="1:12" x14ac:dyDescent="0.25">
      <c r="A7856" t="s">
        <v>85</v>
      </c>
      <c r="B7856" t="s">
        <v>98</v>
      </c>
      <c r="C7856" t="s">
        <v>99</v>
      </c>
      <c r="D7856" s="2">
        <v>32905</v>
      </c>
      <c r="E7856">
        <v>28</v>
      </c>
      <c r="F7856">
        <v>4173</v>
      </c>
      <c r="G7856">
        <v>5719000</v>
      </c>
      <c r="H7856">
        <v>7975</v>
      </c>
      <c r="K7856">
        <v>245</v>
      </c>
      <c r="L7856">
        <v>24</v>
      </c>
    </row>
    <row r="7857" spans="1:12" x14ac:dyDescent="0.25">
      <c r="A7857" t="s">
        <v>85</v>
      </c>
      <c r="B7857" t="s">
        <v>98</v>
      </c>
      <c r="C7857" t="s">
        <v>99</v>
      </c>
      <c r="D7857" s="2">
        <v>32933</v>
      </c>
      <c r="E7857">
        <v>31</v>
      </c>
      <c r="F7857">
        <v>3985</v>
      </c>
      <c r="G7857">
        <v>5790000</v>
      </c>
      <c r="H7857">
        <v>7401</v>
      </c>
      <c r="K7857">
        <v>255</v>
      </c>
      <c r="L7857">
        <v>24</v>
      </c>
    </row>
    <row r="7858" spans="1:12" x14ac:dyDescent="0.25">
      <c r="A7858" t="s">
        <v>85</v>
      </c>
      <c r="B7858" t="s">
        <v>98</v>
      </c>
      <c r="C7858" t="s">
        <v>99</v>
      </c>
      <c r="D7858" s="2">
        <v>32964</v>
      </c>
      <c r="E7858">
        <v>30</v>
      </c>
      <c r="F7858">
        <v>4600</v>
      </c>
      <c r="G7858">
        <v>6350000</v>
      </c>
      <c r="H7858">
        <v>8542</v>
      </c>
      <c r="K7858">
        <v>248</v>
      </c>
      <c r="L7858">
        <v>24</v>
      </c>
    </row>
    <row r="7859" spans="1:12" x14ac:dyDescent="0.25">
      <c r="A7859" t="s">
        <v>85</v>
      </c>
      <c r="B7859" t="s">
        <v>98</v>
      </c>
      <c r="C7859" t="s">
        <v>99</v>
      </c>
      <c r="D7859" s="2">
        <v>32994</v>
      </c>
      <c r="E7859">
        <v>31</v>
      </c>
      <c r="F7859">
        <v>4729</v>
      </c>
      <c r="G7859">
        <v>5288000</v>
      </c>
      <c r="H7859">
        <v>8782</v>
      </c>
      <c r="K7859">
        <v>225</v>
      </c>
      <c r="L7859">
        <v>24</v>
      </c>
    </row>
    <row r="7860" spans="1:12" x14ac:dyDescent="0.25">
      <c r="A7860" t="s">
        <v>85</v>
      </c>
      <c r="B7860" t="s">
        <v>98</v>
      </c>
      <c r="C7860" t="s">
        <v>99</v>
      </c>
      <c r="D7860" s="2">
        <v>33025</v>
      </c>
      <c r="E7860">
        <v>30</v>
      </c>
      <c r="F7860">
        <v>4143</v>
      </c>
      <c r="G7860">
        <v>4417000</v>
      </c>
      <c r="H7860">
        <v>7694</v>
      </c>
      <c r="K7860">
        <v>215</v>
      </c>
      <c r="L7860">
        <v>24</v>
      </c>
    </row>
    <row r="7861" spans="1:12" x14ac:dyDescent="0.25">
      <c r="A7861" t="s">
        <v>85</v>
      </c>
      <c r="B7861" t="s">
        <v>98</v>
      </c>
      <c r="C7861" t="s">
        <v>99</v>
      </c>
      <c r="D7861" s="2">
        <v>33055</v>
      </c>
      <c r="E7861">
        <v>31</v>
      </c>
      <c r="F7861">
        <v>3256</v>
      </c>
      <c r="G7861">
        <v>3588000</v>
      </c>
      <c r="H7861">
        <v>6047</v>
      </c>
      <c r="K7861">
        <v>225</v>
      </c>
      <c r="L7861">
        <v>24</v>
      </c>
    </row>
    <row r="7862" spans="1:12" x14ac:dyDescent="0.25">
      <c r="A7862" t="s">
        <v>85</v>
      </c>
      <c r="B7862" t="s">
        <v>98</v>
      </c>
      <c r="C7862" t="s">
        <v>99</v>
      </c>
      <c r="D7862" s="2">
        <v>33086</v>
      </c>
      <c r="E7862">
        <v>31</v>
      </c>
      <c r="F7862">
        <v>4621</v>
      </c>
      <c r="G7862">
        <v>5092000</v>
      </c>
      <c r="H7862">
        <v>8582</v>
      </c>
      <c r="K7862">
        <v>225</v>
      </c>
      <c r="L7862">
        <v>24</v>
      </c>
    </row>
    <row r="7863" spans="1:12" x14ac:dyDescent="0.25">
      <c r="A7863" t="s">
        <v>85</v>
      </c>
      <c r="B7863" t="s">
        <v>98</v>
      </c>
      <c r="C7863" t="s">
        <v>99</v>
      </c>
      <c r="D7863" s="2">
        <v>33117</v>
      </c>
      <c r="E7863">
        <v>30</v>
      </c>
      <c r="F7863">
        <v>4095</v>
      </c>
      <c r="G7863">
        <v>4501000</v>
      </c>
      <c r="H7863">
        <v>8449</v>
      </c>
      <c r="K7863">
        <v>214</v>
      </c>
      <c r="L7863">
        <v>24</v>
      </c>
    </row>
    <row r="7864" spans="1:12" x14ac:dyDescent="0.25">
      <c r="A7864" t="s">
        <v>85</v>
      </c>
      <c r="B7864" t="s">
        <v>98</v>
      </c>
      <c r="C7864" t="s">
        <v>99</v>
      </c>
      <c r="D7864" s="2">
        <v>33147</v>
      </c>
      <c r="E7864">
        <v>28.8</v>
      </c>
      <c r="F7864">
        <v>3565</v>
      </c>
      <c r="G7864">
        <v>5367000</v>
      </c>
      <c r="H7864">
        <v>7836</v>
      </c>
      <c r="K7864">
        <v>210</v>
      </c>
      <c r="L7864">
        <v>24</v>
      </c>
    </row>
    <row r="7865" spans="1:12" x14ac:dyDescent="0.25">
      <c r="A7865" t="s">
        <v>85</v>
      </c>
      <c r="B7865" t="s">
        <v>98</v>
      </c>
      <c r="C7865" t="s">
        <v>99</v>
      </c>
      <c r="D7865" s="2">
        <v>33178</v>
      </c>
      <c r="E7865">
        <v>25.7</v>
      </c>
      <c r="F7865">
        <v>2973</v>
      </c>
      <c r="G7865">
        <v>4271000</v>
      </c>
      <c r="H7865">
        <v>6200</v>
      </c>
      <c r="K7865">
        <v>195</v>
      </c>
      <c r="L7865">
        <v>24</v>
      </c>
    </row>
    <row r="7866" spans="1:12" x14ac:dyDescent="0.25">
      <c r="A7866" t="s">
        <v>85</v>
      </c>
      <c r="B7866" t="s">
        <v>98</v>
      </c>
      <c r="C7866" t="s">
        <v>99</v>
      </c>
      <c r="D7866" s="2">
        <v>33208</v>
      </c>
      <c r="E7866">
        <v>31</v>
      </c>
      <c r="F7866">
        <v>3955</v>
      </c>
      <c r="G7866">
        <v>3724000</v>
      </c>
      <c r="H7866">
        <v>7703</v>
      </c>
      <c r="K7866">
        <v>215</v>
      </c>
      <c r="L7866">
        <v>24</v>
      </c>
    </row>
    <row r="7867" spans="1:12" x14ac:dyDescent="0.25">
      <c r="A7867" t="s">
        <v>85</v>
      </c>
      <c r="B7867" t="s">
        <v>98</v>
      </c>
      <c r="C7867" t="s">
        <v>99</v>
      </c>
      <c r="D7867" s="2">
        <v>33239</v>
      </c>
      <c r="E7867">
        <v>24.1</v>
      </c>
      <c r="F7867">
        <v>3291</v>
      </c>
      <c r="G7867">
        <v>4900000</v>
      </c>
      <c r="H7867">
        <v>8145</v>
      </c>
      <c r="K7867">
        <v>255</v>
      </c>
      <c r="L7867">
        <v>24</v>
      </c>
    </row>
    <row r="7868" spans="1:12" x14ac:dyDescent="0.25">
      <c r="A7868" t="s">
        <v>85</v>
      </c>
      <c r="B7868" t="s">
        <v>98</v>
      </c>
      <c r="C7868" t="s">
        <v>99</v>
      </c>
      <c r="D7868" s="2">
        <v>33270</v>
      </c>
      <c r="E7868">
        <v>6.4</v>
      </c>
      <c r="F7868">
        <v>855</v>
      </c>
      <c r="G7868">
        <v>1297000</v>
      </c>
      <c r="H7868">
        <v>1768</v>
      </c>
      <c r="K7868">
        <v>255</v>
      </c>
      <c r="L7868">
        <v>24</v>
      </c>
    </row>
    <row r="7869" spans="1:12" x14ac:dyDescent="0.25">
      <c r="A7869" t="s">
        <v>85</v>
      </c>
      <c r="B7869" t="s">
        <v>98</v>
      </c>
      <c r="C7869" t="s">
        <v>99</v>
      </c>
      <c r="D7869" s="2">
        <v>33298</v>
      </c>
      <c r="E7869">
        <v>2</v>
      </c>
      <c r="F7869">
        <v>273</v>
      </c>
      <c r="G7869">
        <v>415000</v>
      </c>
      <c r="H7869">
        <v>557</v>
      </c>
      <c r="K7869">
        <v>255</v>
      </c>
      <c r="L7869">
        <v>24</v>
      </c>
    </row>
    <row r="7870" spans="1:12" x14ac:dyDescent="0.25">
      <c r="A7870" t="s">
        <v>85</v>
      </c>
      <c r="B7870" t="s">
        <v>98</v>
      </c>
      <c r="C7870" t="s">
        <v>99</v>
      </c>
      <c r="D7870" s="2">
        <v>33573</v>
      </c>
      <c r="E7870">
        <v>15.7</v>
      </c>
      <c r="F7870">
        <v>2384</v>
      </c>
      <c r="G7870">
        <v>3214000</v>
      </c>
      <c r="H7870">
        <v>3687</v>
      </c>
      <c r="K7870">
        <v>255</v>
      </c>
      <c r="L7870">
        <v>24</v>
      </c>
    </row>
    <row r="7871" spans="1:12" x14ac:dyDescent="0.25">
      <c r="A7871" t="s">
        <v>85</v>
      </c>
      <c r="B7871" t="s">
        <v>98</v>
      </c>
      <c r="C7871" t="s">
        <v>99</v>
      </c>
      <c r="D7871" s="2">
        <v>33604</v>
      </c>
      <c r="E7871">
        <v>29.4</v>
      </c>
      <c r="F7871">
        <v>6374</v>
      </c>
      <c r="G7871">
        <v>3579000</v>
      </c>
      <c r="H7871">
        <v>8250</v>
      </c>
      <c r="K7871">
        <v>270</v>
      </c>
      <c r="L7871">
        <v>24</v>
      </c>
    </row>
    <row r="7872" spans="1:12" x14ac:dyDescent="0.25">
      <c r="A7872" t="s">
        <v>85</v>
      </c>
      <c r="B7872" t="s">
        <v>98</v>
      </c>
      <c r="C7872" t="s">
        <v>99</v>
      </c>
      <c r="D7872" s="2">
        <v>33635</v>
      </c>
      <c r="E7872">
        <v>27.1</v>
      </c>
      <c r="F7872">
        <v>6391</v>
      </c>
      <c r="G7872">
        <v>3176000</v>
      </c>
      <c r="H7872">
        <v>10006</v>
      </c>
      <c r="K7872">
        <v>190</v>
      </c>
      <c r="L7872">
        <v>24</v>
      </c>
    </row>
    <row r="7873" spans="1:12" x14ac:dyDescent="0.25">
      <c r="A7873" t="s">
        <v>85</v>
      </c>
      <c r="B7873" t="s">
        <v>98</v>
      </c>
      <c r="C7873" t="s">
        <v>99</v>
      </c>
      <c r="D7873" s="2">
        <v>33664</v>
      </c>
      <c r="E7873">
        <v>29.4</v>
      </c>
      <c r="F7873">
        <v>5533</v>
      </c>
      <c r="G7873">
        <v>3879000</v>
      </c>
      <c r="H7873">
        <v>10658</v>
      </c>
      <c r="K7873">
        <v>135</v>
      </c>
      <c r="L7873">
        <v>24</v>
      </c>
    </row>
    <row r="7874" spans="1:12" x14ac:dyDescent="0.25">
      <c r="A7874" t="s">
        <v>85</v>
      </c>
      <c r="B7874" t="s">
        <v>98</v>
      </c>
      <c r="C7874" t="s">
        <v>99</v>
      </c>
      <c r="D7874" s="2">
        <v>33695</v>
      </c>
      <c r="E7874">
        <v>29.3</v>
      </c>
      <c r="F7874">
        <v>5706</v>
      </c>
      <c r="G7874">
        <v>3802000</v>
      </c>
      <c r="H7874">
        <v>11194</v>
      </c>
      <c r="K7874">
        <v>150</v>
      </c>
      <c r="L7874">
        <v>24</v>
      </c>
    </row>
    <row r="7875" spans="1:12" x14ac:dyDescent="0.25">
      <c r="A7875" t="s">
        <v>85</v>
      </c>
      <c r="B7875" t="s">
        <v>98</v>
      </c>
      <c r="C7875" t="s">
        <v>99</v>
      </c>
      <c r="D7875" s="2">
        <v>33725</v>
      </c>
      <c r="E7875">
        <v>26.6</v>
      </c>
      <c r="F7875">
        <v>5086</v>
      </c>
      <c r="G7875">
        <v>7436000</v>
      </c>
      <c r="H7875">
        <v>7814</v>
      </c>
      <c r="K7875">
        <v>150</v>
      </c>
      <c r="L7875">
        <v>24</v>
      </c>
    </row>
    <row r="7876" spans="1:12" x14ac:dyDescent="0.25">
      <c r="A7876" t="s">
        <v>85</v>
      </c>
      <c r="B7876" t="s">
        <v>98</v>
      </c>
      <c r="C7876" t="s">
        <v>99</v>
      </c>
      <c r="D7876" s="2">
        <v>33756</v>
      </c>
      <c r="E7876">
        <v>28.6</v>
      </c>
      <c r="F7876">
        <v>5651</v>
      </c>
      <c r="G7876">
        <v>7772000</v>
      </c>
      <c r="H7876">
        <v>12519</v>
      </c>
      <c r="K7876">
        <v>150</v>
      </c>
      <c r="L7876">
        <v>24</v>
      </c>
    </row>
    <row r="7877" spans="1:12" x14ac:dyDescent="0.25">
      <c r="A7877" t="s">
        <v>85</v>
      </c>
      <c r="B7877" t="s">
        <v>98</v>
      </c>
      <c r="C7877" t="s">
        <v>99</v>
      </c>
      <c r="D7877" s="2">
        <v>33786</v>
      </c>
      <c r="E7877">
        <v>31</v>
      </c>
      <c r="F7877">
        <v>5181</v>
      </c>
      <c r="G7877">
        <v>3365000</v>
      </c>
      <c r="H7877">
        <v>11444</v>
      </c>
      <c r="K7877">
        <v>150</v>
      </c>
      <c r="L7877">
        <v>24</v>
      </c>
    </row>
    <row r="7878" spans="1:12" x14ac:dyDescent="0.25">
      <c r="A7878" t="s">
        <v>85</v>
      </c>
      <c r="B7878" t="s">
        <v>98</v>
      </c>
      <c r="C7878" t="s">
        <v>99</v>
      </c>
      <c r="D7878" s="2">
        <v>33817</v>
      </c>
      <c r="E7878">
        <v>31</v>
      </c>
      <c r="F7878">
        <v>6050</v>
      </c>
      <c r="G7878">
        <v>1912000</v>
      </c>
      <c r="H7878">
        <v>12483</v>
      </c>
      <c r="K7878">
        <v>150</v>
      </c>
      <c r="L7878">
        <v>24</v>
      </c>
    </row>
    <row r="7879" spans="1:12" x14ac:dyDescent="0.25">
      <c r="A7879" t="s">
        <v>85</v>
      </c>
      <c r="B7879" t="s">
        <v>98</v>
      </c>
      <c r="C7879" t="s">
        <v>99</v>
      </c>
      <c r="D7879" s="2">
        <v>33848</v>
      </c>
      <c r="E7879">
        <v>30</v>
      </c>
      <c r="F7879">
        <v>3173</v>
      </c>
      <c r="G7879">
        <v>6841000</v>
      </c>
      <c r="H7879">
        <v>7743</v>
      </c>
      <c r="K7879">
        <v>135</v>
      </c>
      <c r="L7879">
        <v>24</v>
      </c>
    </row>
    <row r="7880" spans="1:12" x14ac:dyDescent="0.25">
      <c r="A7880" t="s">
        <v>85</v>
      </c>
      <c r="B7880" t="s">
        <v>98</v>
      </c>
      <c r="C7880" t="s">
        <v>99</v>
      </c>
      <c r="D7880" s="2">
        <v>33878</v>
      </c>
      <c r="E7880">
        <v>31</v>
      </c>
      <c r="F7880">
        <v>3482</v>
      </c>
      <c r="G7880">
        <v>7348000</v>
      </c>
      <c r="H7880">
        <v>7571</v>
      </c>
      <c r="K7880">
        <v>150</v>
      </c>
      <c r="L7880">
        <v>24</v>
      </c>
    </row>
    <row r="7881" spans="1:12" x14ac:dyDescent="0.25">
      <c r="A7881" t="s">
        <v>85</v>
      </c>
      <c r="B7881" t="s">
        <v>98</v>
      </c>
      <c r="C7881" t="s">
        <v>99</v>
      </c>
      <c r="D7881" s="2">
        <v>33909</v>
      </c>
      <c r="E7881">
        <v>27.8</v>
      </c>
      <c r="F7881">
        <v>3166</v>
      </c>
      <c r="G7881">
        <v>6590000</v>
      </c>
      <c r="H7881">
        <v>7168</v>
      </c>
      <c r="K7881">
        <v>150</v>
      </c>
      <c r="L7881">
        <v>24</v>
      </c>
    </row>
    <row r="7882" spans="1:12" x14ac:dyDescent="0.25">
      <c r="A7882" t="s">
        <v>85</v>
      </c>
      <c r="B7882" t="s">
        <v>98</v>
      </c>
      <c r="C7882" t="s">
        <v>99</v>
      </c>
      <c r="D7882" s="2">
        <v>33939</v>
      </c>
      <c r="E7882">
        <v>31</v>
      </c>
      <c r="F7882">
        <v>1909</v>
      </c>
      <c r="G7882">
        <v>5570000</v>
      </c>
      <c r="H7882">
        <v>4085</v>
      </c>
      <c r="K7882">
        <v>150</v>
      </c>
      <c r="L7882">
        <v>24</v>
      </c>
    </row>
    <row r="7883" spans="1:12" x14ac:dyDescent="0.25">
      <c r="A7883" t="s">
        <v>85</v>
      </c>
      <c r="B7883" t="s">
        <v>98</v>
      </c>
      <c r="C7883" t="s">
        <v>99</v>
      </c>
      <c r="D7883" s="2">
        <v>33970</v>
      </c>
      <c r="E7883">
        <v>31</v>
      </c>
      <c r="F7883">
        <v>1685</v>
      </c>
      <c r="G7883">
        <v>3548000</v>
      </c>
      <c r="H7883">
        <v>5166</v>
      </c>
      <c r="K7883">
        <v>150</v>
      </c>
      <c r="L7883">
        <v>24</v>
      </c>
    </row>
    <row r="7884" spans="1:12" x14ac:dyDescent="0.25">
      <c r="A7884" t="s">
        <v>85</v>
      </c>
      <c r="B7884" t="s">
        <v>98</v>
      </c>
      <c r="C7884" t="s">
        <v>99</v>
      </c>
      <c r="D7884" s="2">
        <v>34001</v>
      </c>
      <c r="E7884">
        <v>28</v>
      </c>
      <c r="F7884">
        <v>1591</v>
      </c>
      <c r="G7884">
        <v>4103000</v>
      </c>
      <c r="H7884">
        <v>3903</v>
      </c>
      <c r="K7884">
        <v>165</v>
      </c>
      <c r="L7884">
        <v>24</v>
      </c>
    </row>
    <row r="7885" spans="1:12" x14ac:dyDescent="0.25">
      <c r="A7885" t="s">
        <v>85</v>
      </c>
      <c r="B7885" t="s">
        <v>98</v>
      </c>
      <c r="C7885" t="s">
        <v>99</v>
      </c>
      <c r="D7885" s="2">
        <v>34029</v>
      </c>
      <c r="E7885">
        <v>30.1</v>
      </c>
      <c r="F7885">
        <v>1462</v>
      </c>
      <c r="G7885">
        <v>4250000</v>
      </c>
      <c r="H7885">
        <v>3738</v>
      </c>
      <c r="K7885">
        <v>130</v>
      </c>
      <c r="L7885">
        <v>24</v>
      </c>
    </row>
    <row r="7886" spans="1:12" x14ac:dyDescent="0.25">
      <c r="A7886" t="s">
        <v>85</v>
      </c>
      <c r="B7886" t="s">
        <v>98</v>
      </c>
      <c r="C7886" t="s">
        <v>99</v>
      </c>
      <c r="D7886" s="2">
        <v>34060</v>
      </c>
      <c r="E7886">
        <v>26.7</v>
      </c>
      <c r="F7886">
        <v>2139</v>
      </c>
      <c r="G7886">
        <v>3052000</v>
      </c>
      <c r="H7886">
        <v>5230</v>
      </c>
      <c r="K7886">
        <v>75</v>
      </c>
      <c r="L7886">
        <v>24</v>
      </c>
    </row>
    <row r="7887" spans="1:12" x14ac:dyDescent="0.25">
      <c r="A7887" t="s">
        <v>85</v>
      </c>
      <c r="B7887" t="s">
        <v>98</v>
      </c>
      <c r="C7887" t="s">
        <v>99</v>
      </c>
      <c r="D7887" s="2">
        <v>34090</v>
      </c>
      <c r="E7887">
        <v>30.9</v>
      </c>
      <c r="F7887">
        <v>2966</v>
      </c>
      <c r="G7887">
        <v>3539000</v>
      </c>
      <c r="H7887">
        <v>7337</v>
      </c>
      <c r="K7887">
        <v>150</v>
      </c>
      <c r="L7887">
        <v>24</v>
      </c>
    </row>
    <row r="7888" spans="1:12" x14ac:dyDescent="0.25">
      <c r="A7888" t="s">
        <v>85</v>
      </c>
      <c r="B7888" t="s">
        <v>98</v>
      </c>
      <c r="C7888" t="s">
        <v>99</v>
      </c>
      <c r="D7888" s="2">
        <v>34121</v>
      </c>
      <c r="E7888">
        <v>28.8</v>
      </c>
      <c r="F7888">
        <v>1639</v>
      </c>
      <c r="G7888">
        <v>3209000</v>
      </c>
      <c r="H7888">
        <v>4201</v>
      </c>
      <c r="K7888">
        <v>150</v>
      </c>
      <c r="L7888">
        <v>24</v>
      </c>
    </row>
    <row r="7889" spans="1:12" x14ac:dyDescent="0.25">
      <c r="A7889" t="s">
        <v>85</v>
      </c>
      <c r="B7889" t="s">
        <v>98</v>
      </c>
      <c r="C7889" t="s">
        <v>99</v>
      </c>
      <c r="D7889" s="2">
        <v>34151</v>
      </c>
      <c r="E7889">
        <v>13.4</v>
      </c>
      <c r="F7889">
        <v>716</v>
      </c>
      <c r="G7889">
        <v>1489000</v>
      </c>
      <c r="H7889">
        <v>1990</v>
      </c>
      <c r="K7889">
        <v>0</v>
      </c>
      <c r="L7889">
        <v>24</v>
      </c>
    </row>
    <row r="7890" spans="1:12" x14ac:dyDescent="0.25">
      <c r="A7890" t="s">
        <v>85</v>
      </c>
      <c r="B7890" t="s">
        <v>98</v>
      </c>
      <c r="C7890" t="s">
        <v>99</v>
      </c>
      <c r="D7890" s="2">
        <v>34425</v>
      </c>
      <c r="E7890">
        <v>17.3</v>
      </c>
      <c r="F7890">
        <v>12168</v>
      </c>
      <c r="G7890">
        <v>2995000</v>
      </c>
      <c r="H7890">
        <v>0</v>
      </c>
      <c r="K7890">
        <v>278</v>
      </c>
      <c r="L7890">
        <v>14</v>
      </c>
    </row>
    <row r="7891" spans="1:12" x14ac:dyDescent="0.25">
      <c r="A7891" t="s">
        <v>85</v>
      </c>
      <c r="B7891" t="s">
        <v>98</v>
      </c>
      <c r="C7891" t="s">
        <v>99</v>
      </c>
      <c r="D7891" s="2">
        <v>34455</v>
      </c>
      <c r="E7891">
        <v>30.4</v>
      </c>
      <c r="F7891">
        <v>7301</v>
      </c>
      <c r="G7891">
        <v>3203000</v>
      </c>
      <c r="H7891">
        <v>5337</v>
      </c>
      <c r="K7891">
        <v>615</v>
      </c>
      <c r="L7891">
        <v>16</v>
      </c>
    </row>
    <row r="7892" spans="1:12" x14ac:dyDescent="0.25">
      <c r="A7892" t="s">
        <v>85</v>
      </c>
      <c r="B7892" t="s">
        <v>98</v>
      </c>
      <c r="C7892" t="s">
        <v>99</v>
      </c>
      <c r="D7892" s="2">
        <v>34486</v>
      </c>
      <c r="E7892">
        <v>4.5</v>
      </c>
      <c r="F7892">
        <v>1063</v>
      </c>
      <c r="G7892">
        <v>474000</v>
      </c>
      <c r="H7892">
        <v>770</v>
      </c>
      <c r="K7892">
        <v>615</v>
      </c>
      <c r="L7892">
        <v>16</v>
      </c>
    </row>
    <row r="7893" spans="1:12" x14ac:dyDescent="0.25">
      <c r="A7893" t="s">
        <v>85</v>
      </c>
      <c r="B7893" t="s">
        <v>98</v>
      </c>
      <c r="C7893" t="s">
        <v>99</v>
      </c>
      <c r="D7893" s="2">
        <v>34608</v>
      </c>
      <c r="E7893">
        <v>0</v>
      </c>
      <c r="G7893">
        <v>0</v>
      </c>
    </row>
    <row r="7894" spans="1:12" x14ac:dyDescent="0.25">
      <c r="A7894" t="s">
        <v>85</v>
      </c>
      <c r="B7894" t="s">
        <v>98</v>
      </c>
      <c r="C7894" t="s">
        <v>99</v>
      </c>
      <c r="D7894" s="2">
        <v>35125</v>
      </c>
      <c r="E7894">
        <v>7.7</v>
      </c>
      <c r="F7894">
        <v>3573</v>
      </c>
      <c r="G7894">
        <v>1178000</v>
      </c>
      <c r="H7894">
        <v>3160</v>
      </c>
      <c r="K7894">
        <v>0</v>
      </c>
      <c r="L7894">
        <v>16</v>
      </c>
    </row>
    <row r="7895" spans="1:12" x14ac:dyDescent="0.25">
      <c r="A7895" t="s">
        <v>85</v>
      </c>
      <c r="B7895" t="s">
        <v>98</v>
      </c>
      <c r="C7895" t="s">
        <v>99</v>
      </c>
      <c r="D7895" s="2">
        <v>35156</v>
      </c>
      <c r="E7895">
        <v>27.5</v>
      </c>
      <c r="F7895">
        <v>12634</v>
      </c>
      <c r="G7895">
        <v>4213000</v>
      </c>
      <c r="H7895">
        <v>10329</v>
      </c>
      <c r="K7895">
        <v>0</v>
      </c>
      <c r="L7895">
        <v>16</v>
      </c>
    </row>
    <row r="7896" spans="1:12" x14ac:dyDescent="0.25">
      <c r="A7896" t="s">
        <v>85</v>
      </c>
      <c r="B7896" t="s">
        <v>98</v>
      </c>
      <c r="C7896" t="s">
        <v>99</v>
      </c>
      <c r="D7896" s="2">
        <v>35186</v>
      </c>
      <c r="E7896">
        <v>30.8</v>
      </c>
      <c r="F7896">
        <v>15495</v>
      </c>
      <c r="G7896">
        <v>2059000</v>
      </c>
      <c r="H7896">
        <v>6445</v>
      </c>
      <c r="K7896">
        <v>208</v>
      </c>
      <c r="L7896">
        <v>16</v>
      </c>
    </row>
    <row r="7897" spans="1:12" x14ac:dyDescent="0.25">
      <c r="A7897" t="s">
        <v>85</v>
      </c>
      <c r="B7897" t="s">
        <v>98</v>
      </c>
      <c r="C7897" t="s">
        <v>99</v>
      </c>
      <c r="D7897" s="2">
        <v>35217</v>
      </c>
      <c r="E7897">
        <v>30</v>
      </c>
      <c r="F7897">
        <v>21808</v>
      </c>
      <c r="G7897">
        <v>5904000</v>
      </c>
      <c r="H7897">
        <v>0</v>
      </c>
      <c r="K7897">
        <v>415</v>
      </c>
      <c r="L7897">
        <v>16</v>
      </c>
    </row>
    <row r="7898" spans="1:12" x14ac:dyDescent="0.25">
      <c r="A7898" t="s">
        <v>85</v>
      </c>
      <c r="B7898" t="s">
        <v>98</v>
      </c>
      <c r="C7898" t="s">
        <v>99</v>
      </c>
      <c r="D7898" s="2">
        <v>35247</v>
      </c>
      <c r="E7898">
        <v>29.7</v>
      </c>
      <c r="F7898">
        <v>15394</v>
      </c>
      <c r="G7898">
        <v>1804000</v>
      </c>
      <c r="H7898">
        <v>0</v>
      </c>
      <c r="K7898">
        <v>415</v>
      </c>
      <c r="L7898">
        <v>16</v>
      </c>
    </row>
    <row r="7899" spans="1:12" x14ac:dyDescent="0.25">
      <c r="A7899" t="s">
        <v>85</v>
      </c>
      <c r="B7899" t="s">
        <v>98</v>
      </c>
      <c r="C7899" t="s">
        <v>99</v>
      </c>
      <c r="D7899" s="2">
        <v>35278</v>
      </c>
      <c r="E7899">
        <v>30.9</v>
      </c>
      <c r="F7899">
        <v>15876</v>
      </c>
      <c r="G7899">
        <v>3586000</v>
      </c>
      <c r="H7899">
        <v>0</v>
      </c>
      <c r="K7899">
        <v>660</v>
      </c>
      <c r="L7899">
        <v>16</v>
      </c>
    </row>
    <row r="7900" spans="1:12" x14ac:dyDescent="0.25">
      <c r="A7900" t="s">
        <v>85</v>
      </c>
      <c r="B7900" t="s">
        <v>98</v>
      </c>
      <c r="C7900" t="s">
        <v>99</v>
      </c>
      <c r="D7900" s="2">
        <v>35309</v>
      </c>
      <c r="E7900">
        <v>30</v>
      </c>
      <c r="F7900">
        <v>15494</v>
      </c>
      <c r="G7900">
        <v>2902000</v>
      </c>
      <c r="H7900">
        <v>0</v>
      </c>
      <c r="K7900">
        <v>660</v>
      </c>
      <c r="L7900">
        <v>16</v>
      </c>
    </row>
    <row r="7901" spans="1:12" x14ac:dyDescent="0.25">
      <c r="A7901" t="s">
        <v>85</v>
      </c>
      <c r="B7901" t="s">
        <v>98</v>
      </c>
      <c r="C7901" t="s">
        <v>99</v>
      </c>
      <c r="D7901" s="2">
        <v>35339</v>
      </c>
      <c r="E7901">
        <v>30.6</v>
      </c>
      <c r="F7901">
        <v>14287</v>
      </c>
      <c r="G7901">
        <v>4940000</v>
      </c>
      <c r="H7901">
        <v>0</v>
      </c>
      <c r="K7901">
        <v>660</v>
      </c>
      <c r="L7901">
        <v>16</v>
      </c>
    </row>
    <row r="7902" spans="1:12" x14ac:dyDescent="0.25">
      <c r="A7902" t="s">
        <v>85</v>
      </c>
      <c r="B7902" t="s">
        <v>98</v>
      </c>
      <c r="C7902" t="s">
        <v>99</v>
      </c>
      <c r="D7902" s="2">
        <v>35370</v>
      </c>
      <c r="E7902">
        <v>27.8</v>
      </c>
      <c r="F7902">
        <v>12520</v>
      </c>
      <c r="G7902">
        <v>637000</v>
      </c>
      <c r="H7902">
        <v>0</v>
      </c>
      <c r="K7902">
        <v>660</v>
      </c>
      <c r="L7902">
        <v>16</v>
      </c>
    </row>
    <row r="7903" spans="1:12" x14ac:dyDescent="0.25">
      <c r="A7903" t="s">
        <v>85</v>
      </c>
      <c r="B7903" t="s">
        <v>98</v>
      </c>
      <c r="C7903" t="s">
        <v>99</v>
      </c>
      <c r="D7903" s="2">
        <v>35400</v>
      </c>
      <c r="E7903">
        <v>30.9</v>
      </c>
      <c r="F7903">
        <v>17363.77</v>
      </c>
      <c r="G7903">
        <v>6539119</v>
      </c>
      <c r="H7903">
        <v>0</v>
      </c>
      <c r="K7903">
        <v>660</v>
      </c>
      <c r="L7903">
        <v>16</v>
      </c>
    </row>
    <row r="7904" spans="1:12" x14ac:dyDescent="0.25">
      <c r="A7904" t="s">
        <v>85</v>
      </c>
      <c r="B7904" t="s">
        <v>98</v>
      </c>
      <c r="C7904" t="s">
        <v>99</v>
      </c>
      <c r="D7904" s="2">
        <v>35431</v>
      </c>
      <c r="E7904">
        <v>24.8</v>
      </c>
      <c r="F7904">
        <v>14035.86</v>
      </c>
      <c r="G7904">
        <v>5247133</v>
      </c>
      <c r="H7904">
        <v>0</v>
      </c>
      <c r="K7904">
        <v>660</v>
      </c>
      <c r="L7904">
        <v>16</v>
      </c>
    </row>
    <row r="7905" spans="1:12" x14ac:dyDescent="0.25">
      <c r="A7905" t="s">
        <v>85</v>
      </c>
      <c r="B7905" t="s">
        <v>98</v>
      </c>
      <c r="C7905" t="s">
        <v>99</v>
      </c>
      <c r="D7905" s="2">
        <v>35462</v>
      </c>
      <c r="E7905">
        <v>28</v>
      </c>
      <c r="F7905">
        <v>15271.6</v>
      </c>
      <c r="G7905">
        <v>5851596</v>
      </c>
      <c r="H7905">
        <v>0</v>
      </c>
      <c r="K7905">
        <v>630</v>
      </c>
      <c r="L7905">
        <v>16</v>
      </c>
    </row>
    <row r="7906" spans="1:12" x14ac:dyDescent="0.25">
      <c r="A7906" t="s">
        <v>85</v>
      </c>
      <c r="B7906" t="s">
        <v>98</v>
      </c>
      <c r="C7906" t="s">
        <v>99</v>
      </c>
      <c r="D7906" s="2">
        <v>35490</v>
      </c>
      <c r="E7906">
        <v>21.2</v>
      </c>
      <c r="F7906">
        <v>10120.42</v>
      </c>
      <c r="G7906">
        <v>3619078</v>
      </c>
      <c r="H7906">
        <v>0</v>
      </c>
      <c r="K7906">
        <v>630</v>
      </c>
      <c r="L7906">
        <v>16</v>
      </c>
    </row>
    <row r="7907" spans="1:12" x14ac:dyDescent="0.25">
      <c r="A7907" t="s">
        <v>85</v>
      </c>
      <c r="B7907" t="s">
        <v>98</v>
      </c>
      <c r="C7907" t="s">
        <v>99</v>
      </c>
      <c r="D7907" s="2">
        <v>35521</v>
      </c>
      <c r="E7907">
        <v>23.4</v>
      </c>
      <c r="F7907">
        <v>11526.87</v>
      </c>
      <c r="G7907">
        <v>3989582</v>
      </c>
      <c r="H7907">
        <v>0</v>
      </c>
      <c r="K7907">
        <v>630</v>
      </c>
      <c r="L7907">
        <v>16</v>
      </c>
    </row>
    <row r="7908" spans="1:12" x14ac:dyDescent="0.25">
      <c r="A7908" t="s">
        <v>85</v>
      </c>
      <c r="B7908" t="s">
        <v>98</v>
      </c>
      <c r="C7908" t="s">
        <v>99</v>
      </c>
      <c r="D7908" s="2">
        <v>35551</v>
      </c>
      <c r="E7908">
        <v>29.7</v>
      </c>
      <c r="F7908">
        <v>14830.65</v>
      </c>
      <c r="G7908">
        <v>5313461</v>
      </c>
      <c r="H7908">
        <v>0</v>
      </c>
      <c r="K7908">
        <v>630</v>
      </c>
      <c r="L7908">
        <v>16</v>
      </c>
    </row>
    <row r="7909" spans="1:12" x14ac:dyDescent="0.25">
      <c r="A7909" t="s">
        <v>85</v>
      </c>
      <c r="B7909" t="s">
        <v>98</v>
      </c>
      <c r="C7909" t="s">
        <v>99</v>
      </c>
      <c r="D7909" s="2">
        <v>35582</v>
      </c>
      <c r="E7909">
        <v>22.2</v>
      </c>
      <c r="F7909">
        <v>9910.0400000000009</v>
      </c>
      <c r="G7909">
        <v>4025949</v>
      </c>
      <c r="H7909">
        <v>0</v>
      </c>
      <c r="K7909">
        <v>630</v>
      </c>
      <c r="L7909">
        <v>16</v>
      </c>
    </row>
    <row r="7910" spans="1:12" x14ac:dyDescent="0.25">
      <c r="A7910" t="s">
        <v>85</v>
      </c>
      <c r="B7910" t="s">
        <v>98</v>
      </c>
      <c r="C7910" t="s">
        <v>99</v>
      </c>
      <c r="D7910" s="2">
        <v>35612</v>
      </c>
      <c r="E7910">
        <v>2.6</v>
      </c>
      <c r="F7910">
        <v>1098.83</v>
      </c>
      <c r="G7910">
        <v>341778</v>
      </c>
      <c r="H7910">
        <v>0</v>
      </c>
      <c r="K7910">
        <v>630</v>
      </c>
      <c r="L7910">
        <v>16</v>
      </c>
    </row>
    <row r="7911" spans="1:12" x14ac:dyDescent="0.25">
      <c r="A7911" t="s">
        <v>85</v>
      </c>
      <c r="B7911" t="s">
        <v>98</v>
      </c>
      <c r="C7911" t="s">
        <v>99</v>
      </c>
      <c r="D7911" s="2">
        <v>35643</v>
      </c>
      <c r="E7911">
        <v>30.6</v>
      </c>
      <c r="F7911">
        <v>14187.42</v>
      </c>
      <c r="G7911">
        <v>5340998</v>
      </c>
      <c r="H7911">
        <v>0</v>
      </c>
      <c r="K7911">
        <v>630</v>
      </c>
      <c r="L7911">
        <v>16</v>
      </c>
    </row>
    <row r="7912" spans="1:12" x14ac:dyDescent="0.25">
      <c r="A7912" t="s">
        <v>85</v>
      </c>
      <c r="B7912" t="s">
        <v>98</v>
      </c>
      <c r="C7912" t="s">
        <v>99</v>
      </c>
      <c r="D7912" s="2">
        <v>35674</v>
      </c>
      <c r="E7912">
        <v>29.6</v>
      </c>
      <c r="F7912">
        <v>14524.54</v>
      </c>
      <c r="G7912">
        <v>5109632</v>
      </c>
      <c r="H7912">
        <v>0</v>
      </c>
      <c r="K7912">
        <v>630</v>
      </c>
      <c r="L7912">
        <v>16</v>
      </c>
    </row>
    <row r="7913" spans="1:12" x14ac:dyDescent="0.25">
      <c r="A7913" t="s">
        <v>85</v>
      </c>
      <c r="B7913" t="s">
        <v>98</v>
      </c>
      <c r="C7913" t="s">
        <v>99</v>
      </c>
      <c r="D7913" s="2">
        <v>35704</v>
      </c>
      <c r="E7913">
        <v>30.9</v>
      </c>
      <c r="F7913">
        <v>21258.99</v>
      </c>
      <c r="G7913">
        <v>5470709</v>
      </c>
      <c r="H7913">
        <v>0</v>
      </c>
      <c r="K7913">
        <v>630</v>
      </c>
      <c r="L7913">
        <v>18</v>
      </c>
    </row>
    <row r="7914" spans="1:12" x14ac:dyDescent="0.25">
      <c r="A7914" t="s">
        <v>85</v>
      </c>
      <c r="B7914" t="s">
        <v>98</v>
      </c>
      <c r="C7914" t="s">
        <v>99</v>
      </c>
      <c r="D7914" s="2">
        <v>35735</v>
      </c>
      <c r="E7914">
        <v>30</v>
      </c>
      <c r="F7914">
        <v>21938.959999999999</v>
      </c>
      <c r="G7914">
        <v>5500921</v>
      </c>
      <c r="H7914">
        <v>0</v>
      </c>
      <c r="K7914">
        <v>645</v>
      </c>
      <c r="L7914">
        <v>20</v>
      </c>
    </row>
    <row r="7915" spans="1:12" x14ac:dyDescent="0.25">
      <c r="A7915" t="s">
        <v>85</v>
      </c>
      <c r="B7915" t="s">
        <v>98</v>
      </c>
      <c r="C7915" t="s">
        <v>99</v>
      </c>
      <c r="D7915" s="2">
        <v>35765</v>
      </c>
      <c r="E7915">
        <v>27.9</v>
      </c>
      <c r="F7915">
        <v>21569.99</v>
      </c>
      <c r="G7915">
        <v>5400459</v>
      </c>
      <c r="H7915">
        <v>0</v>
      </c>
      <c r="K7915">
        <v>645</v>
      </c>
      <c r="L7915">
        <v>20</v>
      </c>
    </row>
    <row r="7916" spans="1:12" x14ac:dyDescent="0.25">
      <c r="A7916" t="s">
        <v>85</v>
      </c>
      <c r="B7916" t="s">
        <v>98</v>
      </c>
      <c r="C7916" t="s">
        <v>99</v>
      </c>
      <c r="D7916" s="2">
        <v>35796</v>
      </c>
      <c r="E7916">
        <v>31</v>
      </c>
      <c r="F7916">
        <v>22995.62</v>
      </c>
      <c r="G7916">
        <v>6823790</v>
      </c>
      <c r="H7916">
        <v>0</v>
      </c>
      <c r="K7916">
        <v>600</v>
      </c>
      <c r="L7916">
        <v>20</v>
      </c>
    </row>
    <row r="7917" spans="1:12" x14ac:dyDescent="0.25">
      <c r="A7917" t="s">
        <v>85</v>
      </c>
      <c r="B7917" t="s">
        <v>98</v>
      </c>
      <c r="C7917" t="s">
        <v>99</v>
      </c>
      <c r="D7917" s="2">
        <v>35827</v>
      </c>
      <c r="E7917">
        <v>26.9</v>
      </c>
      <c r="F7917">
        <v>19996.96</v>
      </c>
      <c r="G7917">
        <v>5936643</v>
      </c>
      <c r="H7917">
        <v>0</v>
      </c>
      <c r="K7917">
        <v>618</v>
      </c>
      <c r="L7917">
        <v>20</v>
      </c>
    </row>
    <row r="7918" spans="1:12" x14ac:dyDescent="0.25">
      <c r="A7918" t="s">
        <v>85</v>
      </c>
      <c r="B7918" t="s">
        <v>98</v>
      </c>
      <c r="C7918" t="s">
        <v>99</v>
      </c>
      <c r="D7918" s="2">
        <v>35855</v>
      </c>
      <c r="E7918">
        <v>30.4</v>
      </c>
      <c r="F7918">
        <v>22821.919999999998</v>
      </c>
      <c r="G7918">
        <v>7089090</v>
      </c>
      <c r="H7918">
        <v>0</v>
      </c>
      <c r="K7918">
        <v>618</v>
      </c>
      <c r="L7918">
        <v>20</v>
      </c>
    </row>
    <row r="7919" spans="1:12" x14ac:dyDescent="0.25">
      <c r="A7919" t="s">
        <v>85</v>
      </c>
      <c r="B7919" t="s">
        <v>98</v>
      </c>
      <c r="C7919" t="s">
        <v>99</v>
      </c>
      <c r="D7919" s="2">
        <v>35886</v>
      </c>
      <c r="E7919">
        <v>28</v>
      </c>
      <c r="F7919">
        <v>19981.689999999999</v>
      </c>
      <c r="G7919">
        <v>6040884</v>
      </c>
      <c r="H7919">
        <v>0</v>
      </c>
      <c r="K7919">
        <v>600</v>
      </c>
      <c r="L7919">
        <v>20</v>
      </c>
    </row>
    <row r="7920" spans="1:12" x14ac:dyDescent="0.25">
      <c r="A7920" t="s">
        <v>85</v>
      </c>
      <c r="B7920" t="s">
        <v>98</v>
      </c>
      <c r="C7920" t="s">
        <v>99</v>
      </c>
      <c r="D7920" s="2">
        <v>35916</v>
      </c>
      <c r="E7920">
        <v>29</v>
      </c>
      <c r="F7920">
        <v>21378.17</v>
      </c>
      <c r="G7920">
        <v>6926294</v>
      </c>
      <c r="H7920">
        <v>0</v>
      </c>
      <c r="K7920">
        <v>570</v>
      </c>
      <c r="L7920">
        <v>20</v>
      </c>
    </row>
    <row r="7921" spans="1:12" x14ac:dyDescent="0.25">
      <c r="A7921" t="s">
        <v>85</v>
      </c>
      <c r="B7921" t="s">
        <v>98</v>
      </c>
      <c r="C7921" t="s">
        <v>99</v>
      </c>
      <c r="D7921" s="2">
        <v>35947</v>
      </c>
      <c r="E7921">
        <v>22.4</v>
      </c>
      <c r="F7921">
        <v>17748.22</v>
      </c>
      <c r="G7921">
        <v>5166009</v>
      </c>
      <c r="H7921">
        <v>0</v>
      </c>
      <c r="K7921">
        <v>578</v>
      </c>
      <c r="L7921">
        <v>20</v>
      </c>
    </row>
    <row r="7922" spans="1:12" x14ac:dyDescent="0.25">
      <c r="A7922" t="s">
        <v>85</v>
      </c>
      <c r="B7922" t="s">
        <v>98</v>
      </c>
      <c r="C7922" t="s">
        <v>99</v>
      </c>
      <c r="D7922" s="2">
        <v>35977</v>
      </c>
      <c r="E7922">
        <v>30.7</v>
      </c>
      <c r="F7922">
        <v>23314.57</v>
      </c>
      <c r="G7922">
        <v>7324333</v>
      </c>
      <c r="H7922">
        <v>0</v>
      </c>
      <c r="K7922">
        <v>615</v>
      </c>
      <c r="L7922">
        <v>20</v>
      </c>
    </row>
    <row r="7923" spans="1:12" x14ac:dyDescent="0.25">
      <c r="A7923" t="s">
        <v>85</v>
      </c>
      <c r="B7923" t="s">
        <v>98</v>
      </c>
      <c r="C7923" t="s">
        <v>99</v>
      </c>
      <c r="D7923" s="2">
        <v>36008</v>
      </c>
      <c r="E7923">
        <v>21.3</v>
      </c>
      <c r="F7923">
        <v>17487.18</v>
      </c>
      <c r="G7923">
        <v>5227897</v>
      </c>
      <c r="H7923">
        <v>0</v>
      </c>
      <c r="K7923">
        <v>608</v>
      </c>
      <c r="L7923">
        <v>23</v>
      </c>
    </row>
    <row r="7924" spans="1:12" x14ac:dyDescent="0.25">
      <c r="A7924" t="s">
        <v>85</v>
      </c>
      <c r="B7924" t="s">
        <v>98</v>
      </c>
      <c r="C7924" t="s">
        <v>99</v>
      </c>
      <c r="D7924" s="2">
        <v>36039</v>
      </c>
      <c r="E7924">
        <v>21.1</v>
      </c>
      <c r="F7924">
        <v>23894.27</v>
      </c>
      <c r="G7924">
        <v>6942562</v>
      </c>
      <c r="H7924">
        <v>255.74</v>
      </c>
      <c r="K7924">
        <v>630</v>
      </c>
      <c r="L7924">
        <v>24</v>
      </c>
    </row>
    <row r="7925" spans="1:12" x14ac:dyDescent="0.25">
      <c r="A7925" t="s">
        <v>85</v>
      </c>
      <c r="B7925" t="s">
        <v>98</v>
      </c>
      <c r="C7925" t="s">
        <v>99</v>
      </c>
      <c r="D7925" s="2">
        <v>36069</v>
      </c>
      <c r="E7925">
        <v>3.9</v>
      </c>
      <c r="F7925">
        <v>4114.3999999999996</v>
      </c>
      <c r="G7925">
        <v>1246029</v>
      </c>
      <c r="H7925">
        <v>59.67</v>
      </c>
      <c r="K7925">
        <v>630</v>
      </c>
      <c r="L7925">
        <v>24</v>
      </c>
    </row>
    <row r="7926" spans="1:12" x14ac:dyDescent="0.25">
      <c r="A7926" t="s">
        <v>85</v>
      </c>
      <c r="B7926" t="s">
        <v>98</v>
      </c>
      <c r="C7926" t="s">
        <v>99</v>
      </c>
      <c r="D7926" s="2">
        <v>36100</v>
      </c>
      <c r="E7926">
        <v>6.7</v>
      </c>
      <c r="F7926">
        <v>7556.17</v>
      </c>
      <c r="G7926">
        <v>2134591</v>
      </c>
      <c r="H7926">
        <v>107.59</v>
      </c>
      <c r="K7926">
        <v>630</v>
      </c>
      <c r="L7926">
        <v>24</v>
      </c>
    </row>
    <row r="7927" spans="1:12" x14ac:dyDescent="0.25">
      <c r="A7927" t="s">
        <v>85</v>
      </c>
      <c r="B7927" t="s">
        <v>98</v>
      </c>
      <c r="C7927" t="s">
        <v>99</v>
      </c>
      <c r="D7927" s="2">
        <v>36130</v>
      </c>
      <c r="E7927">
        <v>28.3</v>
      </c>
      <c r="F7927">
        <v>32173.27</v>
      </c>
      <c r="G7927">
        <v>9158847</v>
      </c>
      <c r="H7927">
        <v>341.01</v>
      </c>
      <c r="K7927">
        <v>630</v>
      </c>
      <c r="L7927">
        <v>24</v>
      </c>
    </row>
    <row r="7928" spans="1:12" x14ac:dyDescent="0.25">
      <c r="A7928" t="s">
        <v>85</v>
      </c>
      <c r="B7928" t="s">
        <v>98</v>
      </c>
      <c r="C7928" t="s">
        <v>99</v>
      </c>
      <c r="D7928" s="2">
        <v>36161</v>
      </c>
      <c r="E7928">
        <v>18.5</v>
      </c>
      <c r="F7928">
        <v>20636.57</v>
      </c>
      <c r="G7928">
        <v>5930323</v>
      </c>
      <c r="H7928">
        <v>257.66000000000003</v>
      </c>
      <c r="K7928">
        <v>630</v>
      </c>
      <c r="L7928">
        <v>24</v>
      </c>
    </row>
    <row r="7929" spans="1:12" x14ac:dyDescent="0.25">
      <c r="A7929" t="s">
        <v>85</v>
      </c>
      <c r="B7929" t="s">
        <v>98</v>
      </c>
      <c r="C7929" t="s">
        <v>99</v>
      </c>
      <c r="D7929" s="2">
        <v>36192</v>
      </c>
      <c r="E7929">
        <v>27.8</v>
      </c>
      <c r="F7929">
        <v>39344.199999999997</v>
      </c>
      <c r="G7929">
        <v>11047097</v>
      </c>
      <c r="H7929">
        <v>0</v>
      </c>
      <c r="K7929">
        <v>630</v>
      </c>
      <c r="L7929">
        <v>26</v>
      </c>
    </row>
    <row r="7930" spans="1:12" x14ac:dyDescent="0.25">
      <c r="A7930" t="s">
        <v>85</v>
      </c>
      <c r="B7930" t="s">
        <v>98</v>
      </c>
      <c r="C7930" t="s">
        <v>99</v>
      </c>
      <c r="D7930" s="2">
        <v>36220</v>
      </c>
      <c r="E7930">
        <v>31</v>
      </c>
      <c r="F7930">
        <v>48715.76</v>
      </c>
      <c r="G7930">
        <v>12179436</v>
      </c>
      <c r="H7930">
        <v>0</v>
      </c>
      <c r="K7930">
        <v>630</v>
      </c>
      <c r="L7930">
        <v>28</v>
      </c>
    </row>
    <row r="7931" spans="1:12" x14ac:dyDescent="0.25">
      <c r="A7931" t="s">
        <v>85</v>
      </c>
      <c r="B7931" t="s">
        <v>98</v>
      </c>
      <c r="C7931" t="s">
        <v>99</v>
      </c>
      <c r="D7931" s="2">
        <v>36251</v>
      </c>
      <c r="E7931">
        <v>23.5</v>
      </c>
      <c r="F7931">
        <v>37679.980000000003</v>
      </c>
      <c r="G7931">
        <v>9230605</v>
      </c>
      <c r="H7931">
        <v>0</v>
      </c>
      <c r="K7931">
        <v>660</v>
      </c>
      <c r="L7931">
        <v>28</v>
      </c>
    </row>
    <row r="7932" spans="1:12" x14ac:dyDescent="0.25">
      <c r="A7932" t="s">
        <v>85</v>
      </c>
      <c r="B7932" t="s">
        <v>98</v>
      </c>
      <c r="C7932" t="s">
        <v>99</v>
      </c>
      <c r="D7932" s="2">
        <v>36281</v>
      </c>
      <c r="E7932">
        <v>30.8</v>
      </c>
      <c r="F7932">
        <v>52257.63</v>
      </c>
      <c r="G7932">
        <v>12155948</v>
      </c>
      <c r="H7932">
        <v>0</v>
      </c>
      <c r="K7932">
        <v>660</v>
      </c>
      <c r="L7932">
        <v>28</v>
      </c>
    </row>
    <row r="7933" spans="1:12" x14ac:dyDescent="0.25">
      <c r="A7933" t="s">
        <v>85</v>
      </c>
      <c r="B7933" t="s">
        <v>98</v>
      </c>
      <c r="C7933" t="s">
        <v>99</v>
      </c>
      <c r="D7933" s="2">
        <v>36312</v>
      </c>
      <c r="E7933">
        <v>29.7</v>
      </c>
      <c r="F7933">
        <v>51419.71</v>
      </c>
      <c r="G7933">
        <v>11659651</v>
      </c>
      <c r="H7933">
        <v>0</v>
      </c>
      <c r="K7933">
        <v>660</v>
      </c>
      <c r="L7933">
        <v>28</v>
      </c>
    </row>
    <row r="7934" spans="1:12" x14ac:dyDescent="0.25">
      <c r="A7934" t="s">
        <v>85</v>
      </c>
      <c r="B7934" t="s">
        <v>98</v>
      </c>
      <c r="C7934" t="s">
        <v>99</v>
      </c>
      <c r="D7934" s="2">
        <v>36342</v>
      </c>
      <c r="E7934">
        <v>29.9</v>
      </c>
      <c r="F7934">
        <v>45275.09</v>
      </c>
      <c r="G7934">
        <v>10671698</v>
      </c>
      <c r="H7934">
        <v>18365.47</v>
      </c>
      <c r="K7934">
        <v>660</v>
      </c>
      <c r="L7934">
        <v>30</v>
      </c>
    </row>
    <row r="7935" spans="1:12" x14ac:dyDescent="0.25">
      <c r="A7935" t="s">
        <v>85</v>
      </c>
      <c r="B7935" t="s">
        <v>98</v>
      </c>
      <c r="C7935" t="s">
        <v>99</v>
      </c>
      <c r="D7935" s="2">
        <v>36373</v>
      </c>
      <c r="E7935">
        <v>29.3</v>
      </c>
      <c r="F7935">
        <v>42890.97</v>
      </c>
      <c r="G7935">
        <v>12288739</v>
      </c>
      <c r="H7935">
        <v>16484.240000000002</v>
      </c>
      <c r="K7935">
        <v>660</v>
      </c>
      <c r="L7935">
        <v>32</v>
      </c>
    </row>
    <row r="7936" spans="1:12" x14ac:dyDescent="0.25">
      <c r="A7936" t="s">
        <v>85</v>
      </c>
      <c r="B7936" t="s">
        <v>98</v>
      </c>
      <c r="C7936" t="s">
        <v>99</v>
      </c>
      <c r="D7936" s="2">
        <v>36404</v>
      </c>
      <c r="E7936">
        <v>28.2</v>
      </c>
      <c r="F7936">
        <v>36354.300000000003</v>
      </c>
      <c r="G7936">
        <v>10972507</v>
      </c>
      <c r="H7936">
        <v>17834.310000000001</v>
      </c>
      <c r="K7936">
        <v>660</v>
      </c>
      <c r="L7936">
        <v>32</v>
      </c>
    </row>
    <row r="7937" spans="1:12" x14ac:dyDescent="0.25">
      <c r="A7937" t="s">
        <v>85</v>
      </c>
      <c r="B7937" t="s">
        <v>98</v>
      </c>
      <c r="C7937" t="s">
        <v>99</v>
      </c>
      <c r="D7937" s="2">
        <v>36434</v>
      </c>
      <c r="E7937">
        <v>30.9</v>
      </c>
      <c r="F7937">
        <v>36880.67</v>
      </c>
      <c r="G7937">
        <v>12025957</v>
      </c>
      <c r="H7937">
        <v>20297.21</v>
      </c>
      <c r="K7937">
        <v>660</v>
      </c>
      <c r="L7937">
        <v>32</v>
      </c>
    </row>
    <row r="7938" spans="1:12" x14ac:dyDescent="0.25">
      <c r="A7938" t="s">
        <v>85</v>
      </c>
      <c r="B7938" t="s">
        <v>98</v>
      </c>
      <c r="C7938" t="s">
        <v>99</v>
      </c>
      <c r="D7938" s="2">
        <v>36465</v>
      </c>
      <c r="E7938">
        <v>29.9</v>
      </c>
      <c r="F7938">
        <v>35040.17</v>
      </c>
      <c r="G7938">
        <v>11609432</v>
      </c>
      <c r="H7938">
        <v>18878.3</v>
      </c>
      <c r="K7938">
        <v>660</v>
      </c>
      <c r="L7938">
        <v>32</v>
      </c>
    </row>
    <row r="7939" spans="1:12" x14ac:dyDescent="0.25">
      <c r="A7939" t="s">
        <v>85</v>
      </c>
      <c r="B7939" t="s">
        <v>98</v>
      </c>
      <c r="C7939" t="s">
        <v>99</v>
      </c>
      <c r="D7939" s="2">
        <v>36495</v>
      </c>
      <c r="E7939">
        <v>24.8</v>
      </c>
      <c r="F7939">
        <v>27935.85</v>
      </c>
      <c r="G7939">
        <v>8747552</v>
      </c>
      <c r="H7939">
        <v>17077.810000000001</v>
      </c>
      <c r="K7939">
        <v>660</v>
      </c>
      <c r="L7939">
        <v>32</v>
      </c>
    </row>
    <row r="7940" spans="1:12" x14ac:dyDescent="0.25">
      <c r="A7940" t="s">
        <v>85</v>
      </c>
      <c r="B7940" t="s">
        <v>98</v>
      </c>
      <c r="C7940" t="s">
        <v>99</v>
      </c>
      <c r="D7940" s="2">
        <v>36526</v>
      </c>
      <c r="E7940">
        <v>11.8</v>
      </c>
      <c r="F7940">
        <v>13026.2</v>
      </c>
      <c r="G7940">
        <v>3931045</v>
      </c>
      <c r="H7940">
        <v>8349.08</v>
      </c>
      <c r="K7940">
        <v>660</v>
      </c>
      <c r="L7940">
        <v>32</v>
      </c>
    </row>
    <row r="7941" spans="1:12" x14ac:dyDescent="0.25">
      <c r="A7941" t="s">
        <v>85</v>
      </c>
      <c r="B7941" t="s">
        <v>98</v>
      </c>
      <c r="C7941" t="s">
        <v>99</v>
      </c>
      <c r="D7941" s="2">
        <v>36557</v>
      </c>
      <c r="E7941">
        <v>0</v>
      </c>
      <c r="G7941">
        <v>0</v>
      </c>
    </row>
    <row r="7942" spans="1:12" x14ac:dyDescent="0.25">
      <c r="A7942" t="s">
        <v>85</v>
      </c>
      <c r="B7942" t="s">
        <v>98</v>
      </c>
      <c r="C7942" t="s">
        <v>99</v>
      </c>
      <c r="D7942" s="2">
        <v>36586</v>
      </c>
      <c r="E7942">
        <v>0</v>
      </c>
      <c r="G7942">
        <v>0</v>
      </c>
    </row>
    <row r="7943" spans="1:12" x14ac:dyDescent="0.25">
      <c r="A7943" t="s">
        <v>85</v>
      </c>
      <c r="B7943" t="s">
        <v>98</v>
      </c>
      <c r="C7943" t="s">
        <v>99</v>
      </c>
      <c r="D7943" s="2">
        <v>36617</v>
      </c>
      <c r="E7943">
        <v>0</v>
      </c>
      <c r="G7943">
        <v>0</v>
      </c>
    </row>
    <row r="7944" spans="1:12" x14ac:dyDescent="0.25">
      <c r="A7944" t="s">
        <v>85</v>
      </c>
      <c r="B7944" t="s">
        <v>98</v>
      </c>
      <c r="C7944" t="s">
        <v>99</v>
      </c>
      <c r="D7944" s="2">
        <v>36647</v>
      </c>
      <c r="E7944">
        <v>0</v>
      </c>
      <c r="G7944">
        <v>0</v>
      </c>
    </row>
    <row r="7945" spans="1:12" x14ac:dyDescent="0.25">
      <c r="A7945" t="s">
        <v>85</v>
      </c>
      <c r="B7945" t="s">
        <v>98</v>
      </c>
      <c r="C7945" t="s">
        <v>99</v>
      </c>
      <c r="D7945" s="2">
        <v>36678</v>
      </c>
      <c r="E7945">
        <v>15.1</v>
      </c>
      <c r="F7945">
        <v>12981.03</v>
      </c>
      <c r="G7945">
        <v>5258804</v>
      </c>
      <c r="H7945">
        <v>11208.35</v>
      </c>
      <c r="K7945">
        <v>660</v>
      </c>
      <c r="L7945">
        <v>32</v>
      </c>
    </row>
    <row r="7946" spans="1:12" x14ac:dyDescent="0.25">
      <c r="A7946" t="s">
        <v>85</v>
      </c>
      <c r="B7946" t="s">
        <v>98</v>
      </c>
      <c r="C7946" t="s">
        <v>99</v>
      </c>
      <c r="D7946" s="2">
        <v>36708</v>
      </c>
      <c r="E7946">
        <v>28.8</v>
      </c>
      <c r="F7946">
        <v>25473.1</v>
      </c>
      <c r="G7946">
        <v>9949315</v>
      </c>
      <c r="H7946">
        <v>21224.92</v>
      </c>
      <c r="K7946">
        <v>660</v>
      </c>
      <c r="L7946">
        <v>32</v>
      </c>
    </row>
    <row r="7947" spans="1:12" x14ac:dyDescent="0.25">
      <c r="A7947" t="s">
        <v>85</v>
      </c>
      <c r="B7947" t="s">
        <v>98</v>
      </c>
      <c r="C7947" t="s">
        <v>99</v>
      </c>
      <c r="D7947" s="2">
        <v>36739</v>
      </c>
      <c r="E7947">
        <v>0.3</v>
      </c>
      <c r="F7947">
        <v>236.71</v>
      </c>
      <c r="G7947">
        <v>97707</v>
      </c>
      <c r="H7947">
        <v>282.06</v>
      </c>
      <c r="K7947">
        <v>660</v>
      </c>
      <c r="L7947">
        <v>32</v>
      </c>
    </row>
    <row r="7948" spans="1:12" x14ac:dyDescent="0.25">
      <c r="A7948" t="s">
        <v>85</v>
      </c>
      <c r="B7948" t="s">
        <v>98</v>
      </c>
      <c r="C7948" t="s">
        <v>99</v>
      </c>
      <c r="D7948" s="2">
        <v>36770</v>
      </c>
      <c r="E7948">
        <v>9.4</v>
      </c>
      <c r="F7948">
        <v>8846.3799999999992</v>
      </c>
      <c r="G7948">
        <v>3228835</v>
      </c>
      <c r="H7948">
        <v>7595.2</v>
      </c>
      <c r="K7948">
        <v>660</v>
      </c>
      <c r="L7948">
        <v>32</v>
      </c>
    </row>
    <row r="7949" spans="1:12" x14ac:dyDescent="0.25">
      <c r="A7949" t="s">
        <v>85</v>
      </c>
      <c r="B7949" t="s">
        <v>98</v>
      </c>
      <c r="C7949" t="s">
        <v>99</v>
      </c>
      <c r="D7949" s="2">
        <v>36800</v>
      </c>
      <c r="E7949">
        <v>22.4</v>
      </c>
      <c r="F7949">
        <v>19996.599999999999</v>
      </c>
      <c r="G7949">
        <v>7711984</v>
      </c>
      <c r="H7949">
        <v>16057.76</v>
      </c>
      <c r="K7949">
        <v>660</v>
      </c>
      <c r="L7949">
        <v>32</v>
      </c>
    </row>
    <row r="7950" spans="1:12" x14ac:dyDescent="0.25">
      <c r="A7950" t="s">
        <v>85</v>
      </c>
      <c r="B7950" t="s">
        <v>98</v>
      </c>
      <c r="C7950" t="s">
        <v>99</v>
      </c>
      <c r="D7950" s="2">
        <v>36831</v>
      </c>
      <c r="E7950">
        <v>28.1</v>
      </c>
      <c r="F7950">
        <v>20564.64</v>
      </c>
      <c r="G7950">
        <v>8778479</v>
      </c>
      <c r="H7950">
        <v>18809.25</v>
      </c>
      <c r="K7950">
        <v>585</v>
      </c>
      <c r="L7950">
        <v>32</v>
      </c>
    </row>
    <row r="7951" spans="1:12" x14ac:dyDescent="0.25">
      <c r="A7951" t="s">
        <v>85</v>
      </c>
      <c r="B7951" t="s">
        <v>98</v>
      </c>
      <c r="C7951" t="s">
        <v>99</v>
      </c>
      <c r="D7951" s="2">
        <v>36861</v>
      </c>
      <c r="E7951">
        <v>30.6</v>
      </c>
      <c r="F7951">
        <v>22070.47</v>
      </c>
      <c r="G7951">
        <v>8454340</v>
      </c>
      <c r="H7951">
        <v>24400.6</v>
      </c>
      <c r="K7951">
        <v>510</v>
      </c>
      <c r="L7951">
        <v>32</v>
      </c>
    </row>
    <row r="7952" spans="1:12" x14ac:dyDescent="0.25">
      <c r="A7952" t="s">
        <v>85</v>
      </c>
      <c r="B7952" t="s">
        <v>98</v>
      </c>
      <c r="C7952" t="s">
        <v>99</v>
      </c>
      <c r="D7952" s="2">
        <v>36892</v>
      </c>
      <c r="E7952">
        <v>26.6</v>
      </c>
      <c r="F7952">
        <v>19767.169999999998</v>
      </c>
      <c r="G7952">
        <v>7198734</v>
      </c>
      <c r="H7952">
        <v>17360.05</v>
      </c>
      <c r="K7952">
        <v>518</v>
      </c>
      <c r="L7952">
        <v>32</v>
      </c>
    </row>
    <row r="7953" spans="1:12" x14ac:dyDescent="0.25">
      <c r="A7953" t="s">
        <v>85</v>
      </c>
      <c r="B7953" t="s">
        <v>98</v>
      </c>
      <c r="C7953" t="s">
        <v>99</v>
      </c>
      <c r="D7953" s="2">
        <v>36923</v>
      </c>
      <c r="E7953">
        <v>24.4</v>
      </c>
      <c r="F7953">
        <v>12252.9</v>
      </c>
      <c r="G7953">
        <v>5819677</v>
      </c>
      <c r="H7953">
        <v>31519.19</v>
      </c>
      <c r="K7953">
        <v>518</v>
      </c>
      <c r="L7953">
        <v>32</v>
      </c>
    </row>
    <row r="7954" spans="1:12" x14ac:dyDescent="0.25">
      <c r="A7954" t="s">
        <v>85</v>
      </c>
      <c r="B7954" t="s">
        <v>98</v>
      </c>
      <c r="C7954" t="s">
        <v>99</v>
      </c>
      <c r="D7954" s="2">
        <v>36951</v>
      </c>
      <c r="E7954">
        <v>27.8</v>
      </c>
      <c r="F7954">
        <v>14329.59</v>
      </c>
      <c r="G7954">
        <v>8452139.9999999981</v>
      </c>
      <c r="H7954">
        <v>26227.68</v>
      </c>
      <c r="K7954">
        <v>525</v>
      </c>
      <c r="L7954">
        <v>32</v>
      </c>
    </row>
    <row r="7955" spans="1:12" x14ac:dyDescent="0.25">
      <c r="A7955" t="s">
        <v>85</v>
      </c>
      <c r="B7955" t="s">
        <v>98</v>
      </c>
      <c r="C7955" t="s">
        <v>99</v>
      </c>
      <c r="D7955" s="2">
        <v>36982</v>
      </c>
      <c r="E7955">
        <v>19.8</v>
      </c>
      <c r="F7955">
        <v>10639.9</v>
      </c>
      <c r="G7955">
        <v>9466441</v>
      </c>
      <c r="H7955">
        <v>21946.639999999999</v>
      </c>
      <c r="K7955">
        <v>525</v>
      </c>
      <c r="L7955">
        <v>32</v>
      </c>
    </row>
    <row r="7956" spans="1:12" x14ac:dyDescent="0.25">
      <c r="A7956" t="s">
        <v>85</v>
      </c>
      <c r="B7956" t="s">
        <v>98</v>
      </c>
      <c r="C7956" t="s">
        <v>99</v>
      </c>
      <c r="D7956" s="2">
        <v>37012</v>
      </c>
      <c r="E7956">
        <v>16.100000000000001</v>
      </c>
      <c r="F7956">
        <v>7807.09</v>
      </c>
      <c r="G7956">
        <v>3216731</v>
      </c>
      <c r="H7956">
        <v>19636.419999999998</v>
      </c>
      <c r="K7956">
        <v>525</v>
      </c>
      <c r="L7956">
        <v>32</v>
      </c>
    </row>
    <row r="7957" spans="1:12" x14ac:dyDescent="0.25">
      <c r="A7957" t="s">
        <v>85</v>
      </c>
      <c r="B7957" t="s">
        <v>98</v>
      </c>
      <c r="C7957" t="s">
        <v>99</v>
      </c>
      <c r="D7957" s="2">
        <v>37043</v>
      </c>
      <c r="E7957">
        <v>29.1</v>
      </c>
      <c r="F7957">
        <v>14566.64</v>
      </c>
      <c r="G7957">
        <v>4172916</v>
      </c>
      <c r="H7957">
        <v>29382.6</v>
      </c>
      <c r="K7957">
        <v>525</v>
      </c>
      <c r="L7957">
        <v>32</v>
      </c>
    </row>
    <row r="7958" spans="1:12" x14ac:dyDescent="0.25">
      <c r="A7958" t="s">
        <v>85</v>
      </c>
      <c r="B7958" t="s">
        <v>98</v>
      </c>
      <c r="C7958" t="s">
        <v>99</v>
      </c>
      <c r="D7958" s="2">
        <v>37073</v>
      </c>
      <c r="E7958">
        <v>28.4</v>
      </c>
      <c r="F7958">
        <v>14769</v>
      </c>
      <c r="G7958">
        <v>5308848</v>
      </c>
      <c r="H7958">
        <v>30379.09</v>
      </c>
      <c r="K7958">
        <v>394</v>
      </c>
      <c r="L7958">
        <v>32</v>
      </c>
    </row>
    <row r="7959" spans="1:12" x14ac:dyDescent="0.25">
      <c r="A7959" t="s">
        <v>85</v>
      </c>
      <c r="B7959" t="s">
        <v>98</v>
      </c>
      <c r="C7959" t="s">
        <v>99</v>
      </c>
      <c r="D7959" s="2">
        <v>37104</v>
      </c>
      <c r="E7959">
        <v>17.399999999999999</v>
      </c>
      <c r="F7959">
        <v>9507.75</v>
      </c>
      <c r="G7959">
        <v>2914802</v>
      </c>
      <c r="H7959">
        <v>17613.3</v>
      </c>
      <c r="K7959">
        <v>300</v>
      </c>
      <c r="L7959">
        <v>32</v>
      </c>
    </row>
    <row r="7960" spans="1:12" x14ac:dyDescent="0.25">
      <c r="A7960" t="s">
        <v>85</v>
      </c>
      <c r="B7960" t="s">
        <v>98</v>
      </c>
      <c r="C7960" t="s">
        <v>99</v>
      </c>
      <c r="D7960" s="2">
        <v>37135</v>
      </c>
      <c r="E7960">
        <v>27.5</v>
      </c>
      <c r="F7960">
        <v>16411.27</v>
      </c>
      <c r="G7960">
        <v>4478990</v>
      </c>
      <c r="H7960">
        <v>26239.24</v>
      </c>
      <c r="K7960">
        <v>300</v>
      </c>
      <c r="L7960">
        <v>32</v>
      </c>
    </row>
    <row r="7961" spans="1:12" x14ac:dyDescent="0.25">
      <c r="A7961" t="s">
        <v>85</v>
      </c>
      <c r="B7961" t="s">
        <v>98</v>
      </c>
      <c r="C7961" t="s">
        <v>99</v>
      </c>
      <c r="D7961" s="2">
        <v>37165</v>
      </c>
      <c r="E7961">
        <v>28.7</v>
      </c>
      <c r="F7961">
        <v>18456.47</v>
      </c>
      <c r="G7961">
        <v>6301242</v>
      </c>
      <c r="H7961">
        <v>27074.880000000001</v>
      </c>
      <c r="K7961">
        <v>495</v>
      </c>
      <c r="L7961">
        <v>32</v>
      </c>
    </row>
    <row r="7962" spans="1:12" x14ac:dyDescent="0.25">
      <c r="A7962" t="s">
        <v>85</v>
      </c>
      <c r="B7962" t="s">
        <v>98</v>
      </c>
      <c r="C7962" t="s">
        <v>99</v>
      </c>
      <c r="D7962" s="2">
        <v>37196</v>
      </c>
      <c r="E7962">
        <v>15.6</v>
      </c>
      <c r="F7962">
        <v>10237.73</v>
      </c>
      <c r="G7962">
        <v>4054786</v>
      </c>
      <c r="H7962">
        <v>16691.45</v>
      </c>
      <c r="K7962">
        <v>300</v>
      </c>
      <c r="L7962">
        <v>32</v>
      </c>
    </row>
    <row r="7963" spans="1:12" x14ac:dyDescent="0.25">
      <c r="A7963" t="s">
        <v>85</v>
      </c>
      <c r="B7963" t="s">
        <v>98</v>
      </c>
      <c r="C7963" t="s">
        <v>99</v>
      </c>
      <c r="D7963" s="2">
        <v>37226</v>
      </c>
      <c r="E7963">
        <v>15.5</v>
      </c>
      <c r="F7963">
        <v>9837.18</v>
      </c>
      <c r="G7963">
        <v>4039421</v>
      </c>
      <c r="H7963">
        <v>15789.64</v>
      </c>
      <c r="K7963">
        <v>300</v>
      </c>
      <c r="L7963">
        <v>32</v>
      </c>
    </row>
    <row r="7964" spans="1:12" x14ac:dyDescent="0.25">
      <c r="A7964" t="s">
        <v>85</v>
      </c>
      <c r="B7964" t="s">
        <v>98</v>
      </c>
      <c r="C7964" t="s">
        <v>99</v>
      </c>
      <c r="D7964" s="2">
        <v>37257</v>
      </c>
      <c r="E7964">
        <v>0</v>
      </c>
      <c r="G7964">
        <v>0</v>
      </c>
    </row>
    <row r="7965" spans="1:12" x14ac:dyDescent="0.25">
      <c r="A7965" t="s">
        <v>85</v>
      </c>
      <c r="B7965" t="s">
        <v>98</v>
      </c>
      <c r="C7965" t="s">
        <v>99</v>
      </c>
      <c r="D7965" s="2">
        <v>37288</v>
      </c>
      <c r="E7965">
        <v>0</v>
      </c>
      <c r="G7965">
        <v>0</v>
      </c>
    </row>
    <row r="7966" spans="1:12" x14ac:dyDescent="0.25">
      <c r="A7966" t="s">
        <v>85</v>
      </c>
      <c r="B7966" t="s">
        <v>98</v>
      </c>
      <c r="C7966" t="s">
        <v>99</v>
      </c>
      <c r="D7966" s="2">
        <v>37316</v>
      </c>
      <c r="E7966">
        <v>4.4000000000000004</v>
      </c>
      <c r="F7966">
        <v>2853.8</v>
      </c>
      <c r="G7966">
        <v>1042095</v>
      </c>
      <c r="H7966">
        <v>4620.2299999999996</v>
      </c>
      <c r="K7966">
        <v>270</v>
      </c>
      <c r="L7966">
        <v>32</v>
      </c>
    </row>
    <row r="7967" spans="1:12" x14ac:dyDescent="0.25">
      <c r="A7967" t="s">
        <v>85</v>
      </c>
      <c r="B7967" t="s">
        <v>98</v>
      </c>
      <c r="C7967" t="s">
        <v>99</v>
      </c>
      <c r="D7967" s="2">
        <v>37347</v>
      </c>
      <c r="E7967">
        <v>10.6</v>
      </c>
      <c r="F7967">
        <v>6658.36</v>
      </c>
      <c r="G7967">
        <v>2451123</v>
      </c>
      <c r="H7967">
        <v>10155.86</v>
      </c>
      <c r="K7967">
        <v>270</v>
      </c>
      <c r="L7967">
        <v>32</v>
      </c>
    </row>
    <row r="7968" spans="1:12" x14ac:dyDescent="0.25">
      <c r="A7968" t="s">
        <v>85</v>
      </c>
      <c r="B7968" t="s">
        <v>98</v>
      </c>
      <c r="C7968" t="s">
        <v>99</v>
      </c>
      <c r="D7968" s="2">
        <v>37377</v>
      </c>
      <c r="E7968">
        <v>28</v>
      </c>
      <c r="F7968">
        <v>18065.13</v>
      </c>
      <c r="G7968">
        <v>5133423</v>
      </c>
      <c r="H7968">
        <v>29528.23</v>
      </c>
      <c r="K7968">
        <v>255</v>
      </c>
      <c r="L7968">
        <v>32</v>
      </c>
    </row>
    <row r="7969" spans="1:12" x14ac:dyDescent="0.25">
      <c r="A7969" t="s">
        <v>85</v>
      </c>
      <c r="B7969" t="s">
        <v>98</v>
      </c>
      <c r="C7969" t="s">
        <v>99</v>
      </c>
      <c r="D7969" s="2">
        <v>37408</v>
      </c>
      <c r="E7969">
        <v>26.2</v>
      </c>
      <c r="F7969">
        <v>14003.75</v>
      </c>
      <c r="G7969">
        <v>4752259</v>
      </c>
      <c r="H7969">
        <v>21463.26</v>
      </c>
      <c r="K7969">
        <v>262</v>
      </c>
      <c r="L7969">
        <v>32</v>
      </c>
    </row>
    <row r="7970" spans="1:12" x14ac:dyDescent="0.25">
      <c r="A7970" t="s">
        <v>85</v>
      </c>
      <c r="B7970" t="s">
        <v>98</v>
      </c>
      <c r="C7970" t="s">
        <v>99</v>
      </c>
      <c r="D7970" s="2">
        <v>37438</v>
      </c>
      <c r="E7970">
        <v>6.9</v>
      </c>
      <c r="F7970">
        <v>4451.76</v>
      </c>
      <c r="G7970">
        <v>1335499</v>
      </c>
      <c r="H7970">
        <v>4332.1400000000003</v>
      </c>
      <c r="K7970">
        <v>300</v>
      </c>
      <c r="L7970">
        <v>32</v>
      </c>
    </row>
    <row r="7971" spans="1:12" x14ac:dyDescent="0.25">
      <c r="A7971" t="s">
        <v>85</v>
      </c>
      <c r="B7971" t="s">
        <v>98</v>
      </c>
      <c r="C7971" t="s">
        <v>99</v>
      </c>
      <c r="D7971" s="2">
        <v>37469</v>
      </c>
      <c r="E7971">
        <v>20.399999999999999</v>
      </c>
      <c r="F7971">
        <v>12847.55</v>
      </c>
      <c r="G7971">
        <v>3821613</v>
      </c>
      <c r="H7971">
        <v>13189.97</v>
      </c>
      <c r="K7971">
        <v>300</v>
      </c>
      <c r="L7971">
        <v>32</v>
      </c>
    </row>
    <row r="7972" spans="1:12" x14ac:dyDescent="0.25">
      <c r="A7972" t="s">
        <v>85</v>
      </c>
      <c r="B7972" t="s">
        <v>98</v>
      </c>
      <c r="C7972" t="s">
        <v>99</v>
      </c>
      <c r="D7972" s="2">
        <v>37500</v>
      </c>
      <c r="E7972">
        <v>3</v>
      </c>
      <c r="F7972">
        <v>1993.69</v>
      </c>
      <c r="G7972">
        <v>568380</v>
      </c>
      <c r="H7972">
        <v>1961.95</v>
      </c>
      <c r="K7972">
        <v>300</v>
      </c>
      <c r="L7972">
        <v>32</v>
      </c>
    </row>
    <row r="7973" spans="1:12" x14ac:dyDescent="0.25">
      <c r="A7973" t="s">
        <v>85</v>
      </c>
      <c r="B7973" t="s">
        <v>98</v>
      </c>
      <c r="C7973" t="s">
        <v>99</v>
      </c>
      <c r="D7973" s="2">
        <v>37530</v>
      </c>
      <c r="E7973">
        <v>0</v>
      </c>
      <c r="G7973">
        <v>0</v>
      </c>
    </row>
    <row r="7974" spans="1:12" x14ac:dyDescent="0.25">
      <c r="A7974" t="s">
        <v>85</v>
      </c>
      <c r="B7974" t="s">
        <v>98</v>
      </c>
      <c r="C7974" t="s">
        <v>99</v>
      </c>
      <c r="D7974" s="2">
        <v>37561</v>
      </c>
      <c r="E7974">
        <v>0</v>
      </c>
      <c r="G7974">
        <v>0</v>
      </c>
    </row>
    <row r="7975" spans="1:12" x14ac:dyDescent="0.25">
      <c r="A7975" t="s">
        <v>85</v>
      </c>
      <c r="B7975" t="s">
        <v>98</v>
      </c>
      <c r="C7975" t="s">
        <v>99</v>
      </c>
      <c r="D7975" s="2">
        <v>37591</v>
      </c>
      <c r="E7975">
        <v>0</v>
      </c>
      <c r="G7975">
        <v>0</v>
      </c>
    </row>
    <row r="7976" spans="1:12" x14ac:dyDescent="0.25">
      <c r="A7976" t="s">
        <v>85</v>
      </c>
      <c r="B7976" t="s">
        <v>98</v>
      </c>
      <c r="C7976" t="s">
        <v>99</v>
      </c>
      <c r="D7976" s="2">
        <v>37622</v>
      </c>
      <c r="E7976">
        <v>13.3</v>
      </c>
      <c r="F7976">
        <v>8095.6</v>
      </c>
      <c r="G7976">
        <v>2263186</v>
      </c>
      <c r="H7976">
        <v>9053.27</v>
      </c>
      <c r="K7976">
        <v>300</v>
      </c>
      <c r="L7976">
        <v>32</v>
      </c>
    </row>
    <row r="7977" spans="1:12" x14ac:dyDescent="0.25">
      <c r="A7977" t="s">
        <v>85</v>
      </c>
      <c r="B7977" t="s">
        <v>98</v>
      </c>
      <c r="C7977" t="s">
        <v>99</v>
      </c>
      <c r="D7977" s="2">
        <v>37653</v>
      </c>
      <c r="E7977">
        <v>10.5</v>
      </c>
      <c r="F7977">
        <v>6520.59</v>
      </c>
      <c r="G7977">
        <v>1743641</v>
      </c>
      <c r="H7977">
        <v>6738.96</v>
      </c>
      <c r="K7977">
        <v>300</v>
      </c>
      <c r="L7977">
        <v>32</v>
      </c>
    </row>
    <row r="7978" spans="1:12" x14ac:dyDescent="0.25">
      <c r="A7978" t="s">
        <v>85</v>
      </c>
      <c r="B7978" t="s">
        <v>98</v>
      </c>
      <c r="C7978" t="s">
        <v>99</v>
      </c>
      <c r="D7978" s="2">
        <v>37681</v>
      </c>
      <c r="E7978">
        <v>2.4</v>
      </c>
      <c r="F7978">
        <v>1345.1</v>
      </c>
      <c r="G7978">
        <v>587264</v>
      </c>
      <c r="H7978">
        <v>1596.95</v>
      </c>
      <c r="K7978">
        <v>300</v>
      </c>
      <c r="L7978">
        <v>32</v>
      </c>
    </row>
    <row r="7979" spans="1:12" x14ac:dyDescent="0.25">
      <c r="A7979" t="s">
        <v>85</v>
      </c>
      <c r="B7979" t="s">
        <v>98</v>
      </c>
      <c r="C7979" t="s">
        <v>99</v>
      </c>
      <c r="D7979" s="2">
        <v>37712</v>
      </c>
      <c r="E7979">
        <v>0</v>
      </c>
      <c r="G7979">
        <v>0</v>
      </c>
    </row>
    <row r="7980" spans="1:12" x14ac:dyDescent="0.25">
      <c r="A7980" t="s">
        <v>85</v>
      </c>
      <c r="B7980" t="s">
        <v>98</v>
      </c>
      <c r="C7980" t="s">
        <v>99</v>
      </c>
      <c r="D7980" s="2">
        <v>37742</v>
      </c>
      <c r="E7980">
        <v>0</v>
      </c>
      <c r="G7980">
        <v>0</v>
      </c>
    </row>
    <row r="7981" spans="1:12" x14ac:dyDescent="0.25">
      <c r="A7981" t="s">
        <v>85</v>
      </c>
      <c r="B7981" t="s">
        <v>98</v>
      </c>
      <c r="C7981" t="s">
        <v>99</v>
      </c>
      <c r="D7981" s="2">
        <v>37773</v>
      </c>
      <c r="E7981">
        <v>0</v>
      </c>
      <c r="G7981">
        <v>0</v>
      </c>
    </row>
    <row r="7982" spans="1:12" x14ac:dyDescent="0.25">
      <c r="A7982" t="s">
        <v>85</v>
      </c>
      <c r="B7982" t="s">
        <v>98</v>
      </c>
      <c r="C7982" t="s">
        <v>99</v>
      </c>
      <c r="D7982" s="2">
        <v>37803</v>
      </c>
      <c r="E7982">
        <v>0</v>
      </c>
      <c r="G7982">
        <v>0</v>
      </c>
    </row>
    <row r="7983" spans="1:12" x14ac:dyDescent="0.25">
      <c r="A7983" t="s">
        <v>85</v>
      </c>
      <c r="B7983" t="s">
        <v>98</v>
      </c>
      <c r="C7983" t="s">
        <v>99</v>
      </c>
      <c r="D7983" s="2">
        <v>37834</v>
      </c>
      <c r="E7983">
        <v>0</v>
      </c>
      <c r="G7983">
        <v>0</v>
      </c>
    </row>
    <row r="7984" spans="1:12" x14ac:dyDescent="0.25">
      <c r="A7984" t="s">
        <v>85</v>
      </c>
      <c r="B7984" t="s">
        <v>98</v>
      </c>
      <c r="C7984" t="s">
        <v>99</v>
      </c>
      <c r="D7984" s="2">
        <v>37865</v>
      </c>
      <c r="E7984">
        <v>0</v>
      </c>
      <c r="G7984">
        <v>0</v>
      </c>
    </row>
    <row r="7985" spans="1:12" x14ac:dyDescent="0.25">
      <c r="A7985" t="s">
        <v>85</v>
      </c>
      <c r="B7985" t="s">
        <v>98</v>
      </c>
      <c r="C7985" t="s">
        <v>99</v>
      </c>
      <c r="D7985" s="2">
        <v>37895</v>
      </c>
      <c r="E7985">
        <v>0</v>
      </c>
      <c r="G7985">
        <v>0</v>
      </c>
    </row>
    <row r="7986" spans="1:12" x14ac:dyDescent="0.25">
      <c r="A7986" t="s">
        <v>85</v>
      </c>
      <c r="B7986" t="s">
        <v>98</v>
      </c>
      <c r="C7986" t="s">
        <v>99</v>
      </c>
      <c r="D7986" s="2">
        <v>37987</v>
      </c>
      <c r="E7986">
        <v>0.4</v>
      </c>
      <c r="F7986">
        <v>448.64</v>
      </c>
      <c r="G7986">
        <v>112158</v>
      </c>
      <c r="H7986">
        <v>0</v>
      </c>
      <c r="K7986">
        <v>330</v>
      </c>
      <c r="L7986">
        <v>32</v>
      </c>
    </row>
    <row r="7987" spans="1:12" x14ac:dyDescent="0.25">
      <c r="A7987" t="s">
        <v>85</v>
      </c>
      <c r="B7987" t="s">
        <v>98</v>
      </c>
      <c r="C7987" t="s">
        <v>99</v>
      </c>
      <c r="D7987" s="2">
        <v>38018</v>
      </c>
      <c r="E7987">
        <v>0</v>
      </c>
      <c r="G7987">
        <v>0</v>
      </c>
    </row>
    <row r="7988" spans="1:12" x14ac:dyDescent="0.25">
      <c r="A7988" t="s">
        <v>85</v>
      </c>
      <c r="B7988" t="s">
        <v>98</v>
      </c>
      <c r="C7988" t="s">
        <v>99</v>
      </c>
      <c r="D7988" s="2">
        <v>38047</v>
      </c>
      <c r="E7988">
        <v>0</v>
      </c>
      <c r="G7988">
        <v>0</v>
      </c>
    </row>
    <row r="7989" spans="1:12" x14ac:dyDescent="0.25">
      <c r="A7989" t="s">
        <v>85</v>
      </c>
      <c r="B7989" t="s">
        <v>98</v>
      </c>
      <c r="C7989" t="s">
        <v>99</v>
      </c>
      <c r="D7989" s="2">
        <v>38384</v>
      </c>
      <c r="E7989">
        <v>1</v>
      </c>
      <c r="F7989">
        <v>125.8</v>
      </c>
      <c r="G7989">
        <v>80901</v>
      </c>
      <c r="H7989">
        <v>43.16</v>
      </c>
      <c r="K7989">
        <v>330</v>
      </c>
      <c r="L7989">
        <v>28</v>
      </c>
    </row>
    <row r="7990" spans="1:12" x14ac:dyDescent="0.25">
      <c r="A7990" t="s">
        <v>85</v>
      </c>
      <c r="B7990" t="s">
        <v>98</v>
      </c>
      <c r="C7990" t="s">
        <v>99</v>
      </c>
      <c r="D7990" s="2">
        <v>38412</v>
      </c>
      <c r="E7990">
        <v>0</v>
      </c>
      <c r="G7990">
        <v>0</v>
      </c>
    </row>
    <row r="7991" spans="1:12" x14ac:dyDescent="0.25">
      <c r="A7991" t="s">
        <v>85</v>
      </c>
      <c r="B7991" t="s">
        <v>98</v>
      </c>
      <c r="C7991" t="s">
        <v>99</v>
      </c>
      <c r="D7991" s="2">
        <v>38596</v>
      </c>
      <c r="E7991">
        <v>11.5</v>
      </c>
      <c r="F7991">
        <v>11329.97</v>
      </c>
      <c r="G7991">
        <v>5380645</v>
      </c>
      <c r="H7991">
        <v>5077.37</v>
      </c>
      <c r="K7991">
        <v>330</v>
      </c>
      <c r="L7991">
        <v>28</v>
      </c>
    </row>
    <row r="7992" spans="1:12" x14ac:dyDescent="0.25">
      <c r="A7992" t="s">
        <v>85</v>
      </c>
      <c r="B7992" t="s">
        <v>98</v>
      </c>
      <c r="C7992" t="s">
        <v>99</v>
      </c>
      <c r="D7992" s="2">
        <v>38626</v>
      </c>
      <c r="E7992">
        <v>30.8</v>
      </c>
      <c r="F7992">
        <v>18444.18</v>
      </c>
      <c r="G7992">
        <v>11304800</v>
      </c>
      <c r="H7992">
        <v>30497.08</v>
      </c>
      <c r="K7992">
        <v>315</v>
      </c>
      <c r="L7992">
        <v>28</v>
      </c>
    </row>
    <row r="7993" spans="1:12" x14ac:dyDescent="0.25">
      <c r="A7993" t="s">
        <v>85</v>
      </c>
      <c r="B7993" t="s">
        <v>98</v>
      </c>
      <c r="C7993" t="s">
        <v>99</v>
      </c>
      <c r="D7993" s="2">
        <v>38657</v>
      </c>
      <c r="E7993">
        <v>29.3</v>
      </c>
      <c r="F7993">
        <v>17264.82</v>
      </c>
      <c r="G7993">
        <v>6121302</v>
      </c>
      <c r="H7993">
        <v>30196.959999999999</v>
      </c>
      <c r="K7993">
        <v>315</v>
      </c>
      <c r="L7993">
        <v>28</v>
      </c>
    </row>
    <row r="7994" spans="1:12" x14ac:dyDescent="0.25">
      <c r="A7994" t="s">
        <v>85</v>
      </c>
      <c r="B7994" t="s">
        <v>98</v>
      </c>
      <c r="C7994" t="s">
        <v>99</v>
      </c>
      <c r="D7994" s="2">
        <v>38687</v>
      </c>
      <c r="E7994">
        <v>30.9</v>
      </c>
      <c r="F7994">
        <v>16825.88</v>
      </c>
      <c r="G7994">
        <v>7129401</v>
      </c>
      <c r="H7994">
        <v>33079.58</v>
      </c>
      <c r="K7994">
        <v>300</v>
      </c>
      <c r="L7994">
        <v>28</v>
      </c>
    </row>
    <row r="7995" spans="1:12" x14ac:dyDescent="0.25">
      <c r="A7995" t="s">
        <v>85</v>
      </c>
      <c r="B7995" t="s">
        <v>98</v>
      </c>
      <c r="C7995" t="s">
        <v>99</v>
      </c>
      <c r="D7995" s="2">
        <v>38718</v>
      </c>
      <c r="E7995">
        <v>31</v>
      </c>
      <c r="F7995">
        <v>15097.34</v>
      </c>
      <c r="G7995">
        <v>7046875</v>
      </c>
      <c r="H7995">
        <v>33436.49</v>
      </c>
      <c r="K7995">
        <v>300</v>
      </c>
      <c r="L7995">
        <v>28</v>
      </c>
    </row>
    <row r="7996" spans="1:12" x14ac:dyDescent="0.25">
      <c r="A7996" t="s">
        <v>85</v>
      </c>
      <c r="B7996" t="s">
        <v>98</v>
      </c>
      <c r="C7996" t="s">
        <v>99</v>
      </c>
      <c r="D7996" s="2">
        <v>38749</v>
      </c>
      <c r="E7996">
        <v>16.600000000000001</v>
      </c>
      <c r="F7996">
        <v>7895.52</v>
      </c>
      <c r="G7996">
        <v>4470695</v>
      </c>
      <c r="H7996">
        <v>18159.02</v>
      </c>
      <c r="K7996">
        <v>300</v>
      </c>
      <c r="L7996">
        <v>32</v>
      </c>
    </row>
    <row r="7997" spans="1:12" x14ac:dyDescent="0.25">
      <c r="A7997" t="s">
        <v>85</v>
      </c>
      <c r="B7997" t="s">
        <v>98</v>
      </c>
      <c r="C7997" t="s">
        <v>99</v>
      </c>
      <c r="D7997" s="2">
        <v>38777</v>
      </c>
      <c r="E7997">
        <v>0</v>
      </c>
      <c r="G7997">
        <v>0</v>
      </c>
    </row>
    <row r="7998" spans="1:12" x14ac:dyDescent="0.25">
      <c r="A7998" t="s">
        <v>85</v>
      </c>
      <c r="B7998" t="s">
        <v>98</v>
      </c>
      <c r="C7998" t="s">
        <v>99</v>
      </c>
      <c r="D7998" s="2">
        <v>38808</v>
      </c>
      <c r="E7998">
        <v>0</v>
      </c>
      <c r="G7998">
        <v>0</v>
      </c>
    </row>
    <row r="7999" spans="1:12" x14ac:dyDescent="0.25">
      <c r="A7999" t="s">
        <v>85</v>
      </c>
      <c r="B7999" t="s">
        <v>98</v>
      </c>
      <c r="C7999" t="s">
        <v>99</v>
      </c>
      <c r="D7999" s="2">
        <v>38838</v>
      </c>
      <c r="E7999">
        <v>0</v>
      </c>
      <c r="G7999">
        <v>0</v>
      </c>
    </row>
    <row r="8000" spans="1:12" x14ac:dyDescent="0.25">
      <c r="A8000" t="s">
        <v>85</v>
      </c>
      <c r="B8000" t="s">
        <v>98</v>
      </c>
      <c r="C8000" t="s">
        <v>99</v>
      </c>
      <c r="D8000" s="2">
        <v>38869</v>
      </c>
      <c r="E8000">
        <v>0</v>
      </c>
      <c r="G8000">
        <v>0</v>
      </c>
    </row>
    <row r="8001" spans="1:7" x14ac:dyDescent="0.25">
      <c r="A8001" t="s">
        <v>85</v>
      </c>
      <c r="B8001" t="s">
        <v>98</v>
      </c>
      <c r="C8001" t="s">
        <v>99</v>
      </c>
      <c r="D8001" s="2">
        <v>38899</v>
      </c>
      <c r="E8001">
        <v>0</v>
      </c>
      <c r="G8001">
        <v>0</v>
      </c>
    </row>
    <row r="8002" spans="1:7" x14ac:dyDescent="0.25">
      <c r="A8002" t="s">
        <v>85</v>
      </c>
      <c r="B8002" t="s">
        <v>98</v>
      </c>
      <c r="C8002" t="s">
        <v>99</v>
      </c>
      <c r="D8002" s="2">
        <v>38930</v>
      </c>
      <c r="E8002">
        <v>0</v>
      </c>
      <c r="G8002">
        <v>0</v>
      </c>
    </row>
    <row r="8003" spans="1:7" x14ac:dyDescent="0.25">
      <c r="A8003" t="s">
        <v>85</v>
      </c>
      <c r="B8003" t="s">
        <v>98</v>
      </c>
      <c r="C8003" t="s">
        <v>99</v>
      </c>
      <c r="D8003" s="2">
        <v>38961</v>
      </c>
      <c r="E8003">
        <v>0</v>
      </c>
      <c r="G8003">
        <v>0</v>
      </c>
    </row>
    <row r="8004" spans="1:7" x14ac:dyDescent="0.25">
      <c r="A8004" t="s">
        <v>85</v>
      </c>
      <c r="B8004" t="s">
        <v>98</v>
      </c>
      <c r="C8004" t="s">
        <v>99</v>
      </c>
      <c r="D8004" s="2">
        <v>38991</v>
      </c>
      <c r="E8004">
        <v>0</v>
      </c>
      <c r="G8004">
        <v>0</v>
      </c>
    </row>
    <row r="8005" spans="1:7" x14ac:dyDescent="0.25">
      <c r="A8005" t="s">
        <v>85</v>
      </c>
      <c r="B8005" t="s">
        <v>98</v>
      </c>
      <c r="C8005" t="s">
        <v>99</v>
      </c>
      <c r="D8005" s="2">
        <v>39022</v>
      </c>
      <c r="E8005">
        <v>0</v>
      </c>
      <c r="G8005">
        <v>0</v>
      </c>
    </row>
    <row r="8006" spans="1:7" x14ac:dyDescent="0.25">
      <c r="A8006" t="s">
        <v>85</v>
      </c>
      <c r="B8006" t="s">
        <v>98</v>
      </c>
      <c r="C8006" t="s">
        <v>99</v>
      </c>
      <c r="D8006" s="2">
        <v>39052</v>
      </c>
      <c r="E8006">
        <v>0</v>
      </c>
      <c r="G8006">
        <v>0</v>
      </c>
    </row>
    <row r="8007" spans="1:7" x14ac:dyDescent="0.25">
      <c r="A8007" t="s">
        <v>85</v>
      </c>
      <c r="B8007" t="s">
        <v>98</v>
      </c>
      <c r="C8007" t="s">
        <v>99</v>
      </c>
      <c r="D8007" s="2">
        <v>39448</v>
      </c>
      <c r="E8007">
        <v>0</v>
      </c>
      <c r="G8007">
        <v>0</v>
      </c>
    </row>
    <row r="8008" spans="1:7" x14ac:dyDescent="0.25">
      <c r="A8008" t="s">
        <v>85</v>
      </c>
      <c r="B8008" t="s">
        <v>98</v>
      </c>
      <c r="C8008" t="s">
        <v>99</v>
      </c>
      <c r="D8008" s="2">
        <v>39479</v>
      </c>
      <c r="E8008">
        <v>0</v>
      </c>
      <c r="G8008">
        <v>0</v>
      </c>
    </row>
    <row r="8009" spans="1:7" x14ac:dyDescent="0.25">
      <c r="A8009" t="s">
        <v>85</v>
      </c>
      <c r="B8009" t="s">
        <v>98</v>
      </c>
      <c r="C8009" t="s">
        <v>99</v>
      </c>
      <c r="D8009" s="2">
        <v>39508</v>
      </c>
      <c r="E8009">
        <v>0</v>
      </c>
      <c r="G8009">
        <v>0</v>
      </c>
    </row>
    <row r="8010" spans="1:7" x14ac:dyDescent="0.25">
      <c r="A8010" t="s">
        <v>85</v>
      </c>
      <c r="B8010" t="s">
        <v>98</v>
      </c>
      <c r="C8010" t="s">
        <v>99</v>
      </c>
      <c r="D8010" s="2">
        <v>39539</v>
      </c>
      <c r="E8010">
        <v>0</v>
      </c>
      <c r="G8010">
        <v>0</v>
      </c>
    </row>
    <row r="8011" spans="1:7" x14ac:dyDescent="0.25">
      <c r="A8011" t="s">
        <v>85</v>
      </c>
      <c r="B8011" t="s">
        <v>98</v>
      </c>
      <c r="C8011" t="s">
        <v>99</v>
      </c>
      <c r="D8011" s="2">
        <v>39569</v>
      </c>
      <c r="E8011">
        <v>0</v>
      </c>
      <c r="G8011">
        <v>0</v>
      </c>
    </row>
    <row r="8012" spans="1:7" x14ac:dyDescent="0.25">
      <c r="A8012" t="s">
        <v>85</v>
      </c>
      <c r="B8012" t="s">
        <v>98</v>
      </c>
      <c r="C8012" t="s">
        <v>99</v>
      </c>
      <c r="D8012" s="2">
        <v>39600</v>
      </c>
      <c r="E8012">
        <v>0</v>
      </c>
      <c r="G8012">
        <v>0</v>
      </c>
    </row>
    <row r="8013" spans="1:7" x14ac:dyDescent="0.25">
      <c r="A8013" t="s">
        <v>85</v>
      </c>
      <c r="B8013" t="s">
        <v>98</v>
      </c>
      <c r="C8013" t="s">
        <v>99</v>
      </c>
      <c r="D8013" s="2">
        <v>39630</v>
      </c>
      <c r="E8013">
        <v>0</v>
      </c>
      <c r="G8013">
        <v>0</v>
      </c>
    </row>
    <row r="8014" spans="1:7" x14ac:dyDescent="0.25">
      <c r="A8014" t="s">
        <v>85</v>
      </c>
      <c r="B8014" t="s">
        <v>98</v>
      </c>
      <c r="C8014" t="s">
        <v>99</v>
      </c>
      <c r="D8014" s="2">
        <v>39661</v>
      </c>
      <c r="E8014">
        <v>0</v>
      </c>
      <c r="G8014">
        <v>0</v>
      </c>
    </row>
    <row r="8015" spans="1:7" x14ac:dyDescent="0.25">
      <c r="A8015" t="s">
        <v>85</v>
      </c>
      <c r="B8015" t="s">
        <v>98</v>
      </c>
      <c r="C8015" t="s">
        <v>99</v>
      </c>
      <c r="D8015" s="2">
        <v>39692</v>
      </c>
      <c r="E8015">
        <v>0</v>
      </c>
      <c r="G8015">
        <v>0</v>
      </c>
    </row>
    <row r="8016" spans="1:7" x14ac:dyDescent="0.25">
      <c r="A8016" t="s">
        <v>85</v>
      </c>
      <c r="B8016" t="s">
        <v>98</v>
      </c>
      <c r="C8016" t="s">
        <v>99</v>
      </c>
      <c r="D8016" s="2">
        <v>39722</v>
      </c>
      <c r="E8016">
        <v>0</v>
      </c>
      <c r="G8016">
        <v>0</v>
      </c>
    </row>
    <row r="8017" spans="1:7" x14ac:dyDescent="0.25">
      <c r="A8017" t="s">
        <v>85</v>
      </c>
      <c r="B8017" t="s">
        <v>98</v>
      </c>
      <c r="C8017" t="s">
        <v>99</v>
      </c>
      <c r="D8017" s="2">
        <v>39753</v>
      </c>
      <c r="E8017">
        <v>0</v>
      </c>
      <c r="G8017">
        <v>0</v>
      </c>
    </row>
    <row r="8018" spans="1:7" x14ac:dyDescent="0.25">
      <c r="A8018" t="s">
        <v>85</v>
      </c>
      <c r="B8018" t="s">
        <v>98</v>
      </c>
      <c r="C8018" t="s">
        <v>99</v>
      </c>
      <c r="D8018" s="2">
        <v>39783</v>
      </c>
      <c r="E8018">
        <v>0</v>
      </c>
      <c r="G8018">
        <v>0</v>
      </c>
    </row>
    <row r="8019" spans="1:7" x14ac:dyDescent="0.25">
      <c r="A8019" t="s">
        <v>85</v>
      </c>
      <c r="B8019" t="s">
        <v>98</v>
      </c>
      <c r="C8019" t="s">
        <v>99</v>
      </c>
      <c r="D8019" s="2">
        <v>39814</v>
      </c>
      <c r="E8019">
        <v>0</v>
      </c>
      <c r="G8019">
        <v>0</v>
      </c>
    </row>
    <row r="8020" spans="1:7" x14ac:dyDescent="0.25">
      <c r="A8020" t="s">
        <v>85</v>
      </c>
      <c r="B8020" t="s">
        <v>98</v>
      </c>
      <c r="C8020" t="s">
        <v>99</v>
      </c>
      <c r="D8020" s="2">
        <v>39845</v>
      </c>
      <c r="E8020">
        <v>0</v>
      </c>
      <c r="G8020">
        <v>0</v>
      </c>
    </row>
    <row r="8021" spans="1:7" x14ac:dyDescent="0.25">
      <c r="A8021" t="s">
        <v>85</v>
      </c>
      <c r="B8021" t="s">
        <v>98</v>
      </c>
      <c r="C8021" t="s">
        <v>99</v>
      </c>
      <c r="D8021" s="2">
        <v>39873</v>
      </c>
      <c r="E8021">
        <v>0</v>
      </c>
      <c r="G8021">
        <v>0</v>
      </c>
    </row>
    <row r="8022" spans="1:7" x14ac:dyDescent="0.25">
      <c r="A8022" t="s">
        <v>85</v>
      </c>
      <c r="B8022" t="s">
        <v>98</v>
      </c>
      <c r="C8022" t="s">
        <v>99</v>
      </c>
      <c r="D8022" s="2">
        <v>39904</v>
      </c>
      <c r="E8022">
        <v>0</v>
      </c>
      <c r="G8022">
        <v>0</v>
      </c>
    </row>
    <row r="8023" spans="1:7" x14ac:dyDescent="0.25">
      <c r="A8023" t="s">
        <v>85</v>
      </c>
      <c r="B8023" t="s">
        <v>98</v>
      </c>
      <c r="C8023" t="s">
        <v>99</v>
      </c>
      <c r="D8023" s="2">
        <v>39934</v>
      </c>
      <c r="E8023">
        <v>0</v>
      </c>
      <c r="G8023">
        <v>0</v>
      </c>
    </row>
    <row r="8024" spans="1:7" x14ac:dyDescent="0.25">
      <c r="A8024" t="s">
        <v>85</v>
      </c>
      <c r="B8024" t="s">
        <v>98</v>
      </c>
      <c r="C8024" t="s">
        <v>99</v>
      </c>
      <c r="D8024" s="2">
        <v>39965</v>
      </c>
      <c r="E8024">
        <v>0</v>
      </c>
      <c r="G8024">
        <v>0</v>
      </c>
    </row>
    <row r="8025" spans="1:7" x14ac:dyDescent="0.25">
      <c r="A8025" t="s">
        <v>85</v>
      </c>
      <c r="B8025" t="s">
        <v>98</v>
      </c>
      <c r="C8025" t="s">
        <v>99</v>
      </c>
      <c r="D8025" s="2">
        <v>39995</v>
      </c>
      <c r="E8025">
        <v>0</v>
      </c>
      <c r="G8025">
        <v>0</v>
      </c>
    </row>
    <row r="8026" spans="1:7" x14ac:dyDescent="0.25">
      <c r="A8026" t="s">
        <v>85</v>
      </c>
      <c r="B8026" t="s">
        <v>98</v>
      </c>
      <c r="C8026" t="s">
        <v>99</v>
      </c>
      <c r="D8026" s="2">
        <v>40026</v>
      </c>
      <c r="E8026">
        <v>0</v>
      </c>
      <c r="G8026">
        <v>0</v>
      </c>
    </row>
    <row r="8027" spans="1:7" x14ac:dyDescent="0.25">
      <c r="A8027" t="s">
        <v>85</v>
      </c>
      <c r="B8027" t="s">
        <v>98</v>
      </c>
      <c r="C8027" t="s">
        <v>99</v>
      </c>
      <c r="D8027" s="2">
        <v>40057</v>
      </c>
      <c r="E8027">
        <v>0</v>
      </c>
      <c r="G8027">
        <v>0</v>
      </c>
    </row>
    <row r="8028" spans="1:7" x14ac:dyDescent="0.25">
      <c r="A8028" t="s">
        <v>85</v>
      </c>
      <c r="B8028" t="s">
        <v>98</v>
      </c>
      <c r="C8028" t="s">
        <v>99</v>
      </c>
      <c r="D8028" s="2">
        <v>40087</v>
      </c>
      <c r="E8028">
        <v>0</v>
      </c>
      <c r="G8028">
        <v>0</v>
      </c>
    </row>
    <row r="8029" spans="1:7" x14ac:dyDescent="0.25">
      <c r="A8029" t="s">
        <v>85</v>
      </c>
      <c r="B8029" t="s">
        <v>98</v>
      </c>
      <c r="C8029" t="s">
        <v>99</v>
      </c>
      <c r="D8029" s="2">
        <v>40118</v>
      </c>
      <c r="E8029">
        <v>0</v>
      </c>
      <c r="G8029">
        <v>0</v>
      </c>
    </row>
    <row r="8030" spans="1:7" x14ac:dyDescent="0.25">
      <c r="A8030" t="s">
        <v>85</v>
      </c>
      <c r="B8030" t="s">
        <v>98</v>
      </c>
      <c r="C8030" t="s">
        <v>99</v>
      </c>
      <c r="D8030" s="2">
        <v>40148</v>
      </c>
      <c r="E8030">
        <v>0</v>
      </c>
      <c r="G8030">
        <v>0</v>
      </c>
    </row>
    <row r="8031" spans="1:7" x14ac:dyDescent="0.25">
      <c r="A8031" t="s">
        <v>85</v>
      </c>
      <c r="B8031" t="s">
        <v>98</v>
      </c>
      <c r="C8031" t="s">
        <v>99</v>
      </c>
      <c r="D8031" s="2">
        <v>40179</v>
      </c>
      <c r="E8031">
        <v>0</v>
      </c>
      <c r="G8031">
        <v>0</v>
      </c>
    </row>
    <row r="8032" spans="1:7" x14ac:dyDescent="0.25">
      <c r="A8032" t="s">
        <v>85</v>
      </c>
      <c r="B8032" t="s">
        <v>98</v>
      </c>
      <c r="C8032" t="s">
        <v>99</v>
      </c>
      <c r="D8032" s="2">
        <v>40210</v>
      </c>
      <c r="E8032">
        <v>0</v>
      </c>
      <c r="G8032">
        <v>0</v>
      </c>
    </row>
    <row r="8033" spans="1:12" x14ac:dyDescent="0.25">
      <c r="A8033" t="s">
        <v>85</v>
      </c>
      <c r="B8033" t="s">
        <v>98</v>
      </c>
      <c r="C8033" t="s">
        <v>99</v>
      </c>
      <c r="D8033" s="2">
        <v>40238</v>
      </c>
      <c r="E8033">
        <v>0</v>
      </c>
      <c r="G8033">
        <v>0</v>
      </c>
    </row>
    <row r="8034" spans="1:12" x14ac:dyDescent="0.25">
      <c r="A8034" t="s">
        <v>85</v>
      </c>
      <c r="B8034" t="s">
        <v>98</v>
      </c>
      <c r="C8034" t="s">
        <v>99</v>
      </c>
      <c r="D8034" s="2">
        <v>40269</v>
      </c>
      <c r="E8034">
        <v>0</v>
      </c>
      <c r="G8034">
        <v>0</v>
      </c>
    </row>
    <row r="8035" spans="1:12" x14ac:dyDescent="0.25">
      <c r="A8035" t="s">
        <v>85</v>
      </c>
      <c r="B8035" t="s">
        <v>98</v>
      </c>
      <c r="C8035" t="s">
        <v>99</v>
      </c>
      <c r="D8035" s="2">
        <v>40299</v>
      </c>
      <c r="E8035">
        <v>0</v>
      </c>
      <c r="G8035">
        <v>0</v>
      </c>
    </row>
    <row r="8036" spans="1:12" x14ac:dyDescent="0.25">
      <c r="A8036" t="s">
        <v>85</v>
      </c>
      <c r="B8036" t="s">
        <v>98</v>
      </c>
      <c r="C8036" t="s">
        <v>99</v>
      </c>
      <c r="D8036" s="2">
        <v>40544</v>
      </c>
      <c r="E8036">
        <v>2.9652777777777799</v>
      </c>
      <c r="F8036">
        <v>2311.46</v>
      </c>
      <c r="G8036">
        <v>606790</v>
      </c>
      <c r="H8036">
        <v>1445.96</v>
      </c>
      <c r="K8036">
        <v>0</v>
      </c>
      <c r="L8036">
        <v>32</v>
      </c>
    </row>
    <row r="8037" spans="1:12" x14ac:dyDescent="0.25">
      <c r="A8037" t="s">
        <v>85</v>
      </c>
      <c r="B8037" t="s">
        <v>98</v>
      </c>
      <c r="C8037" t="s">
        <v>99</v>
      </c>
      <c r="D8037" s="2">
        <v>40575</v>
      </c>
      <c r="E8037">
        <v>26.9756944444444</v>
      </c>
      <c r="F8037">
        <v>48825.86</v>
      </c>
      <c r="G8037">
        <v>13036670</v>
      </c>
      <c r="H8037">
        <v>5046.3500000000004</v>
      </c>
      <c r="K8037">
        <v>0</v>
      </c>
      <c r="L8037">
        <v>24</v>
      </c>
    </row>
    <row r="8038" spans="1:12" x14ac:dyDescent="0.25">
      <c r="A8038" t="s">
        <v>85</v>
      </c>
      <c r="B8038" t="s">
        <v>98</v>
      </c>
      <c r="C8038" t="s">
        <v>99</v>
      </c>
      <c r="D8038" s="2">
        <v>40603</v>
      </c>
      <c r="E8038">
        <v>29.499305555555601</v>
      </c>
      <c r="F8038">
        <v>61422.47</v>
      </c>
      <c r="G8038">
        <v>20725390</v>
      </c>
      <c r="H8038">
        <v>1929.13</v>
      </c>
      <c r="K8038">
        <v>0</v>
      </c>
      <c r="L8038">
        <v>24</v>
      </c>
    </row>
    <row r="8039" spans="1:12" x14ac:dyDescent="0.25">
      <c r="A8039" t="s">
        <v>85</v>
      </c>
      <c r="B8039" t="s">
        <v>98</v>
      </c>
      <c r="C8039" t="s">
        <v>99</v>
      </c>
      <c r="D8039" s="2">
        <v>40634</v>
      </c>
      <c r="E8039">
        <v>29.5972222222222</v>
      </c>
      <c r="F8039">
        <v>54402.84</v>
      </c>
      <c r="G8039">
        <v>16890200</v>
      </c>
      <c r="H8039">
        <v>1731.71</v>
      </c>
      <c r="K8039">
        <v>0</v>
      </c>
      <c r="L8039">
        <v>24</v>
      </c>
    </row>
    <row r="8040" spans="1:12" x14ac:dyDescent="0.25">
      <c r="A8040" t="s">
        <v>85</v>
      </c>
      <c r="B8040" t="s">
        <v>98</v>
      </c>
      <c r="C8040" t="s">
        <v>99</v>
      </c>
      <c r="D8040" s="2">
        <v>40664</v>
      </c>
      <c r="E8040">
        <v>22.9861111111111</v>
      </c>
      <c r="F8040">
        <v>36759.07</v>
      </c>
      <c r="G8040">
        <v>9285770</v>
      </c>
      <c r="H8040">
        <v>14277.74</v>
      </c>
      <c r="K8040">
        <v>0</v>
      </c>
      <c r="L8040">
        <v>28</v>
      </c>
    </row>
    <row r="8041" spans="1:12" x14ac:dyDescent="0.25">
      <c r="A8041" t="s">
        <v>85</v>
      </c>
      <c r="B8041" t="s">
        <v>98</v>
      </c>
      <c r="C8041" t="s">
        <v>99</v>
      </c>
      <c r="D8041" s="2">
        <v>40695</v>
      </c>
      <c r="E8041">
        <v>26.927777777777798</v>
      </c>
      <c r="F8041">
        <v>28968.22</v>
      </c>
      <c r="G8041">
        <v>7253280</v>
      </c>
      <c r="H8041">
        <v>17736.689999999999</v>
      </c>
      <c r="K8041">
        <v>0</v>
      </c>
      <c r="L8041">
        <v>36</v>
      </c>
    </row>
    <row r="8042" spans="1:12" x14ac:dyDescent="0.25">
      <c r="A8042" t="s">
        <v>85</v>
      </c>
      <c r="B8042" t="s">
        <v>98</v>
      </c>
      <c r="C8042" t="s">
        <v>99</v>
      </c>
      <c r="D8042" s="2">
        <v>40725</v>
      </c>
      <c r="E8042">
        <v>30.077083333333299</v>
      </c>
      <c r="F8042">
        <v>39280.26</v>
      </c>
      <c r="G8042">
        <v>11580530</v>
      </c>
      <c r="H8042">
        <v>32874.79</v>
      </c>
      <c r="K8042">
        <v>0</v>
      </c>
      <c r="L8042">
        <v>36</v>
      </c>
    </row>
    <row r="8043" spans="1:12" x14ac:dyDescent="0.25">
      <c r="A8043" t="s">
        <v>85</v>
      </c>
      <c r="B8043" t="s">
        <v>98</v>
      </c>
      <c r="C8043" t="s">
        <v>99</v>
      </c>
      <c r="D8043" s="2">
        <v>40756</v>
      </c>
      <c r="E8043">
        <v>30.9652777777778</v>
      </c>
      <c r="F8043">
        <v>24366.26</v>
      </c>
      <c r="G8043">
        <v>7490190</v>
      </c>
      <c r="H8043">
        <v>28674.47</v>
      </c>
      <c r="K8043">
        <v>0</v>
      </c>
      <c r="L8043">
        <v>28</v>
      </c>
    </row>
    <row r="8044" spans="1:12" x14ac:dyDescent="0.25">
      <c r="A8044" t="s">
        <v>85</v>
      </c>
      <c r="B8044" t="s">
        <v>98</v>
      </c>
      <c r="C8044" t="s">
        <v>99</v>
      </c>
      <c r="D8044" s="2">
        <v>40787</v>
      </c>
      <c r="E8044">
        <v>20.375</v>
      </c>
      <c r="F8044">
        <v>13864.25</v>
      </c>
      <c r="G8044">
        <v>5106090</v>
      </c>
      <c r="H8044">
        <v>19046.38</v>
      </c>
      <c r="K8044">
        <v>270</v>
      </c>
      <c r="L8044">
        <v>32</v>
      </c>
    </row>
    <row r="8045" spans="1:12" x14ac:dyDescent="0.25">
      <c r="A8045" t="s">
        <v>85</v>
      </c>
      <c r="B8045" t="s">
        <v>98</v>
      </c>
      <c r="C8045" t="s">
        <v>99</v>
      </c>
      <c r="D8045" s="2">
        <v>40817</v>
      </c>
      <c r="E8045">
        <v>13</v>
      </c>
      <c r="F8045">
        <v>9936.67</v>
      </c>
      <c r="G8045">
        <v>2774160</v>
      </c>
      <c r="H8045">
        <v>11446.42</v>
      </c>
      <c r="K8045">
        <v>0</v>
      </c>
      <c r="L8045">
        <v>32</v>
      </c>
    </row>
    <row r="8046" spans="1:12" x14ac:dyDescent="0.25">
      <c r="A8046" t="s">
        <v>85</v>
      </c>
      <c r="B8046" t="s">
        <v>98</v>
      </c>
      <c r="C8046" t="s">
        <v>99</v>
      </c>
      <c r="D8046" s="2">
        <v>40848</v>
      </c>
      <c r="E8046">
        <v>28</v>
      </c>
      <c r="F8046">
        <v>23791.9</v>
      </c>
      <c r="G8046">
        <v>6542850</v>
      </c>
      <c r="H8046">
        <v>34409.449999999997</v>
      </c>
      <c r="K8046">
        <v>290</v>
      </c>
      <c r="L8046">
        <v>36</v>
      </c>
    </row>
    <row r="8047" spans="1:12" x14ac:dyDescent="0.25">
      <c r="A8047" t="s">
        <v>85</v>
      </c>
      <c r="B8047" t="s">
        <v>98</v>
      </c>
      <c r="C8047" t="s">
        <v>99</v>
      </c>
      <c r="D8047" s="2">
        <v>40878</v>
      </c>
      <c r="E8047">
        <v>30.544444444444402</v>
      </c>
      <c r="F8047">
        <v>28819.29</v>
      </c>
      <c r="G8047">
        <v>8489840</v>
      </c>
      <c r="H8047">
        <v>44941.25</v>
      </c>
      <c r="K8047">
        <v>300</v>
      </c>
      <c r="L8047">
        <v>32</v>
      </c>
    </row>
    <row r="8048" spans="1:12" x14ac:dyDescent="0.25">
      <c r="A8048" t="s">
        <v>85</v>
      </c>
      <c r="B8048" t="s">
        <v>98</v>
      </c>
      <c r="C8048" t="s">
        <v>99</v>
      </c>
      <c r="D8048" s="2">
        <v>40909</v>
      </c>
      <c r="E8048">
        <v>30.7083333333333</v>
      </c>
      <c r="F8048">
        <v>32232.7</v>
      </c>
      <c r="G8048">
        <v>9055890</v>
      </c>
      <c r="H8048">
        <v>50204.13</v>
      </c>
      <c r="K8048">
        <v>300</v>
      </c>
      <c r="L8048">
        <v>32</v>
      </c>
    </row>
    <row r="8049" spans="1:12" x14ac:dyDescent="0.25">
      <c r="A8049" t="s">
        <v>85</v>
      </c>
      <c r="B8049" t="s">
        <v>98</v>
      </c>
      <c r="C8049" t="s">
        <v>99</v>
      </c>
      <c r="D8049" s="2">
        <v>40940</v>
      </c>
      <c r="E8049">
        <v>28.5451388888889</v>
      </c>
      <c r="F8049">
        <v>27846.66</v>
      </c>
      <c r="G8049">
        <v>8269530.0000000009</v>
      </c>
      <c r="H8049">
        <v>40989.11</v>
      </c>
      <c r="K8049">
        <v>300</v>
      </c>
      <c r="L8049">
        <v>32</v>
      </c>
    </row>
    <row r="8050" spans="1:12" x14ac:dyDescent="0.25">
      <c r="A8050" t="s">
        <v>85</v>
      </c>
      <c r="B8050" t="s">
        <v>98</v>
      </c>
      <c r="C8050" t="s">
        <v>99</v>
      </c>
      <c r="D8050" s="2">
        <v>40969</v>
      </c>
      <c r="E8050">
        <v>29</v>
      </c>
      <c r="F8050">
        <v>30071.55</v>
      </c>
      <c r="G8050">
        <v>9237660</v>
      </c>
      <c r="H8050">
        <v>43678.64</v>
      </c>
      <c r="K8050">
        <v>300</v>
      </c>
      <c r="L8050">
        <v>32</v>
      </c>
    </row>
    <row r="8051" spans="1:12" x14ac:dyDescent="0.25">
      <c r="A8051" t="s">
        <v>85</v>
      </c>
      <c r="B8051" t="s">
        <v>98</v>
      </c>
      <c r="C8051" t="s">
        <v>99</v>
      </c>
      <c r="D8051" s="2">
        <v>41000</v>
      </c>
      <c r="E8051">
        <v>13</v>
      </c>
      <c r="F8051">
        <v>10646</v>
      </c>
      <c r="G8051">
        <v>6639000</v>
      </c>
      <c r="H8051">
        <v>20463</v>
      </c>
      <c r="K8051">
        <v>300</v>
      </c>
      <c r="L8051">
        <v>32</v>
      </c>
    </row>
    <row r="8052" spans="1:12" x14ac:dyDescent="0.25">
      <c r="A8052" t="s">
        <v>85</v>
      </c>
      <c r="B8052" t="s">
        <v>98</v>
      </c>
      <c r="C8052" t="s">
        <v>99</v>
      </c>
      <c r="D8052" s="2">
        <v>41030</v>
      </c>
      <c r="E8052">
        <v>0</v>
      </c>
      <c r="G8052">
        <v>0</v>
      </c>
    </row>
    <row r="8053" spans="1:12" x14ac:dyDescent="0.25">
      <c r="A8053" t="s">
        <v>85</v>
      </c>
      <c r="B8053" t="s">
        <v>98</v>
      </c>
      <c r="C8053" t="s">
        <v>99</v>
      </c>
      <c r="D8053" s="2">
        <v>41061</v>
      </c>
      <c r="E8053">
        <v>0</v>
      </c>
      <c r="G8053">
        <v>0</v>
      </c>
    </row>
    <row r="8054" spans="1:12" x14ac:dyDescent="0.25">
      <c r="A8054" t="s">
        <v>85</v>
      </c>
      <c r="B8054" t="s">
        <v>98</v>
      </c>
      <c r="C8054" t="s">
        <v>99</v>
      </c>
      <c r="D8054" s="2">
        <v>41091</v>
      </c>
      <c r="E8054">
        <v>0</v>
      </c>
      <c r="G8054">
        <v>0</v>
      </c>
    </row>
    <row r="8055" spans="1:12" x14ac:dyDescent="0.25">
      <c r="A8055" t="s">
        <v>85</v>
      </c>
      <c r="B8055" t="s">
        <v>98</v>
      </c>
      <c r="C8055" t="s">
        <v>99</v>
      </c>
      <c r="D8055" s="2">
        <v>41122</v>
      </c>
      <c r="E8055">
        <v>0</v>
      </c>
      <c r="G8055">
        <v>0</v>
      </c>
    </row>
    <row r="8056" spans="1:12" x14ac:dyDescent="0.25">
      <c r="A8056" t="s">
        <v>85</v>
      </c>
      <c r="B8056" t="s">
        <v>98</v>
      </c>
      <c r="C8056" t="s">
        <v>99</v>
      </c>
      <c r="D8056" s="2">
        <v>41153</v>
      </c>
      <c r="E8056">
        <v>0</v>
      </c>
      <c r="G8056">
        <v>0</v>
      </c>
    </row>
    <row r="8057" spans="1:12" x14ac:dyDescent="0.25">
      <c r="A8057" t="s">
        <v>85</v>
      </c>
      <c r="B8057" t="s">
        <v>98</v>
      </c>
      <c r="C8057" t="s">
        <v>99</v>
      </c>
      <c r="D8057" s="2">
        <v>41183</v>
      </c>
      <c r="E8057">
        <v>0</v>
      </c>
      <c r="G8057">
        <v>0</v>
      </c>
    </row>
    <row r="8058" spans="1:12" x14ac:dyDescent="0.25">
      <c r="A8058" t="s">
        <v>85</v>
      </c>
      <c r="B8058" t="s">
        <v>98</v>
      </c>
      <c r="C8058" t="s">
        <v>99</v>
      </c>
      <c r="D8058" s="2">
        <v>41214</v>
      </c>
      <c r="E8058">
        <v>0</v>
      </c>
      <c r="G8058">
        <v>0</v>
      </c>
    </row>
    <row r="8059" spans="1:12" x14ac:dyDescent="0.25">
      <c r="A8059" t="s">
        <v>85</v>
      </c>
      <c r="B8059" t="s">
        <v>98</v>
      </c>
      <c r="C8059" t="s">
        <v>99</v>
      </c>
      <c r="D8059" s="2">
        <v>41244</v>
      </c>
      <c r="E8059">
        <v>0</v>
      </c>
      <c r="G8059">
        <v>0</v>
      </c>
    </row>
    <row r="8060" spans="1:12" x14ac:dyDescent="0.25">
      <c r="A8060" t="s">
        <v>85</v>
      </c>
      <c r="B8060" t="s">
        <v>98</v>
      </c>
      <c r="C8060" t="s">
        <v>99</v>
      </c>
      <c r="D8060" s="2">
        <v>41275</v>
      </c>
      <c r="E8060">
        <v>25.63</v>
      </c>
      <c r="F8060">
        <v>21704</v>
      </c>
      <c r="G8060">
        <v>8889000</v>
      </c>
      <c r="H8060">
        <v>35530</v>
      </c>
      <c r="K8060">
        <v>276</v>
      </c>
      <c r="L8060">
        <v>32</v>
      </c>
    </row>
    <row r="8061" spans="1:12" x14ac:dyDescent="0.25">
      <c r="A8061" t="s">
        <v>85</v>
      </c>
      <c r="B8061" t="s">
        <v>98</v>
      </c>
      <c r="C8061" t="s">
        <v>99</v>
      </c>
      <c r="D8061" s="2">
        <v>41306</v>
      </c>
      <c r="E8061">
        <v>23.13</v>
      </c>
      <c r="F8061">
        <v>26171</v>
      </c>
      <c r="G8061">
        <v>13793000</v>
      </c>
      <c r="H8061">
        <v>26063</v>
      </c>
      <c r="K8061">
        <v>290</v>
      </c>
      <c r="L8061">
        <v>32</v>
      </c>
    </row>
    <row r="8062" spans="1:12" x14ac:dyDescent="0.25">
      <c r="A8062" t="s">
        <v>85</v>
      </c>
      <c r="B8062" t="s">
        <v>98</v>
      </c>
      <c r="C8062" t="s">
        <v>99</v>
      </c>
      <c r="D8062" s="2">
        <v>41334</v>
      </c>
      <c r="E8062">
        <v>0</v>
      </c>
      <c r="F8062">
        <v>0</v>
      </c>
      <c r="G8062">
        <v>0</v>
      </c>
      <c r="H8062">
        <v>0</v>
      </c>
    </row>
    <row r="8063" spans="1:12" x14ac:dyDescent="0.25">
      <c r="A8063" t="s">
        <v>85</v>
      </c>
      <c r="B8063" t="s">
        <v>98</v>
      </c>
      <c r="C8063" t="s">
        <v>99</v>
      </c>
      <c r="D8063" s="2">
        <v>41365</v>
      </c>
      <c r="E8063">
        <v>0</v>
      </c>
      <c r="F8063">
        <v>0</v>
      </c>
      <c r="G8063">
        <v>0</v>
      </c>
      <c r="H8063">
        <v>0</v>
      </c>
    </row>
    <row r="8064" spans="1:12" x14ac:dyDescent="0.25">
      <c r="A8064" t="s">
        <v>85</v>
      </c>
      <c r="B8064" t="s">
        <v>98</v>
      </c>
      <c r="C8064" t="s">
        <v>99</v>
      </c>
      <c r="D8064" s="2">
        <v>41395</v>
      </c>
      <c r="E8064">
        <v>0</v>
      </c>
      <c r="F8064">
        <v>0</v>
      </c>
      <c r="G8064">
        <v>0</v>
      </c>
      <c r="H8064">
        <v>0</v>
      </c>
    </row>
    <row r="8065" spans="1:12" x14ac:dyDescent="0.25">
      <c r="A8065" t="s">
        <v>85</v>
      </c>
      <c r="B8065" t="s">
        <v>98</v>
      </c>
      <c r="C8065" t="s">
        <v>99</v>
      </c>
      <c r="D8065" s="2">
        <v>41426</v>
      </c>
      <c r="E8065">
        <v>0</v>
      </c>
      <c r="F8065">
        <v>0</v>
      </c>
      <c r="G8065">
        <v>0</v>
      </c>
      <c r="H8065">
        <v>0</v>
      </c>
    </row>
    <row r="8066" spans="1:12" x14ac:dyDescent="0.25">
      <c r="A8066" t="s">
        <v>85</v>
      </c>
      <c r="B8066" t="s">
        <v>98</v>
      </c>
      <c r="C8066" t="s">
        <v>99</v>
      </c>
      <c r="D8066" s="2">
        <v>41640</v>
      </c>
      <c r="E8066">
        <v>0</v>
      </c>
      <c r="F8066">
        <v>0</v>
      </c>
      <c r="G8066">
        <v>0</v>
      </c>
      <c r="H8066">
        <v>0</v>
      </c>
      <c r="K8066">
        <v>160</v>
      </c>
      <c r="L8066">
        <v>28</v>
      </c>
    </row>
    <row r="8067" spans="1:12" x14ac:dyDescent="0.25">
      <c r="A8067" t="s">
        <v>85</v>
      </c>
      <c r="B8067" t="s">
        <v>98</v>
      </c>
      <c r="C8067" t="s">
        <v>99</v>
      </c>
      <c r="D8067" s="2">
        <v>41671</v>
      </c>
      <c r="E8067">
        <v>0</v>
      </c>
      <c r="F8067">
        <v>0</v>
      </c>
      <c r="G8067">
        <v>0</v>
      </c>
      <c r="H8067">
        <v>0</v>
      </c>
      <c r="K8067">
        <v>0</v>
      </c>
      <c r="L8067">
        <v>28</v>
      </c>
    </row>
    <row r="8068" spans="1:12" x14ac:dyDescent="0.25">
      <c r="A8068" t="s">
        <v>85</v>
      </c>
      <c r="B8068" t="s">
        <v>98</v>
      </c>
      <c r="C8068" t="s">
        <v>99</v>
      </c>
      <c r="D8068" s="2">
        <v>41699</v>
      </c>
      <c r="E8068">
        <v>0</v>
      </c>
      <c r="F8068">
        <v>0</v>
      </c>
      <c r="G8068">
        <v>0</v>
      </c>
      <c r="H8068">
        <v>0</v>
      </c>
      <c r="K8068">
        <v>0</v>
      </c>
      <c r="L8068">
        <v>28</v>
      </c>
    </row>
    <row r="8069" spans="1:12" x14ac:dyDescent="0.25">
      <c r="A8069" t="s">
        <v>85</v>
      </c>
      <c r="B8069" t="s">
        <v>98</v>
      </c>
      <c r="C8069" t="s">
        <v>99</v>
      </c>
      <c r="D8069" s="2">
        <v>41730</v>
      </c>
      <c r="E8069">
        <v>0</v>
      </c>
      <c r="F8069">
        <v>0</v>
      </c>
      <c r="G8069">
        <v>0</v>
      </c>
      <c r="H8069">
        <v>0</v>
      </c>
      <c r="K8069">
        <v>0</v>
      </c>
      <c r="L8069">
        <v>27</v>
      </c>
    </row>
    <row r="8070" spans="1:12" x14ac:dyDescent="0.25">
      <c r="A8070" t="s">
        <v>85</v>
      </c>
      <c r="B8070" t="s">
        <v>98</v>
      </c>
      <c r="C8070" t="s">
        <v>99</v>
      </c>
      <c r="D8070" s="2">
        <v>41760</v>
      </c>
      <c r="E8070">
        <v>4.5</v>
      </c>
      <c r="F8070">
        <v>6602</v>
      </c>
      <c r="G8070">
        <v>1600000</v>
      </c>
      <c r="H8070">
        <v>10151</v>
      </c>
      <c r="K8070">
        <v>73</v>
      </c>
      <c r="L8070">
        <v>28</v>
      </c>
    </row>
    <row r="8071" spans="1:12" x14ac:dyDescent="0.25">
      <c r="A8071" t="s">
        <v>85</v>
      </c>
      <c r="B8071" t="s">
        <v>98</v>
      </c>
      <c r="C8071" t="s">
        <v>99</v>
      </c>
      <c r="D8071" s="2">
        <v>41791</v>
      </c>
      <c r="E8071">
        <v>30</v>
      </c>
      <c r="F8071">
        <v>17426</v>
      </c>
      <c r="G8071">
        <v>10620000</v>
      </c>
      <c r="H8071">
        <v>30954</v>
      </c>
      <c r="K8071">
        <v>273</v>
      </c>
      <c r="L8071">
        <v>28</v>
      </c>
    </row>
    <row r="8072" spans="1:12" x14ac:dyDescent="0.25">
      <c r="A8072" t="s">
        <v>85</v>
      </c>
      <c r="B8072" t="s">
        <v>98</v>
      </c>
      <c r="C8072" t="s">
        <v>99</v>
      </c>
      <c r="D8072" s="2">
        <v>41821</v>
      </c>
      <c r="E8072">
        <v>20</v>
      </c>
      <c r="F8072">
        <v>10428</v>
      </c>
      <c r="G8072">
        <v>6090000</v>
      </c>
      <c r="H8072">
        <v>23862</v>
      </c>
      <c r="K8072">
        <v>290</v>
      </c>
      <c r="L8072">
        <v>28</v>
      </c>
    </row>
    <row r="8073" spans="1:12" x14ac:dyDescent="0.25">
      <c r="A8073" t="s">
        <v>85</v>
      </c>
      <c r="B8073" t="s">
        <v>98</v>
      </c>
      <c r="C8073" t="s">
        <v>99</v>
      </c>
      <c r="D8073" s="2">
        <v>41852</v>
      </c>
      <c r="E8073">
        <v>19</v>
      </c>
      <c r="F8073">
        <v>10437</v>
      </c>
      <c r="G8073">
        <v>5850000</v>
      </c>
      <c r="H8073">
        <v>22951</v>
      </c>
      <c r="K8073">
        <v>290</v>
      </c>
      <c r="L8073">
        <v>28</v>
      </c>
    </row>
    <row r="8074" spans="1:12" x14ac:dyDescent="0.25">
      <c r="A8074" t="s">
        <v>85</v>
      </c>
      <c r="B8074" t="s">
        <v>98</v>
      </c>
      <c r="C8074" t="s">
        <v>99</v>
      </c>
      <c r="D8074" s="2">
        <v>41883</v>
      </c>
      <c r="G8074">
        <v>0</v>
      </c>
      <c r="K8074">
        <v>290</v>
      </c>
      <c r="L8074">
        <v>28</v>
      </c>
    </row>
    <row r="8075" spans="1:12" x14ac:dyDescent="0.25">
      <c r="A8075" t="s">
        <v>85</v>
      </c>
      <c r="B8075" t="s">
        <v>98</v>
      </c>
      <c r="C8075" t="s">
        <v>99</v>
      </c>
      <c r="D8075" s="2">
        <v>41913</v>
      </c>
      <c r="G8075">
        <v>0</v>
      </c>
      <c r="K8075">
        <v>140</v>
      </c>
      <c r="L8075">
        <v>28</v>
      </c>
    </row>
    <row r="8076" spans="1:12" x14ac:dyDescent="0.25">
      <c r="A8076" t="s">
        <v>85</v>
      </c>
      <c r="B8076" t="s">
        <v>98</v>
      </c>
      <c r="C8076" t="s">
        <v>99</v>
      </c>
      <c r="D8076" s="2">
        <v>41944</v>
      </c>
      <c r="G8076">
        <v>0</v>
      </c>
      <c r="K8076">
        <v>0</v>
      </c>
      <c r="L8076">
        <v>28</v>
      </c>
    </row>
    <row r="8077" spans="1:12" x14ac:dyDescent="0.25">
      <c r="A8077" t="s">
        <v>85</v>
      </c>
      <c r="B8077" t="s">
        <v>98</v>
      </c>
      <c r="C8077" t="s">
        <v>99</v>
      </c>
      <c r="D8077" s="2">
        <v>41974</v>
      </c>
      <c r="G8077">
        <v>0</v>
      </c>
      <c r="K8077">
        <v>0</v>
      </c>
      <c r="L8077">
        <v>28</v>
      </c>
    </row>
    <row r="8078" spans="1:12" x14ac:dyDescent="0.25">
      <c r="A8078" t="s">
        <v>85</v>
      </c>
      <c r="B8078" t="s">
        <v>98</v>
      </c>
      <c r="C8078" t="s">
        <v>99</v>
      </c>
      <c r="D8078" s="2">
        <v>42005</v>
      </c>
      <c r="G8078">
        <v>0</v>
      </c>
      <c r="L8078">
        <v>28</v>
      </c>
    </row>
    <row r="8079" spans="1:12" x14ac:dyDescent="0.25">
      <c r="A8079" t="s">
        <v>85</v>
      </c>
      <c r="B8079" t="s">
        <v>98</v>
      </c>
      <c r="C8079" t="s">
        <v>99</v>
      </c>
      <c r="D8079" s="2">
        <v>42036</v>
      </c>
      <c r="G8079">
        <v>0</v>
      </c>
      <c r="L8079">
        <v>28</v>
      </c>
    </row>
    <row r="8080" spans="1:12" x14ac:dyDescent="0.25">
      <c r="A8080" t="s">
        <v>85</v>
      </c>
      <c r="B8080" t="s">
        <v>98</v>
      </c>
      <c r="C8080" t="s">
        <v>99</v>
      </c>
      <c r="D8080" s="2">
        <v>42064</v>
      </c>
      <c r="G8080">
        <v>0</v>
      </c>
      <c r="L8080">
        <v>28</v>
      </c>
    </row>
    <row r="8081" spans="1:12" x14ac:dyDescent="0.25">
      <c r="A8081" t="s">
        <v>85</v>
      </c>
      <c r="B8081" t="s">
        <v>98</v>
      </c>
      <c r="C8081" t="s">
        <v>99</v>
      </c>
      <c r="D8081" s="2">
        <v>42095</v>
      </c>
      <c r="E8081">
        <v>1</v>
      </c>
      <c r="F8081">
        <v>245</v>
      </c>
      <c r="G8081">
        <v>190000</v>
      </c>
      <c r="H8081">
        <v>821</v>
      </c>
      <c r="K8081">
        <v>0</v>
      </c>
      <c r="L8081">
        <v>28</v>
      </c>
    </row>
    <row r="8082" spans="1:12" x14ac:dyDescent="0.25">
      <c r="A8082" t="s">
        <v>85</v>
      </c>
      <c r="B8082" t="s">
        <v>98</v>
      </c>
      <c r="C8082" t="s">
        <v>99</v>
      </c>
      <c r="D8082" s="2">
        <v>42125</v>
      </c>
      <c r="E8082">
        <v>10.3</v>
      </c>
      <c r="F8082">
        <v>6420</v>
      </c>
      <c r="G8082">
        <v>3600000</v>
      </c>
      <c r="H8082">
        <v>10897</v>
      </c>
      <c r="K8082">
        <v>0</v>
      </c>
      <c r="L8082">
        <v>28</v>
      </c>
    </row>
    <row r="8083" spans="1:12" x14ac:dyDescent="0.25">
      <c r="A8083" t="s">
        <v>85</v>
      </c>
      <c r="B8083" t="s">
        <v>98</v>
      </c>
      <c r="C8083" t="s">
        <v>99</v>
      </c>
      <c r="D8083" s="2">
        <v>42156</v>
      </c>
      <c r="G8083">
        <v>0</v>
      </c>
      <c r="K8083">
        <v>0</v>
      </c>
      <c r="L8083">
        <v>28</v>
      </c>
    </row>
    <row r="8084" spans="1:12" x14ac:dyDescent="0.25">
      <c r="A8084" t="s">
        <v>85</v>
      </c>
      <c r="B8084" t="s">
        <v>98</v>
      </c>
      <c r="C8084" t="s">
        <v>99</v>
      </c>
      <c r="D8084" s="2">
        <v>42186</v>
      </c>
      <c r="E8084">
        <v>12</v>
      </c>
      <c r="F8084">
        <v>5868</v>
      </c>
      <c r="G8084">
        <v>4340000</v>
      </c>
      <c r="H8084">
        <v>16111</v>
      </c>
      <c r="K8084">
        <v>0</v>
      </c>
      <c r="L8084">
        <v>28</v>
      </c>
    </row>
    <row r="8085" spans="1:12" x14ac:dyDescent="0.25">
      <c r="A8085" t="s">
        <v>85</v>
      </c>
      <c r="B8085" t="s">
        <v>98</v>
      </c>
      <c r="C8085" t="s">
        <v>99</v>
      </c>
      <c r="D8085" s="2">
        <v>42217</v>
      </c>
      <c r="E8085">
        <v>29</v>
      </c>
      <c r="F8085">
        <v>15093</v>
      </c>
      <c r="G8085">
        <v>10120000</v>
      </c>
      <c r="H8085">
        <v>35923</v>
      </c>
      <c r="K8085">
        <v>0</v>
      </c>
      <c r="L8085">
        <v>28</v>
      </c>
    </row>
    <row r="8086" spans="1:12" x14ac:dyDescent="0.25">
      <c r="A8086" t="s">
        <v>85</v>
      </c>
      <c r="B8086" t="s">
        <v>98</v>
      </c>
      <c r="C8086" t="s">
        <v>99</v>
      </c>
      <c r="D8086" s="2">
        <v>42248</v>
      </c>
      <c r="E8086">
        <v>29</v>
      </c>
      <c r="F8086">
        <v>14627</v>
      </c>
      <c r="G8086">
        <v>9440000</v>
      </c>
      <c r="H8086">
        <v>44521</v>
      </c>
      <c r="K8086">
        <v>0</v>
      </c>
      <c r="L8086">
        <v>28</v>
      </c>
    </row>
    <row r="8087" spans="1:12" x14ac:dyDescent="0.25">
      <c r="A8087" t="s">
        <v>85</v>
      </c>
      <c r="B8087" t="s">
        <v>98</v>
      </c>
      <c r="C8087" t="s">
        <v>99</v>
      </c>
      <c r="D8087" s="2">
        <v>42278</v>
      </c>
      <c r="E8087">
        <v>9</v>
      </c>
      <c r="F8087">
        <v>3994</v>
      </c>
      <c r="G8087">
        <v>2950000</v>
      </c>
      <c r="H8087">
        <v>9508</v>
      </c>
      <c r="K8087">
        <v>142</v>
      </c>
      <c r="L8087">
        <v>28</v>
      </c>
    </row>
    <row r="8088" spans="1:12" x14ac:dyDescent="0.25">
      <c r="A8088" t="s">
        <v>85</v>
      </c>
      <c r="B8088" t="s">
        <v>98</v>
      </c>
      <c r="C8088" t="s">
        <v>99</v>
      </c>
      <c r="D8088" s="2">
        <v>42309</v>
      </c>
      <c r="G8088">
        <v>0</v>
      </c>
      <c r="K8088">
        <v>232</v>
      </c>
      <c r="L8088">
        <v>28</v>
      </c>
    </row>
    <row r="8089" spans="1:12" x14ac:dyDescent="0.25">
      <c r="A8089" t="s">
        <v>85</v>
      </c>
      <c r="B8089" t="s">
        <v>98</v>
      </c>
      <c r="C8089" t="s">
        <v>99</v>
      </c>
      <c r="D8089" s="2">
        <v>42339</v>
      </c>
      <c r="G8089">
        <v>0</v>
      </c>
      <c r="K8089">
        <v>60</v>
      </c>
      <c r="L8089">
        <v>28</v>
      </c>
    </row>
    <row r="8090" spans="1:12" x14ac:dyDescent="0.25">
      <c r="A8090" t="s">
        <v>85</v>
      </c>
      <c r="B8090" t="s">
        <v>98</v>
      </c>
      <c r="C8090" t="s">
        <v>99</v>
      </c>
      <c r="D8090" s="2">
        <v>42736</v>
      </c>
      <c r="E8090">
        <v>0</v>
      </c>
      <c r="F8090">
        <v>0</v>
      </c>
      <c r="G8090">
        <v>0</v>
      </c>
      <c r="H8090">
        <v>0</v>
      </c>
      <c r="K8090">
        <v>0</v>
      </c>
      <c r="L8090">
        <v>0</v>
      </c>
    </row>
    <row r="8091" spans="1:12" x14ac:dyDescent="0.25">
      <c r="A8091" t="s">
        <v>85</v>
      </c>
      <c r="B8091" t="s">
        <v>98</v>
      </c>
      <c r="C8091" t="s">
        <v>99</v>
      </c>
      <c r="D8091" s="2">
        <v>42767</v>
      </c>
      <c r="E8091">
        <v>0</v>
      </c>
      <c r="F8091">
        <v>0</v>
      </c>
      <c r="G8091">
        <v>0</v>
      </c>
      <c r="H8091">
        <v>0</v>
      </c>
      <c r="K8091">
        <v>0</v>
      </c>
      <c r="L8091">
        <v>0</v>
      </c>
    </row>
    <row r="8092" spans="1:12" x14ac:dyDescent="0.25">
      <c r="A8092" t="s">
        <v>85</v>
      </c>
      <c r="B8092" t="s">
        <v>98</v>
      </c>
      <c r="C8092" t="s">
        <v>99</v>
      </c>
      <c r="D8092" s="2">
        <v>42796</v>
      </c>
      <c r="E8092">
        <v>0</v>
      </c>
      <c r="F8092">
        <v>0</v>
      </c>
      <c r="G8092">
        <v>0</v>
      </c>
      <c r="H8092">
        <v>0</v>
      </c>
      <c r="K8092">
        <v>0</v>
      </c>
      <c r="L8092">
        <v>0</v>
      </c>
    </row>
    <row r="8093" spans="1:12" x14ac:dyDescent="0.25">
      <c r="A8093" t="s">
        <v>85</v>
      </c>
      <c r="B8093" t="s">
        <v>98</v>
      </c>
      <c r="C8093" t="s">
        <v>99</v>
      </c>
      <c r="D8093" s="2">
        <v>42827</v>
      </c>
      <c r="E8093">
        <v>0</v>
      </c>
      <c r="F8093">
        <v>0</v>
      </c>
      <c r="G8093">
        <v>0</v>
      </c>
      <c r="H8093">
        <v>0</v>
      </c>
      <c r="K8093">
        <v>0</v>
      </c>
      <c r="L8093">
        <v>0</v>
      </c>
    </row>
    <row r="8094" spans="1:12" x14ac:dyDescent="0.25">
      <c r="A8094" t="s">
        <v>85</v>
      </c>
      <c r="B8094" t="s">
        <v>98</v>
      </c>
      <c r="C8094" t="s">
        <v>99</v>
      </c>
      <c r="D8094" s="2">
        <v>42857</v>
      </c>
      <c r="E8094">
        <v>0</v>
      </c>
      <c r="F8094">
        <v>0</v>
      </c>
      <c r="G8094">
        <v>0</v>
      </c>
      <c r="H8094">
        <v>0</v>
      </c>
      <c r="K8094">
        <v>0</v>
      </c>
      <c r="L8094">
        <v>24</v>
      </c>
    </row>
    <row r="8095" spans="1:12" x14ac:dyDescent="0.25">
      <c r="A8095" t="s">
        <v>85</v>
      </c>
      <c r="B8095" t="s">
        <v>98</v>
      </c>
      <c r="C8095" t="s">
        <v>99</v>
      </c>
      <c r="D8095" s="2">
        <v>42888</v>
      </c>
      <c r="E8095">
        <v>2.9</v>
      </c>
      <c r="F8095">
        <v>2302</v>
      </c>
      <c r="G8095">
        <v>1020000</v>
      </c>
      <c r="H8095">
        <v>2199</v>
      </c>
      <c r="K8095">
        <v>0</v>
      </c>
      <c r="L8095">
        <v>24</v>
      </c>
    </row>
    <row r="8096" spans="1:12" x14ac:dyDescent="0.25">
      <c r="A8096" t="s">
        <v>85</v>
      </c>
      <c r="B8096" t="s">
        <v>98</v>
      </c>
      <c r="C8096" t="s">
        <v>99</v>
      </c>
      <c r="D8096" s="2">
        <v>42918</v>
      </c>
      <c r="E8096">
        <v>16</v>
      </c>
      <c r="F8096">
        <v>11627</v>
      </c>
      <c r="G8096">
        <v>5630000</v>
      </c>
      <c r="H8096">
        <v>16042</v>
      </c>
      <c r="K8096">
        <v>0</v>
      </c>
      <c r="L8096">
        <v>24</v>
      </c>
    </row>
    <row r="8097" spans="1:12" x14ac:dyDescent="0.25">
      <c r="A8097" t="s">
        <v>85</v>
      </c>
      <c r="B8097" t="s">
        <v>98</v>
      </c>
      <c r="C8097" t="s">
        <v>99</v>
      </c>
      <c r="D8097" s="2">
        <v>42949</v>
      </c>
      <c r="E8097">
        <v>28</v>
      </c>
      <c r="F8097">
        <v>22876</v>
      </c>
      <c r="G8097">
        <v>9700000</v>
      </c>
      <c r="H8097">
        <v>22369</v>
      </c>
      <c r="K8097">
        <v>0</v>
      </c>
      <c r="L8097">
        <v>24</v>
      </c>
    </row>
    <row r="8098" spans="1:12" x14ac:dyDescent="0.25">
      <c r="A8098" t="s">
        <v>85</v>
      </c>
      <c r="B8098" t="s">
        <v>98</v>
      </c>
      <c r="C8098" t="s">
        <v>99</v>
      </c>
      <c r="D8098" s="2">
        <v>42980</v>
      </c>
      <c r="E8098">
        <v>21</v>
      </c>
      <c r="F8098">
        <v>21015</v>
      </c>
      <c r="G8098">
        <v>7290000</v>
      </c>
      <c r="H8098">
        <v>14941</v>
      </c>
      <c r="K8098">
        <v>0</v>
      </c>
      <c r="L8098">
        <v>24</v>
      </c>
    </row>
    <row r="8099" spans="1:12" x14ac:dyDescent="0.25">
      <c r="A8099" t="s">
        <v>85</v>
      </c>
      <c r="B8099" t="s">
        <v>98</v>
      </c>
      <c r="C8099" t="s">
        <v>99</v>
      </c>
      <c r="D8099" s="2">
        <v>43010</v>
      </c>
      <c r="E8099">
        <v>20</v>
      </c>
      <c r="F8099">
        <v>25381</v>
      </c>
      <c r="G8099">
        <v>7600000</v>
      </c>
      <c r="H8099">
        <v>16008</v>
      </c>
      <c r="K8099">
        <v>0</v>
      </c>
      <c r="L8099">
        <v>24</v>
      </c>
    </row>
    <row r="8100" spans="1:12" x14ac:dyDescent="0.25">
      <c r="A8100" t="s">
        <v>85</v>
      </c>
      <c r="B8100" t="s">
        <v>98</v>
      </c>
      <c r="C8100" t="s">
        <v>99</v>
      </c>
      <c r="D8100" s="2">
        <v>43041</v>
      </c>
      <c r="E8100">
        <v>21</v>
      </c>
      <c r="F8100">
        <v>25298</v>
      </c>
      <c r="G8100">
        <v>8000000</v>
      </c>
      <c r="H8100">
        <v>18163</v>
      </c>
      <c r="K8100">
        <v>338</v>
      </c>
      <c r="L8100">
        <v>24</v>
      </c>
    </row>
    <row r="8101" spans="1:12" x14ac:dyDescent="0.25">
      <c r="A8101" t="s">
        <v>85</v>
      </c>
      <c r="B8101" t="s">
        <v>98</v>
      </c>
      <c r="C8101" t="s">
        <v>99</v>
      </c>
      <c r="D8101" s="2">
        <v>43071</v>
      </c>
      <c r="E8101">
        <v>23.3</v>
      </c>
      <c r="F8101">
        <v>26992</v>
      </c>
      <c r="G8101">
        <v>8840000</v>
      </c>
      <c r="H8101">
        <v>20843</v>
      </c>
      <c r="K8101">
        <v>338</v>
      </c>
      <c r="L8101">
        <v>28</v>
      </c>
    </row>
    <row r="8102" spans="1:12" x14ac:dyDescent="0.25">
      <c r="A8102" t="s">
        <v>85</v>
      </c>
      <c r="B8102" t="s">
        <v>98</v>
      </c>
      <c r="C8102" t="s">
        <v>99</v>
      </c>
      <c r="D8102" s="2">
        <v>43101</v>
      </c>
      <c r="E8102">
        <v>31</v>
      </c>
      <c r="F8102">
        <v>23117</v>
      </c>
      <c r="G8102">
        <v>11690000</v>
      </c>
      <c r="H8102">
        <v>25019</v>
      </c>
      <c r="K8102">
        <v>338</v>
      </c>
      <c r="L8102">
        <v>28</v>
      </c>
    </row>
    <row r="8103" spans="1:12" x14ac:dyDescent="0.25">
      <c r="A8103" t="s">
        <v>85</v>
      </c>
      <c r="B8103" t="s">
        <v>98</v>
      </c>
      <c r="C8103" t="s">
        <v>99</v>
      </c>
      <c r="D8103" s="2">
        <v>43132</v>
      </c>
      <c r="E8103">
        <v>20</v>
      </c>
      <c r="F8103">
        <v>12231</v>
      </c>
      <c r="G8103">
        <v>7130000</v>
      </c>
      <c r="H8103">
        <v>17779</v>
      </c>
      <c r="K8103">
        <v>305</v>
      </c>
      <c r="L8103">
        <v>25</v>
      </c>
    </row>
    <row r="8104" spans="1:12" x14ac:dyDescent="0.25">
      <c r="A8104" t="s">
        <v>85</v>
      </c>
      <c r="B8104" t="s">
        <v>98</v>
      </c>
      <c r="C8104" t="s">
        <v>99</v>
      </c>
      <c r="D8104" s="2">
        <v>43160</v>
      </c>
      <c r="E8104">
        <v>4</v>
      </c>
      <c r="F8104">
        <v>2839</v>
      </c>
      <c r="G8104">
        <v>1690000</v>
      </c>
      <c r="H8104">
        <v>4298</v>
      </c>
      <c r="K8104">
        <v>338</v>
      </c>
      <c r="L8104">
        <v>28</v>
      </c>
    </row>
    <row r="8105" spans="1:12" x14ac:dyDescent="0.25">
      <c r="A8105" t="s">
        <v>85</v>
      </c>
      <c r="B8105" t="s">
        <v>98</v>
      </c>
      <c r="C8105" t="s">
        <v>99</v>
      </c>
      <c r="D8105" s="2">
        <v>43191</v>
      </c>
      <c r="E8105">
        <v>8</v>
      </c>
      <c r="F8105">
        <v>5141</v>
      </c>
      <c r="G8105">
        <v>3160000</v>
      </c>
      <c r="H8105">
        <v>7892</v>
      </c>
      <c r="K8105">
        <v>0</v>
      </c>
      <c r="L8105">
        <v>24</v>
      </c>
    </row>
    <row r="8106" spans="1:12" x14ac:dyDescent="0.25">
      <c r="A8106" t="s">
        <v>85</v>
      </c>
      <c r="B8106" t="s">
        <v>98</v>
      </c>
      <c r="C8106" t="s">
        <v>99</v>
      </c>
      <c r="D8106" s="2">
        <v>43221</v>
      </c>
      <c r="E8106">
        <v>7</v>
      </c>
      <c r="F8106">
        <v>3670</v>
      </c>
      <c r="G8106">
        <v>2650000</v>
      </c>
      <c r="H8106">
        <v>6205</v>
      </c>
      <c r="K8106">
        <v>0</v>
      </c>
      <c r="L8106">
        <v>24</v>
      </c>
    </row>
    <row r="8107" spans="1:12" x14ac:dyDescent="0.25">
      <c r="A8107" t="s">
        <v>85</v>
      </c>
      <c r="B8107" t="s">
        <v>98</v>
      </c>
      <c r="C8107" t="s">
        <v>99</v>
      </c>
      <c r="D8107" s="2">
        <v>43252</v>
      </c>
      <c r="E8107">
        <v>6</v>
      </c>
      <c r="F8107">
        <v>3551</v>
      </c>
      <c r="G8107">
        <v>2270000</v>
      </c>
      <c r="H8107">
        <v>6112</v>
      </c>
      <c r="K8107">
        <v>0</v>
      </c>
      <c r="L8107">
        <v>24</v>
      </c>
    </row>
    <row r="8108" spans="1:12" x14ac:dyDescent="0.25">
      <c r="A8108" t="s">
        <v>85</v>
      </c>
      <c r="B8108" t="s">
        <v>98</v>
      </c>
      <c r="C8108" t="s">
        <v>99</v>
      </c>
      <c r="D8108" s="2">
        <v>43282</v>
      </c>
      <c r="E8108">
        <v>0</v>
      </c>
      <c r="F8108">
        <v>0</v>
      </c>
      <c r="G8108">
        <v>0</v>
      </c>
      <c r="H8108">
        <v>0</v>
      </c>
      <c r="K8108">
        <v>0</v>
      </c>
      <c r="L8108">
        <v>24</v>
      </c>
    </row>
    <row r="8109" spans="1:12" x14ac:dyDescent="0.25">
      <c r="A8109" t="s">
        <v>85</v>
      </c>
      <c r="B8109" t="s">
        <v>98</v>
      </c>
      <c r="C8109" t="s">
        <v>99</v>
      </c>
      <c r="D8109" s="2">
        <v>43313</v>
      </c>
      <c r="E8109">
        <v>18</v>
      </c>
      <c r="F8109">
        <v>11275</v>
      </c>
      <c r="G8109">
        <v>6910000</v>
      </c>
      <c r="H8109">
        <v>20287</v>
      </c>
      <c r="K8109">
        <v>0</v>
      </c>
      <c r="L8109">
        <v>24</v>
      </c>
    </row>
    <row r="8110" spans="1:12" x14ac:dyDescent="0.25">
      <c r="A8110" t="s">
        <v>85</v>
      </c>
      <c r="B8110" t="s">
        <v>98</v>
      </c>
      <c r="C8110" t="s">
        <v>99</v>
      </c>
      <c r="D8110" s="2">
        <v>43344</v>
      </c>
      <c r="E8110">
        <v>26</v>
      </c>
      <c r="F8110">
        <v>16663</v>
      </c>
      <c r="G8110">
        <v>9830000</v>
      </c>
      <c r="H8110">
        <v>28325</v>
      </c>
      <c r="K8110">
        <v>0</v>
      </c>
      <c r="L8110">
        <v>24</v>
      </c>
    </row>
    <row r="8111" spans="1:12" x14ac:dyDescent="0.25">
      <c r="A8111" t="s">
        <v>85</v>
      </c>
      <c r="B8111" t="s">
        <v>98</v>
      </c>
      <c r="C8111" t="s">
        <v>99</v>
      </c>
      <c r="D8111" s="2">
        <v>43374</v>
      </c>
      <c r="E8111">
        <v>30.5</v>
      </c>
      <c r="F8111">
        <v>16780</v>
      </c>
      <c r="G8111">
        <v>11550000</v>
      </c>
      <c r="H8111">
        <v>29823</v>
      </c>
      <c r="K8111">
        <v>0</v>
      </c>
      <c r="L8111">
        <v>24</v>
      </c>
    </row>
    <row r="8112" spans="1:12" x14ac:dyDescent="0.25">
      <c r="A8112" t="s">
        <v>85</v>
      </c>
      <c r="B8112" t="s">
        <v>98</v>
      </c>
      <c r="C8112" t="s">
        <v>99</v>
      </c>
      <c r="D8112" s="2">
        <v>43405</v>
      </c>
      <c r="E8112">
        <v>30</v>
      </c>
      <c r="F8112">
        <v>16118</v>
      </c>
      <c r="G8112">
        <v>11370000</v>
      </c>
      <c r="H8112">
        <v>31907</v>
      </c>
      <c r="K8112">
        <v>338</v>
      </c>
      <c r="L8112">
        <v>24</v>
      </c>
    </row>
    <row r="8113" spans="1:12" x14ac:dyDescent="0.25">
      <c r="A8113" t="s">
        <v>85</v>
      </c>
      <c r="B8113" t="s">
        <v>98</v>
      </c>
      <c r="C8113" t="s">
        <v>99</v>
      </c>
      <c r="D8113" s="2">
        <v>43435</v>
      </c>
      <c r="E8113">
        <v>30.8</v>
      </c>
      <c r="F8113">
        <v>17069</v>
      </c>
      <c r="G8113">
        <v>11650000</v>
      </c>
      <c r="H8113">
        <v>31185</v>
      </c>
      <c r="K8113">
        <v>338</v>
      </c>
      <c r="L8113">
        <v>28</v>
      </c>
    </row>
    <row r="8114" spans="1:12" x14ac:dyDescent="0.25">
      <c r="A8114" t="s">
        <v>85</v>
      </c>
      <c r="B8114" t="s">
        <v>98</v>
      </c>
      <c r="C8114" t="s">
        <v>99</v>
      </c>
      <c r="D8114" s="2">
        <v>43496</v>
      </c>
      <c r="E8114">
        <v>16</v>
      </c>
      <c r="F8114">
        <v>8237</v>
      </c>
      <c r="G8114">
        <v>5900000</v>
      </c>
      <c r="H8114">
        <v>16108</v>
      </c>
      <c r="K8114">
        <v>241</v>
      </c>
      <c r="L8114">
        <v>24</v>
      </c>
    </row>
    <row r="8115" spans="1:12" x14ac:dyDescent="0.25">
      <c r="A8115" t="s">
        <v>85</v>
      </c>
      <c r="B8115" t="s">
        <v>98</v>
      </c>
      <c r="C8115" t="s">
        <v>99</v>
      </c>
      <c r="D8115" s="2">
        <v>43524</v>
      </c>
      <c r="E8115">
        <v>0</v>
      </c>
      <c r="F8115">
        <v>0</v>
      </c>
      <c r="G8115">
        <v>0</v>
      </c>
      <c r="H8115">
        <v>0</v>
      </c>
      <c r="K8115">
        <v>338</v>
      </c>
      <c r="L8115">
        <v>24</v>
      </c>
    </row>
    <row r="8116" spans="1:12" x14ac:dyDescent="0.25">
      <c r="A8116" t="s">
        <v>85</v>
      </c>
      <c r="B8116" t="s">
        <v>98</v>
      </c>
      <c r="C8116" t="s">
        <v>99</v>
      </c>
      <c r="D8116" s="2">
        <v>43555</v>
      </c>
      <c r="E8116">
        <v>0</v>
      </c>
      <c r="F8116">
        <v>0</v>
      </c>
      <c r="G8116">
        <v>0</v>
      </c>
      <c r="H8116">
        <v>0</v>
      </c>
      <c r="K8116">
        <v>338</v>
      </c>
      <c r="L8116">
        <v>24</v>
      </c>
    </row>
    <row r="8117" spans="1:12" x14ac:dyDescent="0.25">
      <c r="A8117" t="s">
        <v>85</v>
      </c>
      <c r="B8117" t="s">
        <v>98</v>
      </c>
      <c r="C8117" t="s">
        <v>99</v>
      </c>
      <c r="D8117" s="2">
        <v>43585</v>
      </c>
      <c r="E8117">
        <v>0</v>
      </c>
      <c r="F8117">
        <v>0</v>
      </c>
      <c r="G8117">
        <v>0</v>
      </c>
      <c r="H8117">
        <v>0</v>
      </c>
      <c r="K8117">
        <v>338</v>
      </c>
      <c r="L8117">
        <v>24</v>
      </c>
    </row>
    <row r="8118" spans="1:12" x14ac:dyDescent="0.25">
      <c r="A8118" t="s">
        <v>85</v>
      </c>
      <c r="B8118" t="s">
        <v>98</v>
      </c>
      <c r="C8118" t="s">
        <v>99</v>
      </c>
      <c r="D8118" s="2">
        <v>43616</v>
      </c>
      <c r="E8118">
        <v>1.6</v>
      </c>
      <c r="F8118">
        <v>1030</v>
      </c>
      <c r="G8118">
        <v>610000</v>
      </c>
      <c r="H8118">
        <v>1382</v>
      </c>
      <c r="K8118">
        <v>338</v>
      </c>
      <c r="L8118">
        <v>24</v>
      </c>
    </row>
    <row r="8119" spans="1:12" x14ac:dyDescent="0.25">
      <c r="A8119" t="s">
        <v>85</v>
      </c>
      <c r="B8119" t="s">
        <v>98</v>
      </c>
      <c r="C8119" t="s">
        <v>99</v>
      </c>
      <c r="D8119" s="2">
        <v>43646</v>
      </c>
      <c r="E8119">
        <v>0</v>
      </c>
      <c r="F8119">
        <v>0</v>
      </c>
      <c r="G8119">
        <v>0</v>
      </c>
      <c r="H8119">
        <v>0</v>
      </c>
      <c r="K8119">
        <v>338</v>
      </c>
      <c r="L8119">
        <v>24</v>
      </c>
    </row>
    <row r="8120" spans="1:12" x14ac:dyDescent="0.25">
      <c r="A8120" t="s">
        <v>85</v>
      </c>
      <c r="B8120" t="s">
        <v>98</v>
      </c>
      <c r="C8120" t="s">
        <v>99</v>
      </c>
      <c r="D8120" s="2">
        <v>43677</v>
      </c>
      <c r="E8120">
        <v>0</v>
      </c>
      <c r="F8120">
        <v>0</v>
      </c>
      <c r="G8120">
        <v>0</v>
      </c>
      <c r="H8120">
        <v>0</v>
      </c>
      <c r="K8120">
        <v>338</v>
      </c>
      <c r="L8120">
        <v>24</v>
      </c>
    </row>
    <row r="8121" spans="1:12" x14ac:dyDescent="0.25">
      <c r="A8121" t="s">
        <v>85</v>
      </c>
      <c r="B8121" t="s">
        <v>98</v>
      </c>
      <c r="C8121" t="s">
        <v>99</v>
      </c>
      <c r="D8121" s="2">
        <v>43708</v>
      </c>
      <c r="E8121">
        <v>0</v>
      </c>
      <c r="F8121">
        <v>0</v>
      </c>
      <c r="G8121">
        <v>0</v>
      </c>
      <c r="H8121">
        <v>0</v>
      </c>
      <c r="K8121">
        <v>0</v>
      </c>
      <c r="L8121">
        <v>28</v>
      </c>
    </row>
    <row r="8122" spans="1:12" x14ac:dyDescent="0.25">
      <c r="A8122" t="s">
        <v>85</v>
      </c>
      <c r="B8122" t="s">
        <v>98</v>
      </c>
      <c r="C8122" t="s">
        <v>99</v>
      </c>
      <c r="D8122" s="2">
        <v>43738</v>
      </c>
      <c r="E8122">
        <v>0</v>
      </c>
      <c r="F8122">
        <v>0</v>
      </c>
      <c r="G8122">
        <v>0</v>
      </c>
      <c r="H8122">
        <v>0</v>
      </c>
      <c r="K8122">
        <v>0</v>
      </c>
      <c r="L8122">
        <v>28</v>
      </c>
    </row>
    <row r="8123" spans="1:12" x14ac:dyDescent="0.25">
      <c r="A8123" t="s">
        <v>85</v>
      </c>
      <c r="B8123" t="s">
        <v>98</v>
      </c>
      <c r="C8123" t="s">
        <v>99</v>
      </c>
      <c r="D8123" s="2">
        <v>43769</v>
      </c>
      <c r="E8123">
        <v>3.1</v>
      </c>
      <c r="F8123">
        <v>2133</v>
      </c>
      <c r="G8123">
        <v>550000</v>
      </c>
      <c r="H8123">
        <v>3940</v>
      </c>
      <c r="K8123">
        <v>338</v>
      </c>
      <c r="L8123">
        <v>28</v>
      </c>
    </row>
    <row r="8124" spans="1:12" x14ac:dyDescent="0.25">
      <c r="A8124" t="s">
        <v>85</v>
      </c>
      <c r="B8124" t="s">
        <v>98</v>
      </c>
      <c r="C8124" t="s">
        <v>99</v>
      </c>
      <c r="D8124" s="2">
        <v>43799</v>
      </c>
      <c r="E8124">
        <v>0</v>
      </c>
      <c r="F8124">
        <v>0</v>
      </c>
      <c r="G8124">
        <v>0</v>
      </c>
      <c r="H8124">
        <v>0</v>
      </c>
      <c r="K8124">
        <v>338</v>
      </c>
      <c r="L8124">
        <v>28</v>
      </c>
    </row>
    <row r="8125" spans="1:12" x14ac:dyDescent="0.25">
      <c r="A8125" t="s">
        <v>85</v>
      </c>
      <c r="B8125" t="s">
        <v>98</v>
      </c>
      <c r="C8125" t="s">
        <v>99</v>
      </c>
      <c r="D8125" s="2">
        <v>43830</v>
      </c>
      <c r="E8125">
        <v>0.1</v>
      </c>
      <c r="F8125">
        <v>106</v>
      </c>
      <c r="G8125">
        <v>20000</v>
      </c>
      <c r="H8125">
        <v>173</v>
      </c>
      <c r="K8125">
        <v>338</v>
      </c>
      <c r="L8125">
        <v>28</v>
      </c>
    </row>
    <row r="8126" spans="1:12" x14ac:dyDescent="0.25">
      <c r="A8126" t="s">
        <v>85</v>
      </c>
      <c r="B8126" t="s">
        <v>99</v>
      </c>
      <c r="C8126" t="s">
        <v>99</v>
      </c>
      <c r="D8126" s="3">
        <v>43831</v>
      </c>
      <c r="E8126" s="22">
        <v>0</v>
      </c>
      <c r="F8126" s="22">
        <v>0</v>
      </c>
      <c r="G8126" s="22">
        <v>0</v>
      </c>
      <c r="H8126" s="22">
        <v>0</v>
      </c>
      <c r="I8126" s="22"/>
      <c r="J8126" s="22"/>
      <c r="K8126" s="22">
        <v>338</v>
      </c>
      <c r="L8126" s="22">
        <v>24</v>
      </c>
    </row>
    <row r="8127" spans="1:12" x14ac:dyDescent="0.25">
      <c r="A8127" t="s">
        <v>85</v>
      </c>
      <c r="B8127" t="s">
        <v>99</v>
      </c>
      <c r="C8127" t="s">
        <v>99</v>
      </c>
      <c r="D8127" s="3">
        <v>43862</v>
      </c>
      <c r="E8127" s="22">
        <v>0</v>
      </c>
      <c r="F8127" s="22">
        <v>0</v>
      </c>
      <c r="G8127" s="22">
        <v>0</v>
      </c>
      <c r="H8127" s="22">
        <v>0</v>
      </c>
      <c r="I8127" s="22"/>
      <c r="J8127" s="22"/>
      <c r="K8127" s="22">
        <v>256</v>
      </c>
      <c r="L8127" s="22">
        <v>24</v>
      </c>
    </row>
    <row r="8128" spans="1:12" x14ac:dyDescent="0.25">
      <c r="A8128" t="s">
        <v>85</v>
      </c>
      <c r="B8128" t="s">
        <v>99</v>
      </c>
      <c r="C8128" t="s">
        <v>99</v>
      </c>
      <c r="D8128" s="3">
        <v>43891</v>
      </c>
      <c r="E8128" s="22">
        <v>0</v>
      </c>
      <c r="F8128" s="22">
        <v>0</v>
      </c>
      <c r="G8128" s="22">
        <v>0</v>
      </c>
      <c r="H8128" s="22">
        <v>0</v>
      </c>
      <c r="I8128" s="22"/>
      <c r="J8128" s="22"/>
      <c r="K8128" s="22">
        <v>338</v>
      </c>
      <c r="L8128" s="22">
        <v>24</v>
      </c>
    </row>
    <row r="8129" spans="1:12" x14ac:dyDescent="0.25">
      <c r="A8129" t="s">
        <v>85</v>
      </c>
      <c r="B8129" t="s">
        <v>99</v>
      </c>
      <c r="C8129" t="s">
        <v>99</v>
      </c>
      <c r="D8129" s="3">
        <v>43922</v>
      </c>
      <c r="E8129" s="22">
        <v>2</v>
      </c>
      <c r="F8129" s="22">
        <v>1402</v>
      </c>
      <c r="G8129" s="22">
        <v>330000</v>
      </c>
      <c r="H8129" s="22">
        <v>2545</v>
      </c>
      <c r="I8129" s="22"/>
      <c r="J8129" s="22"/>
      <c r="K8129" s="22">
        <v>338</v>
      </c>
      <c r="L8129" s="22">
        <v>24</v>
      </c>
    </row>
    <row r="8130" spans="1:12" x14ac:dyDescent="0.25">
      <c r="A8130" t="s">
        <v>85</v>
      </c>
      <c r="B8130" t="s">
        <v>99</v>
      </c>
      <c r="C8130" t="s">
        <v>99</v>
      </c>
      <c r="D8130" s="3">
        <v>43952</v>
      </c>
      <c r="E8130" s="22">
        <v>0</v>
      </c>
      <c r="F8130" s="22">
        <v>0</v>
      </c>
      <c r="G8130" s="22">
        <v>0</v>
      </c>
      <c r="H8130" s="22">
        <v>0</v>
      </c>
      <c r="I8130" s="22"/>
      <c r="J8130" s="22"/>
      <c r="K8130" s="22">
        <v>87</v>
      </c>
      <c r="L8130" s="22">
        <v>24</v>
      </c>
    </row>
    <row r="8131" spans="1:12" x14ac:dyDescent="0.25">
      <c r="A8131" t="s">
        <v>85</v>
      </c>
      <c r="B8131" t="s">
        <v>99</v>
      </c>
      <c r="C8131" t="s">
        <v>99</v>
      </c>
      <c r="D8131" s="3">
        <v>43983</v>
      </c>
      <c r="E8131" s="22">
        <v>0</v>
      </c>
      <c r="F8131" s="22">
        <v>0</v>
      </c>
      <c r="G8131" s="22">
        <v>0</v>
      </c>
      <c r="H8131" s="22">
        <v>0</v>
      </c>
      <c r="I8131" s="22"/>
      <c r="J8131" s="22"/>
      <c r="K8131" s="22">
        <v>0</v>
      </c>
      <c r="L8131" s="22">
        <v>24</v>
      </c>
    </row>
    <row r="8132" spans="1:12" x14ac:dyDescent="0.25">
      <c r="A8132" t="s">
        <v>85</v>
      </c>
      <c r="B8132" t="s">
        <v>99</v>
      </c>
      <c r="C8132" t="s">
        <v>99</v>
      </c>
      <c r="D8132" s="3">
        <v>44013</v>
      </c>
      <c r="E8132" s="22">
        <v>0</v>
      </c>
      <c r="F8132" s="22">
        <v>0</v>
      </c>
      <c r="G8132" s="22">
        <v>0</v>
      </c>
      <c r="H8132" s="22">
        <v>0</v>
      </c>
      <c r="I8132" s="22"/>
      <c r="J8132" s="22"/>
      <c r="K8132" s="22">
        <v>0</v>
      </c>
      <c r="L8132" s="22">
        <v>24</v>
      </c>
    </row>
    <row r="8133" spans="1:12" x14ac:dyDescent="0.25">
      <c r="A8133" t="s">
        <v>85</v>
      </c>
      <c r="B8133" t="s">
        <v>99</v>
      </c>
      <c r="C8133" t="s">
        <v>99</v>
      </c>
      <c r="D8133" s="3">
        <v>44044</v>
      </c>
      <c r="E8133" s="22">
        <v>0</v>
      </c>
      <c r="F8133" s="22">
        <v>0</v>
      </c>
      <c r="G8133" s="22">
        <v>0</v>
      </c>
      <c r="H8133" s="22">
        <v>0</v>
      </c>
      <c r="I8133" s="22"/>
      <c r="J8133" s="22"/>
      <c r="K8133" s="22">
        <v>0</v>
      </c>
      <c r="L8133" s="22">
        <v>24</v>
      </c>
    </row>
    <row r="8134" spans="1:12" x14ac:dyDescent="0.25">
      <c r="A8134" t="s">
        <v>85</v>
      </c>
      <c r="B8134" t="s">
        <v>99</v>
      </c>
      <c r="C8134" t="s">
        <v>99</v>
      </c>
      <c r="D8134" s="3">
        <v>44075</v>
      </c>
      <c r="E8134" s="22">
        <v>0</v>
      </c>
      <c r="F8134" s="22">
        <v>0</v>
      </c>
      <c r="G8134" s="22">
        <v>0</v>
      </c>
      <c r="H8134" s="22">
        <v>0</v>
      </c>
      <c r="I8134" s="22"/>
      <c r="J8134" s="22"/>
      <c r="K8134" s="22">
        <v>0</v>
      </c>
      <c r="L8134" s="22">
        <v>24</v>
      </c>
    </row>
    <row r="8135" spans="1:12" x14ac:dyDescent="0.25">
      <c r="A8135" t="s">
        <v>85</v>
      </c>
      <c r="B8135" t="s">
        <v>99</v>
      </c>
      <c r="C8135" t="s">
        <v>99</v>
      </c>
      <c r="D8135" s="3">
        <v>44105</v>
      </c>
      <c r="E8135" s="22">
        <v>0</v>
      </c>
      <c r="F8135" s="22">
        <v>0</v>
      </c>
      <c r="G8135" s="22">
        <v>0</v>
      </c>
      <c r="H8135" s="22">
        <v>0</v>
      </c>
      <c r="I8135" s="22"/>
      <c r="J8135" s="22"/>
      <c r="K8135" s="22">
        <v>0</v>
      </c>
      <c r="L8135" s="22">
        <v>24</v>
      </c>
    </row>
    <row r="8136" spans="1:12" x14ac:dyDescent="0.25">
      <c r="A8136" t="s">
        <v>85</v>
      </c>
      <c r="B8136" t="s">
        <v>99</v>
      </c>
      <c r="C8136" t="s">
        <v>99</v>
      </c>
      <c r="D8136" s="3">
        <v>44136</v>
      </c>
      <c r="E8136" s="22">
        <v>0</v>
      </c>
      <c r="F8136" s="22">
        <v>0</v>
      </c>
      <c r="G8136" s="22">
        <v>0</v>
      </c>
      <c r="H8136" s="22">
        <v>0</v>
      </c>
      <c r="I8136" s="22"/>
      <c r="J8136" s="22"/>
      <c r="K8136" s="22">
        <v>338</v>
      </c>
      <c r="L8136" s="22">
        <v>28</v>
      </c>
    </row>
    <row r="8137" spans="1:12" x14ac:dyDescent="0.25">
      <c r="A8137" t="s">
        <v>85</v>
      </c>
      <c r="B8137" t="s">
        <v>99</v>
      </c>
      <c r="C8137" t="s">
        <v>99</v>
      </c>
      <c r="D8137" s="3">
        <v>44166</v>
      </c>
      <c r="E8137" s="22">
        <v>0</v>
      </c>
      <c r="F8137" s="22">
        <v>0</v>
      </c>
      <c r="G8137" s="22">
        <v>0</v>
      </c>
      <c r="H8137" s="22">
        <v>0</v>
      </c>
      <c r="I8137" s="22"/>
      <c r="J8137" s="22"/>
      <c r="K8137" s="22">
        <v>338</v>
      </c>
      <c r="L8137" s="22">
        <v>28</v>
      </c>
    </row>
    <row r="8138" spans="1:12" x14ac:dyDescent="0.25">
      <c r="A8138" t="s">
        <v>85</v>
      </c>
      <c r="B8138" t="s">
        <v>100</v>
      </c>
      <c r="C8138" t="s">
        <v>101</v>
      </c>
      <c r="D8138" s="2">
        <v>26207</v>
      </c>
      <c r="E8138">
        <v>13.9</v>
      </c>
      <c r="F8138">
        <v>12014</v>
      </c>
      <c r="G8138">
        <v>3023000</v>
      </c>
      <c r="H8138">
        <v>0</v>
      </c>
      <c r="K8138">
        <v>650</v>
      </c>
      <c r="L8138">
        <v>18</v>
      </c>
    </row>
    <row r="8139" spans="1:12" x14ac:dyDescent="0.25">
      <c r="A8139" t="s">
        <v>85</v>
      </c>
      <c r="B8139" t="s">
        <v>100</v>
      </c>
      <c r="C8139" t="s">
        <v>101</v>
      </c>
      <c r="D8139" s="2">
        <v>26238</v>
      </c>
      <c r="E8139">
        <v>29.8</v>
      </c>
      <c r="F8139">
        <v>42459</v>
      </c>
      <c r="G8139">
        <v>8905000</v>
      </c>
      <c r="H8139">
        <v>0</v>
      </c>
      <c r="K8139">
        <v>650</v>
      </c>
      <c r="L8139">
        <v>21</v>
      </c>
    </row>
    <row r="8140" spans="1:12" x14ac:dyDescent="0.25">
      <c r="A8140" t="s">
        <v>85</v>
      </c>
      <c r="B8140" t="s">
        <v>100</v>
      </c>
      <c r="C8140" t="s">
        <v>101</v>
      </c>
      <c r="D8140" s="2">
        <v>26268</v>
      </c>
      <c r="E8140">
        <v>30.7</v>
      </c>
      <c r="F8140">
        <v>67586</v>
      </c>
      <c r="G8140">
        <v>13500000</v>
      </c>
      <c r="H8140">
        <v>0</v>
      </c>
      <c r="K8140">
        <v>607</v>
      </c>
      <c r="L8140">
        <v>29</v>
      </c>
    </row>
    <row r="8141" spans="1:12" x14ac:dyDescent="0.25">
      <c r="A8141" t="s">
        <v>85</v>
      </c>
      <c r="B8141" t="s">
        <v>100</v>
      </c>
      <c r="C8141" t="s">
        <v>101</v>
      </c>
      <c r="D8141" s="2">
        <v>26299</v>
      </c>
      <c r="E8141">
        <v>30.6</v>
      </c>
      <c r="F8141">
        <v>80467</v>
      </c>
      <c r="G8141">
        <v>15516000</v>
      </c>
      <c r="H8141">
        <v>0</v>
      </c>
      <c r="K8141">
        <v>582</v>
      </c>
      <c r="L8141">
        <v>32</v>
      </c>
    </row>
    <row r="8142" spans="1:12" x14ac:dyDescent="0.25">
      <c r="A8142" t="s">
        <v>85</v>
      </c>
      <c r="B8142" t="s">
        <v>100</v>
      </c>
      <c r="C8142" t="s">
        <v>101</v>
      </c>
      <c r="D8142" s="2">
        <v>26330</v>
      </c>
      <c r="E8142">
        <v>24.1</v>
      </c>
      <c r="F8142">
        <v>30047</v>
      </c>
      <c r="G8142">
        <v>6396000</v>
      </c>
      <c r="H8142">
        <v>0</v>
      </c>
      <c r="K8142">
        <v>643</v>
      </c>
      <c r="L8142">
        <v>21</v>
      </c>
    </row>
    <row r="8143" spans="1:12" x14ac:dyDescent="0.25">
      <c r="A8143" t="s">
        <v>85</v>
      </c>
      <c r="B8143" t="s">
        <v>100</v>
      </c>
      <c r="C8143" t="s">
        <v>101</v>
      </c>
      <c r="D8143" s="2">
        <v>26359</v>
      </c>
      <c r="E8143">
        <v>20.6</v>
      </c>
      <c r="F8143">
        <v>25265</v>
      </c>
      <c r="G8143">
        <v>4742000</v>
      </c>
      <c r="H8143">
        <v>0</v>
      </c>
      <c r="K8143">
        <v>618</v>
      </c>
      <c r="L8143">
        <v>18</v>
      </c>
    </row>
    <row r="8144" spans="1:12" x14ac:dyDescent="0.25">
      <c r="A8144" t="s">
        <v>85</v>
      </c>
      <c r="B8144" t="s">
        <v>100</v>
      </c>
      <c r="C8144" t="s">
        <v>101</v>
      </c>
      <c r="D8144" s="2">
        <v>26390</v>
      </c>
      <c r="E8144">
        <v>30</v>
      </c>
      <c r="F8144">
        <v>58307</v>
      </c>
      <c r="G8144">
        <v>10389000</v>
      </c>
      <c r="H8144">
        <v>0</v>
      </c>
      <c r="K8144">
        <v>567</v>
      </c>
      <c r="L8144">
        <v>26</v>
      </c>
    </row>
    <row r="8145" spans="1:12" x14ac:dyDescent="0.25">
      <c r="A8145" t="s">
        <v>85</v>
      </c>
      <c r="B8145" t="s">
        <v>100</v>
      </c>
      <c r="C8145" t="s">
        <v>101</v>
      </c>
      <c r="D8145" s="2">
        <v>26420</v>
      </c>
      <c r="E8145">
        <v>31</v>
      </c>
      <c r="F8145">
        <v>60783</v>
      </c>
      <c r="G8145">
        <v>11460000</v>
      </c>
      <c r="H8145">
        <v>0</v>
      </c>
      <c r="K8145">
        <v>540</v>
      </c>
      <c r="L8145">
        <v>28</v>
      </c>
    </row>
    <row r="8146" spans="1:12" x14ac:dyDescent="0.25">
      <c r="A8146" t="s">
        <v>85</v>
      </c>
      <c r="B8146" t="s">
        <v>100</v>
      </c>
      <c r="C8146" t="s">
        <v>101</v>
      </c>
      <c r="D8146" s="2">
        <v>26451</v>
      </c>
      <c r="E8146">
        <v>30</v>
      </c>
      <c r="F8146">
        <v>60633</v>
      </c>
      <c r="G8146">
        <v>14850000</v>
      </c>
      <c r="H8146">
        <v>0</v>
      </c>
      <c r="K8146">
        <v>547</v>
      </c>
      <c r="L8146">
        <v>28</v>
      </c>
    </row>
    <row r="8147" spans="1:12" x14ac:dyDescent="0.25">
      <c r="A8147" t="s">
        <v>85</v>
      </c>
      <c r="B8147" t="s">
        <v>100</v>
      </c>
      <c r="C8147" t="s">
        <v>101</v>
      </c>
      <c r="D8147" s="2">
        <v>26481</v>
      </c>
      <c r="E8147">
        <v>27.7</v>
      </c>
      <c r="F8147">
        <v>57824</v>
      </c>
      <c r="G8147">
        <v>12712000</v>
      </c>
      <c r="H8147">
        <v>0</v>
      </c>
      <c r="K8147">
        <v>367</v>
      </c>
      <c r="L8147">
        <v>28</v>
      </c>
    </row>
    <row r="8148" spans="1:12" x14ac:dyDescent="0.25">
      <c r="A8148" t="s">
        <v>85</v>
      </c>
      <c r="B8148" t="s">
        <v>100</v>
      </c>
      <c r="C8148" t="s">
        <v>101</v>
      </c>
      <c r="D8148" s="2">
        <v>26512</v>
      </c>
      <c r="E8148">
        <v>31</v>
      </c>
      <c r="F8148">
        <v>59838</v>
      </c>
      <c r="G8148">
        <v>12925000</v>
      </c>
      <c r="H8148">
        <v>0</v>
      </c>
      <c r="K8148">
        <v>270</v>
      </c>
      <c r="L8148">
        <v>28</v>
      </c>
    </row>
    <row r="8149" spans="1:12" x14ac:dyDescent="0.25">
      <c r="A8149" t="s">
        <v>85</v>
      </c>
      <c r="B8149" t="s">
        <v>100</v>
      </c>
      <c r="C8149" t="s">
        <v>101</v>
      </c>
      <c r="D8149" s="2">
        <v>26543</v>
      </c>
      <c r="E8149">
        <v>30</v>
      </c>
      <c r="F8149">
        <v>56978</v>
      </c>
      <c r="G8149">
        <v>11057000</v>
      </c>
      <c r="H8149">
        <v>0</v>
      </c>
      <c r="K8149">
        <v>545</v>
      </c>
      <c r="L8149">
        <v>28</v>
      </c>
    </row>
    <row r="8150" spans="1:12" x14ac:dyDescent="0.25">
      <c r="A8150" t="s">
        <v>85</v>
      </c>
      <c r="B8150" t="s">
        <v>100</v>
      </c>
      <c r="C8150" t="s">
        <v>101</v>
      </c>
      <c r="D8150" s="2">
        <v>26573</v>
      </c>
      <c r="E8150">
        <v>30.9</v>
      </c>
      <c r="F8150">
        <v>61891</v>
      </c>
      <c r="G8150">
        <v>12593000</v>
      </c>
      <c r="H8150">
        <v>0</v>
      </c>
      <c r="K8150">
        <v>540</v>
      </c>
      <c r="L8150">
        <v>29</v>
      </c>
    </row>
    <row r="8151" spans="1:12" x14ac:dyDescent="0.25">
      <c r="A8151" t="s">
        <v>85</v>
      </c>
      <c r="B8151" t="s">
        <v>100</v>
      </c>
      <c r="C8151" t="s">
        <v>101</v>
      </c>
      <c r="D8151" s="2">
        <v>26604</v>
      </c>
      <c r="E8151">
        <v>30</v>
      </c>
      <c r="F8151">
        <v>64686</v>
      </c>
      <c r="G8151">
        <v>14166000</v>
      </c>
      <c r="H8151">
        <v>0</v>
      </c>
      <c r="K8151">
        <v>520</v>
      </c>
      <c r="L8151">
        <v>32</v>
      </c>
    </row>
    <row r="8152" spans="1:12" x14ac:dyDescent="0.25">
      <c r="A8152" t="s">
        <v>85</v>
      </c>
      <c r="B8152" t="s">
        <v>100</v>
      </c>
      <c r="C8152" t="s">
        <v>101</v>
      </c>
      <c r="D8152" s="2">
        <v>26634</v>
      </c>
      <c r="E8152">
        <v>31</v>
      </c>
      <c r="F8152">
        <v>67368</v>
      </c>
      <c r="G8152">
        <v>14753000</v>
      </c>
      <c r="H8152">
        <v>0</v>
      </c>
      <c r="K8152">
        <v>540</v>
      </c>
      <c r="L8152">
        <v>32</v>
      </c>
    </row>
    <row r="8153" spans="1:12" x14ac:dyDescent="0.25">
      <c r="A8153" t="s">
        <v>85</v>
      </c>
      <c r="B8153" t="s">
        <v>100</v>
      </c>
      <c r="C8153" t="s">
        <v>101</v>
      </c>
      <c r="D8153" s="2">
        <v>26665</v>
      </c>
      <c r="E8153">
        <v>31</v>
      </c>
      <c r="F8153">
        <v>67947</v>
      </c>
      <c r="G8153">
        <v>14916000</v>
      </c>
      <c r="H8153">
        <v>0</v>
      </c>
      <c r="K8153">
        <v>560</v>
      </c>
      <c r="L8153">
        <v>32</v>
      </c>
    </row>
    <row r="8154" spans="1:12" x14ac:dyDescent="0.25">
      <c r="A8154" t="s">
        <v>85</v>
      </c>
      <c r="B8154" t="s">
        <v>100</v>
      </c>
      <c r="C8154" t="s">
        <v>101</v>
      </c>
      <c r="D8154" s="2">
        <v>26696</v>
      </c>
      <c r="E8154">
        <v>28</v>
      </c>
      <c r="F8154">
        <v>64639</v>
      </c>
      <c r="G8154">
        <v>15381000</v>
      </c>
      <c r="H8154">
        <v>0</v>
      </c>
      <c r="K8154">
        <v>530</v>
      </c>
      <c r="L8154">
        <v>33</v>
      </c>
    </row>
    <row r="8155" spans="1:12" x14ac:dyDescent="0.25">
      <c r="A8155" t="s">
        <v>85</v>
      </c>
      <c r="B8155" t="s">
        <v>100</v>
      </c>
      <c r="C8155" t="s">
        <v>101</v>
      </c>
      <c r="D8155" s="2">
        <v>26724</v>
      </c>
      <c r="E8155">
        <v>31</v>
      </c>
      <c r="F8155">
        <v>81748</v>
      </c>
      <c r="G8155">
        <v>18442000</v>
      </c>
      <c r="H8155">
        <v>0</v>
      </c>
      <c r="K8155">
        <v>490</v>
      </c>
      <c r="L8155">
        <v>36</v>
      </c>
    </row>
    <row r="8156" spans="1:12" x14ac:dyDescent="0.25">
      <c r="A8156" t="s">
        <v>85</v>
      </c>
      <c r="B8156" t="s">
        <v>100</v>
      </c>
      <c r="C8156" t="s">
        <v>101</v>
      </c>
      <c r="D8156" s="2">
        <v>26755</v>
      </c>
      <c r="E8156">
        <v>30</v>
      </c>
      <c r="F8156">
        <v>79022</v>
      </c>
      <c r="G8156">
        <v>15966000</v>
      </c>
      <c r="H8156">
        <v>0</v>
      </c>
      <c r="K8156">
        <v>475</v>
      </c>
      <c r="L8156">
        <v>36</v>
      </c>
    </row>
    <row r="8157" spans="1:12" x14ac:dyDescent="0.25">
      <c r="A8157" t="s">
        <v>85</v>
      </c>
      <c r="B8157" t="s">
        <v>100</v>
      </c>
      <c r="C8157" t="s">
        <v>101</v>
      </c>
      <c r="D8157" s="2">
        <v>26785</v>
      </c>
      <c r="E8157">
        <v>30.8</v>
      </c>
      <c r="F8157">
        <v>91012</v>
      </c>
      <c r="G8157">
        <v>17864000</v>
      </c>
      <c r="H8157">
        <v>0</v>
      </c>
      <c r="K8157">
        <v>470</v>
      </c>
      <c r="L8157">
        <v>38</v>
      </c>
    </row>
    <row r="8158" spans="1:12" x14ac:dyDescent="0.25">
      <c r="A8158" t="s">
        <v>85</v>
      </c>
      <c r="B8158" t="s">
        <v>100</v>
      </c>
      <c r="C8158" t="s">
        <v>101</v>
      </c>
      <c r="D8158" s="2">
        <v>26816</v>
      </c>
      <c r="E8158">
        <v>30</v>
      </c>
      <c r="F8158">
        <v>93001</v>
      </c>
      <c r="G8158">
        <v>17389000</v>
      </c>
      <c r="H8158">
        <v>0</v>
      </c>
      <c r="K8158">
        <v>495</v>
      </c>
      <c r="L8158">
        <v>40</v>
      </c>
    </row>
    <row r="8159" spans="1:12" x14ac:dyDescent="0.25">
      <c r="A8159" t="s">
        <v>85</v>
      </c>
      <c r="B8159" t="s">
        <v>100</v>
      </c>
      <c r="C8159" t="s">
        <v>101</v>
      </c>
      <c r="D8159" s="2">
        <v>26846</v>
      </c>
      <c r="E8159">
        <v>31</v>
      </c>
      <c r="F8159">
        <v>104340</v>
      </c>
      <c r="G8159">
        <v>18539000</v>
      </c>
      <c r="H8159">
        <v>0</v>
      </c>
      <c r="K8159">
        <v>480</v>
      </c>
      <c r="L8159">
        <v>41</v>
      </c>
    </row>
    <row r="8160" spans="1:12" x14ac:dyDescent="0.25">
      <c r="A8160" t="s">
        <v>85</v>
      </c>
      <c r="B8160" t="s">
        <v>100</v>
      </c>
      <c r="C8160" t="s">
        <v>101</v>
      </c>
      <c r="D8160" s="2">
        <v>26877</v>
      </c>
      <c r="E8160">
        <v>31</v>
      </c>
      <c r="F8160">
        <v>101831</v>
      </c>
      <c r="G8160">
        <v>18740000</v>
      </c>
      <c r="H8160">
        <v>0</v>
      </c>
      <c r="K8160">
        <v>437</v>
      </c>
      <c r="L8160">
        <v>42</v>
      </c>
    </row>
    <row r="8161" spans="1:12" x14ac:dyDescent="0.25">
      <c r="A8161" t="s">
        <v>85</v>
      </c>
      <c r="B8161" t="s">
        <v>100</v>
      </c>
      <c r="C8161" t="s">
        <v>101</v>
      </c>
      <c r="D8161" s="2">
        <v>26908</v>
      </c>
      <c r="E8161">
        <v>30</v>
      </c>
      <c r="F8161">
        <v>92831</v>
      </c>
      <c r="G8161">
        <v>18195000</v>
      </c>
      <c r="H8161">
        <v>0</v>
      </c>
      <c r="K8161">
        <v>400</v>
      </c>
      <c r="L8161">
        <v>44</v>
      </c>
    </row>
    <row r="8162" spans="1:12" x14ac:dyDescent="0.25">
      <c r="A8162" t="s">
        <v>85</v>
      </c>
      <c r="B8162" t="s">
        <v>100</v>
      </c>
      <c r="C8162" t="s">
        <v>101</v>
      </c>
      <c r="D8162" s="2">
        <v>26938</v>
      </c>
      <c r="E8162">
        <v>31</v>
      </c>
      <c r="F8162">
        <v>96789</v>
      </c>
      <c r="G8162">
        <v>19231000</v>
      </c>
      <c r="H8162">
        <v>0</v>
      </c>
      <c r="K8162">
        <v>410</v>
      </c>
      <c r="L8162">
        <v>44</v>
      </c>
    </row>
    <row r="8163" spans="1:12" x14ac:dyDescent="0.25">
      <c r="A8163" t="s">
        <v>85</v>
      </c>
      <c r="B8163" t="s">
        <v>100</v>
      </c>
      <c r="C8163" t="s">
        <v>101</v>
      </c>
      <c r="D8163" s="2">
        <v>26969</v>
      </c>
      <c r="E8163">
        <v>29.8</v>
      </c>
      <c r="F8163">
        <v>94415</v>
      </c>
      <c r="G8163">
        <v>19099000</v>
      </c>
      <c r="H8163">
        <v>0</v>
      </c>
      <c r="K8163">
        <v>407</v>
      </c>
      <c r="L8163">
        <v>44</v>
      </c>
    </row>
    <row r="8164" spans="1:12" x14ac:dyDescent="0.25">
      <c r="A8164" t="s">
        <v>85</v>
      </c>
      <c r="B8164" t="s">
        <v>100</v>
      </c>
      <c r="C8164" t="s">
        <v>101</v>
      </c>
      <c r="D8164" s="2">
        <v>26999</v>
      </c>
      <c r="E8164">
        <v>31</v>
      </c>
      <c r="F8164">
        <v>92239</v>
      </c>
      <c r="G8164">
        <v>19974000</v>
      </c>
      <c r="H8164">
        <v>0</v>
      </c>
      <c r="K8164">
        <v>415</v>
      </c>
      <c r="L8164">
        <v>44</v>
      </c>
    </row>
    <row r="8165" spans="1:12" x14ac:dyDescent="0.25">
      <c r="A8165" t="s">
        <v>85</v>
      </c>
      <c r="B8165" t="s">
        <v>100</v>
      </c>
      <c r="C8165" t="s">
        <v>101</v>
      </c>
      <c r="D8165" s="2">
        <v>27030</v>
      </c>
      <c r="E8165">
        <v>30.8</v>
      </c>
      <c r="F8165">
        <v>91644</v>
      </c>
      <c r="G8165">
        <v>18923000</v>
      </c>
      <c r="H8165">
        <v>0</v>
      </c>
      <c r="K8165">
        <v>403</v>
      </c>
      <c r="L8165">
        <v>44</v>
      </c>
    </row>
    <row r="8166" spans="1:12" x14ac:dyDescent="0.25">
      <c r="A8166" t="s">
        <v>85</v>
      </c>
      <c r="B8166" t="s">
        <v>100</v>
      </c>
      <c r="C8166" t="s">
        <v>101</v>
      </c>
      <c r="D8166" s="2">
        <v>27061</v>
      </c>
      <c r="E8166">
        <v>27.7</v>
      </c>
      <c r="F8166">
        <v>87863</v>
      </c>
      <c r="G8166">
        <v>17789000</v>
      </c>
      <c r="H8166">
        <v>0</v>
      </c>
      <c r="K8166">
        <v>407</v>
      </c>
      <c r="L8166">
        <v>46</v>
      </c>
    </row>
    <row r="8167" spans="1:12" x14ac:dyDescent="0.25">
      <c r="A8167" t="s">
        <v>85</v>
      </c>
      <c r="B8167" t="s">
        <v>100</v>
      </c>
      <c r="C8167" t="s">
        <v>101</v>
      </c>
      <c r="D8167" s="2">
        <v>27089</v>
      </c>
      <c r="E8167">
        <v>31</v>
      </c>
      <c r="F8167">
        <v>106469</v>
      </c>
      <c r="G8167">
        <v>20029000</v>
      </c>
      <c r="H8167">
        <v>0</v>
      </c>
      <c r="K8167">
        <v>380</v>
      </c>
      <c r="L8167">
        <v>48</v>
      </c>
    </row>
    <row r="8168" spans="1:12" x14ac:dyDescent="0.25">
      <c r="A8168" t="s">
        <v>85</v>
      </c>
      <c r="B8168" t="s">
        <v>100</v>
      </c>
      <c r="C8168" t="s">
        <v>101</v>
      </c>
      <c r="D8168" s="2">
        <v>27120</v>
      </c>
      <c r="E8168">
        <v>30</v>
      </c>
      <c r="F8168">
        <v>104650</v>
      </c>
      <c r="G8168">
        <v>22217000</v>
      </c>
      <c r="H8168">
        <v>0</v>
      </c>
      <c r="K8168">
        <v>380</v>
      </c>
      <c r="L8168">
        <v>48</v>
      </c>
    </row>
    <row r="8169" spans="1:12" x14ac:dyDescent="0.25">
      <c r="A8169" t="s">
        <v>85</v>
      </c>
      <c r="B8169" t="s">
        <v>100</v>
      </c>
      <c r="C8169" t="s">
        <v>101</v>
      </c>
      <c r="D8169" s="2">
        <v>27150</v>
      </c>
      <c r="E8169">
        <v>30.8</v>
      </c>
      <c r="F8169">
        <v>111404</v>
      </c>
      <c r="G8169">
        <v>23776000</v>
      </c>
      <c r="H8169">
        <v>0</v>
      </c>
      <c r="K8169">
        <v>375</v>
      </c>
      <c r="L8169">
        <v>50</v>
      </c>
    </row>
    <row r="8170" spans="1:12" x14ac:dyDescent="0.25">
      <c r="A8170" t="s">
        <v>85</v>
      </c>
      <c r="B8170" t="s">
        <v>100</v>
      </c>
      <c r="C8170" t="s">
        <v>101</v>
      </c>
      <c r="D8170" s="2">
        <v>27181</v>
      </c>
      <c r="E8170">
        <v>29.9</v>
      </c>
      <c r="F8170">
        <v>115634</v>
      </c>
      <c r="G8170">
        <v>23292000</v>
      </c>
      <c r="H8170">
        <v>341</v>
      </c>
      <c r="K8170">
        <v>381</v>
      </c>
      <c r="L8170">
        <v>52</v>
      </c>
    </row>
    <row r="8171" spans="1:12" x14ac:dyDescent="0.25">
      <c r="A8171" t="s">
        <v>85</v>
      </c>
      <c r="B8171" t="s">
        <v>100</v>
      </c>
      <c r="C8171" t="s">
        <v>101</v>
      </c>
      <c r="D8171" s="2">
        <v>27211</v>
      </c>
      <c r="E8171">
        <v>30.9</v>
      </c>
      <c r="F8171">
        <v>114529</v>
      </c>
      <c r="G8171">
        <v>21684000</v>
      </c>
      <c r="H8171">
        <v>3194</v>
      </c>
      <c r="K8171">
        <v>348</v>
      </c>
      <c r="L8171">
        <v>54</v>
      </c>
    </row>
    <row r="8172" spans="1:12" x14ac:dyDescent="0.25">
      <c r="A8172" t="s">
        <v>85</v>
      </c>
      <c r="B8172" t="s">
        <v>100</v>
      </c>
      <c r="C8172" t="s">
        <v>101</v>
      </c>
      <c r="D8172" s="2">
        <v>27242</v>
      </c>
      <c r="E8172">
        <v>30.9</v>
      </c>
      <c r="F8172">
        <v>114608</v>
      </c>
      <c r="G8172">
        <v>42695000</v>
      </c>
      <c r="H8172">
        <v>1157</v>
      </c>
      <c r="K8172">
        <v>318</v>
      </c>
      <c r="L8172">
        <v>54</v>
      </c>
    </row>
    <row r="8173" spans="1:12" x14ac:dyDescent="0.25">
      <c r="A8173" t="s">
        <v>85</v>
      </c>
      <c r="B8173" t="s">
        <v>100</v>
      </c>
      <c r="C8173" t="s">
        <v>101</v>
      </c>
      <c r="D8173" s="2">
        <v>27273</v>
      </c>
      <c r="E8173">
        <v>30</v>
      </c>
      <c r="F8173">
        <v>105039</v>
      </c>
      <c r="G8173">
        <v>53080000</v>
      </c>
      <c r="H8173">
        <v>7690</v>
      </c>
      <c r="K8173">
        <v>300</v>
      </c>
      <c r="L8173">
        <v>54</v>
      </c>
    </row>
    <row r="8174" spans="1:12" x14ac:dyDescent="0.25">
      <c r="A8174" t="s">
        <v>85</v>
      </c>
      <c r="B8174" t="s">
        <v>100</v>
      </c>
      <c r="C8174" t="s">
        <v>101</v>
      </c>
      <c r="D8174" s="2">
        <v>27303</v>
      </c>
      <c r="E8174">
        <v>30.9</v>
      </c>
      <c r="F8174">
        <v>100965</v>
      </c>
      <c r="G8174">
        <v>53771000</v>
      </c>
      <c r="H8174">
        <v>15087</v>
      </c>
      <c r="K8174">
        <v>317</v>
      </c>
      <c r="L8174">
        <v>54</v>
      </c>
    </row>
    <row r="8175" spans="1:12" x14ac:dyDescent="0.25">
      <c r="A8175" t="s">
        <v>85</v>
      </c>
      <c r="B8175" t="s">
        <v>100</v>
      </c>
      <c r="C8175" t="s">
        <v>101</v>
      </c>
      <c r="D8175" s="2">
        <v>27334</v>
      </c>
      <c r="E8175">
        <v>30</v>
      </c>
      <c r="F8175">
        <v>96926</v>
      </c>
      <c r="G8175">
        <v>51459000</v>
      </c>
      <c r="H8175">
        <v>14483</v>
      </c>
      <c r="K8175">
        <v>338</v>
      </c>
      <c r="L8175">
        <v>54</v>
      </c>
    </row>
    <row r="8176" spans="1:12" x14ac:dyDescent="0.25">
      <c r="A8176" t="s">
        <v>85</v>
      </c>
      <c r="B8176" t="s">
        <v>100</v>
      </c>
      <c r="C8176" t="s">
        <v>101</v>
      </c>
      <c r="D8176" s="2">
        <v>27364</v>
      </c>
      <c r="E8176">
        <v>30.8</v>
      </c>
      <c r="F8176">
        <v>95452</v>
      </c>
      <c r="G8176">
        <v>50781000</v>
      </c>
      <c r="H8176">
        <v>14263</v>
      </c>
      <c r="K8176">
        <v>300</v>
      </c>
      <c r="L8176">
        <v>54</v>
      </c>
    </row>
    <row r="8177" spans="1:12" x14ac:dyDescent="0.25">
      <c r="A8177" t="s">
        <v>85</v>
      </c>
      <c r="B8177" t="s">
        <v>100</v>
      </c>
      <c r="C8177" t="s">
        <v>101</v>
      </c>
      <c r="D8177" s="2">
        <v>27395</v>
      </c>
      <c r="E8177">
        <v>31</v>
      </c>
      <c r="F8177">
        <v>100085</v>
      </c>
      <c r="G8177">
        <v>53245000</v>
      </c>
      <c r="H8177">
        <v>14955</v>
      </c>
      <c r="K8177">
        <v>300</v>
      </c>
      <c r="L8177">
        <v>54</v>
      </c>
    </row>
    <row r="8178" spans="1:12" x14ac:dyDescent="0.25">
      <c r="A8178" t="s">
        <v>85</v>
      </c>
      <c r="B8178" t="s">
        <v>100</v>
      </c>
      <c r="C8178" t="s">
        <v>101</v>
      </c>
      <c r="D8178" s="2">
        <v>27426</v>
      </c>
      <c r="E8178">
        <v>27.8</v>
      </c>
      <c r="F8178">
        <v>86287</v>
      </c>
      <c r="G8178">
        <v>27838000</v>
      </c>
      <c r="H8178">
        <v>13358</v>
      </c>
      <c r="K8178">
        <v>320</v>
      </c>
      <c r="L8178">
        <v>54</v>
      </c>
    </row>
    <row r="8179" spans="1:12" x14ac:dyDescent="0.25">
      <c r="A8179" t="s">
        <v>85</v>
      </c>
      <c r="B8179" t="s">
        <v>100</v>
      </c>
      <c r="C8179" t="s">
        <v>101</v>
      </c>
      <c r="D8179" s="2">
        <v>27454</v>
      </c>
      <c r="E8179">
        <v>31</v>
      </c>
      <c r="F8179">
        <v>90743</v>
      </c>
      <c r="G8179">
        <v>20814000</v>
      </c>
      <c r="H8179">
        <v>16123</v>
      </c>
      <c r="K8179">
        <v>320</v>
      </c>
      <c r="L8179">
        <v>54</v>
      </c>
    </row>
    <row r="8180" spans="1:12" x14ac:dyDescent="0.25">
      <c r="A8180" t="s">
        <v>85</v>
      </c>
      <c r="B8180" t="s">
        <v>100</v>
      </c>
      <c r="C8180" t="s">
        <v>101</v>
      </c>
      <c r="D8180" s="2">
        <v>27485</v>
      </c>
      <c r="E8180">
        <v>30</v>
      </c>
      <c r="F8180">
        <v>79785</v>
      </c>
      <c r="G8180">
        <v>20146000</v>
      </c>
      <c r="H8180">
        <v>17514</v>
      </c>
      <c r="K8180">
        <v>300</v>
      </c>
      <c r="L8180">
        <v>54</v>
      </c>
    </row>
    <row r="8181" spans="1:12" x14ac:dyDescent="0.25">
      <c r="A8181" t="s">
        <v>85</v>
      </c>
      <c r="B8181" t="s">
        <v>100</v>
      </c>
      <c r="C8181" t="s">
        <v>101</v>
      </c>
      <c r="D8181" s="2">
        <v>27515</v>
      </c>
      <c r="E8181">
        <v>29.8</v>
      </c>
      <c r="F8181">
        <v>77342</v>
      </c>
      <c r="G8181">
        <v>17840000</v>
      </c>
      <c r="H8181">
        <v>19772</v>
      </c>
      <c r="K8181">
        <v>300</v>
      </c>
      <c r="L8181">
        <v>54</v>
      </c>
    </row>
    <row r="8182" spans="1:12" x14ac:dyDescent="0.25">
      <c r="A8182" t="s">
        <v>85</v>
      </c>
      <c r="B8182" t="s">
        <v>100</v>
      </c>
      <c r="C8182" t="s">
        <v>101</v>
      </c>
      <c r="D8182" s="2">
        <v>27546</v>
      </c>
      <c r="E8182">
        <v>30</v>
      </c>
      <c r="F8182">
        <v>74475</v>
      </c>
      <c r="G8182">
        <v>18097000</v>
      </c>
      <c r="H8182">
        <v>26168</v>
      </c>
      <c r="K8182">
        <v>290</v>
      </c>
      <c r="L8182">
        <v>54</v>
      </c>
    </row>
    <row r="8183" spans="1:12" x14ac:dyDescent="0.25">
      <c r="A8183" t="s">
        <v>85</v>
      </c>
      <c r="B8183" t="s">
        <v>100</v>
      </c>
      <c r="C8183" t="s">
        <v>101</v>
      </c>
      <c r="D8183" s="2">
        <v>27576</v>
      </c>
      <c r="E8183">
        <v>30.7</v>
      </c>
      <c r="F8183">
        <v>59555</v>
      </c>
      <c r="G8183">
        <v>10923000</v>
      </c>
      <c r="H8183">
        <v>22364</v>
      </c>
      <c r="K8183">
        <v>308</v>
      </c>
      <c r="L8183">
        <v>43</v>
      </c>
    </row>
    <row r="8184" spans="1:12" x14ac:dyDescent="0.25">
      <c r="A8184" t="s">
        <v>85</v>
      </c>
      <c r="B8184" t="s">
        <v>100</v>
      </c>
      <c r="C8184" t="s">
        <v>101</v>
      </c>
      <c r="D8184" s="2">
        <v>27607</v>
      </c>
      <c r="E8184">
        <v>31</v>
      </c>
      <c r="F8184">
        <v>51677</v>
      </c>
      <c r="G8184">
        <v>12170000</v>
      </c>
      <c r="H8184">
        <v>21457</v>
      </c>
      <c r="K8184">
        <v>382</v>
      </c>
      <c r="L8184">
        <v>37</v>
      </c>
    </row>
    <row r="8185" spans="1:12" x14ac:dyDescent="0.25">
      <c r="A8185" t="s">
        <v>85</v>
      </c>
      <c r="B8185" t="s">
        <v>100</v>
      </c>
      <c r="C8185" t="s">
        <v>101</v>
      </c>
      <c r="D8185" s="2">
        <v>27638</v>
      </c>
      <c r="E8185">
        <v>30</v>
      </c>
      <c r="F8185">
        <v>53628</v>
      </c>
      <c r="G8185">
        <v>12264000</v>
      </c>
      <c r="H8185">
        <v>23600</v>
      </c>
      <c r="K8185">
        <v>350</v>
      </c>
      <c r="L8185">
        <v>42</v>
      </c>
    </row>
    <row r="8186" spans="1:12" x14ac:dyDescent="0.25">
      <c r="A8186" t="s">
        <v>85</v>
      </c>
      <c r="B8186" t="s">
        <v>100</v>
      </c>
      <c r="C8186" t="s">
        <v>101</v>
      </c>
      <c r="D8186" s="2">
        <v>27668</v>
      </c>
      <c r="E8186">
        <v>31</v>
      </c>
      <c r="F8186">
        <v>51960</v>
      </c>
      <c r="G8186">
        <v>12116000</v>
      </c>
      <c r="H8186">
        <v>24451</v>
      </c>
      <c r="K8186">
        <v>327</v>
      </c>
      <c r="L8186">
        <v>44</v>
      </c>
    </row>
    <row r="8187" spans="1:12" x14ac:dyDescent="0.25">
      <c r="A8187" t="s">
        <v>85</v>
      </c>
      <c r="B8187" t="s">
        <v>100</v>
      </c>
      <c r="C8187" t="s">
        <v>101</v>
      </c>
      <c r="D8187" s="2">
        <v>27699</v>
      </c>
      <c r="E8187">
        <v>30</v>
      </c>
      <c r="F8187">
        <v>49229</v>
      </c>
      <c r="G8187">
        <v>13429000</v>
      </c>
      <c r="H8187">
        <v>23166</v>
      </c>
      <c r="K8187">
        <v>320</v>
      </c>
      <c r="L8187">
        <v>46</v>
      </c>
    </row>
    <row r="8188" spans="1:12" x14ac:dyDescent="0.25">
      <c r="A8188" t="s">
        <v>85</v>
      </c>
      <c r="B8188" t="s">
        <v>100</v>
      </c>
      <c r="C8188" t="s">
        <v>101</v>
      </c>
      <c r="D8188" s="2">
        <v>27729</v>
      </c>
      <c r="E8188">
        <v>30.6</v>
      </c>
      <c r="F8188">
        <v>33635</v>
      </c>
      <c r="G8188">
        <v>9090000</v>
      </c>
      <c r="H8188">
        <v>15828</v>
      </c>
      <c r="K8188">
        <v>325</v>
      </c>
      <c r="L8188">
        <v>30</v>
      </c>
    </row>
    <row r="8189" spans="1:12" x14ac:dyDescent="0.25">
      <c r="A8189" t="s">
        <v>85</v>
      </c>
      <c r="B8189" t="s">
        <v>100</v>
      </c>
      <c r="C8189" t="s">
        <v>101</v>
      </c>
      <c r="D8189" s="2">
        <v>27760</v>
      </c>
      <c r="E8189">
        <v>31</v>
      </c>
      <c r="F8189">
        <v>40619</v>
      </c>
      <c r="G8189">
        <v>10240000</v>
      </c>
      <c r="H8189">
        <v>19115</v>
      </c>
      <c r="K8189">
        <v>388</v>
      </c>
      <c r="L8189">
        <v>32</v>
      </c>
    </row>
    <row r="8190" spans="1:12" x14ac:dyDescent="0.25">
      <c r="A8190" t="s">
        <v>85</v>
      </c>
      <c r="B8190" t="s">
        <v>100</v>
      </c>
      <c r="C8190" t="s">
        <v>101</v>
      </c>
      <c r="D8190" s="2">
        <v>27791</v>
      </c>
      <c r="E8190">
        <v>28.8</v>
      </c>
      <c r="F8190">
        <v>40468</v>
      </c>
      <c r="G8190">
        <v>11215000</v>
      </c>
      <c r="H8190">
        <v>20128</v>
      </c>
      <c r="K8190">
        <v>276</v>
      </c>
      <c r="L8190">
        <v>37</v>
      </c>
    </row>
    <row r="8191" spans="1:12" x14ac:dyDescent="0.25">
      <c r="A8191" t="s">
        <v>85</v>
      </c>
      <c r="B8191" t="s">
        <v>100</v>
      </c>
      <c r="C8191" t="s">
        <v>101</v>
      </c>
      <c r="D8191" s="2">
        <v>27820</v>
      </c>
      <c r="E8191">
        <v>30.9</v>
      </c>
      <c r="F8191">
        <v>37707</v>
      </c>
      <c r="G8191">
        <v>10826000</v>
      </c>
      <c r="H8191">
        <v>26203</v>
      </c>
      <c r="K8191">
        <v>270</v>
      </c>
      <c r="L8191">
        <v>40</v>
      </c>
    </row>
    <row r="8192" spans="1:12" x14ac:dyDescent="0.25">
      <c r="A8192" t="s">
        <v>85</v>
      </c>
      <c r="B8192" t="s">
        <v>100</v>
      </c>
      <c r="C8192" t="s">
        <v>101</v>
      </c>
      <c r="D8192" s="2">
        <v>27851</v>
      </c>
      <c r="E8192">
        <v>30</v>
      </c>
      <c r="F8192">
        <v>44747</v>
      </c>
      <c r="G8192">
        <v>11388000</v>
      </c>
      <c r="H8192">
        <v>31096</v>
      </c>
      <c r="K8192">
        <v>340</v>
      </c>
      <c r="L8192">
        <v>44</v>
      </c>
    </row>
    <row r="8193" spans="1:12" x14ac:dyDescent="0.25">
      <c r="A8193" t="s">
        <v>85</v>
      </c>
      <c r="B8193" t="s">
        <v>100</v>
      </c>
      <c r="C8193" t="s">
        <v>101</v>
      </c>
      <c r="D8193" s="2">
        <v>27881</v>
      </c>
      <c r="E8193">
        <v>31</v>
      </c>
      <c r="F8193">
        <v>50563</v>
      </c>
      <c r="G8193">
        <v>11556000</v>
      </c>
      <c r="H8193">
        <v>29065</v>
      </c>
      <c r="K8193">
        <v>320</v>
      </c>
      <c r="L8193">
        <v>44</v>
      </c>
    </row>
    <row r="8194" spans="1:12" x14ac:dyDescent="0.25">
      <c r="A8194" t="s">
        <v>85</v>
      </c>
      <c r="B8194" t="s">
        <v>100</v>
      </c>
      <c r="C8194" t="s">
        <v>101</v>
      </c>
      <c r="D8194" s="2">
        <v>27912</v>
      </c>
      <c r="E8194">
        <v>30</v>
      </c>
      <c r="F8194">
        <v>58657</v>
      </c>
      <c r="G8194">
        <v>13490000</v>
      </c>
      <c r="H8194">
        <v>27603</v>
      </c>
      <c r="K8194">
        <v>287</v>
      </c>
      <c r="L8194">
        <v>45</v>
      </c>
    </row>
    <row r="8195" spans="1:12" x14ac:dyDescent="0.25">
      <c r="A8195" t="s">
        <v>85</v>
      </c>
      <c r="B8195" t="s">
        <v>100</v>
      </c>
      <c r="C8195" t="s">
        <v>101</v>
      </c>
      <c r="D8195" s="2">
        <v>27942</v>
      </c>
      <c r="E8195">
        <v>31</v>
      </c>
      <c r="F8195">
        <v>63326</v>
      </c>
      <c r="G8195">
        <v>20289000</v>
      </c>
      <c r="H8195">
        <v>29801</v>
      </c>
      <c r="K8195">
        <v>235</v>
      </c>
      <c r="L8195">
        <v>49</v>
      </c>
    </row>
    <row r="8196" spans="1:12" x14ac:dyDescent="0.25">
      <c r="A8196" t="s">
        <v>85</v>
      </c>
      <c r="B8196" t="s">
        <v>100</v>
      </c>
      <c r="C8196" t="s">
        <v>101</v>
      </c>
      <c r="D8196" s="2">
        <v>27973</v>
      </c>
      <c r="E8196">
        <v>27.9</v>
      </c>
      <c r="F8196">
        <v>44494</v>
      </c>
      <c r="G8196">
        <v>9853000</v>
      </c>
      <c r="H8196">
        <v>33567</v>
      </c>
      <c r="K8196">
        <v>0</v>
      </c>
      <c r="L8196">
        <v>39</v>
      </c>
    </row>
    <row r="8197" spans="1:12" x14ac:dyDescent="0.25">
      <c r="A8197" t="s">
        <v>85</v>
      </c>
      <c r="B8197" t="s">
        <v>100</v>
      </c>
      <c r="C8197" t="s">
        <v>101</v>
      </c>
      <c r="D8197" s="2">
        <v>28004</v>
      </c>
      <c r="E8197">
        <v>29.8</v>
      </c>
      <c r="F8197">
        <v>54315</v>
      </c>
      <c r="G8197">
        <v>12855000</v>
      </c>
      <c r="H8197">
        <v>42548</v>
      </c>
      <c r="K8197">
        <v>160</v>
      </c>
      <c r="L8197">
        <v>53</v>
      </c>
    </row>
    <row r="8198" spans="1:12" x14ac:dyDescent="0.25">
      <c r="A8198" t="s">
        <v>85</v>
      </c>
      <c r="B8198" t="s">
        <v>100</v>
      </c>
      <c r="C8198" t="s">
        <v>101</v>
      </c>
      <c r="D8198" s="2">
        <v>28034</v>
      </c>
      <c r="E8198">
        <v>30</v>
      </c>
      <c r="F8198">
        <v>53137</v>
      </c>
      <c r="G8198">
        <v>13666000</v>
      </c>
      <c r="H8198">
        <v>41972</v>
      </c>
      <c r="K8198">
        <v>208</v>
      </c>
      <c r="L8198">
        <v>47</v>
      </c>
    </row>
    <row r="8199" spans="1:12" x14ac:dyDescent="0.25">
      <c r="A8199" t="s">
        <v>85</v>
      </c>
      <c r="B8199" t="s">
        <v>100</v>
      </c>
      <c r="C8199" t="s">
        <v>101</v>
      </c>
      <c r="D8199" s="2">
        <v>28065</v>
      </c>
      <c r="E8199">
        <v>30</v>
      </c>
      <c r="F8199">
        <v>49650</v>
      </c>
      <c r="G8199">
        <v>14168000</v>
      </c>
      <c r="H8199">
        <v>45832</v>
      </c>
      <c r="K8199">
        <v>100</v>
      </c>
      <c r="L8199">
        <v>56</v>
      </c>
    </row>
    <row r="8200" spans="1:12" x14ac:dyDescent="0.25">
      <c r="A8200" t="s">
        <v>85</v>
      </c>
      <c r="B8200" t="s">
        <v>100</v>
      </c>
      <c r="C8200" t="s">
        <v>101</v>
      </c>
      <c r="D8200" s="2">
        <v>28095</v>
      </c>
      <c r="E8200">
        <v>31</v>
      </c>
      <c r="F8200">
        <v>51557</v>
      </c>
      <c r="G8200">
        <v>16241000</v>
      </c>
      <c r="H8200">
        <v>47592</v>
      </c>
      <c r="K8200">
        <v>213</v>
      </c>
      <c r="L8200">
        <v>56</v>
      </c>
    </row>
    <row r="8201" spans="1:12" x14ac:dyDescent="0.25">
      <c r="A8201" t="s">
        <v>85</v>
      </c>
      <c r="B8201" t="s">
        <v>100</v>
      </c>
      <c r="C8201" t="s">
        <v>101</v>
      </c>
      <c r="D8201" s="2">
        <v>28126</v>
      </c>
      <c r="E8201">
        <v>30.9</v>
      </c>
      <c r="F8201">
        <v>50564</v>
      </c>
      <c r="G8201">
        <v>16720000</v>
      </c>
      <c r="H8201">
        <v>46674</v>
      </c>
      <c r="K8201">
        <v>210</v>
      </c>
      <c r="L8201">
        <v>56</v>
      </c>
    </row>
    <row r="8202" spans="1:12" x14ac:dyDescent="0.25">
      <c r="A8202" t="s">
        <v>85</v>
      </c>
      <c r="B8202" t="s">
        <v>100</v>
      </c>
      <c r="C8202" t="s">
        <v>101</v>
      </c>
      <c r="D8202" s="2">
        <v>28157</v>
      </c>
      <c r="E8202">
        <v>27.9</v>
      </c>
      <c r="F8202">
        <v>45455</v>
      </c>
      <c r="G8202">
        <v>13997000</v>
      </c>
      <c r="H8202">
        <v>41958</v>
      </c>
      <c r="K8202">
        <v>207</v>
      </c>
      <c r="L8202">
        <v>57</v>
      </c>
    </row>
    <row r="8203" spans="1:12" x14ac:dyDescent="0.25">
      <c r="A8203" t="s">
        <v>85</v>
      </c>
      <c r="B8203" t="s">
        <v>100</v>
      </c>
      <c r="C8203" t="s">
        <v>101</v>
      </c>
      <c r="D8203" s="2">
        <v>28185</v>
      </c>
      <c r="E8203">
        <v>30.9</v>
      </c>
      <c r="F8203">
        <v>52855</v>
      </c>
      <c r="G8203">
        <v>15875000</v>
      </c>
      <c r="H8203">
        <v>48790</v>
      </c>
      <c r="K8203">
        <v>193</v>
      </c>
      <c r="L8203">
        <v>60</v>
      </c>
    </row>
    <row r="8204" spans="1:12" x14ac:dyDescent="0.25">
      <c r="A8204" t="s">
        <v>85</v>
      </c>
      <c r="B8204" t="s">
        <v>100</v>
      </c>
      <c r="C8204" t="s">
        <v>101</v>
      </c>
      <c r="D8204" s="2">
        <v>28216</v>
      </c>
      <c r="E8204">
        <v>30</v>
      </c>
      <c r="F8204">
        <v>51362</v>
      </c>
      <c r="G8204">
        <v>15749000</v>
      </c>
      <c r="H8204">
        <v>47411</v>
      </c>
      <c r="K8204">
        <v>193</v>
      </c>
      <c r="L8204">
        <v>60</v>
      </c>
    </row>
    <row r="8205" spans="1:12" x14ac:dyDescent="0.25">
      <c r="A8205" t="s">
        <v>85</v>
      </c>
      <c r="B8205" t="s">
        <v>100</v>
      </c>
      <c r="C8205" t="s">
        <v>101</v>
      </c>
      <c r="D8205" s="2">
        <v>28246</v>
      </c>
      <c r="E8205">
        <v>30.6</v>
      </c>
      <c r="F8205">
        <v>51405</v>
      </c>
      <c r="G8205">
        <v>16992000</v>
      </c>
      <c r="H8205">
        <v>47451</v>
      </c>
      <c r="K8205">
        <v>200</v>
      </c>
      <c r="L8205">
        <v>60</v>
      </c>
    </row>
    <row r="8206" spans="1:12" x14ac:dyDescent="0.25">
      <c r="A8206" t="s">
        <v>85</v>
      </c>
      <c r="B8206" t="s">
        <v>100</v>
      </c>
      <c r="C8206" t="s">
        <v>101</v>
      </c>
      <c r="D8206" s="2">
        <v>28277</v>
      </c>
      <c r="E8206">
        <v>30</v>
      </c>
      <c r="F8206">
        <v>51695</v>
      </c>
      <c r="G8206">
        <v>17107000</v>
      </c>
      <c r="H8206">
        <v>47719</v>
      </c>
      <c r="K8206">
        <v>200</v>
      </c>
      <c r="L8206">
        <v>60</v>
      </c>
    </row>
    <row r="8207" spans="1:12" x14ac:dyDescent="0.25">
      <c r="A8207" t="s">
        <v>85</v>
      </c>
      <c r="B8207" t="s">
        <v>100</v>
      </c>
      <c r="C8207" t="s">
        <v>101</v>
      </c>
      <c r="D8207" s="2">
        <v>28307</v>
      </c>
      <c r="E8207">
        <v>30.8</v>
      </c>
      <c r="F8207">
        <v>54165</v>
      </c>
      <c r="G8207">
        <v>17252000</v>
      </c>
      <c r="H8207">
        <v>45068</v>
      </c>
      <c r="K8207">
        <v>195</v>
      </c>
      <c r="L8207">
        <v>60</v>
      </c>
    </row>
    <row r="8208" spans="1:12" x14ac:dyDescent="0.25">
      <c r="A8208" t="s">
        <v>85</v>
      </c>
      <c r="B8208" t="s">
        <v>100</v>
      </c>
      <c r="C8208" t="s">
        <v>101</v>
      </c>
      <c r="D8208" s="2">
        <v>28338</v>
      </c>
      <c r="E8208">
        <v>30.7</v>
      </c>
      <c r="F8208">
        <v>56893</v>
      </c>
      <c r="G8208">
        <v>17978000</v>
      </c>
      <c r="H8208">
        <v>46549</v>
      </c>
      <c r="K8208">
        <v>190</v>
      </c>
      <c r="L8208">
        <v>60</v>
      </c>
    </row>
    <row r="8209" spans="1:12" x14ac:dyDescent="0.25">
      <c r="A8209" t="s">
        <v>85</v>
      </c>
      <c r="B8209" t="s">
        <v>100</v>
      </c>
      <c r="C8209" t="s">
        <v>101</v>
      </c>
      <c r="D8209" s="2">
        <v>28369</v>
      </c>
      <c r="E8209">
        <v>30</v>
      </c>
      <c r="F8209">
        <v>54075</v>
      </c>
      <c r="G8209">
        <v>17088000</v>
      </c>
      <c r="H8209">
        <v>44243</v>
      </c>
      <c r="K8209">
        <v>190</v>
      </c>
      <c r="L8209">
        <v>60</v>
      </c>
    </row>
    <row r="8210" spans="1:12" x14ac:dyDescent="0.25">
      <c r="A8210" t="s">
        <v>85</v>
      </c>
      <c r="B8210" t="s">
        <v>100</v>
      </c>
      <c r="C8210" t="s">
        <v>101</v>
      </c>
      <c r="D8210" s="2">
        <v>28399</v>
      </c>
      <c r="E8210">
        <v>31</v>
      </c>
      <c r="F8210">
        <v>56400</v>
      </c>
      <c r="G8210">
        <v>17822000</v>
      </c>
      <c r="H8210">
        <v>46145</v>
      </c>
      <c r="K8210">
        <v>190</v>
      </c>
      <c r="L8210">
        <v>60</v>
      </c>
    </row>
    <row r="8211" spans="1:12" x14ac:dyDescent="0.25">
      <c r="A8211" t="s">
        <v>85</v>
      </c>
      <c r="B8211" t="s">
        <v>100</v>
      </c>
      <c r="C8211" t="s">
        <v>101</v>
      </c>
      <c r="D8211" s="2">
        <v>28430</v>
      </c>
      <c r="E8211">
        <v>30</v>
      </c>
      <c r="F8211">
        <v>54603</v>
      </c>
      <c r="G8211">
        <v>17255000</v>
      </c>
      <c r="H8211">
        <v>44675</v>
      </c>
      <c r="K8211">
        <v>190</v>
      </c>
      <c r="L8211">
        <v>60</v>
      </c>
    </row>
    <row r="8212" spans="1:12" x14ac:dyDescent="0.25">
      <c r="A8212" t="s">
        <v>85</v>
      </c>
      <c r="B8212" t="s">
        <v>100</v>
      </c>
      <c r="C8212" t="s">
        <v>101</v>
      </c>
      <c r="D8212" s="2">
        <v>28460</v>
      </c>
      <c r="E8212">
        <v>31</v>
      </c>
      <c r="F8212">
        <v>55170</v>
      </c>
      <c r="G8212">
        <v>17275000</v>
      </c>
      <c r="H8212">
        <v>45139</v>
      </c>
      <c r="K8212">
        <v>190</v>
      </c>
      <c r="L8212">
        <v>60</v>
      </c>
    </row>
    <row r="8213" spans="1:12" x14ac:dyDescent="0.25">
      <c r="A8213" t="s">
        <v>85</v>
      </c>
      <c r="B8213" t="s">
        <v>100</v>
      </c>
      <c r="C8213" t="s">
        <v>101</v>
      </c>
      <c r="D8213" s="2">
        <v>28491</v>
      </c>
      <c r="E8213">
        <v>31</v>
      </c>
      <c r="F8213">
        <v>66693</v>
      </c>
      <c r="G8213">
        <v>13425000</v>
      </c>
      <c r="H8213">
        <v>58401</v>
      </c>
      <c r="K8213">
        <v>185</v>
      </c>
      <c r="L8213">
        <v>62</v>
      </c>
    </row>
    <row r="8214" spans="1:12" x14ac:dyDescent="0.25">
      <c r="A8214" t="s">
        <v>85</v>
      </c>
      <c r="B8214" t="s">
        <v>100</v>
      </c>
      <c r="C8214" t="s">
        <v>101</v>
      </c>
      <c r="D8214" s="2">
        <v>28522</v>
      </c>
      <c r="E8214">
        <v>27.7</v>
      </c>
      <c r="F8214">
        <v>62289</v>
      </c>
      <c r="G8214">
        <v>12711000</v>
      </c>
      <c r="H8214">
        <v>55238</v>
      </c>
      <c r="K8214">
        <v>190</v>
      </c>
      <c r="L8214">
        <v>64</v>
      </c>
    </row>
    <row r="8215" spans="1:12" x14ac:dyDescent="0.25">
      <c r="A8215" t="s">
        <v>85</v>
      </c>
      <c r="B8215" t="s">
        <v>100</v>
      </c>
      <c r="C8215" t="s">
        <v>101</v>
      </c>
      <c r="D8215" s="2">
        <v>28550</v>
      </c>
      <c r="E8215">
        <v>31</v>
      </c>
      <c r="F8215">
        <v>65588</v>
      </c>
      <c r="G8215">
        <v>19222000</v>
      </c>
      <c r="H8215">
        <v>58163</v>
      </c>
      <c r="K8215">
        <v>195</v>
      </c>
      <c r="L8215">
        <v>64</v>
      </c>
    </row>
    <row r="8216" spans="1:12" x14ac:dyDescent="0.25">
      <c r="A8216" t="s">
        <v>85</v>
      </c>
      <c r="B8216" t="s">
        <v>100</v>
      </c>
      <c r="C8216" t="s">
        <v>101</v>
      </c>
      <c r="D8216" s="2">
        <v>28581</v>
      </c>
      <c r="E8216">
        <v>29.8</v>
      </c>
      <c r="F8216">
        <v>62031</v>
      </c>
      <c r="G8216">
        <v>19571000</v>
      </c>
      <c r="H8216">
        <v>58795</v>
      </c>
      <c r="K8216">
        <v>195</v>
      </c>
      <c r="L8216">
        <v>64</v>
      </c>
    </row>
    <row r="8217" spans="1:12" x14ac:dyDescent="0.25">
      <c r="A8217" t="s">
        <v>85</v>
      </c>
      <c r="B8217" t="s">
        <v>100</v>
      </c>
      <c r="C8217" t="s">
        <v>101</v>
      </c>
      <c r="D8217" s="2">
        <v>28611</v>
      </c>
      <c r="E8217">
        <v>31</v>
      </c>
      <c r="F8217">
        <v>59063</v>
      </c>
      <c r="G8217">
        <v>19097000</v>
      </c>
      <c r="H8217">
        <v>56747</v>
      </c>
      <c r="K8217">
        <v>200</v>
      </c>
      <c r="L8217">
        <v>64</v>
      </c>
    </row>
    <row r="8218" spans="1:12" x14ac:dyDescent="0.25">
      <c r="A8218" t="s">
        <v>85</v>
      </c>
      <c r="B8218" t="s">
        <v>100</v>
      </c>
      <c r="C8218" t="s">
        <v>101</v>
      </c>
      <c r="D8218" s="2">
        <v>28642</v>
      </c>
      <c r="E8218">
        <v>30</v>
      </c>
      <c r="F8218">
        <v>63698</v>
      </c>
      <c r="G8218">
        <v>17830000</v>
      </c>
      <c r="H8218">
        <v>61200</v>
      </c>
      <c r="K8218">
        <v>200</v>
      </c>
      <c r="L8218">
        <v>64</v>
      </c>
    </row>
    <row r="8219" spans="1:12" x14ac:dyDescent="0.25">
      <c r="A8219" t="s">
        <v>85</v>
      </c>
      <c r="B8219" t="s">
        <v>100</v>
      </c>
      <c r="C8219" t="s">
        <v>101</v>
      </c>
      <c r="D8219" s="2">
        <v>28672</v>
      </c>
      <c r="E8219">
        <v>30.6</v>
      </c>
      <c r="F8219">
        <v>65918</v>
      </c>
      <c r="G8219">
        <v>13254000</v>
      </c>
      <c r="H8219">
        <v>56541</v>
      </c>
      <c r="K8219">
        <v>200</v>
      </c>
      <c r="L8219">
        <v>64</v>
      </c>
    </row>
    <row r="8220" spans="1:12" x14ac:dyDescent="0.25">
      <c r="A8220" t="s">
        <v>85</v>
      </c>
      <c r="B8220" t="s">
        <v>100</v>
      </c>
      <c r="C8220" t="s">
        <v>101</v>
      </c>
      <c r="D8220" s="2">
        <v>28703</v>
      </c>
      <c r="E8220">
        <v>31</v>
      </c>
      <c r="F8220">
        <v>61168</v>
      </c>
      <c r="G8220">
        <v>10399000</v>
      </c>
      <c r="H8220">
        <v>50047</v>
      </c>
      <c r="K8220">
        <v>200</v>
      </c>
      <c r="L8220">
        <v>64</v>
      </c>
    </row>
    <row r="8221" spans="1:12" x14ac:dyDescent="0.25">
      <c r="A8221" t="s">
        <v>85</v>
      </c>
      <c r="B8221" t="s">
        <v>100</v>
      </c>
      <c r="C8221" t="s">
        <v>101</v>
      </c>
      <c r="D8221" s="2">
        <v>28734</v>
      </c>
      <c r="E8221">
        <v>30</v>
      </c>
      <c r="F8221">
        <v>56206</v>
      </c>
      <c r="G8221">
        <v>20229000</v>
      </c>
      <c r="H8221">
        <v>47793</v>
      </c>
      <c r="K8221">
        <v>205</v>
      </c>
      <c r="L8221">
        <v>64</v>
      </c>
    </row>
    <row r="8222" spans="1:12" x14ac:dyDescent="0.25">
      <c r="A8222" t="s">
        <v>85</v>
      </c>
      <c r="B8222" t="s">
        <v>100</v>
      </c>
      <c r="C8222" t="s">
        <v>101</v>
      </c>
      <c r="D8222" s="2">
        <v>28764</v>
      </c>
      <c r="E8222">
        <v>31</v>
      </c>
      <c r="F8222">
        <v>64043</v>
      </c>
      <c r="G8222">
        <v>16747000</v>
      </c>
      <c r="H8222">
        <v>54555</v>
      </c>
      <c r="K8222">
        <v>235</v>
      </c>
      <c r="L8222">
        <v>64</v>
      </c>
    </row>
    <row r="8223" spans="1:12" x14ac:dyDescent="0.25">
      <c r="A8223" t="s">
        <v>85</v>
      </c>
      <c r="B8223" t="s">
        <v>100</v>
      </c>
      <c r="C8223" t="s">
        <v>101</v>
      </c>
      <c r="D8223" s="2">
        <v>28795</v>
      </c>
      <c r="E8223">
        <v>30</v>
      </c>
      <c r="F8223">
        <v>76512</v>
      </c>
      <c r="G8223">
        <v>16756000</v>
      </c>
      <c r="H8223">
        <v>65177</v>
      </c>
      <c r="K8223">
        <v>260</v>
      </c>
      <c r="L8223">
        <v>64</v>
      </c>
    </row>
    <row r="8224" spans="1:12" x14ac:dyDescent="0.25">
      <c r="A8224" t="s">
        <v>85</v>
      </c>
      <c r="B8224" t="s">
        <v>100</v>
      </c>
      <c r="C8224" t="s">
        <v>101</v>
      </c>
      <c r="D8224" s="2">
        <v>28825</v>
      </c>
      <c r="E8224">
        <v>30.9</v>
      </c>
      <c r="F8224">
        <v>83372</v>
      </c>
      <c r="G8224">
        <v>19446000</v>
      </c>
      <c r="H8224">
        <v>72906</v>
      </c>
      <c r="K8224">
        <v>230</v>
      </c>
      <c r="L8224">
        <v>64</v>
      </c>
    </row>
    <row r="8225" spans="1:12" x14ac:dyDescent="0.25">
      <c r="A8225" t="s">
        <v>85</v>
      </c>
      <c r="B8225" t="s">
        <v>100</v>
      </c>
      <c r="C8225" t="s">
        <v>101</v>
      </c>
      <c r="D8225" s="2">
        <v>28856</v>
      </c>
      <c r="E8225">
        <v>30.7</v>
      </c>
      <c r="F8225">
        <v>68761</v>
      </c>
      <c r="G8225">
        <v>14061000</v>
      </c>
      <c r="H8225">
        <v>60977</v>
      </c>
      <c r="K8225">
        <v>200</v>
      </c>
      <c r="L8225">
        <v>64</v>
      </c>
    </row>
    <row r="8226" spans="1:12" x14ac:dyDescent="0.25">
      <c r="A8226" t="s">
        <v>85</v>
      </c>
      <c r="B8226" t="s">
        <v>100</v>
      </c>
      <c r="C8226" t="s">
        <v>101</v>
      </c>
      <c r="D8226" s="2">
        <v>28887</v>
      </c>
      <c r="E8226">
        <v>27.6</v>
      </c>
      <c r="F8226">
        <v>63785</v>
      </c>
      <c r="G8226">
        <v>12502000</v>
      </c>
      <c r="H8226">
        <v>56564</v>
      </c>
      <c r="K8226">
        <v>200</v>
      </c>
      <c r="L8226">
        <v>64</v>
      </c>
    </row>
    <row r="8227" spans="1:12" x14ac:dyDescent="0.25">
      <c r="A8227" t="s">
        <v>85</v>
      </c>
      <c r="B8227" t="s">
        <v>100</v>
      </c>
      <c r="C8227" t="s">
        <v>101</v>
      </c>
      <c r="D8227" s="2">
        <v>28915</v>
      </c>
      <c r="E8227">
        <v>30.9</v>
      </c>
      <c r="F8227">
        <v>64305</v>
      </c>
      <c r="G8227">
        <v>19347000</v>
      </c>
      <c r="H8227">
        <v>58400</v>
      </c>
      <c r="K8227">
        <v>187</v>
      </c>
      <c r="L8227">
        <v>64</v>
      </c>
    </row>
    <row r="8228" spans="1:12" x14ac:dyDescent="0.25">
      <c r="A8228" t="s">
        <v>85</v>
      </c>
      <c r="B8228" t="s">
        <v>100</v>
      </c>
      <c r="C8228" t="s">
        <v>101</v>
      </c>
      <c r="D8228" s="2">
        <v>28946</v>
      </c>
      <c r="E8228">
        <v>30</v>
      </c>
      <c r="F8228">
        <v>55291</v>
      </c>
      <c r="G8228">
        <v>18605000</v>
      </c>
      <c r="H8228">
        <v>51038</v>
      </c>
      <c r="K8228">
        <v>180</v>
      </c>
      <c r="L8228">
        <v>64</v>
      </c>
    </row>
    <row r="8229" spans="1:12" x14ac:dyDescent="0.25">
      <c r="A8229" t="s">
        <v>85</v>
      </c>
      <c r="B8229" t="s">
        <v>100</v>
      </c>
      <c r="C8229" t="s">
        <v>101</v>
      </c>
      <c r="D8229" s="2">
        <v>28976</v>
      </c>
      <c r="E8229">
        <v>31</v>
      </c>
      <c r="F8229">
        <v>56331</v>
      </c>
      <c r="G8229">
        <v>14419000</v>
      </c>
      <c r="H8229">
        <v>51997</v>
      </c>
      <c r="K8229">
        <v>200</v>
      </c>
      <c r="L8229">
        <v>64</v>
      </c>
    </row>
    <row r="8230" spans="1:12" x14ac:dyDescent="0.25">
      <c r="A8230" t="s">
        <v>85</v>
      </c>
      <c r="B8230" t="s">
        <v>100</v>
      </c>
      <c r="C8230" t="s">
        <v>101</v>
      </c>
      <c r="D8230" s="2">
        <v>29007</v>
      </c>
      <c r="E8230">
        <v>30</v>
      </c>
      <c r="F8230">
        <v>41533</v>
      </c>
      <c r="G8230">
        <v>10874000</v>
      </c>
      <c r="H8230">
        <v>38338</v>
      </c>
      <c r="K8230">
        <v>250</v>
      </c>
      <c r="L8230">
        <v>45</v>
      </c>
    </row>
    <row r="8231" spans="1:12" x14ac:dyDescent="0.25">
      <c r="A8231" t="s">
        <v>85</v>
      </c>
      <c r="B8231" t="s">
        <v>100</v>
      </c>
      <c r="C8231" t="s">
        <v>101</v>
      </c>
      <c r="D8231" s="2">
        <v>29037</v>
      </c>
      <c r="E8231">
        <v>30.9</v>
      </c>
      <c r="F8231">
        <v>32669</v>
      </c>
      <c r="G8231">
        <v>10029000</v>
      </c>
      <c r="H8231">
        <v>30156</v>
      </c>
      <c r="K8231">
        <v>300</v>
      </c>
      <c r="L8231">
        <v>36</v>
      </c>
    </row>
    <row r="8232" spans="1:12" x14ac:dyDescent="0.25">
      <c r="A8232" t="s">
        <v>85</v>
      </c>
      <c r="B8232" t="s">
        <v>100</v>
      </c>
      <c r="C8232" t="s">
        <v>101</v>
      </c>
      <c r="D8232" s="2">
        <v>29068</v>
      </c>
      <c r="E8232">
        <v>31</v>
      </c>
      <c r="F8232">
        <v>35909</v>
      </c>
      <c r="G8232">
        <v>20181000</v>
      </c>
      <c r="H8232">
        <v>33147</v>
      </c>
      <c r="K8232">
        <v>330</v>
      </c>
      <c r="L8232">
        <v>36</v>
      </c>
    </row>
    <row r="8233" spans="1:12" x14ac:dyDescent="0.25">
      <c r="A8233" t="s">
        <v>85</v>
      </c>
      <c r="B8233" t="s">
        <v>100</v>
      </c>
      <c r="C8233" t="s">
        <v>101</v>
      </c>
      <c r="D8233" s="2">
        <v>29099</v>
      </c>
      <c r="E8233">
        <v>29.7</v>
      </c>
      <c r="F8233">
        <v>34301</v>
      </c>
      <c r="G8233">
        <v>10589000</v>
      </c>
      <c r="H8233">
        <v>33773</v>
      </c>
      <c r="K8233">
        <v>308</v>
      </c>
      <c r="L8233">
        <v>37</v>
      </c>
    </row>
    <row r="8234" spans="1:12" x14ac:dyDescent="0.25">
      <c r="A8234" t="s">
        <v>85</v>
      </c>
      <c r="B8234" t="s">
        <v>100</v>
      </c>
      <c r="C8234" t="s">
        <v>101</v>
      </c>
      <c r="D8234" s="2">
        <v>29129</v>
      </c>
      <c r="E8234">
        <v>31</v>
      </c>
      <c r="F8234">
        <v>36667</v>
      </c>
      <c r="G8234">
        <v>6688000</v>
      </c>
      <c r="H8234">
        <v>36667</v>
      </c>
      <c r="K8234">
        <v>290</v>
      </c>
      <c r="L8234">
        <v>40</v>
      </c>
    </row>
    <row r="8235" spans="1:12" x14ac:dyDescent="0.25">
      <c r="A8235" t="s">
        <v>85</v>
      </c>
      <c r="B8235" t="s">
        <v>100</v>
      </c>
      <c r="C8235" t="s">
        <v>101</v>
      </c>
      <c r="D8235" s="2">
        <v>29160</v>
      </c>
      <c r="E8235">
        <v>30</v>
      </c>
      <c r="F8235">
        <v>35281</v>
      </c>
      <c r="G8235">
        <v>6360000</v>
      </c>
      <c r="H8235">
        <v>35281</v>
      </c>
      <c r="K8235">
        <v>268</v>
      </c>
      <c r="L8235">
        <v>41</v>
      </c>
    </row>
    <row r="8236" spans="1:12" x14ac:dyDescent="0.25">
      <c r="A8236" t="s">
        <v>85</v>
      </c>
      <c r="B8236" t="s">
        <v>100</v>
      </c>
      <c r="C8236" t="s">
        <v>101</v>
      </c>
      <c r="D8236" s="2">
        <v>29190</v>
      </c>
      <c r="E8236">
        <v>31</v>
      </c>
      <c r="F8236">
        <v>39592</v>
      </c>
      <c r="G8236">
        <v>9629000</v>
      </c>
      <c r="H8236">
        <v>39592</v>
      </c>
      <c r="K8236">
        <v>250</v>
      </c>
      <c r="L8236">
        <v>44</v>
      </c>
    </row>
    <row r="8237" spans="1:12" x14ac:dyDescent="0.25">
      <c r="A8237" t="s">
        <v>85</v>
      </c>
      <c r="B8237" t="s">
        <v>100</v>
      </c>
      <c r="C8237" t="s">
        <v>101</v>
      </c>
      <c r="D8237" s="2">
        <v>29221</v>
      </c>
      <c r="E8237">
        <v>31</v>
      </c>
      <c r="F8237">
        <v>36342</v>
      </c>
      <c r="G8237">
        <v>8418000</v>
      </c>
      <c r="H8237">
        <v>40215</v>
      </c>
      <c r="K8237">
        <v>243</v>
      </c>
      <c r="L8237">
        <v>44</v>
      </c>
    </row>
    <row r="8238" spans="1:12" x14ac:dyDescent="0.25">
      <c r="A8238" t="s">
        <v>85</v>
      </c>
      <c r="B8238" t="s">
        <v>100</v>
      </c>
      <c r="C8238" t="s">
        <v>101</v>
      </c>
      <c r="D8238" s="2">
        <v>29252</v>
      </c>
      <c r="E8238">
        <v>29</v>
      </c>
      <c r="F8238">
        <v>33719</v>
      </c>
      <c r="G8238">
        <v>8156000</v>
      </c>
      <c r="H8238">
        <v>39583</v>
      </c>
      <c r="K8238">
        <v>275</v>
      </c>
      <c r="L8238">
        <v>44</v>
      </c>
    </row>
    <row r="8239" spans="1:12" x14ac:dyDescent="0.25">
      <c r="A8239" t="s">
        <v>85</v>
      </c>
      <c r="B8239" t="s">
        <v>100</v>
      </c>
      <c r="C8239" t="s">
        <v>101</v>
      </c>
      <c r="D8239" s="2">
        <v>29281</v>
      </c>
      <c r="E8239">
        <v>31</v>
      </c>
      <c r="F8239">
        <v>41198</v>
      </c>
      <c r="G8239">
        <v>9243000</v>
      </c>
      <c r="H8239">
        <v>42025</v>
      </c>
      <c r="K8239">
        <v>248</v>
      </c>
      <c r="L8239">
        <v>47</v>
      </c>
    </row>
    <row r="8240" spans="1:12" x14ac:dyDescent="0.25">
      <c r="A8240" t="s">
        <v>85</v>
      </c>
      <c r="B8240" t="s">
        <v>100</v>
      </c>
      <c r="C8240" t="s">
        <v>101</v>
      </c>
      <c r="D8240" s="2">
        <v>29312</v>
      </c>
      <c r="E8240">
        <v>30</v>
      </c>
      <c r="F8240">
        <v>40527</v>
      </c>
      <c r="G8240">
        <v>9100000</v>
      </c>
      <c r="H8240">
        <v>40527</v>
      </c>
      <c r="K8240">
        <v>240</v>
      </c>
      <c r="L8240">
        <v>48</v>
      </c>
    </row>
    <row r="8241" spans="1:12" x14ac:dyDescent="0.25">
      <c r="A8241" t="s">
        <v>85</v>
      </c>
      <c r="B8241" t="s">
        <v>100</v>
      </c>
      <c r="C8241" t="s">
        <v>101</v>
      </c>
      <c r="D8241" s="2">
        <v>29342</v>
      </c>
      <c r="E8241">
        <v>30.6</v>
      </c>
      <c r="F8241">
        <v>37706</v>
      </c>
      <c r="G8241">
        <v>9097000</v>
      </c>
      <c r="H8241">
        <v>39121</v>
      </c>
      <c r="K8241">
        <v>232</v>
      </c>
      <c r="L8241">
        <v>48</v>
      </c>
    </row>
    <row r="8242" spans="1:12" x14ac:dyDescent="0.25">
      <c r="A8242" t="s">
        <v>85</v>
      </c>
      <c r="B8242" t="s">
        <v>100</v>
      </c>
      <c r="C8242" t="s">
        <v>101</v>
      </c>
      <c r="D8242" s="2">
        <v>29373</v>
      </c>
      <c r="E8242">
        <v>30</v>
      </c>
      <c r="F8242">
        <v>35910</v>
      </c>
      <c r="G8242">
        <v>7907000</v>
      </c>
      <c r="H8242">
        <v>38903</v>
      </c>
      <c r="K8242">
        <v>475</v>
      </c>
      <c r="L8242">
        <v>48</v>
      </c>
    </row>
    <row r="8243" spans="1:12" x14ac:dyDescent="0.25">
      <c r="A8243" t="s">
        <v>85</v>
      </c>
      <c r="B8243" t="s">
        <v>100</v>
      </c>
      <c r="C8243" t="s">
        <v>101</v>
      </c>
      <c r="D8243" s="2">
        <v>29403</v>
      </c>
      <c r="E8243">
        <v>27</v>
      </c>
      <c r="F8243">
        <v>27035</v>
      </c>
      <c r="G8243">
        <v>6133000</v>
      </c>
      <c r="H8243">
        <v>29289</v>
      </c>
      <c r="K8243">
        <v>415</v>
      </c>
      <c r="L8243">
        <v>44</v>
      </c>
    </row>
    <row r="8244" spans="1:12" x14ac:dyDescent="0.25">
      <c r="A8244" t="s">
        <v>85</v>
      </c>
      <c r="B8244" t="s">
        <v>100</v>
      </c>
      <c r="C8244" t="s">
        <v>101</v>
      </c>
      <c r="D8244" s="2">
        <v>29434</v>
      </c>
      <c r="E8244">
        <v>31</v>
      </c>
      <c r="F8244">
        <v>29963</v>
      </c>
      <c r="G8244">
        <v>7280000</v>
      </c>
      <c r="H8244">
        <v>32412</v>
      </c>
      <c r="K8244">
        <v>300</v>
      </c>
      <c r="L8244">
        <v>32</v>
      </c>
    </row>
    <row r="8245" spans="1:12" x14ac:dyDescent="0.25">
      <c r="A8245" t="s">
        <v>85</v>
      </c>
      <c r="B8245" t="s">
        <v>100</v>
      </c>
      <c r="C8245" t="s">
        <v>101</v>
      </c>
      <c r="D8245" s="2">
        <v>29465</v>
      </c>
      <c r="E8245">
        <v>13</v>
      </c>
      <c r="F8245">
        <v>9964</v>
      </c>
      <c r="G8245">
        <v>2481000</v>
      </c>
      <c r="H8245">
        <v>10794</v>
      </c>
      <c r="K8245">
        <v>289</v>
      </c>
      <c r="L8245">
        <v>30</v>
      </c>
    </row>
    <row r="8246" spans="1:12" x14ac:dyDescent="0.25">
      <c r="A8246" t="s">
        <v>85</v>
      </c>
      <c r="B8246" t="s">
        <v>100</v>
      </c>
      <c r="C8246" t="s">
        <v>101</v>
      </c>
      <c r="D8246" s="2">
        <v>29495</v>
      </c>
      <c r="E8246">
        <v>19.8</v>
      </c>
      <c r="F8246">
        <v>19804</v>
      </c>
      <c r="G8246">
        <v>4952000</v>
      </c>
      <c r="H8246">
        <v>21455</v>
      </c>
      <c r="K8246">
        <v>362</v>
      </c>
      <c r="L8246">
        <v>32</v>
      </c>
    </row>
    <row r="8247" spans="1:12" x14ac:dyDescent="0.25">
      <c r="A8247" t="s">
        <v>85</v>
      </c>
      <c r="B8247" t="s">
        <v>100</v>
      </c>
      <c r="C8247" t="s">
        <v>101</v>
      </c>
      <c r="D8247" s="2">
        <v>29526</v>
      </c>
      <c r="E8247">
        <v>30</v>
      </c>
      <c r="F8247">
        <v>28927</v>
      </c>
      <c r="G8247">
        <v>5541000</v>
      </c>
      <c r="H8247">
        <v>32204</v>
      </c>
      <c r="K8247">
        <v>333</v>
      </c>
      <c r="L8247">
        <v>36</v>
      </c>
    </row>
    <row r="8248" spans="1:12" x14ac:dyDescent="0.25">
      <c r="A8248" t="s">
        <v>85</v>
      </c>
      <c r="B8248" t="s">
        <v>100</v>
      </c>
      <c r="C8248" t="s">
        <v>101</v>
      </c>
      <c r="D8248" s="2">
        <v>29556</v>
      </c>
      <c r="E8248">
        <v>31</v>
      </c>
      <c r="F8248">
        <v>32034</v>
      </c>
      <c r="G8248">
        <v>7502000</v>
      </c>
      <c r="H8248">
        <v>37517</v>
      </c>
      <c r="K8248">
        <v>289</v>
      </c>
      <c r="L8248">
        <v>39</v>
      </c>
    </row>
    <row r="8249" spans="1:12" x14ac:dyDescent="0.25">
      <c r="A8249" t="s">
        <v>85</v>
      </c>
      <c r="B8249" t="s">
        <v>100</v>
      </c>
      <c r="C8249" t="s">
        <v>101</v>
      </c>
      <c r="D8249" s="2">
        <v>29587</v>
      </c>
      <c r="E8249">
        <v>31</v>
      </c>
      <c r="F8249">
        <v>31846</v>
      </c>
      <c r="G8249">
        <v>8165000</v>
      </c>
      <c r="H8249">
        <v>37384</v>
      </c>
      <c r="K8249">
        <v>252</v>
      </c>
      <c r="L8249">
        <v>40</v>
      </c>
    </row>
    <row r="8250" spans="1:12" x14ac:dyDescent="0.25">
      <c r="A8250" t="s">
        <v>85</v>
      </c>
      <c r="B8250" t="s">
        <v>100</v>
      </c>
      <c r="C8250" t="s">
        <v>101</v>
      </c>
      <c r="D8250" s="2">
        <v>29618</v>
      </c>
      <c r="E8250">
        <v>16.399999999999999</v>
      </c>
      <c r="F8250">
        <v>16522</v>
      </c>
      <c r="G8250">
        <v>5601000</v>
      </c>
      <c r="H8250">
        <v>19395</v>
      </c>
      <c r="K8250">
        <v>245</v>
      </c>
      <c r="L8250">
        <v>40</v>
      </c>
    </row>
    <row r="8251" spans="1:12" x14ac:dyDescent="0.25">
      <c r="A8251" t="s">
        <v>85</v>
      </c>
      <c r="B8251" t="s">
        <v>100</v>
      </c>
      <c r="C8251" t="s">
        <v>101</v>
      </c>
      <c r="D8251" s="2">
        <v>29646</v>
      </c>
      <c r="E8251">
        <v>19</v>
      </c>
      <c r="F8251">
        <v>19729</v>
      </c>
      <c r="G8251">
        <v>6688000</v>
      </c>
      <c r="H8251">
        <v>23160</v>
      </c>
      <c r="K8251">
        <v>245</v>
      </c>
      <c r="L8251">
        <v>40</v>
      </c>
    </row>
    <row r="8252" spans="1:12" x14ac:dyDescent="0.25">
      <c r="A8252" t="s">
        <v>85</v>
      </c>
      <c r="B8252" t="s">
        <v>100</v>
      </c>
      <c r="C8252" t="s">
        <v>101</v>
      </c>
      <c r="D8252" s="2">
        <v>29677</v>
      </c>
      <c r="E8252">
        <v>18</v>
      </c>
      <c r="F8252">
        <v>15790</v>
      </c>
      <c r="G8252">
        <v>4721000</v>
      </c>
      <c r="H8252">
        <v>17806</v>
      </c>
      <c r="K8252">
        <v>180</v>
      </c>
      <c r="L8252">
        <v>32</v>
      </c>
    </row>
    <row r="8253" spans="1:12" x14ac:dyDescent="0.25">
      <c r="A8253" t="s">
        <v>85</v>
      </c>
      <c r="B8253" t="s">
        <v>100</v>
      </c>
      <c r="C8253" t="s">
        <v>101</v>
      </c>
      <c r="D8253" s="2">
        <v>29707</v>
      </c>
      <c r="E8253">
        <v>8</v>
      </c>
      <c r="F8253">
        <v>6168</v>
      </c>
      <c r="G8253">
        <v>1270000</v>
      </c>
      <c r="H8253">
        <v>6955</v>
      </c>
      <c r="K8253">
        <v>0</v>
      </c>
      <c r="L8253">
        <v>29</v>
      </c>
    </row>
    <row r="8254" spans="1:12" x14ac:dyDescent="0.25">
      <c r="A8254" t="s">
        <v>85</v>
      </c>
      <c r="B8254" t="s">
        <v>100</v>
      </c>
      <c r="C8254" t="s">
        <v>101</v>
      </c>
      <c r="D8254" s="2">
        <v>29738</v>
      </c>
      <c r="E8254">
        <v>6</v>
      </c>
      <c r="F8254">
        <v>5016</v>
      </c>
      <c r="G8254">
        <v>1243000</v>
      </c>
      <c r="H8254">
        <v>5656</v>
      </c>
      <c r="K8254">
        <v>0</v>
      </c>
      <c r="L8254">
        <v>32</v>
      </c>
    </row>
    <row r="8255" spans="1:12" x14ac:dyDescent="0.25">
      <c r="A8255" t="s">
        <v>85</v>
      </c>
      <c r="B8255" t="s">
        <v>100</v>
      </c>
      <c r="C8255" t="s">
        <v>101</v>
      </c>
      <c r="D8255" s="2">
        <v>29830</v>
      </c>
      <c r="E8255">
        <v>5.4</v>
      </c>
      <c r="F8255">
        <v>1216</v>
      </c>
      <c r="G8255">
        <v>299000</v>
      </c>
      <c r="H8255">
        <v>1371</v>
      </c>
      <c r="K8255">
        <v>420</v>
      </c>
      <c r="L8255">
        <v>24</v>
      </c>
    </row>
    <row r="8256" spans="1:12" x14ac:dyDescent="0.25">
      <c r="A8256" t="s">
        <v>85</v>
      </c>
      <c r="B8256" t="s">
        <v>100</v>
      </c>
      <c r="C8256" t="s">
        <v>101</v>
      </c>
      <c r="D8256" s="2">
        <v>29891</v>
      </c>
      <c r="E8256">
        <v>3</v>
      </c>
      <c r="F8256">
        <v>2327</v>
      </c>
      <c r="G8256">
        <v>930000</v>
      </c>
      <c r="H8256">
        <v>2625</v>
      </c>
      <c r="K8256">
        <v>0</v>
      </c>
      <c r="L8256">
        <v>28</v>
      </c>
    </row>
    <row r="8257" spans="1:12" x14ac:dyDescent="0.25">
      <c r="A8257" t="s">
        <v>85</v>
      </c>
      <c r="B8257" t="s">
        <v>100</v>
      </c>
      <c r="C8257" t="s">
        <v>101</v>
      </c>
      <c r="D8257" s="2">
        <v>29921</v>
      </c>
      <c r="E8257">
        <v>31</v>
      </c>
      <c r="F8257">
        <v>25160</v>
      </c>
      <c r="G8257">
        <v>7079000</v>
      </c>
      <c r="H8257">
        <v>28373</v>
      </c>
      <c r="K8257">
        <v>92</v>
      </c>
      <c r="L8257">
        <v>32</v>
      </c>
    </row>
    <row r="8258" spans="1:12" x14ac:dyDescent="0.25">
      <c r="A8258" t="s">
        <v>85</v>
      </c>
      <c r="B8258" t="s">
        <v>100</v>
      </c>
      <c r="C8258" t="s">
        <v>101</v>
      </c>
      <c r="D8258" s="2">
        <v>29952</v>
      </c>
      <c r="E8258">
        <v>12.3</v>
      </c>
      <c r="F8258">
        <v>7520</v>
      </c>
      <c r="G8258">
        <v>2069000</v>
      </c>
      <c r="H8258">
        <v>8481</v>
      </c>
      <c r="K8258">
        <v>272</v>
      </c>
      <c r="L8258">
        <v>29</v>
      </c>
    </row>
    <row r="8259" spans="1:12" x14ac:dyDescent="0.25">
      <c r="A8259" t="s">
        <v>85</v>
      </c>
      <c r="B8259" t="s">
        <v>100</v>
      </c>
      <c r="C8259" t="s">
        <v>101</v>
      </c>
      <c r="D8259" s="2">
        <v>29983</v>
      </c>
      <c r="E8259">
        <v>0</v>
      </c>
      <c r="G8259">
        <v>0</v>
      </c>
    </row>
    <row r="8260" spans="1:12" x14ac:dyDescent="0.25">
      <c r="A8260" t="s">
        <v>85</v>
      </c>
      <c r="B8260" t="s">
        <v>100</v>
      </c>
      <c r="C8260" t="s">
        <v>101</v>
      </c>
      <c r="D8260" s="2">
        <v>30011</v>
      </c>
      <c r="E8260">
        <v>6.4</v>
      </c>
      <c r="F8260">
        <v>2297</v>
      </c>
      <c r="G8260">
        <v>570000</v>
      </c>
      <c r="H8260">
        <v>2590</v>
      </c>
      <c r="K8260">
        <v>90</v>
      </c>
      <c r="L8260">
        <v>29</v>
      </c>
    </row>
    <row r="8261" spans="1:12" x14ac:dyDescent="0.25">
      <c r="A8261" t="s">
        <v>85</v>
      </c>
      <c r="B8261" t="s">
        <v>100</v>
      </c>
      <c r="C8261" t="s">
        <v>101</v>
      </c>
      <c r="D8261" s="2">
        <v>30042</v>
      </c>
      <c r="E8261">
        <v>3</v>
      </c>
      <c r="F8261">
        <v>839</v>
      </c>
      <c r="G8261">
        <v>203000</v>
      </c>
      <c r="H8261">
        <v>922</v>
      </c>
      <c r="K8261">
        <v>0</v>
      </c>
      <c r="L8261">
        <v>29</v>
      </c>
    </row>
    <row r="8262" spans="1:12" x14ac:dyDescent="0.25">
      <c r="A8262" t="s">
        <v>85</v>
      </c>
      <c r="B8262" t="s">
        <v>100</v>
      </c>
      <c r="C8262" t="s">
        <v>101</v>
      </c>
      <c r="D8262" s="2">
        <v>30072</v>
      </c>
      <c r="E8262">
        <v>4.8</v>
      </c>
      <c r="F8262">
        <v>3264</v>
      </c>
      <c r="G8262">
        <v>809000</v>
      </c>
      <c r="H8262">
        <v>3681</v>
      </c>
      <c r="K8262">
        <v>0</v>
      </c>
      <c r="L8262">
        <v>28</v>
      </c>
    </row>
    <row r="8263" spans="1:12" x14ac:dyDescent="0.25">
      <c r="A8263" t="s">
        <v>85</v>
      </c>
      <c r="B8263" t="s">
        <v>100</v>
      </c>
      <c r="C8263" t="s">
        <v>101</v>
      </c>
      <c r="D8263" s="2">
        <v>30103</v>
      </c>
      <c r="E8263">
        <v>30</v>
      </c>
      <c r="F8263">
        <v>24687</v>
      </c>
      <c r="G8263">
        <v>6122000</v>
      </c>
      <c r="H8263">
        <v>27839</v>
      </c>
      <c r="K8263">
        <v>0</v>
      </c>
      <c r="L8263">
        <v>32</v>
      </c>
    </row>
    <row r="8264" spans="1:12" x14ac:dyDescent="0.25">
      <c r="A8264" t="s">
        <v>85</v>
      </c>
      <c r="B8264" t="s">
        <v>100</v>
      </c>
      <c r="C8264" t="s">
        <v>101</v>
      </c>
      <c r="D8264" s="2">
        <v>30133</v>
      </c>
      <c r="E8264">
        <v>20.100000000000001</v>
      </c>
      <c r="F8264">
        <v>15539</v>
      </c>
      <c r="G8264">
        <v>3854000</v>
      </c>
      <c r="H8264">
        <v>17523</v>
      </c>
      <c r="K8264">
        <v>0</v>
      </c>
      <c r="L8264">
        <v>32</v>
      </c>
    </row>
    <row r="8265" spans="1:12" x14ac:dyDescent="0.25">
      <c r="A8265" t="s">
        <v>85</v>
      </c>
      <c r="B8265" t="s">
        <v>100</v>
      </c>
      <c r="C8265" t="s">
        <v>101</v>
      </c>
      <c r="D8265" s="2">
        <v>30164</v>
      </c>
      <c r="E8265">
        <v>23.7</v>
      </c>
      <c r="F8265">
        <v>19065</v>
      </c>
      <c r="G8265">
        <v>8345000</v>
      </c>
      <c r="H8265">
        <v>21498</v>
      </c>
      <c r="K8265">
        <v>216</v>
      </c>
      <c r="L8265">
        <v>27</v>
      </c>
    </row>
    <row r="8266" spans="1:12" x14ac:dyDescent="0.25">
      <c r="A8266" t="s">
        <v>85</v>
      </c>
      <c r="B8266" t="s">
        <v>100</v>
      </c>
      <c r="C8266" t="s">
        <v>101</v>
      </c>
      <c r="D8266" s="2">
        <v>30195</v>
      </c>
      <c r="E8266">
        <v>24.1</v>
      </c>
      <c r="F8266">
        <v>21696</v>
      </c>
      <c r="G8266">
        <v>9014000</v>
      </c>
      <c r="H8266">
        <v>24466</v>
      </c>
      <c r="K8266">
        <v>270</v>
      </c>
      <c r="L8266">
        <v>32</v>
      </c>
    </row>
    <row r="8267" spans="1:12" x14ac:dyDescent="0.25">
      <c r="A8267" t="s">
        <v>85</v>
      </c>
      <c r="B8267" t="s">
        <v>100</v>
      </c>
      <c r="C8267" t="s">
        <v>101</v>
      </c>
      <c r="D8267" s="2">
        <v>30225</v>
      </c>
      <c r="E8267">
        <v>31</v>
      </c>
      <c r="F8267">
        <v>29210</v>
      </c>
      <c r="G8267">
        <v>7097000</v>
      </c>
      <c r="H8267">
        <v>23893</v>
      </c>
      <c r="K8267">
        <v>300</v>
      </c>
      <c r="L8267">
        <v>32</v>
      </c>
    </row>
    <row r="8268" spans="1:12" x14ac:dyDescent="0.25">
      <c r="A8268" t="s">
        <v>85</v>
      </c>
      <c r="B8268" t="s">
        <v>100</v>
      </c>
      <c r="C8268" t="s">
        <v>101</v>
      </c>
      <c r="D8268" s="2">
        <v>30256</v>
      </c>
      <c r="E8268">
        <v>30</v>
      </c>
      <c r="F8268">
        <v>29077</v>
      </c>
      <c r="G8268">
        <v>6464000</v>
      </c>
      <c r="H8268">
        <v>21055</v>
      </c>
      <c r="K8268">
        <v>315</v>
      </c>
      <c r="L8268">
        <v>32</v>
      </c>
    </row>
    <row r="8269" spans="1:12" x14ac:dyDescent="0.25">
      <c r="A8269" t="s">
        <v>85</v>
      </c>
      <c r="B8269" t="s">
        <v>100</v>
      </c>
      <c r="C8269" t="s">
        <v>101</v>
      </c>
      <c r="D8269" s="2">
        <v>30286</v>
      </c>
      <c r="E8269">
        <v>25.2</v>
      </c>
      <c r="F8269">
        <v>25714</v>
      </c>
      <c r="G8269">
        <v>5387000</v>
      </c>
      <c r="H8269">
        <v>18621</v>
      </c>
      <c r="K8269">
        <v>287</v>
      </c>
      <c r="L8269">
        <v>32</v>
      </c>
    </row>
    <row r="8270" spans="1:12" x14ac:dyDescent="0.25">
      <c r="A8270" t="s">
        <v>85</v>
      </c>
      <c r="B8270" t="s">
        <v>100</v>
      </c>
      <c r="C8270" t="s">
        <v>101</v>
      </c>
      <c r="D8270" s="2">
        <v>30317</v>
      </c>
      <c r="E8270">
        <v>12.2</v>
      </c>
      <c r="F8270">
        <v>12006</v>
      </c>
      <c r="G8270">
        <v>2557000</v>
      </c>
      <c r="H8270">
        <v>8694</v>
      </c>
      <c r="K8270">
        <v>250</v>
      </c>
      <c r="L8270">
        <v>32</v>
      </c>
    </row>
    <row r="8271" spans="1:12" x14ac:dyDescent="0.25">
      <c r="A8271" t="s">
        <v>85</v>
      </c>
      <c r="B8271" t="s">
        <v>100</v>
      </c>
      <c r="C8271" t="s">
        <v>101</v>
      </c>
      <c r="D8271" s="2">
        <v>30348</v>
      </c>
      <c r="E8271">
        <v>0.8</v>
      </c>
      <c r="F8271">
        <v>791</v>
      </c>
      <c r="G8271">
        <v>168000</v>
      </c>
      <c r="H8271">
        <v>573</v>
      </c>
      <c r="K8271">
        <v>250</v>
      </c>
      <c r="L8271">
        <v>32</v>
      </c>
    </row>
    <row r="8272" spans="1:12" x14ac:dyDescent="0.25">
      <c r="A8272" t="s">
        <v>85</v>
      </c>
      <c r="B8272" t="s">
        <v>100</v>
      </c>
      <c r="C8272" t="s">
        <v>101</v>
      </c>
      <c r="D8272" s="2">
        <v>30376</v>
      </c>
      <c r="E8272">
        <v>7.4</v>
      </c>
      <c r="F8272">
        <v>7866</v>
      </c>
      <c r="G8272">
        <v>1722000</v>
      </c>
      <c r="H8272">
        <v>5696</v>
      </c>
      <c r="K8272">
        <v>250</v>
      </c>
      <c r="L8272">
        <v>32</v>
      </c>
    </row>
    <row r="8273" spans="1:12" x14ac:dyDescent="0.25">
      <c r="A8273" t="s">
        <v>85</v>
      </c>
      <c r="B8273" t="s">
        <v>100</v>
      </c>
      <c r="C8273" t="s">
        <v>101</v>
      </c>
      <c r="D8273" s="2">
        <v>30407</v>
      </c>
      <c r="E8273">
        <v>15.9</v>
      </c>
      <c r="F8273">
        <v>16477</v>
      </c>
      <c r="G8273">
        <v>4106000</v>
      </c>
      <c r="H8273">
        <v>11932</v>
      </c>
      <c r="K8273">
        <v>277</v>
      </c>
      <c r="L8273">
        <v>28</v>
      </c>
    </row>
    <row r="8274" spans="1:12" x14ac:dyDescent="0.25">
      <c r="A8274" t="s">
        <v>85</v>
      </c>
      <c r="B8274" t="s">
        <v>100</v>
      </c>
      <c r="C8274" t="s">
        <v>101</v>
      </c>
      <c r="D8274" s="2">
        <v>30437</v>
      </c>
      <c r="E8274">
        <v>31</v>
      </c>
      <c r="F8274">
        <v>30485</v>
      </c>
      <c r="G8274">
        <v>7468000</v>
      </c>
      <c r="H8274">
        <v>22076</v>
      </c>
      <c r="K8274">
        <v>320</v>
      </c>
      <c r="L8274">
        <v>32</v>
      </c>
    </row>
    <row r="8275" spans="1:12" x14ac:dyDescent="0.25">
      <c r="A8275" t="s">
        <v>85</v>
      </c>
      <c r="B8275" t="s">
        <v>100</v>
      </c>
      <c r="C8275" t="s">
        <v>101</v>
      </c>
      <c r="D8275" s="2">
        <v>30468</v>
      </c>
      <c r="E8275">
        <v>30</v>
      </c>
      <c r="F8275">
        <v>25629</v>
      </c>
      <c r="G8275">
        <v>6103000</v>
      </c>
      <c r="H8275">
        <v>18781</v>
      </c>
      <c r="K8275">
        <v>305</v>
      </c>
      <c r="L8275">
        <v>32</v>
      </c>
    </row>
    <row r="8276" spans="1:12" x14ac:dyDescent="0.25">
      <c r="A8276" t="s">
        <v>85</v>
      </c>
      <c r="B8276" t="s">
        <v>100</v>
      </c>
      <c r="C8276" t="s">
        <v>101</v>
      </c>
      <c r="D8276" s="2">
        <v>30498</v>
      </c>
      <c r="E8276">
        <v>31</v>
      </c>
      <c r="F8276">
        <v>20517</v>
      </c>
      <c r="G8276">
        <v>6243000</v>
      </c>
      <c r="H8276">
        <v>25076</v>
      </c>
      <c r="K8276">
        <v>308</v>
      </c>
      <c r="L8276">
        <v>32</v>
      </c>
    </row>
    <row r="8277" spans="1:12" x14ac:dyDescent="0.25">
      <c r="A8277" t="s">
        <v>85</v>
      </c>
      <c r="B8277" t="s">
        <v>100</v>
      </c>
      <c r="C8277" t="s">
        <v>101</v>
      </c>
      <c r="D8277" s="2">
        <v>30529</v>
      </c>
      <c r="E8277">
        <v>31</v>
      </c>
      <c r="F8277">
        <v>23686</v>
      </c>
      <c r="G8277">
        <v>7056000</v>
      </c>
      <c r="H8277">
        <v>22700</v>
      </c>
      <c r="K8277">
        <v>300</v>
      </c>
      <c r="L8277">
        <v>32</v>
      </c>
    </row>
    <row r="8278" spans="1:12" x14ac:dyDescent="0.25">
      <c r="A8278" t="s">
        <v>85</v>
      </c>
      <c r="B8278" t="s">
        <v>100</v>
      </c>
      <c r="C8278" t="s">
        <v>101</v>
      </c>
      <c r="D8278" s="2">
        <v>30560</v>
      </c>
      <c r="E8278">
        <v>30</v>
      </c>
      <c r="F8278">
        <v>27921</v>
      </c>
      <c r="G8278">
        <v>9654000</v>
      </c>
      <c r="H8278">
        <v>21063</v>
      </c>
      <c r="K8278">
        <v>310</v>
      </c>
      <c r="L8278">
        <v>32</v>
      </c>
    </row>
    <row r="8279" spans="1:12" x14ac:dyDescent="0.25">
      <c r="A8279" t="s">
        <v>85</v>
      </c>
      <c r="B8279" t="s">
        <v>100</v>
      </c>
      <c r="C8279" t="s">
        <v>101</v>
      </c>
      <c r="D8279" s="2">
        <v>30590</v>
      </c>
      <c r="E8279">
        <v>30.9</v>
      </c>
      <c r="F8279">
        <v>27477</v>
      </c>
      <c r="G8279">
        <v>11091000</v>
      </c>
      <c r="H8279">
        <v>20729</v>
      </c>
      <c r="K8279">
        <v>325</v>
      </c>
      <c r="L8279">
        <v>32</v>
      </c>
    </row>
    <row r="8280" spans="1:12" x14ac:dyDescent="0.25">
      <c r="A8280" t="s">
        <v>85</v>
      </c>
      <c r="B8280" t="s">
        <v>100</v>
      </c>
      <c r="C8280" t="s">
        <v>101</v>
      </c>
      <c r="D8280" s="2">
        <v>30621</v>
      </c>
      <c r="E8280">
        <v>22</v>
      </c>
      <c r="F8280">
        <v>18164</v>
      </c>
      <c r="G8280">
        <v>6523000</v>
      </c>
      <c r="H8280">
        <v>15145</v>
      </c>
      <c r="K8280">
        <v>310</v>
      </c>
      <c r="L8280">
        <v>32</v>
      </c>
    </row>
    <row r="8281" spans="1:12" x14ac:dyDescent="0.25">
      <c r="A8281" t="s">
        <v>85</v>
      </c>
      <c r="B8281" t="s">
        <v>100</v>
      </c>
      <c r="C8281" t="s">
        <v>101</v>
      </c>
      <c r="D8281" s="2">
        <v>30682</v>
      </c>
      <c r="E8281">
        <v>26</v>
      </c>
      <c r="F8281">
        <v>19068</v>
      </c>
      <c r="G8281">
        <v>7114000</v>
      </c>
      <c r="H8281">
        <v>20657</v>
      </c>
      <c r="K8281">
        <v>310</v>
      </c>
      <c r="L8281">
        <v>32</v>
      </c>
    </row>
    <row r="8282" spans="1:12" x14ac:dyDescent="0.25">
      <c r="A8282" t="s">
        <v>85</v>
      </c>
      <c r="B8282" t="s">
        <v>100</v>
      </c>
      <c r="C8282" t="s">
        <v>101</v>
      </c>
      <c r="D8282" s="2">
        <v>30713</v>
      </c>
      <c r="E8282">
        <v>7.1</v>
      </c>
      <c r="F8282">
        <v>4945</v>
      </c>
      <c r="G8282">
        <v>1760000</v>
      </c>
      <c r="H8282">
        <v>5357</v>
      </c>
      <c r="K8282">
        <v>330</v>
      </c>
      <c r="L8282">
        <v>32</v>
      </c>
    </row>
    <row r="8283" spans="1:12" x14ac:dyDescent="0.25">
      <c r="A8283" t="s">
        <v>85</v>
      </c>
      <c r="B8283" t="s">
        <v>100</v>
      </c>
      <c r="C8283" t="s">
        <v>101</v>
      </c>
      <c r="D8283" s="2">
        <v>30742</v>
      </c>
      <c r="E8283">
        <v>19</v>
      </c>
      <c r="F8283">
        <v>13790</v>
      </c>
      <c r="G8283">
        <v>5126000</v>
      </c>
      <c r="H8283">
        <v>13790</v>
      </c>
      <c r="K8283">
        <v>322</v>
      </c>
      <c r="L8283">
        <v>32</v>
      </c>
    </row>
    <row r="8284" spans="1:12" x14ac:dyDescent="0.25">
      <c r="A8284" t="s">
        <v>85</v>
      </c>
      <c r="B8284" t="s">
        <v>100</v>
      </c>
      <c r="C8284" t="s">
        <v>101</v>
      </c>
      <c r="D8284" s="2">
        <v>30773</v>
      </c>
      <c r="E8284">
        <v>30</v>
      </c>
      <c r="F8284">
        <v>20757</v>
      </c>
      <c r="G8284">
        <v>9548000</v>
      </c>
      <c r="H8284">
        <v>22821</v>
      </c>
      <c r="K8284">
        <v>315</v>
      </c>
      <c r="L8284">
        <v>32</v>
      </c>
    </row>
    <row r="8285" spans="1:12" x14ac:dyDescent="0.25">
      <c r="A8285" t="s">
        <v>85</v>
      </c>
      <c r="B8285" t="s">
        <v>100</v>
      </c>
      <c r="C8285" t="s">
        <v>101</v>
      </c>
      <c r="D8285" s="2">
        <v>30803</v>
      </c>
      <c r="E8285">
        <v>27</v>
      </c>
      <c r="F8285">
        <v>18223</v>
      </c>
      <c r="G8285">
        <v>8984000</v>
      </c>
      <c r="H8285">
        <v>20550</v>
      </c>
      <c r="K8285">
        <v>308</v>
      </c>
      <c r="L8285">
        <v>32</v>
      </c>
    </row>
    <row r="8286" spans="1:12" x14ac:dyDescent="0.25">
      <c r="A8286" t="s">
        <v>85</v>
      </c>
      <c r="B8286" t="s">
        <v>100</v>
      </c>
      <c r="C8286" t="s">
        <v>101</v>
      </c>
      <c r="D8286" s="2">
        <v>30834</v>
      </c>
      <c r="E8286">
        <v>24.1</v>
      </c>
      <c r="F8286">
        <v>15507</v>
      </c>
      <c r="G8286">
        <v>5438000</v>
      </c>
      <c r="H8286">
        <v>19110</v>
      </c>
      <c r="K8286">
        <v>300</v>
      </c>
      <c r="L8286">
        <v>32</v>
      </c>
    </row>
    <row r="8287" spans="1:12" x14ac:dyDescent="0.25">
      <c r="A8287" t="s">
        <v>85</v>
      </c>
      <c r="B8287" t="s">
        <v>100</v>
      </c>
      <c r="C8287" t="s">
        <v>101</v>
      </c>
      <c r="D8287" s="2">
        <v>30864</v>
      </c>
      <c r="E8287">
        <v>8.1999999999999993</v>
      </c>
      <c r="F8287">
        <v>4929</v>
      </c>
      <c r="G8287">
        <v>1547000</v>
      </c>
      <c r="H8287">
        <v>6274</v>
      </c>
      <c r="K8287">
        <v>300</v>
      </c>
      <c r="L8287">
        <v>32</v>
      </c>
    </row>
    <row r="8288" spans="1:12" x14ac:dyDescent="0.25">
      <c r="A8288" t="s">
        <v>85</v>
      </c>
      <c r="B8288" t="s">
        <v>100</v>
      </c>
      <c r="C8288" t="s">
        <v>101</v>
      </c>
      <c r="D8288" s="2">
        <v>30895</v>
      </c>
      <c r="E8288">
        <v>18.5</v>
      </c>
      <c r="F8288">
        <v>12017</v>
      </c>
      <c r="G8288">
        <v>4050000</v>
      </c>
      <c r="H8288">
        <v>15294</v>
      </c>
      <c r="K8288">
        <v>300</v>
      </c>
      <c r="L8288">
        <v>32</v>
      </c>
    </row>
    <row r="8289" spans="1:12" x14ac:dyDescent="0.25">
      <c r="A8289" t="s">
        <v>85</v>
      </c>
      <c r="B8289" t="s">
        <v>100</v>
      </c>
      <c r="C8289" t="s">
        <v>101</v>
      </c>
      <c r="D8289" s="2">
        <v>30926</v>
      </c>
      <c r="E8289">
        <v>29.1</v>
      </c>
      <c r="F8289">
        <v>18075</v>
      </c>
      <c r="G8289">
        <v>5498000</v>
      </c>
      <c r="H8289">
        <v>23005</v>
      </c>
      <c r="K8289">
        <v>300</v>
      </c>
      <c r="L8289">
        <v>32</v>
      </c>
    </row>
    <row r="8290" spans="1:12" x14ac:dyDescent="0.25">
      <c r="A8290" t="s">
        <v>85</v>
      </c>
      <c r="B8290" t="s">
        <v>100</v>
      </c>
      <c r="C8290" t="s">
        <v>101</v>
      </c>
      <c r="D8290" s="2">
        <v>30956</v>
      </c>
      <c r="E8290">
        <v>23.8</v>
      </c>
      <c r="F8290">
        <v>14508</v>
      </c>
      <c r="G8290">
        <v>4508000</v>
      </c>
      <c r="H8290">
        <v>19017</v>
      </c>
      <c r="K8290">
        <v>300</v>
      </c>
      <c r="L8290">
        <v>32</v>
      </c>
    </row>
    <row r="8291" spans="1:12" x14ac:dyDescent="0.25">
      <c r="A8291" t="s">
        <v>85</v>
      </c>
      <c r="B8291" t="s">
        <v>100</v>
      </c>
      <c r="C8291" t="s">
        <v>101</v>
      </c>
      <c r="D8291" s="2">
        <v>30987</v>
      </c>
      <c r="E8291">
        <v>30</v>
      </c>
      <c r="F8291">
        <v>17506</v>
      </c>
      <c r="G8291">
        <v>5807000</v>
      </c>
      <c r="H8291">
        <v>24175</v>
      </c>
      <c r="K8291">
        <v>319</v>
      </c>
      <c r="L8291">
        <v>32</v>
      </c>
    </row>
    <row r="8292" spans="1:12" x14ac:dyDescent="0.25">
      <c r="A8292" t="s">
        <v>85</v>
      </c>
      <c r="B8292" t="s">
        <v>100</v>
      </c>
      <c r="C8292" t="s">
        <v>101</v>
      </c>
      <c r="D8292" s="2">
        <v>31017</v>
      </c>
      <c r="E8292">
        <v>31</v>
      </c>
      <c r="F8292">
        <v>18961</v>
      </c>
      <c r="G8292">
        <v>5733000</v>
      </c>
      <c r="H8292">
        <v>23576</v>
      </c>
      <c r="K8292">
        <v>334</v>
      </c>
      <c r="L8292">
        <v>32</v>
      </c>
    </row>
    <row r="8293" spans="1:12" x14ac:dyDescent="0.25">
      <c r="A8293" t="s">
        <v>85</v>
      </c>
      <c r="B8293" t="s">
        <v>100</v>
      </c>
      <c r="C8293" t="s">
        <v>101</v>
      </c>
      <c r="D8293" s="2">
        <v>31048</v>
      </c>
      <c r="E8293">
        <v>16.8</v>
      </c>
      <c r="F8293">
        <v>10486</v>
      </c>
      <c r="G8293">
        <v>2601000</v>
      </c>
      <c r="H8293">
        <v>12816</v>
      </c>
      <c r="K8293">
        <v>300</v>
      </c>
      <c r="L8293">
        <v>32</v>
      </c>
    </row>
    <row r="8294" spans="1:12" x14ac:dyDescent="0.25">
      <c r="A8294" t="s">
        <v>85</v>
      </c>
      <c r="B8294" t="s">
        <v>100</v>
      </c>
      <c r="C8294" t="s">
        <v>101</v>
      </c>
      <c r="D8294" s="2">
        <v>31079</v>
      </c>
      <c r="E8294">
        <v>28</v>
      </c>
      <c r="F8294">
        <v>17242</v>
      </c>
      <c r="G8294">
        <v>4861000</v>
      </c>
      <c r="H8294">
        <v>22379</v>
      </c>
      <c r="K8294">
        <v>310</v>
      </c>
      <c r="L8294">
        <v>32</v>
      </c>
    </row>
    <row r="8295" spans="1:12" x14ac:dyDescent="0.25">
      <c r="A8295" t="s">
        <v>85</v>
      </c>
      <c r="B8295" t="s">
        <v>100</v>
      </c>
      <c r="C8295" t="s">
        <v>101</v>
      </c>
      <c r="D8295" s="2">
        <v>31107</v>
      </c>
      <c r="E8295">
        <v>31</v>
      </c>
      <c r="F8295">
        <v>18233</v>
      </c>
      <c r="G8295">
        <v>5580000</v>
      </c>
      <c r="H8295">
        <v>24170</v>
      </c>
      <c r="K8295">
        <v>285</v>
      </c>
      <c r="L8295">
        <v>32</v>
      </c>
    </row>
    <row r="8296" spans="1:12" x14ac:dyDescent="0.25">
      <c r="A8296" t="s">
        <v>85</v>
      </c>
      <c r="B8296" t="s">
        <v>100</v>
      </c>
      <c r="C8296" t="s">
        <v>101</v>
      </c>
      <c r="D8296" s="2">
        <v>31138</v>
      </c>
      <c r="E8296">
        <v>30</v>
      </c>
      <c r="F8296">
        <v>17516</v>
      </c>
      <c r="G8296">
        <v>4537000</v>
      </c>
      <c r="H8296">
        <v>23219</v>
      </c>
      <c r="K8296">
        <v>284</v>
      </c>
      <c r="L8296">
        <v>32</v>
      </c>
    </row>
    <row r="8297" spans="1:12" x14ac:dyDescent="0.25">
      <c r="A8297" t="s">
        <v>85</v>
      </c>
      <c r="B8297" t="s">
        <v>100</v>
      </c>
      <c r="C8297" t="s">
        <v>101</v>
      </c>
      <c r="D8297" s="2">
        <v>31168</v>
      </c>
      <c r="E8297">
        <v>23.2</v>
      </c>
      <c r="F8297">
        <v>13664</v>
      </c>
      <c r="G8297">
        <v>4244000</v>
      </c>
      <c r="H8297">
        <v>18114</v>
      </c>
      <c r="K8297">
        <v>270</v>
      </c>
      <c r="L8297">
        <v>32</v>
      </c>
    </row>
    <row r="8298" spans="1:12" x14ac:dyDescent="0.25">
      <c r="A8298" t="s">
        <v>85</v>
      </c>
      <c r="B8298" t="s">
        <v>100</v>
      </c>
      <c r="C8298" t="s">
        <v>101</v>
      </c>
      <c r="D8298" s="2">
        <v>31199</v>
      </c>
      <c r="E8298">
        <v>16.7</v>
      </c>
      <c r="F8298">
        <v>10337</v>
      </c>
      <c r="G8298">
        <v>3242000</v>
      </c>
      <c r="H8298">
        <v>13703</v>
      </c>
      <c r="K8298">
        <v>240</v>
      </c>
      <c r="L8298">
        <v>32</v>
      </c>
    </row>
    <row r="8299" spans="1:12" x14ac:dyDescent="0.25">
      <c r="A8299" t="s">
        <v>85</v>
      </c>
      <c r="B8299" t="s">
        <v>100</v>
      </c>
      <c r="C8299" t="s">
        <v>101</v>
      </c>
      <c r="D8299" s="2">
        <v>31229</v>
      </c>
      <c r="E8299">
        <v>14.6</v>
      </c>
      <c r="F8299">
        <v>8713</v>
      </c>
      <c r="G8299">
        <v>3124000</v>
      </c>
      <c r="H8299">
        <v>11550</v>
      </c>
      <c r="K8299">
        <v>300</v>
      </c>
      <c r="L8299">
        <v>32</v>
      </c>
    </row>
    <row r="8300" spans="1:12" x14ac:dyDescent="0.25">
      <c r="A8300" t="s">
        <v>85</v>
      </c>
      <c r="B8300" t="s">
        <v>100</v>
      </c>
      <c r="C8300" t="s">
        <v>101</v>
      </c>
      <c r="D8300" s="2">
        <v>31260</v>
      </c>
      <c r="E8300">
        <v>28.6</v>
      </c>
      <c r="F8300">
        <v>17419</v>
      </c>
      <c r="G8300">
        <v>5604000</v>
      </c>
      <c r="H8300">
        <v>23089</v>
      </c>
      <c r="K8300">
        <v>300</v>
      </c>
      <c r="L8300">
        <v>32</v>
      </c>
    </row>
    <row r="8301" spans="1:12" x14ac:dyDescent="0.25">
      <c r="A8301" t="s">
        <v>85</v>
      </c>
      <c r="B8301" t="s">
        <v>100</v>
      </c>
      <c r="C8301" t="s">
        <v>101</v>
      </c>
      <c r="D8301" s="2">
        <v>31291</v>
      </c>
      <c r="E8301">
        <v>25.9</v>
      </c>
      <c r="F8301">
        <v>15518</v>
      </c>
      <c r="G8301">
        <v>5463000</v>
      </c>
      <c r="H8301">
        <v>20570</v>
      </c>
      <c r="K8301">
        <v>300</v>
      </c>
      <c r="L8301">
        <v>32</v>
      </c>
    </row>
    <row r="8302" spans="1:12" x14ac:dyDescent="0.25">
      <c r="A8302" t="s">
        <v>85</v>
      </c>
      <c r="B8302" t="s">
        <v>100</v>
      </c>
      <c r="C8302" t="s">
        <v>101</v>
      </c>
      <c r="D8302" s="2">
        <v>31321</v>
      </c>
      <c r="E8302">
        <v>31</v>
      </c>
      <c r="F8302">
        <v>17626</v>
      </c>
      <c r="G8302">
        <v>6137000</v>
      </c>
      <c r="H8302">
        <v>24296</v>
      </c>
      <c r="K8302">
        <v>292</v>
      </c>
      <c r="L8302">
        <v>32</v>
      </c>
    </row>
    <row r="8303" spans="1:12" x14ac:dyDescent="0.25">
      <c r="A8303" t="s">
        <v>85</v>
      </c>
      <c r="B8303" t="s">
        <v>100</v>
      </c>
      <c r="C8303" t="s">
        <v>101</v>
      </c>
      <c r="D8303" s="2">
        <v>31352</v>
      </c>
      <c r="E8303">
        <v>30</v>
      </c>
      <c r="F8303">
        <v>17407</v>
      </c>
      <c r="G8303">
        <v>5612000</v>
      </c>
      <c r="H8303">
        <v>24805</v>
      </c>
      <c r="K8303">
        <v>300</v>
      </c>
      <c r="L8303">
        <v>32</v>
      </c>
    </row>
    <row r="8304" spans="1:12" x14ac:dyDescent="0.25">
      <c r="A8304" t="s">
        <v>85</v>
      </c>
      <c r="B8304" t="s">
        <v>100</v>
      </c>
      <c r="C8304" t="s">
        <v>101</v>
      </c>
      <c r="D8304" s="2">
        <v>31382</v>
      </c>
      <c r="E8304">
        <v>31</v>
      </c>
      <c r="F8304">
        <v>16852</v>
      </c>
      <c r="G8304">
        <v>6018000</v>
      </c>
      <c r="H8304">
        <v>25023</v>
      </c>
      <c r="K8304">
        <v>260</v>
      </c>
      <c r="L8304">
        <v>32</v>
      </c>
    </row>
    <row r="8305" spans="1:12" x14ac:dyDescent="0.25">
      <c r="A8305" t="s">
        <v>85</v>
      </c>
      <c r="B8305" t="s">
        <v>100</v>
      </c>
      <c r="C8305" t="s">
        <v>101</v>
      </c>
      <c r="D8305" s="2">
        <v>31413</v>
      </c>
      <c r="E8305">
        <v>2.5</v>
      </c>
      <c r="F8305">
        <v>1346</v>
      </c>
      <c r="G8305">
        <v>491000</v>
      </c>
      <c r="H8305">
        <v>2019</v>
      </c>
      <c r="K8305">
        <v>210</v>
      </c>
      <c r="L8305">
        <v>32</v>
      </c>
    </row>
    <row r="8306" spans="1:12" x14ac:dyDescent="0.25">
      <c r="A8306" t="s">
        <v>85</v>
      </c>
      <c r="B8306" t="s">
        <v>100</v>
      </c>
      <c r="C8306" t="s">
        <v>101</v>
      </c>
      <c r="D8306" s="2">
        <v>31472</v>
      </c>
      <c r="E8306">
        <v>0</v>
      </c>
      <c r="G8306">
        <v>0</v>
      </c>
    </row>
    <row r="8307" spans="1:12" x14ac:dyDescent="0.25">
      <c r="A8307" t="s">
        <v>85</v>
      </c>
      <c r="B8307" t="s">
        <v>100</v>
      </c>
      <c r="C8307" t="s">
        <v>101</v>
      </c>
      <c r="D8307" s="2">
        <v>31625</v>
      </c>
      <c r="E8307">
        <v>2.9</v>
      </c>
      <c r="F8307">
        <v>1608</v>
      </c>
      <c r="G8307">
        <v>587000</v>
      </c>
      <c r="H8307">
        <v>2412</v>
      </c>
      <c r="K8307">
        <v>210</v>
      </c>
      <c r="L8307">
        <v>32</v>
      </c>
    </row>
    <row r="8308" spans="1:12" x14ac:dyDescent="0.25">
      <c r="A8308" t="s">
        <v>85</v>
      </c>
      <c r="B8308" t="s">
        <v>100</v>
      </c>
      <c r="C8308" t="s">
        <v>101</v>
      </c>
      <c r="D8308" s="2">
        <v>31656</v>
      </c>
      <c r="E8308">
        <v>3.3</v>
      </c>
      <c r="F8308">
        <v>1824</v>
      </c>
      <c r="G8308">
        <v>666000</v>
      </c>
      <c r="H8308">
        <v>2736</v>
      </c>
      <c r="K8308">
        <v>210</v>
      </c>
      <c r="L8308">
        <v>32</v>
      </c>
    </row>
    <row r="8309" spans="1:12" x14ac:dyDescent="0.25">
      <c r="A8309" t="s">
        <v>85</v>
      </c>
      <c r="B8309" t="s">
        <v>100</v>
      </c>
      <c r="C8309" t="s">
        <v>101</v>
      </c>
      <c r="D8309" s="2">
        <v>31717</v>
      </c>
      <c r="E8309">
        <v>0.5</v>
      </c>
      <c r="F8309">
        <v>296</v>
      </c>
      <c r="G8309">
        <v>108000</v>
      </c>
      <c r="H8309">
        <v>444</v>
      </c>
      <c r="K8309">
        <v>210</v>
      </c>
      <c r="L8309">
        <v>32</v>
      </c>
    </row>
    <row r="8310" spans="1:12" x14ac:dyDescent="0.25">
      <c r="A8310" t="s">
        <v>85</v>
      </c>
      <c r="B8310" t="s">
        <v>100</v>
      </c>
      <c r="C8310" t="s">
        <v>101</v>
      </c>
      <c r="D8310" s="2">
        <v>31747</v>
      </c>
      <c r="E8310">
        <v>0.5</v>
      </c>
      <c r="F8310">
        <v>289</v>
      </c>
      <c r="G8310">
        <v>105000</v>
      </c>
      <c r="H8310">
        <v>434</v>
      </c>
      <c r="K8310">
        <v>210</v>
      </c>
      <c r="L8310">
        <v>32</v>
      </c>
    </row>
    <row r="8311" spans="1:12" x14ac:dyDescent="0.25">
      <c r="A8311" t="s">
        <v>85</v>
      </c>
      <c r="B8311" t="s">
        <v>100</v>
      </c>
      <c r="C8311" t="s">
        <v>101</v>
      </c>
      <c r="D8311" s="2">
        <v>31809</v>
      </c>
      <c r="E8311">
        <v>5.5</v>
      </c>
      <c r="F8311">
        <v>3125</v>
      </c>
      <c r="G8311">
        <v>1141000</v>
      </c>
      <c r="H8311">
        <v>4688</v>
      </c>
      <c r="K8311">
        <v>210</v>
      </c>
      <c r="L8311">
        <v>32</v>
      </c>
    </row>
    <row r="8312" spans="1:12" x14ac:dyDescent="0.25">
      <c r="A8312" t="s">
        <v>85</v>
      </c>
      <c r="B8312" t="s">
        <v>100</v>
      </c>
      <c r="C8312" t="s">
        <v>101</v>
      </c>
      <c r="D8312" s="2">
        <v>31837</v>
      </c>
      <c r="E8312">
        <v>9.1</v>
      </c>
      <c r="F8312">
        <v>5063</v>
      </c>
      <c r="G8312">
        <v>1806000</v>
      </c>
      <c r="H8312">
        <v>7595</v>
      </c>
      <c r="K8312">
        <v>240</v>
      </c>
      <c r="L8312">
        <v>32</v>
      </c>
    </row>
    <row r="8313" spans="1:12" x14ac:dyDescent="0.25">
      <c r="A8313" t="s">
        <v>85</v>
      </c>
      <c r="B8313" t="s">
        <v>100</v>
      </c>
      <c r="C8313" t="s">
        <v>101</v>
      </c>
      <c r="D8313" s="2">
        <v>31868</v>
      </c>
      <c r="E8313">
        <v>5.9</v>
      </c>
      <c r="F8313">
        <v>3701</v>
      </c>
      <c r="G8313">
        <v>988000</v>
      </c>
      <c r="H8313">
        <v>5552</v>
      </c>
      <c r="K8313">
        <v>270</v>
      </c>
      <c r="L8313">
        <v>32</v>
      </c>
    </row>
    <row r="8314" spans="1:12" x14ac:dyDescent="0.25">
      <c r="A8314" t="s">
        <v>85</v>
      </c>
      <c r="B8314" t="s">
        <v>100</v>
      </c>
      <c r="C8314" t="s">
        <v>101</v>
      </c>
      <c r="D8314" s="2">
        <v>31898</v>
      </c>
      <c r="E8314">
        <v>9.6999999999999993</v>
      </c>
      <c r="F8314">
        <v>6363</v>
      </c>
      <c r="G8314">
        <v>1445000</v>
      </c>
      <c r="H8314">
        <v>9545</v>
      </c>
      <c r="K8314">
        <v>270</v>
      </c>
      <c r="L8314">
        <v>32</v>
      </c>
    </row>
    <row r="8315" spans="1:12" x14ac:dyDescent="0.25">
      <c r="A8315" t="s">
        <v>85</v>
      </c>
      <c r="B8315" t="s">
        <v>100</v>
      </c>
      <c r="C8315" t="s">
        <v>101</v>
      </c>
      <c r="D8315" s="2">
        <v>31929</v>
      </c>
      <c r="E8315">
        <v>23.4</v>
      </c>
      <c r="F8315">
        <v>14470</v>
      </c>
      <c r="G8315">
        <v>2784000</v>
      </c>
      <c r="H8315">
        <v>21706</v>
      </c>
      <c r="K8315">
        <v>270</v>
      </c>
      <c r="L8315">
        <v>32</v>
      </c>
    </row>
    <row r="8316" spans="1:12" x14ac:dyDescent="0.25">
      <c r="A8316" t="s">
        <v>85</v>
      </c>
      <c r="B8316" t="s">
        <v>100</v>
      </c>
      <c r="C8316" t="s">
        <v>101</v>
      </c>
      <c r="D8316" s="2">
        <v>31959</v>
      </c>
      <c r="E8316">
        <v>13.1</v>
      </c>
      <c r="F8316">
        <v>7396</v>
      </c>
      <c r="G8316">
        <v>1355000</v>
      </c>
      <c r="H8316">
        <v>11095</v>
      </c>
      <c r="K8316">
        <v>278</v>
      </c>
      <c r="L8316">
        <v>32</v>
      </c>
    </row>
    <row r="8317" spans="1:12" x14ac:dyDescent="0.25">
      <c r="A8317" t="s">
        <v>85</v>
      </c>
      <c r="B8317" t="s">
        <v>100</v>
      </c>
      <c r="C8317" t="s">
        <v>101</v>
      </c>
      <c r="D8317" s="2">
        <v>32021</v>
      </c>
      <c r="E8317">
        <v>5.8</v>
      </c>
      <c r="F8317">
        <v>3498</v>
      </c>
      <c r="G8317">
        <v>644000</v>
      </c>
      <c r="H8317">
        <v>5247</v>
      </c>
      <c r="K8317">
        <v>285</v>
      </c>
      <c r="L8317">
        <v>32</v>
      </c>
    </row>
    <row r="8318" spans="1:12" x14ac:dyDescent="0.25">
      <c r="A8318" t="s">
        <v>85</v>
      </c>
      <c r="B8318" t="s">
        <v>100</v>
      </c>
      <c r="C8318" t="s">
        <v>101</v>
      </c>
      <c r="D8318" s="2">
        <v>32051</v>
      </c>
      <c r="E8318">
        <v>5.7</v>
      </c>
      <c r="F8318">
        <v>3200</v>
      </c>
      <c r="G8318">
        <v>589000</v>
      </c>
      <c r="H8318">
        <v>4800</v>
      </c>
      <c r="K8318">
        <v>285</v>
      </c>
      <c r="L8318">
        <v>32</v>
      </c>
    </row>
    <row r="8319" spans="1:12" x14ac:dyDescent="0.25">
      <c r="A8319" t="s">
        <v>85</v>
      </c>
      <c r="B8319" t="s">
        <v>100</v>
      </c>
      <c r="C8319" t="s">
        <v>101</v>
      </c>
      <c r="D8319" s="2">
        <v>32082</v>
      </c>
      <c r="E8319">
        <v>8.8000000000000007</v>
      </c>
      <c r="F8319">
        <v>4973</v>
      </c>
      <c r="G8319">
        <v>915000</v>
      </c>
      <c r="H8319">
        <v>7460</v>
      </c>
      <c r="K8319">
        <v>285</v>
      </c>
      <c r="L8319">
        <v>32</v>
      </c>
    </row>
    <row r="8320" spans="1:12" x14ac:dyDescent="0.25">
      <c r="A8320" t="s">
        <v>85</v>
      </c>
      <c r="B8320" t="s">
        <v>100</v>
      </c>
      <c r="C8320" t="s">
        <v>101</v>
      </c>
      <c r="D8320" s="2">
        <v>32112</v>
      </c>
      <c r="E8320">
        <v>17.7</v>
      </c>
      <c r="F8320">
        <v>11030</v>
      </c>
      <c r="G8320">
        <v>3230000</v>
      </c>
      <c r="H8320">
        <v>16546</v>
      </c>
      <c r="K8320">
        <v>275</v>
      </c>
      <c r="L8320">
        <v>32</v>
      </c>
    </row>
    <row r="8321" spans="1:12" x14ac:dyDescent="0.25">
      <c r="A8321" t="s">
        <v>85</v>
      </c>
      <c r="B8321" t="s">
        <v>100</v>
      </c>
      <c r="C8321" t="s">
        <v>101</v>
      </c>
      <c r="D8321" s="2">
        <v>32143</v>
      </c>
      <c r="E8321">
        <v>15.9</v>
      </c>
      <c r="F8321">
        <v>10287</v>
      </c>
      <c r="G8321">
        <v>3549000</v>
      </c>
      <c r="H8321">
        <v>15431</v>
      </c>
      <c r="K8321">
        <v>270</v>
      </c>
      <c r="L8321">
        <v>32</v>
      </c>
    </row>
    <row r="8322" spans="1:12" x14ac:dyDescent="0.25">
      <c r="A8322" t="s">
        <v>85</v>
      </c>
      <c r="B8322" t="s">
        <v>100</v>
      </c>
      <c r="C8322" t="s">
        <v>101</v>
      </c>
      <c r="D8322" s="2">
        <v>32174</v>
      </c>
      <c r="E8322">
        <v>18.2</v>
      </c>
      <c r="F8322">
        <v>12302</v>
      </c>
      <c r="G8322">
        <v>3996000</v>
      </c>
      <c r="H8322">
        <v>16155</v>
      </c>
      <c r="K8322">
        <v>285</v>
      </c>
      <c r="L8322">
        <v>32</v>
      </c>
    </row>
    <row r="8323" spans="1:12" x14ac:dyDescent="0.25">
      <c r="A8323" t="s">
        <v>85</v>
      </c>
      <c r="B8323" t="s">
        <v>100</v>
      </c>
      <c r="C8323" t="s">
        <v>101</v>
      </c>
      <c r="D8323" s="2">
        <v>32203</v>
      </c>
      <c r="E8323">
        <v>1.9</v>
      </c>
      <c r="F8323">
        <v>1307</v>
      </c>
      <c r="G8323">
        <v>412000</v>
      </c>
      <c r="H8323">
        <v>1597</v>
      </c>
      <c r="K8323">
        <v>300</v>
      </c>
      <c r="L8323">
        <v>32</v>
      </c>
    </row>
    <row r="8324" spans="1:12" x14ac:dyDescent="0.25">
      <c r="A8324" t="s">
        <v>85</v>
      </c>
      <c r="B8324" t="s">
        <v>100</v>
      </c>
      <c r="C8324" t="s">
        <v>101</v>
      </c>
      <c r="D8324" s="2">
        <v>32264</v>
      </c>
      <c r="E8324">
        <v>3.7</v>
      </c>
      <c r="F8324">
        <v>2465</v>
      </c>
      <c r="G8324">
        <v>776000</v>
      </c>
      <c r="H8324">
        <v>3013</v>
      </c>
      <c r="K8324">
        <v>300</v>
      </c>
      <c r="L8324">
        <v>32</v>
      </c>
    </row>
    <row r="8325" spans="1:12" x14ac:dyDescent="0.25">
      <c r="A8325" t="s">
        <v>85</v>
      </c>
      <c r="B8325" t="s">
        <v>100</v>
      </c>
      <c r="C8325" t="s">
        <v>101</v>
      </c>
      <c r="D8325" s="2">
        <v>32295</v>
      </c>
      <c r="E8325">
        <v>2.4</v>
      </c>
      <c r="F8325">
        <v>1712</v>
      </c>
      <c r="G8325">
        <v>535000</v>
      </c>
      <c r="H8325">
        <v>2218</v>
      </c>
      <c r="K8325">
        <v>300</v>
      </c>
      <c r="L8325">
        <v>32</v>
      </c>
    </row>
    <row r="8326" spans="1:12" x14ac:dyDescent="0.25">
      <c r="A8326" t="s">
        <v>85</v>
      </c>
      <c r="B8326" t="s">
        <v>100</v>
      </c>
      <c r="C8326" t="s">
        <v>101</v>
      </c>
      <c r="D8326" s="2">
        <v>32356</v>
      </c>
      <c r="E8326">
        <v>2.5</v>
      </c>
      <c r="F8326">
        <v>1783</v>
      </c>
      <c r="G8326">
        <v>553000</v>
      </c>
      <c r="H8326">
        <v>2462</v>
      </c>
      <c r="K8326">
        <v>300</v>
      </c>
      <c r="L8326">
        <v>32</v>
      </c>
    </row>
    <row r="8327" spans="1:12" x14ac:dyDescent="0.25">
      <c r="A8327" t="s">
        <v>85</v>
      </c>
      <c r="B8327" t="s">
        <v>100</v>
      </c>
      <c r="C8327" t="s">
        <v>101</v>
      </c>
      <c r="D8327" s="2">
        <v>32387</v>
      </c>
      <c r="E8327">
        <v>8.1</v>
      </c>
      <c r="F8327">
        <v>5704</v>
      </c>
      <c r="G8327">
        <v>2059000</v>
      </c>
      <c r="H8327">
        <v>8183</v>
      </c>
      <c r="K8327">
        <v>300</v>
      </c>
      <c r="L8327">
        <v>32</v>
      </c>
    </row>
    <row r="8328" spans="1:12" x14ac:dyDescent="0.25">
      <c r="A8328" t="s">
        <v>85</v>
      </c>
      <c r="B8328" t="s">
        <v>100</v>
      </c>
      <c r="C8328" t="s">
        <v>101</v>
      </c>
      <c r="D8328" s="2">
        <v>32417</v>
      </c>
      <c r="E8328">
        <v>19.399999999999999</v>
      </c>
      <c r="F8328">
        <v>12788</v>
      </c>
      <c r="G8328">
        <v>5477000</v>
      </c>
      <c r="H8328">
        <v>19183</v>
      </c>
      <c r="K8328">
        <v>340</v>
      </c>
      <c r="L8328">
        <v>32</v>
      </c>
    </row>
    <row r="8329" spans="1:12" x14ac:dyDescent="0.25">
      <c r="A8329" t="s">
        <v>85</v>
      </c>
      <c r="B8329" t="s">
        <v>100</v>
      </c>
      <c r="C8329" t="s">
        <v>101</v>
      </c>
      <c r="D8329" s="2">
        <v>32448</v>
      </c>
      <c r="E8329">
        <v>6.2</v>
      </c>
      <c r="F8329">
        <v>3934</v>
      </c>
      <c r="G8329">
        <v>1645000</v>
      </c>
      <c r="H8329">
        <v>5901</v>
      </c>
      <c r="K8329">
        <v>360</v>
      </c>
      <c r="L8329">
        <v>32</v>
      </c>
    </row>
    <row r="8330" spans="1:12" x14ac:dyDescent="0.25">
      <c r="A8330" t="s">
        <v>85</v>
      </c>
      <c r="B8330" t="s">
        <v>100</v>
      </c>
      <c r="C8330" t="s">
        <v>101</v>
      </c>
      <c r="D8330" s="2">
        <v>32478</v>
      </c>
      <c r="E8330">
        <v>18.7</v>
      </c>
      <c r="F8330">
        <v>11497</v>
      </c>
      <c r="G8330">
        <v>3940000</v>
      </c>
      <c r="H8330">
        <v>17246</v>
      </c>
      <c r="K8330">
        <v>360</v>
      </c>
      <c r="L8330">
        <v>32</v>
      </c>
    </row>
    <row r="8331" spans="1:12" x14ac:dyDescent="0.25">
      <c r="A8331" t="s">
        <v>85</v>
      </c>
      <c r="B8331" t="s">
        <v>100</v>
      </c>
      <c r="C8331" t="s">
        <v>101</v>
      </c>
      <c r="D8331" s="2">
        <v>32509</v>
      </c>
      <c r="E8331">
        <v>8.1999999999999993</v>
      </c>
      <c r="F8331">
        <v>4905</v>
      </c>
      <c r="G8331">
        <v>1310000</v>
      </c>
      <c r="H8331">
        <v>7358</v>
      </c>
      <c r="K8331">
        <v>360</v>
      </c>
      <c r="L8331">
        <v>32</v>
      </c>
    </row>
    <row r="8332" spans="1:12" x14ac:dyDescent="0.25">
      <c r="A8332" t="s">
        <v>85</v>
      </c>
      <c r="B8332" t="s">
        <v>100</v>
      </c>
      <c r="C8332" t="s">
        <v>101</v>
      </c>
      <c r="D8332" s="2">
        <v>32568</v>
      </c>
      <c r="E8332">
        <v>29.8</v>
      </c>
      <c r="F8332">
        <v>19542</v>
      </c>
      <c r="G8332">
        <v>4987000</v>
      </c>
      <c r="H8332">
        <v>29314</v>
      </c>
      <c r="K8332">
        <v>1404</v>
      </c>
      <c r="L8332">
        <v>32</v>
      </c>
    </row>
    <row r="8333" spans="1:12" x14ac:dyDescent="0.25">
      <c r="A8333" t="s">
        <v>85</v>
      </c>
      <c r="B8333" t="s">
        <v>100</v>
      </c>
      <c r="C8333" t="s">
        <v>101</v>
      </c>
      <c r="D8333" s="2">
        <v>32599</v>
      </c>
      <c r="E8333">
        <v>30</v>
      </c>
      <c r="F8333">
        <v>18331</v>
      </c>
      <c r="G8333">
        <v>5118000</v>
      </c>
      <c r="H8333">
        <v>27498</v>
      </c>
      <c r="K8333">
        <v>842</v>
      </c>
      <c r="L8333">
        <v>32</v>
      </c>
    </row>
    <row r="8334" spans="1:12" x14ac:dyDescent="0.25">
      <c r="A8334" t="s">
        <v>85</v>
      </c>
      <c r="B8334" t="s">
        <v>100</v>
      </c>
      <c r="C8334" t="s">
        <v>101</v>
      </c>
      <c r="D8334" s="2">
        <v>32629</v>
      </c>
      <c r="E8334">
        <v>15</v>
      </c>
      <c r="F8334">
        <v>8592</v>
      </c>
      <c r="G8334">
        <v>2429000</v>
      </c>
      <c r="H8334">
        <v>12889</v>
      </c>
      <c r="K8334">
        <v>240</v>
      </c>
      <c r="L8334">
        <v>32</v>
      </c>
    </row>
    <row r="8335" spans="1:12" x14ac:dyDescent="0.25">
      <c r="A8335" t="s">
        <v>85</v>
      </c>
      <c r="B8335" t="s">
        <v>100</v>
      </c>
      <c r="C8335" t="s">
        <v>101</v>
      </c>
      <c r="D8335" s="2">
        <v>32690</v>
      </c>
      <c r="E8335">
        <v>30</v>
      </c>
      <c r="F8335">
        <v>19935</v>
      </c>
      <c r="G8335">
        <v>4635000</v>
      </c>
      <c r="H8335">
        <v>7004</v>
      </c>
      <c r="K8335">
        <v>540</v>
      </c>
      <c r="L8335">
        <v>22</v>
      </c>
    </row>
    <row r="8336" spans="1:12" x14ac:dyDescent="0.25">
      <c r="A8336" t="s">
        <v>85</v>
      </c>
      <c r="B8336" t="s">
        <v>100</v>
      </c>
      <c r="C8336" t="s">
        <v>101</v>
      </c>
      <c r="D8336" s="2">
        <v>32721</v>
      </c>
      <c r="E8336">
        <v>31</v>
      </c>
      <c r="F8336">
        <v>17569</v>
      </c>
      <c r="G8336">
        <v>4998000</v>
      </c>
      <c r="H8336">
        <v>8535</v>
      </c>
      <c r="K8336">
        <v>446</v>
      </c>
      <c r="L8336">
        <v>23</v>
      </c>
    </row>
    <row r="8337" spans="1:12" x14ac:dyDescent="0.25">
      <c r="A8337" t="s">
        <v>85</v>
      </c>
      <c r="B8337" t="s">
        <v>100</v>
      </c>
      <c r="C8337" t="s">
        <v>101</v>
      </c>
      <c r="D8337" s="2">
        <v>32752</v>
      </c>
      <c r="E8337">
        <v>30</v>
      </c>
      <c r="F8337">
        <v>23236</v>
      </c>
      <c r="G8337">
        <v>4855000</v>
      </c>
      <c r="H8337">
        <v>15328</v>
      </c>
      <c r="K8337">
        <v>375</v>
      </c>
      <c r="L8337">
        <v>31</v>
      </c>
    </row>
    <row r="8338" spans="1:12" x14ac:dyDescent="0.25">
      <c r="A8338" t="s">
        <v>85</v>
      </c>
      <c r="B8338" t="s">
        <v>100</v>
      </c>
      <c r="C8338" t="s">
        <v>101</v>
      </c>
      <c r="D8338" s="2">
        <v>32782</v>
      </c>
      <c r="E8338">
        <v>31</v>
      </c>
      <c r="F8338">
        <v>28110</v>
      </c>
      <c r="G8338">
        <v>7213000</v>
      </c>
      <c r="H8338">
        <v>21747</v>
      </c>
      <c r="K8338">
        <v>205</v>
      </c>
      <c r="L8338">
        <v>42</v>
      </c>
    </row>
    <row r="8339" spans="1:12" x14ac:dyDescent="0.25">
      <c r="A8339" t="s">
        <v>85</v>
      </c>
      <c r="B8339" t="s">
        <v>100</v>
      </c>
      <c r="C8339" t="s">
        <v>101</v>
      </c>
      <c r="D8339" s="2">
        <v>32813</v>
      </c>
      <c r="E8339">
        <v>30</v>
      </c>
      <c r="F8339">
        <v>30674</v>
      </c>
      <c r="G8339">
        <v>12095000</v>
      </c>
      <c r="H8339">
        <v>21598</v>
      </c>
      <c r="K8339">
        <v>172</v>
      </c>
      <c r="L8339">
        <v>48</v>
      </c>
    </row>
    <row r="8340" spans="1:12" x14ac:dyDescent="0.25">
      <c r="A8340" t="s">
        <v>85</v>
      </c>
      <c r="B8340" t="s">
        <v>100</v>
      </c>
      <c r="C8340" t="s">
        <v>101</v>
      </c>
      <c r="D8340" s="2">
        <v>32843</v>
      </c>
      <c r="E8340">
        <v>27.7</v>
      </c>
      <c r="F8340">
        <v>26954</v>
      </c>
      <c r="G8340">
        <v>6538000</v>
      </c>
      <c r="H8340">
        <v>21363</v>
      </c>
      <c r="K8340">
        <v>173</v>
      </c>
      <c r="L8340">
        <v>48</v>
      </c>
    </row>
    <row r="8341" spans="1:12" x14ac:dyDescent="0.25">
      <c r="A8341" t="s">
        <v>85</v>
      </c>
      <c r="B8341" t="s">
        <v>100</v>
      </c>
      <c r="C8341" t="s">
        <v>101</v>
      </c>
      <c r="D8341" s="2">
        <v>32874</v>
      </c>
      <c r="E8341">
        <v>27</v>
      </c>
      <c r="F8341">
        <v>25714</v>
      </c>
      <c r="G8341">
        <v>5943000</v>
      </c>
      <c r="H8341">
        <v>21038</v>
      </c>
      <c r="K8341">
        <v>160</v>
      </c>
      <c r="L8341">
        <v>48</v>
      </c>
    </row>
    <row r="8342" spans="1:12" x14ac:dyDescent="0.25">
      <c r="A8342" t="s">
        <v>85</v>
      </c>
      <c r="B8342" t="s">
        <v>100</v>
      </c>
      <c r="C8342" t="s">
        <v>101</v>
      </c>
      <c r="D8342" s="2">
        <v>32905</v>
      </c>
      <c r="E8342">
        <v>25.7</v>
      </c>
      <c r="F8342">
        <v>18408</v>
      </c>
      <c r="G8342">
        <v>5173000</v>
      </c>
      <c r="H8342">
        <v>15061</v>
      </c>
      <c r="K8342">
        <v>150</v>
      </c>
      <c r="L8342">
        <v>32</v>
      </c>
    </row>
    <row r="8343" spans="1:12" x14ac:dyDescent="0.25">
      <c r="A8343" t="s">
        <v>85</v>
      </c>
      <c r="B8343" t="s">
        <v>100</v>
      </c>
      <c r="C8343" t="s">
        <v>101</v>
      </c>
      <c r="D8343" s="2">
        <v>32933</v>
      </c>
      <c r="E8343">
        <v>15.7</v>
      </c>
      <c r="F8343">
        <v>14765</v>
      </c>
      <c r="G8343">
        <v>2968000</v>
      </c>
      <c r="H8343">
        <v>12080</v>
      </c>
      <c r="K8343">
        <v>150</v>
      </c>
      <c r="L8343">
        <v>48</v>
      </c>
    </row>
    <row r="8344" spans="1:12" x14ac:dyDescent="0.25">
      <c r="A8344" t="s">
        <v>85</v>
      </c>
      <c r="B8344" t="s">
        <v>100</v>
      </c>
      <c r="C8344" t="s">
        <v>101</v>
      </c>
      <c r="D8344" s="2">
        <v>32964</v>
      </c>
      <c r="E8344">
        <v>30</v>
      </c>
      <c r="F8344">
        <v>28348</v>
      </c>
      <c r="G8344">
        <v>6906000</v>
      </c>
      <c r="H8344">
        <v>22314</v>
      </c>
      <c r="K8344">
        <v>180</v>
      </c>
      <c r="L8344">
        <v>48</v>
      </c>
    </row>
    <row r="8345" spans="1:12" x14ac:dyDescent="0.25">
      <c r="A8345" t="s">
        <v>85</v>
      </c>
      <c r="B8345" t="s">
        <v>100</v>
      </c>
      <c r="C8345" t="s">
        <v>101</v>
      </c>
      <c r="D8345" s="2">
        <v>32994</v>
      </c>
      <c r="E8345">
        <v>28.4</v>
      </c>
      <c r="F8345">
        <v>26354</v>
      </c>
      <c r="G8345">
        <v>6172000</v>
      </c>
      <c r="H8345">
        <v>21431</v>
      </c>
      <c r="K8345">
        <v>188</v>
      </c>
      <c r="L8345">
        <v>48</v>
      </c>
    </row>
    <row r="8346" spans="1:12" x14ac:dyDescent="0.25">
      <c r="A8346" t="s">
        <v>85</v>
      </c>
      <c r="B8346" t="s">
        <v>100</v>
      </c>
      <c r="C8346" t="s">
        <v>101</v>
      </c>
      <c r="D8346" s="2">
        <v>33025</v>
      </c>
      <c r="E8346">
        <v>21.5</v>
      </c>
      <c r="F8346">
        <v>19523</v>
      </c>
      <c r="G8346">
        <v>4361000</v>
      </c>
      <c r="H8346">
        <v>16631</v>
      </c>
      <c r="K8346">
        <v>180</v>
      </c>
      <c r="L8346">
        <v>48</v>
      </c>
    </row>
    <row r="8347" spans="1:12" x14ac:dyDescent="0.25">
      <c r="A8347" t="s">
        <v>85</v>
      </c>
      <c r="B8347" t="s">
        <v>100</v>
      </c>
      <c r="C8347" t="s">
        <v>101</v>
      </c>
      <c r="D8347" s="2">
        <v>33055</v>
      </c>
      <c r="E8347">
        <v>22</v>
      </c>
      <c r="F8347">
        <v>20255</v>
      </c>
      <c r="G8347">
        <v>4557000</v>
      </c>
      <c r="H8347">
        <v>17254</v>
      </c>
      <c r="K8347">
        <v>180</v>
      </c>
      <c r="L8347">
        <v>48</v>
      </c>
    </row>
    <row r="8348" spans="1:12" x14ac:dyDescent="0.25">
      <c r="A8348" t="s">
        <v>85</v>
      </c>
      <c r="B8348" t="s">
        <v>100</v>
      </c>
      <c r="C8348" t="s">
        <v>101</v>
      </c>
      <c r="D8348" s="2">
        <v>33086</v>
      </c>
      <c r="E8348">
        <v>28.5</v>
      </c>
      <c r="F8348">
        <v>26430</v>
      </c>
      <c r="G8348">
        <v>5947000</v>
      </c>
      <c r="H8348">
        <v>22514</v>
      </c>
      <c r="K8348">
        <v>180</v>
      </c>
      <c r="L8348">
        <v>48</v>
      </c>
    </row>
    <row r="8349" spans="1:12" x14ac:dyDescent="0.25">
      <c r="A8349" t="s">
        <v>85</v>
      </c>
      <c r="B8349" t="s">
        <v>100</v>
      </c>
      <c r="C8349" t="s">
        <v>101</v>
      </c>
      <c r="D8349" s="2">
        <v>33117</v>
      </c>
      <c r="E8349">
        <v>28.5</v>
      </c>
      <c r="F8349">
        <v>23836</v>
      </c>
      <c r="G8349">
        <v>6072000</v>
      </c>
      <c r="H8349">
        <v>22493</v>
      </c>
      <c r="K8349">
        <v>172</v>
      </c>
      <c r="L8349">
        <v>48</v>
      </c>
    </row>
    <row r="8350" spans="1:12" x14ac:dyDescent="0.25">
      <c r="A8350" t="s">
        <v>85</v>
      </c>
      <c r="B8350" t="s">
        <v>100</v>
      </c>
      <c r="C8350" t="s">
        <v>101</v>
      </c>
      <c r="D8350" s="2">
        <v>33147</v>
      </c>
      <c r="E8350">
        <v>27.8</v>
      </c>
      <c r="F8350">
        <v>19900</v>
      </c>
      <c r="G8350">
        <v>5762000</v>
      </c>
      <c r="H8350">
        <v>25161</v>
      </c>
      <c r="K8350">
        <v>165</v>
      </c>
      <c r="L8350">
        <v>48</v>
      </c>
    </row>
    <row r="8351" spans="1:12" x14ac:dyDescent="0.25">
      <c r="A8351" t="s">
        <v>85</v>
      </c>
      <c r="B8351" t="s">
        <v>100</v>
      </c>
      <c r="C8351" t="s">
        <v>101</v>
      </c>
      <c r="D8351" s="2">
        <v>33178</v>
      </c>
      <c r="E8351">
        <v>25.7</v>
      </c>
      <c r="F8351">
        <v>19001</v>
      </c>
      <c r="G8351">
        <v>5296000</v>
      </c>
      <c r="H8351">
        <v>21891</v>
      </c>
      <c r="K8351">
        <v>165</v>
      </c>
      <c r="L8351">
        <v>48</v>
      </c>
    </row>
    <row r="8352" spans="1:12" x14ac:dyDescent="0.25">
      <c r="A8352" t="s">
        <v>85</v>
      </c>
      <c r="B8352" t="s">
        <v>100</v>
      </c>
      <c r="C8352" t="s">
        <v>101</v>
      </c>
      <c r="D8352" s="2">
        <v>33208</v>
      </c>
      <c r="E8352">
        <v>30.5</v>
      </c>
      <c r="F8352">
        <v>24061</v>
      </c>
      <c r="G8352">
        <v>8744000</v>
      </c>
      <c r="H8352">
        <v>25891</v>
      </c>
      <c r="K8352">
        <v>220</v>
      </c>
      <c r="L8352">
        <v>48</v>
      </c>
    </row>
    <row r="8353" spans="1:12" x14ac:dyDescent="0.25">
      <c r="A8353" t="s">
        <v>85</v>
      </c>
      <c r="B8353" t="s">
        <v>100</v>
      </c>
      <c r="C8353" t="s">
        <v>101</v>
      </c>
      <c r="D8353" s="2">
        <v>33239</v>
      </c>
      <c r="E8353">
        <v>10.3</v>
      </c>
      <c r="F8353">
        <v>6938</v>
      </c>
      <c r="G8353">
        <v>2781000</v>
      </c>
      <c r="H8353">
        <v>12258</v>
      </c>
      <c r="K8353">
        <v>240</v>
      </c>
      <c r="L8353">
        <v>48</v>
      </c>
    </row>
    <row r="8354" spans="1:12" x14ac:dyDescent="0.25">
      <c r="A8354" t="s">
        <v>85</v>
      </c>
      <c r="B8354" t="s">
        <v>100</v>
      </c>
      <c r="C8354" t="s">
        <v>101</v>
      </c>
      <c r="D8354" s="2">
        <v>33270</v>
      </c>
      <c r="E8354">
        <v>28</v>
      </c>
      <c r="F8354">
        <v>18446</v>
      </c>
      <c r="G8354">
        <v>7536000</v>
      </c>
      <c r="H8354">
        <v>27234</v>
      </c>
      <c r="K8354">
        <v>240</v>
      </c>
      <c r="L8354">
        <v>48</v>
      </c>
    </row>
    <row r="8355" spans="1:12" x14ac:dyDescent="0.25">
      <c r="A8355" t="s">
        <v>85</v>
      </c>
      <c r="B8355" t="s">
        <v>100</v>
      </c>
      <c r="C8355" t="s">
        <v>101</v>
      </c>
      <c r="D8355" s="2">
        <v>33298</v>
      </c>
      <c r="E8355">
        <v>27.2</v>
      </c>
      <c r="F8355">
        <v>19201</v>
      </c>
      <c r="G8355">
        <v>6641000</v>
      </c>
      <c r="H8355">
        <v>29155</v>
      </c>
      <c r="K8355">
        <v>240</v>
      </c>
      <c r="L8355">
        <v>48</v>
      </c>
    </row>
    <row r="8356" spans="1:12" x14ac:dyDescent="0.25">
      <c r="A8356" t="s">
        <v>85</v>
      </c>
      <c r="B8356" t="s">
        <v>100</v>
      </c>
      <c r="C8356" t="s">
        <v>101</v>
      </c>
      <c r="D8356" s="2">
        <v>33329</v>
      </c>
      <c r="E8356">
        <v>23</v>
      </c>
      <c r="F8356">
        <v>15917</v>
      </c>
      <c r="G8356">
        <v>6501000</v>
      </c>
      <c r="H8356">
        <v>26610</v>
      </c>
      <c r="K8356">
        <v>245</v>
      </c>
      <c r="L8356">
        <v>48</v>
      </c>
    </row>
    <row r="8357" spans="1:12" x14ac:dyDescent="0.25">
      <c r="A8357" t="s">
        <v>85</v>
      </c>
      <c r="B8357" t="s">
        <v>100</v>
      </c>
      <c r="C8357" t="s">
        <v>101</v>
      </c>
      <c r="D8357" s="2">
        <v>33359</v>
      </c>
      <c r="E8357">
        <v>30.8</v>
      </c>
      <c r="F8357">
        <v>20785</v>
      </c>
      <c r="G8357">
        <v>8914000</v>
      </c>
      <c r="H8357">
        <v>30683</v>
      </c>
      <c r="K8357">
        <v>245</v>
      </c>
      <c r="L8357">
        <v>48</v>
      </c>
    </row>
    <row r="8358" spans="1:12" x14ac:dyDescent="0.25">
      <c r="A8358" t="s">
        <v>85</v>
      </c>
      <c r="B8358" t="s">
        <v>100</v>
      </c>
      <c r="C8358" t="s">
        <v>101</v>
      </c>
      <c r="D8358" s="2">
        <v>33390</v>
      </c>
      <c r="E8358">
        <v>29.9</v>
      </c>
      <c r="F8358">
        <v>22563</v>
      </c>
      <c r="G8358">
        <v>7988000</v>
      </c>
      <c r="H8358">
        <v>33014</v>
      </c>
      <c r="K8358">
        <v>195</v>
      </c>
      <c r="L8358">
        <v>48</v>
      </c>
    </row>
    <row r="8359" spans="1:12" x14ac:dyDescent="0.25">
      <c r="A8359" t="s">
        <v>85</v>
      </c>
      <c r="B8359" t="s">
        <v>100</v>
      </c>
      <c r="C8359" t="s">
        <v>101</v>
      </c>
      <c r="D8359" s="2">
        <v>33420</v>
      </c>
      <c r="E8359">
        <v>30.3</v>
      </c>
      <c r="F8359">
        <v>22447</v>
      </c>
      <c r="G8359">
        <v>7362000</v>
      </c>
      <c r="H8359">
        <v>29447</v>
      </c>
      <c r="K8359">
        <v>188</v>
      </c>
      <c r="L8359">
        <v>48</v>
      </c>
    </row>
    <row r="8360" spans="1:12" x14ac:dyDescent="0.25">
      <c r="A8360" t="s">
        <v>85</v>
      </c>
      <c r="B8360" t="s">
        <v>100</v>
      </c>
      <c r="C8360" t="s">
        <v>101</v>
      </c>
      <c r="D8360" s="2">
        <v>33451</v>
      </c>
      <c r="E8360">
        <v>31</v>
      </c>
      <c r="F8360">
        <v>22223</v>
      </c>
      <c r="G8360">
        <v>7545000</v>
      </c>
      <c r="H8360">
        <v>29916</v>
      </c>
      <c r="K8360">
        <v>195</v>
      </c>
      <c r="L8360">
        <v>48</v>
      </c>
    </row>
    <row r="8361" spans="1:12" x14ac:dyDescent="0.25">
      <c r="A8361" t="s">
        <v>85</v>
      </c>
      <c r="B8361" t="s">
        <v>100</v>
      </c>
      <c r="C8361" t="s">
        <v>101</v>
      </c>
      <c r="D8361" s="2">
        <v>33482</v>
      </c>
      <c r="E8361">
        <v>10.5</v>
      </c>
      <c r="F8361">
        <v>8045</v>
      </c>
      <c r="G8361">
        <v>2919000</v>
      </c>
      <c r="H8361">
        <v>8089</v>
      </c>
      <c r="K8361">
        <v>195</v>
      </c>
      <c r="L8361">
        <v>48</v>
      </c>
    </row>
    <row r="8362" spans="1:12" x14ac:dyDescent="0.25">
      <c r="A8362" t="s">
        <v>85</v>
      </c>
      <c r="B8362" t="s">
        <v>100</v>
      </c>
      <c r="C8362" t="s">
        <v>101</v>
      </c>
      <c r="D8362" s="2">
        <v>33573</v>
      </c>
      <c r="E8362">
        <v>9.9</v>
      </c>
      <c r="F8362">
        <v>8053</v>
      </c>
      <c r="G8362">
        <v>2409000</v>
      </c>
      <c r="H8362">
        <v>9263</v>
      </c>
      <c r="K8362">
        <v>165</v>
      </c>
      <c r="L8362">
        <v>48</v>
      </c>
    </row>
    <row r="8363" spans="1:12" x14ac:dyDescent="0.25">
      <c r="A8363" t="s">
        <v>85</v>
      </c>
      <c r="B8363" t="s">
        <v>100</v>
      </c>
      <c r="C8363" t="s">
        <v>101</v>
      </c>
      <c r="D8363" s="2">
        <v>33604</v>
      </c>
      <c r="E8363">
        <v>24.1</v>
      </c>
      <c r="F8363">
        <v>19283</v>
      </c>
      <c r="G8363">
        <v>5888000</v>
      </c>
      <c r="H8363">
        <v>18560</v>
      </c>
      <c r="K8363">
        <v>165</v>
      </c>
      <c r="L8363">
        <v>48</v>
      </c>
    </row>
    <row r="8364" spans="1:12" x14ac:dyDescent="0.25">
      <c r="A8364" t="s">
        <v>85</v>
      </c>
      <c r="B8364" t="s">
        <v>100</v>
      </c>
      <c r="C8364" t="s">
        <v>101</v>
      </c>
      <c r="D8364" s="2">
        <v>33635</v>
      </c>
      <c r="E8364">
        <v>27.1</v>
      </c>
      <c r="F8364">
        <v>20303</v>
      </c>
      <c r="G8364">
        <v>6619000</v>
      </c>
      <c r="H8364">
        <v>26857</v>
      </c>
      <c r="K8364">
        <v>165</v>
      </c>
      <c r="L8364">
        <v>48</v>
      </c>
    </row>
    <row r="8365" spans="1:12" x14ac:dyDescent="0.25">
      <c r="A8365" t="s">
        <v>85</v>
      </c>
      <c r="B8365" t="s">
        <v>100</v>
      </c>
      <c r="C8365" t="s">
        <v>101</v>
      </c>
      <c r="D8365" s="2">
        <v>33664</v>
      </c>
      <c r="E8365">
        <v>29.4</v>
      </c>
      <c r="F8365">
        <v>20239</v>
      </c>
      <c r="G8365">
        <v>7165000</v>
      </c>
      <c r="H8365">
        <v>32993</v>
      </c>
      <c r="K8365">
        <v>140</v>
      </c>
      <c r="L8365">
        <v>48</v>
      </c>
    </row>
    <row r="8366" spans="1:12" x14ac:dyDescent="0.25">
      <c r="A8366" t="s">
        <v>85</v>
      </c>
      <c r="B8366" t="s">
        <v>100</v>
      </c>
      <c r="C8366" t="s">
        <v>101</v>
      </c>
      <c r="D8366" s="2">
        <v>33695</v>
      </c>
      <c r="E8366">
        <v>29.3</v>
      </c>
      <c r="F8366">
        <v>20624</v>
      </c>
      <c r="G8366">
        <v>7124000</v>
      </c>
      <c r="H8366">
        <v>28560</v>
      </c>
      <c r="K8366">
        <v>135</v>
      </c>
      <c r="L8366">
        <v>48</v>
      </c>
    </row>
    <row r="8367" spans="1:12" x14ac:dyDescent="0.25">
      <c r="A8367" t="s">
        <v>85</v>
      </c>
      <c r="B8367" t="s">
        <v>100</v>
      </c>
      <c r="C8367" t="s">
        <v>101</v>
      </c>
      <c r="D8367" s="2">
        <v>33725</v>
      </c>
      <c r="E8367">
        <v>26.6</v>
      </c>
      <c r="F8367">
        <v>18528</v>
      </c>
      <c r="G8367">
        <v>6539000</v>
      </c>
      <c r="H8367">
        <v>20096</v>
      </c>
      <c r="K8367">
        <v>135</v>
      </c>
      <c r="L8367">
        <v>48</v>
      </c>
    </row>
    <row r="8368" spans="1:12" x14ac:dyDescent="0.25">
      <c r="A8368" t="s">
        <v>85</v>
      </c>
      <c r="B8368" t="s">
        <v>100</v>
      </c>
      <c r="C8368" t="s">
        <v>101</v>
      </c>
      <c r="D8368" s="2">
        <v>33756</v>
      </c>
      <c r="E8368">
        <v>28.4</v>
      </c>
      <c r="F8368">
        <v>17557</v>
      </c>
      <c r="G8368">
        <v>6907000</v>
      </c>
      <c r="H8368">
        <v>32357</v>
      </c>
      <c r="K8368">
        <v>135</v>
      </c>
      <c r="L8368">
        <v>48</v>
      </c>
    </row>
    <row r="8369" spans="1:12" x14ac:dyDescent="0.25">
      <c r="A8369" t="s">
        <v>85</v>
      </c>
      <c r="B8369" t="s">
        <v>100</v>
      </c>
      <c r="C8369" t="s">
        <v>101</v>
      </c>
      <c r="D8369" s="2">
        <v>33786</v>
      </c>
      <c r="E8369">
        <v>31</v>
      </c>
      <c r="F8369">
        <v>18015</v>
      </c>
      <c r="G8369">
        <v>7508000</v>
      </c>
      <c r="H8369">
        <v>33101</v>
      </c>
      <c r="K8369">
        <v>120</v>
      </c>
      <c r="L8369">
        <v>48</v>
      </c>
    </row>
    <row r="8370" spans="1:12" x14ac:dyDescent="0.25">
      <c r="A8370" t="s">
        <v>85</v>
      </c>
      <c r="B8370" t="s">
        <v>100</v>
      </c>
      <c r="C8370" t="s">
        <v>101</v>
      </c>
      <c r="D8370" s="2">
        <v>33817</v>
      </c>
      <c r="E8370">
        <v>31</v>
      </c>
      <c r="F8370">
        <v>18700</v>
      </c>
      <c r="G8370">
        <v>7501000</v>
      </c>
      <c r="H8370">
        <v>32097</v>
      </c>
      <c r="K8370">
        <v>105</v>
      </c>
      <c r="L8370">
        <v>48</v>
      </c>
    </row>
    <row r="8371" spans="1:12" x14ac:dyDescent="0.25">
      <c r="A8371" t="s">
        <v>85</v>
      </c>
      <c r="B8371" t="s">
        <v>100</v>
      </c>
      <c r="C8371" t="s">
        <v>101</v>
      </c>
      <c r="D8371" s="2">
        <v>33848</v>
      </c>
      <c r="E8371">
        <v>30</v>
      </c>
      <c r="F8371">
        <v>17176</v>
      </c>
      <c r="G8371">
        <v>7962000</v>
      </c>
      <c r="H8371">
        <v>34870</v>
      </c>
      <c r="K8371">
        <v>105</v>
      </c>
      <c r="L8371">
        <v>48</v>
      </c>
    </row>
    <row r="8372" spans="1:12" x14ac:dyDescent="0.25">
      <c r="A8372" t="s">
        <v>85</v>
      </c>
      <c r="B8372" t="s">
        <v>100</v>
      </c>
      <c r="C8372" t="s">
        <v>101</v>
      </c>
      <c r="D8372" s="2">
        <v>33878</v>
      </c>
      <c r="E8372">
        <v>31</v>
      </c>
      <c r="F8372">
        <v>18827</v>
      </c>
      <c r="G8372">
        <v>8953000</v>
      </c>
      <c r="H8372">
        <v>34061</v>
      </c>
      <c r="K8372">
        <v>105</v>
      </c>
      <c r="L8372">
        <v>48</v>
      </c>
    </row>
    <row r="8373" spans="1:12" x14ac:dyDescent="0.25">
      <c r="A8373" t="s">
        <v>85</v>
      </c>
      <c r="B8373" t="s">
        <v>100</v>
      </c>
      <c r="C8373" t="s">
        <v>101</v>
      </c>
      <c r="D8373" s="2">
        <v>33909</v>
      </c>
      <c r="E8373">
        <v>26.7</v>
      </c>
      <c r="F8373">
        <v>16906</v>
      </c>
      <c r="G8373">
        <v>7420000</v>
      </c>
      <c r="H8373">
        <v>31847</v>
      </c>
      <c r="K8373">
        <v>150</v>
      </c>
      <c r="L8373">
        <v>48</v>
      </c>
    </row>
    <row r="8374" spans="1:12" x14ac:dyDescent="0.25">
      <c r="A8374" t="s">
        <v>85</v>
      </c>
      <c r="B8374" t="s">
        <v>100</v>
      </c>
      <c r="C8374" t="s">
        <v>101</v>
      </c>
      <c r="D8374" s="2">
        <v>33939</v>
      </c>
      <c r="E8374">
        <v>31</v>
      </c>
      <c r="F8374">
        <v>20349</v>
      </c>
      <c r="G8374">
        <v>5564000</v>
      </c>
      <c r="H8374">
        <v>36232</v>
      </c>
      <c r="K8374">
        <v>90</v>
      </c>
      <c r="L8374">
        <v>48</v>
      </c>
    </row>
    <row r="8375" spans="1:12" x14ac:dyDescent="0.25">
      <c r="A8375" t="s">
        <v>85</v>
      </c>
      <c r="B8375" t="s">
        <v>100</v>
      </c>
      <c r="C8375" t="s">
        <v>101</v>
      </c>
      <c r="D8375" s="2">
        <v>33970</v>
      </c>
      <c r="E8375">
        <v>31</v>
      </c>
      <c r="F8375">
        <v>18538</v>
      </c>
      <c r="G8375">
        <v>6294000</v>
      </c>
      <c r="H8375">
        <v>39304</v>
      </c>
      <c r="K8375">
        <v>120</v>
      </c>
      <c r="L8375">
        <v>48</v>
      </c>
    </row>
    <row r="8376" spans="1:12" x14ac:dyDescent="0.25">
      <c r="A8376" t="s">
        <v>85</v>
      </c>
      <c r="B8376" t="s">
        <v>100</v>
      </c>
      <c r="C8376" t="s">
        <v>101</v>
      </c>
      <c r="D8376" s="2">
        <v>34001</v>
      </c>
      <c r="E8376">
        <v>28</v>
      </c>
      <c r="F8376">
        <v>19814</v>
      </c>
      <c r="G8376">
        <v>6825000</v>
      </c>
      <c r="H8376">
        <v>33590</v>
      </c>
      <c r="K8376">
        <v>112</v>
      </c>
      <c r="L8376">
        <v>48</v>
      </c>
    </row>
    <row r="8377" spans="1:12" x14ac:dyDescent="0.25">
      <c r="A8377" t="s">
        <v>85</v>
      </c>
      <c r="B8377" t="s">
        <v>100</v>
      </c>
      <c r="C8377" t="s">
        <v>101</v>
      </c>
      <c r="D8377" s="2">
        <v>34029</v>
      </c>
      <c r="E8377">
        <v>30.1</v>
      </c>
      <c r="F8377">
        <v>17077</v>
      </c>
      <c r="G8377">
        <v>7101000</v>
      </c>
      <c r="H8377">
        <v>30183</v>
      </c>
      <c r="K8377">
        <v>90</v>
      </c>
      <c r="L8377">
        <v>48</v>
      </c>
    </row>
    <row r="8378" spans="1:12" x14ac:dyDescent="0.25">
      <c r="A8378" t="s">
        <v>85</v>
      </c>
      <c r="B8378" t="s">
        <v>100</v>
      </c>
      <c r="C8378" t="s">
        <v>101</v>
      </c>
      <c r="D8378" s="2">
        <v>34060</v>
      </c>
      <c r="E8378">
        <v>26.7</v>
      </c>
      <c r="F8378">
        <v>18420</v>
      </c>
      <c r="G8378">
        <v>5229000</v>
      </c>
      <c r="H8378">
        <v>31137</v>
      </c>
      <c r="K8378">
        <v>98</v>
      </c>
      <c r="L8378">
        <v>48</v>
      </c>
    </row>
    <row r="8379" spans="1:12" x14ac:dyDescent="0.25">
      <c r="A8379" t="s">
        <v>85</v>
      </c>
      <c r="B8379" t="s">
        <v>100</v>
      </c>
      <c r="C8379" t="s">
        <v>101</v>
      </c>
      <c r="D8379" s="2">
        <v>34090</v>
      </c>
      <c r="E8379">
        <v>30.9</v>
      </c>
      <c r="F8379">
        <v>22387</v>
      </c>
      <c r="G8379">
        <v>5798000</v>
      </c>
      <c r="H8379">
        <v>38286</v>
      </c>
      <c r="K8379">
        <v>105</v>
      </c>
      <c r="L8379">
        <v>48</v>
      </c>
    </row>
    <row r="8380" spans="1:12" x14ac:dyDescent="0.25">
      <c r="A8380" t="s">
        <v>85</v>
      </c>
      <c r="B8380" t="s">
        <v>100</v>
      </c>
      <c r="C8380" t="s">
        <v>101</v>
      </c>
      <c r="D8380" s="2">
        <v>34121</v>
      </c>
      <c r="E8380">
        <v>30</v>
      </c>
      <c r="F8380">
        <v>20825</v>
      </c>
      <c r="G8380">
        <v>6117000</v>
      </c>
      <c r="H8380">
        <v>36914</v>
      </c>
      <c r="K8380">
        <v>105</v>
      </c>
      <c r="L8380">
        <v>48</v>
      </c>
    </row>
    <row r="8381" spans="1:12" x14ac:dyDescent="0.25">
      <c r="A8381" t="s">
        <v>85</v>
      </c>
      <c r="B8381" t="s">
        <v>100</v>
      </c>
      <c r="C8381" t="s">
        <v>101</v>
      </c>
      <c r="D8381" s="2">
        <v>34151</v>
      </c>
      <c r="E8381">
        <v>31</v>
      </c>
      <c r="F8381">
        <v>20237</v>
      </c>
      <c r="G8381">
        <v>6316000</v>
      </c>
      <c r="H8381">
        <v>38915</v>
      </c>
      <c r="K8381">
        <v>105</v>
      </c>
      <c r="L8381">
        <v>48</v>
      </c>
    </row>
    <row r="8382" spans="1:12" x14ac:dyDescent="0.25">
      <c r="A8382" t="s">
        <v>85</v>
      </c>
      <c r="B8382" t="s">
        <v>100</v>
      </c>
      <c r="C8382" t="s">
        <v>101</v>
      </c>
      <c r="D8382" s="2">
        <v>34182</v>
      </c>
      <c r="E8382">
        <v>25.1</v>
      </c>
      <c r="F8382">
        <v>17161</v>
      </c>
      <c r="G8382">
        <v>3947000</v>
      </c>
      <c r="H8382">
        <v>28176</v>
      </c>
      <c r="K8382">
        <v>0</v>
      </c>
      <c r="L8382">
        <v>48</v>
      </c>
    </row>
    <row r="8383" spans="1:12" x14ac:dyDescent="0.25">
      <c r="A8383" t="s">
        <v>85</v>
      </c>
      <c r="B8383" t="s">
        <v>100</v>
      </c>
      <c r="C8383" t="s">
        <v>101</v>
      </c>
      <c r="D8383" s="2">
        <v>34213</v>
      </c>
      <c r="E8383">
        <v>30</v>
      </c>
      <c r="F8383">
        <v>19951</v>
      </c>
      <c r="G8383">
        <v>5033000</v>
      </c>
      <c r="H8383">
        <v>31880</v>
      </c>
      <c r="K8383">
        <v>90</v>
      </c>
      <c r="L8383">
        <v>48</v>
      </c>
    </row>
    <row r="8384" spans="1:12" x14ac:dyDescent="0.25">
      <c r="A8384" t="s">
        <v>85</v>
      </c>
      <c r="B8384" t="s">
        <v>100</v>
      </c>
      <c r="C8384" t="s">
        <v>101</v>
      </c>
      <c r="D8384" s="2">
        <v>34243</v>
      </c>
      <c r="E8384">
        <v>30.9</v>
      </c>
      <c r="F8384">
        <v>20105</v>
      </c>
      <c r="G8384">
        <v>5934000</v>
      </c>
      <c r="H8384">
        <v>34683</v>
      </c>
      <c r="K8384">
        <v>120</v>
      </c>
      <c r="L8384">
        <v>48</v>
      </c>
    </row>
    <row r="8385" spans="1:12" x14ac:dyDescent="0.25">
      <c r="A8385" t="s">
        <v>85</v>
      </c>
      <c r="B8385" t="s">
        <v>100</v>
      </c>
      <c r="C8385" t="s">
        <v>101</v>
      </c>
      <c r="D8385" s="2">
        <v>34274</v>
      </c>
      <c r="E8385">
        <v>30</v>
      </c>
      <c r="F8385">
        <v>22116</v>
      </c>
      <c r="G8385">
        <v>6400000</v>
      </c>
      <c r="H8385">
        <v>39798</v>
      </c>
      <c r="K8385">
        <v>120</v>
      </c>
      <c r="L8385">
        <v>48</v>
      </c>
    </row>
    <row r="8386" spans="1:12" x14ac:dyDescent="0.25">
      <c r="A8386" t="s">
        <v>85</v>
      </c>
      <c r="B8386" t="s">
        <v>100</v>
      </c>
      <c r="C8386" t="s">
        <v>101</v>
      </c>
      <c r="D8386" s="2">
        <v>34304</v>
      </c>
      <c r="E8386">
        <v>26.7</v>
      </c>
      <c r="F8386">
        <v>17727</v>
      </c>
      <c r="G8386">
        <v>5186000</v>
      </c>
      <c r="H8386">
        <v>31395</v>
      </c>
      <c r="K8386">
        <v>120</v>
      </c>
      <c r="L8386">
        <v>48</v>
      </c>
    </row>
    <row r="8387" spans="1:12" x14ac:dyDescent="0.25">
      <c r="A8387" t="s">
        <v>85</v>
      </c>
      <c r="B8387" t="s">
        <v>100</v>
      </c>
      <c r="C8387" t="s">
        <v>101</v>
      </c>
      <c r="D8387" s="2">
        <v>34335</v>
      </c>
      <c r="E8387">
        <v>28.2</v>
      </c>
      <c r="F8387">
        <v>22913</v>
      </c>
      <c r="G8387">
        <v>4423000</v>
      </c>
      <c r="H8387">
        <v>28901</v>
      </c>
      <c r="K8387">
        <v>0</v>
      </c>
      <c r="L8387">
        <v>48</v>
      </c>
    </row>
    <row r="8388" spans="1:12" x14ac:dyDescent="0.25">
      <c r="A8388" t="s">
        <v>85</v>
      </c>
      <c r="B8388" t="s">
        <v>100</v>
      </c>
      <c r="C8388" t="s">
        <v>101</v>
      </c>
      <c r="D8388" s="2">
        <v>34366</v>
      </c>
      <c r="E8388">
        <v>27.3</v>
      </c>
      <c r="F8388">
        <v>21082</v>
      </c>
      <c r="G8388">
        <v>4325000</v>
      </c>
      <c r="H8388">
        <v>33587</v>
      </c>
      <c r="K8388">
        <v>0</v>
      </c>
      <c r="L8388">
        <v>48</v>
      </c>
    </row>
    <row r="8389" spans="1:12" x14ac:dyDescent="0.25">
      <c r="A8389" t="s">
        <v>85</v>
      </c>
      <c r="B8389" t="s">
        <v>100</v>
      </c>
      <c r="C8389" t="s">
        <v>101</v>
      </c>
      <c r="D8389" s="2">
        <v>34394</v>
      </c>
      <c r="E8389">
        <v>29.6</v>
      </c>
      <c r="F8389">
        <v>22364</v>
      </c>
      <c r="G8389">
        <v>4668000</v>
      </c>
      <c r="H8389">
        <v>38272</v>
      </c>
      <c r="K8389">
        <v>0</v>
      </c>
      <c r="L8389">
        <v>48</v>
      </c>
    </row>
    <row r="8390" spans="1:12" x14ac:dyDescent="0.25">
      <c r="A8390" t="s">
        <v>85</v>
      </c>
      <c r="B8390" t="s">
        <v>100</v>
      </c>
      <c r="C8390" t="s">
        <v>101</v>
      </c>
      <c r="D8390" s="2">
        <v>34425</v>
      </c>
      <c r="E8390">
        <v>30</v>
      </c>
      <c r="F8390">
        <v>26123</v>
      </c>
      <c r="G8390">
        <v>4262000</v>
      </c>
      <c r="H8390">
        <v>40876</v>
      </c>
      <c r="K8390">
        <v>45</v>
      </c>
      <c r="L8390">
        <v>48</v>
      </c>
    </row>
    <row r="8391" spans="1:12" x14ac:dyDescent="0.25">
      <c r="A8391" t="s">
        <v>85</v>
      </c>
      <c r="B8391" t="s">
        <v>100</v>
      </c>
      <c r="C8391" t="s">
        <v>101</v>
      </c>
      <c r="D8391" s="2">
        <v>34455</v>
      </c>
      <c r="E8391">
        <v>30.4</v>
      </c>
      <c r="F8391">
        <v>25216</v>
      </c>
      <c r="G8391">
        <v>4173000</v>
      </c>
      <c r="H8391">
        <v>31110</v>
      </c>
      <c r="K8391">
        <v>90</v>
      </c>
      <c r="L8391">
        <v>48</v>
      </c>
    </row>
    <row r="8392" spans="1:12" x14ac:dyDescent="0.25">
      <c r="A8392" t="s">
        <v>85</v>
      </c>
      <c r="B8392" t="s">
        <v>100</v>
      </c>
      <c r="C8392" t="s">
        <v>101</v>
      </c>
      <c r="D8392" s="2">
        <v>34486</v>
      </c>
      <c r="E8392">
        <v>5.5</v>
      </c>
      <c r="F8392">
        <v>4459</v>
      </c>
      <c r="G8392">
        <v>750000</v>
      </c>
      <c r="H8392">
        <v>5452</v>
      </c>
      <c r="K8392">
        <v>0</v>
      </c>
      <c r="L8392">
        <v>48</v>
      </c>
    </row>
    <row r="8393" spans="1:12" x14ac:dyDescent="0.25">
      <c r="A8393" t="s">
        <v>85</v>
      </c>
      <c r="B8393" t="s">
        <v>100</v>
      </c>
      <c r="C8393" t="s">
        <v>101</v>
      </c>
      <c r="D8393" s="2">
        <v>34516</v>
      </c>
      <c r="E8393">
        <v>0.1</v>
      </c>
      <c r="F8393">
        <v>86</v>
      </c>
      <c r="G8393">
        <v>15000</v>
      </c>
      <c r="H8393">
        <v>105</v>
      </c>
      <c r="K8393">
        <v>0</v>
      </c>
      <c r="L8393">
        <v>48</v>
      </c>
    </row>
    <row r="8394" spans="1:12" x14ac:dyDescent="0.25">
      <c r="A8394" t="s">
        <v>85</v>
      </c>
      <c r="B8394" t="s">
        <v>100</v>
      </c>
      <c r="C8394" t="s">
        <v>101</v>
      </c>
      <c r="D8394" s="2">
        <v>34547</v>
      </c>
      <c r="E8394">
        <v>14.2</v>
      </c>
      <c r="F8394">
        <v>12015</v>
      </c>
      <c r="G8394">
        <v>1986000</v>
      </c>
      <c r="H8394">
        <v>15465</v>
      </c>
      <c r="K8394">
        <v>0</v>
      </c>
      <c r="L8394">
        <v>48</v>
      </c>
    </row>
    <row r="8395" spans="1:12" x14ac:dyDescent="0.25">
      <c r="A8395" t="s">
        <v>85</v>
      </c>
      <c r="B8395" t="s">
        <v>100</v>
      </c>
      <c r="C8395" t="s">
        <v>101</v>
      </c>
      <c r="D8395" s="2">
        <v>34578</v>
      </c>
      <c r="E8395">
        <v>25.5</v>
      </c>
      <c r="F8395">
        <v>19791</v>
      </c>
      <c r="G8395">
        <v>3469000</v>
      </c>
      <c r="H8395">
        <v>27135</v>
      </c>
      <c r="K8395">
        <v>0</v>
      </c>
      <c r="L8395">
        <v>48</v>
      </c>
    </row>
    <row r="8396" spans="1:12" x14ac:dyDescent="0.25">
      <c r="A8396" t="s">
        <v>85</v>
      </c>
      <c r="B8396" t="s">
        <v>100</v>
      </c>
      <c r="C8396" t="s">
        <v>101</v>
      </c>
      <c r="D8396" s="2">
        <v>34608</v>
      </c>
      <c r="E8396">
        <v>24.4</v>
      </c>
      <c r="F8396">
        <v>23137</v>
      </c>
      <c r="G8396">
        <v>2962000</v>
      </c>
      <c r="H8396">
        <v>25686</v>
      </c>
      <c r="K8396">
        <v>0</v>
      </c>
      <c r="L8396">
        <v>48</v>
      </c>
    </row>
    <row r="8397" spans="1:12" x14ac:dyDescent="0.25">
      <c r="A8397" t="s">
        <v>85</v>
      </c>
      <c r="B8397" t="s">
        <v>100</v>
      </c>
      <c r="C8397" t="s">
        <v>101</v>
      </c>
      <c r="D8397" s="2">
        <v>34639</v>
      </c>
      <c r="E8397">
        <v>29.5</v>
      </c>
      <c r="F8397">
        <v>25003</v>
      </c>
      <c r="G8397">
        <v>2856000</v>
      </c>
      <c r="H8397">
        <v>34106</v>
      </c>
      <c r="K8397">
        <v>75</v>
      </c>
      <c r="L8397">
        <v>48</v>
      </c>
    </row>
    <row r="8398" spans="1:12" x14ac:dyDescent="0.25">
      <c r="A8398" t="s">
        <v>85</v>
      </c>
      <c r="B8398" t="s">
        <v>100</v>
      </c>
      <c r="C8398" t="s">
        <v>101</v>
      </c>
      <c r="D8398" s="2">
        <v>34669</v>
      </c>
      <c r="E8398">
        <v>29.5</v>
      </c>
      <c r="F8398">
        <v>24739</v>
      </c>
      <c r="G8398">
        <v>2874000</v>
      </c>
      <c r="H8398">
        <v>33970</v>
      </c>
      <c r="K8398">
        <v>75</v>
      </c>
      <c r="L8398">
        <v>48</v>
      </c>
    </row>
    <row r="8399" spans="1:12" x14ac:dyDescent="0.25">
      <c r="A8399" t="s">
        <v>85</v>
      </c>
      <c r="B8399" t="s">
        <v>100</v>
      </c>
      <c r="C8399" t="s">
        <v>101</v>
      </c>
      <c r="D8399" s="2">
        <v>34700</v>
      </c>
      <c r="E8399">
        <v>31</v>
      </c>
      <c r="F8399">
        <v>25021</v>
      </c>
      <c r="G8399">
        <v>3003000</v>
      </c>
      <c r="H8399">
        <v>35413</v>
      </c>
      <c r="K8399">
        <v>70</v>
      </c>
      <c r="L8399">
        <v>48</v>
      </c>
    </row>
    <row r="8400" spans="1:12" x14ac:dyDescent="0.25">
      <c r="A8400" t="s">
        <v>85</v>
      </c>
      <c r="B8400" t="s">
        <v>100</v>
      </c>
      <c r="C8400" t="s">
        <v>101</v>
      </c>
      <c r="D8400" s="2">
        <v>34731</v>
      </c>
      <c r="E8400">
        <v>25</v>
      </c>
      <c r="F8400">
        <v>19715</v>
      </c>
      <c r="G8400">
        <v>2561000</v>
      </c>
      <c r="H8400">
        <v>28526</v>
      </c>
      <c r="K8400">
        <v>105</v>
      </c>
      <c r="L8400">
        <v>48</v>
      </c>
    </row>
    <row r="8401" spans="1:12" x14ac:dyDescent="0.25">
      <c r="A8401" t="s">
        <v>85</v>
      </c>
      <c r="B8401" t="s">
        <v>100</v>
      </c>
      <c r="C8401" t="s">
        <v>101</v>
      </c>
      <c r="D8401" s="2">
        <v>34759</v>
      </c>
      <c r="E8401">
        <v>31</v>
      </c>
      <c r="F8401">
        <v>25376</v>
      </c>
      <c r="G8401">
        <v>3266000</v>
      </c>
      <c r="H8401">
        <v>38608</v>
      </c>
      <c r="K8401">
        <v>105</v>
      </c>
      <c r="L8401">
        <v>48</v>
      </c>
    </row>
    <row r="8402" spans="1:12" x14ac:dyDescent="0.25">
      <c r="A8402" t="s">
        <v>85</v>
      </c>
      <c r="B8402" t="s">
        <v>100</v>
      </c>
      <c r="C8402" t="s">
        <v>101</v>
      </c>
      <c r="D8402" s="2">
        <v>34790</v>
      </c>
      <c r="E8402">
        <v>29.8</v>
      </c>
      <c r="F8402">
        <v>19413</v>
      </c>
      <c r="G8402">
        <v>3206000</v>
      </c>
      <c r="H8402">
        <v>41062</v>
      </c>
      <c r="K8402">
        <v>105</v>
      </c>
      <c r="L8402">
        <v>48</v>
      </c>
    </row>
    <row r="8403" spans="1:12" x14ac:dyDescent="0.25">
      <c r="A8403" t="s">
        <v>85</v>
      </c>
      <c r="B8403" t="s">
        <v>100</v>
      </c>
      <c r="C8403" t="s">
        <v>101</v>
      </c>
      <c r="D8403" s="2">
        <v>34820</v>
      </c>
      <c r="E8403">
        <v>29.8</v>
      </c>
      <c r="F8403">
        <v>20554</v>
      </c>
      <c r="G8403">
        <v>3218000</v>
      </c>
      <c r="H8403">
        <v>42009</v>
      </c>
      <c r="K8403">
        <v>105</v>
      </c>
      <c r="L8403">
        <v>48</v>
      </c>
    </row>
    <row r="8404" spans="1:12" x14ac:dyDescent="0.25">
      <c r="A8404" t="s">
        <v>85</v>
      </c>
      <c r="B8404" t="s">
        <v>100</v>
      </c>
      <c r="C8404" t="s">
        <v>101</v>
      </c>
      <c r="D8404" s="2">
        <v>34851</v>
      </c>
      <c r="E8404">
        <v>29.4</v>
      </c>
      <c r="F8404">
        <v>19947</v>
      </c>
      <c r="G8404">
        <v>3196000</v>
      </c>
      <c r="H8404">
        <v>43159</v>
      </c>
      <c r="K8404">
        <v>98</v>
      </c>
      <c r="L8404">
        <v>48</v>
      </c>
    </row>
    <row r="8405" spans="1:12" x14ac:dyDescent="0.25">
      <c r="A8405" t="s">
        <v>85</v>
      </c>
      <c r="B8405" t="s">
        <v>100</v>
      </c>
      <c r="C8405" t="s">
        <v>101</v>
      </c>
      <c r="D8405" s="2">
        <v>34881</v>
      </c>
      <c r="E8405">
        <v>29.8</v>
      </c>
      <c r="F8405">
        <v>19942</v>
      </c>
      <c r="G8405">
        <v>3202000</v>
      </c>
      <c r="H8405">
        <v>38585</v>
      </c>
      <c r="K8405">
        <v>98</v>
      </c>
      <c r="L8405">
        <v>48</v>
      </c>
    </row>
    <row r="8406" spans="1:12" x14ac:dyDescent="0.25">
      <c r="A8406" t="s">
        <v>85</v>
      </c>
      <c r="B8406" t="s">
        <v>100</v>
      </c>
      <c r="C8406" t="s">
        <v>101</v>
      </c>
      <c r="D8406" s="2">
        <v>34912</v>
      </c>
      <c r="E8406">
        <v>24.1</v>
      </c>
      <c r="F8406">
        <v>16431</v>
      </c>
      <c r="G8406">
        <v>2407000</v>
      </c>
      <c r="H8406">
        <v>39209</v>
      </c>
      <c r="K8406">
        <v>100</v>
      </c>
      <c r="L8406">
        <v>48</v>
      </c>
    </row>
    <row r="8407" spans="1:12" x14ac:dyDescent="0.25">
      <c r="A8407" t="s">
        <v>85</v>
      </c>
      <c r="B8407" t="s">
        <v>100</v>
      </c>
      <c r="C8407" t="s">
        <v>101</v>
      </c>
      <c r="D8407" s="2">
        <v>34943</v>
      </c>
      <c r="E8407">
        <v>28.5</v>
      </c>
      <c r="F8407">
        <v>19312</v>
      </c>
      <c r="G8407">
        <v>3544000</v>
      </c>
      <c r="H8407">
        <v>38918</v>
      </c>
      <c r="K8407">
        <v>90</v>
      </c>
      <c r="L8407">
        <v>48</v>
      </c>
    </row>
    <row r="8408" spans="1:12" x14ac:dyDescent="0.25">
      <c r="A8408" t="s">
        <v>85</v>
      </c>
      <c r="B8408" t="s">
        <v>100</v>
      </c>
      <c r="C8408" t="s">
        <v>101</v>
      </c>
      <c r="D8408" s="2">
        <v>34973</v>
      </c>
      <c r="E8408">
        <v>30.9</v>
      </c>
      <c r="F8408">
        <v>20175</v>
      </c>
      <c r="G8408">
        <v>3022000</v>
      </c>
      <c r="H8408">
        <v>47000</v>
      </c>
      <c r="K8408">
        <v>120</v>
      </c>
      <c r="L8408">
        <v>48</v>
      </c>
    </row>
    <row r="8409" spans="1:12" x14ac:dyDescent="0.25">
      <c r="A8409" t="s">
        <v>85</v>
      </c>
      <c r="B8409" t="s">
        <v>100</v>
      </c>
      <c r="C8409" t="s">
        <v>101</v>
      </c>
      <c r="D8409" s="2">
        <v>35004</v>
      </c>
      <c r="E8409">
        <v>26.8</v>
      </c>
      <c r="F8409">
        <v>17384</v>
      </c>
      <c r="G8409">
        <v>2623000</v>
      </c>
      <c r="H8409">
        <v>38216</v>
      </c>
      <c r="K8409">
        <v>120</v>
      </c>
      <c r="L8409">
        <v>48</v>
      </c>
    </row>
    <row r="8410" spans="1:12" x14ac:dyDescent="0.25">
      <c r="A8410" t="s">
        <v>85</v>
      </c>
      <c r="B8410" t="s">
        <v>100</v>
      </c>
      <c r="C8410" t="s">
        <v>101</v>
      </c>
      <c r="D8410" s="2">
        <v>35034</v>
      </c>
      <c r="E8410">
        <v>30.9</v>
      </c>
      <c r="F8410">
        <v>19254</v>
      </c>
      <c r="G8410">
        <v>3146000</v>
      </c>
      <c r="H8410">
        <v>45639</v>
      </c>
      <c r="K8410">
        <v>120</v>
      </c>
      <c r="L8410">
        <v>48</v>
      </c>
    </row>
    <row r="8411" spans="1:12" x14ac:dyDescent="0.25">
      <c r="A8411" t="s">
        <v>85</v>
      </c>
      <c r="B8411" t="s">
        <v>100</v>
      </c>
      <c r="C8411" t="s">
        <v>101</v>
      </c>
      <c r="D8411" s="2">
        <v>35065</v>
      </c>
      <c r="E8411">
        <v>27.9</v>
      </c>
      <c r="F8411">
        <v>18426</v>
      </c>
      <c r="G8411">
        <v>6334000</v>
      </c>
      <c r="H8411">
        <v>48160</v>
      </c>
      <c r="K8411">
        <v>120</v>
      </c>
      <c r="L8411">
        <v>48</v>
      </c>
    </row>
    <row r="8412" spans="1:12" x14ac:dyDescent="0.25">
      <c r="A8412" t="s">
        <v>85</v>
      </c>
      <c r="B8412" t="s">
        <v>100</v>
      </c>
      <c r="C8412" t="s">
        <v>101</v>
      </c>
      <c r="D8412" s="2">
        <v>35096</v>
      </c>
      <c r="E8412">
        <v>29</v>
      </c>
      <c r="F8412">
        <v>19231</v>
      </c>
      <c r="G8412">
        <v>7715000</v>
      </c>
      <c r="H8412">
        <v>48184</v>
      </c>
      <c r="K8412">
        <v>130</v>
      </c>
      <c r="L8412">
        <v>48</v>
      </c>
    </row>
    <row r="8413" spans="1:12" x14ac:dyDescent="0.25">
      <c r="A8413" t="s">
        <v>85</v>
      </c>
      <c r="B8413" t="s">
        <v>100</v>
      </c>
      <c r="C8413" t="s">
        <v>101</v>
      </c>
      <c r="D8413" s="2">
        <v>35125</v>
      </c>
      <c r="E8413">
        <v>31</v>
      </c>
      <c r="F8413">
        <v>21756</v>
      </c>
      <c r="G8413">
        <v>8501000</v>
      </c>
      <c r="H8413">
        <v>49977</v>
      </c>
      <c r="K8413">
        <v>135</v>
      </c>
      <c r="L8413">
        <v>48</v>
      </c>
    </row>
    <row r="8414" spans="1:12" x14ac:dyDescent="0.25">
      <c r="A8414" t="s">
        <v>85</v>
      </c>
      <c r="B8414" t="s">
        <v>100</v>
      </c>
      <c r="C8414" t="s">
        <v>101</v>
      </c>
      <c r="D8414" s="2">
        <v>35156</v>
      </c>
      <c r="E8414">
        <v>26.1</v>
      </c>
      <c r="F8414">
        <v>17686</v>
      </c>
      <c r="G8414">
        <v>6534000</v>
      </c>
      <c r="H8414">
        <v>37555</v>
      </c>
      <c r="K8414">
        <v>135</v>
      </c>
      <c r="L8414">
        <v>48</v>
      </c>
    </row>
    <row r="8415" spans="1:12" x14ac:dyDescent="0.25">
      <c r="A8415" t="s">
        <v>85</v>
      </c>
      <c r="B8415" t="s">
        <v>100</v>
      </c>
      <c r="C8415" t="s">
        <v>101</v>
      </c>
      <c r="D8415" s="2">
        <v>35186</v>
      </c>
      <c r="E8415">
        <v>28.6</v>
      </c>
      <c r="F8415">
        <v>18168</v>
      </c>
      <c r="G8415">
        <v>1866000</v>
      </c>
      <c r="H8415">
        <v>36626</v>
      </c>
      <c r="K8415">
        <v>135</v>
      </c>
      <c r="L8415">
        <v>48</v>
      </c>
    </row>
    <row r="8416" spans="1:12" x14ac:dyDescent="0.25">
      <c r="A8416" t="s">
        <v>85</v>
      </c>
      <c r="B8416" t="s">
        <v>100</v>
      </c>
      <c r="C8416" t="s">
        <v>101</v>
      </c>
      <c r="D8416" s="2">
        <v>35217</v>
      </c>
      <c r="E8416">
        <v>29.9</v>
      </c>
      <c r="F8416">
        <v>18261</v>
      </c>
      <c r="G8416">
        <v>1255000</v>
      </c>
      <c r="H8416">
        <v>38643</v>
      </c>
      <c r="K8416">
        <v>135</v>
      </c>
      <c r="L8416">
        <v>48</v>
      </c>
    </row>
    <row r="8417" spans="1:12" x14ac:dyDescent="0.25">
      <c r="A8417" t="s">
        <v>85</v>
      </c>
      <c r="B8417" t="s">
        <v>100</v>
      </c>
      <c r="C8417" t="s">
        <v>101</v>
      </c>
      <c r="D8417" s="2">
        <v>35247</v>
      </c>
      <c r="E8417">
        <v>30.4</v>
      </c>
      <c r="F8417">
        <v>18672</v>
      </c>
      <c r="G8417">
        <v>284000</v>
      </c>
      <c r="H8417">
        <v>40843</v>
      </c>
      <c r="K8417">
        <v>112</v>
      </c>
      <c r="L8417">
        <v>48</v>
      </c>
    </row>
    <row r="8418" spans="1:12" x14ac:dyDescent="0.25">
      <c r="A8418" t="s">
        <v>85</v>
      </c>
      <c r="B8418" t="s">
        <v>100</v>
      </c>
      <c r="C8418" t="s">
        <v>101</v>
      </c>
      <c r="D8418" s="2">
        <v>35278</v>
      </c>
      <c r="E8418">
        <v>20.5</v>
      </c>
      <c r="F8418">
        <v>13670</v>
      </c>
      <c r="G8418">
        <v>3688000</v>
      </c>
      <c r="H8418">
        <v>28685</v>
      </c>
      <c r="K8418">
        <v>90</v>
      </c>
      <c r="L8418">
        <v>48</v>
      </c>
    </row>
    <row r="8419" spans="1:12" x14ac:dyDescent="0.25">
      <c r="A8419" t="s">
        <v>85</v>
      </c>
      <c r="B8419" t="s">
        <v>100</v>
      </c>
      <c r="C8419" t="s">
        <v>101</v>
      </c>
      <c r="D8419" s="2">
        <v>35309</v>
      </c>
      <c r="E8419">
        <v>13.9</v>
      </c>
      <c r="F8419">
        <v>9330</v>
      </c>
      <c r="G8419">
        <v>538000</v>
      </c>
      <c r="H8419">
        <v>21154</v>
      </c>
      <c r="K8419">
        <v>90</v>
      </c>
      <c r="L8419">
        <v>48</v>
      </c>
    </row>
    <row r="8420" spans="1:12" x14ac:dyDescent="0.25">
      <c r="A8420" t="s">
        <v>85</v>
      </c>
      <c r="B8420" t="s">
        <v>100</v>
      </c>
      <c r="C8420" t="s">
        <v>101</v>
      </c>
      <c r="D8420" s="2">
        <v>35339</v>
      </c>
      <c r="E8420">
        <v>30.6</v>
      </c>
      <c r="F8420">
        <v>19985</v>
      </c>
      <c r="G8420">
        <v>3183000</v>
      </c>
      <c r="H8420">
        <v>43794</v>
      </c>
      <c r="K8420">
        <v>90</v>
      </c>
      <c r="L8420">
        <v>48</v>
      </c>
    </row>
    <row r="8421" spans="1:12" x14ac:dyDescent="0.25">
      <c r="A8421" t="s">
        <v>85</v>
      </c>
      <c r="B8421" t="s">
        <v>100</v>
      </c>
      <c r="C8421" t="s">
        <v>101</v>
      </c>
      <c r="D8421" s="2">
        <v>35370</v>
      </c>
      <c r="E8421">
        <v>27.8</v>
      </c>
      <c r="F8421">
        <v>16876</v>
      </c>
      <c r="G8421">
        <v>4064000</v>
      </c>
      <c r="H8421">
        <v>36927</v>
      </c>
      <c r="K8421">
        <v>90</v>
      </c>
      <c r="L8421">
        <v>48</v>
      </c>
    </row>
    <row r="8422" spans="1:12" x14ac:dyDescent="0.25">
      <c r="A8422" t="s">
        <v>85</v>
      </c>
      <c r="B8422" t="s">
        <v>100</v>
      </c>
      <c r="C8422" t="s">
        <v>101</v>
      </c>
      <c r="D8422" s="2">
        <v>35400</v>
      </c>
      <c r="E8422">
        <v>30.3</v>
      </c>
      <c r="F8422">
        <v>17775.080000000002</v>
      </c>
      <c r="G8422">
        <v>7087045</v>
      </c>
      <c r="H8422">
        <v>38793.25</v>
      </c>
      <c r="K8422">
        <v>90</v>
      </c>
      <c r="L8422">
        <v>48</v>
      </c>
    </row>
    <row r="8423" spans="1:12" x14ac:dyDescent="0.25">
      <c r="A8423" t="s">
        <v>85</v>
      </c>
      <c r="B8423" t="s">
        <v>100</v>
      </c>
      <c r="C8423" t="s">
        <v>101</v>
      </c>
      <c r="D8423" s="2">
        <v>35431</v>
      </c>
      <c r="E8423">
        <v>24.8</v>
      </c>
      <c r="F8423">
        <v>14320.27</v>
      </c>
      <c r="G8423">
        <v>5373360</v>
      </c>
      <c r="H8423">
        <v>32139.65</v>
      </c>
      <c r="K8423">
        <v>98</v>
      </c>
      <c r="L8423">
        <v>48</v>
      </c>
    </row>
    <row r="8424" spans="1:12" x14ac:dyDescent="0.25">
      <c r="A8424" t="s">
        <v>85</v>
      </c>
      <c r="B8424" t="s">
        <v>100</v>
      </c>
      <c r="C8424" t="s">
        <v>101</v>
      </c>
      <c r="D8424" s="2">
        <v>35462</v>
      </c>
      <c r="E8424">
        <v>28</v>
      </c>
      <c r="F8424">
        <v>15541.63</v>
      </c>
      <c r="G8424">
        <v>6139990</v>
      </c>
      <c r="H8424">
        <v>32216.46</v>
      </c>
      <c r="K8424">
        <v>105</v>
      </c>
      <c r="L8424">
        <v>48</v>
      </c>
    </row>
    <row r="8425" spans="1:12" x14ac:dyDescent="0.25">
      <c r="A8425" t="s">
        <v>85</v>
      </c>
      <c r="B8425" t="s">
        <v>100</v>
      </c>
      <c r="C8425" t="s">
        <v>101</v>
      </c>
      <c r="D8425" s="2">
        <v>35490</v>
      </c>
      <c r="E8425">
        <v>19.7</v>
      </c>
      <c r="F8425">
        <v>11802.21</v>
      </c>
      <c r="G8425">
        <v>3382164</v>
      </c>
      <c r="H8425">
        <v>27084.23</v>
      </c>
      <c r="K8425">
        <v>105</v>
      </c>
      <c r="L8425">
        <v>48</v>
      </c>
    </row>
    <row r="8426" spans="1:12" x14ac:dyDescent="0.25">
      <c r="A8426" t="s">
        <v>85</v>
      </c>
      <c r="B8426" t="s">
        <v>100</v>
      </c>
      <c r="C8426" t="s">
        <v>101</v>
      </c>
      <c r="D8426" s="2">
        <v>35521</v>
      </c>
      <c r="E8426">
        <v>26.8</v>
      </c>
      <c r="F8426">
        <v>15201.78</v>
      </c>
      <c r="G8426">
        <v>4554544</v>
      </c>
      <c r="H8426">
        <v>31402.26</v>
      </c>
      <c r="K8426">
        <v>105</v>
      </c>
      <c r="L8426">
        <v>48</v>
      </c>
    </row>
    <row r="8427" spans="1:12" x14ac:dyDescent="0.25">
      <c r="A8427" t="s">
        <v>85</v>
      </c>
      <c r="B8427" t="s">
        <v>100</v>
      </c>
      <c r="C8427" t="s">
        <v>101</v>
      </c>
      <c r="D8427" s="2">
        <v>35551</v>
      </c>
      <c r="E8427">
        <v>29.7</v>
      </c>
      <c r="F8427">
        <v>17368.59</v>
      </c>
      <c r="G8427">
        <v>5034618</v>
      </c>
      <c r="H8427">
        <v>39592.639999999999</v>
      </c>
      <c r="K8427">
        <v>105</v>
      </c>
      <c r="L8427">
        <v>48</v>
      </c>
    </row>
    <row r="8428" spans="1:12" x14ac:dyDescent="0.25">
      <c r="A8428" t="s">
        <v>85</v>
      </c>
      <c r="B8428" t="s">
        <v>100</v>
      </c>
      <c r="C8428" t="s">
        <v>101</v>
      </c>
      <c r="D8428" s="2">
        <v>35582</v>
      </c>
      <c r="E8428">
        <v>22.2</v>
      </c>
      <c r="F8428">
        <v>12184.69</v>
      </c>
      <c r="G8428">
        <v>3768100</v>
      </c>
      <c r="H8428">
        <v>27845.77</v>
      </c>
      <c r="K8428">
        <v>105</v>
      </c>
      <c r="L8428">
        <v>48</v>
      </c>
    </row>
    <row r="8429" spans="1:12" x14ac:dyDescent="0.25">
      <c r="A8429" t="s">
        <v>85</v>
      </c>
      <c r="B8429" t="s">
        <v>100</v>
      </c>
      <c r="C8429" t="s">
        <v>101</v>
      </c>
      <c r="D8429" s="2">
        <v>35612</v>
      </c>
      <c r="E8429">
        <v>3.6</v>
      </c>
      <c r="F8429">
        <v>1924.58</v>
      </c>
      <c r="G8429">
        <v>458368</v>
      </c>
      <c r="H8429">
        <v>3850</v>
      </c>
      <c r="K8429">
        <v>105</v>
      </c>
      <c r="L8429">
        <v>48</v>
      </c>
    </row>
    <row r="8430" spans="1:12" x14ac:dyDescent="0.25">
      <c r="A8430" t="s">
        <v>85</v>
      </c>
      <c r="B8430" t="s">
        <v>100</v>
      </c>
      <c r="C8430" t="s">
        <v>101</v>
      </c>
      <c r="D8430" s="2">
        <v>35643</v>
      </c>
      <c r="E8430">
        <v>30.6</v>
      </c>
      <c r="F8430">
        <v>17368.88</v>
      </c>
      <c r="G8430">
        <v>5190200</v>
      </c>
      <c r="H8430">
        <v>37279.69</v>
      </c>
      <c r="K8430">
        <v>105</v>
      </c>
      <c r="L8430">
        <v>48</v>
      </c>
    </row>
    <row r="8431" spans="1:12" x14ac:dyDescent="0.25">
      <c r="A8431" t="s">
        <v>85</v>
      </c>
      <c r="B8431" t="s">
        <v>100</v>
      </c>
      <c r="C8431" t="s">
        <v>101</v>
      </c>
      <c r="D8431" s="2">
        <v>35674</v>
      </c>
      <c r="E8431">
        <v>28.4</v>
      </c>
      <c r="F8431">
        <v>13646.28</v>
      </c>
      <c r="G8431">
        <v>4812951</v>
      </c>
      <c r="H8431">
        <v>34023.01</v>
      </c>
      <c r="K8431">
        <v>105</v>
      </c>
      <c r="L8431">
        <v>48</v>
      </c>
    </row>
    <row r="8432" spans="1:12" x14ac:dyDescent="0.25">
      <c r="A8432" t="s">
        <v>85</v>
      </c>
      <c r="B8432" t="s">
        <v>100</v>
      </c>
      <c r="C8432" t="s">
        <v>101</v>
      </c>
      <c r="D8432" s="2">
        <v>35704</v>
      </c>
      <c r="E8432">
        <v>28.6</v>
      </c>
      <c r="F8432">
        <v>11525.11</v>
      </c>
      <c r="G8432">
        <v>3530170</v>
      </c>
      <c r="H8432">
        <v>42103.73</v>
      </c>
      <c r="K8432">
        <v>105</v>
      </c>
      <c r="L8432">
        <v>48</v>
      </c>
    </row>
    <row r="8433" spans="1:12" x14ac:dyDescent="0.25">
      <c r="A8433" t="s">
        <v>85</v>
      </c>
      <c r="B8433" t="s">
        <v>100</v>
      </c>
      <c r="C8433" t="s">
        <v>101</v>
      </c>
      <c r="D8433" s="2">
        <v>35735</v>
      </c>
      <c r="E8433">
        <v>29.3</v>
      </c>
      <c r="F8433">
        <v>11744.36</v>
      </c>
      <c r="G8433">
        <v>3482855</v>
      </c>
      <c r="H8433">
        <v>37523.01</v>
      </c>
      <c r="K8433">
        <v>90</v>
      </c>
      <c r="L8433">
        <v>48</v>
      </c>
    </row>
    <row r="8434" spans="1:12" x14ac:dyDescent="0.25">
      <c r="A8434" t="s">
        <v>85</v>
      </c>
      <c r="B8434" t="s">
        <v>100</v>
      </c>
      <c r="C8434" t="s">
        <v>101</v>
      </c>
      <c r="D8434" s="2">
        <v>35765</v>
      </c>
      <c r="E8434">
        <v>27.8</v>
      </c>
      <c r="F8434">
        <v>11314.38</v>
      </c>
      <c r="G8434">
        <v>3541691</v>
      </c>
      <c r="H8434">
        <v>20804.009999999998</v>
      </c>
      <c r="K8434">
        <v>90</v>
      </c>
      <c r="L8434">
        <v>48</v>
      </c>
    </row>
    <row r="8435" spans="1:12" x14ac:dyDescent="0.25">
      <c r="A8435" t="s">
        <v>85</v>
      </c>
      <c r="B8435" t="s">
        <v>100</v>
      </c>
      <c r="C8435" t="s">
        <v>101</v>
      </c>
      <c r="D8435" s="2">
        <v>35796</v>
      </c>
      <c r="E8435">
        <v>31</v>
      </c>
      <c r="F8435">
        <v>12788.33</v>
      </c>
      <c r="G8435">
        <v>4459169</v>
      </c>
      <c r="H8435">
        <v>36874.769999999997</v>
      </c>
      <c r="K8435">
        <v>120</v>
      </c>
      <c r="L8435">
        <v>48</v>
      </c>
    </row>
    <row r="8436" spans="1:12" x14ac:dyDescent="0.25">
      <c r="A8436" t="s">
        <v>85</v>
      </c>
      <c r="B8436" t="s">
        <v>100</v>
      </c>
      <c r="C8436" t="s">
        <v>101</v>
      </c>
      <c r="D8436" s="2">
        <v>35827</v>
      </c>
      <c r="E8436">
        <v>27.7</v>
      </c>
      <c r="F8436">
        <v>11147.96</v>
      </c>
      <c r="G8436">
        <v>4112247.0000000005</v>
      </c>
      <c r="H8436">
        <v>33714.14</v>
      </c>
      <c r="K8436">
        <v>105</v>
      </c>
      <c r="L8436">
        <v>48</v>
      </c>
    </row>
    <row r="8437" spans="1:12" x14ac:dyDescent="0.25">
      <c r="A8437" t="s">
        <v>85</v>
      </c>
      <c r="B8437" t="s">
        <v>100</v>
      </c>
      <c r="C8437" t="s">
        <v>101</v>
      </c>
      <c r="D8437" s="2">
        <v>35855</v>
      </c>
      <c r="E8437">
        <v>29.4</v>
      </c>
      <c r="F8437">
        <v>11975.49</v>
      </c>
      <c r="G8437">
        <v>4431017</v>
      </c>
      <c r="H8437">
        <v>38141.19</v>
      </c>
      <c r="K8437">
        <v>90</v>
      </c>
      <c r="L8437">
        <v>48</v>
      </c>
    </row>
    <row r="8438" spans="1:12" x14ac:dyDescent="0.25">
      <c r="A8438" t="s">
        <v>85</v>
      </c>
      <c r="B8438" t="s">
        <v>100</v>
      </c>
      <c r="C8438" t="s">
        <v>101</v>
      </c>
      <c r="D8438" s="2">
        <v>35886</v>
      </c>
      <c r="E8438">
        <v>25.1</v>
      </c>
      <c r="F8438">
        <v>9872.24</v>
      </c>
      <c r="G8438">
        <v>4070737</v>
      </c>
      <c r="H8438">
        <v>33056.39</v>
      </c>
      <c r="K8438">
        <v>90</v>
      </c>
      <c r="L8438">
        <v>48</v>
      </c>
    </row>
    <row r="8439" spans="1:12" x14ac:dyDescent="0.25">
      <c r="A8439" t="s">
        <v>85</v>
      </c>
      <c r="B8439" t="s">
        <v>100</v>
      </c>
      <c r="C8439" t="s">
        <v>101</v>
      </c>
      <c r="D8439" s="2">
        <v>35916</v>
      </c>
      <c r="E8439">
        <v>22.1</v>
      </c>
      <c r="F8439">
        <v>8977.7900000000009</v>
      </c>
      <c r="G8439">
        <v>3946154</v>
      </c>
      <c r="H8439">
        <v>32484.54</v>
      </c>
      <c r="K8439">
        <v>90</v>
      </c>
      <c r="L8439">
        <v>48</v>
      </c>
    </row>
    <row r="8440" spans="1:12" x14ac:dyDescent="0.25">
      <c r="A8440" t="s">
        <v>85</v>
      </c>
      <c r="B8440" t="s">
        <v>100</v>
      </c>
      <c r="C8440" t="s">
        <v>101</v>
      </c>
      <c r="D8440" s="2">
        <v>35947</v>
      </c>
      <c r="E8440">
        <v>21.9</v>
      </c>
      <c r="F8440">
        <v>9229.76</v>
      </c>
      <c r="G8440">
        <v>3525949</v>
      </c>
      <c r="H8440">
        <v>37291.730000000003</v>
      </c>
      <c r="K8440">
        <v>120</v>
      </c>
      <c r="L8440">
        <v>48</v>
      </c>
    </row>
    <row r="8441" spans="1:12" x14ac:dyDescent="0.25">
      <c r="A8441" t="s">
        <v>85</v>
      </c>
      <c r="B8441" t="s">
        <v>100</v>
      </c>
      <c r="C8441" t="s">
        <v>101</v>
      </c>
      <c r="D8441" s="2">
        <v>35977</v>
      </c>
      <c r="E8441">
        <v>29.1</v>
      </c>
      <c r="F8441">
        <v>11313.98</v>
      </c>
      <c r="G8441">
        <v>4665121</v>
      </c>
      <c r="H8441">
        <v>47555.21</v>
      </c>
      <c r="K8441">
        <v>165</v>
      </c>
      <c r="L8441">
        <v>48</v>
      </c>
    </row>
    <row r="8442" spans="1:12" x14ac:dyDescent="0.25">
      <c r="A8442" t="s">
        <v>85</v>
      </c>
      <c r="B8442" t="s">
        <v>100</v>
      </c>
      <c r="C8442" t="s">
        <v>101</v>
      </c>
      <c r="D8442" s="2">
        <v>36008</v>
      </c>
      <c r="E8442">
        <v>26.5</v>
      </c>
      <c r="F8442">
        <v>10451.049999999999</v>
      </c>
      <c r="G8442">
        <v>4035919</v>
      </c>
      <c r="H8442">
        <v>47118.43</v>
      </c>
      <c r="K8442">
        <v>172</v>
      </c>
      <c r="L8442">
        <v>48</v>
      </c>
    </row>
    <row r="8443" spans="1:12" x14ac:dyDescent="0.25">
      <c r="A8443" t="s">
        <v>85</v>
      </c>
      <c r="B8443" t="s">
        <v>100</v>
      </c>
      <c r="C8443" t="s">
        <v>101</v>
      </c>
      <c r="D8443" s="2">
        <v>36039</v>
      </c>
      <c r="E8443">
        <v>29.7</v>
      </c>
      <c r="F8443">
        <v>11690.03</v>
      </c>
      <c r="G8443">
        <v>6675659</v>
      </c>
      <c r="H8443">
        <v>39218.050000000003</v>
      </c>
      <c r="K8443">
        <v>165</v>
      </c>
      <c r="L8443">
        <v>48</v>
      </c>
    </row>
    <row r="8444" spans="1:12" x14ac:dyDescent="0.25">
      <c r="A8444" t="s">
        <v>85</v>
      </c>
      <c r="B8444" t="s">
        <v>100</v>
      </c>
      <c r="C8444" t="s">
        <v>101</v>
      </c>
      <c r="D8444" s="2">
        <v>36069</v>
      </c>
      <c r="E8444">
        <v>3.8</v>
      </c>
      <c r="F8444">
        <v>1385.58</v>
      </c>
      <c r="G8444">
        <v>640483</v>
      </c>
      <c r="H8444">
        <v>6299.46</v>
      </c>
      <c r="K8444">
        <v>165</v>
      </c>
      <c r="L8444">
        <v>48</v>
      </c>
    </row>
    <row r="8445" spans="1:12" x14ac:dyDescent="0.25">
      <c r="A8445" t="s">
        <v>85</v>
      </c>
      <c r="B8445" t="s">
        <v>100</v>
      </c>
      <c r="C8445" t="s">
        <v>101</v>
      </c>
      <c r="D8445" s="2">
        <v>36100</v>
      </c>
      <c r="E8445">
        <v>7.8</v>
      </c>
      <c r="F8445">
        <v>3032.02</v>
      </c>
      <c r="G8445">
        <v>1307352</v>
      </c>
      <c r="H8445">
        <v>13532.3</v>
      </c>
      <c r="K8445">
        <v>165</v>
      </c>
      <c r="L8445">
        <v>48</v>
      </c>
    </row>
    <row r="8446" spans="1:12" x14ac:dyDescent="0.25">
      <c r="A8446" t="s">
        <v>85</v>
      </c>
      <c r="B8446" t="s">
        <v>100</v>
      </c>
      <c r="C8446" t="s">
        <v>101</v>
      </c>
      <c r="D8446" s="2">
        <v>36130</v>
      </c>
      <c r="E8446">
        <v>20.399999999999999</v>
      </c>
      <c r="F8446">
        <v>7975.82</v>
      </c>
      <c r="G8446">
        <v>3465512</v>
      </c>
      <c r="H8446">
        <v>26498.75</v>
      </c>
      <c r="K8446">
        <v>165</v>
      </c>
      <c r="L8446">
        <v>48</v>
      </c>
    </row>
    <row r="8447" spans="1:12" x14ac:dyDescent="0.25">
      <c r="A8447" t="s">
        <v>85</v>
      </c>
      <c r="B8447" t="s">
        <v>100</v>
      </c>
      <c r="C8447" t="s">
        <v>101</v>
      </c>
      <c r="D8447" s="2">
        <v>36161</v>
      </c>
      <c r="E8447">
        <v>18.399999999999999</v>
      </c>
      <c r="F8447">
        <v>7106.65</v>
      </c>
      <c r="G8447">
        <v>2863045</v>
      </c>
      <c r="H8447">
        <v>27813.67</v>
      </c>
      <c r="K8447">
        <v>165</v>
      </c>
      <c r="L8447">
        <v>48</v>
      </c>
    </row>
    <row r="8448" spans="1:12" x14ac:dyDescent="0.25">
      <c r="A8448" t="s">
        <v>85</v>
      </c>
      <c r="B8448" t="s">
        <v>100</v>
      </c>
      <c r="C8448" t="s">
        <v>101</v>
      </c>
      <c r="D8448" s="2">
        <v>36192</v>
      </c>
      <c r="E8448">
        <v>27.8</v>
      </c>
      <c r="F8448">
        <v>10148.99</v>
      </c>
      <c r="G8448">
        <v>3557771</v>
      </c>
      <c r="H8448">
        <v>48027.82</v>
      </c>
      <c r="K8448">
        <v>165</v>
      </c>
      <c r="L8448">
        <v>48</v>
      </c>
    </row>
    <row r="8449" spans="1:12" x14ac:dyDescent="0.25">
      <c r="A8449" t="s">
        <v>85</v>
      </c>
      <c r="B8449" t="s">
        <v>100</v>
      </c>
      <c r="C8449" t="s">
        <v>101</v>
      </c>
      <c r="D8449" s="2">
        <v>36220</v>
      </c>
      <c r="E8449">
        <v>31</v>
      </c>
      <c r="F8449">
        <v>11852.4</v>
      </c>
      <c r="G8449">
        <v>5027696</v>
      </c>
      <c r="H8449">
        <v>48584.97</v>
      </c>
      <c r="K8449">
        <v>128</v>
      </c>
      <c r="L8449">
        <v>48</v>
      </c>
    </row>
    <row r="8450" spans="1:12" x14ac:dyDescent="0.25">
      <c r="A8450" t="s">
        <v>85</v>
      </c>
      <c r="B8450" t="s">
        <v>100</v>
      </c>
      <c r="C8450" t="s">
        <v>101</v>
      </c>
      <c r="D8450" s="2">
        <v>36251</v>
      </c>
      <c r="E8450">
        <v>19.600000000000001</v>
      </c>
      <c r="F8450">
        <v>7607.27</v>
      </c>
      <c r="G8450">
        <v>3814482</v>
      </c>
      <c r="H8450">
        <v>32144.95</v>
      </c>
      <c r="K8450">
        <v>120</v>
      </c>
      <c r="L8450">
        <v>48</v>
      </c>
    </row>
    <row r="8451" spans="1:12" x14ac:dyDescent="0.25">
      <c r="A8451" t="s">
        <v>85</v>
      </c>
      <c r="B8451" t="s">
        <v>100</v>
      </c>
      <c r="C8451" t="s">
        <v>101</v>
      </c>
      <c r="D8451" s="2">
        <v>36281</v>
      </c>
      <c r="E8451">
        <v>30.8</v>
      </c>
      <c r="F8451">
        <v>12663.4</v>
      </c>
      <c r="G8451">
        <v>6014651</v>
      </c>
      <c r="H8451">
        <v>54816.959999999999</v>
      </c>
      <c r="K8451">
        <v>120</v>
      </c>
      <c r="L8451">
        <v>48</v>
      </c>
    </row>
    <row r="8452" spans="1:12" x14ac:dyDescent="0.25">
      <c r="A8452" t="s">
        <v>85</v>
      </c>
      <c r="B8452" t="s">
        <v>100</v>
      </c>
      <c r="C8452" t="s">
        <v>101</v>
      </c>
      <c r="D8452" s="2">
        <v>36312</v>
      </c>
      <c r="E8452">
        <v>29.8</v>
      </c>
      <c r="F8452">
        <v>12493.24</v>
      </c>
      <c r="G8452">
        <v>5784307</v>
      </c>
      <c r="H8452">
        <v>49963.51</v>
      </c>
      <c r="K8452">
        <v>120</v>
      </c>
      <c r="L8452">
        <v>48</v>
      </c>
    </row>
    <row r="8453" spans="1:12" x14ac:dyDescent="0.25">
      <c r="A8453" t="s">
        <v>85</v>
      </c>
      <c r="B8453" t="s">
        <v>100</v>
      </c>
      <c r="C8453" t="s">
        <v>101</v>
      </c>
      <c r="D8453" s="2">
        <v>36342</v>
      </c>
      <c r="E8453">
        <v>30</v>
      </c>
      <c r="F8453">
        <v>12371.38</v>
      </c>
      <c r="G8453">
        <v>5851730</v>
      </c>
      <c r="H8453">
        <v>51642.879999999997</v>
      </c>
      <c r="K8453">
        <v>120</v>
      </c>
      <c r="L8453">
        <v>48</v>
      </c>
    </row>
    <row r="8454" spans="1:12" x14ac:dyDescent="0.25">
      <c r="A8454" t="s">
        <v>85</v>
      </c>
      <c r="B8454" t="s">
        <v>100</v>
      </c>
      <c r="C8454" t="s">
        <v>101</v>
      </c>
      <c r="D8454" s="2">
        <v>36373</v>
      </c>
      <c r="E8454">
        <v>29.2</v>
      </c>
      <c r="F8454">
        <v>12223.24</v>
      </c>
      <c r="G8454">
        <v>6989268</v>
      </c>
      <c r="H8454">
        <v>47107.92</v>
      </c>
      <c r="K8454">
        <v>120</v>
      </c>
      <c r="L8454">
        <v>48</v>
      </c>
    </row>
    <row r="8455" spans="1:12" x14ac:dyDescent="0.25">
      <c r="A8455" t="s">
        <v>85</v>
      </c>
      <c r="B8455" t="s">
        <v>100</v>
      </c>
      <c r="C8455" t="s">
        <v>101</v>
      </c>
      <c r="D8455" s="2">
        <v>36404</v>
      </c>
      <c r="E8455">
        <v>28.3</v>
      </c>
      <c r="F8455">
        <v>10775.11</v>
      </c>
      <c r="G8455">
        <v>6727020</v>
      </c>
      <c r="H8455">
        <v>47641.47</v>
      </c>
      <c r="K8455">
        <v>120</v>
      </c>
      <c r="L8455">
        <v>48</v>
      </c>
    </row>
    <row r="8456" spans="1:12" x14ac:dyDescent="0.25">
      <c r="A8456" t="s">
        <v>85</v>
      </c>
      <c r="B8456" t="s">
        <v>100</v>
      </c>
      <c r="C8456" t="s">
        <v>101</v>
      </c>
      <c r="D8456" s="2">
        <v>36434</v>
      </c>
      <c r="E8456">
        <v>30.9</v>
      </c>
      <c r="F8456">
        <v>10960.82</v>
      </c>
      <c r="G8456">
        <v>6083152</v>
      </c>
      <c r="H8456">
        <v>49119.95</v>
      </c>
      <c r="K8456">
        <v>120</v>
      </c>
      <c r="L8456">
        <v>48</v>
      </c>
    </row>
    <row r="8457" spans="1:12" x14ac:dyDescent="0.25">
      <c r="A8457" t="s">
        <v>85</v>
      </c>
      <c r="B8457" t="s">
        <v>100</v>
      </c>
      <c r="C8457" t="s">
        <v>101</v>
      </c>
      <c r="D8457" s="2">
        <v>36465</v>
      </c>
      <c r="E8457">
        <v>29.9</v>
      </c>
      <c r="F8457">
        <v>10711.37</v>
      </c>
      <c r="G8457">
        <v>5872459</v>
      </c>
      <c r="H8457">
        <v>42640.25</v>
      </c>
      <c r="K8457">
        <v>120</v>
      </c>
      <c r="L8457">
        <v>48</v>
      </c>
    </row>
    <row r="8458" spans="1:12" x14ac:dyDescent="0.25">
      <c r="A8458" t="s">
        <v>85</v>
      </c>
      <c r="B8458" t="s">
        <v>100</v>
      </c>
      <c r="C8458" t="s">
        <v>101</v>
      </c>
      <c r="D8458" s="2">
        <v>36495</v>
      </c>
      <c r="E8458">
        <v>21.8</v>
      </c>
      <c r="F8458">
        <v>7887.95</v>
      </c>
      <c r="G8458">
        <v>4144082.0000000005</v>
      </c>
      <c r="H8458">
        <v>31226.3</v>
      </c>
      <c r="K8458">
        <v>135</v>
      </c>
      <c r="L8458">
        <v>48</v>
      </c>
    </row>
    <row r="8459" spans="1:12" x14ac:dyDescent="0.25">
      <c r="A8459" t="s">
        <v>85</v>
      </c>
      <c r="B8459" t="s">
        <v>100</v>
      </c>
      <c r="C8459" t="s">
        <v>101</v>
      </c>
      <c r="D8459" s="2">
        <v>36526</v>
      </c>
      <c r="E8459">
        <v>20</v>
      </c>
      <c r="F8459">
        <v>7793.8</v>
      </c>
      <c r="G8459">
        <v>2434503</v>
      </c>
      <c r="H8459">
        <v>28739.74</v>
      </c>
      <c r="K8459">
        <v>496</v>
      </c>
      <c r="L8459">
        <v>48</v>
      </c>
    </row>
    <row r="8460" spans="1:12" x14ac:dyDescent="0.25">
      <c r="A8460" t="s">
        <v>85</v>
      </c>
      <c r="B8460" t="s">
        <v>100</v>
      </c>
      <c r="C8460" t="s">
        <v>101</v>
      </c>
      <c r="D8460" s="2">
        <v>36557</v>
      </c>
      <c r="E8460">
        <v>13.6</v>
      </c>
      <c r="F8460">
        <v>5628.17</v>
      </c>
      <c r="G8460">
        <v>1464815</v>
      </c>
      <c r="H8460">
        <v>20537.259999999998</v>
      </c>
      <c r="K8460">
        <v>510</v>
      </c>
      <c r="L8460">
        <v>48</v>
      </c>
    </row>
    <row r="8461" spans="1:12" x14ac:dyDescent="0.25">
      <c r="A8461" t="s">
        <v>85</v>
      </c>
      <c r="B8461" t="s">
        <v>100</v>
      </c>
      <c r="C8461" t="s">
        <v>101</v>
      </c>
      <c r="D8461" s="2">
        <v>36586</v>
      </c>
      <c r="E8461">
        <v>3.9</v>
      </c>
      <c r="F8461">
        <v>1782.05</v>
      </c>
      <c r="G8461">
        <v>471062</v>
      </c>
      <c r="H8461">
        <v>6246.6</v>
      </c>
      <c r="K8461">
        <v>90</v>
      </c>
      <c r="L8461">
        <v>48</v>
      </c>
    </row>
    <row r="8462" spans="1:12" x14ac:dyDescent="0.25">
      <c r="A8462" t="s">
        <v>85</v>
      </c>
      <c r="B8462" t="s">
        <v>100</v>
      </c>
      <c r="C8462" t="s">
        <v>101</v>
      </c>
      <c r="D8462" s="2">
        <v>36617</v>
      </c>
      <c r="E8462">
        <v>17</v>
      </c>
      <c r="F8462">
        <v>7824.32</v>
      </c>
      <c r="G8462">
        <v>3475489</v>
      </c>
      <c r="H8462">
        <v>33991.82</v>
      </c>
      <c r="K8462">
        <v>90</v>
      </c>
      <c r="L8462">
        <v>48</v>
      </c>
    </row>
    <row r="8463" spans="1:12" x14ac:dyDescent="0.25">
      <c r="A8463" t="s">
        <v>85</v>
      </c>
      <c r="B8463" t="s">
        <v>100</v>
      </c>
      <c r="C8463" t="s">
        <v>101</v>
      </c>
      <c r="D8463" s="2">
        <v>36647</v>
      </c>
      <c r="E8463">
        <v>22.8</v>
      </c>
      <c r="F8463">
        <v>9512.3799999999992</v>
      </c>
      <c r="G8463">
        <v>3558039</v>
      </c>
      <c r="H8463">
        <v>38389.519999999997</v>
      </c>
      <c r="K8463">
        <v>120</v>
      </c>
      <c r="L8463">
        <v>48</v>
      </c>
    </row>
    <row r="8464" spans="1:12" x14ac:dyDescent="0.25">
      <c r="A8464" t="s">
        <v>85</v>
      </c>
      <c r="B8464" t="s">
        <v>100</v>
      </c>
      <c r="C8464" t="s">
        <v>101</v>
      </c>
      <c r="D8464" s="2">
        <v>36678</v>
      </c>
      <c r="E8464">
        <v>17</v>
      </c>
      <c r="F8464">
        <v>6584.57</v>
      </c>
      <c r="G8464">
        <v>2451195</v>
      </c>
      <c r="H8464">
        <v>27005.62</v>
      </c>
      <c r="K8464">
        <v>150</v>
      </c>
      <c r="L8464">
        <v>48</v>
      </c>
    </row>
    <row r="8465" spans="1:12" x14ac:dyDescent="0.25">
      <c r="A8465" t="s">
        <v>85</v>
      </c>
      <c r="B8465" t="s">
        <v>100</v>
      </c>
      <c r="C8465" t="s">
        <v>101</v>
      </c>
      <c r="D8465" s="2">
        <v>36708</v>
      </c>
      <c r="E8465">
        <v>23.1</v>
      </c>
      <c r="F8465">
        <v>9244.15</v>
      </c>
      <c r="G8465">
        <v>3328643</v>
      </c>
      <c r="H8465">
        <v>36586.79</v>
      </c>
      <c r="K8465">
        <v>150</v>
      </c>
      <c r="L8465">
        <v>48</v>
      </c>
    </row>
    <row r="8466" spans="1:12" x14ac:dyDescent="0.25">
      <c r="A8466" t="s">
        <v>85</v>
      </c>
      <c r="B8466" t="s">
        <v>100</v>
      </c>
      <c r="C8466" t="s">
        <v>101</v>
      </c>
      <c r="D8466" s="2">
        <v>36739</v>
      </c>
      <c r="E8466">
        <v>17.399999999999999</v>
      </c>
      <c r="F8466">
        <v>6643.36</v>
      </c>
      <c r="G8466">
        <v>2528146</v>
      </c>
      <c r="H8466">
        <v>37601.14</v>
      </c>
      <c r="K8466">
        <v>150</v>
      </c>
      <c r="L8466">
        <v>48</v>
      </c>
    </row>
    <row r="8467" spans="1:12" x14ac:dyDescent="0.25">
      <c r="A8467" t="s">
        <v>85</v>
      </c>
      <c r="B8467" t="s">
        <v>100</v>
      </c>
      <c r="C8467" t="s">
        <v>101</v>
      </c>
      <c r="D8467" s="2">
        <v>36770</v>
      </c>
      <c r="E8467">
        <v>8.8000000000000007</v>
      </c>
      <c r="F8467">
        <v>3764.6</v>
      </c>
      <c r="G8467">
        <v>1266749</v>
      </c>
      <c r="H8467">
        <v>15352.79</v>
      </c>
      <c r="K8467">
        <v>150</v>
      </c>
      <c r="L8467">
        <v>48</v>
      </c>
    </row>
    <row r="8468" spans="1:12" x14ac:dyDescent="0.25">
      <c r="A8468" t="s">
        <v>85</v>
      </c>
      <c r="B8468" t="s">
        <v>100</v>
      </c>
      <c r="C8468" t="s">
        <v>101</v>
      </c>
      <c r="D8468" s="2">
        <v>36800</v>
      </c>
      <c r="E8468">
        <v>21.1</v>
      </c>
      <c r="F8468">
        <v>8566.32</v>
      </c>
      <c r="G8468">
        <v>3045741</v>
      </c>
      <c r="H8468">
        <v>32675.07</v>
      </c>
      <c r="K8468">
        <v>150</v>
      </c>
      <c r="L8468">
        <v>48</v>
      </c>
    </row>
    <row r="8469" spans="1:12" x14ac:dyDescent="0.25">
      <c r="A8469" t="s">
        <v>85</v>
      </c>
      <c r="B8469" t="s">
        <v>100</v>
      </c>
      <c r="C8469" t="s">
        <v>101</v>
      </c>
      <c r="D8469" s="2">
        <v>36831</v>
      </c>
      <c r="E8469">
        <v>28.1</v>
      </c>
      <c r="F8469">
        <v>13866.84</v>
      </c>
      <c r="G8469">
        <v>4950081</v>
      </c>
      <c r="H8469">
        <v>43530.12</v>
      </c>
      <c r="K8469">
        <v>150</v>
      </c>
      <c r="L8469">
        <v>48</v>
      </c>
    </row>
    <row r="8470" spans="1:12" x14ac:dyDescent="0.25">
      <c r="A8470" t="s">
        <v>85</v>
      </c>
      <c r="B8470" t="s">
        <v>100</v>
      </c>
      <c r="C8470" t="s">
        <v>101</v>
      </c>
      <c r="D8470" s="2">
        <v>36861</v>
      </c>
      <c r="E8470">
        <v>30.7</v>
      </c>
      <c r="F8470">
        <v>13712.76</v>
      </c>
      <c r="G8470">
        <v>3721487</v>
      </c>
      <c r="H8470">
        <v>55676.02</v>
      </c>
      <c r="K8470">
        <v>180</v>
      </c>
      <c r="L8470">
        <v>48</v>
      </c>
    </row>
    <row r="8471" spans="1:12" x14ac:dyDescent="0.25">
      <c r="A8471" t="s">
        <v>85</v>
      </c>
      <c r="B8471" t="s">
        <v>100</v>
      </c>
      <c r="C8471" t="s">
        <v>101</v>
      </c>
      <c r="D8471" s="2">
        <v>36892</v>
      </c>
      <c r="E8471">
        <v>26.6</v>
      </c>
      <c r="F8471">
        <v>11600.19</v>
      </c>
      <c r="G8471">
        <v>3224988</v>
      </c>
      <c r="H8471">
        <v>37413.199999999997</v>
      </c>
      <c r="K8471">
        <v>161</v>
      </c>
      <c r="L8471">
        <v>48</v>
      </c>
    </row>
    <row r="8472" spans="1:12" x14ac:dyDescent="0.25">
      <c r="A8472" t="s">
        <v>85</v>
      </c>
      <c r="B8472" t="s">
        <v>100</v>
      </c>
      <c r="C8472" t="s">
        <v>101</v>
      </c>
      <c r="D8472" s="2">
        <v>36923</v>
      </c>
      <c r="E8472">
        <v>25.3</v>
      </c>
      <c r="F8472">
        <v>11803.99</v>
      </c>
      <c r="G8472">
        <v>3534021</v>
      </c>
      <c r="H8472">
        <v>53833.06</v>
      </c>
      <c r="K8472">
        <v>165</v>
      </c>
      <c r="L8472">
        <v>48</v>
      </c>
    </row>
    <row r="8473" spans="1:12" x14ac:dyDescent="0.25">
      <c r="A8473" t="s">
        <v>85</v>
      </c>
      <c r="B8473" t="s">
        <v>100</v>
      </c>
      <c r="C8473" t="s">
        <v>101</v>
      </c>
      <c r="D8473" s="2">
        <v>36951</v>
      </c>
      <c r="E8473">
        <v>28.4</v>
      </c>
      <c r="F8473">
        <v>14586.48</v>
      </c>
      <c r="G8473">
        <v>4196033.0000000009</v>
      </c>
      <c r="H8473">
        <v>47333.01</v>
      </c>
      <c r="K8473">
        <v>165</v>
      </c>
      <c r="L8473">
        <v>48</v>
      </c>
    </row>
    <row r="8474" spans="1:12" x14ac:dyDescent="0.25">
      <c r="A8474" t="s">
        <v>85</v>
      </c>
      <c r="B8474" t="s">
        <v>100</v>
      </c>
      <c r="C8474" t="s">
        <v>101</v>
      </c>
      <c r="D8474" s="2">
        <v>36982</v>
      </c>
      <c r="E8474">
        <v>21.4</v>
      </c>
      <c r="F8474">
        <v>11135.57</v>
      </c>
      <c r="G8474">
        <v>5795020</v>
      </c>
      <c r="H8474">
        <v>40721.97</v>
      </c>
      <c r="K8474">
        <v>165</v>
      </c>
      <c r="L8474">
        <v>48</v>
      </c>
    </row>
    <row r="8475" spans="1:12" x14ac:dyDescent="0.25">
      <c r="A8475" t="s">
        <v>85</v>
      </c>
      <c r="B8475" t="s">
        <v>100</v>
      </c>
      <c r="C8475" t="s">
        <v>101</v>
      </c>
      <c r="D8475" s="2">
        <v>37012</v>
      </c>
      <c r="E8475">
        <v>16.100000000000001</v>
      </c>
      <c r="F8475">
        <v>8290.6200000000008</v>
      </c>
      <c r="G8475">
        <v>2173864</v>
      </c>
      <c r="H8475">
        <v>31290.5</v>
      </c>
      <c r="K8475">
        <v>105</v>
      </c>
      <c r="L8475">
        <v>48</v>
      </c>
    </row>
    <row r="8476" spans="1:12" x14ac:dyDescent="0.25">
      <c r="A8476" t="s">
        <v>85</v>
      </c>
      <c r="B8476" t="s">
        <v>100</v>
      </c>
      <c r="C8476" t="s">
        <v>101</v>
      </c>
      <c r="D8476" s="2">
        <v>37043</v>
      </c>
      <c r="E8476">
        <v>29.1</v>
      </c>
      <c r="F8476">
        <v>15665.73</v>
      </c>
      <c r="G8476">
        <v>4385517</v>
      </c>
      <c r="H8476">
        <v>47417.55</v>
      </c>
      <c r="K8476">
        <v>105</v>
      </c>
      <c r="L8476">
        <v>48</v>
      </c>
    </row>
    <row r="8477" spans="1:12" x14ac:dyDescent="0.25">
      <c r="A8477" t="s">
        <v>85</v>
      </c>
      <c r="B8477" t="s">
        <v>100</v>
      </c>
      <c r="C8477" t="s">
        <v>101</v>
      </c>
      <c r="D8477" s="2">
        <v>37073</v>
      </c>
      <c r="E8477">
        <v>28.8</v>
      </c>
      <c r="F8477">
        <v>15440.78</v>
      </c>
      <c r="G8477">
        <v>7534898</v>
      </c>
      <c r="H8477">
        <v>47658.86</v>
      </c>
      <c r="K8477">
        <v>131</v>
      </c>
      <c r="L8477">
        <v>48</v>
      </c>
    </row>
    <row r="8478" spans="1:12" x14ac:dyDescent="0.25">
      <c r="A8478" t="s">
        <v>85</v>
      </c>
      <c r="B8478" t="s">
        <v>100</v>
      </c>
      <c r="C8478" t="s">
        <v>101</v>
      </c>
      <c r="D8478" s="2">
        <v>37104</v>
      </c>
      <c r="E8478">
        <v>25.1</v>
      </c>
      <c r="F8478">
        <v>16327.66</v>
      </c>
      <c r="G8478">
        <v>3306330</v>
      </c>
      <c r="H8478">
        <v>34429.120000000003</v>
      </c>
      <c r="K8478">
        <v>120</v>
      </c>
      <c r="L8478">
        <v>48</v>
      </c>
    </row>
    <row r="8479" spans="1:12" x14ac:dyDescent="0.25">
      <c r="A8479" t="s">
        <v>85</v>
      </c>
      <c r="B8479" t="s">
        <v>100</v>
      </c>
      <c r="C8479" t="s">
        <v>101</v>
      </c>
      <c r="D8479" s="2">
        <v>37135</v>
      </c>
      <c r="E8479">
        <v>26</v>
      </c>
      <c r="F8479">
        <v>17319.45</v>
      </c>
      <c r="G8479">
        <v>4901177</v>
      </c>
      <c r="H8479">
        <v>37405.550000000003</v>
      </c>
      <c r="K8479">
        <v>115</v>
      </c>
      <c r="L8479">
        <v>48</v>
      </c>
    </row>
    <row r="8480" spans="1:12" x14ac:dyDescent="0.25">
      <c r="A8480" t="s">
        <v>85</v>
      </c>
      <c r="B8480" t="s">
        <v>100</v>
      </c>
      <c r="C8480" t="s">
        <v>101</v>
      </c>
      <c r="D8480" s="2">
        <v>37165</v>
      </c>
      <c r="E8480">
        <v>28.2</v>
      </c>
      <c r="F8480">
        <v>18151.77</v>
      </c>
      <c r="G8480">
        <v>4041662</v>
      </c>
      <c r="H8480">
        <v>38854.67</v>
      </c>
      <c r="K8480">
        <v>123</v>
      </c>
      <c r="L8480">
        <v>48</v>
      </c>
    </row>
    <row r="8481" spans="1:12" x14ac:dyDescent="0.25">
      <c r="A8481" t="s">
        <v>85</v>
      </c>
      <c r="B8481" t="s">
        <v>100</v>
      </c>
      <c r="C8481" t="s">
        <v>101</v>
      </c>
      <c r="D8481" s="2">
        <v>37196</v>
      </c>
      <c r="E8481">
        <v>15.4</v>
      </c>
      <c r="F8481">
        <v>9919.8700000000008</v>
      </c>
      <c r="G8481">
        <v>2542303</v>
      </c>
      <c r="H8481">
        <v>23599.51</v>
      </c>
      <c r="K8481">
        <v>165</v>
      </c>
      <c r="L8481">
        <v>48</v>
      </c>
    </row>
    <row r="8482" spans="1:12" x14ac:dyDescent="0.25">
      <c r="A8482" t="s">
        <v>85</v>
      </c>
      <c r="B8482" t="s">
        <v>100</v>
      </c>
      <c r="C8482" t="s">
        <v>101</v>
      </c>
      <c r="D8482" s="2">
        <v>37226</v>
      </c>
      <c r="E8482">
        <v>5.2</v>
      </c>
      <c r="F8482">
        <v>3460.05</v>
      </c>
      <c r="G8482">
        <v>864329</v>
      </c>
      <c r="H8482">
        <v>8103.95</v>
      </c>
      <c r="K8482">
        <v>150</v>
      </c>
      <c r="L8482">
        <v>48</v>
      </c>
    </row>
    <row r="8483" spans="1:12" x14ac:dyDescent="0.25">
      <c r="A8483" t="s">
        <v>85</v>
      </c>
      <c r="B8483" t="s">
        <v>100</v>
      </c>
      <c r="C8483" t="s">
        <v>101</v>
      </c>
      <c r="D8483" s="2">
        <v>37257</v>
      </c>
      <c r="E8483">
        <v>0</v>
      </c>
      <c r="G8483">
        <v>0</v>
      </c>
    </row>
    <row r="8484" spans="1:12" x14ac:dyDescent="0.25">
      <c r="A8484" t="s">
        <v>85</v>
      </c>
      <c r="B8484" t="s">
        <v>100</v>
      </c>
      <c r="C8484" t="s">
        <v>101</v>
      </c>
      <c r="D8484" s="2">
        <v>37288</v>
      </c>
      <c r="E8484">
        <v>0</v>
      </c>
      <c r="G8484">
        <v>0</v>
      </c>
    </row>
    <row r="8485" spans="1:12" x14ac:dyDescent="0.25">
      <c r="A8485" t="s">
        <v>85</v>
      </c>
      <c r="B8485" t="s">
        <v>100</v>
      </c>
      <c r="C8485" t="s">
        <v>101</v>
      </c>
      <c r="D8485" s="2">
        <v>37316</v>
      </c>
      <c r="E8485">
        <v>21.5</v>
      </c>
      <c r="F8485">
        <v>15067.35</v>
      </c>
      <c r="G8485">
        <v>3247934</v>
      </c>
      <c r="H8485">
        <v>35595.03</v>
      </c>
      <c r="K8485">
        <v>150</v>
      </c>
      <c r="L8485">
        <v>48</v>
      </c>
    </row>
    <row r="8486" spans="1:12" x14ac:dyDescent="0.25">
      <c r="A8486" t="s">
        <v>85</v>
      </c>
      <c r="B8486" t="s">
        <v>100</v>
      </c>
      <c r="C8486" t="s">
        <v>101</v>
      </c>
      <c r="D8486" s="2">
        <v>37347</v>
      </c>
      <c r="E8486">
        <v>15</v>
      </c>
      <c r="F8486">
        <v>10220.08</v>
      </c>
      <c r="G8486">
        <v>2220957</v>
      </c>
      <c r="H8486">
        <v>22746.560000000001</v>
      </c>
      <c r="K8486">
        <v>150</v>
      </c>
      <c r="L8486">
        <v>48</v>
      </c>
    </row>
    <row r="8487" spans="1:12" x14ac:dyDescent="0.25">
      <c r="A8487" t="s">
        <v>85</v>
      </c>
      <c r="B8487" t="s">
        <v>100</v>
      </c>
      <c r="C8487" t="s">
        <v>101</v>
      </c>
      <c r="D8487" s="2">
        <v>37377</v>
      </c>
      <c r="E8487">
        <v>0</v>
      </c>
      <c r="G8487">
        <v>0</v>
      </c>
    </row>
    <row r="8488" spans="1:12" x14ac:dyDescent="0.25">
      <c r="A8488" t="s">
        <v>85</v>
      </c>
      <c r="B8488" t="s">
        <v>100</v>
      </c>
      <c r="C8488" t="s">
        <v>101</v>
      </c>
      <c r="D8488" s="2">
        <v>37408</v>
      </c>
      <c r="E8488">
        <v>16.3</v>
      </c>
      <c r="F8488">
        <v>10704.87</v>
      </c>
      <c r="G8488">
        <v>2475283</v>
      </c>
      <c r="H8488">
        <v>23941</v>
      </c>
      <c r="K8488">
        <v>112</v>
      </c>
      <c r="L8488">
        <v>48</v>
      </c>
    </row>
    <row r="8489" spans="1:12" x14ac:dyDescent="0.25">
      <c r="A8489" t="s">
        <v>85</v>
      </c>
      <c r="B8489" t="s">
        <v>100</v>
      </c>
      <c r="C8489" t="s">
        <v>101</v>
      </c>
      <c r="D8489" s="2">
        <v>37438</v>
      </c>
      <c r="E8489">
        <v>0</v>
      </c>
      <c r="G8489">
        <v>0</v>
      </c>
    </row>
    <row r="8490" spans="1:12" x14ac:dyDescent="0.25">
      <c r="A8490" t="s">
        <v>85</v>
      </c>
      <c r="B8490" t="s">
        <v>100</v>
      </c>
      <c r="C8490" t="s">
        <v>101</v>
      </c>
      <c r="D8490" s="2">
        <v>37469</v>
      </c>
      <c r="E8490">
        <v>0</v>
      </c>
      <c r="G8490">
        <v>0</v>
      </c>
    </row>
    <row r="8491" spans="1:12" x14ac:dyDescent="0.25">
      <c r="A8491" t="s">
        <v>85</v>
      </c>
      <c r="B8491" t="s">
        <v>100</v>
      </c>
      <c r="C8491" t="s">
        <v>101</v>
      </c>
      <c r="D8491" s="2">
        <v>37500</v>
      </c>
      <c r="E8491">
        <v>10.8</v>
      </c>
      <c r="F8491">
        <v>6035.64</v>
      </c>
      <c r="G8491">
        <v>1357545</v>
      </c>
      <c r="H8491">
        <v>17222.89</v>
      </c>
      <c r="K8491">
        <v>90</v>
      </c>
      <c r="L8491">
        <v>48</v>
      </c>
    </row>
    <row r="8492" spans="1:12" x14ac:dyDescent="0.25">
      <c r="A8492" t="s">
        <v>85</v>
      </c>
      <c r="B8492" t="s">
        <v>100</v>
      </c>
      <c r="C8492" t="s">
        <v>101</v>
      </c>
      <c r="D8492" s="2">
        <v>37530</v>
      </c>
      <c r="E8492">
        <v>8.8000000000000007</v>
      </c>
      <c r="F8492">
        <v>4751.04</v>
      </c>
      <c r="G8492">
        <v>1084817</v>
      </c>
      <c r="H8492">
        <v>14908.65</v>
      </c>
      <c r="K8492">
        <v>195</v>
      </c>
      <c r="L8492">
        <v>48</v>
      </c>
    </row>
    <row r="8493" spans="1:12" x14ac:dyDescent="0.25">
      <c r="A8493" t="s">
        <v>85</v>
      </c>
      <c r="B8493" t="s">
        <v>100</v>
      </c>
      <c r="C8493" t="s">
        <v>101</v>
      </c>
      <c r="D8493" s="2">
        <v>37561</v>
      </c>
      <c r="E8493">
        <v>0</v>
      </c>
      <c r="G8493">
        <v>0</v>
      </c>
    </row>
    <row r="8494" spans="1:12" x14ac:dyDescent="0.25">
      <c r="A8494" t="s">
        <v>85</v>
      </c>
      <c r="B8494" t="s">
        <v>100</v>
      </c>
      <c r="C8494" t="s">
        <v>101</v>
      </c>
      <c r="D8494" s="2">
        <v>37591</v>
      </c>
      <c r="E8494">
        <v>0</v>
      </c>
      <c r="G8494">
        <v>0</v>
      </c>
    </row>
    <row r="8495" spans="1:12" x14ac:dyDescent="0.25">
      <c r="A8495" t="s">
        <v>85</v>
      </c>
      <c r="B8495" t="s">
        <v>100</v>
      </c>
      <c r="C8495" t="s">
        <v>101</v>
      </c>
      <c r="D8495" s="2">
        <v>37622</v>
      </c>
      <c r="E8495">
        <v>15.3</v>
      </c>
      <c r="F8495">
        <v>8134.13</v>
      </c>
      <c r="G8495">
        <v>2165944</v>
      </c>
      <c r="H8495">
        <v>26377.01</v>
      </c>
      <c r="K8495">
        <v>150</v>
      </c>
      <c r="L8495">
        <v>48</v>
      </c>
    </row>
    <row r="8496" spans="1:12" x14ac:dyDescent="0.25">
      <c r="A8496" t="s">
        <v>85</v>
      </c>
      <c r="B8496" t="s">
        <v>100</v>
      </c>
      <c r="C8496" t="s">
        <v>101</v>
      </c>
      <c r="D8496" s="2">
        <v>37653</v>
      </c>
      <c r="E8496">
        <v>16.7</v>
      </c>
      <c r="F8496">
        <v>9361.15</v>
      </c>
      <c r="G8496">
        <v>2457085</v>
      </c>
      <c r="H8496">
        <v>28053.94</v>
      </c>
      <c r="K8496">
        <v>165</v>
      </c>
      <c r="L8496">
        <v>48</v>
      </c>
    </row>
    <row r="8497" spans="1:12" x14ac:dyDescent="0.25">
      <c r="A8497" t="s">
        <v>85</v>
      </c>
      <c r="B8497" t="s">
        <v>100</v>
      </c>
      <c r="C8497" t="s">
        <v>101</v>
      </c>
      <c r="D8497" s="2">
        <v>37681</v>
      </c>
      <c r="E8497">
        <v>12.8</v>
      </c>
      <c r="F8497">
        <v>6344.34</v>
      </c>
      <c r="G8497">
        <v>2718804</v>
      </c>
      <c r="H8497">
        <v>21841.61</v>
      </c>
      <c r="K8497">
        <v>75</v>
      </c>
      <c r="L8497">
        <v>48</v>
      </c>
    </row>
    <row r="8498" spans="1:12" x14ac:dyDescent="0.25">
      <c r="A8498" t="s">
        <v>85</v>
      </c>
      <c r="B8498" t="s">
        <v>100</v>
      </c>
      <c r="C8498" t="s">
        <v>101</v>
      </c>
      <c r="D8498" s="2">
        <v>37712</v>
      </c>
      <c r="E8498">
        <v>0</v>
      </c>
      <c r="G8498">
        <v>0</v>
      </c>
    </row>
    <row r="8499" spans="1:12" x14ac:dyDescent="0.25">
      <c r="A8499" t="s">
        <v>85</v>
      </c>
      <c r="B8499" t="s">
        <v>100</v>
      </c>
      <c r="C8499" t="s">
        <v>101</v>
      </c>
      <c r="D8499" s="2">
        <v>37742</v>
      </c>
      <c r="E8499">
        <v>0</v>
      </c>
      <c r="G8499">
        <v>0</v>
      </c>
    </row>
    <row r="8500" spans="1:12" x14ac:dyDescent="0.25">
      <c r="A8500" t="s">
        <v>85</v>
      </c>
      <c r="B8500" t="s">
        <v>100</v>
      </c>
      <c r="C8500" t="s">
        <v>101</v>
      </c>
      <c r="D8500" s="2">
        <v>37773</v>
      </c>
      <c r="E8500">
        <v>0</v>
      </c>
      <c r="G8500">
        <v>0</v>
      </c>
    </row>
    <row r="8501" spans="1:12" x14ac:dyDescent="0.25">
      <c r="A8501" t="s">
        <v>85</v>
      </c>
      <c r="B8501" t="s">
        <v>100</v>
      </c>
      <c r="C8501" t="s">
        <v>101</v>
      </c>
      <c r="D8501" s="2">
        <v>37803</v>
      </c>
      <c r="E8501">
        <v>0</v>
      </c>
      <c r="G8501">
        <v>0</v>
      </c>
    </row>
    <row r="8502" spans="1:12" x14ac:dyDescent="0.25">
      <c r="A8502" t="s">
        <v>85</v>
      </c>
      <c r="B8502" t="s">
        <v>100</v>
      </c>
      <c r="C8502" t="s">
        <v>101</v>
      </c>
      <c r="D8502" s="2">
        <v>37834</v>
      </c>
      <c r="E8502">
        <v>0</v>
      </c>
      <c r="G8502">
        <v>0</v>
      </c>
    </row>
    <row r="8503" spans="1:12" x14ac:dyDescent="0.25">
      <c r="A8503" t="s">
        <v>85</v>
      </c>
      <c r="B8503" t="s">
        <v>100</v>
      </c>
      <c r="C8503" t="s">
        <v>101</v>
      </c>
      <c r="D8503" s="2">
        <v>37865</v>
      </c>
      <c r="E8503">
        <v>0</v>
      </c>
      <c r="G8503">
        <v>0</v>
      </c>
    </row>
    <row r="8504" spans="1:12" x14ac:dyDescent="0.25">
      <c r="A8504" t="s">
        <v>85</v>
      </c>
      <c r="B8504" t="s">
        <v>100</v>
      </c>
      <c r="C8504" t="s">
        <v>101</v>
      </c>
      <c r="D8504" s="2">
        <v>37895</v>
      </c>
      <c r="E8504">
        <v>0</v>
      </c>
      <c r="G8504">
        <v>0</v>
      </c>
    </row>
    <row r="8505" spans="1:12" x14ac:dyDescent="0.25">
      <c r="A8505" t="s">
        <v>85</v>
      </c>
      <c r="B8505" t="s">
        <v>100</v>
      </c>
      <c r="C8505" t="s">
        <v>101</v>
      </c>
      <c r="D8505" s="2">
        <v>37926</v>
      </c>
      <c r="E8505">
        <v>0</v>
      </c>
      <c r="G8505">
        <v>0</v>
      </c>
    </row>
    <row r="8506" spans="1:12" x14ac:dyDescent="0.25">
      <c r="A8506" t="s">
        <v>85</v>
      </c>
      <c r="B8506" t="s">
        <v>100</v>
      </c>
      <c r="C8506" t="s">
        <v>101</v>
      </c>
      <c r="D8506" s="2">
        <v>37956</v>
      </c>
      <c r="E8506">
        <v>0</v>
      </c>
      <c r="G8506">
        <v>0</v>
      </c>
    </row>
    <row r="8507" spans="1:12" x14ac:dyDescent="0.25">
      <c r="A8507" t="s">
        <v>85</v>
      </c>
      <c r="B8507" t="s">
        <v>100</v>
      </c>
      <c r="C8507" t="s">
        <v>101</v>
      </c>
      <c r="D8507" s="2">
        <v>37987</v>
      </c>
      <c r="E8507">
        <v>0</v>
      </c>
      <c r="G8507">
        <v>0</v>
      </c>
    </row>
    <row r="8508" spans="1:12" x14ac:dyDescent="0.25">
      <c r="A8508" t="s">
        <v>85</v>
      </c>
      <c r="B8508" t="s">
        <v>100</v>
      </c>
      <c r="C8508" t="s">
        <v>101</v>
      </c>
      <c r="D8508" s="2">
        <v>38018</v>
      </c>
      <c r="E8508">
        <v>6.4</v>
      </c>
      <c r="F8508">
        <v>3235.02</v>
      </c>
      <c r="G8508">
        <v>835231</v>
      </c>
      <c r="H8508">
        <v>10220.280000000001</v>
      </c>
      <c r="K8508">
        <v>112</v>
      </c>
      <c r="L8508">
        <v>48</v>
      </c>
    </row>
    <row r="8509" spans="1:12" x14ac:dyDescent="0.25">
      <c r="A8509" t="s">
        <v>85</v>
      </c>
      <c r="B8509" t="s">
        <v>100</v>
      </c>
      <c r="C8509" t="s">
        <v>101</v>
      </c>
      <c r="D8509" s="2">
        <v>38047</v>
      </c>
      <c r="E8509">
        <v>16.100000000000001</v>
      </c>
      <c r="F8509">
        <v>7779.74</v>
      </c>
      <c r="G8509">
        <v>2460118</v>
      </c>
      <c r="H8509">
        <v>26189.360000000001</v>
      </c>
      <c r="K8509">
        <v>120</v>
      </c>
      <c r="L8509">
        <v>48</v>
      </c>
    </row>
    <row r="8510" spans="1:12" x14ac:dyDescent="0.25">
      <c r="A8510" t="s">
        <v>85</v>
      </c>
      <c r="B8510" t="s">
        <v>100</v>
      </c>
      <c r="C8510" t="s">
        <v>101</v>
      </c>
      <c r="D8510" s="2">
        <v>38078</v>
      </c>
      <c r="E8510">
        <v>23.4</v>
      </c>
      <c r="F8510">
        <v>11154.96</v>
      </c>
      <c r="G8510">
        <v>2720527</v>
      </c>
      <c r="H8510">
        <v>33759.800000000003</v>
      </c>
      <c r="K8510">
        <v>127</v>
      </c>
      <c r="L8510">
        <v>48</v>
      </c>
    </row>
    <row r="8511" spans="1:12" x14ac:dyDescent="0.25">
      <c r="A8511" t="s">
        <v>85</v>
      </c>
      <c r="B8511" t="s">
        <v>100</v>
      </c>
      <c r="C8511" t="s">
        <v>101</v>
      </c>
      <c r="D8511" s="2">
        <v>38108</v>
      </c>
      <c r="E8511">
        <v>26</v>
      </c>
      <c r="F8511">
        <v>13515.23</v>
      </c>
      <c r="G8511">
        <v>3259897</v>
      </c>
      <c r="H8511">
        <v>39141.69</v>
      </c>
      <c r="K8511">
        <v>127</v>
      </c>
      <c r="L8511">
        <v>48</v>
      </c>
    </row>
    <row r="8512" spans="1:12" x14ac:dyDescent="0.25">
      <c r="A8512" t="s">
        <v>85</v>
      </c>
      <c r="B8512" t="s">
        <v>100</v>
      </c>
      <c r="C8512" t="s">
        <v>101</v>
      </c>
      <c r="D8512" s="2">
        <v>38139</v>
      </c>
      <c r="E8512">
        <v>28.8</v>
      </c>
      <c r="F8512">
        <v>14771.54</v>
      </c>
      <c r="G8512">
        <v>6239023</v>
      </c>
      <c r="H8512">
        <v>50848.480000000003</v>
      </c>
      <c r="K8512">
        <v>117</v>
      </c>
      <c r="L8512">
        <v>48</v>
      </c>
    </row>
    <row r="8513" spans="1:12" x14ac:dyDescent="0.25">
      <c r="A8513" t="s">
        <v>85</v>
      </c>
      <c r="B8513" t="s">
        <v>100</v>
      </c>
      <c r="C8513" t="s">
        <v>101</v>
      </c>
      <c r="D8513" s="2">
        <v>38169</v>
      </c>
      <c r="E8513">
        <v>23</v>
      </c>
      <c r="F8513">
        <v>10036.35</v>
      </c>
      <c r="G8513">
        <v>3487028</v>
      </c>
      <c r="H8513">
        <v>34161.949999999997</v>
      </c>
      <c r="K8513">
        <v>105</v>
      </c>
      <c r="L8513">
        <v>48</v>
      </c>
    </row>
    <row r="8514" spans="1:12" x14ac:dyDescent="0.25">
      <c r="A8514" t="s">
        <v>85</v>
      </c>
      <c r="B8514" t="s">
        <v>100</v>
      </c>
      <c r="C8514" t="s">
        <v>101</v>
      </c>
      <c r="D8514" s="2">
        <v>38200</v>
      </c>
      <c r="E8514">
        <v>26.7</v>
      </c>
      <c r="F8514">
        <v>15755.31</v>
      </c>
      <c r="G8514">
        <v>3843891</v>
      </c>
      <c r="H8514">
        <v>37456.29</v>
      </c>
      <c r="K8514">
        <v>120</v>
      </c>
      <c r="L8514">
        <v>48</v>
      </c>
    </row>
    <row r="8515" spans="1:12" x14ac:dyDescent="0.25">
      <c r="A8515" t="s">
        <v>85</v>
      </c>
      <c r="B8515" t="s">
        <v>100</v>
      </c>
      <c r="C8515" t="s">
        <v>101</v>
      </c>
      <c r="D8515" s="2">
        <v>38231</v>
      </c>
      <c r="E8515">
        <v>26.7</v>
      </c>
      <c r="F8515">
        <v>18425.63</v>
      </c>
      <c r="G8515">
        <v>3224319</v>
      </c>
      <c r="H8515">
        <v>34309.019999999997</v>
      </c>
      <c r="K8515">
        <v>105</v>
      </c>
      <c r="L8515">
        <v>48</v>
      </c>
    </row>
    <row r="8516" spans="1:12" x14ac:dyDescent="0.25">
      <c r="A8516" t="s">
        <v>85</v>
      </c>
      <c r="B8516" t="s">
        <v>100</v>
      </c>
      <c r="C8516" t="s">
        <v>101</v>
      </c>
      <c r="D8516" s="2">
        <v>38261</v>
      </c>
      <c r="E8516">
        <v>26.8</v>
      </c>
      <c r="F8516">
        <v>14467.35</v>
      </c>
      <c r="G8516">
        <v>3496474</v>
      </c>
      <c r="H8516">
        <v>29625.02</v>
      </c>
      <c r="K8516">
        <v>105</v>
      </c>
      <c r="L8516">
        <v>48</v>
      </c>
    </row>
    <row r="8517" spans="1:12" x14ac:dyDescent="0.25">
      <c r="A8517" t="s">
        <v>85</v>
      </c>
      <c r="B8517" t="s">
        <v>100</v>
      </c>
      <c r="C8517" t="s">
        <v>101</v>
      </c>
      <c r="D8517" s="2">
        <v>38292</v>
      </c>
      <c r="E8517">
        <v>28.4</v>
      </c>
      <c r="F8517">
        <v>11149.53</v>
      </c>
      <c r="G8517">
        <v>3699858</v>
      </c>
      <c r="H8517">
        <v>28315.63</v>
      </c>
      <c r="K8517">
        <v>90</v>
      </c>
      <c r="L8517">
        <v>48</v>
      </c>
    </row>
    <row r="8518" spans="1:12" x14ac:dyDescent="0.25">
      <c r="A8518" t="s">
        <v>85</v>
      </c>
      <c r="B8518" t="s">
        <v>100</v>
      </c>
      <c r="C8518" t="s">
        <v>101</v>
      </c>
      <c r="D8518" s="2">
        <v>38322</v>
      </c>
      <c r="E8518">
        <v>11.7</v>
      </c>
      <c r="F8518">
        <v>3608.45</v>
      </c>
      <c r="G8518">
        <v>1617016</v>
      </c>
      <c r="H8518">
        <v>11726.03</v>
      </c>
      <c r="K8518">
        <v>105</v>
      </c>
      <c r="L8518">
        <v>48</v>
      </c>
    </row>
    <row r="8519" spans="1:12" x14ac:dyDescent="0.25">
      <c r="A8519" t="s">
        <v>85</v>
      </c>
      <c r="B8519" t="s">
        <v>100</v>
      </c>
      <c r="C8519" t="s">
        <v>101</v>
      </c>
      <c r="D8519" s="2">
        <v>38353</v>
      </c>
      <c r="E8519">
        <v>2.9</v>
      </c>
      <c r="F8519">
        <v>695.15</v>
      </c>
      <c r="G8519">
        <v>586711</v>
      </c>
      <c r="H8519">
        <v>3137.41</v>
      </c>
      <c r="K8519">
        <v>105</v>
      </c>
      <c r="L8519">
        <v>46</v>
      </c>
    </row>
    <row r="8520" spans="1:12" x14ac:dyDescent="0.25">
      <c r="A8520" t="s">
        <v>85</v>
      </c>
      <c r="B8520" t="s">
        <v>100</v>
      </c>
      <c r="C8520" t="s">
        <v>101</v>
      </c>
      <c r="D8520" s="2">
        <v>39448</v>
      </c>
      <c r="E8520">
        <v>0</v>
      </c>
      <c r="G8520">
        <v>0</v>
      </c>
    </row>
    <row r="8521" spans="1:12" x14ac:dyDescent="0.25">
      <c r="A8521" t="s">
        <v>85</v>
      </c>
      <c r="B8521" t="s">
        <v>100</v>
      </c>
      <c r="C8521" t="s">
        <v>101</v>
      </c>
      <c r="D8521" s="2">
        <v>39479</v>
      </c>
      <c r="E8521">
        <v>0</v>
      </c>
      <c r="G8521">
        <v>0</v>
      </c>
    </row>
    <row r="8522" spans="1:12" x14ac:dyDescent="0.25">
      <c r="A8522" t="s">
        <v>85</v>
      </c>
      <c r="B8522" t="s">
        <v>100</v>
      </c>
      <c r="C8522" t="s">
        <v>101</v>
      </c>
      <c r="D8522" s="2">
        <v>39508</v>
      </c>
      <c r="E8522">
        <v>0</v>
      </c>
      <c r="G8522">
        <v>0</v>
      </c>
    </row>
    <row r="8523" spans="1:12" x14ac:dyDescent="0.25">
      <c r="A8523" t="s">
        <v>85</v>
      </c>
      <c r="B8523" t="s">
        <v>100</v>
      </c>
      <c r="C8523" t="s">
        <v>101</v>
      </c>
      <c r="D8523" s="2">
        <v>39539</v>
      </c>
      <c r="E8523">
        <v>0</v>
      </c>
      <c r="G8523">
        <v>0</v>
      </c>
    </row>
    <row r="8524" spans="1:12" x14ac:dyDescent="0.25">
      <c r="A8524" t="s">
        <v>85</v>
      </c>
      <c r="B8524" t="s">
        <v>100</v>
      </c>
      <c r="C8524" t="s">
        <v>101</v>
      </c>
      <c r="D8524" s="2">
        <v>39569</v>
      </c>
      <c r="E8524">
        <v>0</v>
      </c>
      <c r="G8524">
        <v>0</v>
      </c>
    </row>
    <row r="8525" spans="1:12" x14ac:dyDescent="0.25">
      <c r="A8525" t="s">
        <v>85</v>
      </c>
      <c r="B8525" t="s">
        <v>100</v>
      </c>
      <c r="C8525" t="s">
        <v>101</v>
      </c>
      <c r="D8525" s="2">
        <v>39600</v>
      </c>
      <c r="E8525">
        <v>0</v>
      </c>
      <c r="G8525">
        <v>0</v>
      </c>
    </row>
    <row r="8526" spans="1:12" x14ac:dyDescent="0.25">
      <c r="A8526" t="s">
        <v>85</v>
      </c>
      <c r="B8526" t="s">
        <v>100</v>
      </c>
      <c r="C8526" t="s">
        <v>101</v>
      </c>
      <c r="D8526" s="2">
        <v>39630</v>
      </c>
      <c r="E8526">
        <v>0</v>
      </c>
      <c r="G8526">
        <v>0</v>
      </c>
    </row>
    <row r="8527" spans="1:12" x14ac:dyDescent="0.25">
      <c r="A8527" t="s">
        <v>85</v>
      </c>
      <c r="B8527" t="s">
        <v>100</v>
      </c>
      <c r="C8527" t="s">
        <v>101</v>
      </c>
      <c r="D8527" s="2">
        <v>39661</v>
      </c>
      <c r="E8527">
        <v>0</v>
      </c>
      <c r="G8527">
        <v>0</v>
      </c>
    </row>
    <row r="8528" spans="1:12" x14ac:dyDescent="0.25">
      <c r="A8528" t="s">
        <v>85</v>
      </c>
      <c r="B8528" t="s">
        <v>100</v>
      </c>
      <c r="C8528" t="s">
        <v>101</v>
      </c>
      <c r="D8528" s="2">
        <v>39692</v>
      </c>
      <c r="E8528">
        <v>0</v>
      </c>
      <c r="G8528">
        <v>0</v>
      </c>
    </row>
    <row r="8529" spans="1:7" x14ac:dyDescent="0.25">
      <c r="A8529" t="s">
        <v>85</v>
      </c>
      <c r="B8529" t="s">
        <v>100</v>
      </c>
      <c r="C8529" t="s">
        <v>101</v>
      </c>
      <c r="D8529" s="2">
        <v>39722</v>
      </c>
      <c r="E8529">
        <v>0</v>
      </c>
      <c r="G8529">
        <v>0</v>
      </c>
    </row>
    <row r="8530" spans="1:7" x14ac:dyDescent="0.25">
      <c r="A8530" t="s">
        <v>85</v>
      </c>
      <c r="B8530" t="s">
        <v>100</v>
      </c>
      <c r="C8530" t="s">
        <v>101</v>
      </c>
      <c r="D8530" s="2">
        <v>39753</v>
      </c>
      <c r="E8530">
        <v>0</v>
      </c>
      <c r="G8530">
        <v>0</v>
      </c>
    </row>
    <row r="8531" spans="1:7" x14ac:dyDescent="0.25">
      <c r="A8531" t="s">
        <v>85</v>
      </c>
      <c r="B8531" t="s">
        <v>100</v>
      </c>
      <c r="C8531" t="s">
        <v>101</v>
      </c>
      <c r="D8531" s="2">
        <v>39783</v>
      </c>
      <c r="E8531">
        <v>0</v>
      </c>
      <c r="G8531">
        <v>0</v>
      </c>
    </row>
    <row r="8532" spans="1:7" x14ac:dyDescent="0.25">
      <c r="A8532" t="s">
        <v>85</v>
      </c>
      <c r="B8532" t="s">
        <v>100</v>
      </c>
      <c r="C8532" t="s">
        <v>101</v>
      </c>
      <c r="D8532" s="2">
        <v>39814</v>
      </c>
      <c r="E8532">
        <v>0</v>
      </c>
      <c r="G8532">
        <v>0</v>
      </c>
    </row>
    <row r="8533" spans="1:7" x14ac:dyDescent="0.25">
      <c r="A8533" t="s">
        <v>85</v>
      </c>
      <c r="B8533" t="s">
        <v>100</v>
      </c>
      <c r="C8533" t="s">
        <v>101</v>
      </c>
      <c r="D8533" s="2">
        <v>39845</v>
      </c>
      <c r="E8533">
        <v>0</v>
      </c>
      <c r="G8533">
        <v>0</v>
      </c>
    </row>
    <row r="8534" spans="1:7" x14ac:dyDescent="0.25">
      <c r="A8534" t="s">
        <v>85</v>
      </c>
      <c r="B8534" t="s">
        <v>100</v>
      </c>
      <c r="C8534" t="s">
        <v>101</v>
      </c>
      <c r="D8534" s="2">
        <v>39873</v>
      </c>
      <c r="E8534">
        <v>0</v>
      </c>
      <c r="G8534">
        <v>0</v>
      </c>
    </row>
    <row r="8535" spans="1:7" x14ac:dyDescent="0.25">
      <c r="A8535" t="s">
        <v>85</v>
      </c>
      <c r="B8535" t="s">
        <v>100</v>
      </c>
      <c r="C8535" t="s">
        <v>101</v>
      </c>
      <c r="D8535" s="2">
        <v>39904</v>
      </c>
      <c r="E8535">
        <v>0</v>
      </c>
      <c r="G8535">
        <v>0</v>
      </c>
    </row>
    <row r="8536" spans="1:7" x14ac:dyDescent="0.25">
      <c r="A8536" t="s">
        <v>85</v>
      </c>
      <c r="B8536" t="s">
        <v>100</v>
      </c>
      <c r="C8536" t="s">
        <v>101</v>
      </c>
      <c r="D8536" s="2">
        <v>39934</v>
      </c>
      <c r="E8536">
        <v>0</v>
      </c>
      <c r="G8536">
        <v>0</v>
      </c>
    </row>
    <row r="8537" spans="1:7" x14ac:dyDescent="0.25">
      <c r="A8537" t="s">
        <v>85</v>
      </c>
      <c r="B8537" t="s">
        <v>100</v>
      </c>
      <c r="C8537" t="s">
        <v>101</v>
      </c>
      <c r="D8537" s="2">
        <v>39965</v>
      </c>
      <c r="E8537">
        <v>0</v>
      </c>
      <c r="G8537">
        <v>0</v>
      </c>
    </row>
    <row r="8538" spans="1:7" x14ac:dyDescent="0.25">
      <c r="A8538" t="s">
        <v>85</v>
      </c>
      <c r="B8538" t="s">
        <v>100</v>
      </c>
      <c r="C8538" t="s">
        <v>101</v>
      </c>
      <c r="D8538" s="2">
        <v>39995</v>
      </c>
      <c r="E8538">
        <v>0</v>
      </c>
      <c r="G8538">
        <v>0</v>
      </c>
    </row>
    <row r="8539" spans="1:7" x14ac:dyDescent="0.25">
      <c r="A8539" t="s">
        <v>85</v>
      </c>
      <c r="B8539" t="s">
        <v>100</v>
      </c>
      <c r="C8539" t="s">
        <v>101</v>
      </c>
      <c r="D8539" s="2">
        <v>40026</v>
      </c>
      <c r="E8539">
        <v>0</v>
      </c>
      <c r="G8539">
        <v>0</v>
      </c>
    </row>
    <row r="8540" spans="1:7" x14ac:dyDescent="0.25">
      <c r="A8540" t="s">
        <v>85</v>
      </c>
      <c r="B8540" t="s">
        <v>100</v>
      </c>
      <c r="C8540" t="s">
        <v>101</v>
      </c>
      <c r="D8540" s="2">
        <v>40057</v>
      </c>
      <c r="E8540">
        <v>0</v>
      </c>
      <c r="G8540">
        <v>0</v>
      </c>
    </row>
    <row r="8541" spans="1:7" x14ac:dyDescent="0.25">
      <c r="A8541" t="s">
        <v>85</v>
      </c>
      <c r="B8541" t="s">
        <v>100</v>
      </c>
      <c r="C8541" t="s">
        <v>101</v>
      </c>
      <c r="D8541" s="2">
        <v>40087</v>
      </c>
      <c r="E8541">
        <v>0</v>
      </c>
      <c r="G8541">
        <v>0</v>
      </c>
    </row>
    <row r="8542" spans="1:7" x14ac:dyDescent="0.25">
      <c r="A8542" t="s">
        <v>85</v>
      </c>
      <c r="B8542" t="s">
        <v>100</v>
      </c>
      <c r="C8542" t="s">
        <v>101</v>
      </c>
      <c r="D8542" s="2">
        <v>40118</v>
      </c>
      <c r="E8542">
        <v>0</v>
      </c>
      <c r="G8542">
        <v>0</v>
      </c>
    </row>
    <row r="8543" spans="1:7" x14ac:dyDescent="0.25">
      <c r="A8543" t="s">
        <v>85</v>
      </c>
      <c r="B8543" t="s">
        <v>100</v>
      </c>
      <c r="C8543" t="s">
        <v>101</v>
      </c>
      <c r="D8543" s="2">
        <v>40148</v>
      </c>
      <c r="E8543">
        <v>0</v>
      </c>
      <c r="G8543">
        <v>0</v>
      </c>
    </row>
    <row r="8544" spans="1:7" x14ac:dyDescent="0.25">
      <c r="A8544" t="s">
        <v>85</v>
      </c>
      <c r="B8544" t="s">
        <v>100</v>
      </c>
      <c r="C8544" t="s">
        <v>101</v>
      </c>
      <c r="D8544" s="2">
        <v>40179</v>
      </c>
      <c r="E8544">
        <v>0</v>
      </c>
      <c r="G8544">
        <v>0</v>
      </c>
    </row>
    <row r="8545" spans="1:7" x14ac:dyDescent="0.25">
      <c r="A8545" t="s">
        <v>85</v>
      </c>
      <c r="B8545" t="s">
        <v>100</v>
      </c>
      <c r="C8545" t="s">
        <v>101</v>
      </c>
      <c r="D8545" s="2">
        <v>40210</v>
      </c>
      <c r="E8545">
        <v>0</v>
      </c>
      <c r="G8545">
        <v>0</v>
      </c>
    </row>
    <row r="8546" spans="1:7" x14ac:dyDescent="0.25">
      <c r="A8546" t="s">
        <v>85</v>
      </c>
      <c r="B8546" t="s">
        <v>100</v>
      </c>
      <c r="C8546" t="s">
        <v>101</v>
      </c>
      <c r="D8546" s="2">
        <v>40238</v>
      </c>
      <c r="E8546">
        <v>0</v>
      </c>
      <c r="G8546">
        <v>0</v>
      </c>
    </row>
    <row r="8547" spans="1:7" x14ac:dyDescent="0.25">
      <c r="A8547" t="s">
        <v>85</v>
      </c>
      <c r="B8547" t="s">
        <v>100</v>
      </c>
      <c r="C8547" t="s">
        <v>101</v>
      </c>
      <c r="D8547" s="2">
        <v>40269</v>
      </c>
      <c r="E8547">
        <v>0</v>
      </c>
      <c r="G8547">
        <v>0</v>
      </c>
    </row>
    <row r="8548" spans="1:7" x14ac:dyDescent="0.25">
      <c r="A8548" t="s">
        <v>85</v>
      </c>
      <c r="B8548" t="s">
        <v>100</v>
      </c>
      <c r="C8548" t="s">
        <v>101</v>
      </c>
      <c r="D8548" s="2">
        <v>40299</v>
      </c>
      <c r="E8548">
        <v>0</v>
      </c>
      <c r="G8548">
        <v>0</v>
      </c>
    </row>
    <row r="8549" spans="1:7" x14ac:dyDescent="0.25">
      <c r="A8549" t="s">
        <v>85</v>
      </c>
      <c r="B8549" t="s">
        <v>100</v>
      </c>
      <c r="C8549" t="s">
        <v>101</v>
      </c>
      <c r="D8549" s="2">
        <v>40544</v>
      </c>
      <c r="E8549">
        <v>0</v>
      </c>
      <c r="G8549">
        <v>0</v>
      </c>
    </row>
    <row r="8550" spans="1:7" x14ac:dyDescent="0.25">
      <c r="A8550" t="s">
        <v>85</v>
      </c>
      <c r="B8550" t="s">
        <v>100</v>
      </c>
      <c r="C8550" t="s">
        <v>101</v>
      </c>
      <c r="D8550" s="2">
        <v>40575</v>
      </c>
      <c r="E8550">
        <v>0</v>
      </c>
      <c r="G8550">
        <v>0</v>
      </c>
    </row>
    <row r="8551" spans="1:7" x14ac:dyDescent="0.25">
      <c r="A8551" t="s">
        <v>85</v>
      </c>
      <c r="B8551" t="s">
        <v>100</v>
      </c>
      <c r="C8551" t="s">
        <v>101</v>
      </c>
      <c r="D8551" s="2">
        <v>40603</v>
      </c>
      <c r="E8551">
        <v>0</v>
      </c>
      <c r="G8551">
        <v>0</v>
      </c>
    </row>
    <row r="8552" spans="1:7" x14ac:dyDescent="0.25">
      <c r="A8552" t="s">
        <v>85</v>
      </c>
      <c r="B8552" t="s">
        <v>100</v>
      </c>
      <c r="C8552" t="s">
        <v>101</v>
      </c>
      <c r="D8552" s="2">
        <v>40634</v>
      </c>
      <c r="E8552">
        <v>0</v>
      </c>
      <c r="G8552">
        <v>0</v>
      </c>
    </row>
    <row r="8553" spans="1:7" x14ac:dyDescent="0.25">
      <c r="A8553" t="s">
        <v>85</v>
      </c>
      <c r="B8553" t="s">
        <v>100</v>
      </c>
      <c r="C8553" t="s">
        <v>101</v>
      </c>
      <c r="D8553" s="2">
        <v>40664</v>
      </c>
      <c r="E8553">
        <v>0</v>
      </c>
      <c r="G8553">
        <v>0</v>
      </c>
    </row>
    <row r="8554" spans="1:7" x14ac:dyDescent="0.25">
      <c r="A8554" t="s">
        <v>85</v>
      </c>
      <c r="B8554" t="s">
        <v>100</v>
      </c>
      <c r="C8554" t="s">
        <v>101</v>
      </c>
      <c r="D8554" s="2">
        <v>40695</v>
      </c>
      <c r="E8554">
        <v>0</v>
      </c>
      <c r="G8554">
        <v>0</v>
      </c>
    </row>
    <row r="8555" spans="1:7" x14ac:dyDescent="0.25">
      <c r="A8555" t="s">
        <v>85</v>
      </c>
      <c r="B8555" t="s">
        <v>100</v>
      </c>
      <c r="C8555" t="s">
        <v>101</v>
      </c>
      <c r="D8555" s="2">
        <v>40725</v>
      </c>
      <c r="E8555">
        <v>0</v>
      </c>
      <c r="G8555">
        <v>0</v>
      </c>
    </row>
    <row r="8556" spans="1:7" x14ac:dyDescent="0.25">
      <c r="A8556" t="s">
        <v>85</v>
      </c>
      <c r="B8556" t="s">
        <v>100</v>
      </c>
      <c r="C8556" t="s">
        <v>101</v>
      </c>
      <c r="D8556" s="2">
        <v>40756</v>
      </c>
      <c r="E8556">
        <v>0</v>
      </c>
      <c r="G8556">
        <v>0</v>
      </c>
    </row>
    <row r="8557" spans="1:7" x14ac:dyDescent="0.25">
      <c r="A8557" t="s">
        <v>85</v>
      </c>
      <c r="B8557" t="s">
        <v>100</v>
      </c>
      <c r="C8557" t="s">
        <v>101</v>
      </c>
      <c r="D8557" s="2">
        <v>40787</v>
      </c>
      <c r="E8557">
        <v>0</v>
      </c>
      <c r="G8557">
        <v>0</v>
      </c>
    </row>
    <row r="8558" spans="1:7" x14ac:dyDescent="0.25">
      <c r="A8558" t="s">
        <v>85</v>
      </c>
      <c r="B8558" t="s">
        <v>100</v>
      </c>
      <c r="C8558" t="s">
        <v>101</v>
      </c>
      <c r="D8558" s="2">
        <v>40817</v>
      </c>
      <c r="E8558">
        <v>0</v>
      </c>
      <c r="G8558">
        <v>0</v>
      </c>
    </row>
    <row r="8559" spans="1:7" x14ac:dyDescent="0.25">
      <c r="A8559" t="s">
        <v>85</v>
      </c>
      <c r="B8559" t="s">
        <v>100</v>
      </c>
      <c r="C8559" t="s">
        <v>101</v>
      </c>
      <c r="D8559" s="2">
        <v>40848</v>
      </c>
      <c r="E8559">
        <v>0</v>
      </c>
      <c r="G8559">
        <v>0</v>
      </c>
    </row>
    <row r="8560" spans="1:7" x14ac:dyDescent="0.25">
      <c r="A8560" t="s">
        <v>85</v>
      </c>
      <c r="B8560" t="s">
        <v>100</v>
      </c>
      <c r="C8560" t="s">
        <v>101</v>
      </c>
      <c r="D8560" s="2">
        <v>40878</v>
      </c>
      <c r="E8560">
        <v>0</v>
      </c>
      <c r="G8560">
        <v>0</v>
      </c>
    </row>
    <row r="8561" spans="1:12" x14ac:dyDescent="0.25">
      <c r="A8561" t="s">
        <v>85</v>
      </c>
      <c r="B8561" t="s">
        <v>100</v>
      </c>
      <c r="C8561" t="s">
        <v>101</v>
      </c>
      <c r="D8561" s="2">
        <v>40909</v>
      </c>
      <c r="E8561">
        <v>0</v>
      </c>
      <c r="G8561">
        <v>0</v>
      </c>
    </row>
    <row r="8562" spans="1:12" x14ac:dyDescent="0.25">
      <c r="A8562" t="s">
        <v>85</v>
      </c>
      <c r="B8562" t="s">
        <v>100</v>
      </c>
      <c r="C8562" t="s">
        <v>101</v>
      </c>
      <c r="D8562" s="2">
        <v>40940</v>
      </c>
      <c r="E8562">
        <v>0</v>
      </c>
      <c r="G8562">
        <v>0</v>
      </c>
    </row>
    <row r="8563" spans="1:12" x14ac:dyDescent="0.25">
      <c r="A8563" t="s">
        <v>85</v>
      </c>
      <c r="B8563" t="s">
        <v>100</v>
      </c>
      <c r="C8563" t="s">
        <v>101</v>
      </c>
      <c r="D8563" s="2">
        <v>40969</v>
      </c>
      <c r="E8563">
        <v>0</v>
      </c>
      <c r="G8563">
        <v>0</v>
      </c>
    </row>
    <row r="8564" spans="1:12" x14ac:dyDescent="0.25">
      <c r="A8564" t="s">
        <v>85</v>
      </c>
      <c r="B8564" t="s">
        <v>102</v>
      </c>
      <c r="C8564" t="s">
        <v>103</v>
      </c>
      <c r="D8564" s="2">
        <v>26207</v>
      </c>
      <c r="E8564">
        <v>13.9</v>
      </c>
      <c r="F8564">
        <v>6958</v>
      </c>
      <c r="G8564">
        <v>2457000</v>
      </c>
      <c r="H8564">
        <v>0</v>
      </c>
      <c r="K8564">
        <v>610</v>
      </c>
      <c r="L8564">
        <v>16</v>
      </c>
    </row>
    <row r="8565" spans="1:12" x14ac:dyDescent="0.25">
      <c r="A8565" t="s">
        <v>85</v>
      </c>
      <c r="B8565" t="s">
        <v>102</v>
      </c>
      <c r="C8565" t="s">
        <v>103</v>
      </c>
      <c r="D8565" s="2">
        <v>26238</v>
      </c>
      <c r="E8565">
        <v>29.8</v>
      </c>
      <c r="F8565">
        <v>30623</v>
      </c>
      <c r="G8565">
        <v>8251000</v>
      </c>
      <c r="H8565">
        <v>0</v>
      </c>
      <c r="K8565">
        <v>610</v>
      </c>
      <c r="L8565">
        <v>19</v>
      </c>
    </row>
    <row r="8566" spans="1:12" x14ac:dyDescent="0.25">
      <c r="A8566" t="s">
        <v>85</v>
      </c>
      <c r="B8566" t="s">
        <v>102</v>
      </c>
      <c r="C8566" t="s">
        <v>103</v>
      </c>
      <c r="D8566" s="2">
        <v>26268</v>
      </c>
      <c r="E8566">
        <v>30.9</v>
      </c>
      <c r="F8566">
        <v>38323</v>
      </c>
      <c r="G8566">
        <v>10232000</v>
      </c>
      <c r="H8566">
        <v>0</v>
      </c>
      <c r="K8566">
        <v>618</v>
      </c>
      <c r="L8566">
        <v>24</v>
      </c>
    </row>
    <row r="8567" spans="1:12" x14ac:dyDescent="0.25">
      <c r="A8567" t="s">
        <v>85</v>
      </c>
      <c r="B8567" t="s">
        <v>102</v>
      </c>
      <c r="C8567" t="s">
        <v>103</v>
      </c>
      <c r="D8567" s="2">
        <v>26299</v>
      </c>
      <c r="E8567">
        <v>30.6</v>
      </c>
      <c r="F8567">
        <v>37818</v>
      </c>
      <c r="G8567">
        <v>10243000</v>
      </c>
      <c r="H8567">
        <v>0</v>
      </c>
      <c r="K8567">
        <v>628</v>
      </c>
      <c r="L8567">
        <v>24</v>
      </c>
    </row>
    <row r="8568" spans="1:12" x14ac:dyDescent="0.25">
      <c r="A8568" t="s">
        <v>85</v>
      </c>
      <c r="B8568" t="s">
        <v>102</v>
      </c>
      <c r="C8568" t="s">
        <v>103</v>
      </c>
      <c r="D8568" s="2">
        <v>26330</v>
      </c>
      <c r="E8568">
        <v>29</v>
      </c>
      <c r="F8568">
        <v>40468</v>
      </c>
      <c r="G8568">
        <v>12317000</v>
      </c>
      <c r="H8568">
        <v>0</v>
      </c>
      <c r="K8568">
        <v>610</v>
      </c>
      <c r="L8568">
        <v>25</v>
      </c>
    </row>
    <row r="8569" spans="1:12" x14ac:dyDescent="0.25">
      <c r="A8569" t="s">
        <v>85</v>
      </c>
      <c r="B8569" t="s">
        <v>102</v>
      </c>
      <c r="C8569" t="s">
        <v>103</v>
      </c>
      <c r="D8569" s="2">
        <v>26359</v>
      </c>
      <c r="E8569">
        <v>31</v>
      </c>
      <c r="F8569">
        <v>50179</v>
      </c>
      <c r="G8569">
        <v>12095000</v>
      </c>
      <c r="H8569">
        <v>0</v>
      </c>
      <c r="K8569">
        <v>583</v>
      </c>
      <c r="L8569">
        <v>28</v>
      </c>
    </row>
    <row r="8570" spans="1:12" x14ac:dyDescent="0.25">
      <c r="A8570" t="s">
        <v>85</v>
      </c>
      <c r="B8570" t="s">
        <v>102</v>
      </c>
      <c r="C8570" t="s">
        <v>103</v>
      </c>
      <c r="D8570" s="2">
        <v>26390</v>
      </c>
      <c r="E8570">
        <v>30</v>
      </c>
      <c r="F8570">
        <v>41425</v>
      </c>
      <c r="G8570">
        <v>11515000</v>
      </c>
      <c r="H8570">
        <v>152</v>
      </c>
      <c r="K8570">
        <v>588</v>
      </c>
      <c r="L8570">
        <v>24</v>
      </c>
    </row>
    <row r="8571" spans="1:12" x14ac:dyDescent="0.25">
      <c r="A8571" t="s">
        <v>85</v>
      </c>
      <c r="B8571" t="s">
        <v>102</v>
      </c>
      <c r="C8571" t="s">
        <v>103</v>
      </c>
      <c r="D8571" s="2">
        <v>26420</v>
      </c>
      <c r="E8571">
        <v>31</v>
      </c>
      <c r="F8571">
        <v>27714</v>
      </c>
      <c r="G8571">
        <v>7860000</v>
      </c>
      <c r="H8571">
        <v>858</v>
      </c>
      <c r="K8571">
        <v>595</v>
      </c>
      <c r="L8571">
        <v>20</v>
      </c>
    </row>
    <row r="8572" spans="1:12" x14ac:dyDescent="0.25">
      <c r="A8572" t="s">
        <v>85</v>
      </c>
      <c r="B8572" t="s">
        <v>102</v>
      </c>
      <c r="C8572" t="s">
        <v>103</v>
      </c>
      <c r="D8572" s="2">
        <v>26451</v>
      </c>
      <c r="E8572">
        <v>30</v>
      </c>
      <c r="F8572">
        <v>31129</v>
      </c>
      <c r="G8572">
        <v>9010000</v>
      </c>
      <c r="H8572">
        <v>535</v>
      </c>
      <c r="K8572">
        <v>573</v>
      </c>
      <c r="L8572">
        <v>21</v>
      </c>
    </row>
    <row r="8573" spans="1:12" x14ac:dyDescent="0.25">
      <c r="A8573" t="s">
        <v>85</v>
      </c>
      <c r="B8573" t="s">
        <v>102</v>
      </c>
      <c r="C8573" t="s">
        <v>103</v>
      </c>
      <c r="D8573" s="2">
        <v>26481</v>
      </c>
      <c r="E8573">
        <v>27.7</v>
      </c>
      <c r="F8573">
        <v>31716</v>
      </c>
      <c r="G8573">
        <v>9687000</v>
      </c>
      <c r="H8573">
        <v>860</v>
      </c>
      <c r="K8573">
        <v>336</v>
      </c>
      <c r="L8573">
        <v>22</v>
      </c>
    </row>
    <row r="8574" spans="1:12" x14ac:dyDescent="0.25">
      <c r="A8574" t="s">
        <v>85</v>
      </c>
      <c r="B8574" t="s">
        <v>102</v>
      </c>
      <c r="C8574" t="s">
        <v>103</v>
      </c>
      <c r="D8574" s="2">
        <v>26512</v>
      </c>
      <c r="E8574">
        <v>27.7</v>
      </c>
      <c r="F8574">
        <v>31346</v>
      </c>
      <c r="G8574">
        <v>9601000</v>
      </c>
      <c r="H8574">
        <v>1125</v>
      </c>
      <c r="K8574">
        <v>290</v>
      </c>
      <c r="L8574">
        <v>24</v>
      </c>
    </row>
    <row r="8575" spans="1:12" x14ac:dyDescent="0.25">
      <c r="A8575" t="s">
        <v>85</v>
      </c>
      <c r="B8575" t="s">
        <v>102</v>
      </c>
      <c r="C8575" t="s">
        <v>103</v>
      </c>
      <c r="D8575" s="2">
        <v>26543</v>
      </c>
      <c r="E8575">
        <v>30</v>
      </c>
      <c r="F8575">
        <v>34075</v>
      </c>
      <c r="G8575">
        <v>7283000</v>
      </c>
      <c r="H8575">
        <v>2093</v>
      </c>
      <c r="K8575">
        <v>190</v>
      </c>
      <c r="L8575">
        <v>24</v>
      </c>
    </row>
    <row r="8576" spans="1:12" x14ac:dyDescent="0.25">
      <c r="A8576" t="s">
        <v>85</v>
      </c>
      <c r="B8576" t="s">
        <v>102</v>
      </c>
      <c r="C8576" t="s">
        <v>103</v>
      </c>
      <c r="D8576" s="2">
        <v>26573</v>
      </c>
      <c r="E8576">
        <v>30.9</v>
      </c>
      <c r="F8576">
        <v>42623</v>
      </c>
      <c r="G8576">
        <v>7931000</v>
      </c>
      <c r="H8576">
        <v>2243</v>
      </c>
      <c r="K8576">
        <v>560</v>
      </c>
      <c r="L8576">
        <v>24</v>
      </c>
    </row>
    <row r="8577" spans="1:12" x14ac:dyDescent="0.25">
      <c r="A8577" t="s">
        <v>85</v>
      </c>
      <c r="B8577" t="s">
        <v>102</v>
      </c>
      <c r="C8577" t="s">
        <v>103</v>
      </c>
      <c r="D8577" s="2">
        <v>26604</v>
      </c>
      <c r="E8577">
        <v>30</v>
      </c>
      <c r="F8577">
        <v>46949</v>
      </c>
      <c r="G8577">
        <v>8169000</v>
      </c>
      <c r="H8577">
        <v>2471</v>
      </c>
      <c r="K8577">
        <v>550</v>
      </c>
      <c r="L8577">
        <v>24</v>
      </c>
    </row>
    <row r="8578" spans="1:12" x14ac:dyDescent="0.25">
      <c r="A8578" t="s">
        <v>85</v>
      </c>
      <c r="B8578" t="s">
        <v>102</v>
      </c>
      <c r="C8578" t="s">
        <v>103</v>
      </c>
      <c r="D8578" s="2">
        <v>26634</v>
      </c>
      <c r="E8578">
        <v>31</v>
      </c>
      <c r="F8578">
        <v>48909</v>
      </c>
      <c r="G8578">
        <v>8510000</v>
      </c>
      <c r="H8578">
        <v>2574</v>
      </c>
      <c r="K8578">
        <v>550</v>
      </c>
      <c r="L8578">
        <v>24</v>
      </c>
    </row>
    <row r="8579" spans="1:12" x14ac:dyDescent="0.25">
      <c r="A8579" t="s">
        <v>85</v>
      </c>
      <c r="B8579" t="s">
        <v>102</v>
      </c>
      <c r="C8579" t="s">
        <v>103</v>
      </c>
      <c r="D8579" s="2">
        <v>26665</v>
      </c>
      <c r="E8579">
        <v>31</v>
      </c>
      <c r="F8579">
        <v>49227</v>
      </c>
      <c r="G8579">
        <v>8565000</v>
      </c>
      <c r="H8579">
        <v>2591</v>
      </c>
      <c r="K8579">
        <v>550</v>
      </c>
      <c r="L8579">
        <v>24</v>
      </c>
    </row>
    <row r="8580" spans="1:12" x14ac:dyDescent="0.25">
      <c r="A8580" t="s">
        <v>85</v>
      </c>
      <c r="B8580" t="s">
        <v>102</v>
      </c>
      <c r="C8580" t="s">
        <v>103</v>
      </c>
      <c r="D8580" s="2">
        <v>26696</v>
      </c>
      <c r="E8580">
        <v>28</v>
      </c>
      <c r="F8580">
        <v>46156</v>
      </c>
      <c r="G8580">
        <v>10050000</v>
      </c>
      <c r="H8580">
        <v>3802</v>
      </c>
      <c r="K8580">
        <v>275</v>
      </c>
      <c r="L8580">
        <v>26</v>
      </c>
    </row>
    <row r="8581" spans="1:12" x14ac:dyDescent="0.25">
      <c r="A8581" t="s">
        <v>85</v>
      </c>
      <c r="B8581" t="s">
        <v>102</v>
      </c>
      <c r="C8581" t="s">
        <v>103</v>
      </c>
      <c r="D8581" s="2">
        <v>26724</v>
      </c>
      <c r="E8581">
        <v>31</v>
      </c>
      <c r="F8581">
        <v>50521</v>
      </c>
      <c r="G8581">
        <v>14853000</v>
      </c>
      <c r="H8581">
        <v>6245</v>
      </c>
      <c r="K8581">
        <v>270</v>
      </c>
      <c r="L8581">
        <v>28</v>
      </c>
    </row>
    <row r="8582" spans="1:12" x14ac:dyDescent="0.25">
      <c r="A8582" t="s">
        <v>85</v>
      </c>
      <c r="B8582" t="s">
        <v>102</v>
      </c>
      <c r="C8582" t="s">
        <v>103</v>
      </c>
      <c r="D8582" s="2">
        <v>26755</v>
      </c>
      <c r="E8582">
        <v>30</v>
      </c>
      <c r="F8582">
        <v>39451</v>
      </c>
      <c r="G8582">
        <v>14564000</v>
      </c>
      <c r="H8582">
        <v>5091</v>
      </c>
      <c r="K8582">
        <v>270</v>
      </c>
      <c r="L8582">
        <v>24</v>
      </c>
    </row>
    <row r="8583" spans="1:12" x14ac:dyDescent="0.25">
      <c r="A8583" t="s">
        <v>85</v>
      </c>
      <c r="B8583" t="s">
        <v>102</v>
      </c>
      <c r="C8583" t="s">
        <v>103</v>
      </c>
      <c r="D8583" s="2">
        <v>26785</v>
      </c>
      <c r="E8583">
        <v>31</v>
      </c>
      <c r="F8583">
        <v>22584</v>
      </c>
      <c r="G8583">
        <v>9737000</v>
      </c>
      <c r="H8583">
        <v>3986</v>
      </c>
      <c r="K8583">
        <v>0</v>
      </c>
      <c r="L8583">
        <v>21</v>
      </c>
    </row>
    <row r="8584" spans="1:12" x14ac:dyDescent="0.25">
      <c r="A8584" t="s">
        <v>85</v>
      </c>
      <c r="B8584" t="s">
        <v>102</v>
      </c>
      <c r="C8584" t="s">
        <v>103</v>
      </c>
      <c r="D8584" s="2">
        <v>26816</v>
      </c>
      <c r="E8584">
        <v>30</v>
      </c>
      <c r="F8584">
        <v>26875</v>
      </c>
      <c r="G8584">
        <v>10320000</v>
      </c>
      <c r="H8584">
        <v>4743</v>
      </c>
      <c r="K8584">
        <v>0</v>
      </c>
      <c r="L8584">
        <v>24</v>
      </c>
    </row>
    <row r="8585" spans="1:12" x14ac:dyDescent="0.25">
      <c r="A8585" t="s">
        <v>85</v>
      </c>
      <c r="B8585" t="s">
        <v>102</v>
      </c>
      <c r="C8585" t="s">
        <v>103</v>
      </c>
      <c r="D8585" s="2">
        <v>26846</v>
      </c>
      <c r="E8585">
        <v>31</v>
      </c>
      <c r="F8585">
        <v>35030</v>
      </c>
      <c r="G8585">
        <v>13342000</v>
      </c>
      <c r="H8585">
        <v>7575</v>
      </c>
      <c r="K8585">
        <v>153</v>
      </c>
      <c r="L8585">
        <v>25</v>
      </c>
    </row>
    <row r="8586" spans="1:12" x14ac:dyDescent="0.25">
      <c r="A8586" t="s">
        <v>85</v>
      </c>
      <c r="B8586" t="s">
        <v>102</v>
      </c>
      <c r="C8586" t="s">
        <v>103</v>
      </c>
      <c r="D8586" s="2">
        <v>26877</v>
      </c>
      <c r="E8586">
        <v>31</v>
      </c>
      <c r="F8586">
        <v>46920</v>
      </c>
      <c r="G8586">
        <v>16330000</v>
      </c>
      <c r="H8586">
        <v>2655</v>
      </c>
      <c r="K8586">
        <v>290</v>
      </c>
      <c r="L8586">
        <v>26</v>
      </c>
    </row>
    <row r="8587" spans="1:12" x14ac:dyDescent="0.25">
      <c r="A8587" t="s">
        <v>85</v>
      </c>
      <c r="B8587" t="s">
        <v>102</v>
      </c>
      <c r="C8587" t="s">
        <v>103</v>
      </c>
      <c r="D8587" s="2">
        <v>26908</v>
      </c>
      <c r="E8587">
        <v>30</v>
      </c>
      <c r="F8587">
        <v>47720</v>
      </c>
      <c r="G8587">
        <v>14173000</v>
      </c>
      <c r="H8587">
        <v>0</v>
      </c>
      <c r="K8587">
        <v>580</v>
      </c>
      <c r="L8587">
        <v>24</v>
      </c>
    </row>
    <row r="8588" spans="1:12" x14ac:dyDescent="0.25">
      <c r="A8588" t="s">
        <v>85</v>
      </c>
      <c r="B8588" t="s">
        <v>102</v>
      </c>
      <c r="C8588" t="s">
        <v>103</v>
      </c>
      <c r="D8588" s="2">
        <v>26938</v>
      </c>
      <c r="E8588">
        <v>31</v>
      </c>
      <c r="F8588">
        <v>44044</v>
      </c>
      <c r="G8588">
        <v>13691000</v>
      </c>
      <c r="H8588">
        <v>10764</v>
      </c>
      <c r="K8588">
        <v>530</v>
      </c>
      <c r="L8588">
        <v>29</v>
      </c>
    </row>
    <row r="8589" spans="1:12" x14ac:dyDescent="0.25">
      <c r="A8589" t="s">
        <v>85</v>
      </c>
      <c r="B8589" t="s">
        <v>102</v>
      </c>
      <c r="C8589" t="s">
        <v>103</v>
      </c>
      <c r="D8589" s="2">
        <v>26969</v>
      </c>
      <c r="E8589">
        <v>29.8</v>
      </c>
      <c r="F8589">
        <v>51212</v>
      </c>
      <c r="G8589">
        <v>15920000</v>
      </c>
      <c r="H8589">
        <v>13614</v>
      </c>
      <c r="K8589">
        <v>437</v>
      </c>
      <c r="L8589">
        <v>34</v>
      </c>
    </row>
    <row r="8590" spans="1:12" x14ac:dyDescent="0.25">
      <c r="A8590" t="s">
        <v>85</v>
      </c>
      <c r="B8590" t="s">
        <v>102</v>
      </c>
      <c r="C8590" t="s">
        <v>103</v>
      </c>
      <c r="D8590" s="2">
        <v>26999</v>
      </c>
      <c r="E8590">
        <v>31</v>
      </c>
      <c r="F8590">
        <v>57563</v>
      </c>
      <c r="G8590">
        <v>18811000</v>
      </c>
      <c r="H8590">
        <v>10679</v>
      </c>
      <c r="K8590">
        <v>440</v>
      </c>
      <c r="L8590">
        <v>36</v>
      </c>
    </row>
    <row r="8591" spans="1:12" x14ac:dyDescent="0.25">
      <c r="A8591" t="s">
        <v>85</v>
      </c>
      <c r="B8591" t="s">
        <v>102</v>
      </c>
      <c r="C8591" t="s">
        <v>103</v>
      </c>
      <c r="D8591" s="2">
        <v>27030</v>
      </c>
      <c r="E8591">
        <v>30.8</v>
      </c>
      <c r="F8591">
        <v>61620</v>
      </c>
      <c r="G8591">
        <v>18479000</v>
      </c>
      <c r="H8591">
        <v>10371</v>
      </c>
      <c r="K8591">
        <v>432</v>
      </c>
      <c r="L8591">
        <v>39</v>
      </c>
    </row>
    <row r="8592" spans="1:12" x14ac:dyDescent="0.25">
      <c r="A8592" t="s">
        <v>85</v>
      </c>
      <c r="B8592" t="s">
        <v>102</v>
      </c>
      <c r="C8592" t="s">
        <v>103</v>
      </c>
      <c r="D8592" s="2">
        <v>27061</v>
      </c>
      <c r="E8592">
        <v>27.7</v>
      </c>
      <c r="F8592">
        <v>53950</v>
      </c>
      <c r="G8592">
        <v>16248000</v>
      </c>
      <c r="H8592">
        <v>17854</v>
      </c>
      <c r="K8592">
        <v>415</v>
      </c>
      <c r="L8592">
        <v>40</v>
      </c>
    </row>
    <row r="8593" spans="1:12" x14ac:dyDescent="0.25">
      <c r="A8593" t="s">
        <v>85</v>
      </c>
      <c r="B8593" t="s">
        <v>102</v>
      </c>
      <c r="C8593" t="s">
        <v>103</v>
      </c>
      <c r="D8593" s="2">
        <v>27089</v>
      </c>
      <c r="E8593">
        <v>31</v>
      </c>
      <c r="F8593">
        <v>59338</v>
      </c>
      <c r="G8593">
        <v>18844000</v>
      </c>
      <c r="H8593">
        <v>24840</v>
      </c>
      <c r="K8593">
        <v>400</v>
      </c>
      <c r="L8593">
        <v>40</v>
      </c>
    </row>
    <row r="8594" spans="1:12" x14ac:dyDescent="0.25">
      <c r="A8594" t="s">
        <v>85</v>
      </c>
      <c r="B8594" t="s">
        <v>102</v>
      </c>
      <c r="C8594" t="s">
        <v>103</v>
      </c>
      <c r="D8594" s="2">
        <v>27120</v>
      </c>
      <c r="E8594">
        <v>30</v>
      </c>
      <c r="F8594">
        <v>63722</v>
      </c>
      <c r="G8594">
        <v>18401000</v>
      </c>
      <c r="H8594">
        <v>27310</v>
      </c>
      <c r="K8594">
        <v>400</v>
      </c>
      <c r="L8594">
        <v>43</v>
      </c>
    </row>
    <row r="8595" spans="1:12" x14ac:dyDescent="0.25">
      <c r="A8595" t="s">
        <v>85</v>
      </c>
      <c r="B8595" t="s">
        <v>102</v>
      </c>
      <c r="C8595" t="s">
        <v>103</v>
      </c>
      <c r="D8595" s="2">
        <v>27150</v>
      </c>
      <c r="E8595">
        <v>30.9</v>
      </c>
      <c r="F8595">
        <v>69587</v>
      </c>
      <c r="G8595">
        <v>20459000</v>
      </c>
      <c r="H8595">
        <v>29823</v>
      </c>
      <c r="K8595">
        <v>0</v>
      </c>
      <c r="L8595">
        <v>44</v>
      </c>
    </row>
    <row r="8596" spans="1:12" x14ac:dyDescent="0.25">
      <c r="A8596" t="s">
        <v>85</v>
      </c>
      <c r="B8596" t="s">
        <v>102</v>
      </c>
      <c r="C8596" t="s">
        <v>103</v>
      </c>
      <c r="D8596" s="2">
        <v>27181</v>
      </c>
      <c r="E8596">
        <v>29.9</v>
      </c>
      <c r="F8596">
        <v>70085</v>
      </c>
      <c r="G8596">
        <v>22617000</v>
      </c>
      <c r="H8596">
        <v>24697</v>
      </c>
      <c r="K8596">
        <v>326</v>
      </c>
      <c r="L8596">
        <v>48</v>
      </c>
    </row>
    <row r="8597" spans="1:12" x14ac:dyDescent="0.25">
      <c r="A8597" t="s">
        <v>85</v>
      </c>
      <c r="B8597" t="s">
        <v>102</v>
      </c>
      <c r="C8597" t="s">
        <v>103</v>
      </c>
      <c r="D8597" s="2">
        <v>27211</v>
      </c>
      <c r="E8597">
        <v>30.9</v>
      </c>
      <c r="F8597">
        <v>78243</v>
      </c>
      <c r="G8597">
        <v>26212000</v>
      </c>
      <c r="H8597">
        <v>29996</v>
      </c>
      <c r="K8597">
        <v>358</v>
      </c>
      <c r="L8597">
        <v>46</v>
      </c>
    </row>
    <row r="8598" spans="1:12" x14ac:dyDescent="0.25">
      <c r="A8598" t="s">
        <v>85</v>
      </c>
      <c r="B8598" t="s">
        <v>102</v>
      </c>
      <c r="C8598" t="s">
        <v>103</v>
      </c>
      <c r="D8598" s="2">
        <v>27242</v>
      </c>
      <c r="E8598">
        <v>30.8</v>
      </c>
      <c r="F8598">
        <v>79741</v>
      </c>
      <c r="G8598">
        <v>30908000</v>
      </c>
      <c r="H8598">
        <v>36864</v>
      </c>
      <c r="K8598">
        <v>330</v>
      </c>
      <c r="L8598">
        <v>49</v>
      </c>
    </row>
    <row r="8599" spans="1:12" x14ac:dyDescent="0.25">
      <c r="A8599" t="s">
        <v>85</v>
      </c>
      <c r="B8599" t="s">
        <v>102</v>
      </c>
      <c r="C8599" t="s">
        <v>103</v>
      </c>
      <c r="D8599" s="2">
        <v>27273</v>
      </c>
      <c r="E8599">
        <v>30</v>
      </c>
      <c r="F8599">
        <v>75366</v>
      </c>
      <c r="G8599">
        <v>30085000</v>
      </c>
      <c r="H8599">
        <v>40861</v>
      </c>
      <c r="K8599">
        <v>300</v>
      </c>
      <c r="L8599">
        <v>50</v>
      </c>
    </row>
    <row r="8600" spans="1:12" x14ac:dyDescent="0.25">
      <c r="A8600" t="s">
        <v>85</v>
      </c>
      <c r="B8600" t="s">
        <v>102</v>
      </c>
      <c r="C8600" t="s">
        <v>103</v>
      </c>
      <c r="D8600" s="2">
        <v>27303</v>
      </c>
      <c r="E8600">
        <v>30.9</v>
      </c>
      <c r="F8600">
        <v>69864</v>
      </c>
      <c r="G8600">
        <v>23768000</v>
      </c>
      <c r="H8600">
        <v>47932</v>
      </c>
      <c r="K8600">
        <v>304</v>
      </c>
      <c r="L8600">
        <v>51</v>
      </c>
    </row>
    <row r="8601" spans="1:12" x14ac:dyDescent="0.25">
      <c r="A8601" t="s">
        <v>85</v>
      </c>
      <c r="B8601" t="s">
        <v>102</v>
      </c>
      <c r="C8601" t="s">
        <v>103</v>
      </c>
      <c r="D8601" s="2">
        <v>27334</v>
      </c>
      <c r="E8601">
        <v>30</v>
      </c>
      <c r="F8601">
        <v>70938</v>
      </c>
      <c r="G8601">
        <v>17534000</v>
      </c>
      <c r="H8601">
        <v>49297</v>
      </c>
      <c r="K8601">
        <v>322</v>
      </c>
      <c r="L8601">
        <v>52</v>
      </c>
    </row>
    <row r="8602" spans="1:12" x14ac:dyDescent="0.25">
      <c r="A8602" t="s">
        <v>85</v>
      </c>
      <c r="B8602" t="s">
        <v>102</v>
      </c>
      <c r="C8602" t="s">
        <v>103</v>
      </c>
      <c r="D8602" s="2">
        <v>27364</v>
      </c>
      <c r="E8602">
        <v>30.8</v>
      </c>
      <c r="F8602">
        <v>70814</v>
      </c>
      <c r="G8602">
        <v>20425000</v>
      </c>
      <c r="H8602">
        <v>49661</v>
      </c>
      <c r="K8602">
        <v>325</v>
      </c>
      <c r="L8602">
        <v>52</v>
      </c>
    </row>
    <row r="8603" spans="1:12" x14ac:dyDescent="0.25">
      <c r="A8603" t="s">
        <v>85</v>
      </c>
      <c r="B8603" t="s">
        <v>102</v>
      </c>
      <c r="C8603" t="s">
        <v>103</v>
      </c>
      <c r="D8603" s="2">
        <v>27395</v>
      </c>
      <c r="E8603">
        <v>31</v>
      </c>
      <c r="F8603">
        <v>69017</v>
      </c>
      <c r="G8603">
        <v>21178000</v>
      </c>
      <c r="H8603">
        <v>56470</v>
      </c>
      <c r="K8603">
        <v>306</v>
      </c>
      <c r="L8603">
        <v>52</v>
      </c>
    </row>
    <row r="8604" spans="1:12" x14ac:dyDescent="0.25">
      <c r="A8604" t="s">
        <v>85</v>
      </c>
      <c r="B8604" t="s">
        <v>102</v>
      </c>
      <c r="C8604" t="s">
        <v>103</v>
      </c>
      <c r="D8604" s="2">
        <v>27426</v>
      </c>
      <c r="E8604">
        <v>27.8</v>
      </c>
      <c r="F8604">
        <v>57088</v>
      </c>
      <c r="G8604">
        <v>18004000</v>
      </c>
      <c r="H8604">
        <v>46709</v>
      </c>
      <c r="K8604">
        <v>300</v>
      </c>
      <c r="L8604">
        <v>52</v>
      </c>
    </row>
    <row r="8605" spans="1:12" x14ac:dyDescent="0.25">
      <c r="A8605" t="s">
        <v>85</v>
      </c>
      <c r="B8605" t="s">
        <v>102</v>
      </c>
      <c r="C8605" t="s">
        <v>103</v>
      </c>
      <c r="D8605" s="2">
        <v>27454</v>
      </c>
      <c r="E8605">
        <v>31</v>
      </c>
      <c r="F8605">
        <v>62149</v>
      </c>
      <c r="G8605">
        <v>19200000</v>
      </c>
      <c r="H8605">
        <v>51926</v>
      </c>
      <c r="K8605">
        <v>300</v>
      </c>
      <c r="L8605">
        <v>52</v>
      </c>
    </row>
    <row r="8606" spans="1:12" x14ac:dyDescent="0.25">
      <c r="A8606" t="s">
        <v>85</v>
      </c>
      <c r="B8606" t="s">
        <v>102</v>
      </c>
      <c r="C8606" t="s">
        <v>103</v>
      </c>
      <c r="D8606" s="2">
        <v>27485</v>
      </c>
      <c r="E8606">
        <v>30</v>
      </c>
      <c r="F8606">
        <v>57240</v>
      </c>
      <c r="G8606">
        <v>19332000</v>
      </c>
      <c r="H8606">
        <v>52839</v>
      </c>
      <c r="K8606">
        <v>300</v>
      </c>
      <c r="L8606">
        <v>52</v>
      </c>
    </row>
    <row r="8607" spans="1:12" x14ac:dyDescent="0.25">
      <c r="A8607" t="s">
        <v>85</v>
      </c>
      <c r="B8607" t="s">
        <v>102</v>
      </c>
      <c r="C8607" t="s">
        <v>103</v>
      </c>
      <c r="D8607" s="2">
        <v>27515</v>
      </c>
      <c r="E8607">
        <v>30.3</v>
      </c>
      <c r="F8607">
        <v>59204</v>
      </c>
      <c r="G8607">
        <v>20191000</v>
      </c>
      <c r="H8607">
        <v>54652</v>
      </c>
      <c r="K8607">
        <v>305</v>
      </c>
      <c r="L8607">
        <v>52</v>
      </c>
    </row>
    <row r="8608" spans="1:12" x14ac:dyDescent="0.25">
      <c r="A8608" t="s">
        <v>85</v>
      </c>
      <c r="B8608" t="s">
        <v>102</v>
      </c>
      <c r="C8608" t="s">
        <v>103</v>
      </c>
      <c r="D8608" s="2">
        <v>27546</v>
      </c>
      <c r="E8608">
        <v>28.4</v>
      </c>
      <c r="F8608">
        <v>60229</v>
      </c>
      <c r="G8608">
        <v>19529000</v>
      </c>
      <c r="H8608">
        <v>55598</v>
      </c>
      <c r="K8608">
        <v>280</v>
      </c>
      <c r="L8608">
        <v>52</v>
      </c>
    </row>
    <row r="8609" spans="1:12" x14ac:dyDescent="0.25">
      <c r="A8609" t="s">
        <v>85</v>
      </c>
      <c r="B8609" t="s">
        <v>102</v>
      </c>
      <c r="C8609" t="s">
        <v>103</v>
      </c>
      <c r="D8609" s="2">
        <v>27576</v>
      </c>
      <c r="E8609">
        <v>31</v>
      </c>
      <c r="F8609">
        <v>65327</v>
      </c>
      <c r="G8609">
        <v>18305000</v>
      </c>
      <c r="H8609">
        <v>60632</v>
      </c>
      <c r="K8609">
        <v>240</v>
      </c>
      <c r="L8609">
        <v>52</v>
      </c>
    </row>
    <row r="8610" spans="1:12" x14ac:dyDescent="0.25">
      <c r="A8610" t="s">
        <v>85</v>
      </c>
      <c r="B8610" t="s">
        <v>102</v>
      </c>
      <c r="C8610" t="s">
        <v>103</v>
      </c>
      <c r="D8610" s="2">
        <v>27607</v>
      </c>
      <c r="E8610">
        <v>31</v>
      </c>
      <c r="F8610">
        <v>56853</v>
      </c>
      <c r="G8610">
        <v>17131000</v>
      </c>
      <c r="H8610">
        <v>66745</v>
      </c>
      <c r="K8610">
        <v>253</v>
      </c>
      <c r="L8610">
        <v>52</v>
      </c>
    </row>
    <row r="8611" spans="1:12" x14ac:dyDescent="0.25">
      <c r="A8611" t="s">
        <v>85</v>
      </c>
      <c r="B8611" t="s">
        <v>102</v>
      </c>
      <c r="C8611" t="s">
        <v>103</v>
      </c>
      <c r="D8611" s="2">
        <v>27638</v>
      </c>
      <c r="E8611">
        <v>30</v>
      </c>
      <c r="F8611">
        <v>51898</v>
      </c>
      <c r="G8611">
        <v>14680000</v>
      </c>
      <c r="H8611">
        <v>60928</v>
      </c>
      <c r="K8611">
        <v>290</v>
      </c>
      <c r="L8611">
        <v>52</v>
      </c>
    </row>
    <row r="8612" spans="1:12" x14ac:dyDescent="0.25">
      <c r="A8612" t="s">
        <v>85</v>
      </c>
      <c r="B8612" t="s">
        <v>102</v>
      </c>
      <c r="C8612" t="s">
        <v>103</v>
      </c>
      <c r="D8612" s="2">
        <v>27668</v>
      </c>
      <c r="E8612">
        <v>31</v>
      </c>
      <c r="F8612">
        <v>49344</v>
      </c>
      <c r="G8612">
        <v>11898000</v>
      </c>
      <c r="H8612">
        <v>57929</v>
      </c>
      <c r="K8612">
        <v>300</v>
      </c>
      <c r="L8612">
        <v>52</v>
      </c>
    </row>
    <row r="8613" spans="1:12" x14ac:dyDescent="0.25">
      <c r="A8613" t="s">
        <v>85</v>
      </c>
      <c r="B8613" t="s">
        <v>102</v>
      </c>
      <c r="C8613" t="s">
        <v>103</v>
      </c>
      <c r="D8613" s="2">
        <v>27699</v>
      </c>
      <c r="E8613">
        <v>30</v>
      </c>
      <c r="F8613">
        <v>48894</v>
      </c>
      <c r="G8613">
        <v>13544000</v>
      </c>
      <c r="H8613">
        <v>57401</v>
      </c>
      <c r="K8613">
        <v>320</v>
      </c>
      <c r="L8613">
        <v>52</v>
      </c>
    </row>
    <row r="8614" spans="1:12" x14ac:dyDescent="0.25">
      <c r="A8614" t="s">
        <v>85</v>
      </c>
      <c r="B8614" t="s">
        <v>102</v>
      </c>
      <c r="C8614" t="s">
        <v>103</v>
      </c>
      <c r="D8614" s="2">
        <v>27729</v>
      </c>
      <c r="E8614">
        <v>31</v>
      </c>
      <c r="F8614">
        <v>47032</v>
      </c>
      <c r="G8614">
        <v>14999000</v>
      </c>
      <c r="H8614">
        <v>55215</v>
      </c>
      <c r="K8614">
        <v>302</v>
      </c>
      <c r="L8614">
        <v>52</v>
      </c>
    </row>
    <row r="8615" spans="1:12" x14ac:dyDescent="0.25">
      <c r="A8615" t="s">
        <v>85</v>
      </c>
      <c r="B8615" t="s">
        <v>102</v>
      </c>
      <c r="C8615" t="s">
        <v>103</v>
      </c>
      <c r="D8615" s="2">
        <v>27760</v>
      </c>
      <c r="E8615">
        <v>31</v>
      </c>
      <c r="F8615">
        <v>46721</v>
      </c>
      <c r="G8615">
        <v>14450000</v>
      </c>
      <c r="H8615">
        <v>54850</v>
      </c>
      <c r="K8615">
        <v>293</v>
      </c>
      <c r="L8615">
        <v>52</v>
      </c>
    </row>
    <row r="8616" spans="1:12" x14ac:dyDescent="0.25">
      <c r="A8616" t="s">
        <v>85</v>
      </c>
      <c r="B8616" t="s">
        <v>102</v>
      </c>
      <c r="C8616" t="s">
        <v>103</v>
      </c>
      <c r="D8616" s="2">
        <v>27791</v>
      </c>
      <c r="E8616">
        <v>28.9</v>
      </c>
      <c r="F8616">
        <v>44614</v>
      </c>
      <c r="G8616">
        <v>14648000</v>
      </c>
      <c r="H8616">
        <v>52376</v>
      </c>
      <c r="K8616">
        <v>293</v>
      </c>
      <c r="L8616">
        <v>52</v>
      </c>
    </row>
    <row r="8617" spans="1:12" x14ac:dyDescent="0.25">
      <c r="A8617" t="s">
        <v>85</v>
      </c>
      <c r="B8617" t="s">
        <v>102</v>
      </c>
      <c r="C8617" t="s">
        <v>103</v>
      </c>
      <c r="D8617" s="2">
        <v>27820</v>
      </c>
      <c r="E8617">
        <v>30.9</v>
      </c>
      <c r="F8617">
        <v>44383</v>
      </c>
      <c r="G8617">
        <v>14777000</v>
      </c>
      <c r="H8617">
        <v>58235</v>
      </c>
      <c r="K8617">
        <v>287</v>
      </c>
      <c r="L8617">
        <v>52</v>
      </c>
    </row>
    <row r="8618" spans="1:12" x14ac:dyDescent="0.25">
      <c r="A8618" t="s">
        <v>85</v>
      </c>
      <c r="B8618" t="s">
        <v>102</v>
      </c>
      <c r="C8618" t="s">
        <v>103</v>
      </c>
      <c r="D8618" s="2">
        <v>27851</v>
      </c>
      <c r="E8618">
        <v>29.5</v>
      </c>
      <c r="F8618">
        <v>41678</v>
      </c>
      <c r="G8618">
        <v>13466000</v>
      </c>
      <c r="H8618">
        <v>57274</v>
      </c>
      <c r="K8618">
        <v>300</v>
      </c>
      <c r="L8618">
        <v>52</v>
      </c>
    </row>
    <row r="8619" spans="1:12" x14ac:dyDescent="0.25">
      <c r="A8619" t="s">
        <v>85</v>
      </c>
      <c r="B8619" t="s">
        <v>102</v>
      </c>
      <c r="C8619" t="s">
        <v>103</v>
      </c>
      <c r="D8619" s="2">
        <v>27881</v>
      </c>
      <c r="E8619">
        <v>31</v>
      </c>
      <c r="F8619">
        <v>41224</v>
      </c>
      <c r="G8619">
        <v>13643000</v>
      </c>
      <c r="H8619">
        <v>61842</v>
      </c>
      <c r="K8619">
        <v>333</v>
      </c>
      <c r="L8619">
        <v>52</v>
      </c>
    </row>
    <row r="8620" spans="1:12" x14ac:dyDescent="0.25">
      <c r="A8620" t="s">
        <v>85</v>
      </c>
      <c r="B8620" t="s">
        <v>102</v>
      </c>
      <c r="C8620" t="s">
        <v>103</v>
      </c>
      <c r="D8620" s="2">
        <v>27912</v>
      </c>
      <c r="E8620">
        <v>30</v>
      </c>
      <c r="F8620">
        <v>40810</v>
      </c>
      <c r="G8620">
        <v>13688000</v>
      </c>
      <c r="H8620">
        <v>61221</v>
      </c>
      <c r="K8620">
        <v>298</v>
      </c>
      <c r="L8620">
        <v>52</v>
      </c>
    </row>
    <row r="8621" spans="1:12" x14ac:dyDescent="0.25">
      <c r="A8621" t="s">
        <v>85</v>
      </c>
      <c r="B8621" t="s">
        <v>102</v>
      </c>
      <c r="C8621" t="s">
        <v>103</v>
      </c>
      <c r="D8621" s="2">
        <v>27942</v>
      </c>
      <c r="E8621">
        <v>31</v>
      </c>
      <c r="F8621">
        <v>42271</v>
      </c>
      <c r="G8621">
        <v>14216000</v>
      </c>
      <c r="H8621">
        <v>63413</v>
      </c>
      <c r="K8621">
        <v>280</v>
      </c>
      <c r="L8621">
        <v>52</v>
      </c>
    </row>
    <row r="8622" spans="1:12" x14ac:dyDescent="0.25">
      <c r="A8622" t="s">
        <v>85</v>
      </c>
      <c r="B8622" t="s">
        <v>102</v>
      </c>
      <c r="C8622" t="s">
        <v>103</v>
      </c>
      <c r="D8622" s="2">
        <v>27973</v>
      </c>
      <c r="E8622">
        <v>27</v>
      </c>
      <c r="F8622">
        <v>32512</v>
      </c>
      <c r="G8622">
        <v>10481000</v>
      </c>
      <c r="H8622">
        <v>49074</v>
      </c>
      <c r="K8622">
        <v>200</v>
      </c>
      <c r="L8622">
        <v>43</v>
      </c>
    </row>
    <row r="8623" spans="1:12" x14ac:dyDescent="0.25">
      <c r="A8623" t="s">
        <v>85</v>
      </c>
      <c r="B8623" t="s">
        <v>102</v>
      </c>
      <c r="C8623" t="s">
        <v>103</v>
      </c>
      <c r="D8623" s="2">
        <v>28004</v>
      </c>
      <c r="E8623">
        <v>29.8</v>
      </c>
      <c r="F8623">
        <v>39059</v>
      </c>
      <c r="G8623">
        <v>13300000</v>
      </c>
      <c r="H8623">
        <v>61096</v>
      </c>
      <c r="K8623">
        <v>230</v>
      </c>
      <c r="L8623">
        <v>54</v>
      </c>
    </row>
    <row r="8624" spans="1:12" x14ac:dyDescent="0.25">
      <c r="A8624" t="s">
        <v>85</v>
      </c>
      <c r="B8624" t="s">
        <v>102</v>
      </c>
      <c r="C8624" t="s">
        <v>103</v>
      </c>
      <c r="D8624" s="2">
        <v>28034</v>
      </c>
      <c r="E8624">
        <v>30</v>
      </c>
      <c r="F8624">
        <v>42469</v>
      </c>
      <c r="G8624">
        <v>12860000</v>
      </c>
      <c r="H8624">
        <v>63947</v>
      </c>
      <c r="K8624">
        <v>52</v>
      </c>
      <c r="L8624">
        <v>48</v>
      </c>
    </row>
    <row r="8625" spans="1:12" x14ac:dyDescent="0.25">
      <c r="A8625" t="s">
        <v>85</v>
      </c>
      <c r="B8625" t="s">
        <v>102</v>
      </c>
      <c r="C8625" t="s">
        <v>103</v>
      </c>
      <c r="D8625" s="2">
        <v>28065</v>
      </c>
      <c r="E8625">
        <v>30</v>
      </c>
      <c r="F8625">
        <v>40863</v>
      </c>
      <c r="G8625">
        <v>13526000</v>
      </c>
      <c r="H8625">
        <v>66672</v>
      </c>
      <c r="K8625">
        <v>230</v>
      </c>
      <c r="L8625">
        <v>56</v>
      </c>
    </row>
    <row r="8626" spans="1:12" x14ac:dyDescent="0.25">
      <c r="A8626" t="s">
        <v>85</v>
      </c>
      <c r="B8626" t="s">
        <v>102</v>
      </c>
      <c r="C8626" t="s">
        <v>103</v>
      </c>
      <c r="D8626" s="2">
        <v>28095</v>
      </c>
      <c r="E8626">
        <v>31</v>
      </c>
      <c r="F8626">
        <v>41297</v>
      </c>
      <c r="G8626">
        <v>13802000</v>
      </c>
      <c r="H8626">
        <v>67380</v>
      </c>
      <c r="K8626">
        <v>238</v>
      </c>
      <c r="L8626">
        <v>56</v>
      </c>
    </row>
    <row r="8627" spans="1:12" x14ac:dyDescent="0.25">
      <c r="A8627" t="s">
        <v>85</v>
      </c>
      <c r="B8627" t="s">
        <v>102</v>
      </c>
      <c r="C8627" t="s">
        <v>103</v>
      </c>
      <c r="D8627" s="2">
        <v>28126</v>
      </c>
      <c r="E8627">
        <v>30.9</v>
      </c>
      <c r="F8627">
        <v>39687</v>
      </c>
      <c r="G8627">
        <v>12837000</v>
      </c>
      <c r="H8627">
        <v>64753</v>
      </c>
      <c r="K8627">
        <v>213</v>
      </c>
      <c r="L8627">
        <v>56</v>
      </c>
    </row>
    <row r="8628" spans="1:12" x14ac:dyDescent="0.25">
      <c r="A8628" t="s">
        <v>85</v>
      </c>
      <c r="B8628" t="s">
        <v>102</v>
      </c>
      <c r="C8628" t="s">
        <v>103</v>
      </c>
      <c r="D8628" s="2">
        <v>28157</v>
      </c>
      <c r="E8628">
        <v>27.9</v>
      </c>
      <c r="F8628">
        <v>39773</v>
      </c>
      <c r="G8628">
        <v>13533000</v>
      </c>
      <c r="H8628">
        <v>64893</v>
      </c>
      <c r="K8628">
        <v>233</v>
      </c>
      <c r="L8628">
        <v>56</v>
      </c>
    </row>
    <row r="8629" spans="1:12" x14ac:dyDescent="0.25">
      <c r="A8629" t="s">
        <v>85</v>
      </c>
      <c r="B8629" t="s">
        <v>102</v>
      </c>
      <c r="C8629" t="s">
        <v>103</v>
      </c>
      <c r="D8629" s="2">
        <v>28185</v>
      </c>
      <c r="E8629">
        <v>31</v>
      </c>
      <c r="F8629">
        <v>47339</v>
      </c>
      <c r="G8629">
        <v>16280000</v>
      </c>
      <c r="H8629">
        <v>77237</v>
      </c>
      <c r="K8629">
        <v>207</v>
      </c>
      <c r="L8629">
        <v>56</v>
      </c>
    </row>
    <row r="8630" spans="1:12" x14ac:dyDescent="0.25">
      <c r="A8630" t="s">
        <v>85</v>
      </c>
      <c r="B8630" t="s">
        <v>102</v>
      </c>
      <c r="C8630" t="s">
        <v>103</v>
      </c>
      <c r="D8630" s="2">
        <v>28216</v>
      </c>
      <c r="E8630">
        <v>30</v>
      </c>
      <c r="F8630">
        <v>45960</v>
      </c>
      <c r="G8630">
        <v>14779000</v>
      </c>
      <c r="H8630">
        <v>74987</v>
      </c>
      <c r="K8630">
        <v>200</v>
      </c>
      <c r="L8630">
        <v>56</v>
      </c>
    </row>
    <row r="8631" spans="1:12" x14ac:dyDescent="0.25">
      <c r="A8631" t="s">
        <v>85</v>
      </c>
      <c r="B8631" t="s">
        <v>102</v>
      </c>
      <c r="C8631" t="s">
        <v>103</v>
      </c>
      <c r="D8631" s="2">
        <v>28246</v>
      </c>
      <c r="E8631">
        <v>30.8</v>
      </c>
      <c r="F8631">
        <v>41731</v>
      </c>
      <c r="G8631">
        <v>15669000</v>
      </c>
      <c r="H8631">
        <v>81016</v>
      </c>
      <c r="K8631">
        <v>200</v>
      </c>
      <c r="L8631">
        <v>56</v>
      </c>
    </row>
    <row r="8632" spans="1:12" x14ac:dyDescent="0.25">
      <c r="A8632" t="s">
        <v>85</v>
      </c>
      <c r="B8632" t="s">
        <v>102</v>
      </c>
      <c r="C8632" t="s">
        <v>103</v>
      </c>
      <c r="D8632" s="2">
        <v>28277</v>
      </c>
      <c r="E8632">
        <v>30</v>
      </c>
      <c r="F8632">
        <v>39633</v>
      </c>
      <c r="G8632">
        <v>15796000</v>
      </c>
      <c r="H8632">
        <v>84221</v>
      </c>
      <c r="K8632">
        <v>210</v>
      </c>
      <c r="L8632">
        <v>57</v>
      </c>
    </row>
    <row r="8633" spans="1:12" x14ac:dyDescent="0.25">
      <c r="A8633" t="s">
        <v>85</v>
      </c>
      <c r="B8633" t="s">
        <v>102</v>
      </c>
      <c r="C8633" t="s">
        <v>103</v>
      </c>
      <c r="D8633" s="2">
        <v>28307</v>
      </c>
      <c r="E8633">
        <v>30.9</v>
      </c>
      <c r="F8633">
        <v>43797</v>
      </c>
      <c r="G8633">
        <v>16527000</v>
      </c>
      <c r="H8633">
        <v>88276</v>
      </c>
      <c r="K8633">
        <v>205</v>
      </c>
      <c r="L8633">
        <v>60</v>
      </c>
    </row>
    <row r="8634" spans="1:12" x14ac:dyDescent="0.25">
      <c r="A8634" t="s">
        <v>85</v>
      </c>
      <c r="B8634" t="s">
        <v>102</v>
      </c>
      <c r="C8634" t="s">
        <v>103</v>
      </c>
      <c r="D8634" s="2">
        <v>28338</v>
      </c>
      <c r="E8634">
        <v>30.6</v>
      </c>
      <c r="F8634">
        <v>50234</v>
      </c>
      <c r="G8634">
        <v>16919000</v>
      </c>
      <c r="H8634">
        <v>93291</v>
      </c>
      <c r="K8634">
        <v>205</v>
      </c>
      <c r="L8634">
        <v>60</v>
      </c>
    </row>
    <row r="8635" spans="1:12" x14ac:dyDescent="0.25">
      <c r="A8635" t="s">
        <v>85</v>
      </c>
      <c r="B8635" t="s">
        <v>102</v>
      </c>
      <c r="C8635" t="s">
        <v>103</v>
      </c>
      <c r="D8635" s="2">
        <v>28369</v>
      </c>
      <c r="E8635">
        <v>30</v>
      </c>
      <c r="F8635">
        <v>49918</v>
      </c>
      <c r="G8635">
        <v>16030000</v>
      </c>
      <c r="H8635">
        <v>92705</v>
      </c>
      <c r="K8635">
        <v>205</v>
      </c>
      <c r="L8635">
        <v>60</v>
      </c>
    </row>
    <row r="8636" spans="1:12" x14ac:dyDescent="0.25">
      <c r="A8636" t="s">
        <v>85</v>
      </c>
      <c r="B8636" t="s">
        <v>102</v>
      </c>
      <c r="C8636" t="s">
        <v>103</v>
      </c>
      <c r="D8636" s="2">
        <v>28399</v>
      </c>
      <c r="E8636">
        <v>31</v>
      </c>
      <c r="F8636">
        <v>45948</v>
      </c>
      <c r="G8636">
        <v>16017000</v>
      </c>
      <c r="H8636">
        <v>85332</v>
      </c>
      <c r="K8636">
        <v>175</v>
      </c>
      <c r="L8636">
        <v>60</v>
      </c>
    </row>
    <row r="8637" spans="1:12" x14ac:dyDescent="0.25">
      <c r="A8637" t="s">
        <v>85</v>
      </c>
      <c r="B8637" t="s">
        <v>102</v>
      </c>
      <c r="C8637" t="s">
        <v>103</v>
      </c>
      <c r="D8637" s="2">
        <v>28430</v>
      </c>
      <c r="E8637">
        <v>30</v>
      </c>
      <c r="F8637">
        <v>43694</v>
      </c>
      <c r="G8637">
        <v>14637000</v>
      </c>
      <c r="H8637">
        <v>81146</v>
      </c>
      <c r="K8637">
        <v>150</v>
      </c>
      <c r="L8637">
        <v>60</v>
      </c>
    </row>
    <row r="8638" spans="1:12" x14ac:dyDescent="0.25">
      <c r="A8638" t="s">
        <v>85</v>
      </c>
      <c r="B8638" t="s">
        <v>102</v>
      </c>
      <c r="C8638" t="s">
        <v>103</v>
      </c>
      <c r="D8638" s="2">
        <v>28460</v>
      </c>
      <c r="E8638">
        <v>31</v>
      </c>
      <c r="F8638">
        <v>49399</v>
      </c>
      <c r="G8638">
        <v>11109000</v>
      </c>
      <c r="H8638">
        <v>91741</v>
      </c>
      <c r="K8638">
        <v>175</v>
      </c>
      <c r="L8638">
        <v>60</v>
      </c>
    </row>
    <row r="8639" spans="1:12" x14ac:dyDescent="0.25">
      <c r="A8639" t="s">
        <v>85</v>
      </c>
      <c r="B8639" t="s">
        <v>102</v>
      </c>
      <c r="C8639" t="s">
        <v>103</v>
      </c>
      <c r="D8639" s="2">
        <v>28491</v>
      </c>
      <c r="E8639">
        <v>31</v>
      </c>
      <c r="F8639">
        <v>49677</v>
      </c>
      <c r="G8639">
        <v>10343000</v>
      </c>
      <c r="H8639">
        <v>92257</v>
      </c>
      <c r="K8639">
        <v>200</v>
      </c>
      <c r="L8639">
        <v>60</v>
      </c>
    </row>
    <row r="8640" spans="1:12" x14ac:dyDescent="0.25">
      <c r="A8640" t="s">
        <v>85</v>
      </c>
      <c r="B8640" t="s">
        <v>102</v>
      </c>
      <c r="C8640" t="s">
        <v>103</v>
      </c>
      <c r="D8640" s="2">
        <v>28522</v>
      </c>
      <c r="E8640">
        <v>27.7</v>
      </c>
      <c r="F8640">
        <v>45609</v>
      </c>
      <c r="G8640">
        <v>13252000</v>
      </c>
      <c r="H8640">
        <v>84703</v>
      </c>
      <c r="K8640">
        <v>200</v>
      </c>
      <c r="L8640">
        <v>60</v>
      </c>
    </row>
    <row r="8641" spans="1:12" x14ac:dyDescent="0.25">
      <c r="A8641" t="s">
        <v>85</v>
      </c>
      <c r="B8641" t="s">
        <v>102</v>
      </c>
      <c r="C8641" t="s">
        <v>103</v>
      </c>
      <c r="D8641" s="2">
        <v>28550</v>
      </c>
      <c r="E8641">
        <v>31</v>
      </c>
      <c r="F8641">
        <v>50922</v>
      </c>
      <c r="G8641">
        <v>16651000</v>
      </c>
      <c r="H8641">
        <v>94569</v>
      </c>
      <c r="K8641">
        <v>220</v>
      </c>
      <c r="L8641">
        <v>60</v>
      </c>
    </row>
    <row r="8642" spans="1:12" x14ac:dyDescent="0.25">
      <c r="A8642" t="s">
        <v>85</v>
      </c>
      <c r="B8642" t="s">
        <v>102</v>
      </c>
      <c r="C8642" t="s">
        <v>103</v>
      </c>
      <c r="D8642" s="2">
        <v>28581</v>
      </c>
      <c r="E8642">
        <v>29.9</v>
      </c>
      <c r="F8642">
        <v>53291</v>
      </c>
      <c r="G8642">
        <v>18115000</v>
      </c>
      <c r="H8642">
        <v>84148</v>
      </c>
      <c r="K8642">
        <v>207</v>
      </c>
      <c r="L8642">
        <v>60</v>
      </c>
    </row>
    <row r="8643" spans="1:12" x14ac:dyDescent="0.25">
      <c r="A8643" t="s">
        <v>85</v>
      </c>
      <c r="B8643" t="s">
        <v>102</v>
      </c>
      <c r="C8643" t="s">
        <v>103</v>
      </c>
      <c r="D8643" s="2">
        <v>28611</v>
      </c>
      <c r="E8643">
        <v>31</v>
      </c>
      <c r="F8643">
        <v>55217</v>
      </c>
      <c r="G8643">
        <v>15398000</v>
      </c>
      <c r="H8643">
        <v>82826</v>
      </c>
      <c r="K8643">
        <v>200</v>
      </c>
      <c r="L8643">
        <v>60</v>
      </c>
    </row>
    <row r="8644" spans="1:12" x14ac:dyDescent="0.25">
      <c r="A8644" t="s">
        <v>85</v>
      </c>
      <c r="B8644" t="s">
        <v>102</v>
      </c>
      <c r="C8644" t="s">
        <v>103</v>
      </c>
      <c r="D8644" s="2">
        <v>28642</v>
      </c>
      <c r="E8644">
        <v>30</v>
      </c>
      <c r="F8644">
        <v>49701</v>
      </c>
      <c r="G8644">
        <v>17563000</v>
      </c>
      <c r="H8644">
        <v>82314</v>
      </c>
      <c r="K8644">
        <v>200</v>
      </c>
      <c r="L8644">
        <v>60</v>
      </c>
    </row>
    <row r="8645" spans="1:12" x14ac:dyDescent="0.25">
      <c r="A8645" t="s">
        <v>85</v>
      </c>
      <c r="B8645" t="s">
        <v>102</v>
      </c>
      <c r="C8645" t="s">
        <v>103</v>
      </c>
      <c r="D8645" s="2">
        <v>28672</v>
      </c>
      <c r="E8645">
        <v>30.7</v>
      </c>
      <c r="F8645">
        <v>50490</v>
      </c>
      <c r="G8645">
        <v>19893000</v>
      </c>
      <c r="H8645">
        <v>85969</v>
      </c>
      <c r="K8645">
        <v>200</v>
      </c>
      <c r="L8645">
        <v>60</v>
      </c>
    </row>
    <row r="8646" spans="1:12" x14ac:dyDescent="0.25">
      <c r="A8646" t="s">
        <v>85</v>
      </c>
      <c r="B8646" t="s">
        <v>102</v>
      </c>
      <c r="C8646" t="s">
        <v>103</v>
      </c>
      <c r="D8646" s="2">
        <v>28703</v>
      </c>
      <c r="E8646">
        <v>31</v>
      </c>
      <c r="F8646">
        <v>47222</v>
      </c>
      <c r="G8646">
        <v>18605000</v>
      </c>
      <c r="H8646">
        <v>80405</v>
      </c>
      <c r="K8646">
        <v>200</v>
      </c>
      <c r="L8646">
        <v>60</v>
      </c>
    </row>
    <row r="8647" spans="1:12" x14ac:dyDescent="0.25">
      <c r="A8647" t="s">
        <v>85</v>
      </c>
      <c r="B8647" t="s">
        <v>102</v>
      </c>
      <c r="C8647" t="s">
        <v>103</v>
      </c>
      <c r="D8647" s="2">
        <v>28734</v>
      </c>
      <c r="E8647">
        <v>30</v>
      </c>
      <c r="F8647">
        <v>45977</v>
      </c>
      <c r="G8647">
        <v>14634000</v>
      </c>
      <c r="H8647">
        <v>78285</v>
      </c>
      <c r="K8647">
        <v>200</v>
      </c>
      <c r="L8647">
        <v>60</v>
      </c>
    </row>
    <row r="8648" spans="1:12" x14ac:dyDescent="0.25">
      <c r="A8648" t="s">
        <v>85</v>
      </c>
      <c r="B8648" t="s">
        <v>102</v>
      </c>
      <c r="C8648" t="s">
        <v>103</v>
      </c>
      <c r="D8648" s="2">
        <v>28764</v>
      </c>
      <c r="E8648">
        <v>31</v>
      </c>
      <c r="F8648">
        <v>47933</v>
      </c>
      <c r="G8648">
        <v>11560000</v>
      </c>
      <c r="H8648">
        <v>81616</v>
      </c>
      <c r="K8648">
        <v>200</v>
      </c>
      <c r="L8648">
        <v>60</v>
      </c>
    </row>
    <row r="8649" spans="1:12" x14ac:dyDescent="0.25">
      <c r="A8649" t="s">
        <v>85</v>
      </c>
      <c r="B8649" t="s">
        <v>102</v>
      </c>
      <c r="C8649" t="s">
        <v>103</v>
      </c>
      <c r="D8649" s="2">
        <v>28795</v>
      </c>
      <c r="E8649">
        <v>30</v>
      </c>
      <c r="F8649">
        <v>55560</v>
      </c>
      <c r="G8649">
        <v>13118000</v>
      </c>
      <c r="H8649">
        <v>94602</v>
      </c>
      <c r="K8649">
        <v>187</v>
      </c>
      <c r="L8649">
        <v>60</v>
      </c>
    </row>
    <row r="8650" spans="1:12" x14ac:dyDescent="0.25">
      <c r="A8650" t="s">
        <v>85</v>
      </c>
      <c r="B8650" t="s">
        <v>102</v>
      </c>
      <c r="C8650" t="s">
        <v>103</v>
      </c>
      <c r="D8650" s="2">
        <v>28825</v>
      </c>
      <c r="E8650">
        <v>30.9</v>
      </c>
      <c r="F8650">
        <v>58645</v>
      </c>
      <c r="G8650">
        <v>14890000</v>
      </c>
      <c r="H8650">
        <v>99855</v>
      </c>
      <c r="K8650">
        <v>200</v>
      </c>
      <c r="L8650">
        <v>60</v>
      </c>
    </row>
    <row r="8651" spans="1:12" x14ac:dyDescent="0.25">
      <c r="A8651" t="s">
        <v>85</v>
      </c>
      <c r="B8651" t="s">
        <v>102</v>
      </c>
      <c r="C8651" t="s">
        <v>103</v>
      </c>
      <c r="D8651" s="2">
        <v>28856</v>
      </c>
      <c r="E8651">
        <v>30.5</v>
      </c>
      <c r="F8651">
        <v>51819</v>
      </c>
      <c r="G8651">
        <v>13836000</v>
      </c>
      <c r="H8651">
        <v>88232</v>
      </c>
      <c r="K8651">
        <v>200</v>
      </c>
      <c r="L8651">
        <v>60</v>
      </c>
    </row>
    <row r="8652" spans="1:12" x14ac:dyDescent="0.25">
      <c r="A8652" t="s">
        <v>85</v>
      </c>
      <c r="B8652" t="s">
        <v>102</v>
      </c>
      <c r="C8652" t="s">
        <v>103</v>
      </c>
      <c r="D8652" s="2">
        <v>28887</v>
      </c>
      <c r="E8652">
        <v>27.5</v>
      </c>
      <c r="F8652">
        <v>47515</v>
      </c>
      <c r="G8652">
        <v>13458000</v>
      </c>
      <c r="H8652">
        <v>83220</v>
      </c>
      <c r="K8652">
        <v>200</v>
      </c>
      <c r="L8652">
        <v>60</v>
      </c>
    </row>
    <row r="8653" spans="1:12" x14ac:dyDescent="0.25">
      <c r="A8653" t="s">
        <v>85</v>
      </c>
      <c r="B8653" t="s">
        <v>102</v>
      </c>
      <c r="C8653" t="s">
        <v>103</v>
      </c>
      <c r="D8653" s="2">
        <v>28915</v>
      </c>
      <c r="E8653">
        <v>31</v>
      </c>
      <c r="F8653">
        <v>57979</v>
      </c>
      <c r="G8653">
        <v>16930000</v>
      </c>
      <c r="H8653">
        <v>103074</v>
      </c>
      <c r="K8653">
        <v>200</v>
      </c>
      <c r="L8653">
        <v>60</v>
      </c>
    </row>
    <row r="8654" spans="1:12" x14ac:dyDescent="0.25">
      <c r="A8654" t="s">
        <v>85</v>
      </c>
      <c r="B8654" t="s">
        <v>102</v>
      </c>
      <c r="C8654" t="s">
        <v>103</v>
      </c>
      <c r="D8654" s="2">
        <v>28946</v>
      </c>
      <c r="E8654">
        <v>30</v>
      </c>
      <c r="F8654">
        <v>55429</v>
      </c>
      <c r="G8654">
        <v>21299000</v>
      </c>
      <c r="H8654">
        <v>98541</v>
      </c>
      <c r="K8654">
        <v>200</v>
      </c>
      <c r="L8654">
        <v>60</v>
      </c>
    </row>
    <row r="8655" spans="1:12" x14ac:dyDescent="0.25">
      <c r="A8655" t="s">
        <v>85</v>
      </c>
      <c r="B8655" t="s">
        <v>102</v>
      </c>
      <c r="C8655" t="s">
        <v>103</v>
      </c>
      <c r="D8655" s="2">
        <v>28976</v>
      </c>
      <c r="E8655">
        <v>31</v>
      </c>
      <c r="F8655">
        <v>55834</v>
      </c>
      <c r="G8655">
        <v>21745000</v>
      </c>
      <c r="H8655">
        <v>99260</v>
      </c>
      <c r="K8655">
        <v>223</v>
      </c>
      <c r="L8655">
        <v>60</v>
      </c>
    </row>
    <row r="8656" spans="1:12" x14ac:dyDescent="0.25">
      <c r="A8656" t="s">
        <v>85</v>
      </c>
      <c r="B8656" t="s">
        <v>102</v>
      </c>
      <c r="C8656" t="s">
        <v>103</v>
      </c>
      <c r="D8656" s="2">
        <v>29007</v>
      </c>
      <c r="E8656">
        <v>30</v>
      </c>
      <c r="F8656">
        <v>52301</v>
      </c>
      <c r="G8656">
        <v>18678000</v>
      </c>
      <c r="H8656">
        <v>92980</v>
      </c>
      <c r="K8656">
        <v>259</v>
      </c>
      <c r="L8656">
        <v>60</v>
      </c>
    </row>
    <row r="8657" spans="1:12" x14ac:dyDescent="0.25">
      <c r="A8657" t="s">
        <v>85</v>
      </c>
      <c r="B8657" t="s">
        <v>102</v>
      </c>
      <c r="C8657" t="s">
        <v>103</v>
      </c>
      <c r="D8657" s="2">
        <v>29037</v>
      </c>
      <c r="E8657">
        <v>30.9</v>
      </c>
      <c r="F8657">
        <v>51506</v>
      </c>
      <c r="G8657">
        <v>18903000</v>
      </c>
      <c r="H8657">
        <v>91566</v>
      </c>
      <c r="K8657">
        <v>255</v>
      </c>
      <c r="L8657">
        <v>60</v>
      </c>
    </row>
    <row r="8658" spans="1:12" x14ac:dyDescent="0.25">
      <c r="A8658" t="s">
        <v>85</v>
      </c>
      <c r="B8658" t="s">
        <v>102</v>
      </c>
      <c r="C8658" t="s">
        <v>103</v>
      </c>
      <c r="D8658" s="2">
        <v>29068</v>
      </c>
      <c r="E8658">
        <v>30.9</v>
      </c>
      <c r="F8658">
        <v>39533</v>
      </c>
      <c r="G8658">
        <v>20448000</v>
      </c>
      <c r="H8658">
        <v>70281</v>
      </c>
      <c r="K8658">
        <v>225</v>
      </c>
      <c r="L8658">
        <v>48</v>
      </c>
    </row>
    <row r="8659" spans="1:12" x14ac:dyDescent="0.25">
      <c r="A8659" t="s">
        <v>85</v>
      </c>
      <c r="B8659" t="s">
        <v>102</v>
      </c>
      <c r="C8659" t="s">
        <v>103</v>
      </c>
      <c r="D8659" s="2">
        <v>29099</v>
      </c>
      <c r="E8659">
        <v>30</v>
      </c>
      <c r="F8659">
        <v>37548</v>
      </c>
      <c r="G8659">
        <v>16010000</v>
      </c>
      <c r="H8659">
        <v>66753</v>
      </c>
      <c r="K8659">
        <v>227</v>
      </c>
      <c r="L8659">
        <v>48</v>
      </c>
    </row>
    <row r="8660" spans="1:12" x14ac:dyDescent="0.25">
      <c r="A8660" t="s">
        <v>85</v>
      </c>
      <c r="B8660" t="s">
        <v>102</v>
      </c>
      <c r="C8660" t="s">
        <v>103</v>
      </c>
      <c r="D8660" s="2">
        <v>29129</v>
      </c>
      <c r="E8660">
        <v>31</v>
      </c>
      <c r="F8660">
        <v>34580</v>
      </c>
      <c r="G8660">
        <v>10979000</v>
      </c>
      <c r="H8660">
        <v>70365</v>
      </c>
      <c r="K8660">
        <v>225</v>
      </c>
      <c r="L8660">
        <v>48</v>
      </c>
    </row>
    <row r="8661" spans="1:12" x14ac:dyDescent="0.25">
      <c r="A8661" t="s">
        <v>85</v>
      </c>
      <c r="B8661" t="s">
        <v>102</v>
      </c>
      <c r="C8661" t="s">
        <v>103</v>
      </c>
      <c r="D8661" s="2">
        <v>29160</v>
      </c>
      <c r="E8661">
        <v>30</v>
      </c>
      <c r="F8661">
        <v>31003</v>
      </c>
      <c r="G8661">
        <v>10034000</v>
      </c>
      <c r="H8661">
        <v>72340</v>
      </c>
      <c r="K8661">
        <v>212</v>
      </c>
      <c r="L8661">
        <v>49</v>
      </c>
    </row>
    <row r="8662" spans="1:12" x14ac:dyDescent="0.25">
      <c r="A8662" t="s">
        <v>85</v>
      </c>
      <c r="B8662" t="s">
        <v>102</v>
      </c>
      <c r="C8662" t="s">
        <v>103</v>
      </c>
      <c r="D8662" s="2">
        <v>29190</v>
      </c>
      <c r="E8662">
        <v>31</v>
      </c>
      <c r="F8662">
        <v>34725</v>
      </c>
      <c r="G8662">
        <v>11653000</v>
      </c>
      <c r="H8662">
        <v>81025</v>
      </c>
      <c r="K8662">
        <v>215</v>
      </c>
      <c r="L8662">
        <v>52</v>
      </c>
    </row>
    <row r="8663" spans="1:12" x14ac:dyDescent="0.25">
      <c r="A8663" t="s">
        <v>85</v>
      </c>
      <c r="B8663" t="s">
        <v>102</v>
      </c>
      <c r="C8663" t="s">
        <v>103</v>
      </c>
      <c r="D8663" s="2">
        <v>29221</v>
      </c>
      <c r="E8663">
        <v>31</v>
      </c>
      <c r="F8663">
        <v>34755</v>
      </c>
      <c r="G8663">
        <v>11592000</v>
      </c>
      <c r="H8663">
        <v>81095</v>
      </c>
      <c r="K8663">
        <v>207</v>
      </c>
      <c r="L8663">
        <v>52</v>
      </c>
    </row>
    <row r="8664" spans="1:12" x14ac:dyDescent="0.25">
      <c r="A8664" t="s">
        <v>85</v>
      </c>
      <c r="B8664" t="s">
        <v>102</v>
      </c>
      <c r="C8664" t="s">
        <v>103</v>
      </c>
      <c r="D8664" s="2">
        <v>29252</v>
      </c>
      <c r="E8664">
        <v>29</v>
      </c>
      <c r="F8664">
        <v>33383</v>
      </c>
      <c r="G8664">
        <v>18034000</v>
      </c>
      <c r="H8664">
        <v>77893</v>
      </c>
      <c r="K8664">
        <v>205</v>
      </c>
      <c r="L8664">
        <v>52</v>
      </c>
    </row>
    <row r="8665" spans="1:12" x14ac:dyDescent="0.25">
      <c r="A8665" t="s">
        <v>85</v>
      </c>
      <c r="B8665" t="s">
        <v>102</v>
      </c>
      <c r="C8665" t="s">
        <v>103</v>
      </c>
      <c r="D8665" s="2">
        <v>29281</v>
      </c>
      <c r="E8665">
        <v>31</v>
      </c>
      <c r="F8665">
        <v>39663</v>
      </c>
      <c r="G8665">
        <v>17181000</v>
      </c>
      <c r="H8665">
        <v>92547</v>
      </c>
      <c r="K8665">
        <v>213</v>
      </c>
      <c r="L8665">
        <v>55</v>
      </c>
    </row>
    <row r="8666" spans="1:12" x14ac:dyDescent="0.25">
      <c r="A8666" t="s">
        <v>85</v>
      </c>
      <c r="B8666" t="s">
        <v>102</v>
      </c>
      <c r="C8666" t="s">
        <v>103</v>
      </c>
      <c r="D8666" s="2">
        <v>29312</v>
      </c>
      <c r="E8666">
        <v>30</v>
      </c>
      <c r="F8666">
        <v>39063</v>
      </c>
      <c r="G8666">
        <v>13257000</v>
      </c>
      <c r="H8666">
        <v>91147</v>
      </c>
      <c r="K8666">
        <v>230</v>
      </c>
      <c r="L8666">
        <v>56</v>
      </c>
    </row>
    <row r="8667" spans="1:12" x14ac:dyDescent="0.25">
      <c r="A8667" t="s">
        <v>85</v>
      </c>
      <c r="B8667" t="s">
        <v>102</v>
      </c>
      <c r="C8667" t="s">
        <v>103</v>
      </c>
      <c r="D8667" s="2">
        <v>29342</v>
      </c>
      <c r="E8667">
        <v>31</v>
      </c>
      <c r="F8667">
        <v>35764</v>
      </c>
      <c r="G8667">
        <v>11763000</v>
      </c>
      <c r="H8667">
        <v>73203</v>
      </c>
      <c r="K8667">
        <v>218</v>
      </c>
      <c r="L8667">
        <v>50</v>
      </c>
    </row>
    <row r="8668" spans="1:12" x14ac:dyDescent="0.25">
      <c r="A8668" t="s">
        <v>85</v>
      </c>
      <c r="B8668" t="s">
        <v>102</v>
      </c>
      <c r="C8668" t="s">
        <v>103</v>
      </c>
      <c r="D8668" s="2">
        <v>29373</v>
      </c>
      <c r="E8668">
        <v>30</v>
      </c>
      <c r="F8668">
        <v>33128</v>
      </c>
      <c r="G8668">
        <v>9926000</v>
      </c>
      <c r="H8668">
        <v>61524</v>
      </c>
      <c r="K8668">
        <v>212</v>
      </c>
      <c r="L8668">
        <v>48</v>
      </c>
    </row>
    <row r="8669" spans="1:12" x14ac:dyDescent="0.25">
      <c r="A8669" t="s">
        <v>85</v>
      </c>
      <c r="B8669" t="s">
        <v>102</v>
      </c>
      <c r="C8669" t="s">
        <v>103</v>
      </c>
      <c r="D8669" s="2">
        <v>29403</v>
      </c>
      <c r="E8669">
        <v>31</v>
      </c>
      <c r="F8669">
        <v>31373</v>
      </c>
      <c r="G8669">
        <v>12350000</v>
      </c>
      <c r="H8669">
        <v>68761</v>
      </c>
      <c r="K8669">
        <v>260</v>
      </c>
      <c r="L8669">
        <v>48</v>
      </c>
    </row>
    <row r="8670" spans="1:12" x14ac:dyDescent="0.25">
      <c r="A8670" t="s">
        <v>85</v>
      </c>
      <c r="B8670" t="s">
        <v>102</v>
      </c>
      <c r="C8670" t="s">
        <v>103</v>
      </c>
      <c r="D8670" s="2">
        <v>29434</v>
      </c>
      <c r="E8670">
        <v>31</v>
      </c>
      <c r="F8670">
        <v>29336</v>
      </c>
      <c r="G8670">
        <v>9164000</v>
      </c>
      <c r="H8670">
        <v>68451</v>
      </c>
      <c r="K8670">
        <v>255</v>
      </c>
      <c r="L8670">
        <v>48</v>
      </c>
    </row>
    <row r="8671" spans="1:12" x14ac:dyDescent="0.25">
      <c r="A8671" t="s">
        <v>85</v>
      </c>
      <c r="B8671" t="s">
        <v>102</v>
      </c>
      <c r="C8671" t="s">
        <v>103</v>
      </c>
      <c r="D8671" s="2">
        <v>29465</v>
      </c>
      <c r="E8671">
        <v>23</v>
      </c>
      <c r="F8671">
        <v>19506</v>
      </c>
      <c r="G8671">
        <v>7574000</v>
      </c>
      <c r="H8671">
        <v>45514</v>
      </c>
      <c r="K8671">
        <v>245</v>
      </c>
      <c r="L8671">
        <v>42</v>
      </c>
    </row>
    <row r="8672" spans="1:12" x14ac:dyDescent="0.25">
      <c r="A8672" t="s">
        <v>85</v>
      </c>
      <c r="B8672" t="s">
        <v>102</v>
      </c>
      <c r="C8672" t="s">
        <v>103</v>
      </c>
      <c r="D8672" s="2">
        <v>29495</v>
      </c>
      <c r="E8672">
        <v>19.8</v>
      </c>
      <c r="F8672">
        <v>18609</v>
      </c>
      <c r="G8672">
        <v>7193000</v>
      </c>
      <c r="H8672">
        <v>43422</v>
      </c>
      <c r="K8672">
        <v>240</v>
      </c>
      <c r="L8672">
        <v>42</v>
      </c>
    </row>
    <row r="8673" spans="1:12" x14ac:dyDescent="0.25">
      <c r="A8673" t="s">
        <v>85</v>
      </c>
      <c r="B8673" t="s">
        <v>102</v>
      </c>
      <c r="C8673" t="s">
        <v>103</v>
      </c>
      <c r="D8673" s="2">
        <v>29526</v>
      </c>
      <c r="E8673">
        <v>30</v>
      </c>
      <c r="F8673">
        <v>30030</v>
      </c>
      <c r="G8673">
        <v>10678000</v>
      </c>
      <c r="H8673">
        <v>70070</v>
      </c>
      <c r="K8673">
        <v>260</v>
      </c>
      <c r="L8673">
        <v>48</v>
      </c>
    </row>
    <row r="8674" spans="1:12" x14ac:dyDescent="0.25">
      <c r="A8674" t="s">
        <v>85</v>
      </c>
      <c r="B8674" t="s">
        <v>102</v>
      </c>
      <c r="C8674" t="s">
        <v>103</v>
      </c>
      <c r="D8674" s="2">
        <v>29556</v>
      </c>
      <c r="E8674">
        <v>31</v>
      </c>
      <c r="F8674">
        <v>32879</v>
      </c>
      <c r="G8674">
        <v>10878000</v>
      </c>
      <c r="H8674">
        <v>76718</v>
      </c>
      <c r="K8674">
        <v>235</v>
      </c>
      <c r="L8674">
        <v>48</v>
      </c>
    </row>
    <row r="8675" spans="1:12" x14ac:dyDescent="0.25">
      <c r="A8675" t="s">
        <v>85</v>
      </c>
      <c r="B8675" t="s">
        <v>102</v>
      </c>
      <c r="C8675" t="s">
        <v>103</v>
      </c>
      <c r="D8675" s="2">
        <v>29587</v>
      </c>
      <c r="E8675">
        <v>31</v>
      </c>
      <c r="F8675">
        <v>37938</v>
      </c>
      <c r="G8675">
        <v>16737000</v>
      </c>
      <c r="H8675">
        <v>68228</v>
      </c>
      <c r="K8675">
        <v>215</v>
      </c>
      <c r="L8675">
        <v>48</v>
      </c>
    </row>
    <row r="8676" spans="1:12" x14ac:dyDescent="0.25">
      <c r="A8676" t="s">
        <v>85</v>
      </c>
      <c r="B8676" t="s">
        <v>102</v>
      </c>
      <c r="C8676" t="s">
        <v>103</v>
      </c>
      <c r="D8676" s="2">
        <v>29618</v>
      </c>
      <c r="E8676">
        <v>28</v>
      </c>
      <c r="F8676">
        <v>29412</v>
      </c>
      <c r="G8676">
        <v>15861000</v>
      </c>
      <c r="H8676">
        <v>66413</v>
      </c>
      <c r="K8676">
        <v>227</v>
      </c>
      <c r="L8676">
        <v>48</v>
      </c>
    </row>
    <row r="8677" spans="1:12" x14ac:dyDescent="0.25">
      <c r="A8677" t="s">
        <v>85</v>
      </c>
      <c r="B8677" t="s">
        <v>102</v>
      </c>
      <c r="C8677" t="s">
        <v>103</v>
      </c>
      <c r="D8677" s="2">
        <v>29646</v>
      </c>
      <c r="E8677">
        <v>31</v>
      </c>
      <c r="F8677">
        <v>32776</v>
      </c>
      <c r="G8677">
        <v>17913000</v>
      </c>
      <c r="H8677">
        <v>76477</v>
      </c>
      <c r="K8677">
        <v>225</v>
      </c>
      <c r="L8677">
        <v>48</v>
      </c>
    </row>
    <row r="8678" spans="1:12" x14ac:dyDescent="0.25">
      <c r="A8678" t="s">
        <v>85</v>
      </c>
      <c r="B8678" t="s">
        <v>102</v>
      </c>
      <c r="C8678" t="s">
        <v>103</v>
      </c>
      <c r="D8678" s="2">
        <v>29677</v>
      </c>
      <c r="E8678">
        <v>30</v>
      </c>
      <c r="F8678">
        <v>30808</v>
      </c>
      <c r="G8678">
        <v>16236000</v>
      </c>
      <c r="H8678">
        <v>71885</v>
      </c>
      <c r="K8678">
        <v>225</v>
      </c>
      <c r="L8678">
        <v>48</v>
      </c>
    </row>
    <row r="8679" spans="1:12" x14ac:dyDescent="0.25">
      <c r="A8679" t="s">
        <v>85</v>
      </c>
      <c r="B8679" t="s">
        <v>102</v>
      </c>
      <c r="C8679" t="s">
        <v>103</v>
      </c>
      <c r="D8679" s="2">
        <v>29707</v>
      </c>
      <c r="E8679">
        <v>7</v>
      </c>
      <c r="F8679">
        <v>7333</v>
      </c>
      <c r="G8679">
        <v>3864000</v>
      </c>
      <c r="H8679">
        <v>17110</v>
      </c>
      <c r="K8679">
        <v>225</v>
      </c>
      <c r="L8679">
        <v>48</v>
      </c>
    </row>
    <row r="8680" spans="1:12" x14ac:dyDescent="0.25">
      <c r="A8680" t="s">
        <v>85</v>
      </c>
      <c r="B8680" t="s">
        <v>102</v>
      </c>
      <c r="C8680" t="s">
        <v>103</v>
      </c>
      <c r="D8680" s="2">
        <v>29738</v>
      </c>
      <c r="E8680">
        <v>6</v>
      </c>
      <c r="F8680">
        <v>6209</v>
      </c>
      <c r="G8680">
        <v>3105000</v>
      </c>
      <c r="H8680">
        <v>13195</v>
      </c>
      <c r="K8680">
        <v>0</v>
      </c>
      <c r="L8680">
        <v>40</v>
      </c>
    </row>
    <row r="8681" spans="1:12" x14ac:dyDescent="0.25">
      <c r="A8681" t="s">
        <v>85</v>
      </c>
      <c r="B8681" t="s">
        <v>102</v>
      </c>
      <c r="C8681" t="s">
        <v>103</v>
      </c>
      <c r="D8681" s="2">
        <v>29830</v>
      </c>
      <c r="E8681">
        <v>5.4</v>
      </c>
      <c r="F8681">
        <v>1164</v>
      </c>
      <c r="G8681">
        <v>579000</v>
      </c>
      <c r="H8681">
        <v>2716</v>
      </c>
      <c r="K8681">
        <v>300</v>
      </c>
      <c r="L8681">
        <v>20</v>
      </c>
    </row>
    <row r="8682" spans="1:12" x14ac:dyDescent="0.25">
      <c r="A8682" t="s">
        <v>85</v>
      </c>
      <c r="B8682" t="s">
        <v>102</v>
      </c>
      <c r="C8682" t="s">
        <v>103</v>
      </c>
      <c r="D8682" s="2">
        <v>29891</v>
      </c>
      <c r="E8682">
        <v>2</v>
      </c>
      <c r="F8682">
        <v>857</v>
      </c>
      <c r="G8682">
        <v>429000</v>
      </c>
      <c r="H8682">
        <v>2000</v>
      </c>
      <c r="K8682">
        <v>0</v>
      </c>
      <c r="L8682">
        <v>20</v>
      </c>
    </row>
    <row r="8683" spans="1:12" x14ac:dyDescent="0.25">
      <c r="A8683" t="s">
        <v>85</v>
      </c>
      <c r="B8683" t="s">
        <v>102</v>
      </c>
      <c r="C8683" t="s">
        <v>103</v>
      </c>
      <c r="D8683" s="2">
        <v>29921</v>
      </c>
      <c r="E8683">
        <v>31</v>
      </c>
      <c r="F8683">
        <v>21515</v>
      </c>
      <c r="G8683">
        <v>13920000</v>
      </c>
      <c r="H8683">
        <v>27383</v>
      </c>
      <c r="K8683">
        <v>255</v>
      </c>
      <c r="L8683">
        <v>32</v>
      </c>
    </row>
    <row r="8684" spans="1:12" x14ac:dyDescent="0.25">
      <c r="A8684" t="s">
        <v>85</v>
      </c>
      <c r="B8684" t="s">
        <v>102</v>
      </c>
      <c r="C8684" t="s">
        <v>103</v>
      </c>
      <c r="D8684" s="2">
        <v>29952</v>
      </c>
      <c r="E8684">
        <v>12.3</v>
      </c>
      <c r="F8684">
        <v>9671</v>
      </c>
      <c r="G8684">
        <v>7126000</v>
      </c>
      <c r="H8684">
        <v>12309</v>
      </c>
      <c r="K8684">
        <v>255</v>
      </c>
      <c r="L8684">
        <v>31</v>
      </c>
    </row>
    <row r="8685" spans="1:12" x14ac:dyDescent="0.25">
      <c r="A8685" t="s">
        <v>85</v>
      </c>
      <c r="B8685" t="s">
        <v>102</v>
      </c>
      <c r="C8685" t="s">
        <v>103</v>
      </c>
      <c r="D8685" s="2">
        <v>29983</v>
      </c>
      <c r="E8685">
        <v>0.8</v>
      </c>
      <c r="F8685">
        <v>771</v>
      </c>
      <c r="G8685">
        <v>753000</v>
      </c>
      <c r="H8685">
        <v>981</v>
      </c>
      <c r="K8685">
        <v>255</v>
      </c>
      <c r="L8685">
        <v>36</v>
      </c>
    </row>
    <row r="8686" spans="1:12" x14ac:dyDescent="0.25">
      <c r="A8686" t="s">
        <v>85</v>
      </c>
      <c r="B8686" t="s">
        <v>102</v>
      </c>
      <c r="C8686" t="s">
        <v>103</v>
      </c>
      <c r="D8686" s="2">
        <v>30011</v>
      </c>
      <c r="E8686">
        <v>10</v>
      </c>
      <c r="F8686">
        <v>3108</v>
      </c>
      <c r="G8686">
        <v>3423000</v>
      </c>
      <c r="H8686">
        <v>5093</v>
      </c>
      <c r="K8686">
        <v>160</v>
      </c>
      <c r="L8686">
        <v>30</v>
      </c>
    </row>
    <row r="8687" spans="1:12" x14ac:dyDescent="0.25">
      <c r="A8687" t="s">
        <v>85</v>
      </c>
      <c r="B8687" t="s">
        <v>102</v>
      </c>
      <c r="C8687" t="s">
        <v>103</v>
      </c>
      <c r="D8687" s="2">
        <v>30042</v>
      </c>
      <c r="E8687">
        <v>3</v>
      </c>
      <c r="F8687">
        <v>897</v>
      </c>
      <c r="G8687">
        <v>714000</v>
      </c>
      <c r="H8687">
        <v>1623</v>
      </c>
      <c r="K8687">
        <v>225</v>
      </c>
      <c r="L8687">
        <v>30</v>
      </c>
    </row>
    <row r="8688" spans="1:12" x14ac:dyDescent="0.25">
      <c r="A8688" t="s">
        <v>85</v>
      </c>
      <c r="B8688" t="s">
        <v>102</v>
      </c>
      <c r="C8688" t="s">
        <v>103</v>
      </c>
      <c r="D8688" s="2">
        <v>30072</v>
      </c>
      <c r="E8688">
        <v>4.8</v>
      </c>
      <c r="F8688">
        <v>2531</v>
      </c>
      <c r="G8688">
        <v>2240000</v>
      </c>
      <c r="H8688">
        <v>4701</v>
      </c>
      <c r="K8688">
        <v>75</v>
      </c>
      <c r="L8688">
        <v>30</v>
      </c>
    </row>
    <row r="8689" spans="1:12" x14ac:dyDescent="0.25">
      <c r="A8689" t="s">
        <v>85</v>
      </c>
      <c r="B8689" t="s">
        <v>102</v>
      </c>
      <c r="C8689" t="s">
        <v>103</v>
      </c>
      <c r="D8689" s="2">
        <v>30103</v>
      </c>
      <c r="E8689">
        <v>30</v>
      </c>
      <c r="F8689">
        <v>16341</v>
      </c>
      <c r="G8689">
        <v>15491000</v>
      </c>
      <c r="H8689">
        <v>30348</v>
      </c>
      <c r="K8689">
        <v>0</v>
      </c>
      <c r="L8689">
        <v>36</v>
      </c>
    </row>
    <row r="8690" spans="1:12" x14ac:dyDescent="0.25">
      <c r="A8690" t="s">
        <v>85</v>
      </c>
      <c r="B8690" t="s">
        <v>102</v>
      </c>
      <c r="C8690" t="s">
        <v>103</v>
      </c>
      <c r="D8690" s="2">
        <v>30133</v>
      </c>
      <c r="E8690">
        <v>25.2</v>
      </c>
      <c r="F8690">
        <v>12877</v>
      </c>
      <c r="G8690">
        <v>12207000</v>
      </c>
      <c r="H8690">
        <v>23914</v>
      </c>
      <c r="K8690">
        <v>0</v>
      </c>
      <c r="L8690">
        <v>36</v>
      </c>
    </row>
    <row r="8691" spans="1:12" x14ac:dyDescent="0.25">
      <c r="A8691" t="s">
        <v>85</v>
      </c>
      <c r="B8691" t="s">
        <v>102</v>
      </c>
      <c r="C8691" t="s">
        <v>103</v>
      </c>
      <c r="D8691" s="2">
        <v>30164</v>
      </c>
      <c r="E8691">
        <v>29.7</v>
      </c>
      <c r="F8691">
        <v>22719</v>
      </c>
      <c r="G8691">
        <v>11807000</v>
      </c>
      <c r="H8691">
        <v>42192</v>
      </c>
      <c r="K8691">
        <v>172</v>
      </c>
      <c r="L8691">
        <v>32</v>
      </c>
    </row>
    <row r="8692" spans="1:12" x14ac:dyDescent="0.25">
      <c r="A8692" t="s">
        <v>85</v>
      </c>
      <c r="B8692" t="s">
        <v>102</v>
      </c>
      <c r="C8692" t="s">
        <v>103</v>
      </c>
      <c r="D8692" s="2">
        <v>30195</v>
      </c>
      <c r="E8692">
        <v>30</v>
      </c>
      <c r="F8692">
        <v>15168</v>
      </c>
      <c r="G8692">
        <v>13280000</v>
      </c>
      <c r="H8692">
        <v>54972</v>
      </c>
      <c r="K8692">
        <v>225</v>
      </c>
      <c r="L8692">
        <v>36</v>
      </c>
    </row>
    <row r="8693" spans="1:12" x14ac:dyDescent="0.25">
      <c r="A8693" t="s">
        <v>85</v>
      </c>
      <c r="B8693" t="s">
        <v>102</v>
      </c>
      <c r="C8693" t="s">
        <v>103</v>
      </c>
      <c r="D8693" s="2">
        <v>30225</v>
      </c>
      <c r="E8693">
        <v>31</v>
      </c>
      <c r="F8693">
        <v>15839</v>
      </c>
      <c r="G8693">
        <v>14110000</v>
      </c>
      <c r="H8693">
        <v>59059</v>
      </c>
      <c r="K8693">
        <v>225</v>
      </c>
      <c r="L8693">
        <v>36</v>
      </c>
    </row>
    <row r="8694" spans="1:12" x14ac:dyDescent="0.25">
      <c r="A8694" t="s">
        <v>85</v>
      </c>
      <c r="B8694" t="s">
        <v>102</v>
      </c>
      <c r="C8694" t="s">
        <v>103</v>
      </c>
      <c r="D8694" s="2">
        <v>30256</v>
      </c>
      <c r="E8694">
        <v>30</v>
      </c>
      <c r="F8694">
        <v>15576</v>
      </c>
      <c r="G8694">
        <v>13126000</v>
      </c>
      <c r="H8694">
        <v>55224</v>
      </c>
      <c r="K8694">
        <v>240</v>
      </c>
      <c r="L8694">
        <v>36</v>
      </c>
    </row>
    <row r="8695" spans="1:12" x14ac:dyDescent="0.25">
      <c r="A8695" t="s">
        <v>85</v>
      </c>
      <c r="B8695" t="s">
        <v>102</v>
      </c>
      <c r="C8695" t="s">
        <v>103</v>
      </c>
      <c r="D8695" s="2">
        <v>30286</v>
      </c>
      <c r="E8695">
        <v>25.1</v>
      </c>
      <c r="F8695">
        <v>12901</v>
      </c>
      <c r="G8695">
        <v>13436000</v>
      </c>
      <c r="H8695">
        <v>45740</v>
      </c>
      <c r="K8695">
        <v>232</v>
      </c>
      <c r="L8695">
        <v>36</v>
      </c>
    </row>
    <row r="8696" spans="1:12" x14ac:dyDescent="0.25">
      <c r="A8696" t="s">
        <v>85</v>
      </c>
      <c r="B8696" t="s">
        <v>102</v>
      </c>
      <c r="C8696" t="s">
        <v>103</v>
      </c>
      <c r="D8696" s="2">
        <v>30317</v>
      </c>
      <c r="E8696">
        <v>12.1</v>
      </c>
      <c r="F8696">
        <v>6035</v>
      </c>
      <c r="G8696">
        <v>7462000</v>
      </c>
      <c r="H8696">
        <v>21397</v>
      </c>
      <c r="K8696">
        <v>475</v>
      </c>
      <c r="L8696">
        <v>36</v>
      </c>
    </row>
    <row r="8697" spans="1:12" x14ac:dyDescent="0.25">
      <c r="A8697" t="s">
        <v>85</v>
      </c>
      <c r="B8697" t="s">
        <v>102</v>
      </c>
      <c r="C8697" t="s">
        <v>103</v>
      </c>
      <c r="D8697" s="2">
        <v>30348</v>
      </c>
      <c r="E8697">
        <v>0.8</v>
      </c>
      <c r="F8697">
        <v>393</v>
      </c>
      <c r="G8697">
        <v>606000</v>
      </c>
      <c r="H8697">
        <v>1393</v>
      </c>
      <c r="K8697">
        <v>725</v>
      </c>
      <c r="L8697">
        <v>36</v>
      </c>
    </row>
    <row r="8698" spans="1:12" x14ac:dyDescent="0.25">
      <c r="A8698" t="s">
        <v>85</v>
      </c>
      <c r="B8698" t="s">
        <v>102</v>
      </c>
      <c r="C8698" t="s">
        <v>103</v>
      </c>
      <c r="D8698" s="2">
        <v>30376</v>
      </c>
      <c r="E8698">
        <v>2.2000000000000002</v>
      </c>
      <c r="F8698">
        <v>1175</v>
      </c>
      <c r="G8698">
        <v>1813000</v>
      </c>
      <c r="H8698">
        <v>4166</v>
      </c>
      <c r="K8698">
        <v>725</v>
      </c>
      <c r="L8698">
        <v>36</v>
      </c>
    </row>
    <row r="8699" spans="1:12" x14ac:dyDescent="0.25">
      <c r="A8699" t="s">
        <v>85</v>
      </c>
      <c r="B8699" t="s">
        <v>102</v>
      </c>
      <c r="C8699" t="s">
        <v>103</v>
      </c>
      <c r="D8699" s="2">
        <v>30407</v>
      </c>
      <c r="E8699">
        <v>15.9</v>
      </c>
      <c r="F8699">
        <v>7217</v>
      </c>
      <c r="G8699">
        <v>5413000</v>
      </c>
      <c r="H8699">
        <v>25588</v>
      </c>
      <c r="K8699">
        <v>482</v>
      </c>
      <c r="L8699">
        <v>32</v>
      </c>
    </row>
    <row r="8700" spans="1:12" x14ac:dyDescent="0.25">
      <c r="A8700" t="s">
        <v>85</v>
      </c>
      <c r="B8700" t="s">
        <v>102</v>
      </c>
      <c r="C8700" t="s">
        <v>103</v>
      </c>
      <c r="D8700" s="2">
        <v>30437</v>
      </c>
      <c r="E8700">
        <v>31</v>
      </c>
      <c r="F8700">
        <v>13839</v>
      </c>
      <c r="G8700">
        <v>11273000</v>
      </c>
      <c r="H8700">
        <v>49065</v>
      </c>
      <c r="K8700">
        <v>240</v>
      </c>
      <c r="L8700">
        <v>36</v>
      </c>
    </row>
    <row r="8701" spans="1:12" x14ac:dyDescent="0.25">
      <c r="A8701" t="s">
        <v>85</v>
      </c>
      <c r="B8701" t="s">
        <v>102</v>
      </c>
      <c r="C8701" t="s">
        <v>103</v>
      </c>
      <c r="D8701" s="2">
        <v>30468</v>
      </c>
      <c r="E8701">
        <v>30</v>
      </c>
      <c r="F8701">
        <v>13208</v>
      </c>
      <c r="G8701">
        <v>12207000</v>
      </c>
      <c r="H8701">
        <v>46828</v>
      </c>
      <c r="K8701">
        <v>229</v>
      </c>
      <c r="L8701">
        <v>36</v>
      </c>
    </row>
    <row r="8702" spans="1:12" x14ac:dyDescent="0.25">
      <c r="A8702" t="s">
        <v>85</v>
      </c>
      <c r="B8702" t="s">
        <v>102</v>
      </c>
      <c r="C8702" t="s">
        <v>103</v>
      </c>
      <c r="D8702" s="2">
        <v>30498</v>
      </c>
      <c r="E8702">
        <v>31</v>
      </c>
      <c r="F8702">
        <v>13890</v>
      </c>
      <c r="G8702">
        <v>13963000</v>
      </c>
      <c r="H8702">
        <v>49246</v>
      </c>
      <c r="K8702">
        <v>225</v>
      </c>
      <c r="L8702">
        <v>36</v>
      </c>
    </row>
    <row r="8703" spans="1:12" x14ac:dyDescent="0.25">
      <c r="A8703" t="s">
        <v>85</v>
      </c>
      <c r="B8703" t="s">
        <v>102</v>
      </c>
      <c r="C8703" t="s">
        <v>103</v>
      </c>
      <c r="D8703" s="2">
        <v>30529</v>
      </c>
      <c r="E8703">
        <v>31</v>
      </c>
      <c r="F8703">
        <v>14013</v>
      </c>
      <c r="G8703">
        <v>14195000</v>
      </c>
      <c r="H8703">
        <v>49682</v>
      </c>
      <c r="K8703">
        <v>237</v>
      </c>
      <c r="L8703">
        <v>36</v>
      </c>
    </row>
    <row r="8704" spans="1:12" x14ac:dyDescent="0.25">
      <c r="A8704" t="s">
        <v>85</v>
      </c>
      <c r="B8704" t="s">
        <v>102</v>
      </c>
      <c r="C8704" t="s">
        <v>103</v>
      </c>
      <c r="D8704" s="2">
        <v>30560</v>
      </c>
      <c r="E8704">
        <v>30</v>
      </c>
      <c r="F8704">
        <v>14180</v>
      </c>
      <c r="G8704">
        <v>14316000</v>
      </c>
      <c r="H8704">
        <v>50275</v>
      </c>
      <c r="K8704">
        <v>230</v>
      </c>
      <c r="L8704">
        <v>36</v>
      </c>
    </row>
    <row r="8705" spans="1:12" x14ac:dyDescent="0.25">
      <c r="A8705" t="s">
        <v>85</v>
      </c>
      <c r="B8705" t="s">
        <v>102</v>
      </c>
      <c r="C8705" t="s">
        <v>103</v>
      </c>
      <c r="D8705" s="2">
        <v>30590</v>
      </c>
      <c r="E8705">
        <v>31</v>
      </c>
      <c r="F8705">
        <v>13906</v>
      </c>
      <c r="G8705">
        <v>11417000</v>
      </c>
      <c r="H8705">
        <v>49303</v>
      </c>
      <c r="K8705">
        <v>232</v>
      </c>
      <c r="L8705">
        <v>36</v>
      </c>
    </row>
    <row r="8706" spans="1:12" x14ac:dyDescent="0.25">
      <c r="A8706" t="s">
        <v>85</v>
      </c>
      <c r="B8706" t="s">
        <v>102</v>
      </c>
      <c r="C8706" t="s">
        <v>103</v>
      </c>
      <c r="D8706" s="2">
        <v>30621</v>
      </c>
      <c r="E8706">
        <v>22</v>
      </c>
      <c r="F8706">
        <v>10591</v>
      </c>
      <c r="G8706">
        <v>6570000</v>
      </c>
      <c r="H8706">
        <v>37549</v>
      </c>
      <c r="K8706">
        <v>225</v>
      </c>
      <c r="L8706">
        <v>36</v>
      </c>
    </row>
    <row r="8707" spans="1:12" x14ac:dyDescent="0.25">
      <c r="A8707" t="s">
        <v>85</v>
      </c>
      <c r="B8707" t="s">
        <v>102</v>
      </c>
      <c r="C8707" t="s">
        <v>103</v>
      </c>
      <c r="D8707" s="2">
        <v>30682</v>
      </c>
      <c r="E8707">
        <v>26</v>
      </c>
      <c r="F8707">
        <v>12387</v>
      </c>
      <c r="G8707">
        <v>7688000</v>
      </c>
      <c r="H8707">
        <v>43918</v>
      </c>
      <c r="K8707">
        <v>225</v>
      </c>
      <c r="L8707">
        <v>36</v>
      </c>
    </row>
    <row r="8708" spans="1:12" x14ac:dyDescent="0.25">
      <c r="A8708" t="s">
        <v>85</v>
      </c>
      <c r="B8708" t="s">
        <v>102</v>
      </c>
      <c r="C8708" t="s">
        <v>103</v>
      </c>
      <c r="D8708" s="2">
        <v>30713</v>
      </c>
      <c r="E8708">
        <v>7.1</v>
      </c>
      <c r="F8708">
        <v>2925</v>
      </c>
      <c r="G8708">
        <v>1556000</v>
      </c>
      <c r="H8708">
        <v>10370</v>
      </c>
      <c r="K8708">
        <v>240</v>
      </c>
      <c r="L8708">
        <v>36</v>
      </c>
    </row>
    <row r="8709" spans="1:12" x14ac:dyDescent="0.25">
      <c r="A8709" t="s">
        <v>85</v>
      </c>
      <c r="B8709" t="s">
        <v>102</v>
      </c>
      <c r="C8709" t="s">
        <v>103</v>
      </c>
      <c r="D8709" s="2">
        <v>30742</v>
      </c>
      <c r="E8709">
        <v>19</v>
      </c>
      <c r="F8709">
        <v>10680</v>
      </c>
      <c r="G8709">
        <v>4443000</v>
      </c>
      <c r="H8709">
        <v>24920</v>
      </c>
      <c r="K8709">
        <v>225</v>
      </c>
      <c r="L8709">
        <v>36</v>
      </c>
    </row>
    <row r="8710" spans="1:12" x14ac:dyDescent="0.25">
      <c r="A8710" t="s">
        <v>85</v>
      </c>
      <c r="B8710" t="s">
        <v>102</v>
      </c>
      <c r="C8710" t="s">
        <v>103</v>
      </c>
      <c r="D8710" s="2">
        <v>30773</v>
      </c>
      <c r="E8710">
        <v>26.7</v>
      </c>
      <c r="F8710">
        <v>14518</v>
      </c>
      <c r="G8710">
        <v>6335000</v>
      </c>
      <c r="H8710">
        <v>33875</v>
      </c>
      <c r="K8710">
        <v>232</v>
      </c>
      <c r="L8710">
        <v>34</v>
      </c>
    </row>
    <row r="8711" spans="1:12" x14ac:dyDescent="0.25">
      <c r="A8711" t="s">
        <v>85</v>
      </c>
      <c r="B8711" t="s">
        <v>102</v>
      </c>
      <c r="C8711" t="s">
        <v>103</v>
      </c>
      <c r="D8711" s="2">
        <v>30803</v>
      </c>
      <c r="E8711">
        <v>26.9</v>
      </c>
      <c r="F8711">
        <v>14467</v>
      </c>
      <c r="G8711">
        <v>6664000</v>
      </c>
      <c r="H8711">
        <v>33756</v>
      </c>
      <c r="K8711">
        <v>211</v>
      </c>
      <c r="L8711">
        <v>28</v>
      </c>
    </row>
    <row r="8712" spans="1:12" x14ac:dyDescent="0.25">
      <c r="A8712" t="s">
        <v>85</v>
      </c>
      <c r="B8712" t="s">
        <v>102</v>
      </c>
      <c r="C8712" t="s">
        <v>103</v>
      </c>
      <c r="D8712" s="2">
        <v>30834</v>
      </c>
      <c r="E8712">
        <v>10.199999999999999</v>
      </c>
      <c r="F8712">
        <v>5442</v>
      </c>
      <c r="G8712">
        <v>2433000</v>
      </c>
      <c r="H8712">
        <v>12698</v>
      </c>
      <c r="K8712">
        <v>210</v>
      </c>
      <c r="L8712">
        <v>28</v>
      </c>
    </row>
    <row r="8713" spans="1:12" x14ac:dyDescent="0.25">
      <c r="A8713" t="s">
        <v>85</v>
      </c>
      <c r="B8713" t="s">
        <v>102</v>
      </c>
      <c r="C8713" t="s">
        <v>103</v>
      </c>
      <c r="D8713" s="2">
        <v>31048</v>
      </c>
      <c r="E8713">
        <v>1.9</v>
      </c>
      <c r="F8713">
        <v>991</v>
      </c>
      <c r="G8713">
        <v>443000</v>
      </c>
      <c r="H8713">
        <v>2312</v>
      </c>
      <c r="K8713">
        <v>210</v>
      </c>
      <c r="L8713">
        <v>28</v>
      </c>
    </row>
    <row r="8714" spans="1:12" x14ac:dyDescent="0.25">
      <c r="A8714" t="s">
        <v>85</v>
      </c>
      <c r="B8714" t="s">
        <v>102</v>
      </c>
      <c r="C8714" t="s">
        <v>103</v>
      </c>
      <c r="D8714" s="2">
        <v>31079</v>
      </c>
      <c r="E8714">
        <v>28</v>
      </c>
      <c r="F8714">
        <v>14663</v>
      </c>
      <c r="G8714">
        <v>6554000</v>
      </c>
      <c r="H8714">
        <v>34214</v>
      </c>
      <c r="K8714">
        <v>210</v>
      </c>
      <c r="L8714">
        <v>28</v>
      </c>
    </row>
    <row r="8715" spans="1:12" x14ac:dyDescent="0.25">
      <c r="A8715" t="s">
        <v>85</v>
      </c>
      <c r="B8715" t="s">
        <v>102</v>
      </c>
      <c r="C8715" t="s">
        <v>103</v>
      </c>
      <c r="D8715" s="2">
        <v>31107</v>
      </c>
      <c r="E8715">
        <v>29.1</v>
      </c>
      <c r="F8715">
        <v>17049</v>
      </c>
      <c r="G8715">
        <v>6601000</v>
      </c>
      <c r="H8715">
        <v>30433</v>
      </c>
      <c r="K8715">
        <v>200</v>
      </c>
      <c r="L8715">
        <v>30</v>
      </c>
    </row>
    <row r="8716" spans="1:12" x14ac:dyDescent="0.25">
      <c r="A8716" t="s">
        <v>85</v>
      </c>
      <c r="B8716" t="s">
        <v>102</v>
      </c>
      <c r="C8716" t="s">
        <v>103</v>
      </c>
      <c r="D8716" s="2">
        <v>31138</v>
      </c>
      <c r="E8716">
        <v>18.8</v>
      </c>
      <c r="F8716">
        <v>14780</v>
      </c>
      <c r="G8716">
        <v>4398000</v>
      </c>
      <c r="H8716">
        <v>18507</v>
      </c>
      <c r="K8716">
        <v>180</v>
      </c>
      <c r="L8716">
        <v>36</v>
      </c>
    </row>
    <row r="8717" spans="1:12" x14ac:dyDescent="0.25">
      <c r="A8717" t="s">
        <v>85</v>
      </c>
      <c r="B8717" t="s">
        <v>102</v>
      </c>
      <c r="C8717" t="s">
        <v>103</v>
      </c>
      <c r="D8717" s="2">
        <v>31168</v>
      </c>
      <c r="E8717">
        <v>23.2</v>
      </c>
      <c r="F8717">
        <v>15947</v>
      </c>
      <c r="G8717">
        <v>4237000</v>
      </c>
      <c r="H8717">
        <v>23921</v>
      </c>
      <c r="K8717">
        <v>220</v>
      </c>
      <c r="L8717">
        <v>36</v>
      </c>
    </row>
    <row r="8718" spans="1:12" x14ac:dyDescent="0.25">
      <c r="A8718" t="s">
        <v>85</v>
      </c>
      <c r="B8718" t="s">
        <v>102</v>
      </c>
      <c r="C8718" t="s">
        <v>103</v>
      </c>
      <c r="D8718" s="2">
        <v>31199</v>
      </c>
      <c r="E8718">
        <v>16.7</v>
      </c>
      <c r="F8718">
        <v>11696</v>
      </c>
      <c r="G8718">
        <v>2895000</v>
      </c>
      <c r="H8718">
        <v>17545</v>
      </c>
      <c r="K8718">
        <v>225</v>
      </c>
      <c r="L8718">
        <v>36</v>
      </c>
    </row>
    <row r="8719" spans="1:12" x14ac:dyDescent="0.25">
      <c r="A8719" t="s">
        <v>85</v>
      </c>
      <c r="B8719" t="s">
        <v>102</v>
      </c>
      <c r="C8719" t="s">
        <v>103</v>
      </c>
      <c r="D8719" s="2">
        <v>31229</v>
      </c>
      <c r="E8719">
        <v>14.6</v>
      </c>
      <c r="F8719">
        <v>10402</v>
      </c>
      <c r="G8719">
        <v>2527000</v>
      </c>
      <c r="H8719">
        <v>15604</v>
      </c>
      <c r="K8719">
        <v>230</v>
      </c>
      <c r="L8719">
        <v>36</v>
      </c>
    </row>
    <row r="8720" spans="1:12" x14ac:dyDescent="0.25">
      <c r="A8720" t="s">
        <v>85</v>
      </c>
      <c r="B8720" t="s">
        <v>102</v>
      </c>
      <c r="C8720" t="s">
        <v>103</v>
      </c>
      <c r="D8720" s="2">
        <v>31260</v>
      </c>
      <c r="E8720">
        <v>28.6</v>
      </c>
      <c r="F8720">
        <v>20947</v>
      </c>
      <c r="G8720">
        <v>3277000</v>
      </c>
      <c r="H8720">
        <v>31422</v>
      </c>
      <c r="K8720">
        <v>213</v>
      </c>
      <c r="L8720">
        <v>36</v>
      </c>
    </row>
    <row r="8721" spans="1:12" x14ac:dyDescent="0.25">
      <c r="A8721" t="s">
        <v>85</v>
      </c>
      <c r="B8721" t="s">
        <v>102</v>
      </c>
      <c r="C8721" t="s">
        <v>103</v>
      </c>
      <c r="D8721" s="2">
        <v>31291</v>
      </c>
      <c r="E8721">
        <v>18.8</v>
      </c>
      <c r="F8721">
        <v>13590</v>
      </c>
      <c r="G8721">
        <v>1940000</v>
      </c>
      <c r="H8721">
        <v>20385</v>
      </c>
      <c r="K8721">
        <v>210</v>
      </c>
      <c r="L8721">
        <v>36</v>
      </c>
    </row>
    <row r="8722" spans="1:12" x14ac:dyDescent="0.25">
      <c r="A8722" t="s">
        <v>85</v>
      </c>
      <c r="B8722" t="s">
        <v>102</v>
      </c>
      <c r="C8722" t="s">
        <v>103</v>
      </c>
      <c r="D8722" s="2">
        <v>31321</v>
      </c>
      <c r="E8722">
        <v>31</v>
      </c>
      <c r="F8722">
        <v>20870</v>
      </c>
      <c r="G8722">
        <v>3258000</v>
      </c>
      <c r="H8722">
        <v>35054</v>
      </c>
      <c r="K8722">
        <v>207</v>
      </c>
      <c r="L8722">
        <v>36</v>
      </c>
    </row>
    <row r="8723" spans="1:12" x14ac:dyDescent="0.25">
      <c r="A8723" t="s">
        <v>85</v>
      </c>
      <c r="B8723" t="s">
        <v>102</v>
      </c>
      <c r="C8723" t="s">
        <v>103</v>
      </c>
      <c r="D8723" s="2">
        <v>31352</v>
      </c>
      <c r="E8723">
        <v>30</v>
      </c>
      <c r="F8723">
        <v>14975</v>
      </c>
      <c r="G8723">
        <v>3231000</v>
      </c>
      <c r="H8723">
        <v>41556</v>
      </c>
      <c r="K8723">
        <v>242</v>
      </c>
      <c r="L8723">
        <v>36</v>
      </c>
    </row>
    <row r="8724" spans="1:12" x14ac:dyDescent="0.25">
      <c r="A8724" t="s">
        <v>85</v>
      </c>
      <c r="B8724" t="s">
        <v>102</v>
      </c>
      <c r="C8724" t="s">
        <v>103</v>
      </c>
      <c r="D8724" s="2">
        <v>31382</v>
      </c>
      <c r="E8724">
        <v>31</v>
      </c>
      <c r="F8724">
        <v>14615</v>
      </c>
      <c r="G8724">
        <v>3457000</v>
      </c>
      <c r="H8724">
        <v>43363</v>
      </c>
      <c r="K8724">
        <v>221</v>
      </c>
      <c r="L8724">
        <v>36</v>
      </c>
    </row>
    <row r="8725" spans="1:12" x14ac:dyDescent="0.25">
      <c r="A8725" t="s">
        <v>85</v>
      </c>
      <c r="B8725" t="s">
        <v>102</v>
      </c>
      <c r="C8725" t="s">
        <v>103</v>
      </c>
      <c r="D8725" s="2">
        <v>31413</v>
      </c>
      <c r="E8725">
        <v>5.3</v>
      </c>
      <c r="F8725">
        <v>2426</v>
      </c>
      <c r="G8725">
        <v>643000</v>
      </c>
      <c r="H8725">
        <v>7278</v>
      </c>
      <c r="K8725">
        <v>195</v>
      </c>
      <c r="L8725">
        <v>36</v>
      </c>
    </row>
    <row r="8726" spans="1:12" x14ac:dyDescent="0.25">
      <c r="A8726" t="s">
        <v>85</v>
      </c>
      <c r="B8726" t="s">
        <v>102</v>
      </c>
      <c r="C8726" t="s">
        <v>103</v>
      </c>
      <c r="D8726" s="2">
        <v>31444</v>
      </c>
      <c r="E8726">
        <v>5.8</v>
      </c>
      <c r="F8726">
        <v>2737</v>
      </c>
      <c r="G8726">
        <v>725000</v>
      </c>
      <c r="H8726">
        <v>8211</v>
      </c>
      <c r="K8726">
        <v>195</v>
      </c>
      <c r="L8726">
        <v>36</v>
      </c>
    </row>
    <row r="8727" spans="1:12" x14ac:dyDescent="0.25">
      <c r="A8727" t="s">
        <v>85</v>
      </c>
      <c r="B8727" t="s">
        <v>102</v>
      </c>
      <c r="C8727" t="s">
        <v>103</v>
      </c>
      <c r="D8727" s="2">
        <v>31472</v>
      </c>
      <c r="E8727">
        <v>5.8</v>
      </c>
      <c r="F8727">
        <v>2744</v>
      </c>
      <c r="G8727">
        <v>727000</v>
      </c>
      <c r="H8727">
        <v>8232</v>
      </c>
      <c r="K8727">
        <v>195</v>
      </c>
      <c r="L8727">
        <v>36</v>
      </c>
    </row>
    <row r="8728" spans="1:12" x14ac:dyDescent="0.25">
      <c r="A8728" t="s">
        <v>85</v>
      </c>
      <c r="B8728" t="s">
        <v>102</v>
      </c>
      <c r="C8728" t="s">
        <v>103</v>
      </c>
      <c r="D8728" s="2">
        <v>31503</v>
      </c>
      <c r="E8728">
        <v>3.2</v>
      </c>
      <c r="F8728">
        <v>1483</v>
      </c>
      <c r="G8728">
        <v>375000</v>
      </c>
      <c r="H8728">
        <v>4449</v>
      </c>
      <c r="K8728">
        <v>188</v>
      </c>
      <c r="L8728">
        <v>36</v>
      </c>
    </row>
    <row r="8729" spans="1:12" x14ac:dyDescent="0.25">
      <c r="A8729" t="s">
        <v>85</v>
      </c>
      <c r="B8729" t="s">
        <v>102</v>
      </c>
      <c r="C8729" t="s">
        <v>103</v>
      </c>
      <c r="D8729" s="2">
        <v>31625</v>
      </c>
      <c r="E8729">
        <v>23.1</v>
      </c>
      <c r="F8729">
        <v>11299</v>
      </c>
      <c r="G8729">
        <v>2910000</v>
      </c>
      <c r="H8729">
        <v>33897</v>
      </c>
      <c r="K8729">
        <v>180</v>
      </c>
      <c r="L8729">
        <v>36</v>
      </c>
    </row>
    <row r="8730" spans="1:12" x14ac:dyDescent="0.25">
      <c r="A8730" t="s">
        <v>85</v>
      </c>
      <c r="B8730" t="s">
        <v>102</v>
      </c>
      <c r="C8730" t="s">
        <v>103</v>
      </c>
      <c r="D8730" s="2">
        <v>31656</v>
      </c>
      <c r="E8730">
        <v>3.3</v>
      </c>
      <c r="F8730">
        <v>1665</v>
      </c>
      <c r="G8730">
        <v>451000</v>
      </c>
      <c r="H8730">
        <v>4995</v>
      </c>
      <c r="K8730">
        <v>180</v>
      </c>
      <c r="L8730">
        <v>36</v>
      </c>
    </row>
    <row r="8731" spans="1:12" x14ac:dyDescent="0.25">
      <c r="A8731" t="s">
        <v>85</v>
      </c>
      <c r="B8731" t="s">
        <v>102</v>
      </c>
      <c r="C8731" t="s">
        <v>103</v>
      </c>
      <c r="D8731" s="2">
        <v>31717</v>
      </c>
      <c r="E8731">
        <v>0.5</v>
      </c>
      <c r="F8731">
        <v>271</v>
      </c>
      <c r="G8731">
        <v>73000</v>
      </c>
      <c r="H8731">
        <v>813</v>
      </c>
      <c r="K8731">
        <v>180</v>
      </c>
      <c r="L8731">
        <v>36</v>
      </c>
    </row>
    <row r="8732" spans="1:12" x14ac:dyDescent="0.25">
      <c r="A8732" t="s">
        <v>85</v>
      </c>
      <c r="B8732" t="s">
        <v>102</v>
      </c>
      <c r="C8732" t="s">
        <v>103</v>
      </c>
      <c r="D8732" s="2">
        <v>31747</v>
      </c>
      <c r="E8732">
        <v>0.5</v>
      </c>
      <c r="F8732">
        <v>265</v>
      </c>
      <c r="G8732">
        <v>72000</v>
      </c>
      <c r="H8732">
        <v>795</v>
      </c>
      <c r="K8732">
        <v>180</v>
      </c>
      <c r="L8732">
        <v>36</v>
      </c>
    </row>
    <row r="8733" spans="1:12" x14ac:dyDescent="0.25">
      <c r="A8733" t="s">
        <v>85</v>
      </c>
      <c r="B8733" t="s">
        <v>102</v>
      </c>
      <c r="C8733" t="s">
        <v>103</v>
      </c>
      <c r="D8733" s="2">
        <v>31809</v>
      </c>
      <c r="E8733">
        <v>8.9</v>
      </c>
      <c r="F8733">
        <v>4572</v>
      </c>
      <c r="G8733">
        <v>1239000</v>
      </c>
      <c r="H8733">
        <v>13716</v>
      </c>
      <c r="K8733">
        <v>180</v>
      </c>
      <c r="L8733">
        <v>36</v>
      </c>
    </row>
    <row r="8734" spans="1:12" x14ac:dyDescent="0.25">
      <c r="A8734" t="s">
        <v>85</v>
      </c>
      <c r="B8734" t="s">
        <v>102</v>
      </c>
      <c r="C8734" t="s">
        <v>103</v>
      </c>
      <c r="D8734" s="2">
        <v>31837</v>
      </c>
      <c r="E8734">
        <v>9.1</v>
      </c>
      <c r="F8734">
        <v>4564</v>
      </c>
      <c r="G8734">
        <v>1237000</v>
      </c>
      <c r="H8734">
        <v>13692</v>
      </c>
      <c r="K8734">
        <v>180</v>
      </c>
      <c r="L8734">
        <v>36</v>
      </c>
    </row>
    <row r="8735" spans="1:12" x14ac:dyDescent="0.25">
      <c r="A8735" t="s">
        <v>85</v>
      </c>
      <c r="B8735" t="s">
        <v>102</v>
      </c>
      <c r="C8735" t="s">
        <v>103</v>
      </c>
      <c r="D8735" s="2">
        <v>31868</v>
      </c>
      <c r="E8735">
        <v>5.9</v>
      </c>
      <c r="F8735">
        <v>2883</v>
      </c>
      <c r="G8735">
        <v>781000</v>
      </c>
      <c r="H8735">
        <v>8649</v>
      </c>
      <c r="K8735">
        <v>180</v>
      </c>
      <c r="L8735">
        <v>36</v>
      </c>
    </row>
    <row r="8736" spans="1:12" x14ac:dyDescent="0.25">
      <c r="A8736" t="s">
        <v>85</v>
      </c>
      <c r="B8736" t="s">
        <v>102</v>
      </c>
      <c r="C8736" t="s">
        <v>103</v>
      </c>
      <c r="D8736" s="2">
        <v>31898</v>
      </c>
      <c r="E8736">
        <v>9.6999999999999993</v>
      </c>
      <c r="F8736">
        <v>4938</v>
      </c>
      <c r="G8736">
        <v>1338000</v>
      </c>
      <c r="H8736">
        <v>14814</v>
      </c>
      <c r="K8736">
        <v>180</v>
      </c>
      <c r="L8736">
        <v>36</v>
      </c>
    </row>
    <row r="8737" spans="1:12" x14ac:dyDescent="0.25">
      <c r="A8737" t="s">
        <v>85</v>
      </c>
      <c r="B8737" t="s">
        <v>102</v>
      </c>
      <c r="C8737" t="s">
        <v>103</v>
      </c>
      <c r="D8737" s="2">
        <v>31929</v>
      </c>
      <c r="E8737">
        <v>26.2</v>
      </c>
      <c r="F8737">
        <v>10809</v>
      </c>
      <c r="G8737">
        <v>2911000</v>
      </c>
      <c r="H8737">
        <v>36726</v>
      </c>
      <c r="K8737">
        <v>169</v>
      </c>
      <c r="L8737">
        <v>36</v>
      </c>
    </row>
    <row r="8738" spans="1:12" x14ac:dyDescent="0.25">
      <c r="A8738" t="s">
        <v>85</v>
      </c>
      <c r="B8738" t="s">
        <v>102</v>
      </c>
      <c r="C8738" t="s">
        <v>103</v>
      </c>
      <c r="D8738" s="2">
        <v>31959</v>
      </c>
      <c r="E8738">
        <v>13.2</v>
      </c>
      <c r="F8738">
        <v>3670</v>
      </c>
      <c r="G8738">
        <v>899000</v>
      </c>
      <c r="H8738">
        <v>16719</v>
      </c>
      <c r="K8738">
        <v>165</v>
      </c>
      <c r="L8738">
        <v>36</v>
      </c>
    </row>
    <row r="8739" spans="1:12" x14ac:dyDescent="0.25">
      <c r="A8739" t="s">
        <v>85</v>
      </c>
      <c r="B8739" t="s">
        <v>102</v>
      </c>
      <c r="C8739" t="s">
        <v>103</v>
      </c>
      <c r="D8739" s="2">
        <v>31990</v>
      </c>
      <c r="E8739">
        <v>28.8</v>
      </c>
      <c r="F8739">
        <v>8353</v>
      </c>
      <c r="G8739">
        <v>1820000</v>
      </c>
      <c r="H8739">
        <v>41264</v>
      </c>
      <c r="K8739">
        <v>180</v>
      </c>
      <c r="L8739">
        <v>36</v>
      </c>
    </row>
    <row r="8740" spans="1:12" x14ac:dyDescent="0.25">
      <c r="A8740" t="s">
        <v>85</v>
      </c>
      <c r="B8740" t="s">
        <v>102</v>
      </c>
      <c r="C8740" t="s">
        <v>103</v>
      </c>
      <c r="D8740" s="2">
        <v>32021</v>
      </c>
      <c r="E8740">
        <v>30</v>
      </c>
      <c r="F8740">
        <v>9621</v>
      </c>
      <c r="G8740">
        <v>2072000</v>
      </c>
      <c r="H8740">
        <v>50511</v>
      </c>
      <c r="K8740">
        <v>191</v>
      </c>
      <c r="L8740">
        <v>36</v>
      </c>
    </row>
    <row r="8741" spans="1:12" x14ac:dyDescent="0.25">
      <c r="A8741" t="s">
        <v>85</v>
      </c>
      <c r="B8741" t="s">
        <v>102</v>
      </c>
      <c r="C8741" t="s">
        <v>103</v>
      </c>
      <c r="D8741" s="2">
        <v>32051</v>
      </c>
      <c r="E8741">
        <v>22</v>
      </c>
      <c r="F8741">
        <v>6485</v>
      </c>
      <c r="G8741">
        <v>1874000</v>
      </c>
      <c r="H8741">
        <v>34046</v>
      </c>
      <c r="K8741">
        <v>180</v>
      </c>
      <c r="L8741">
        <v>36</v>
      </c>
    </row>
    <row r="8742" spans="1:12" x14ac:dyDescent="0.25">
      <c r="A8742" t="s">
        <v>85</v>
      </c>
      <c r="B8742" t="s">
        <v>102</v>
      </c>
      <c r="C8742" t="s">
        <v>103</v>
      </c>
      <c r="D8742" s="2">
        <v>32082</v>
      </c>
      <c r="E8742">
        <v>30</v>
      </c>
      <c r="F8742">
        <v>8880</v>
      </c>
      <c r="G8742">
        <v>3009000</v>
      </c>
      <c r="H8742">
        <v>46621</v>
      </c>
      <c r="K8742">
        <v>183</v>
      </c>
      <c r="L8742">
        <v>36</v>
      </c>
    </row>
    <row r="8743" spans="1:12" x14ac:dyDescent="0.25">
      <c r="A8743" t="s">
        <v>85</v>
      </c>
      <c r="B8743" t="s">
        <v>102</v>
      </c>
      <c r="C8743" t="s">
        <v>103</v>
      </c>
      <c r="D8743" s="2">
        <v>32112</v>
      </c>
      <c r="E8743">
        <v>17.7</v>
      </c>
      <c r="F8743">
        <v>4920</v>
      </c>
      <c r="G8743">
        <v>2153000</v>
      </c>
      <c r="H8743">
        <v>25831</v>
      </c>
      <c r="K8743">
        <v>188</v>
      </c>
      <c r="L8743">
        <v>36</v>
      </c>
    </row>
    <row r="8744" spans="1:12" x14ac:dyDescent="0.25">
      <c r="A8744" t="s">
        <v>85</v>
      </c>
      <c r="B8744" t="s">
        <v>102</v>
      </c>
      <c r="C8744" t="s">
        <v>103</v>
      </c>
      <c r="D8744" s="2">
        <v>32143</v>
      </c>
      <c r="E8744">
        <v>20.8</v>
      </c>
      <c r="F8744">
        <v>4990</v>
      </c>
      <c r="G8744">
        <v>2346000</v>
      </c>
      <c r="H8744">
        <v>26197</v>
      </c>
      <c r="K8744">
        <v>155</v>
      </c>
      <c r="L8744">
        <v>30</v>
      </c>
    </row>
    <row r="8745" spans="1:12" x14ac:dyDescent="0.25">
      <c r="A8745" t="s">
        <v>85</v>
      </c>
      <c r="B8745" t="s">
        <v>102</v>
      </c>
      <c r="C8745" t="s">
        <v>103</v>
      </c>
      <c r="D8745" s="2">
        <v>32174</v>
      </c>
      <c r="E8745">
        <v>18.2</v>
      </c>
      <c r="F8745">
        <v>4573</v>
      </c>
      <c r="G8745">
        <v>1820000</v>
      </c>
      <c r="H8745">
        <v>18733</v>
      </c>
      <c r="K8745">
        <v>120</v>
      </c>
      <c r="L8745">
        <v>28</v>
      </c>
    </row>
    <row r="8746" spans="1:12" x14ac:dyDescent="0.25">
      <c r="A8746" t="s">
        <v>85</v>
      </c>
      <c r="B8746" t="s">
        <v>102</v>
      </c>
      <c r="C8746" t="s">
        <v>103</v>
      </c>
      <c r="D8746" s="2">
        <v>32203</v>
      </c>
      <c r="E8746">
        <v>7.5</v>
      </c>
      <c r="F8746">
        <v>2073</v>
      </c>
      <c r="G8746">
        <v>624000</v>
      </c>
      <c r="H8746">
        <v>6564</v>
      </c>
      <c r="K8746">
        <v>180</v>
      </c>
      <c r="L8746">
        <v>28</v>
      </c>
    </row>
    <row r="8747" spans="1:12" x14ac:dyDescent="0.25">
      <c r="A8747" t="s">
        <v>85</v>
      </c>
      <c r="B8747" t="s">
        <v>102</v>
      </c>
      <c r="C8747" t="s">
        <v>103</v>
      </c>
      <c r="D8747" s="2">
        <v>32234</v>
      </c>
      <c r="E8747">
        <v>28.8</v>
      </c>
      <c r="F8747">
        <v>7097</v>
      </c>
      <c r="G8747">
        <v>2532000</v>
      </c>
      <c r="H8747">
        <v>28669</v>
      </c>
      <c r="K8747">
        <v>171</v>
      </c>
      <c r="L8747">
        <v>28</v>
      </c>
    </row>
    <row r="8748" spans="1:12" x14ac:dyDescent="0.25">
      <c r="A8748" t="s">
        <v>85</v>
      </c>
      <c r="B8748" t="s">
        <v>102</v>
      </c>
      <c r="C8748" t="s">
        <v>103</v>
      </c>
      <c r="D8748" s="2">
        <v>32264</v>
      </c>
      <c r="E8748">
        <v>30.1</v>
      </c>
      <c r="F8748">
        <v>3673</v>
      </c>
      <c r="G8748">
        <v>2955000</v>
      </c>
      <c r="H8748">
        <v>33057</v>
      </c>
      <c r="K8748">
        <v>165</v>
      </c>
      <c r="L8748">
        <v>28</v>
      </c>
    </row>
    <row r="8749" spans="1:12" x14ac:dyDescent="0.25">
      <c r="A8749" t="s">
        <v>85</v>
      </c>
      <c r="B8749" t="s">
        <v>102</v>
      </c>
      <c r="C8749" t="s">
        <v>103</v>
      </c>
      <c r="D8749" s="2">
        <v>32295</v>
      </c>
      <c r="E8749">
        <v>7</v>
      </c>
      <c r="F8749">
        <v>1362</v>
      </c>
      <c r="G8749">
        <v>752000</v>
      </c>
      <c r="H8749">
        <v>7173</v>
      </c>
      <c r="K8749">
        <v>165</v>
      </c>
      <c r="L8749">
        <v>28</v>
      </c>
    </row>
    <row r="8750" spans="1:12" x14ac:dyDescent="0.25">
      <c r="A8750" t="s">
        <v>85</v>
      </c>
      <c r="B8750" t="s">
        <v>102</v>
      </c>
      <c r="C8750" t="s">
        <v>103</v>
      </c>
      <c r="D8750" s="2">
        <v>32325</v>
      </c>
      <c r="E8750">
        <v>31</v>
      </c>
      <c r="F8750">
        <v>5943</v>
      </c>
      <c r="G8750">
        <v>2955000</v>
      </c>
      <c r="H8750">
        <v>29015</v>
      </c>
      <c r="K8750">
        <v>172</v>
      </c>
      <c r="L8750">
        <v>28</v>
      </c>
    </row>
    <row r="8751" spans="1:12" x14ac:dyDescent="0.25">
      <c r="A8751" t="s">
        <v>85</v>
      </c>
      <c r="B8751" t="s">
        <v>102</v>
      </c>
      <c r="C8751" t="s">
        <v>103</v>
      </c>
      <c r="D8751" s="2">
        <v>32356</v>
      </c>
      <c r="E8751">
        <v>28</v>
      </c>
      <c r="F8751">
        <v>5926</v>
      </c>
      <c r="G8751">
        <v>3405000</v>
      </c>
      <c r="H8751">
        <v>28933</v>
      </c>
      <c r="K8751">
        <v>160</v>
      </c>
      <c r="L8751">
        <v>28</v>
      </c>
    </row>
    <row r="8752" spans="1:12" x14ac:dyDescent="0.25">
      <c r="A8752" t="s">
        <v>85</v>
      </c>
      <c r="B8752" t="s">
        <v>102</v>
      </c>
      <c r="C8752" t="s">
        <v>103</v>
      </c>
      <c r="D8752" s="2">
        <v>32387</v>
      </c>
      <c r="E8752">
        <v>30</v>
      </c>
      <c r="F8752">
        <v>7223</v>
      </c>
      <c r="G8752">
        <v>3273000</v>
      </c>
      <c r="H8752">
        <v>35265</v>
      </c>
      <c r="K8752">
        <v>165</v>
      </c>
      <c r="L8752">
        <v>28</v>
      </c>
    </row>
    <row r="8753" spans="1:12" x14ac:dyDescent="0.25">
      <c r="A8753" t="s">
        <v>85</v>
      </c>
      <c r="B8753" t="s">
        <v>102</v>
      </c>
      <c r="C8753" t="s">
        <v>103</v>
      </c>
      <c r="D8753" s="2">
        <v>32417</v>
      </c>
      <c r="E8753">
        <v>15</v>
      </c>
      <c r="F8753">
        <v>3946</v>
      </c>
      <c r="G8753">
        <v>1398000</v>
      </c>
      <c r="H8753">
        <v>19266</v>
      </c>
      <c r="K8753">
        <v>180</v>
      </c>
      <c r="L8753">
        <v>28</v>
      </c>
    </row>
    <row r="8754" spans="1:12" x14ac:dyDescent="0.25">
      <c r="A8754" t="s">
        <v>85</v>
      </c>
      <c r="B8754" t="s">
        <v>102</v>
      </c>
      <c r="C8754" t="s">
        <v>103</v>
      </c>
      <c r="D8754" s="2">
        <v>32540</v>
      </c>
      <c r="E8754">
        <v>22.9</v>
      </c>
      <c r="F8754">
        <v>6459</v>
      </c>
      <c r="G8754">
        <v>3570000</v>
      </c>
      <c r="H8754">
        <v>31535</v>
      </c>
      <c r="K8754">
        <v>212</v>
      </c>
      <c r="L8754">
        <v>28</v>
      </c>
    </row>
    <row r="8755" spans="1:12" x14ac:dyDescent="0.25">
      <c r="A8755" t="s">
        <v>85</v>
      </c>
      <c r="B8755" t="s">
        <v>102</v>
      </c>
      <c r="C8755" t="s">
        <v>103</v>
      </c>
      <c r="D8755" s="2">
        <v>32568</v>
      </c>
      <c r="E8755">
        <v>30.9</v>
      </c>
      <c r="F8755">
        <v>8206</v>
      </c>
      <c r="G8755">
        <v>3540000</v>
      </c>
      <c r="H8755">
        <v>40065</v>
      </c>
      <c r="K8755">
        <v>158</v>
      </c>
      <c r="L8755">
        <v>28</v>
      </c>
    </row>
    <row r="8756" spans="1:12" x14ac:dyDescent="0.25">
      <c r="A8756" t="s">
        <v>85</v>
      </c>
      <c r="B8756" t="s">
        <v>102</v>
      </c>
      <c r="C8756" t="s">
        <v>103</v>
      </c>
      <c r="D8756" s="2">
        <v>32599</v>
      </c>
      <c r="E8756">
        <v>30</v>
      </c>
      <c r="F8756">
        <v>8383</v>
      </c>
      <c r="G8756">
        <v>3579000</v>
      </c>
      <c r="H8756">
        <v>40928</v>
      </c>
      <c r="K8756">
        <v>140</v>
      </c>
      <c r="L8756">
        <v>28</v>
      </c>
    </row>
    <row r="8757" spans="1:12" x14ac:dyDescent="0.25">
      <c r="A8757" t="s">
        <v>85</v>
      </c>
      <c r="B8757" t="s">
        <v>102</v>
      </c>
      <c r="C8757" t="s">
        <v>103</v>
      </c>
      <c r="D8757" s="2">
        <v>32629</v>
      </c>
      <c r="E8757">
        <v>15</v>
      </c>
      <c r="F8757">
        <v>3868</v>
      </c>
      <c r="G8757">
        <v>1847000</v>
      </c>
      <c r="H8757">
        <v>18885</v>
      </c>
      <c r="K8757">
        <v>368</v>
      </c>
      <c r="L8757">
        <v>28</v>
      </c>
    </row>
    <row r="8758" spans="1:12" x14ac:dyDescent="0.25">
      <c r="A8758" t="s">
        <v>85</v>
      </c>
      <c r="B8758" t="s">
        <v>102</v>
      </c>
      <c r="C8758" t="s">
        <v>103</v>
      </c>
      <c r="D8758" s="2">
        <v>32690</v>
      </c>
      <c r="E8758">
        <v>30</v>
      </c>
      <c r="F8758">
        <v>23801</v>
      </c>
      <c r="G8758">
        <v>6320000</v>
      </c>
      <c r="H8758">
        <v>0</v>
      </c>
      <c r="K8758">
        <v>555</v>
      </c>
      <c r="L8758">
        <v>22</v>
      </c>
    </row>
    <row r="8759" spans="1:12" x14ac:dyDescent="0.25">
      <c r="A8759" t="s">
        <v>85</v>
      </c>
      <c r="B8759" t="s">
        <v>102</v>
      </c>
      <c r="C8759" t="s">
        <v>103</v>
      </c>
      <c r="D8759" s="2">
        <v>32721</v>
      </c>
      <c r="E8759">
        <v>31</v>
      </c>
      <c r="F8759">
        <v>26920</v>
      </c>
      <c r="G8759">
        <v>6973000</v>
      </c>
      <c r="H8759">
        <v>0</v>
      </c>
      <c r="K8759">
        <v>598</v>
      </c>
      <c r="L8759">
        <v>23</v>
      </c>
    </row>
    <row r="8760" spans="1:12" x14ac:dyDescent="0.25">
      <c r="A8760" t="s">
        <v>85</v>
      </c>
      <c r="B8760" t="s">
        <v>102</v>
      </c>
      <c r="C8760" t="s">
        <v>103</v>
      </c>
      <c r="D8760" s="2">
        <v>32752</v>
      </c>
      <c r="E8760">
        <v>30</v>
      </c>
      <c r="F8760">
        <v>39329</v>
      </c>
      <c r="G8760">
        <v>7001000</v>
      </c>
      <c r="H8760">
        <v>0</v>
      </c>
      <c r="K8760">
        <v>495</v>
      </c>
      <c r="L8760">
        <v>31</v>
      </c>
    </row>
    <row r="8761" spans="1:12" x14ac:dyDescent="0.25">
      <c r="A8761" t="s">
        <v>85</v>
      </c>
      <c r="B8761" t="s">
        <v>102</v>
      </c>
      <c r="C8761" t="s">
        <v>103</v>
      </c>
      <c r="D8761" s="2">
        <v>32782</v>
      </c>
      <c r="E8761">
        <v>29.5</v>
      </c>
      <c r="F8761">
        <v>47892</v>
      </c>
      <c r="G8761">
        <v>11201000</v>
      </c>
      <c r="H8761">
        <v>738</v>
      </c>
      <c r="K8761">
        <v>309</v>
      </c>
      <c r="L8761">
        <v>42</v>
      </c>
    </row>
    <row r="8762" spans="1:12" x14ac:dyDescent="0.25">
      <c r="A8762" t="s">
        <v>85</v>
      </c>
      <c r="B8762" t="s">
        <v>102</v>
      </c>
      <c r="C8762" t="s">
        <v>103</v>
      </c>
      <c r="D8762" s="2">
        <v>32813</v>
      </c>
      <c r="E8762">
        <v>29.9</v>
      </c>
      <c r="F8762">
        <v>54021</v>
      </c>
      <c r="G8762">
        <v>18333000</v>
      </c>
      <c r="H8762">
        <v>154</v>
      </c>
      <c r="K8762">
        <v>200</v>
      </c>
      <c r="L8762">
        <v>48</v>
      </c>
    </row>
    <row r="8763" spans="1:12" x14ac:dyDescent="0.25">
      <c r="A8763" t="s">
        <v>85</v>
      </c>
      <c r="B8763" t="s">
        <v>102</v>
      </c>
      <c r="C8763" t="s">
        <v>103</v>
      </c>
      <c r="D8763" s="2">
        <v>32843</v>
      </c>
      <c r="E8763">
        <v>27.7</v>
      </c>
      <c r="F8763">
        <v>50035</v>
      </c>
      <c r="G8763">
        <v>14342000</v>
      </c>
      <c r="H8763">
        <v>444</v>
      </c>
      <c r="K8763">
        <v>213</v>
      </c>
      <c r="L8763">
        <v>48</v>
      </c>
    </row>
    <row r="8764" spans="1:12" x14ac:dyDescent="0.25">
      <c r="A8764" t="s">
        <v>85</v>
      </c>
      <c r="B8764" t="s">
        <v>102</v>
      </c>
      <c r="C8764" t="s">
        <v>103</v>
      </c>
      <c r="D8764" s="2">
        <v>32874</v>
      </c>
      <c r="E8764">
        <v>29.5</v>
      </c>
      <c r="F8764">
        <v>52872</v>
      </c>
      <c r="G8764">
        <v>12901000</v>
      </c>
      <c r="H8764">
        <v>534</v>
      </c>
      <c r="K8764">
        <v>220</v>
      </c>
      <c r="L8764">
        <v>48</v>
      </c>
    </row>
    <row r="8765" spans="1:12" x14ac:dyDescent="0.25">
      <c r="A8765" t="s">
        <v>85</v>
      </c>
      <c r="B8765" t="s">
        <v>102</v>
      </c>
      <c r="C8765" t="s">
        <v>103</v>
      </c>
      <c r="D8765" s="2">
        <v>32905</v>
      </c>
      <c r="E8765">
        <v>24.1</v>
      </c>
      <c r="F8765">
        <v>43466</v>
      </c>
      <c r="G8765">
        <v>11046000</v>
      </c>
      <c r="H8765">
        <v>666</v>
      </c>
      <c r="K8765">
        <v>215</v>
      </c>
      <c r="L8765">
        <v>48</v>
      </c>
    </row>
    <row r="8766" spans="1:12" x14ac:dyDescent="0.25">
      <c r="A8766" t="s">
        <v>85</v>
      </c>
      <c r="B8766" t="s">
        <v>102</v>
      </c>
      <c r="C8766" t="s">
        <v>103</v>
      </c>
      <c r="D8766" s="2">
        <v>32933</v>
      </c>
      <c r="E8766">
        <v>15.7</v>
      </c>
      <c r="F8766">
        <v>25748</v>
      </c>
      <c r="G8766">
        <v>8165000</v>
      </c>
      <c r="H8766">
        <v>1644</v>
      </c>
      <c r="K8766">
        <v>210</v>
      </c>
      <c r="L8766">
        <v>48</v>
      </c>
    </row>
    <row r="8767" spans="1:12" x14ac:dyDescent="0.25">
      <c r="A8767" t="s">
        <v>85</v>
      </c>
      <c r="B8767" t="s">
        <v>102</v>
      </c>
      <c r="C8767" t="s">
        <v>103</v>
      </c>
      <c r="D8767" s="2">
        <v>32964</v>
      </c>
      <c r="E8767">
        <v>30</v>
      </c>
      <c r="F8767">
        <v>46954</v>
      </c>
      <c r="G8767">
        <v>14305000</v>
      </c>
      <c r="H8767">
        <v>5535</v>
      </c>
      <c r="K8767">
        <v>210</v>
      </c>
      <c r="L8767">
        <v>48</v>
      </c>
    </row>
    <row r="8768" spans="1:12" x14ac:dyDescent="0.25">
      <c r="A8768" t="s">
        <v>85</v>
      </c>
      <c r="B8768" t="s">
        <v>102</v>
      </c>
      <c r="C8768" t="s">
        <v>103</v>
      </c>
      <c r="D8768" s="2">
        <v>32994</v>
      </c>
      <c r="E8768">
        <v>25.4</v>
      </c>
      <c r="F8768">
        <v>35422</v>
      </c>
      <c r="G8768">
        <v>11553000</v>
      </c>
      <c r="H8768">
        <v>6315</v>
      </c>
      <c r="K8768">
        <v>210</v>
      </c>
      <c r="L8768">
        <v>48</v>
      </c>
    </row>
    <row r="8769" spans="1:12" x14ac:dyDescent="0.25">
      <c r="A8769" t="s">
        <v>85</v>
      </c>
      <c r="B8769" t="s">
        <v>102</v>
      </c>
      <c r="C8769" t="s">
        <v>103</v>
      </c>
      <c r="D8769" s="2">
        <v>33025</v>
      </c>
      <c r="E8769">
        <v>21.5</v>
      </c>
      <c r="F8769">
        <v>28460</v>
      </c>
      <c r="G8769">
        <v>9867000</v>
      </c>
      <c r="H8769">
        <v>6247</v>
      </c>
      <c r="K8769">
        <v>210</v>
      </c>
      <c r="L8769">
        <v>48</v>
      </c>
    </row>
    <row r="8770" spans="1:12" x14ac:dyDescent="0.25">
      <c r="A8770" t="s">
        <v>85</v>
      </c>
      <c r="B8770" t="s">
        <v>102</v>
      </c>
      <c r="C8770" t="s">
        <v>103</v>
      </c>
      <c r="D8770" s="2">
        <v>33055</v>
      </c>
      <c r="E8770">
        <v>22</v>
      </c>
      <c r="F8770">
        <v>29472</v>
      </c>
      <c r="G8770">
        <v>10315000</v>
      </c>
      <c r="H8770">
        <v>6469</v>
      </c>
      <c r="K8770">
        <v>210</v>
      </c>
      <c r="L8770">
        <v>48</v>
      </c>
    </row>
    <row r="8771" spans="1:12" x14ac:dyDescent="0.25">
      <c r="A8771" t="s">
        <v>85</v>
      </c>
      <c r="B8771" t="s">
        <v>102</v>
      </c>
      <c r="C8771" t="s">
        <v>103</v>
      </c>
      <c r="D8771" s="2">
        <v>33086</v>
      </c>
      <c r="E8771">
        <v>28.5</v>
      </c>
      <c r="F8771">
        <v>36959</v>
      </c>
      <c r="G8771">
        <v>13278000</v>
      </c>
      <c r="H8771">
        <v>8692</v>
      </c>
      <c r="K8771">
        <v>205</v>
      </c>
      <c r="L8771">
        <v>48</v>
      </c>
    </row>
    <row r="8772" spans="1:12" x14ac:dyDescent="0.25">
      <c r="A8772" t="s">
        <v>85</v>
      </c>
      <c r="B8772" t="s">
        <v>102</v>
      </c>
      <c r="C8772" t="s">
        <v>103</v>
      </c>
      <c r="D8772" s="2">
        <v>33117</v>
      </c>
      <c r="E8772">
        <v>28.5</v>
      </c>
      <c r="F8772">
        <v>37276</v>
      </c>
      <c r="G8772">
        <v>11895000</v>
      </c>
      <c r="H8772">
        <v>9320</v>
      </c>
      <c r="K8772">
        <v>216</v>
      </c>
      <c r="L8772">
        <v>38</v>
      </c>
    </row>
    <row r="8773" spans="1:12" x14ac:dyDescent="0.25">
      <c r="A8773" t="s">
        <v>85</v>
      </c>
      <c r="B8773" t="s">
        <v>102</v>
      </c>
      <c r="C8773" t="s">
        <v>103</v>
      </c>
      <c r="D8773" s="2">
        <v>33147</v>
      </c>
      <c r="E8773">
        <v>27.8</v>
      </c>
      <c r="F8773">
        <v>33661</v>
      </c>
      <c r="G8773">
        <v>11695000</v>
      </c>
      <c r="H8773">
        <v>12234</v>
      </c>
      <c r="K8773">
        <v>225</v>
      </c>
      <c r="L8773">
        <v>48</v>
      </c>
    </row>
    <row r="8774" spans="1:12" x14ac:dyDescent="0.25">
      <c r="A8774" t="s">
        <v>85</v>
      </c>
      <c r="B8774" t="s">
        <v>102</v>
      </c>
      <c r="C8774" t="s">
        <v>103</v>
      </c>
      <c r="D8774" s="2">
        <v>33178</v>
      </c>
      <c r="E8774">
        <v>25.6</v>
      </c>
      <c r="F8774">
        <v>32641</v>
      </c>
      <c r="G8774">
        <v>14036000</v>
      </c>
      <c r="H8774">
        <v>9035</v>
      </c>
      <c r="K8774">
        <v>210</v>
      </c>
      <c r="L8774">
        <v>48</v>
      </c>
    </row>
    <row r="8775" spans="1:12" x14ac:dyDescent="0.25">
      <c r="A8775" t="s">
        <v>85</v>
      </c>
      <c r="B8775" t="s">
        <v>102</v>
      </c>
      <c r="C8775" t="s">
        <v>103</v>
      </c>
      <c r="D8775" s="2">
        <v>33208</v>
      </c>
      <c r="E8775">
        <v>30.5</v>
      </c>
      <c r="F8775">
        <v>38993</v>
      </c>
      <c r="G8775">
        <v>16716000</v>
      </c>
      <c r="H8775">
        <v>10081</v>
      </c>
      <c r="K8775">
        <v>210</v>
      </c>
      <c r="L8775">
        <v>48</v>
      </c>
    </row>
    <row r="8776" spans="1:12" x14ac:dyDescent="0.25">
      <c r="A8776" t="s">
        <v>85</v>
      </c>
      <c r="B8776" t="s">
        <v>102</v>
      </c>
      <c r="C8776" t="s">
        <v>103</v>
      </c>
      <c r="D8776" s="2">
        <v>33239</v>
      </c>
      <c r="E8776">
        <v>10.3</v>
      </c>
      <c r="F8776">
        <v>12774</v>
      </c>
      <c r="G8776">
        <v>4389000</v>
      </c>
      <c r="H8776">
        <v>5675</v>
      </c>
      <c r="K8776">
        <v>210</v>
      </c>
      <c r="L8776">
        <v>48</v>
      </c>
    </row>
    <row r="8777" spans="1:12" x14ac:dyDescent="0.25">
      <c r="A8777" t="s">
        <v>85</v>
      </c>
      <c r="B8777" t="s">
        <v>102</v>
      </c>
      <c r="C8777" t="s">
        <v>103</v>
      </c>
      <c r="D8777" s="2">
        <v>33270</v>
      </c>
      <c r="E8777">
        <v>28</v>
      </c>
      <c r="F8777">
        <v>33960</v>
      </c>
      <c r="G8777">
        <v>11892000</v>
      </c>
      <c r="H8777">
        <v>12608</v>
      </c>
      <c r="K8777">
        <v>210</v>
      </c>
      <c r="L8777">
        <v>48</v>
      </c>
    </row>
    <row r="8778" spans="1:12" x14ac:dyDescent="0.25">
      <c r="A8778" t="s">
        <v>85</v>
      </c>
      <c r="B8778" t="s">
        <v>102</v>
      </c>
      <c r="C8778" t="s">
        <v>103</v>
      </c>
      <c r="D8778" s="2">
        <v>33298</v>
      </c>
      <c r="E8778">
        <v>27.2</v>
      </c>
      <c r="F8778">
        <v>30520</v>
      </c>
      <c r="G8778">
        <v>14311000</v>
      </c>
      <c r="H8778">
        <v>13050</v>
      </c>
      <c r="K8778">
        <v>270</v>
      </c>
      <c r="L8778">
        <v>48</v>
      </c>
    </row>
    <row r="8779" spans="1:12" x14ac:dyDescent="0.25">
      <c r="A8779" t="s">
        <v>85</v>
      </c>
      <c r="B8779" t="s">
        <v>102</v>
      </c>
      <c r="C8779" t="s">
        <v>103</v>
      </c>
      <c r="D8779" s="2">
        <v>33329</v>
      </c>
      <c r="E8779">
        <v>23</v>
      </c>
      <c r="F8779">
        <v>24770</v>
      </c>
      <c r="G8779">
        <v>10131000</v>
      </c>
      <c r="H8779">
        <v>13598</v>
      </c>
      <c r="K8779">
        <v>270</v>
      </c>
      <c r="L8779">
        <v>48</v>
      </c>
    </row>
    <row r="8780" spans="1:12" x14ac:dyDescent="0.25">
      <c r="A8780" t="s">
        <v>85</v>
      </c>
      <c r="B8780" t="s">
        <v>102</v>
      </c>
      <c r="C8780" t="s">
        <v>103</v>
      </c>
      <c r="D8780" s="2">
        <v>33359</v>
      </c>
      <c r="E8780">
        <v>30.8</v>
      </c>
      <c r="F8780">
        <v>33339</v>
      </c>
      <c r="G8780">
        <v>15081000</v>
      </c>
      <c r="H8780">
        <v>16160</v>
      </c>
      <c r="K8780">
        <v>180</v>
      </c>
      <c r="L8780">
        <v>48</v>
      </c>
    </row>
    <row r="8781" spans="1:12" x14ac:dyDescent="0.25">
      <c r="A8781" t="s">
        <v>85</v>
      </c>
      <c r="B8781" t="s">
        <v>102</v>
      </c>
      <c r="C8781" t="s">
        <v>103</v>
      </c>
      <c r="D8781" s="2">
        <v>33390</v>
      </c>
      <c r="E8781">
        <v>30</v>
      </c>
      <c r="F8781">
        <v>34916</v>
      </c>
      <c r="G8781">
        <v>6737000</v>
      </c>
      <c r="H8781">
        <v>15855</v>
      </c>
      <c r="K8781">
        <v>180</v>
      </c>
      <c r="L8781">
        <v>48</v>
      </c>
    </row>
    <row r="8782" spans="1:12" x14ac:dyDescent="0.25">
      <c r="A8782" t="s">
        <v>85</v>
      </c>
      <c r="B8782" t="s">
        <v>102</v>
      </c>
      <c r="C8782" t="s">
        <v>103</v>
      </c>
      <c r="D8782" s="2">
        <v>33420</v>
      </c>
      <c r="E8782">
        <v>30.3</v>
      </c>
      <c r="F8782">
        <v>34869</v>
      </c>
      <c r="G8782">
        <v>14497000</v>
      </c>
      <c r="H8782">
        <v>14195</v>
      </c>
      <c r="K8782">
        <v>180</v>
      </c>
      <c r="L8782">
        <v>48</v>
      </c>
    </row>
    <row r="8783" spans="1:12" x14ac:dyDescent="0.25">
      <c r="A8783" t="s">
        <v>85</v>
      </c>
      <c r="B8783" t="s">
        <v>102</v>
      </c>
      <c r="C8783" t="s">
        <v>103</v>
      </c>
      <c r="D8783" s="2">
        <v>33451</v>
      </c>
      <c r="E8783">
        <v>31</v>
      </c>
      <c r="F8783">
        <v>35020</v>
      </c>
      <c r="G8783">
        <v>15267000</v>
      </c>
      <c r="H8783">
        <v>14631</v>
      </c>
      <c r="K8783">
        <v>180</v>
      </c>
      <c r="L8783">
        <v>48</v>
      </c>
    </row>
    <row r="8784" spans="1:12" x14ac:dyDescent="0.25">
      <c r="A8784" t="s">
        <v>85</v>
      </c>
      <c r="B8784" t="s">
        <v>102</v>
      </c>
      <c r="C8784" t="s">
        <v>103</v>
      </c>
      <c r="D8784" s="2">
        <v>33482</v>
      </c>
      <c r="E8784">
        <v>30</v>
      </c>
      <c r="F8784">
        <v>36333</v>
      </c>
      <c r="G8784">
        <v>11297000</v>
      </c>
      <c r="H8784">
        <v>11337</v>
      </c>
      <c r="K8784">
        <v>180</v>
      </c>
      <c r="L8784">
        <v>48</v>
      </c>
    </row>
    <row r="8785" spans="1:12" x14ac:dyDescent="0.25">
      <c r="A8785" t="s">
        <v>85</v>
      </c>
      <c r="B8785" t="s">
        <v>102</v>
      </c>
      <c r="C8785" t="s">
        <v>103</v>
      </c>
      <c r="D8785" s="2">
        <v>33512</v>
      </c>
      <c r="E8785">
        <v>31</v>
      </c>
      <c r="F8785">
        <v>34166</v>
      </c>
      <c r="G8785">
        <v>14408000</v>
      </c>
      <c r="H8785">
        <v>12725</v>
      </c>
      <c r="K8785">
        <v>158</v>
      </c>
      <c r="L8785">
        <v>48</v>
      </c>
    </row>
    <row r="8786" spans="1:12" x14ac:dyDescent="0.25">
      <c r="A8786" t="s">
        <v>85</v>
      </c>
      <c r="B8786" t="s">
        <v>102</v>
      </c>
      <c r="C8786" t="s">
        <v>103</v>
      </c>
      <c r="D8786" s="2">
        <v>33543</v>
      </c>
      <c r="E8786">
        <v>30</v>
      </c>
      <c r="F8786">
        <v>32483</v>
      </c>
      <c r="G8786">
        <v>13134000</v>
      </c>
      <c r="H8786">
        <v>12209</v>
      </c>
      <c r="K8786">
        <v>180</v>
      </c>
      <c r="L8786">
        <v>48</v>
      </c>
    </row>
    <row r="8787" spans="1:12" x14ac:dyDescent="0.25">
      <c r="A8787" t="s">
        <v>85</v>
      </c>
      <c r="B8787" t="s">
        <v>102</v>
      </c>
      <c r="C8787" t="s">
        <v>103</v>
      </c>
      <c r="D8787" s="2">
        <v>33573</v>
      </c>
      <c r="E8787">
        <v>20.2</v>
      </c>
      <c r="F8787">
        <v>21395</v>
      </c>
      <c r="G8787">
        <v>8397000</v>
      </c>
      <c r="H8787">
        <v>10023</v>
      </c>
      <c r="K8787">
        <v>165</v>
      </c>
      <c r="L8787">
        <v>48</v>
      </c>
    </row>
    <row r="8788" spans="1:12" x14ac:dyDescent="0.25">
      <c r="A8788" t="s">
        <v>85</v>
      </c>
      <c r="B8788" t="s">
        <v>102</v>
      </c>
      <c r="C8788" t="s">
        <v>103</v>
      </c>
      <c r="D8788" s="2">
        <v>33604</v>
      </c>
      <c r="E8788">
        <v>24.1</v>
      </c>
      <c r="F8788">
        <v>25621</v>
      </c>
      <c r="G8788">
        <v>8291000</v>
      </c>
      <c r="H8788">
        <v>10044</v>
      </c>
      <c r="K8788">
        <v>165</v>
      </c>
      <c r="L8788">
        <v>48</v>
      </c>
    </row>
    <row r="8789" spans="1:12" x14ac:dyDescent="0.25">
      <c r="A8789" t="s">
        <v>85</v>
      </c>
      <c r="B8789" t="s">
        <v>102</v>
      </c>
      <c r="C8789" t="s">
        <v>103</v>
      </c>
      <c r="D8789" s="2">
        <v>33635</v>
      </c>
      <c r="E8789">
        <v>27.1</v>
      </c>
      <c r="F8789">
        <v>27275</v>
      </c>
      <c r="G8789">
        <v>8661000</v>
      </c>
      <c r="H8789">
        <v>14696</v>
      </c>
      <c r="K8789">
        <v>170</v>
      </c>
      <c r="L8789">
        <v>48</v>
      </c>
    </row>
    <row r="8790" spans="1:12" x14ac:dyDescent="0.25">
      <c r="A8790" t="s">
        <v>85</v>
      </c>
      <c r="B8790" t="s">
        <v>102</v>
      </c>
      <c r="C8790" t="s">
        <v>103</v>
      </c>
      <c r="D8790" s="2">
        <v>33664</v>
      </c>
      <c r="E8790">
        <v>29.4</v>
      </c>
      <c r="F8790">
        <v>27714</v>
      </c>
      <c r="G8790">
        <v>14022000</v>
      </c>
      <c r="H8790">
        <v>18403</v>
      </c>
      <c r="K8790">
        <v>215</v>
      </c>
      <c r="L8790">
        <v>48</v>
      </c>
    </row>
    <row r="8791" spans="1:12" x14ac:dyDescent="0.25">
      <c r="A8791" t="s">
        <v>85</v>
      </c>
      <c r="B8791" t="s">
        <v>102</v>
      </c>
      <c r="C8791" t="s">
        <v>103</v>
      </c>
      <c r="D8791" s="2">
        <v>33695</v>
      </c>
      <c r="E8791">
        <v>29.2</v>
      </c>
      <c r="F8791">
        <v>28344</v>
      </c>
      <c r="G8791">
        <v>12154000</v>
      </c>
      <c r="H8791">
        <v>16037</v>
      </c>
      <c r="K8791">
        <v>150</v>
      </c>
      <c r="L8791">
        <v>48</v>
      </c>
    </row>
    <row r="8792" spans="1:12" x14ac:dyDescent="0.25">
      <c r="A8792" t="s">
        <v>85</v>
      </c>
      <c r="B8792" t="s">
        <v>102</v>
      </c>
      <c r="C8792" t="s">
        <v>103</v>
      </c>
      <c r="D8792" s="2">
        <v>33725</v>
      </c>
      <c r="E8792">
        <v>26.6</v>
      </c>
      <c r="F8792">
        <v>25152</v>
      </c>
      <c r="G8792">
        <v>10472000</v>
      </c>
      <c r="H8792">
        <v>12125</v>
      </c>
      <c r="K8792">
        <v>150</v>
      </c>
      <c r="L8792">
        <v>48</v>
      </c>
    </row>
    <row r="8793" spans="1:12" x14ac:dyDescent="0.25">
      <c r="A8793" t="s">
        <v>85</v>
      </c>
      <c r="B8793" t="s">
        <v>102</v>
      </c>
      <c r="C8793" t="s">
        <v>103</v>
      </c>
      <c r="D8793" s="2">
        <v>33756</v>
      </c>
      <c r="E8793">
        <v>29.8</v>
      </c>
      <c r="F8793">
        <v>28291</v>
      </c>
      <c r="G8793">
        <v>14376000</v>
      </c>
      <c r="H8793">
        <v>19450</v>
      </c>
      <c r="K8793">
        <v>150</v>
      </c>
      <c r="L8793">
        <v>48</v>
      </c>
    </row>
    <row r="8794" spans="1:12" x14ac:dyDescent="0.25">
      <c r="A8794" t="s">
        <v>85</v>
      </c>
      <c r="B8794" t="s">
        <v>102</v>
      </c>
      <c r="C8794" t="s">
        <v>103</v>
      </c>
      <c r="D8794" s="2">
        <v>33786</v>
      </c>
      <c r="E8794">
        <v>31</v>
      </c>
      <c r="F8794">
        <v>28366</v>
      </c>
      <c r="G8794">
        <v>16343000</v>
      </c>
      <c r="H8794">
        <v>19443</v>
      </c>
      <c r="K8794">
        <v>150</v>
      </c>
      <c r="L8794">
        <v>48</v>
      </c>
    </row>
    <row r="8795" spans="1:12" x14ac:dyDescent="0.25">
      <c r="A8795" t="s">
        <v>85</v>
      </c>
      <c r="B8795" t="s">
        <v>102</v>
      </c>
      <c r="C8795" t="s">
        <v>103</v>
      </c>
      <c r="D8795" s="2">
        <v>33817</v>
      </c>
      <c r="E8795">
        <v>31</v>
      </c>
      <c r="F8795">
        <v>29007</v>
      </c>
      <c r="G8795">
        <v>14045000</v>
      </c>
      <c r="H8795">
        <v>18572</v>
      </c>
      <c r="K8795">
        <v>142</v>
      </c>
      <c r="L8795">
        <v>48</v>
      </c>
    </row>
    <row r="8796" spans="1:12" x14ac:dyDescent="0.25">
      <c r="A8796" t="s">
        <v>85</v>
      </c>
      <c r="B8796" t="s">
        <v>102</v>
      </c>
      <c r="C8796" t="s">
        <v>103</v>
      </c>
      <c r="D8796" s="2">
        <v>33848</v>
      </c>
      <c r="E8796">
        <v>30</v>
      </c>
      <c r="F8796">
        <v>26767</v>
      </c>
      <c r="G8796">
        <v>12847000</v>
      </c>
      <c r="H8796">
        <v>20272</v>
      </c>
      <c r="K8796">
        <v>142</v>
      </c>
      <c r="L8796">
        <v>48</v>
      </c>
    </row>
    <row r="8797" spans="1:12" x14ac:dyDescent="0.25">
      <c r="A8797" t="s">
        <v>85</v>
      </c>
      <c r="B8797" t="s">
        <v>102</v>
      </c>
      <c r="C8797" t="s">
        <v>103</v>
      </c>
      <c r="D8797" s="2">
        <v>33878</v>
      </c>
      <c r="E8797">
        <v>31</v>
      </c>
      <c r="F8797">
        <v>31931</v>
      </c>
      <c r="G8797">
        <v>10559000</v>
      </c>
      <c r="H8797">
        <v>21550</v>
      </c>
      <c r="K8797">
        <v>255</v>
      </c>
      <c r="L8797">
        <v>48</v>
      </c>
    </row>
    <row r="8798" spans="1:12" x14ac:dyDescent="0.25">
      <c r="A8798" t="s">
        <v>85</v>
      </c>
      <c r="B8798" t="s">
        <v>102</v>
      </c>
      <c r="C8798" t="s">
        <v>103</v>
      </c>
      <c r="D8798" s="2">
        <v>33909</v>
      </c>
      <c r="E8798">
        <v>27.9</v>
      </c>
      <c r="F8798">
        <v>29163</v>
      </c>
      <c r="G8798">
        <v>9513000</v>
      </c>
      <c r="H8798">
        <v>20493</v>
      </c>
      <c r="K8798">
        <v>75</v>
      </c>
      <c r="L8798">
        <v>48</v>
      </c>
    </row>
    <row r="8799" spans="1:12" x14ac:dyDescent="0.25">
      <c r="A8799" t="s">
        <v>85</v>
      </c>
      <c r="B8799" t="s">
        <v>102</v>
      </c>
      <c r="C8799" t="s">
        <v>103</v>
      </c>
      <c r="D8799" s="2">
        <v>33939</v>
      </c>
      <c r="E8799">
        <v>31</v>
      </c>
      <c r="F8799">
        <v>30212</v>
      </c>
      <c r="G8799">
        <v>8061000</v>
      </c>
      <c r="H8799">
        <v>20067</v>
      </c>
      <c r="K8799">
        <v>120</v>
      </c>
      <c r="L8799">
        <v>48</v>
      </c>
    </row>
    <row r="8800" spans="1:12" x14ac:dyDescent="0.25">
      <c r="A8800" t="s">
        <v>85</v>
      </c>
      <c r="B8800" t="s">
        <v>102</v>
      </c>
      <c r="C8800" t="s">
        <v>103</v>
      </c>
      <c r="D8800" s="2">
        <v>33970</v>
      </c>
      <c r="E8800">
        <v>31</v>
      </c>
      <c r="F8800">
        <v>28104</v>
      </c>
      <c r="G8800">
        <v>7588000</v>
      </c>
      <c r="H8800">
        <v>24270</v>
      </c>
      <c r="K8800">
        <v>122</v>
      </c>
      <c r="L8800">
        <v>48</v>
      </c>
    </row>
    <row r="8801" spans="1:12" x14ac:dyDescent="0.25">
      <c r="A8801" t="s">
        <v>85</v>
      </c>
      <c r="B8801" t="s">
        <v>102</v>
      </c>
      <c r="C8801" t="s">
        <v>103</v>
      </c>
      <c r="D8801" s="2">
        <v>34001</v>
      </c>
      <c r="E8801">
        <v>28</v>
      </c>
      <c r="F8801">
        <v>27772</v>
      </c>
      <c r="G8801">
        <v>9273000</v>
      </c>
      <c r="H8801">
        <v>19177</v>
      </c>
      <c r="K8801">
        <v>158</v>
      </c>
      <c r="L8801">
        <v>48</v>
      </c>
    </row>
    <row r="8802" spans="1:12" x14ac:dyDescent="0.25">
      <c r="A8802" t="s">
        <v>85</v>
      </c>
      <c r="B8802" t="s">
        <v>102</v>
      </c>
      <c r="C8802" t="s">
        <v>103</v>
      </c>
      <c r="D8802" s="2">
        <v>34029</v>
      </c>
      <c r="E8802">
        <v>30.1</v>
      </c>
      <c r="F8802">
        <v>21067</v>
      </c>
      <c r="G8802">
        <v>9304000</v>
      </c>
      <c r="H8802">
        <v>16457</v>
      </c>
      <c r="K8802">
        <v>142</v>
      </c>
      <c r="L8802">
        <v>48</v>
      </c>
    </row>
    <row r="8803" spans="1:12" x14ac:dyDescent="0.25">
      <c r="A8803" t="s">
        <v>85</v>
      </c>
      <c r="B8803" t="s">
        <v>102</v>
      </c>
      <c r="C8803" t="s">
        <v>103</v>
      </c>
      <c r="D8803" s="2">
        <v>34060</v>
      </c>
      <c r="E8803">
        <v>26.7</v>
      </c>
      <c r="F8803">
        <v>22135</v>
      </c>
      <c r="G8803">
        <v>6270000</v>
      </c>
      <c r="H8803">
        <v>16538</v>
      </c>
      <c r="K8803">
        <v>135</v>
      </c>
      <c r="L8803">
        <v>48</v>
      </c>
    </row>
    <row r="8804" spans="1:12" x14ac:dyDescent="0.25">
      <c r="A8804" t="s">
        <v>85</v>
      </c>
      <c r="B8804" t="s">
        <v>102</v>
      </c>
      <c r="C8804" t="s">
        <v>103</v>
      </c>
      <c r="D8804" s="2">
        <v>34090</v>
      </c>
      <c r="E8804">
        <v>30.9</v>
      </c>
      <c r="F8804">
        <v>26872</v>
      </c>
      <c r="G8804">
        <v>7047000</v>
      </c>
      <c r="H8804">
        <v>21150</v>
      </c>
      <c r="K8804">
        <v>120</v>
      </c>
      <c r="L8804">
        <v>48</v>
      </c>
    </row>
    <row r="8805" spans="1:12" x14ac:dyDescent="0.25">
      <c r="A8805" t="s">
        <v>85</v>
      </c>
      <c r="B8805" t="s">
        <v>102</v>
      </c>
      <c r="C8805" t="s">
        <v>103</v>
      </c>
      <c r="D8805" s="2">
        <v>34121</v>
      </c>
      <c r="E8805">
        <v>30</v>
      </c>
      <c r="F8805">
        <v>25123</v>
      </c>
      <c r="G8805">
        <v>7257000</v>
      </c>
      <c r="H8805">
        <v>20495</v>
      </c>
      <c r="K8805">
        <v>120</v>
      </c>
      <c r="L8805">
        <v>48</v>
      </c>
    </row>
    <row r="8806" spans="1:12" x14ac:dyDescent="0.25">
      <c r="A8806" t="s">
        <v>85</v>
      </c>
      <c r="B8806" t="s">
        <v>102</v>
      </c>
      <c r="C8806" t="s">
        <v>103</v>
      </c>
      <c r="D8806" s="2">
        <v>34151</v>
      </c>
      <c r="E8806">
        <v>31</v>
      </c>
      <c r="F8806">
        <v>24409</v>
      </c>
      <c r="G8806">
        <v>7491000</v>
      </c>
      <c r="H8806">
        <v>21601</v>
      </c>
      <c r="K8806">
        <v>120</v>
      </c>
      <c r="L8806">
        <v>48</v>
      </c>
    </row>
    <row r="8807" spans="1:12" x14ac:dyDescent="0.25">
      <c r="A8807" t="s">
        <v>85</v>
      </c>
      <c r="B8807" t="s">
        <v>102</v>
      </c>
      <c r="C8807" t="s">
        <v>103</v>
      </c>
      <c r="D8807" s="2">
        <v>34182</v>
      </c>
      <c r="E8807">
        <v>25.1</v>
      </c>
      <c r="F8807">
        <v>17628</v>
      </c>
      <c r="G8807">
        <v>5486000</v>
      </c>
      <c r="H8807">
        <v>13320</v>
      </c>
      <c r="K8807">
        <v>0</v>
      </c>
      <c r="L8807">
        <v>48</v>
      </c>
    </row>
    <row r="8808" spans="1:12" x14ac:dyDescent="0.25">
      <c r="A8808" t="s">
        <v>85</v>
      </c>
      <c r="B8808" t="s">
        <v>102</v>
      </c>
      <c r="C8808" t="s">
        <v>103</v>
      </c>
      <c r="D8808" s="2">
        <v>34213</v>
      </c>
      <c r="E8808">
        <v>30</v>
      </c>
      <c r="F8808">
        <v>23349</v>
      </c>
      <c r="G8808">
        <v>6711000</v>
      </c>
      <c r="H8808">
        <v>17172</v>
      </c>
      <c r="K8808">
        <v>52</v>
      </c>
      <c r="L8808">
        <v>48</v>
      </c>
    </row>
    <row r="8809" spans="1:12" x14ac:dyDescent="0.25">
      <c r="A8809" t="s">
        <v>85</v>
      </c>
      <c r="B8809" t="s">
        <v>102</v>
      </c>
      <c r="C8809" t="s">
        <v>103</v>
      </c>
      <c r="D8809" s="2">
        <v>34243</v>
      </c>
      <c r="E8809">
        <v>31</v>
      </c>
      <c r="F8809">
        <v>23099</v>
      </c>
      <c r="G8809">
        <v>7014000</v>
      </c>
      <c r="H8809">
        <v>18339</v>
      </c>
      <c r="K8809">
        <v>135</v>
      </c>
      <c r="L8809">
        <v>48</v>
      </c>
    </row>
    <row r="8810" spans="1:12" x14ac:dyDescent="0.25">
      <c r="A8810" t="s">
        <v>85</v>
      </c>
      <c r="B8810" t="s">
        <v>102</v>
      </c>
      <c r="C8810" t="s">
        <v>103</v>
      </c>
      <c r="D8810" s="2">
        <v>34274</v>
      </c>
      <c r="E8810">
        <v>30</v>
      </c>
      <c r="F8810">
        <v>24620</v>
      </c>
      <c r="G8810">
        <v>6468000</v>
      </c>
      <c r="H8810">
        <v>20390</v>
      </c>
      <c r="K8810">
        <v>135</v>
      </c>
      <c r="L8810">
        <v>48</v>
      </c>
    </row>
    <row r="8811" spans="1:12" x14ac:dyDescent="0.25">
      <c r="A8811" t="s">
        <v>85</v>
      </c>
      <c r="B8811" t="s">
        <v>102</v>
      </c>
      <c r="C8811" t="s">
        <v>103</v>
      </c>
      <c r="D8811" s="2">
        <v>34304</v>
      </c>
      <c r="E8811">
        <v>26.7</v>
      </c>
      <c r="F8811">
        <v>18828</v>
      </c>
      <c r="G8811">
        <v>5191000</v>
      </c>
      <c r="H8811">
        <v>15346</v>
      </c>
      <c r="K8811">
        <v>135</v>
      </c>
      <c r="L8811">
        <v>48</v>
      </c>
    </row>
    <row r="8812" spans="1:12" x14ac:dyDescent="0.25">
      <c r="A8812" t="s">
        <v>85</v>
      </c>
      <c r="B8812" t="s">
        <v>102</v>
      </c>
      <c r="C8812" t="s">
        <v>103</v>
      </c>
      <c r="D8812" s="2">
        <v>34335</v>
      </c>
      <c r="E8812">
        <v>28.2</v>
      </c>
      <c r="F8812">
        <v>20035</v>
      </c>
      <c r="G8812">
        <v>5480000</v>
      </c>
      <c r="H8812">
        <v>14972</v>
      </c>
      <c r="K8812">
        <v>0</v>
      </c>
      <c r="L8812">
        <v>48</v>
      </c>
    </row>
    <row r="8813" spans="1:12" x14ac:dyDescent="0.25">
      <c r="A8813" t="s">
        <v>85</v>
      </c>
      <c r="B8813" t="s">
        <v>102</v>
      </c>
      <c r="C8813" t="s">
        <v>103</v>
      </c>
      <c r="D8813" s="2">
        <v>34366</v>
      </c>
      <c r="E8813">
        <v>27.4</v>
      </c>
      <c r="F8813">
        <v>17788</v>
      </c>
      <c r="G8813">
        <v>4364000</v>
      </c>
      <c r="H8813">
        <v>16792</v>
      </c>
      <c r="K8813">
        <v>0</v>
      </c>
      <c r="L8813">
        <v>48</v>
      </c>
    </row>
    <row r="8814" spans="1:12" x14ac:dyDescent="0.25">
      <c r="A8814" t="s">
        <v>85</v>
      </c>
      <c r="B8814" t="s">
        <v>102</v>
      </c>
      <c r="C8814" t="s">
        <v>103</v>
      </c>
      <c r="D8814" s="2">
        <v>34394</v>
      </c>
      <c r="E8814">
        <v>29.6</v>
      </c>
      <c r="F8814">
        <v>15692</v>
      </c>
      <c r="G8814">
        <v>3969000</v>
      </c>
      <c r="H8814">
        <v>19446</v>
      </c>
      <c r="K8814">
        <v>0</v>
      </c>
      <c r="L8814">
        <v>48</v>
      </c>
    </row>
    <row r="8815" spans="1:12" x14ac:dyDescent="0.25">
      <c r="A8815" t="s">
        <v>85</v>
      </c>
      <c r="B8815" t="s">
        <v>102</v>
      </c>
      <c r="C8815" t="s">
        <v>103</v>
      </c>
      <c r="D8815" s="2">
        <v>34425</v>
      </c>
      <c r="E8815">
        <v>30</v>
      </c>
      <c r="F8815">
        <v>19206</v>
      </c>
      <c r="G8815">
        <v>4529000</v>
      </c>
      <c r="H8815">
        <v>21763</v>
      </c>
      <c r="K8815">
        <v>150</v>
      </c>
      <c r="L8815">
        <v>48</v>
      </c>
    </row>
    <row r="8816" spans="1:12" x14ac:dyDescent="0.25">
      <c r="A8816" t="s">
        <v>85</v>
      </c>
      <c r="B8816" t="s">
        <v>102</v>
      </c>
      <c r="C8816" t="s">
        <v>103</v>
      </c>
      <c r="D8816" s="2">
        <v>34455</v>
      </c>
      <c r="E8816">
        <v>30.4</v>
      </c>
      <c r="F8816">
        <v>18472</v>
      </c>
      <c r="G8816">
        <v>4496000</v>
      </c>
      <c r="H8816">
        <v>16503</v>
      </c>
      <c r="K8816">
        <v>150</v>
      </c>
      <c r="L8816">
        <v>48</v>
      </c>
    </row>
    <row r="8817" spans="1:12" x14ac:dyDescent="0.25">
      <c r="A8817" t="s">
        <v>85</v>
      </c>
      <c r="B8817" t="s">
        <v>102</v>
      </c>
      <c r="C8817" t="s">
        <v>103</v>
      </c>
      <c r="D8817" s="2">
        <v>34486</v>
      </c>
      <c r="E8817">
        <v>5.5</v>
      </c>
      <c r="F8817">
        <v>3216</v>
      </c>
      <c r="G8817">
        <v>792000</v>
      </c>
      <c r="H8817">
        <v>2847</v>
      </c>
      <c r="K8817">
        <v>0</v>
      </c>
      <c r="L8817">
        <v>48</v>
      </c>
    </row>
    <row r="8818" spans="1:12" x14ac:dyDescent="0.25">
      <c r="A8818" t="s">
        <v>85</v>
      </c>
      <c r="B8818" t="s">
        <v>102</v>
      </c>
      <c r="C8818" t="s">
        <v>103</v>
      </c>
      <c r="D8818" s="2">
        <v>34516</v>
      </c>
      <c r="E8818">
        <v>0.1</v>
      </c>
      <c r="F8818">
        <v>62</v>
      </c>
      <c r="G8818">
        <v>16000</v>
      </c>
      <c r="H8818">
        <v>55</v>
      </c>
      <c r="K8818">
        <v>0</v>
      </c>
      <c r="L8818">
        <v>48</v>
      </c>
    </row>
    <row r="8819" spans="1:12" x14ac:dyDescent="0.25">
      <c r="A8819" t="s">
        <v>85</v>
      </c>
      <c r="B8819" t="s">
        <v>102</v>
      </c>
      <c r="C8819" t="s">
        <v>103</v>
      </c>
      <c r="D8819" s="2">
        <v>34547</v>
      </c>
      <c r="E8819">
        <v>14.2</v>
      </c>
      <c r="F8819">
        <v>8664</v>
      </c>
      <c r="G8819">
        <v>2098000</v>
      </c>
      <c r="H8819">
        <v>8076</v>
      </c>
      <c r="K8819">
        <v>0</v>
      </c>
      <c r="L8819">
        <v>48</v>
      </c>
    </row>
    <row r="8820" spans="1:12" x14ac:dyDescent="0.25">
      <c r="A8820" t="s">
        <v>85</v>
      </c>
      <c r="B8820" t="s">
        <v>102</v>
      </c>
      <c r="C8820" t="s">
        <v>103</v>
      </c>
      <c r="D8820" s="2">
        <v>34578</v>
      </c>
      <c r="E8820">
        <v>26</v>
      </c>
      <c r="F8820">
        <v>14511</v>
      </c>
      <c r="G8820">
        <v>3726000</v>
      </c>
      <c r="H8820">
        <v>14407</v>
      </c>
      <c r="K8820">
        <v>0</v>
      </c>
      <c r="L8820">
        <v>48</v>
      </c>
    </row>
    <row r="8821" spans="1:12" x14ac:dyDescent="0.25">
      <c r="A8821" t="s">
        <v>85</v>
      </c>
      <c r="B8821" t="s">
        <v>102</v>
      </c>
      <c r="C8821" t="s">
        <v>103</v>
      </c>
      <c r="D8821" s="2">
        <v>34608</v>
      </c>
      <c r="E8821">
        <v>18.7</v>
      </c>
      <c r="F8821">
        <v>15131</v>
      </c>
      <c r="G8821">
        <v>2989000</v>
      </c>
      <c r="H8821">
        <v>12164</v>
      </c>
      <c r="K8821">
        <v>0</v>
      </c>
      <c r="L8821">
        <v>48</v>
      </c>
    </row>
    <row r="8822" spans="1:12" x14ac:dyDescent="0.25">
      <c r="A8822" t="s">
        <v>85</v>
      </c>
      <c r="B8822" t="s">
        <v>102</v>
      </c>
      <c r="C8822" t="s">
        <v>103</v>
      </c>
      <c r="D8822" s="2">
        <v>34669</v>
      </c>
      <c r="E8822">
        <v>13.3</v>
      </c>
      <c r="F8822">
        <v>11051</v>
      </c>
      <c r="G8822">
        <v>2123000</v>
      </c>
      <c r="H8822">
        <v>10116</v>
      </c>
      <c r="K8822">
        <v>68</v>
      </c>
      <c r="L8822">
        <v>48</v>
      </c>
    </row>
    <row r="8823" spans="1:12" x14ac:dyDescent="0.25">
      <c r="A8823" t="s">
        <v>85</v>
      </c>
      <c r="B8823" t="s">
        <v>102</v>
      </c>
      <c r="C8823" t="s">
        <v>103</v>
      </c>
      <c r="D8823" s="2">
        <v>34700</v>
      </c>
      <c r="E8823">
        <v>31</v>
      </c>
      <c r="F8823">
        <v>23069</v>
      </c>
      <c r="G8823">
        <v>4292000</v>
      </c>
      <c r="H8823">
        <v>21767</v>
      </c>
      <c r="K8823">
        <v>135</v>
      </c>
      <c r="L8823">
        <v>48</v>
      </c>
    </row>
    <row r="8824" spans="1:12" x14ac:dyDescent="0.25">
      <c r="A8824" t="s">
        <v>85</v>
      </c>
      <c r="B8824" t="s">
        <v>102</v>
      </c>
      <c r="C8824" t="s">
        <v>103</v>
      </c>
      <c r="D8824" s="2">
        <v>34731</v>
      </c>
      <c r="E8824">
        <v>25</v>
      </c>
      <c r="F8824">
        <v>16356</v>
      </c>
      <c r="G8824">
        <v>4225000</v>
      </c>
      <c r="H8824">
        <v>21787</v>
      </c>
      <c r="K8824">
        <v>135</v>
      </c>
      <c r="L8824">
        <v>48</v>
      </c>
    </row>
    <row r="8825" spans="1:12" x14ac:dyDescent="0.25">
      <c r="A8825" t="s">
        <v>85</v>
      </c>
      <c r="B8825" t="s">
        <v>102</v>
      </c>
      <c r="C8825" t="s">
        <v>103</v>
      </c>
      <c r="D8825" s="2">
        <v>34759</v>
      </c>
      <c r="E8825">
        <v>31</v>
      </c>
      <c r="F8825">
        <v>20413</v>
      </c>
      <c r="G8825">
        <v>5236000</v>
      </c>
      <c r="H8825">
        <v>28592</v>
      </c>
      <c r="K8825">
        <v>135</v>
      </c>
      <c r="L8825">
        <v>48</v>
      </c>
    </row>
    <row r="8826" spans="1:12" x14ac:dyDescent="0.25">
      <c r="A8826" t="s">
        <v>85</v>
      </c>
      <c r="B8826" t="s">
        <v>102</v>
      </c>
      <c r="C8826" t="s">
        <v>103</v>
      </c>
      <c r="D8826" s="2">
        <v>34790</v>
      </c>
      <c r="E8826">
        <v>29.8</v>
      </c>
      <c r="F8826">
        <v>18884</v>
      </c>
      <c r="G8826">
        <v>5043000</v>
      </c>
      <c r="H8826">
        <v>25958</v>
      </c>
      <c r="K8826">
        <v>135</v>
      </c>
      <c r="L8826">
        <v>48</v>
      </c>
    </row>
    <row r="8827" spans="1:12" x14ac:dyDescent="0.25">
      <c r="A8827" t="s">
        <v>85</v>
      </c>
      <c r="B8827" t="s">
        <v>102</v>
      </c>
      <c r="C8827" t="s">
        <v>103</v>
      </c>
      <c r="D8827" s="2">
        <v>34820</v>
      </c>
      <c r="E8827">
        <v>31</v>
      </c>
      <c r="F8827">
        <v>21040</v>
      </c>
      <c r="G8827">
        <v>5255000</v>
      </c>
      <c r="H8827">
        <v>27945</v>
      </c>
      <c r="K8827">
        <v>135</v>
      </c>
      <c r="L8827">
        <v>48</v>
      </c>
    </row>
    <row r="8828" spans="1:12" x14ac:dyDescent="0.25">
      <c r="A8828" t="s">
        <v>85</v>
      </c>
      <c r="B8828" t="s">
        <v>102</v>
      </c>
      <c r="C8828" t="s">
        <v>103</v>
      </c>
      <c r="D8828" s="2">
        <v>34851</v>
      </c>
      <c r="E8828">
        <v>28.8</v>
      </c>
      <c r="F8828">
        <v>19063</v>
      </c>
      <c r="G8828">
        <v>4857000</v>
      </c>
      <c r="H8828">
        <v>26805</v>
      </c>
      <c r="K8828">
        <v>135</v>
      </c>
      <c r="L8828">
        <v>48</v>
      </c>
    </row>
    <row r="8829" spans="1:12" x14ac:dyDescent="0.25">
      <c r="A8829" t="s">
        <v>85</v>
      </c>
      <c r="B8829" t="s">
        <v>102</v>
      </c>
      <c r="C8829" t="s">
        <v>103</v>
      </c>
      <c r="D8829" s="2">
        <v>34881</v>
      </c>
      <c r="E8829">
        <v>30.4</v>
      </c>
      <c r="F8829">
        <v>19697</v>
      </c>
      <c r="G8829">
        <v>5109000</v>
      </c>
      <c r="H8829">
        <v>24766</v>
      </c>
      <c r="K8829">
        <v>165</v>
      </c>
      <c r="L8829">
        <v>48</v>
      </c>
    </row>
    <row r="8830" spans="1:12" x14ac:dyDescent="0.25">
      <c r="A8830" t="s">
        <v>85</v>
      </c>
      <c r="B8830" t="s">
        <v>102</v>
      </c>
      <c r="C8830" t="s">
        <v>103</v>
      </c>
      <c r="D8830" s="2">
        <v>34912</v>
      </c>
      <c r="E8830">
        <v>26.6</v>
      </c>
      <c r="F8830">
        <v>17487</v>
      </c>
      <c r="G8830">
        <v>4233000</v>
      </c>
      <c r="H8830">
        <v>27118</v>
      </c>
      <c r="K8830">
        <v>165</v>
      </c>
      <c r="L8830">
        <v>48</v>
      </c>
    </row>
    <row r="8831" spans="1:12" x14ac:dyDescent="0.25">
      <c r="A8831" t="s">
        <v>85</v>
      </c>
      <c r="B8831" t="s">
        <v>102</v>
      </c>
      <c r="C8831" t="s">
        <v>103</v>
      </c>
      <c r="D8831" s="2">
        <v>34943</v>
      </c>
      <c r="E8831">
        <v>29.4</v>
      </c>
      <c r="F8831">
        <v>19034</v>
      </c>
      <c r="G8831">
        <v>4498000</v>
      </c>
      <c r="H8831">
        <v>24926</v>
      </c>
      <c r="K8831">
        <v>165</v>
      </c>
      <c r="L8831">
        <v>48</v>
      </c>
    </row>
    <row r="8832" spans="1:12" x14ac:dyDescent="0.25">
      <c r="A8832" t="s">
        <v>85</v>
      </c>
      <c r="B8832" t="s">
        <v>102</v>
      </c>
      <c r="C8832" t="s">
        <v>103</v>
      </c>
      <c r="D8832" s="2">
        <v>34973</v>
      </c>
      <c r="E8832">
        <v>30.9</v>
      </c>
      <c r="F8832">
        <v>19014</v>
      </c>
      <c r="G8832">
        <v>4364000</v>
      </c>
      <c r="H8832">
        <v>28785</v>
      </c>
      <c r="K8832">
        <v>165</v>
      </c>
      <c r="L8832">
        <v>48</v>
      </c>
    </row>
    <row r="8833" spans="1:12" x14ac:dyDescent="0.25">
      <c r="A8833" t="s">
        <v>85</v>
      </c>
      <c r="B8833" t="s">
        <v>102</v>
      </c>
      <c r="C8833" t="s">
        <v>103</v>
      </c>
      <c r="D8833" s="2">
        <v>35004</v>
      </c>
      <c r="E8833">
        <v>27.7</v>
      </c>
      <c r="F8833">
        <v>16500</v>
      </c>
      <c r="G8833">
        <v>3854000</v>
      </c>
      <c r="H8833">
        <v>23571</v>
      </c>
      <c r="K8833">
        <v>165</v>
      </c>
      <c r="L8833">
        <v>48</v>
      </c>
    </row>
    <row r="8834" spans="1:12" x14ac:dyDescent="0.25">
      <c r="A8834" t="s">
        <v>85</v>
      </c>
      <c r="B8834" t="s">
        <v>102</v>
      </c>
      <c r="C8834" t="s">
        <v>103</v>
      </c>
      <c r="D8834" s="2">
        <v>35034</v>
      </c>
      <c r="E8834">
        <v>30.9</v>
      </c>
      <c r="F8834">
        <v>18214</v>
      </c>
      <c r="G8834">
        <v>4774000</v>
      </c>
      <c r="H8834">
        <v>28056</v>
      </c>
      <c r="K8834">
        <v>165</v>
      </c>
      <c r="L8834">
        <v>48</v>
      </c>
    </row>
    <row r="8835" spans="1:12" x14ac:dyDescent="0.25">
      <c r="A8835" t="s">
        <v>85</v>
      </c>
      <c r="B8835" t="s">
        <v>102</v>
      </c>
      <c r="C8835" t="s">
        <v>103</v>
      </c>
      <c r="D8835" s="2">
        <v>35065</v>
      </c>
      <c r="E8835">
        <v>30.9</v>
      </c>
      <c r="F8835">
        <v>18751</v>
      </c>
      <c r="G8835">
        <v>4795000</v>
      </c>
      <c r="H8835">
        <v>31849</v>
      </c>
      <c r="K8835">
        <v>165</v>
      </c>
      <c r="L8835">
        <v>48</v>
      </c>
    </row>
    <row r="8836" spans="1:12" x14ac:dyDescent="0.25">
      <c r="A8836" t="s">
        <v>85</v>
      </c>
      <c r="B8836" t="s">
        <v>102</v>
      </c>
      <c r="C8836" t="s">
        <v>103</v>
      </c>
      <c r="D8836" s="2">
        <v>35096</v>
      </c>
      <c r="E8836">
        <v>29</v>
      </c>
      <c r="F8836">
        <v>17603</v>
      </c>
      <c r="G8836">
        <v>4595000</v>
      </c>
      <c r="H8836">
        <v>28663</v>
      </c>
      <c r="K8836">
        <v>180</v>
      </c>
      <c r="L8836">
        <v>48</v>
      </c>
    </row>
    <row r="8837" spans="1:12" x14ac:dyDescent="0.25">
      <c r="A8837" t="s">
        <v>85</v>
      </c>
      <c r="B8837" t="s">
        <v>102</v>
      </c>
      <c r="C8837" t="s">
        <v>103</v>
      </c>
      <c r="D8837" s="2">
        <v>35125</v>
      </c>
      <c r="E8837">
        <v>31</v>
      </c>
      <c r="F8837">
        <v>20768</v>
      </c>
      <c r="G8837">
        <v>5637000</v>
      </c>
      <c r="H8837">
        <v>31005</v>
      </c>
      <c r="K8837">
        <v>180</v>
      </c>
      <c r="L8837">
        <v>48</v>
      </c>
    </row>
    <row r="8838" spans="1:12" x14ac:dyDescent="0.25">
      <c r="A8838" t="s">
        <v>85</v>
      </c>
      <c r="B8838" t="s">
        <v>102</v>
      </c>
      <c r="C8838" t="s">
        <v>103</v>
      </c>
      <c r="D8838" s="2">
        <v>35156</v>
      </c>
      <c r="E8838">
        <v>27.2</v>
      </c>
      <c r="F8838">
        <v>17982</v>
      </c>
      <c r="G8838">
        <v>4830000</v>
      </c>
      <c r="H8838">
        <v>24814</v>
      </c>
      <c r="K8838">
        <v>180</v>
      </c>
      <c r="L8838">
        <v>48</v>
      </c>
    </row>
    <row r="8839" spans="1:12" x14ac:dyDescent="0.25">
      <c r="A8839" t="s">
        <v>85</v>
      </c>
      <c r="B8839" t="s">
        <v>102</v>
      </c>
      <c r="C8839" t="s">
        <v>103</v>
      </c>
      <c r="D8839" s="2">
        <v>35186</v>
      </c>
      <c r="E8839">
        <v>29.5</v>
      </c>
      <c r="F8839">
        <v>18794</v>
      </c>
      <c r="G8839">
        <v>2966000</v>
      </c>
      <c r="H8839">
        <v>24622</v>
      </c>
      <c r="K8839">
        <v>180</v>
      </c>
      <c r="L8839">
        <v>48</v>
      </c>
    </row>
    <row r="8840" spans="1:12" x14ac:dyDescent="0.25">
      <c r="A8840" t="s">
        <v>85</v>
      </c>
      <c r="B8840" t="s">
        <v>102</v>
      </c>
      <c r="C8840" t="s">
        <v>103</v>
      </c>
      <c r="D8840" s="2">
        <v>35217</v>
      </c>
      <c r="E8840">
        <v>29.9</v>
      </c>
      <c r="F8840">
        <v>18122</v>
      </c>
      <c r="G8840">
        <v>2748000</v>
      </c>
      <c r="H8840">
        <v>24919</v>
      </c>
      <c r="K8840">
        <v>180</v>
      </c>
      <c r="L8840">
        <v>48</v>
      </c>
    </row>
    <row r="8841" spans="1:12" x14ac:dyDescent="0.25">
      <c r="A8841" t="s">
        <v>85</v>
      </c>
      <c r="B8841" t="s">
        <v>102</v>
      </c>
      <c r="C8841" t="s">
        <v>103</v>
      </c>
      <c r="D8841" s="2">
        <v>35247</v>
      </c>
      <c r="E8841">
        <v>30.8</v>
      </c>
      <c r="F8841">
        <v>17466</v>
      </c>
      <c r="G8841">
        <v>5635000</v>
      </c>
      <c r="H8841">
        <v>24828</v>
      </c>
      <c r="K8841">
        <v>180</v>
      </c>
      <c r="L8841">
        <v>48</v>
      </c>
    </row>
    <row r="8842" spans="1:12" x14ac:dyDescent="0.25">
      <c r="A8842" t="s">
        <v>85</v>
      </c>
      <c r="B8842" t="s">
        <v>102</v>
      </c>
      <c r="C8842" t="s">
        <v>103</v>
      </c>
      <c r="D8842" s="2">
        <v>35278</v>
      </c>
      <c r="E8842">
        <v>20.8</v>
      </c>
      <c r="F8842">
        <v>13646</v>
      </c>
      <c r="G8842">
        <v>871000</v>
      </c>
      <c r="H8842">
        <v>18608</v>
      </c>
      <c r="K8842">
        <v>140</v>
      </c>
      <c r="L8842">
        <v>48</v>
      </c>
    </row>
    <row r="8843" spans="1:12" x14ac:dyDescent="0.25">
      <c r="A8843" t="s">
        <v>85</v>
      </c>
      <c r="B8843" t="s">
        <v>102</v>
      </c>
      <c r="C8843" t="s">
        <v>103</v>
      </c>
      <c r="D8843" s="2">
        <v>35309</v>
      </c>
      <c r="E8843">
        <v>1.9</v>
      </c>
      <c r="F8843">
        <v>1176</v>
      </c>
      <c r="G8843">
        <v>442000</v>
      </c>
      <c r="H8843">
        <v>1733</v>
      </c>
      <c r="K8843">
        <v>120</v>
      </c>
      <c r="L8843">
        <v>48</v>
      </c>
    </row>
    <row r="8844" spans="1:12" x14ac:dyDescent="0.25">
      <c r="A8844" t="s">
        <v>85</v>
      </c>
      <c r="B8844" t="s">
        <v>102</v>
      </c>
      <c r="C8844" t="s">
        <v>103</v>
      </c>
      <c r="D8844" s="2">
        <v>35339</v>
      </c>
      <c r="E8844">
        <v>11.6</v>
      </c>
      <c r="F8844">
        <v>6966</v>
      </c>
      <c r="G8844">
        <v>489000</v>
      </c>
      <c r="H8844">
        <v>9921</v>
      </c>
      <c r="K8844">
        <v>120</v>
      </c>
      <c r="L8844">
        <v>48</v>
      </c>
    </row>
    <row r="8845" spans="1:12" x14ac:dyDescent="0.25">
      <c r="A8845" t="s">
        <v>85</v>
      </c>
      <c r="B8845" t="s">
        <v>102</v>
      </c>
      <c r="C8845" t="s">
        <v>103</v>
      </c>
      <c r="D8845" s="2">
        <v>35370</v>
      </c>
      <c r="E8845">
        <v>27.8</v>
      </c>
      <c r="F8845">
        <v>15672</v>
      </c>
      <c r="G8845">
        <v>5369000</v>
      </c>
      <c r="H8845">
        <v>22286</v>
      </c>
      <c r="K8845">
        <v>120</v>
      </c>
      <c r="L8845">
        <v>48</v>
      </c>
    </row>
    <row r="8846" spans="1:12" x14ac:dyDescent="0.25">
      <c r="A8846" t="s">
        <v>85</v>
      </c>
      <c r="B8846" t="s">
        <v>102</v>
      </c>
      <c r="C8846" t="s">
        <v>103</v>
      </c>
      <c r="D8846" s="2">
        <v>35400</v>
      </c>
      <c r="E8846">
        <v>30.3</v>
      </c>
      <c r="F8846">
        <v>16998.189999999999</v>
      </c>
      <c r="G8846">
        <v>7210068</v>
      </c>
      <c r="H8846">
        <v>24108.32</v>
      </c>
      <c r="K8846">
        <v>120</v>
      </c>
      <c r="L8846">
        <v>48</v>
      </c>
    </row>
    <row r="8847" spans="1:12" x14ac:dyDescent="0.25">
      <c r="A8847" t="s">
        <v>85</v>
      </c>
      <c r="B8847" t="s">
        <v>102</v>
      </c>
      <c r="C8847" t="s">
        <v>103</v>
      </c>
      <c r="D8847" s="2">
        <v>35431</v>
      </c>
      <c r="E8847">
        <v>24.8</v>
      </c>
      <c r="F8847">
        <v>14336.83</v>
      </c>
      <c r="G8847">
        <v>5854512</v>
      </c>
      <c r="H8847">
        <v>20910.29</v>
      </c>
      <c r="K8847">
        <v>120</v>
      </c>
      <c r="L8847">
        <v>48</v>
      </c>
    </row>
    <row r="8848" spans="1:12" x14ac:dyDescent="0.25">
      <c r="A8848" t="s">
        <v>85</v>
      </c>
      <c r="B8848" t="s">
        <v>102</v>
      </c>
      <c r="C8848" t="s">
        <v>103</v>
      </c>
      <c r="D8848" s="2">
        <v>35462</v>
      </c>
      <c r="E8848">
        <v>28</v>
      </c>
      <c r="F8848">
        <v>15611.2</v>
      </c>
      <c r="G8848">
        <v>6670535</v>
      </c>
      <c r="H8848">
        <v>21029.78</v>
      </c>
      <c r="K8848">
        <v>120</v>
      </c>
      <c r="L8848">
        <v>48</v>
      </c>
    </row>
    <row r="8849" spans="1:12" x14ac:dyDescent="0.25">
      <c r="A8849" t="s">
        <v>85</v>
      </c>
      <c r="B8849" t="s">
        <v>102</v>
      </c>
      <c r="C8849" t="s">
        <v>103</v>
      </c>
      <c r="D8849" s="2">
        <v>35490</v>
      </c>
      <c r="E8849">
        <v>21.9</v>
      </c>
      <c r="F8849">
        <v>12993.08</v>
      </c>
      <c r="G8849">
        <v>5202513</v>
      </c>
      <c r="H8849">
        <v>19377.03</v>
      </c>
      <c r="K8849">
        <v>120</v>
      </c>
      <c r="L8849">
        <v>48</v>
      </c>
    </row>
    <row r="8850" spans="1:12" x14ac:dyDescent="0.25">
      <c r="A8850" t="s">
        <v>85</v>
      </c>
      <c r="B8850" t="s">
        <v>102</v>
      </c>
      <c r="C8850" t="s">
        <v>103</v>
      </c>
      <c r="D8850" s="2">
        <v>35521</v>
      </c>
      <c r="E8850">
        <v>26.8</v>
      </c>
      <c r="F8850">
        <v>13734.39</v>
      </c>
      <c r="G8850">
        <v>6193770</v>
      </c>
      <c r="H8850">
        <v>18437.29</v>
      </c>
      <c r="K8850">
        <v>120</v>
      </c>
      <c r="L8850">
        <v>48</v>
      </c>
    </row>
    <row r="8851" spans="1:12" x14ac:dyDescent="0.25">
      <c r="A8851" t="s">
        <v>85</v>
      </c>
      <c r="B8851" t="s">
        <v>102</v>
      </c>
      <c r="C8851" t="s">
        <v>103</v>
      </c>
      <c r="D8851" s="2">
        <v>35551</v>
      </c>
      <c r="E8851">
        <v>29.6</v>
      </c>
      <c r="F8851">
        <v>16734.25</v>
      </c>
      <c r="G8851">
        <v>7120639</v>
      </c>
      <c r="H8851">
        <v>24790.14</v>
      </c>
      <c r="K8851">
        <v>120</v>
      </c>
      <c r="L8851">
        <v>48</v>
      </c>
    </row>
    <row r="8852" spans="1:12" x14ac:dyDescent="0.25">
      <c r="A8852" t="s">
        <v>85</v>
      </c>
      <c r="B8852" t="s">
        <v>102</v>
      </c>
      <c r="C8852" t="s">
        <v>103</v>
      </c>
      <c r="D8852" s="2">
        <v>35582</v>
      </c>
      <c r="E8852">
        <v>22.2</v>
      </c>
      <c r="F8852">
        <v>12528.3</v>
      </c>
      <c r="G8852">
        <v>5495220</v>
      </c>
      <c r="H8852">
        <v>18606.330000000002</v>
      </c>
      <c r="K8852">
        <v>120</v>
      </c>
      <c r="L8852">
        <v>48</v>
      </c>
    </row>
    <row r="8853" spans="1:12" x14ac:dyDescent="0.25">
      <c r="A8853" t="s">
        <v>85</v>
      </c>
      <c r="B8853" t="s">
        <v>102</v>
      </c>
      <c r="C8853" t="s">
        <v>103</v>
      </c>
      <c r="D8853" s="2">
        <v>35612</v>
      </c>
      <c r="E8853">
        <v>3.6</v>
      </c>
      <c r="F8853">
        <v>2031.22</v>
      </c>
      <c r="G8853">
        <v>669546</v>
      </c>
      <c r="H8853">
        <v>2640.6</v>
      </c>
      <c r="K8853">
        <v>120</v>
      </c>
      <c r="L8853">
        <v>48</v>
      </c>
    </row>
    <row r="8854" spans="1:12" x14ac:dyDescent="0.25">
      <c r="A8854" t="s">
        <v>85</v>
      </c>
      <c r="B8854" t="s">
        <v>102</v>
      </c>
      <c r="C8854" t="s">
        <v>103</v>
      </c>
      <c r="D8854" s="2">
        <v>35643</v>
      </c>
      <c r="E8854">
        <v>30.6</v>
      </c>
      <c r="F8854">
        <v>18331.349999999999</v>
      </c>
      <c r="G8854">
        <v>7581516</v>
      </c>
      <c r="H8854">
        <v>25569.13</v>
      </c>
      <c r="K8854">
        <v>120</v>
      </c>
      <c r="L8854">
        <v>48</v>
      </c>
    </row>
    <row r="8855" spans="1:12" x14ac:dyDescent="0.25">
      <c r="A8855" t="s">
        <v>85</v>
      </c>
      <c r="B8855" t="s">
        <v>102</v>
      </c>
      <c r="C8855" t="s">
        <v>103</v>
      </c>
      <c r="D8855" s="2">
        <v>35674</v>
      </c>
      <c r="E8855">
        <v>29.6</v>
      </c>
      <c r="F8855">
        <v>15509.11</v>
      </c>
      <c r="G8855">
        <v>7321574</v>
      </c>
      <c r="H8855">
        <v>24534.41</v>
      </c>
      <c r="K8855">
        <v>120</v>
      </c>
      <c r="L8855">
        <v>48</v>
      </c>
    </row>
    <row r="8856" spans="1:12" x14ac:dyDescent="0.25">
      <c r="A8856" t="s">
        <v>85</v>
      </c>
      <c r="B8856" t="s">
        <v>102</v>
      </c>
      <c r="C8856" t="s">
        <v>103</v>
      </c>
      <c r="D8856" s="2">
        <v>35704</v>
      </c>
      <c r="E8856">
        <v>30.9</v>
      </c>
      <c r="F8856">
        <v>14848.47</v>
      </c>
      <c r="G8856">
        <v>6076773</v>
      </c>
      <c r="H8856">
        <v>30895.77</v>
      </c>
      <c r="K8856">
        <v>150</v>
      </c>
      <c r="L8856">
        <v>48</v>
      </c>
    </row>
    <row r="8857" spans="1:12" x14ac:dyDescent="0.25">
      <c r="A8857" t="s">
        <v>85</v>
      </c>
      <c r="B8857" t="s">
        <v>102</v>
      </c>
      <c r="C8857" t="s">
        <v>103</v>
      </c>
      <c r="D8857" s="2">
        <v>35735</v>
      </c>
      <c r="E8857">
        <v>29.9</v>
      </c>
      <c r="F8857">
        <v>13634.54</v>
      </c>
      <c r="G8857">
        <v>5399756</v>
      </c>
      <c r="H8857">
        <v>26703.68</v>
      </c>
      <c r="K8857">
        <v>165</v>
      </c>
      <c r="L8857">
        <v>48</v>
      </c>
    </row>
    <row r="8858" spans="1:12" x14ac:dyDescent="0.25">
      <c r="A8858" t="s">
        <v>85</v>
      </c>
      <c r="B8858" t="s">
        <v>102</v>
      </c>
      <c r="C8858" t="s">
        <v>103</v>
      </c>
      <c r="D8858" s="2">
        <v>35765</v>
      </c>
      <c r="E8858">
        <v>27.8</v>
      </c>
      <c r="F8858">
        <v>14284.56</v>
      </c>
      <c r="G8858">
        <v>5282298</v>
      </c>
      <c r="H8858">
        <v>16100.85</v>
      </c>
      <c r="K8858">
        <v>145</v>
      </c>
      <c r="L8858">
        <v>48</v>
      </c>
    </row>
    <row r="8859" spans="1:12" x14ac:dyDescent="0.25">
      <c r="A8859" t="s">
        <v>85</v>
      </c>
      <c r="B8859" t="s">
        <v>102</v>
      </c>
      <c r="C8859" t="s">
        <v>103</v>
      </c>
      <c r="D8859" s="2">
        <v>35796</v>
      </c>
      <c r="E8859">
        <v>31</v>
      </c>
      <c r="F8859">
        <v>16247.94</v>
      </c>
      <c r="G8859">
        <v>6440635</v>
      </c>
      <c r="H8859">
        <v>28719.39</v>
      </c>
      <c r="K8859">
        <v>135</v>
      </c>
      <c r="L8859">
        <v>48</v>
      </c>
    </row>
    <row r="8860" spans="1:12" x14ac:dyDescent="0.25">
      <c r="A8860" t="s">
        <v>85</v>
      </c>
      <c r="B8860" t="s">
        <v>102</v>
      </c>
      <c r="C8860" t="s">
        <v>103</v>
      </c>
      <c r="D8860" s="2">
        <v>35827</v>
      </c>
      <c r="E8860">
        <v>27.7</v>
      </c>
      <c r="F8860">
        <v>14844.24</v>
      </c>
      <c r="G8860">
        <v>5762101</v>
      </c>
      <c r="H8860">
        <v>27519.14</v>
      </c>
      <c r="K8860">
        <v>142</v>
      </c>
      <c r="L8860">
        <v>48</v>
      </c>
    </row>
    <row r="8861" spans="1:12" x14ac:dyDescent="0.25">
      <c r="A8861" t="s">
        <v>85</v>
      </c>
      <c r="B8861" t="s">
        <v>102</v>
      </c>
      <c r="C8861" t="s">
        <v>103</v>
      </c>
      <c r="D8861" s="2">
        <v>35855</v>
      </c>
      <c r="E8861">
        <v>29.4</v>
      </c>
      <c r="F8861">
        <v>15694.87</v>
      </c>
      <c r="G8861">
        <v>6124941</v>
      </c>
      <c r="H8861">
        <v>30642.19</v>
      </c>
      <c r="K8861">
        <v>165</v>
      </c>
      <c r="L8861">
        <v>48</v>
      </c>
    </row>
    <row r="8862" spans="1:12" x14ac:dyDescent="0.25">
      <c r="A8862" t="s">
        <v>85</v>
      </c>
      <c r="B8862" t="s">
        <v>102</v>
      </c>
      <c r="C8862" t="s">
        <v>103</v>
      </c>
      <c r="D8862" s="2">
        <v>35886</v>
      </c>
      <c r="E8862">
        <v>28.5</v>
      </c>
      <c r="F8862">
        <v>14452.83</v>
      </c>
      <c r="G8862">
        <v>5655883</v>
      </c>
      <c r="H8862">
        <v>29665.71</v>
      </c>
      <c r="K8862">
        <v>165</v>
      </c>
      <c r="L8862">
        <v>48</v>
      </c>
    </row>
    <row r="8863" spans="1:12" x14ac:dyDescent="0.25">
      <c r="A8863" t="s">
        <v>85</v>
      </c>
      <c r="B8863" t="s">
        <v>102</v>
      </c>
      <c r="C8863" t="s">
        <v>103</v>
      </c>
      <c r="D8863" s="2">
        <v>35916</v>
      </c>
      <c r="E8863">
        <v>28.2</v>
      </c>
      <c r="F8863">
        <v>14809.64</v>
      </c>
      <c r="G8863">
        <v>6255958</v>
      </c>
      <c r="H8863">
        <v>32848.39</v>
      </c>
      <c r="K8863">
        <v>165</v>
      </c>
      <c r="L8863">
        <v>48</v>
      </c>
    </row>
    <row r="8864" spans="1:12" x14ac:dyDescent="0.25">
      <c r="A8864" t="s">
        <v>85</v>
      </c>
      <c r="B8864" t="s">
        <v>102</v>
      </c>
      <c r="C8864" t="s">
        <v>103</v>
      </c>
      <c r="D8864" s="2">
        <v>35947</v>
      </c>
      <c r="E8864">
        <v>26.8</v>
      </c>
      <c r="F8864">
        <v>14514.68</v>
      </c>
      <c r="G8864">
        <v>5239216</v>
      </c>
      <c r="H8864">
        <v>39353.360000000001</v>
      </c>
      <c r="K8864">
        <v>165</v>
      </c>
      <c r="L8864">
        <v>48</v>
      </c>
    </row>
    <row r="8865" spans="1:12" x14ac:dyDescent="0.25">
      <c r="A8865" t="s">
        <v>85</v>
      </c>
      <c r="B8865" t="s">
        <v>102</v>
      </c>
      <c r="C8865" t="s">
        <v>103</v>
      </c>
      <c r="D8865" s="2">
        <v>35977</v>
      </c>
      <c r="E8865">
        <v>30.2</v>
      </c>
      <c r="F8865">
        <v>15145.79</v>
      </c>
      <c r="G8865">
        <v>5915474</v>
      </c>
      <c r="H8865">
        <v>42719.34</v>
      </c>
      <c r="K8865">
        <v>180</v>
      </c>
      <c r="L8865">
        <v>48</v>
      </c>
    </row>
    <row r="8866" spans="1:12" x14ac:dyDescent="0.25">
      <c r="A8866" t="s">
        <v>85</v>
      </c>
      <c r="B8866" t="s">
        <v>102</v>
      </c>
      <c r="C8866" t="s">
        <v>103</v>
      </c>
      <c r="D8866" s="2">
        <v>36008</v>
      </c>
      <c r="E8866">
        <v>21</v>
      </c>
      <c r="F8866">
        <v>10476.25</v>
      </c>
      <c r="G8866">
        <v>3821869</v>
      </c>
      <c r="H8866">
        <v>31695.119999999999</v>
      </c>
      <c r="K8866">
        <v>188</v>
      </c>
      <c r="L8866">
        <v>48</v>
      </c>
    </row>
    <row r="8867" spans="1:12" x14ac:dyDescent="0.25">
      <c r="A8867" t="s">
        <v>85</v>
      </c>
      <c r="B8867" t="s">
        <v>102</v>
      </c>
      <c r="C8867" t="s">
        <v>103</v>
      </c>
      <c r="D8867" s="2">
        <v>36039</v>
      </c>
      <c r="E8867">
        <v>21.3</v>
      </c>
      <c r="F8867">
        <v>10579.01</v>
      </c>
      <c r="G8867">
        <v>4315706</v>
      </c>
      <c r="H8867">
        <v>23816.400000000001</v>
      </c>
      <c r="K8867">
        <v>180</v>
      </c>
      <c r="L8867">
        <v>48</v>
      </c>
    </row>
    <row r="8868" spans="1:12" x14ac:dyDescent="0.25">
      <c r="A8868" t="s">
        <v>85</v>
      </c>
      <c r="B8868" t="s">
        <v>102</v>
      </c>
      <c r="C8868" t="s">
        <v>103</v>
      </c>
      <c r="D8868" s="2">
        <v>36069</v>
      </c>
      <c r="E8868">
        <v>3.8</v>
      </c>
      <c r="F8868">
        <v>1757.55</v>
      </c>
      <c r="G8868">
        <v>764298</v>
      </c>
      <c r="H8868">
        <v>5362.11</v>
      </c>
      <c r="K8868">
        <v>150</v>
      </c>
      <c r="L8868">
        <v>48</v>
      </c>
    </row>
    <row r="8869" spans="1:12" x14ac:dyDescent="0.25">
      <c r="A8869" t="s">
        <v>85</v>
      </c>
      <c r="B8869" t="s">
        <v>102</v>
      </c>
      <c r="C8869" t="s">
        <v>103</v>
      </c>
      <c r="D8869" s="2">
        <v>36100</v>
      </c>
      <c r="E8869">
        <v>7.8</v>
      </c>
      <c r="F8869">
        <v>3845.97</v>
      </c>
      <c r="G8869">
        <v>1560082</v>
      </c>
      <c r="H8869">
        <v>11518.72</v>
      </c>
      <c r="K8869">
        <v>150</v>
      </c>
      <c r="L8869">
        <v>48</v>
      </c>
    </row>
    <row r="8870" spans="1:12" x14ac:dyDescent="0.25">
      <c r="A8870" t="s">
        <v>85</v>
      </c>
      <c r="B8870" t="s">
        <v>102</v>
      </c>
      <c r="C8870" t="s">
        <v>103</v>
      </c>
      <c r="D8870" s="2">
        <v>36130</v>
      </c>
      <c r="E8870">
        <v>12.4</v>
      </c>
      <c r="F8870">
        <v>5457.56</v>
      </c>
      <c r="G8870">
        <v>2213397</v>
      </c>
      <c r="H8870">
        <v>14723.79</v>
      </c>
      <c r="K8870">
        <v>150</v>
      </c>
      <c r="L8870">
        <v>48</v>
      </c>
    </row>
    <row r="8871" spans="1:12" x14ac:dyDescent="0.25">
      <c r="A8871" t="s">
        <v>85</v>
      </c>
      <c r="B8871" t="s">
        <v>102</v>
      </c>
      <c r="C8871" t="s">
        <v>103</v>
      </c>
      <c r="D8871" s="2">
        <v>36161</v>
      </c>
      <c r="E8871">
        <v>18.399999999999999</v>
      </c>
      <c r="F8871">
        <v>8124.15</v>
      </c>
      <c r="G8871">
        <v>3596722</v>
      </c>
      <c r="H8871">
        <v>25819.24</v>
      </c>
      <c r="K8871">
        <v>180</v>
      </c>
      <c r="L8871">
        <v>48</v>
      </c>
    </row>
    <row r="8872" spans="1:12" x14ac:dyDescent="0.25">
      <c r="A8872" t="s">
        <v>85</v>
      </c>
      <c r="B8872" t="s">
        <v>102</v>
      </c>
      <c r="C8872" t="s">
        <v>103</v>
      </c>
      <c r="D8872" s="2">
        <v>36192</v>
      </c>
      <c r="E8872">
        <v>2.2999999999999998</v>
      </c>
      <c r="F8872">
        <v>980.42</v>
      </c>
      <c r="G8872">
        <v>514943</v>
      </c>
      <c r="H8872">
        <v>3767.54</v>
      </c>
      <c r="K8872">
        <v>180</v>
      </c>
      <c r="L8872">
        <v>48</v>
      </c>
    </row>
    <row r="8873" spans="1:12" x14ac:dyDescent="0.25">
      <c r="A8873" t="s">
        <v>85</v>
      </c>
      <c r="B8873" t="s">
        <v>102</v>
      </c>
      <c r="C8873" t="s">
        <v>103</v>
      </c>
      <c r="D8873" s="2">
        <v>36220</v>
      </c>
      <c r="E8873">
        <v>11.7</v>
      </c>
      <c r="F8873">
        <v>5298.28</v>
      </c>
      <c r="G8873">
        <v>2650166</v>
      </c>
      <c r="H8873">
        <v>17636.099999999999</v>
      </c>
      <c r="K8873">
        <v>180</v>
      </c>
      <c r="L8873">
        <v>48</v>
      </c>
    </row>
    <row r="8874" spans="1:12" x14ac:dyDescent="0.25">
      <c r="A8874" t="s">
        <v>85</v>
      </c>
      <c r="B8874" t="s">
        <v>102</v>
      </c>
      <c r="C8874" t="s">
        <v>103</v>
      </c>
      <c r="D8874" s="2">
        <v>36251</v>
      </c>
      <c r="E8874">
        <v>23.5</v>
      </c>
      <c r="F8874">
        <v>10846.26</v>
      </c>
      <c r="G8874">
        <v>5336790</v>
      </c>
      <c r="H8874">
        <v>37216.44</v>
      </c>
      <c r="K8874">
        <v>180</v>
      </c>
      <c r="L8874">
        <v>48</v>
      </c>
    </row>
    <row r="8875" spans="1:12" x14ac:dyDescent="0.25">
      <c r="A8875" t="s">
        <v>85</v>
      </c>
      <c r="B8875" t="s">
        <v>102</v>
      </c>
      <c r="C8875" t="s">
        <v>103</v>
      </c>
      <c r="D8875" s="2">
        <v>36281</v>
      </c>
      <c r="E8875">
        <v>30.2</v>
      </c>
      <c r="F8875">
        <v>14780</v>
      </c>
      <c r="G8875">
        <v>3693929</v>
      </c>
      <c r="H8875">
        <v>51953.07</v>
      </c>
      <c r="K8875">
        <v>180</v>
      </c>
      <c r="L8875">
        <v>48</v>
      </c>
    </row>
    <row r="8876" spans="1:12" x14ac:dyDescent="0.25">
      <c r="A8876" t="s">
        <v>85</v>
      </c>
      <c r="B8876" t="s">
        <v>102</v>
      </c>
      <c r="C8876" t="s">
        <v>103</v>
      </c>
      <c r="D8876" s="2">
        <v>36312</v>
      </c>
      <c r="E8876">
        <v>5.6</v>
      </c>
      <c r="F8876">
        <v>2812.17</v>
      </c>
      <c r="G8876">
        <v>685134</v>
      </c>
      <c r="H8876">
        <v>9132.5499999999993</v>
      </c>
      <c r="K8876">
        <v>180</v>
      </c>
      <c r="L8876">
        <v>48</v>
      </c>
    </row>
    <row r="8877" spans="1:12" x14ac:dyDescent="0.25">
      <c r="A8877" t="s">
        <v>85</v>
      </c>
      <c r="B8877" t="s">
        <v>102</v>
      </c>
      <c r="C8877" t="s">
        <v>103</v>
      </c>
      <c r="D8877" s="2">
        <v>36342</v>
      </c>
      <c r="E8877">
        <v>30.4</v>
      </c>
      <c r="F8877">
        <v>14950.03</v>
      </c>
      <c r="G8877">
        <v>3721048</v>
      </c>
      <c r="H8877">
        <v>50676.79</v>
      </c>
      <c r="K8877">
        <v>180</v>
      </c>
      <c r="L8877">
        <v>48</v>
      </c>
    </row>
    <row r="8878" spans="1:12" x14ac:dyDescent="0.25">
      <c r="A8878" t="s">
        <v>85</v>
      </c>
      <c r="B8878" t="s">
        <v>102</v>
      </c>
      <c r="C8878" t="s">
        <v>103</v>
      </c>
      <c r="D8878" s="2">
        <v>36373</v>
      </c>
      <c r="E8878">
        <v>29.4</v>
      </c>
      <c r="F8878">
        <v>14519.11</v>
      </c>
      <c r="G8878">
        <v>3598342</v>
      </c>
      <c r="H8878">
        <v>45438.03</v>
      </c>
      <c r="K8878">
        <v>180</v>
      </c>
      <c r="L8878">
        <v>48</v>
      </c>
    </row>
    <row r="8879" spans="1:12" x14ac:dyDescent="0.25">
      <c r="A8879" t="s">
        <v>85</v>
      </c>
      <c r="B8879" t="s">
        <v>102</v>
      </c>
      <c r="C8879" t="s">
        <v>103</v>
      </c>
      <c r="D8879" s="2">
        <v>36404</v>
      </c>
      <c r="E8879">
        <v>28.3</v>
      </c>
      <c r="F8879">
        <v>11892.08</v>
      </c>
      <c r="G8879">
        <v>3832950</v>
      </c>
      <c r="H8879">
        <v>42696.41</v>
      </c>
      <c r="K8879">
        <v>180</v>
      </c>
      <c r="L8879">
        <v>48</v>
      </c>
    </row>
    <row r="8880" spans="1:12" x14ac:dyDescent="0.25">
      <c r="A8880" t="s">
        <v>85</v>
      </c>
      <c r="B8880" t="s">
        <v>102</v>
      </c>
      <c r="C8880" t="s">
        <v>103</v>
      </c>
      <c r="D8880" s="2">
        <v>36434</v>
      </c>
      <c r="E8880">
        <v>30.9</v>
      </c>
      <c r="F8880">
        <v>11004.54</v>
      </c>
      <c r="G8880">
        <v>4861009</v>
      </c>
      <c r="H8880">
        <v>40046.67</v>
      </c>
      <c r="K8880">
        <v>180</v>
      </c>
      <c r="L8880">
        <v>48</v>
      </c>
    </row>
    <row r="8881" spans="1:12" x14ac:dyDescent="0.25">
      <c r="A8881" t="s">
        <v>85</v>
      </c>
      <c r="B8881" t="s">
        <v>102</v>
      </c>
      <c r="C8881" t="s">
        <v>103</v>
      </c>
      <c r="D8881" s="2">
        <v>36465</v>
      </c>
      <c r="E8881">
        <v>29.9</v>
      </c>
      <c r="F8881">
        <v>10826.49</v>
      </c>
      <c r="G8881">
        <v>4691334</v>
      </c>
      <c r="H8881">
        <v>34997.58</v>
      </c>
      <c r="K8881">
        <v>180</v>
      </c>
      <c r="L8881">
        <v>48</v>
      </c>
    </row>
    <row r="8882" spans="1:12" x14ac:dyDescent="0.25">
      <c r="A8882" t="s">
        <v>85</v>
      </c>
      <c r="B8882" t="s">
        <v>102</v>
      </c>
      <c r="C8882" t="s">
        <v>103</v>
      </c>
      <c r="D8882" s="2">
        <v>36495</v>
      </c>
      <c r="E8882">
        <v>19.899999999999999</v>
      </c>
      <c r="F8882">
        <v>7285.92</v>
      </c>
      <c r="G8882">
        <v>3131925</v>
      </c>
      <c r="H8882">
        <v>23421.360000000001</v>
      </c>
      <c r="K8882">
        <v>150</v>
      </c>
      <c r="L8882">
        <v>48</v>
      </c>
    </row>
    <row r="8883" spans="1:12" x14ac:dyDescent="0.25">
      <c r="A8883" t="s">
        <v>85</v>
      </c>
      <c r="B8883" t="s">
        <v>102</v>
      </c>
      <c r="C8883" t="s">
        <v>103</v>
      </c>
      <c r="D8883" s="2">
        <v>36526</v>
      </c>
      <c r="E8883">
        <v>25.1</v>
      </c>
      <c r="F8883">
        <v>9926.74</v>
      </c>
      <c r="G8883">
        <v>3979664</v>
      </c>
      <c r="H8883">
        <v>29724.36</v>
      </c>
      <c r="K8883">
        <v>150</v>
      </c>
      <c r="L8883">
        <v>48</v>
      </c>
    </row>
    <row r="8884" spans="1:12" x14ac:dyDescent="0.25">
      <c r="A8884" t="s">
        <v>85</v>
      </c>
      <c r="B8884" t="s">
        <v>102</v>
      </c>
      <c r="C8884" t="s">
        <v>103</v>
      </c>
      <c r="D8884" s="2">
        <v>36557</v>
      </c>
      <c r="E8884">
        <v>16.600000000000001</v>
      </c>
      <c r="F8884">
        <v>8626.59</v>
      </c>
      <c r="G8884">
        <v>2729692</v>
      </c>
      <c r="H8884">
        <v>25561.279999999999</v>
      </c>
      <c r="K8884">
        <v>150</v>
      </c>
      <c r="L8884">
        <v>48</v>
      </c>
    </row>
    <row r="8885" spans="1:12" x14ac:dyDescent="0.25">
      <c r="A8885" t="s">
        <v>85</v>
      </c>
      <c r="B8885" t="s">
        <v>102</v>
      </c>
      <c r="C8885" t="s">
        <v>103</v>
      </c>
      <c r="D8885" s="2">
        <v>36586</v>
      </c>
      <c r="E8885">
        <v>1.3</v>
      </c>
      <c r="F8885">
        <v>699.58</v>
      </c>
      <c r="G8885">
        <v>211374</v>
      </c>
      <c r="H8885">
        <v>1991.28</v>
      </c>
      <c r="K8885">
        <v>150</v>
      </c>
      <c r="L8885">
        <v>48</v>
      </c>
    </row>
    <row r="8886" spans="1:12" x14ac:dyDescent="0.25">
      <c r="A8886" t="s">
        <v>85</v>
      </c>
      <c r="B8886" t="s">
        <v>102</v>
      </c>
      <c r="C8886" t="s">
        <v>103</v>
      </c>
      <c r="D8886" s="2">
        <v>36617</v>
      </c>
      <c r="E8886">
        <v>14.9</v>
      </c>
      <c r="F8886">
        <v>7876.06</v>
      </c>
      <c r="G8886">
        <v>2448373</v>
      </c>
      <c r="H8886">
        <v>27784.799999999999</v>
      </c>
      <c r="K8886">
        <v>150</v>
      </c>
      <c r="L8886">
        <v>48</v>
      </c>
    </row>
    <row r="8887" spans="1:12" x14ac:dyDescent="0.25">
      <c r="A8887" t="s">
        <v>85</v>
      </c>
      <c r="B8887" t="s">
        <v>102</v>
      </c>
      <c r="C8887" t="s">
        <v>103</v>
      </c>
      <c r="D8887" s="2">
        <v>36647</v>
      </c>
      <c r="E8887">
        <v>27.9</v>
      </c>
      <c r="F8887">
        <v>14500.22</v>
      </c>
      <c r="G8887">
        <v>4530040</v>
      </c>
      <c r="H8887">
        <v>47519.27</v>
      </c>
      <c r="K8887">
        <v>165</v>
      </c>
      <c r="L8887">
        <v>48</v>
      </c>
    </row>
    <row r="8888" spans="1:12" x14ac:dyDescent="0.25">
      <c r="A8888" t="s">
        <v>85</v>
      </c>
      <c r="B8888" t="s">
        <v>102</v>
      </c>
      <c r="C8888" t="s">
        <v>103</v>
      </c>
      <c r="D8888" s="2">
        <v>36678</v>
      </c>
      <c r="E8888">
        <v>16.899999999999999</v>
      </c>
      <c r="F8888">
        <v>7308.77</v>
      </c>
      <c r="G8888">
        <v>2559077</v>
      </c>
      <c r="H8888">
        <v>24341.3</v>
      </c>
      <c r="K8888">
        <v>165</v>
      </c>
      <c r="L8888">
        <v>48</v>
      </c>
    </row>
    <row r="8889" spans="1:12" x14ac:dyDescent="0.25">
      <c r="A8889" t="s">
        <v>85</v>
      </c>
      <c r="B8889" t="s">
        <v>102</v>
      </c>
      <c r="C8889" t="s">
        <v>103</v>
      </c>
      <c r="D8889" s="2">
        <v>36708</v>
      </c>
      <c r="E8889">
        <v>23.1</v>
      </c>
      <c r="F8889">
        <v>10282.15</v>
      </c>
      <c r="G8889">
        <v>3471011</v>
      </c>
      <c r="H8889">
        <v>33045.620000000003</v>
      </c>
      <c r="K8889">
        <v>165</v>
      </c>
      <c r="L8889">
        <v>48</v>
      </c>
    </row>
    <row r="8890" spans="1:12" x14ac:dyDescent="0.25">
      <c r="A8890" t="s">
        <v>85</v>
      </c>
      <c r="B8890" t="s">
        <v>102</v>
      </c>
      <c r="C8890" t="s">
        <v>103</v>
      </c>
      <c r="D8890" s="2">
        <v>36739</v>
      </c>
      <c r="E8890">
        <v>11.4</v>
      </c>
      <c r="F8890">
        <v>4830.6099999999997</v>
      </c>
      <c r="G8890">
        <v>1723371</v>
      </c>
      <c r="H8890">
        <v>22201.7</v>
      </c>
      <c r="K8890">
        <v>165</v>
      </c>
      <c r="L8890">
        <v>48</v>
      </c>
    </row>
    <row r="8891" spans="1:12" x14ac:dyDescent="0.25">
      <c r="A8891" t="s">
        <v>85</v>
      </c>
      <c r="B8891" t="s">
        <v>102</v>
      </c>
      <c r="C8891" t="s">
        <v>103</v>
      </c>
      <c r="D8891" s="2">
        <v>36770</v>
      </c>
      <c r="E8891">
        <v>14.8</v>
      </c>
      <c r="F8891">
        <v>6999.2</v>
      </c>
      <c r="G8891">
        <v>2207965</v>
      </c>
      <c r="H8891">
        <v>23178.73</v>
      </c>
      <c r="K8891">
        <v>165</v>
      </c>
      <c r="L8891">
        <v>48</v>
      </c>
    </row>
    <row r="8892" spans="1:12" x14ac:dyDescent="0.25">
      <c r="A8892" t="s">
        <v>85</v>
      </c>
      <c r="B8892" t="s">
        <v>102</v>
      </c>
      <c r="C8892" t="s">
        <v>103</v>
      </c>
      <c r="D8892" s="2">
        <v>36800</v>
      </c>
      <c r="E8892">
        <v>17.2</v>
      </c>
      <c r="F8892">
        <v>7607.7</v>
      </c>
      <c r="G8892">
        <v>2646808</v>
      </c>
      <c r="H8892">
        <v>23563.98</v>
      </c>
      <c r="K8892">
        <v>165</v>
      </c>
      <c r="L8892">
        <v>48</v>
      </c>
    </row>
    <row r="8893" spans="1:12" x14ac:dyDescent="0.25">
      <c r="A8893" t="s">
        <v>85</v>
      </c>
      <c r="B8893" t="s">
        <v>102</v>
      </c>
      <c r="C8893" t="s">
        <v>103</v>
      </c>
      <c r="D8893" s="2">
        <v>36831</v>
      </c>
      <c r="E8893">
        <v>27.8</v>
      </c>
      <c r="F8893">
        <v>11043.78</v>
      </c>
      <c r="G8893">
        <v>4707976</v>
      </c>
      <c r="H8893">
        <v>36411.81</v>
      </c>
      <c r="K8893">
        <v>165</v>
      </c>
      <c r="L8893">
        <v>48</v>
      </c>
    </row>
    <row r="8894" spans="1:12" x14ac:dyDescent="0.25">
      <c r="A8894" t="s">
        <v>85</v>
      </c>
      <c r="B8894" t="s">
        <v>102</v>
      </c>
      <c r="C8894" t="s">
        <v>103</v>
      </c>
      <c r="D8894" s="2">
        <v>36861</v>
      </c>
      <c r="E8894">
        <v>30.6</v>
      </c>
      <c r="F8894">
        <v>12288.72</v>
      </c>
      <c r="G8894">
        <v>5133682</v>
      </c>
      <c r="H8894">
        <v>52403.5</v>
      </c>
      <c r="K8894">
        <v>165</v>
      </c>
      <c r="L8894">
        <v>48</v>
      </c>
    </row>
    <row r="8895" spans="1:12" x14ac:dyDescent="0.25">
      <c r="A8895" t="s">
        <v>85</v>
      </c>
      <c r="B8895" t="s">
        <v>102</v>
      </c>
      <c r="C8895" t="s">
        <v>103</v>
      </c>
      <c r="D8895" s="2">
        <v>36892</v>
      </c>
      <c r="E8895">
        <v>26.6</v>
      </c>
      <c r="F8895">
        <v>10168.65</v>
      </c>
      <c r="G8895">
        <v>4486872</v>
      </c>
      <c r="H8895">
        <v>34445.82</v>
      </c>
      <c r="K8895">
        <v>188</v>
      </c>
      <c r="L8895">
        <v>48</v>
      </c>
    </row>
    <row r="8896" spans="1:12" x14ac:dyDescent="0.25">
      <c r="A8896" t="s">
        <v>85</v>
      </c>
      <c r="B8896" t="s">
        <v>102</v>
      </c>
      <c r="C8896" t="s">
        <v>103</v>
      </c>
      <c r="D8896" s="2">
        <v>36923</v>
      </c>
      <c r="E8896">
        <v>26.3</v>
      </c>
      <c r="F8896">
        <v>9321.49</v>
      </c>
      <c r="G8896">
        <v>3859574</v>
      </c>
      <c r="H8896">
        <v>44649.48</v>
      </c>
      <c r="K8896">
        <v>180</v>
      </c>
      <c r="L8896">
        <v>48</v>
      </c>
    </row>
    <row r="8897" spans="1:12" x14ac:dyDescent="0.25">
      <c r="A8897" t="s">
        <v>85</v>
      </c>
      <c r="B8897" t="s">
        <v>102</v>
      </c>
      <c r="C8897" t="s">
        <v>103</v>
      </c>
      <c r="D8897" s="2">
        <v>36951</v>
      </c>
      <c r="E8897">
        <v>28.3</v>
      </c>
      <c r="F8897">
        <v>9662.84</v>
      </c>
      <c r="G8897">
        <v>3713392</v>
      </c>
      <c r="H8897">
        <v>32932.639999999999</v>
      </c>
      <c r="K8897">
        <v>180</v>
      </c>
      <c r="L8897">
        <v>48</v>
      </c>
    </row>
    <row r="8898" spans="1:12" x14ac:dyDescent="0.25">
      <c r="A8898" t="s">
        <v>85</v>
      </c>
      <c r="B8898" t="s">
        <v>102</v>
      </c>
      <c r="C8898" t="s">
        <v>103</v>
      </c>
      <c r="D8898" s="2">
        <v>36982</v>
      </c>
      <c r="E8898">
        <v>17.100000000000001</v>
      </c>
      <c r="F8898">
        <v>6005.92</v>
      </c>
      <c r="G8898">
        <v>3569687</v>
      </c>
      <c r="H8898">
        <v>23068.1</v>
      </c>
      <c r="K8898">
        <v>105</v>
      </c>
      <c r="L8898">
        <v>48</v>
      </c>
    </row>
    <row r="8899" spans="1:12" x14ac:dyDescent="0.25">
      <c r="A8899" t="s">
        <v>85</v>
      </c>
      <c r="B8899" t="s">
        <v>102</v>
      </c>
      <c r="C8899" t="s">
        <v>103</v>
      </c>
      <c r="D8899" s="2">
        <v>37012</v>
      </c>
      <c r="E8899">
        <v>16.100000000000001</v>
      </c>
      <c r="F8899">
        <v>5726.78</v>
      </c>
      <c r="G8899">
        <v>1917094</v>
      </c>
      <c r="H8899">
        <v>23699.34</v>
      </c>
      <c r="K8899">
        <v>105</v>
      </c>
      <c r="L8899">
        <v>48</v>
      </c>
    </row>
    <row r="8900" spans="1:12" x14ac:dyDescent="0.25">
      <c r="A8900" t="s">
        <v>85</v>
      </c>
      <c r="B8900" t="s">
        <v>102</v>
      </c>
      <c r="C8900" t="s">
        <v>103</v>
      </c>
      <c r="D8900" s="2">
        <v>37043</v>
      </c>
      <c r="E8900">
        <v>29.1</v>
      </c>
      <c r="F8900">
        <v>9460.4</v>
      </c>
      <c r="G8900">
        <v>2733412</v>
      </c>
      <c r="H8900">
        <v>33288.78</v>
      </c>
      <c r="K8900">
        <v>105</v>
      </c>
      <c r="L8900">
        <v>48</v>
      </c>
    </row>
    <row r="8901" spans="1:12" x14ac:dyDescent="0.25">
      <c r="A8901" t="s">
        <v>85</v>
      </c>
      <c r="B8901" t="s">
        <v>102</v>
      </c>
      <c r="C8901" t="s">
        <v>103</v>
      </c>
      <c r="D8901" s="2">
        <v>37073</v>
      </c>
      <c r="E8901">
        <v>28.7</v>
      </c>
      <c r="F8901">
        <v>9818.94</v>
      </c>
      <c r="G8901">
        <v>3421295</v>
      </c>
      <c r="H8901">
        <v>35232.17</v>
      </c>
      <c r="K8901">
        <v>135</v>
      </c>
      <c r="L8901">
        <v>48</v>
      </c>
    </row>
    <row r="8902" spans="1:12" x14ac:dyDescent="0.25">
      <c r="A8902" t="s">
        <v>85</v>
      </c>
      <c r="B8902" t="s">
        <v>102</v>
      </c>
      <c r="C8902" t="s">
        <v>103</v>
      </c>
      <c r="D8902" s="2">
        <v>37104</v>
      </c>
      <c r="E8902">
        <v>25.6</v>
      </c>
      <c r="F8902">
        <v>11487.23</v>
      </c>
      <c r="G8902">
        <v>3142653</v>
      </c>
      <c r="H8902">
        <v>30432.92</v>
      </c>
      <c r="K8902">
        <v>142</v>
      </c>
      <c r="L8902">
        <v>48</v>
      </c>
    </row>
    <row r="8903" spans="1:12" x14ac:dyDescent="0.25">
      <c r="A8903" t="s">
        <v>85</v>
      </c>
      <c r="B8903" t="s">
        <v>102</v>
      </c>
      <c r="C8903" t="s">
        <v>103</v>
      </c>
      <c r="D8903" s="2">
        <v>37135</v>
      </c>
      <c r="E8903">
        <v>15.4</v>
      </c>
      <c r="F8903">
        <v>7007.22</v>
      </c>
      <c r="G8903">
        <v>2183054</v>
      </c>
      <c r="H8903">
        <v>19014.37</v>
      </c>
      <c r="K8903">
        <v>165</v>
      </c>
      <c r="L8903">
        <v>48</v>
      </c>
    </row>
    <row r="8904" spans="1:12" x14ac:dyDescent="0.25">
      <c r="A8904" t="s">
        <v>85</v>
      </c>
      <c r="B8904" t="s">
        <v>102</v>
      </c>
      <c r="C8904" t="s">
        <v>103</v>
      </c>
      <c r="D8904" s="2">
        <v>37165</v>
      </c>
      <c r="E8904">
        <v>26.2</v>
      </c>
      <c r="F8904">
        <v>10747.66</v>
      </c>
      <c r="G8904">
        <v>3267361</v>
      </c>
      <c r="H8904">
        <v>28904.82</v>
      </c>
      <c r="K8904">
        <v>165</v>
      </c>
      <c r="L8904">
        <v>48</v>
      </c>
    </row>
    <row r="8905" spans="1:12" x14ac:dyDescent="0.25">
      <c r="A8905" t="s">
        <v>85</v>
      </c>
      <c r="B8905" t="s">
        <v>102</v>
      </c>
      <c r="C8905" t="s">
        <v>103</v>
      </c>
      <c r="D8905" s="2">
        <v>37196</v>
      </c>
      <c r="E8905">
        <v>15.4</v>
      </c>
      <c r="F8905">
        <v>6447.62</v>
      </c>
      <c r="G8905">
        <v>2173555</v>
      </c>
      <c r="H8905">
        <v>19272.150000000001</v>
      </c>
      <c r="K8905">
        <v>180</v>
      </c>
      <c r="L8905">
        <v>48</v>
      </c>
    </row>
    <row r="8906" spans="1:12" x14ac:dyDescent="0.25">
      <c r="A8906" t="s">
        <v>85</v>
      </c>
      <c r="B8906" t="s">
        <v>102</v>
      </c>
      <c r="C8906" t="s">
        <v>103</v>
      </c>
      <c r="D8906" s="2">
        <v>37226</v>
      </c>
      <c r="E8906">
        <v>5.2</v>
      </c>
      <c r="F8906">
        <v>2228.2800000000002</v>
      </c>
      <c r="G8906">
        <v>693440</v>
      </c>
      <c r="H8906">
        <v>6557.16</v>
      </c>
      <c r="K8906">
        <v>180</v>
      </c>
      <c r="L8906">
        <v>48</v>
      </c>
    </row>
    <row r="8907" spans="1:12" x14ac:dyDescent="0.25">
      <c r="A8907" t="s">
        <v>85</v>
      </c>
      <c r="B8907" t="s">
        <v>102</v>
      </c>
      <c r="C8907" t="s">
        <v>103</v>
      </c>
      <c r="D8907" s="2">
        <v>37257</v>
      </c>
      <c r="E8907">
        <v>0</v>
      </c>
      <c r="G8907">
        <v>0</v>
      </c>
    </row>
    <row r="8908" spans="1:12" x14ac:dyDescent="0.25">
      <c r="A8908" t="s">
        <v>85</v>
      </c>
      <c r="B8908" t="s">
        <v>102</v>
      </c>
      <c r="C8908" t="s">
        <v>103</v>
      </c>
      <c r="D8908" s="2">
        <v>37288</v>
      </c>
      <c r="E8908">
        <v>0</v>
      </c>
      <c r="G8908">
        <v>0</v>
      </c>
    </row>
    <row r="8909" spans="1:12" x14ac:dyDescent="0.25">
      <c r="A8909" t="s">
        <v>85</v>
      </c>
      <c r="B8909" t="s">
        <v>102</v>
      </c>
      <c r="C8909" t="s">
        <v>103</v>
      </c>
      <c r="D8909" s="2">
        <v>37316</v>
      </c>
      <c r="E8909">
        <v>1.5</v>
      </c>
      <c r="F8909">
        <v>649.36</v>
      </c>
      <c r="G8909">
        <v>161714</v>
      </c>
      <c r="H8909">
        <v>1927.38</v>
      </c>
      <c r="K8909">
        <v>180</v>
      </c>
      <c r="L8909">
        <v>48</v>
      </c>
    </row>
    <row r="8910" spans="1:12" x14ac:dyDescent="0.25">
      <c r="A8910" t="s">
        <v>85</v>
      </c>
      <c r="B8910" t="s">
        <v>102</v>
      </c>
      <c r="C8910" t="s">
        <v>103</v>
      </c>
      <c r="D8910" s="2">
        <v>37347</v>
      </c>
      <c r="E8910">
        <v>22.7</v>
      </c>
      <c r="F8910">
        <v>9812.3700000000008</v>
      </c>
      <c r="G8910">
        <v>2463485</v>
      </c>
      <c r="H8910">
        <v>27438.75</v>
      </c>
      <c r="K8910">
        <v>180</v>
      </c>
      <c r="L8910">
        <v>48</v>
      </c>
    </row>
    <row r="8911" spans="1:12" x14ac:dyDescent="0.25">
      <c r="A8911" t="s">
        <v>85</v>
      </c>
      <c r="B8911" t="s">
        <v>102</v>
      </c>
      <c r="C8911" t="s">
        <v>103</v>
      </c>
      <c r="D8911" s="2">
        <v>37377</v>
      </c>
      <c r="E8911">
        <v>29.5</v>
      </c>
      <c r="F8911">
        <v>13117.38</v>
      </c>
      <c r="G8911">
        <v>2542059</v>
      </c>
      <c r="H8911">
        <v>39308.269999999997</v>
      </c>
      <c r="K8911">
        <v>120</v>
      </c>
      <c r="L8911">
        <v>48</v>
      </c>
    </row>
    <row r="8912" spans="1:12" x14ac:dyDescent="0.25">
      <c r="A8912" t="s">
        <v>85</v>
      </c>
      <c r="B8912" t="s">
        <v>102</v>
      </c>
      <c r="C8912" t="s">
        <v>103</v>
      </c>
      <c r="D8912" s="2">
        <v>37408</v>
      </c>
      <c r="E8912">
        <v>27</v>
      </c>
      <c r="F8912">
        <v>11035.1</v>
      </c>
      <c r="G8912">
        <v>2891294</v>
      </c>
      <c r="H8912">
        <v>31007.64</v>
      </c>
      <c r="K8912">
        <v>112</v>
      </c>
      <c r="L8912">
        <v>48</v>
      </c>
    </row>
    <row r="8913" spans="1:12" x14ac:dyDescent="0.25">
      <c r="A8913" t="s">
        <v>85</v>
      </c>
      <c r="B8913" t="s">
        <v>102</v>
      </c>
      <c r="C8913" t="s">
        <v>103</v>
      </c>
      <c r="D8913" s="2">
        <v>37438</v>
      </c>
      <c r="E8913">
        <v>5.3</v>
      </c>
      <c r="F8913">
        <v>1981.04</v>
      </c>
      <c r="G8913">
        <v>536732.99999999988</v>
      </c>
      <c r="H8913">
        <v>5590.08</v>
      </c>
      <c r="K8913">
        <v>105</v>
      </c>
      <c r="L8913">
        <v>48</v>
      </c>
    </row>
    <row r="8914" spans="1:12" x14ac:dyDescent="0.25">
      <c r="A8914" t="s">
        <v>85</v>
      </c>
      <c r="B8914" t="s">
        <v>102</v>
      </c>
      <c r="C8914" t="s">
        <v>103</v>
      </c>
      <c r="D8914" s="2">
        <v>37469</v>
      </c>
      <c r="E8914">
        <v>15.3</v>
      </c>
      <c r="F8914">
        <v>5355.4</v>
      </c>
      <c r="G8914">
        <v>1438654</v>
      </c>
      <c r="H8914">
        <v>16836.02</v>
      </c>
      <c r="K8914">
        <v>105</v>
      </c>
      <c r="L8914">
        <v>48</v>
      </c>
    </row>
    <row r="8915" spans="1:12" x14ac:dyDescent="0.25">
      <c r="A8915" t="s">
        <v>85</v>
      </c>
      <c r="B8915" t="s">
        <v>102</v>
      </c>
      <c r="C8915" t="s">
        <v>103</v>
      </c>
      <c r="D8915" s="2">
        <v>37500</v>
      </c>
      <c r="E8915">
        <v>0</v>
      </c>
      <c r="G8915">
        <v>0</v>
      </c>
    </row>
    <row r="8916" spans="1:12" x14ac:dyDescent="0.25">
      <c r="A8916" t="s">
        <v>85</v>
      </c>
      <c r="B8916" t="s">
        <v>102</v>
      </c>
      <c r="C8916" t="s">
        <v>103</v>
      </c>
      <c r="D8916" s="2">
        <v>37530</v>
      </c>
      <c r="E8916">
        <v>0</v>
      </c>
      <c r="G8916">
        <v>0</v>
      </c>
    </row>
    <row r="8917" spans="1:12" x14ac:dyDescent="0.25">
      <c r="A8917" t="s">
        <v>85</v>
      </c>
      <c r="B8917" t="s">
        <v>102</v>
      </c>
      <c r="C8917" t="s">
        <v>103</v>
      </c>
      <c r="D8917" s="2">
        <v>37561</v>
      </c>
      <c r="E8917">
        <v>0</v>
      </c>
      <c r="G8917">
        <v>0</v>
      </c>
    </row>
    <row r="8918" spans="1:12" x14ac:dyDescent="0.25">
      <c r="A8918" t="s">
        <v>85</v>
      </c>
      <c r="B8918" t="s">
        <v>102</v>
      </c>
      <c r="C8918" t="s">
        <v>103</v>
      </c>
      <c r="D8918" s="2">
        <v>37591</v>
      </c>
      <c r="E8918">
        <v>10.199999999999999</v>
      </c>
      <c r="F8918">
        <v>3687.31</v>
      </c>
      <c r="G8918">
        <v>384949</v>
      </c>
      <c r="H8918">
        <v>13211.66</v>
      </c>
      <c r="K8918">
        <v>105</v>
      </c>
      <c r="L8918">
        <v>48</v>
      </c>
    </row>
    <row r="8919" spans="1:12" x14ac:dyDescent="0.25">
      <c r="A8919" t="s">
        <v>85</v>
      </c>
      <c r="B8919" t="s">
        <v>102</v>
      </c>
      <c r="C8919" t="s">
        <v>103</v>
      </c>
      <c r="D8919" s="2">
        <v>37622</v>
      </c>
      <c r="E8919">
        <v>26.7</v>
      </c>
      <c r="F8919">
        <v>9362.18</v>
      </c>
      <c r="G8919">
        <v>2769797</v>
      </c>
      <c r="H8919">
        <v>33602.839999999997</v>
      </c>
      <c r="K8919">
        <v>112</v>
      </c>
      <c r="L8919">
        <v>48</v>
      </c>
    </row>
    <row r="8920" spans="1:12" x14ac:dyDescent="0.25">
      <c r="A8920" t="s">
        <v>85</v>
      </c>
      <c r="B8920" t="s">
        <v>102</v>
      </c>
      <c r="C8920" t="s">
        <v>103</v>
      </c>
      <c r="D8920" s="2">
        <v>37653</v>
      </c>
      <c r="E8920">
        <v>4.9000000000000004</v>
      </c>
      <c r="F8920">
        <v>1520.47</v>
      </c>
      <c r="G8920">
        <v>504433</v>
      </c>
      <c r="H8920">
        <v>5043.43</v>
      </c>
      <c r="K8920">
        <v>165</v>
      </c>
      <c r="L8920">
        <v>48</v>
      </c>
    </row>
    <row r="8921" spans="1:12" x14ac:dyDescent="0.25">
      <c r="A8921" t="s">
        <v>85</v>
      </c>
      <c r="B8921" t="s">
        <v>102</v>
      </c>
      <c r="C8921" t="s">
        <v>103</v>
      </c>
      <c r="D8921" s="2">
        <v>37681</v>
      </c>
      <c r="E8921">
        <v>11.2</v>
      </c>
      <c r="F8921">
        <v>3067.86</v>
      </c>
      <c r="G8921">
        <v>1661751</v>
      </c>
      <c r="H8921">
        <v>11690.24</v>
      </c>
      <c r="K8921">
        <v>90</v>
      </c>
      <c r="L8921">
        <v>48</v>
      </c>
    </row>
    <row r="8922" spans="1:12" x14ac:dyDescent="0.25">
      <c r="A8922" t="s">
        <v>85</v>
      </c>
      <c r="B8922" t="s">
        <v>102</v>
      </c>
      <c r="C8922" t="s">
        <v>103</v>
      </c>
      <c r="D8922" s="2">
        <v>37712</v>
      </c>
      <c r="E8922">
        <v>0</v>
      </c>
      <c r="G8922">
        <v>0</v>
      </c>
    </row>
    <row r="8923" spans="1:12" x14ac:dyDescent="0.25">
      <c r="A8923" t="s">
        <v>85</v>
      </c>
      <c r="B8923" t="s">
        <v>102</v>
      </c>
      <c r="C8923" t="s">
        <v>103</v>
      </c>
      <c r="D8923" s="2">
        <v>37742</v>
      </c>
      <c r="E8923">
        <v>0</v>
      </c>
      <c r="G8923">
        <v>0</v>
      </c>
    </row>
    <row r="8924" spans="1:12" x14ac:dyDescent="0.25">
      <c r="A8924" t="s">
        <v>85</v>
      </c>
      <c r="B8924" t="s">
        <v>102</v>
      </c>
      <c r="C8924" t="s">
        <v>103</v>
      </c>
      <c r="D8924" s="2">
        <v>37773</v>
      </c>
      <c r="E8924">
        <v>0</v>
      </c>
      <c r="G8924">
        <v>0</v>
      </c>
    </row>
    <row r="8925" spans="1:12" x14ac:dyDescent="0.25">
      <c r="A8925" t="s">
        <v>85</v>
      </c>
      <c r="B8925" t="s">
        <v>102</v>
      </c>
      <c r="C8925" t="s">
        <v>103</v>
      </c>
      <c r="D8925" s="2">
        <v>37803</v>
      </c>
      <c r="E8925">
        <v>0</v>
      </c>
      <c r="G8925">
        <v>0</v>
      </c>
    </row>
    <row r="8926" spans="1:12" x14ac:dyDescent="0.25">
      <c r="A8926" t="s">
        <v>85</v>
      </c>
      <c r="B8926" t="s">
        <v>102</v>
      </c>
      <c r="C8926" t="s">
        <v>103</v>
      </c>
      <c r="D8926" s="2">
        <v>37834</v>
      </c>
      <c r="E8926">
        <v>0</v>
      </c>
      <c r="G8926">
        <v>0</v>
      </c>
    </row>
    <row r="8927" spans="1:12" x14ac:dyDescent="0.25">
      <c r="A8927" t="s">
        <v>85</v>
      </c>
      <c r="B8927" t="s">
        <v>102</v>
      </c>
      <c r="C8927" t="s">
        <v>103</v>
      </c>
      <c r="D8927" s="2">
        <v>37865</v>
      </c>
      <c r="E8927">
        <v>0</v>
      </c>
      <c r="G8927">
        <v>0</v>
      </c>
    </row>
    <row r="8928" spans="1:12" x14ac:dyDescent="0.25">
      <c r="A8928" t="s">
        <v>85</v>
      </c>
      <c r="B8928" t="s">
        <v>102</v>
      </c>
      <c r="C8928" t="s">
        <v>103</v>
      </c>
      <c r="D8928" s="2">
        <v>37895</v>
      </c>
      <c r="E8928">
        <v>0</v>
      </c>
      <c r="G8928">
        <v>0</v>
      </c>
    </row>
    <row r="8929" spans="1:12" x14ac:dyDescent="0.25">
      <c r="A8929" t="s">
        <v>85</v>
      </c>
      <c r="B8929" t="s">
        <v>102</v>
      </c>
      <c r="C8929" t="s">
        <v>103</v>
      </c>
      <c r="D8929" s="2">
        <v>37926</v>
      </c>
      <c r="E8929">
        <v>0</v>
      </c>
      <c r="G8929">
        <v>0</v>
      </c>
    </row>
    <row r="8930" spans="1:12" x14ac:dyDescent="0.25">
      <c r="A8930" t="s">
        <v>85</v>
      </c>
      <c r="B8930" t="s">
        <v>102</v>
      </c>
      <c r="C8930" t="s">
        <v>103</v>
      </c>
      <c r="D8930" s="2">
        <v>37956</v>
      </c>
      <c r="E8930">
        <v>0</v>
      </c>
      <c r="G8930">
        <v>0</v>
      </c>
    </row>
    <row r="8931" spans="1:12" x14ac:dyDescent="0.25">
      <c r="A8931" t="s">
        <v>85</v>
      </c>
      <c r="B8931" t="s">
        <v>102</v>
      </c>
      <c r="C8931" t="s">
        <v>103</v>
      </c>
      <c r="D8931" s="2">
        <v>37987</v>
      </c>
      <c r="E8931">
        <v>0</v>
      </c>
      <c r="G8931">
        <v>0</v>
      </c>
    </row>
    <row r="8932" spans="1:12" x14ac:dyDescent="0.25">
      <c r="A8932" t="s">
        <v>85</v>
      </c>
      <c r="B8932" t="s">
        <v>102</v>
      </c>
      <c r="C8932" t="s">
        <v>103</v>
      </c>
      <c r="D8932" s="2">
        <v>38018</v>
      </c>
      <c r="E8932">
        <v>6.4</v>
      </c>
      <c r="F8932">
        <v>1706.44</v>
      </c>
      <c r="G8932">
        <v>530717.99999999988</v>
      </c>
      <c r="H8932">
        <v>5967.1</v>
      </c>
      <c r="K8932">
        <v>150</v>
      </c>
      <c r="L8932">
        <v>48</v>
      </c>
    </row>
    <row r="8933" spans="1:12" x14ac:dyDescent="0.25">
      <c r="A8933" t="s">
        <v>85</v>
      </c>
      <c r="B8933" t="s">
        <v>102</v>
      </c>
      <c r="C8933" t="s">
        <v>103</v>
      </c>
      <c r="D8933" s="2">
        <v>38047</v>
      </c>
      <c r="E8933">
        <v>17.2</v>
      </c>
      <c r="F8933">
        <v>5529.75</v>
      </c>
      <c r="G8933">
        <v>2333243</v>
      </c>
      <c r="H8933">
        <v>20603.98</v>
      </c>
      <c r="K8933">
        <v>145</v>
      </c>
      <c r="L8933">
        <v>48</v>
      </c>
    </row>
    <row r="8934" spans="1:12" x14ac:dyDescent="0.25">
      <c r="A8934" t="s">
        <v>85</v>
      </c>
      <c r="B8934" t="s">
        <v>102</v>
      </c>
      <c r="C8934" t="s">
        <v>103</v>
      </c>
      <c r="D8934" s="2">
        <v>38078</v>
      </c>
      <c r="E8934">
        <v>23.5</v>
      </c>
      <c r="F8934">
        <v>10234.65</v>
      </c>
      <c r="G8934">
        <v>2365733</v>
      </c>
      <c r="H8934">
        <v>20510.07</v>
      </c>
      <c r="K8934">
        <v>135</v>
      </c>
      <c r="L8934">
        <v>48</v>
      </c>
    </row>
    <row r="8935" spans="1:12" x14ac:dyDescent="0.25">
      <c r="A8935" t="s">
        <v>85</v>
      </c>
      <c r="B8935" t="s">
        <v>102</v>
      </c>
      <c r="C8935" t="s">
        <v>103</v>
      </c>
      <c r="D8935" s="2">
        <v>38108</v>
      </c>
      <c r="E8935">
        <v>26.6</v>
      </c>
      <c r="F8935">
        <v>8805.82</v>
      </c>
      <c r="G8935">
        <v>2473930</v>
      </c>
      <c r="H8935">
        <v>24305.34</v>
      </c>
      <c r="K8935">
        <v>146</v>
      </c>
      <c r="L8935">
        <v>48</v>
      </c>
    </row>
    <row r="8936" spans="1:12" x14ac:dyDescent="0.25">
      <c r="A8936" t="s">
        <v>85</v>
      </c>
      <c r="B8936" t="s">
        <v>102</v>
      </c>
      <c r="C8936" t="s">
        <v>103</v>
      </c>
      <c r="D8936" s="2">
        <v>38139</v>
      </c>
      <c r="E8936">
        <v>25.4</v>
      </c>
      <c r="F8936">
        <v>7907.64</v>
      </c>
      <c r="G8936">
        <v>4373589</v>
      </c>
      <c r="H8936">
        <v>29645.96</v>
      </c>
      <c r="K8936">
        <v>138</v>
      </c>
      <c r="L8936">
        <v>48</v>
      </c>
    </row>
    <row r="8937" spans="1:12" x14ac:dyDescent="0.25">
      <c r="A8937" t="s">
        <v>85</v>
      </c>
      <c r="B8937" t="s">
        <v>102</v>
      </c>
      <c r="C8937" t="s">
        <v>103</v>
      </c>
      <c r="D8937" s="2">
        <v>38169</v>
      </c>
      <c r="E8937">
        <v>28.6</v>
      </c>
      <c r="F8937">
        <v>8340.17</v>
      </c>
      <c r="G8937">
        <v>4463509</v>
      </c>
      <c r="H8937">
        <v>31585.32</v>
      </c>
      <c r="K8937">
        <v>120</v>
      </c>
      <c r="L8937">
        <v>48</v>
      </c>
    </row>
    <row r="8938" spans="1:12" x14ac:dyDescent="0.25">
      <c r="A8938" t="s">
        <v>85</v>
      </c>
      <c r="B8938" t="s">
        <v>102</v>
      </c>
      <c r="C8938" t="s">
        <v>103</v>
      </c>
      <c r="D8938" s="2">
        <v>38200</v>
      </c>
      <c r="E8938">
        <v>28.3</v>
      </c>
      <c r="F8938">
        <v>8383.6</v>
      </c>
      <c r="G8938">
        <v>3736804</v>
      </c>
      <c r="H8938">
        <v>33062.83</v>
      </c>
      <c r="K8938">
        <v>135</v>
      </c>
      <c r="L8938">
        <v>48</v>
      </c>
    </row>
    <row r="8939" spans="1:12" x14ac:dyDescent="0.25">
      <c r="A8939" t="s">
        <v>85</v>
      </c>
      <c r="B8939" t="s">
        <v>102</v>
      </c>
      <c r="C8939" t="s">
        <v>103</v>
      </c>
      <c r="D8939" s="2">
        <v>38231</v>
      </c>
      <c r="E8939">
        <v>9</v>
      </c>
      <c r="F8939">
        <v>2692.29</v>
      </c>
      <c r="G8939">
        <v>477136</v>
      </c>
      <c r="H8939">
        <v>10583.26</v>
      </c>
      <c r="K8939">
        <v>120</v>
      </c>
      <c r="L8939">
        <v>48</v>
      </c>
    </row>
    <row r="8940" spans="1:12" x14ac:dyDescent="0.25">
      <c r="A8940" t="s">
        <v>85</v>
      </c>
      <c r="B8940" t="s">
        <v>102</v>
      </c>
      <c r="C8940" t="s">
        <v>103</v>
      </c>
      <c r="D8940" s="2">
        <v>38261</v>
      </c>
      <c r="E8940">
        <v>20.9</v>
      </c>
      <c r="F8940">
        <v>6278.84</v>
      </c>
      <c r="G8940">
        <v>1490176</v>
      </c>
      <c r="H8940">
        <v>23863.37</v>
      </c>
      <c r="K8940">
        <v>120</v>
      </c>
      <c r="L8940">
        <v>48</v>
      </c>
    </row>
    <row r="8941" spans="1:12" x14ac:dyDescent="0.25">
      <c r="A8941" t="s">
        <v>85</v>
      </c>
      <c r="B8941" t="s">
        <v>102</v>
      </c>
      <c r="C8941" t="s">
        <v>103</v>
      </c>
      <c r="D8941" s="2">
        <v>38292</v>
      </c>
      <c r="E8941">
        <v>11.5</v>
      </c>
      <c r="F8941">
        <v>3688.14</v>
      </c>
      <c r="G8941">
        <v>1154599</v>
      </c>
      <c r="H8941">
        <v>14608.93</v>
      </c>
      <c r="K8941">
        <v>135</v>
      </c>
      <c r="L8941">
        <v>48</v>
      </c>
    </row>
    <row r="8942" spans="1:12" x14ac:dyDescent="0.25">
      <c r="A8942" t="s">
        <v>85</v>
      </c>
      <c r="B8942" t="s">
        <v>102</v>
      </c>
      <c r="C8942" t="s">
        <v>103</v>
      </c>
      <c r="D8942" s="2">
        <v>38322</v>
      </c>
      <c r="E8942">
        <v>15</v>
      </c>
      <c r="F8942">
        <v>4886.1899999999996</v>
      </c>
      <c r="G8942">
        <v>2169328</v>
      </c>
      <c r="H8942">
        <v>19841.310000000001</v>
      </c>
      <c r="K8942">
        <v>135</v>
      </c>
      <c r="L8942">
        <v>48</v>
      </c>
    </row>
    <row r="8943" spans="1:12" x14ac:dyDescent="0.25">
      <c r="A8943" t="s">
        <v>85</v>
      </c>
      <c r="B8943" t="s">
        <v>102</v>
      </c>
      <c r="C8943" t="s">
        <v>103</v>
      </c>
      <c r="D8943" s="2">
        <v>38353</v>
      </c>
      <c r="E8943">
        <v>23.5</v>
      </c>
      <c r="F8943">
        <v>7656.45</v>
      </c>
      <c r="G8943">
        <v>5096155</v>
      </c>
      <c r="H8943">
        <v>32686.03</v>
      </c>
      <c r="K8943">
        <v>125</v>
      </c>
      <c r="L8943">
        <v>48</v>
      </c>
    </row>
    <row r="8944" spans="1:12" x14ac:dyDescent="0.25">
      <c r="A8944" t="s">
        <v>85</v>
      </c>
      <c r="B8944" t="s">
        <v>102</v>
      </c>
      <c r="C8944" t="s">
        <v>103</v>
      </c>
      <c r="D8944" s="2">
        <v>38384</v>
      </c>
      <c r="E8944">
        <v>25.9</v>
      </c>
      <c r="F8944">
        <v>9239.9699999999993</v>
      </c>
      <c r="G8944">
        <v>5531476</v>
      </c>
      <c r="H8944">
        <v>40152.730000000003</v>
      </c>
      <c r="K8944">
        <v>120</v>
      </c>
      <c r="L8944">
        <v>48</v>
      </c>
    </row>
    <row r="8945" spans="1:12" x14ac:dyDescent="0.25">
      <c r="A8945" t="s">
        <v>85</v>
      </c>
      <c r="B8945" t="s">
        <v>102</v>
      </c>
      <c r="C8945" t="s">
        <v>103</v>
      </c>
      <c r="D8945" s="2">
        <v>38412</v>
      </c>
      <c r="E8945">
        <v>28.5</v>
      </c>
      <c r="F8945">
        <v>10837.62</v>
      </c>
      <c r="G8945">
        <v>6148071</v>
      </c>
      <c r="H8945">
        <v>45516.99</v>
      </c>
      <c r="K8945">
        <v>120</v>
      </c>
      <c r="L8945">
        <v>48</v>
      </c>
    </row>
    <row r="8946" spans="1:12" x14ac:dyDescent="0.25">
      <c r="A8946" t="s">
        <v>85</v>
      </c>
      <c r="B8946" t="s">
        <v>102</v>
      </c>
      <c r="C8946" t="s">
        <v>103</v>
      </c>
      <c r="D8946" s="2">
        <v>38443</v>
      </c>
      <c r="E8946">
        <v>28.2</v>
      </c>
      <c r="F8946">
        <v>11159.61</v>
      </c>
      <c r="G8946">
        <v>4316419</v>
      </c>
      <c r="H8946">
        <v>48467.99</v>
      </c>
      <c r="K8946">
        <v>150</v>
      </c>
      <c r="L8946">
        <v>48</v>
      </c>
    </row>
    <row r="8947" spans="1:12" x14ac:dyDescent="0.25">
      <c r="A8947" t="s">
        <v>85</v>
      </c>
      <c r="B8947" t="s">
        <v>102</v>
      </c>
      <c r="C8947" t="s">
        <v>103</v>
      </c>
      <c r="D8947" s="2">
        <v>38473</v>
      </c>
      <c r="E8947">
        <v>23.8</v>
      </c>
      <c r="F8947">
        <v>9783.92</v>
      </c>
      <c r="G8947">
        <v>10703685</v>
      </c>
      <c r="H8947">
        <v>43599.87</v>
      </c>
      <c r="K8947">
        <v>150</v>
      </c>
      <c r="L8947">
        <v>48</v>
      </c>
    </row>
    <row r="8948" spans="1:12" x14ac:dyDescent="0.25">
      <c r="A8948" t="s">
        <v>85</v>
      </c>
      <c r="B8948" t="s">
        <v>102</v>
      </c>
      <c r="C8948" t="s">
        <v>103</v>
      </c>
      <c r="D8948" s="2">
        <v>38504</v>
      </c>
      <c r="E8948">
        <v>27.4</v>
      </c>
      <c r="F8948">
        <v>19794.62</v>
      </c>
      <c r="G8948">
        <v>12436747</v>
      </c>
      <c r="H8948">
        <v>32345.29</v>
      </c>
      <c r="K8948">
        <v>150</v>
      </c>
      <c r="L8948">
        <v>48</v>
      </c>
    </row>
    <row r="8949" spans="1:12" x14ac:dyDescent="0.25">
      <c r="A8949" t="s">
        <v>85</v>
      </c>
      <c r="B8949" t="s">
        <v>102</v>
      </c>
      <c r="C8949" t="s">
        <v>103</v>
      </c>
      <c r="D8949" s="2">
        <v>38534</v>
      </c>
      <c r="E8949">
        <v>28.4</v>
      </c>
      <c r="F8949">
        <v>17981.48</v>
      </c>
      <c r="G8949">
        <v>7576754</v>
      </c>
      <c r="H8949">
        <v>30396.81</v>
      </c>
      <c r="K8949">
        <v>150</v>
      </c>
      <c r="L8949">
        <v>48</v>
      </c>
    </row>
    <row r="8950" spans="1:12" x14ac:dyDescent="0.25">
      <c r="A8950" t="s">
        <v>85</v>
      </c>
      <c r="B8950" t="s">
        <v>102</v>
      </c>
      <c r="C8950" t="s">
        <v>103</v>
      </c>
      <c r="D8950" s="2">
        <v>38565</v>
      </c>
      <c r="E8950">
        <v>28.1</v>
      </c>
      <c r="F8950">
        <v>12040.64</v>
      </c>
      <c r="G8950">
        <v>4862694</v>
      </c>
      <c r="H8950">
        <v>37166.83</v>
      </c>
      <c r="K8950">
        <v>150</v>
      </c>
      <c r="L8950">
        <v>48</v>
      </c>
    </row>
    <row r="8951" spans="1:12" x14ac:dyDescent="0.25">
      <c r="A8951" t="s">
        <v>85</v>
      </c>
      <c r="B8951" t="s">
        <v>102</v>
      </c>
      <c r="C8951" t="s">
        <v>103</v>
      </c>
      <c r="D8951" s="2">
        <v>38596</v>
      </c>
      <c r="E8951">
        <v>27.3</v>
      </c>
      <c r="F8951">
        <v>14237.68</v>
      </c>
      <c r="G8951">
        <v>5192855</v>
      </c>
      <c r="H8951">
        <v>34737.839999999997</v>
      </c>
      <c r="K8951">
        <v>150</v>
      </c>
      <c r="L8951">
        <v>48</v>
      </c>
    </row>
    <row r="8952" spans="1:12" x14ac:dyDescent="0.25">
      <c r="A8952" t="s">
        <v>85</v>
      </c>
      <c r="B8952" t="s">
        <v>102</v>
      </c>
      <c r="C8952" t="s">
        <v>103</v>
      </c>
      <c r="D8952" s="2">
        <v>38626</v>
      </c>
      <c r="E8952">
        <v>27.6</v>
      </c>
      <c r="F8952">
        <v>14586.29</v>
      </c>
      <c r="G8952">
        <v>6025403</v>
      </c>
      <c r="H8952">
        <v>39966.379999999997</v>
      </c>
      <c r="K8952">
        <v>210</v>
      </c>
      <c r="L8952">
        <v>48</v>
      </c>
    </row>
    <row r="8953" spans="1:12" x14ac:dyDescent="0.25">
      <c r="A8953" t="s">
        <v>85</v>
      </c>
      <c r="B8953" t="s">
        <v>102</v>
      </c>
      <c r="C8953" t="s">
        <v>103</v>
      </c>
      <c r="D8953" s="2">
        <v>38657</v>
      </c>
      <c r="E8953">
        <v>27.9</v>
      </c>
      <c r="F8953">
        <v>14691.59</v>
      </c>
      <c r="G8953">
        <v>4000477</v>
      </c>
      <c r="H8953">
        <v>42581.5</v>
      </c>
      <c r="K8953">
        <v>210</v>
      </c>
      <c r="L8953">
        <v>48</v>
      </c>
    </row>
    <row r="8954" spans="1:12" x14ac:dyDescent="0.25">
      <c r="A8954" t="s">
        <v>85</v>
      </c>
      <c r="B8954" t="s">
        <v>102</v>
      </c>
      <c r="C8954" t="s">
        <v>103</v>
      </c>
      <c r="D8954" s="2">
        <v>38687</v>
      </c>
      <c r="E8954">
        <v>30.1</v>
      </c>
      <c r="F8954">
        <v>14148.04</v>
      </c>
      <c r="G8954">
        <v>4888198</v>
      </c>
      <c r="H8954">
        <v>44931.86</v>
      </c>
      <c r="K8954">
        <v>120</v>
      </c>
      <c r="L8954">
        <v>48</v>
      </c>
    </row>
    <row r="8955" spans="1:12" x14ac:dyDescent="0.25">
      <c r="A8955" t="s">
        <v>85</v>
      </c>
      <c r="B8955" t="s">
        <v>102</v>
      </c>
      <c r="C8955" t="s">
        <v>103</v>
      </c>
      <c r="D8955" s="2">
        <v>38718</v>
      </c>
      <c r="E8955">
        <v>29.6</v>
      </c>
      <c r="F8955">
        <v>15719.52</v>
      </c>
      <c r="G8955">
        <v>5680669</v>
      </c>
      <c r="H8955">
        <v>44761.440000000002</v>
      </c>
      <c r="K8955">
        <v>120</v>
      </c>
      <c r="L8955">
        <v>48</v>
      </c>
    </row>
    <row r="8956" spans="1:12" x14ac:dyDescent="0.25">
      <c r="A8956" t="s">
        <v>85</v>
      </c>
      <c r="B8956" t="s">
        <v>102</v>
      </c>
      <c r="C8956" t="s">
        <v>103</v>
      </c>
      <c r="D8956" s="2">
        <v>38749</v>
      </c>
      <c r="E8956">
        <v>16.399999999999999</v>
      </c>
      <c r="F8956">
        <v>8644.91</v>
      </c>
      <c r="G8956">
        <v>4060132</v>
      </c>
      <c r="H8956">
        <v>25563.3</v>
      </c>
      <c r="K8956">
        <v>105</v>
      </c>
      <c r="L8956">
        <v>48</v>
      </c>
    </row>
    <row r="8957" spans="1:12" x14ac:dyDescent="0.25">
      <c r="A8957" t="s">
        <v>85</v>
      </c>
      <c r="B8957" t="s">
        <v>102</v>
      </c>
      <c r="C8957" t="s">
        <v>103</v>
      </c>
      <c r="D8957" s="2">
        <v>38777</v>
      </c>
      <c r="E8957">
        <v>0</v>
      </c>
      <c r="G8957">
        <v>0</v>
      </c>
    </row>
    <row r="8958" spans="1:12" x14ac:dyDescent="0.25">
      <c r="A8958" t="s">
        <v>85</v>
      </c>
      <c r="B8958" t="s">
        <v>102</v>
      </c>
      <c r="C8958" t="s">
        <v>103</v>
      </c>
      <c r="D8958" s="2">
        <v>38808</v>
      </c>
      <c r="E8958">
        <v>0</v>
      </c>
      <c r="G8958">
        <v>0</v>
      </c>
    </row>
    <row r="8959" spans="1:12" x14ac:dyDescent="0.25">
      <c r="A8959" t="s">
        <v>85</v>
      </c>
      <c r="B8959" t="s">
        <v>102</v>
      </c>
      <c r="C8959" t="s">
        <v>103</v>
      </c>
      <c r="D8959" s="2">
        <v>38838</v>
      </c>
      <c r="E8959">
        <v>0</v>
      </c>
      <c r="G8959">
        <v>0</v>
      </c>
    </row>
    <row r="8960" spans="1:12" x14ac:dyDescent="0.25">
      <c r="A8960" t="s">
        <v>85</v>
      </c>
      <c r="B8960" t="s">
        <v>102</v>
      </c>
      <c r="C8960" t="s">
        <v>103</v>
      </c>
      <c r="D8960" s="2">
        <v>38869</v>
      </c>
      <c r="E8960">
        <v>0</v>
      </c>
      <c r="G8960">
        <v>0</v>
      </c>
    </row>
    <row r="8961" spans="1:7" x14ac:dyDescent="0.25">
      <c r="A8961" t="s">
        <v>85</v>
      </c>
      <c r="B8961" t="s">
        <v>102</v>
      </c>
      <c r="C8961" t="s">
        <v>103</v>
      </c>
      <c r="D8961" s="2">
        <v>38899</v>
      </c>
      <c r="E8961">
        <v>0</v>
      </c>
      <c r="G8961">
        <v>0</v>
      </c>
    </row>
    <row r="8962" spans="1:7" x14ac:dyDescent="0.25">
      <c r="A8962" t="s">
        <v>85</v>
      </c>
      <c r="B8962" t="s">
        <v>102</v>
      </c>
      <c r="C8962" t="s">
        <v>103</v>
      </c>
      <c r="D8962" s="2">
        <v>38930</v>
      </c>
      <c r="E8962">
        <v>0</v>
      </c>
      <c r="G8962">
        <v>0</v>
      </c>
    </row>
    <row r="8963" spans="1:7" x14ac:dyDescent="0.25">
      <c r="A8963" t="s">
        <v>85</v>
      </c>
      <c r="B8963" t="s">
        <v>102</v>
      </c>
      <c r="C8963" t="s">
        <v>103</v>
      </c>
      <c r="D8963" s="2">
        <v>38961</v>
      </c>
      <c r="E8963">
        <v>0</v>
      </c>
      <c r="G8963">
        <v>0</v>
      </c>
    </row>
    <row r="8964" spans="1:7" x14ac:dyDescent="0.25">
      <c r="A8964" t="s">
        <v>85</v>
      </c>
      <c r="B8964" t="s">
        <v>102</v>
      </c>
      <c r="C8964" t="s">
        <v>103</v>
      </c>
      <c r="D8964" s="2">
        <v>38991</v>
      </c>
      <c r="E8964">
        <v>0</v>
      </c>
      <c r="G8964">
        <v>0</v>
      </c>
    </row>
    <row r="8965" spans="1:7" x14ac:dyDescent="0.25">
      <c r="A8965" t="s">
        <v>85</v>
      </c>
      <c r="B8965" t="s">
        <v>102</v>
      </c>
      <c r="C8965" t="s">
        <v>103</v>
      </c>
      <c r="D8965" s="2">
        <v>39022</v>
      </c>
      <c r="E8965">
        <v>0</v>
      </c>
      <c r="G8965">
        <v>0</v>
      </c>
    </row>
    <row r="8966" spans="1:7" x14ac:dyDescent="0.25">
      <c r="A8966" t="s">
        <v>85</v>
      </c>
      <c r="B8966" t="s">
        <v>102</v>
      </c>
      <c r="C8966" t="s">
        <v>103</v>
      </c>
      <c r="D8966" s="2">
        <v>39052</v>
      </c>
      <c r="E8966">
        <v>0</v>
      </c>
      <c r="G8966">
        <v>0</v>
      </c>
    </row>
    <row r="8967" spans="1:7" x14ac:dyDescent="0.25">
      <c r="A8967" t="s">
        <v>85</v>
      </c>
      <c r="B8967" t="s">
        <v>102</v>
      </c>
      <c r="C8967" t="s">
        <v>103</v>
      </c>
      <c r="D8967" s="2">
        <v>39448</v>
      </c>
      <c r="E8967">
        <v>0</v>
      </c>
      <c r="G8967">
        <v>0</v>
      </c>
    </row>
    <row r="8968" spans="1:7" x14ac:dyDescent="0.25">
      <c r="A8968" t="s">
        <v>85</v>
      </c>
      <c r="B8968" t="s">
        <v>102</v>
      </c>
      <c r="C8968" t="s">
        <v>103</v>
      </c>
      <c r="D8968" s="2">
        <v>39479</v>
      </c>
      <c r="E8968">
        <v>0</v>
      </c>
      <c r="G8968">
        <v>0</v>
      </c>
    </row>
    <row r="8969" spans="1:7" x14ac:dyDescent="0.25">
      <c r="A8969" t="s">
        <v>85</v>
      </c>
      <c r="B8969" t="s">
        <v>102</v>
      </c>
      <c r="C8969" t="s">
        <v>103</v>
      </c>
      <c r="D8969" s="2">
        <v>39508</v>
      </c>
      <c r="E8969">
        <v>0</v>
      </c>
      <c r="G8969">
        <v>0</v>
      </c>
    </row>
    <row r="8970" spans="1:7" x14ac:dyDescent="0.25">
      <c r="A8970" t="s">
        <v>85</v>
      </c>
      <c r="B8970" t="s">
        <v>102</v>
      </c>
      <c r="C8970" t="s">
        <v>103</v>
      </c>
      <c r="D8970" s="2">
        <v>39539</v>
      </c>
      <c r="E8970">
        <v>0</v>
      </c>
      <c r="G8970">
        <v>0</v>
      </c>
    </row>
    <row r="8971" spans="1:7" x14ac:dyDescent="0.25">
      <c r="A8971" t="s">
        <v>85</v>
      </c>
      <c r="B8971" t="s">
        <v>102</v>
      </c>
      <c r="C8971" t="s">
        <v>103</v>
      </c>
      <c r="D8971" s="2">
        <v>39569</v>
      </c>
      <c r="E8971">
        <v>0</v>
      </c>
      <c r="G8971">
        <v>0</v>
      </c>
    </row>
    <row r="8972" spans="1:7" x14ac:dyDescent="0.25">
      <c r="A8972" t="s">
        <v>85</v>
      </c>
      <c r="B8972" t="s">
        <v>102</v>
      </c>
      <c r="C8972" t="s">
        <v>103</v>
      </c>
      <c r="D8972" s="2">
        <v>39600</v>
      </c>
      <c r="E8972">
        <v>0</v>
      </c>
      <c r="G8972">
        <v>0</v>
      </c>
    </row>
    <row r="8973" spans="1:7" x14ac:dyDescent="0.25">
      <c r="A8973" t="s">
        <v>85</v>
      </c>
      <c r="B8973" t="s">
        <v>102</v>
      </c>
      <c r="C8973" t="s">
        <v>103</v>
      </c>
      <c r="D8973" s="2">
        <v>39630</v>
      </c>
      <c r="E8973">
        <v>0</v>
      </c>
      <c r="G8973">
        <v>0</v>
      </c>
    </row>
    <row r="8974" spans="1:7" x14ac:dyDescent="0.25">
      <c r="A8974" t="s">
        <v>85</v>
      </c>
      <c r="B8974" t="s">
        <v>102</v>
      </c>
      <c r="C8974" t="s">
        <v>103</v>
      </c>
      <c r="D8974" s="2">
        <v>39661</v>
      </c>
      <c r="E8974">
        <v>0</v>
      </c>
      <c r="G8974">
        <v>0</v>
      </c>
    </row>
    <row r="8975" spans="1:7" x14ac:dyDescent="0.25">
      <c r="A8975" t="s">
        <v>85</v>
      </c>
      <c r="B8975" t="s">
        <v>102</v>
      </c>
      <c r="C8975" t="s">
        <v>103</v>
      </c>
      <c r="D8975" s="2">
        <v>39692</v>
      </c>
      <c r="E8975">
        <v>0</v>
      </c>
      <c r="G8975">
        <v>0</v>
      </c>
    </row>
    <row r="8976" spans="1:7" x14ac:dyDescent="0.25">
      <c r="A8976" t="s">
        <v>85</v>
      </c>
      <c r="B8976" t="s">
        <v>102</v>
      </c>
      <c r="C8976" t="s">
        <v>103</v>
      </c>
      <c r="D8976" s="2">
        <v>39722</v>
      </c>
      <c r="E8976">
        <v>0</v>
      </c>
      <c r="G8976">
        <v>0</v>
      </c>
    </row>
    <row r="8977" spans="1:7" x14ac:dyDescent="0.25">
      <c r="A8977" t="s">
        <v>85</v>
      </c>
      <c r="B8977" t="s">
        <v>102</v>
      </c>
      <c r="C8977" t="s">
        <v>103</v>
      </c>
      <c r="D8977" s="2">
        <v>39753</v>
      </c>
      <c r="E8977">
        <v>0</v>
      </c>
      <c r="G8977">
        <v>0</v>
      </c>
    </row>
    <row r="8978" spans="1:7" x14ac:dyDescent="0.25">
      <c r="A8978" t="s">
        <v>85</v>
      </c>
      <c r="B8978" t="s">
        <v>102</v>
      </c>
      <c r="C8978" t="s">
        <v>103</v>
      </c>
      <c r="D8978" s="2">
        <v>39783</v>
      </c>
      <c r="E8978">
        <v>0</v>
      </c>
      <c r="G8978">
        <v>0</v>
      </c>
    </row>
    <row r="8979" spans="1:7" x14ac:dyDescent="0.25">
      <c r="A8979" t="s">
        <v>85</v>
      </c>
      <c r="B8979" t="s">
        <v>102</v>
      </c>
      <c r="C8979" t="s">
        <v>103</v>
      </c>
      <c r="D8979" s="2">
        <v>39814</v>
      </c>
      <c r="E8979">
        <v>0</v>
      </c>
      <c r="G8979">
        <v>0</v>
      </c>
    </row>
    <row r="8980" spans="1:7" x14ac:dyDescent="0.25">
      <c r="A8980" t="s">
        <v>85</v>
      </c>
      <c r="B8980" t="s">
        <v>102</v>
      </c>
      <c r="C8980" t="s">
        <v>103</v>
      </c>
      <c r="D8980" s="2">
        <v>39845</v>
      </c>
      <c r="E8980">
        <v>0</v>
      </c>
      <c r="G8980">
        <v>0</v>
      </c>
    </row>
    <row r="8981" spans="1:7" x14ac:dyDescent="0.25">
      <c r="A8981" t="s">
        <v>85</v>
      </c>
      <c r="B8981" t="s">
        <v>102</v>
      </c>
      <c r="C8981" t="s">
        <v>103</v>
      </c>
      <c r="D8981" s="2">
        <v>39873</v>
      </c>
      <c r="E8981">
        <v>0</v>
      </c>
      <c r="G8981">
        <v>0</v>
      </c>
    </row>
    <row r="8982" spans="1:7" x14ac:dyDescent="0.25">
      <c r="A8982" t="s">
        <v>85</v>
      </c>
      <c r="B8982" t="s">
        <v>102</v>
      </c>
      <c r="C8982" t="s">
        <v>103</v>
      </c>
      <c r="D8982" s="2">
        <v>39904</v>
      </c>
      <c r="E8982">
        <v>0</v>
      </c>
      <c r="G8982">
        <v>0</v>
      </c>
    </row>
    <row r="8983" spans="1:7" x14ac:dyDescent="0.25">
      <c r="A8983" t="s">
        <v>85</v>
      </c>
      <c r="B8983" t="s">
        <v>102</v>
      </c>
      <c r="C8983" t="s">
        <v>103</v>
      </c>
      <c r="D8983" s="2">
        <v>39934</v>
      </c>
      <c r="E8983">
        <v>0</v>
      </c>
      <c r="G8983">
        <v>0</v>
      </c>
    </row>
    <row r="8984" spans="1:7" x14ac:dyDescent="0.25">
      <c r="A8984" t="s">
        <v>85</v>
      </c>
      <c r="B8984" t="s">
        <v>102</v>
      </c>
      <c r="C8984" t="s">
        <v>103</v>
      </c>
      <c r="D8984" s="2">
        <v>39965</v>
      </c>
      <c r="E8984">
        <v>0</v>
      </c>
      <c r="G8984">
        <v>0</v>
      </c>
    </row>
    <row r="8985" spans="1:7" x14ac:dyDescent="0.25">
      <c r="A8985" t="s">
        <v>85</v>
      </c>
      <c r="B8985" t="s">
        <v>102</v>
      </c>
      <c r="C8985" t="s">
        <v>103</v>
      </c>
      <c r="D8985" s="2">
        <v>39995</v>
      </c>
      <c r="E8985">
        <v>0</v>
      </c>
      <c r="G8985">
        <v>0</v>
      </c>
    </row>
    <row r="8986" spans="1:7" x14ac:dyDescent="0.25">
      <c r="A8986" t="s">
        <v>85</v>
      </c>
      <c r="B8986" t="s">
        <v>102</v>
      </c>
      <c r="C8986" t="s">
        <v>103</v>
      </c>
      <c r="D8986" s="2">
        <v>40026</v>
      </c>
      <c r="E8986">
        <v>0</v>
      </c>
      <c r="G8986">
        <v>0</v>
      </c>
    </row>
    <row r="8987" spans="1:7" x14ac:dyDescent="0.25">
      <c r="A8987" t="s">
        <v>85</v>
      </c>
      <c r="B8987" t="s">
        <v>102</v>
      </c>
      <c r="C8987" t="s">
        <v>103</v>
      </c>
      <c r="D8987" s="2">
        <v>40057</v>
      </c>
      <c r="E8987">
        <v>0</v>
      </c>
      <c r="G8987">
        <v>0</v>
      </c>
    </row>
    <row r="8988" spans="1:7" x14ac:dyDescent="0.25">
      <c r="A8988" t="s">
        <v>85</v>
      </c>
      <c r="B8988" t="s">
        <v>102</v>
      </c>
      <c r="C8988" t="s">
        <v>103</v>
      </c>
      <c r="D8988" s="2">
        <v>40087</v>
      </c>
      <c r="E8988">
        <v>0</v>
      </c>
      <c r="G8988">
        <v>0</v>
      </c>
    </row>
    <row r="8989" spans="1:7" x14ac:dyDescent="0.25">
      <c r="A8989" t="s">
        <v>85</v>
      </c>
      <c r="B8989" t="s">
        <v>102</v>
      </c>
      <c r="C8989" t="s">
        <v>103</v>
      </c>
      <c r="D8989" s="2">
        <v>40118</v>
      </c>
      <c r="E8989">
        <v>0</v>
      </c>
      <c r="G8989">
        <v>0</v>
      </c>
    </row>
    <row r="8990" spans="1:7" x14ac:dyDescent="0.25">
      <c r="A8990" t="s">
        <v>85</v>
      </c>
      <c r="B8990" t="s">
        <v>102</v>
      </c>
      <c r="C8990" t="s">
        <v>103</v>
      </c>
      <c r="D8990" s="2">
        <v>40148</v>
      </c>
      <c r="E8990">
        <v>0</v>
      </c>
      <c r="G8990">
        <v>0</v>
      </c>
    </row>
    <row r="8991" spans="1:7" x14ac:dyDescent="0.25">
      <c r="A8991" t="s">
        <v>85</v>
      </c>
      <c r="B8991" t="s">
        <v>102</v>
      </c>
      <c r="C8991" t="s">
        <v>103</v>
      </c>
      <c r="D8991" s="2">
        <v>40179</v>
      </c>
      <c r="E8991">
        <v>0</v>
      </c>
      <c r="G8991">
        <v>0</v>
      </c>
    </row>
    <row r="8992" spans="1:7" x14ac:dyDescent="0.25">
      <c r="A8992" t="s">
        <v>85</v>
      </c>
      <c r="B8992" t="s">
        <v>102</v>
      </c>
      <c r="C8992" t="s">
        <v>103</v>
      </c>
      <c r="D8992" s="2">
        <v>40210</v>
      </c>
      <c r="E8992">
        <v>0</v>
      </c>
      <c r="G8992">
        <v>0</v>
      </c>
    </row>
    <row r="8993" spans="1:12" x14ac:dyDescent="0.25">
      <c r="A8993" t="s">
        <v>85</v>
      </c>
      <c r="B8993" t="s">
        <v>102</v>
      </c>
      <c r="C8993" t="s">
        <v>103</v>
      </c>
      <c r="D8993" s="2">
        <v>40238</v>
      </c>
      <c r="E8993">
        <v>0</v>
      </c>
      <c r="G8993">
        <v>0</v>
      </c>
    </row>
    <row r="8994" spans="1:12" x14ac:dyDescent="0.25">
      <c r="A8994" t="s">
        <v>85</v>
      </c>
      <c r="B8994" t="s">
        <v>102</v>
      </c>
      <c r="C8994" t="s">
        <v>103</v>
      </c>
      <c r="D8994" s="2">
        <v>40269</v>
      </c>
      <c r="E8994">
        <v>0</v>
      </c>
      <c r="G8994">
        <v>0</v>
      </c>
    </row>
    <row r="8995" spans="1:12" x14ac:dyDescent="0.25">
      <c r="A8995" t="s">
        <v>85</v>
      </c>
      <c r="B8995" t="s">
        <v>102</v>
      </c>
      <c r="C8995" t="s">
        <v>103</v>
      </c>
      <c r="D8995" s="2">
        <v>40299</v>
      </c>
      <c r="E8995">
        <v>0</v>
      </c>
      <c r="G8995">
        <v>0</v>
      </c>
    </row>
    <row r="8996" spans="1:12" x14ac:dyDescent="0.25">
      <c r="A8996" t="s">
        <v>85</v>
      </c>
      <c r="B8996" t="s">
        <v>102</v>
      </c>
      <c r="C8996" t="s">
        <v>103</v>
      </c>
      <c r="D8996" s="2">
        <v>40544</v>
      </c>
      <c r="E8996">
        <v>30.486805555555598</v>
      </c>
      <c r="F8996">
        <v>1357.69</v>
      </c>
      <c r="G8996">
        <v>295680</v>
      </c>
      <c r="H8996">
        <v>946.38</v>
      </c>
      <c r="K8996">
        <v>0</v>
      </c>
      <c r="L8996">
        <v>48</v>
      </c>
    </row>
    <row r="8997" spans="1:12" x14ac:dyDescent="0.25">
      <c r="A8997" t="s">
        <v>85</v>
      </c>
      <c r="B8997" t="s">
        <v>102</v>
      </c>
      <c r="C8997" t="s">
        <v>103</v>
      </c>
      <c r="D8997" s="2">
        <v>40575</v>
      </c>
      <c r="E8997">
        <v>9.6145833333333304</v>
      </c>
      <c r="F8997">
        <v>8038.79</v>
      </c>
      <c r="G8997">
        <v>1764060</v>
      </c>
      <c r="H8997">
        <v>6891.86</v>
      </c>
      <c r="K8997">
        <v>0</v>
      </c>
      <c r="L8997">
        <v>44</v>
      </c>
    </row>
    <row r="8998" spans="1:12" x14ac:dyDescent="0.25">
      <c r="A8998" t="s">
        <v>85</v>
      </c>
      <c r="B8998" t="s">
        <v>102</v>
      </c>
      <c r="C8998" t="s">
        <v>103</v>
      </c>
      <c r="D8998" s="2">
        <v>40603</v>
      </c>
      <c r="E8998">
        <v>14.255555555555601</v>
      </c>
      <c r="F8998">
        <v>12101.6</v>
      </c>
      <c r="G8998">
        <v>2474970</v>
      </c>
      <c r="H8998">
        <v>10306.9</v>
      </c>
      <c r="K8998">
        <v>0</v>
      </c>
      <c r="L8998">
        <v>28</v>
      </c>
    </row>
    <row r="8999" spans="1:12" x14ac:dyDescent="0.25">
      <c r="A8999" t="s">
        <v>85</v>
      </c>
      <c r="B8999" t="s">
        <v>102</v>
      </c>
      <c r="C8999" t="s">
        <v>103</v>
      </c>
      <c r="D8999" s="2">
        <v>40634</v>
      </c>
      <c r="E8999">
        <v>27.4722222222222</v>
      </c>
      <c r="F8999">
        <v>18821.189999999999</v>
      </c>
      <c r="G8999">
        <v>4471810</v>
      </c>
      <c r="H8999">
        <v>16397.63</v>
      </c>
      <c r="K8999">
        <v>0</v>
      </c>
      <c r="L8999">
        <v>28</v>
      </c>
    </row>
    <row r="9000" spans="1:12" x14ac:dyDescent="0.25">
      <c r="A9000" t="s">
        <v>85</v>
      </c>
      <c r="B9000" t="s">
        <v>102</v>
      </c>
      <c r="C9000" t="s">
        <v>103</v>
      </c>
      <c r="D9000" s="2">
        <v>40664</v>
      </c>
      <c r="E9000">
        <v>24.4444444444444</v>
      </c>
      <c r="F9000">
        <v>15748.12</v>
      </c>
      <c r="G9000">
        <v>3311500</v>
      </c>
      <c r="H9000">
        <v>16919.5</v>
      </c>
      <c r="K9000">
        <v>0</v>
      </c>
      <c r="L9000">
        <v>28</v>
      </c>
    </row>
    <row r="9001" spans="1:12" x14ac:dyDescent="0.25">
      <c r="A9001" t="s">
        <v>85</v>
      </c>
      <c r="B9001" t="s">
        <v>102</v>
      </c>
      <c r="C9001" t="s">
        <v>103</v>
      </c>
      <c r="D9001" s="2">
        <v>40695</v>
      </c>
      <c r="E9001">
        <v>29.393750000000001</v>
      </c>
      <c r="F9001">
        <v>18759.23</v>
      </c>
      <c r="G9001">
        <v>3901170</v>
      </c>
      <c r="H9001">
        <v>17965.37</v>
      </c>
      <c r="K9001">
        <v>0</v>
      </c>
      <c r="L9001">
        <v>28</v>
      </c>
    </row>
    <row r="9002" spans="1:12" x14ac:dyDescent="0.25">
      <c r="A9002" t="s">
        <v>85</v>
      </c>
      <c r="B9002" t="s">
        <v>102</v>
      </c>
      <c r="C9002" t="s">
        <v>103</v>
      </c>
      <c r="D9002" s="2">
        <v>40725</v>
      </c>
      <c r="E9002">
        <v>26.452083333333299</v>
      </c>
      <c r="F9002">
        <v>15495</v>
      </c>
      <c r="G9002">
        <v>3672190</v>
      </c>
      <c r="H9002">
        <v>19738.98</v>
      </c>
      <c r="K9002">
        <v>0</v>
      </c>
      <c r="L9002">
        <v>28</v>
      </c>
    </row>
    <row r="9003" spans="1:12" x14ac:dyDescent="0.25">
      <c r="A9003" t="s">
        <v>85</v>
      </c>
      <c r="B9003" t="s">
        <v>102</v>
      </c>
      <c r="C9003" t="s">
        <v>103</v>
      </c>
      <c r="D9003" s="2">
        <v>40756</v>
      </c>
      <c r="E9003">
        <v>20</v>
      </c>
      <c r="F9003">
        <v>12815.99</v>
      </c>
      <c r="G9003">
        <v>3271280</v>
      </c>
      <c r="H9003">
        <v>19935.2</v>
      </c>
      <c r="K9003">
        <v>0</v>
      </c>
      <c r="L9003">
        <v>28</v>
      </c>
    </row>
    <row r="9004" spans="1:12" x14ac:dyDescent="0.25">
      <c r="A9004" t="s">
        <v>85</v>
      </c>
      <c r="B9004" t="s">
        <v>102</v>
      </c>
      <c r="C9004" t="s">
        <v>103</v>
      </c>
      <c r="D9004" s="2">
        <v>40787</v>
      </c>
      <c r="E9004">
        <v>21</v>
      </c>
      <c r="F9004">
        <v>13203.93</v>
      </c>
      <c r="G9004">
        <v>3785680</v>
      </c>
      <c r="H9004">
        <v>19147.88</v>
      </c>
      <c r="K9004">
        <v>210</v>
      </c>
      <c r="L9004">
        <v>28</v>
      </c>
    </row>
    <row r="9005" spans="1:12" x14ac:dyDescent="0.25">
      <c r="A9005" t="s">
        <v>85</v>
      </c>
      <c r="B9005" t="s">
        <v>102</v>
      </c>
      <c r="C9005" t="s">
        <v>103</v>
      </c>
      <c r="D9005" s="2">
        <v>40817</v>
      </c>
      <c r="E9005">
        <v>13</v>
      </c>
      <c r="F9005">
        <v>9371.0300000000007</v>
      </c>
      <c r="G9005">
        <v>2172510</v>
      </c>
      <c r="H9005">
        <v>11444.14</v>
      </c>
      <c r="K9005">
        <v>0</v>
      </c>
      <c r="L9005">
        <v>28</v>
      </c>
    </row>
    <row r="9006" spans="1:12" x14ac:dyDescent="0.25">
      <c r="A9006" t="s">
        <v>85</v>
      </c>
      <c r="B9006" t="s">
        <v>102</v>
      </c>
      <c r="C9006" t="s">
        <v>103</v>
      </c>
      <c r="D9006" s="2">
        <v>40848</v>
      </c>
      <c r="E9006">
        <v>29.8645833333333</v>
      </c>
      <c r="F9006">
        <v>14464.21</v>
      </c>
      <c r="G9006">
        <v>3301550</v>
      </c>
      <c r="H9006">
        <v>26263.599999999999</v>
      </c>
      <c r="K9006">
        <v>0</v>
      </c>
      <c r="L9006">
        <v>32</v>
      </c>
    </row>
    <row r="9007" spans="1:12" x14ac:dyDescent="0.25">
      <c r="A9007" t="s">
        <v>85</v>
      </c>
      <c r="B9007" t="s">
        <v>102</v>
      </c>
      <c r="C9007" t="s">
        <v>103</v>
      </c>
      <c r="D9007" s="2">
        <v>40878</v>
      </c>
      <c r="E9007">
        <v>30.8090277777778</v>
      </c>
      <c r="F9007">
        <v>11778.29</v>
      </c>
      <c r="G9007">
        <v>3301500</v>
      </c>
      <c r="H9007">
        <v>33550.42</v>
      </c>
      <c r="K9007">
        <v>180</v>
      </c>
      <c r="L9007">
        <v>32</v>
      </c>
    </row>
    <row r="9008" spans="1:12" x14ac:dyDescent="0.25">
      <c r="A9008" t="s">
        <v>85</v>
      </c>
      <c r="B9008" t="s">
        <v>102</v>
      </c>
      <c r="C9008" t="s">
        <v>103</v>
      </c>
      <c r="D9008" s="2">
        <v>40909</v>
      </c>
      <c r="E9008">
        <v>30.5034722222222</v>
      </c>
      <c r="F9008">
        <v>12618.07</v>
      </c>
      <c r="G9008">
        <v>3074130</v>
      </c>
      <c r="H9008">
        <v>35852.26</v>
      </c>
      <c r="K9008">
        <v>195</v>
      </c>
      <c r="L9008">
        <v>28</v>
      </c>
    </row>
    <row r="9009" spans="1:12" x14ac:dyDescent="0.25">
      <c r="A9009" t="s">
        <v>85</v>
      </c>
      <c r="B9009" t="s">
        <v>102</v>
      </c>
      <c r="C9009" t="s">
        <v>103</v>
      </c>
      <c r="D9009" s="2">
        <v>40940</v>
      </c>
      <c r="E9009">
        <v>28.4409722222222</v>
      </c>
      <c r="F9009">
        <v>10954.42</v>
      </c>
      <c r="G9009">
        <v>2820810</v>
      </c>
      <c r="H9009">
        <v>29414.49</v>
      </c>
      <c r="K9009">
        <v>195</v>
      </c>
      <c r="L9009">
        <v>28</v>
      </c>
    </row>
    <row r="9010" spans="1:12" x14ac:dyDescent="0.25">
      <c r="A9010" t="s">
        <v>85</v>
      </c>
      <c r="B9010" t="s">
        <v>102</v>
      </c>
      <c r="C9010" t="s">
        <v>103</v>
      </c>
      <c r="D9010" s="2">
        <v>40969</v>
      </c>
      <c r="E9010">
        <v>29</v>
      </c>
      <c r="F9010">
        <v>11851.14</v>
      </c>
      <c r="G9010">
        <v>3156940</v>
      </c>
      <c r="H9010">
        <v>31401.78</v>
      </c>
      <c r="K9010">
        <v>195</v>
      </c>
      <c r="L9010">
        <v>28</v>
      </c>
    </row>
    <row r="9011" spans="1:12" x14ac:dyDescent="0.25">
      <c r="A9011" t="s">
        <v>85</v>
      </c>
      <c r="B9011" t="s">
        <v>102</v>
      </c>
      <c r="C9011" t="s">
        <v>103</v>
      </c>
      <c r="D9011" s="2">
        <v>41000</v>
      </c>
      <c r="E9011">
        <v>17</v>
      </c>
      <c r="F9011">
        <v>6543</v>
      </c>
      <c r="G9011">
        <v>7645000</v>
      </c>
      <c r="H9011">
        <v>17757</v>
      </c>
      <c r="K9011">
        <v>195</v>
      </c>
      <c r="L9011">
        <v>28</v>
      </c>
    </row>
    <row r="9012" spans="1:12" x14ac:dyDescent="0.25">
      <c r="A9012" t="s">
        <v>85</v>
      </c>
      <c r="B9012" t="s">
        <v>102</v>
      </c>
      <c r="C9012" t="s">
        <v>103</v>
      </c>
      <c r="D9012" s="2">
        <v>41030</v>
      </c>
      <c r="E9012">
        <v>31</v>
      </c>
      <c r="F9012">
        <v>11629</v>
      </c>
      <c r="G9012">
        <v>14043000</v>
      </c>
      <c r="H9012">
        <v>38471</v>
      </c>
      <c r="K9012">
        <v>195</v>
      </c>
      <c r="L9012">
        <v>28</v>
      </c>
    </row>
    <row r="9013" spans="1:12" x14ac:dyDescent="0.25">
      <c r="A9013" t="s">
        <v>85</v>
      </c>
      <c r="B9013" t="s">
        <v>102</v>
      </c>
      <c r="C9013" t="s">
        <v>103</v>
      </c>
      <c r="D9013" s="2">
        <v>41061</v>
      </c>
      <c r="E9013">
        <v>30</v>
      </c>
      <c r="F9013">
        <v>11815</v>
      </c>
      <c r="G9013">
        <v>13559000</v>
      </c>
      <c r="H9013">
        <v>39068</v>
      </c>
      <c r="K9013">
        <v>195</v>
      </c>
      <c r="L9013">
        <v>28</v>
      </c>
    </row>
    <row r="9014" spans="1:12" x14ac:dyDescent="0.25">
      <c r="A9014" t="s">
        <v>85</v>
      </c>
      <c r="B9014" t="s">
        <v>102</v>
      </c>
      <c r="C9014" t="s">
        <v>103</v>
      </c>
      <c r="D9014" s="2">
        <v>41091</v>
      </c>
      <c r="E9014">
        <v>30</v>
      </c>
      <c r="F9014">
        <v>11886</v>
      </c>
      <c r="G9014">
        <v>13572000</v>
      </c>
      <c r="H9014">
        <v>39043</v>
      </c>
      <c r="K9014">
        <v>280</v>
      </c>
      <c r="L9014">
        <v>30</v>
      </c>
    </row>
    <row r="9015" spans="1:12" x14ac:dyDescent="0.25">
      <c r="A9015" t="s">
        <v>85</v>
      </c>
      <c r="B9015" t="s">
        <v>102</v>
      </c>
      <c r="C9015" t="s">
        <v>103</v>
      </c>
      <c r="D9015" s="2">
        <v>41122</v>
      </c>
      <c r="E9015">
        <v>31</v>
      </c>
      <c r="F9015">
        <v>10948</v>
      </c>
      <c r="G9015">
        <v>14043000</v>
      </c>
      <c r="H9015">
        <v>43066</v>
      </c>
      <c r="K9015">
        <v>207</v>
      </c>
      <c r="L9015">
        <v>32</v>
      </c>
    </row>
    <row r="9016" spans="1:12" x14ac:dyDescent="0.25">
      <c r="A9016" t="s">
        <v>85</v>
      </c>
      <c r="B9016" t="s">
        <v>102</v>
      </c>
      <c r="C9016" t="s">
        <v>103</v>
      </c>
      <c r="D9016" s="2">
        <v>41153</v>
      </c>
      <c r="E9016">
        <v>26</v>
      </c>
      <c r="F9016">
        <v>9811</v>
      </c>
      <c r="G9016">
        <v>11745000</v>
      </c>
      <c r="H9016">
        <v>35148</v>
      </c>
      <c r="K9016">
        <v>160</v>
      </c>
      <c r="L9016">
        <v>32</v>
      </c>
    </row>
    <row r="9017" spans="1:12" x14ac:dyDescent="0.25">
      <c r="A9017" t="s">
        <v>85</v>
      </c>
      <c r="B9017" t="s">
        <v>102</v>
      </c>
      <c r="C9017" t="s">
        <v>103</v>
      </c>
      <c r="D9017" s="2">
        <v>41183</v>
      </c>
      <c r="E9017">
        <v>5.42</v>
      </c>
      <c r="F9017">
        <v>1859</v>
      </c>
      <c r="G9017">
        <v>2461000</v>
      </c>
      <c r="H9017">
        <v>7560</v>
      </c>
      <c r="K9017">
        <v>160</v>
      </c>
      <c r="L9017">
        <v>32</v>
      </c>
    </row>
    <row r="9018" spans="1:12" x14ac:dyDescent="0.25">
      <c r="A9018" t="s">
        <v>85</v>
      </c>
      <c r="B9018" t="s">
        <v>102</v>
      </c>
      <c r="C9018" t="s">
        <v>103</v>
      </c>
      <c r="D9018" s="2">
        <v>41214</v>
      </c>
      <c r="E9018">
        <v>19.170000000000002</v>
      </c>
      <c r="F9018">
        <v>6716</v>
      </c>
      <c r="G9018">
        <v>4691000</v>
      </c>
      <c r="H9018">
        <v>26408</v>
      </c>
      <c r="K9018">
        <v>774</v>
      </c>
      <c r="L9018">
        <v>32</v>
      </c>
    </row>
    <row r="9019" spans="1:12" x14ac:dyDescent="0.25">
      <c r="A9019" t="s">
        <v>85</v>
      </c>
      <c r="B9019" t="s">
        <v>102</v>
      </c>
      <c r="C9019" t="s">
        <v>103</v>
      </c>
      <c r="D9019" s="2">
        <v>41244</v>
      </c>
      <c r="E9019">
        <v>16.5</v>
      </c>
      <c r="F9019">
        <v>7559</v>
      </c>
      <c r="G9019">
        <v>9283000</v>
      </c>
      <c r="H9019">
        <v>20391</v>
      </c>
      <c r="K9019">
        <v>798</v>
      </c>
      <c r="L9019">
        <v>32</v>
      </c>
    </row>
    <row r="9020" spans="1:12" x14ac:dyDescent="0.25">
      <c r="A9020" t="s">
        <v>85</v>
      </c>
      <c r="B9020" t="s">
        <v>102</v>
      </c>
      <c r="C9020" t="s">
        <v>103</v>
      </c>
      <c r="D9020" s="2">
        <v>41275</v>
      </c>
      <c r="E9020">
        <v>30.5</v>
      </c>
      <c r="F9020">
        <v>14767</v>
      </c>
      <c r="G9020">
        <v>17761000</v>
      </c>
      <c r="H9020">
        <v>36126</v>
      </c>
      <c r="K9020">
        <v>283</v>
      </c>
      <c r="L9020">
        <v>32</v>
      </c>
    </row>
    <row r="9021" spans="1:12" x14ac:dyDescent="0.25">
      <c r="A9021" t="s">
        <v>85</v>
      </c>
      <c r="B9021" t="s">
        <v>102</v>
      </c>
      <c r="C9021" t="s">
        <v>103</v>
      </c>
      <c r="D9021" s="2">
        <v>41306</v>
      </c>
      <c r="E9021">
        <v>22.83</v>
      </c>
      <c r="F9021">
        <v>10022</v>
      </c>
      <c r="G9021">
        <v>13886000</v>
      </c>
      <c r="H9021">
        <v>28082</v>
      </c>
      <c r="K9021">
        <v>160</v>
      </c>
      <c r="L9021">
        <v>32</v>
      </c>
    </row>
    <row r="9022" spans="1:12" x14ac:dyDescent="0.25">
      <c r="A9022" t="s">
        <v>85</v>
      </c>
      <c r="B9022" t="s">
        <v>102</v>
      </c>
      <c r="C9022" t="s">
        <v>103</v>
      </c>
      <c r="D9022" s="2">
        <v>41334</v>
      </c>
      <c r="E9022">
        <v>19.29</v>
      </c>
      <c r="F9022">
        <v>9341</v>
      </c>
      <c r="G9022">
        <v>11735000</v>
      </c>
      <c r="H9022">
        <v>23083</v>
      </c>
      <c r="K9022">
        <v>160</v>
      </c>
      <c r="L9022">
        <v>32</v>
      </c>
    </row>
    <row r="9023" spans="1:12" x14ac:dyDescent="0.25">
      <c r="A9023" t="s">
        <v>85</v>
      </c>
      <c r="B9023" t="s">
        <v>102</v>
      </c>
      <c r="C9023" t="s">
        <v>103</v>
      </c>
      <c r="D9023" s="2">
        <v>41365</v>
      </c>
      <c r="E9023">
        <v>30</v>
      </c>
      <c r="F9023">
        <v>14596</v>
      </c>
      <c r="G9023">
        <v>17152000</v>
      </c>
      <c r="H9023">
        <v>36068</v>
      </c>
      <c r="K9023">
        <v>164</v>
      </c>
      <c r="L9023">
        <v>32</v>
      </c>
    </row>
    <row r="9024" spans="1:12" x14ac:dyDescent="0.25">
      <c r="A9024" t="s">
        <v>85</v>
      </c>
      <c r="B9024" t="s">
        <v>102</v>
      </c>
      <c r="C9024" t="s">
        <v>103</v>
      </c>
      <c r="D9024" s="2">
        <v>41395</v>
      </c>
      <c r="E9024">
        <v>24.04</v>
      </c>
      <c r="F9024">
        <v>12091</v>
      </c>
      <c r="G9024">
        <v>8558000</v>
      </c>
      <c r="H9024">
        <v>29879</v>
      </c>
      <c r="K9024">
        <v>145</v>
      </c>
      <c r="L9024">
        <v>32</v>
      </c>
    </row>
    <row r="9025" spans="1:12" x14ac:dyDescent="0.25">
      <c r="A9025" t="s">
        <v>85</v>
      </c>
      <c r="B9025" t="s">
        <v>102</v>
      </c>
      <c r="C9025" t="s">
        <v>103</v>
      </c>
      <c r="D9025" s="2">
        <v>41426</v>
      </c>
      <c r="E9025">
        <v>29.79</v>
      </c>
      <c r="F9025">
        <v>19156</v>
      </c>
      <c r="G9025">
        <v>10457000</v>
      </c>
      <c r="H9025">
        <v>30894</v>
      </c>
      <c r="K9025">
        <v>145</v>
      </c>
      <c r="L9025">
        <v>32</v>
      </c>
    </row>
    <row r="9026" spans="1:12" x14ac:dyDescent="0.25">
      <c r="A9026" t="s">
        <v>85</v>
      </c>
      <c r="B9026" t="s">
        <v>102</v>
      </c>
      <c r="C9026" t="s">
        <v>103</v>
      </c>
      <c r="D9026" s="2">
        <v>41640</v>
      </c>
      <c r="E9026">
        <v>22</v>
      </c>
      <c r="F9026">
        <v>14651</v>
      </c>
      <c r="G9026">
        <v>7710000</v>
      </c>
      <c r="H9026">
        <v>17721</v>
      </c>
      <c r="K9026">
        <v>182</v>
      </c>
      <c r="L9026">
        <v>28</v>
      </c>
    </row>
    <row r="9027" spans="1:12" x14ac:dyDescent="0.25">
      <c r="A9027" t="s">
        <v>85</v>
      </c>
      <c r="B9027" t="s">
        <v>102</v>
      </c>
      <c r="C9027" t="s">
        <v>103</v>
      </c>
      <c r="D9027" s="2">
        <v>41671</v>
      </c>
      <c r="E9027">
        <v>28</v>
      </c>
      <c r="F9027">
        <v>11571</v>
      </c>
      <c r="G9027">
        <v>10990000</v>
      </c>
      <c r="H9027">
        <v>27050</v>
      </c>
      <c r="K9027">
        <v>206</v>
      </c>
      <c r="L9027">
        <v>28</v>
      </c>
    </row>
    <row r="9028" spans="1:12" x14ac:dyDescent="0.25">
      <c r="A9028" t="s">
        <v>85</v>
      </c>
      <c r="B9028" t="s">
        <v>102</v>
      </c>
      <c r="C9028" t="s">
        <v>103</v>
      </c>
      <c r="D9028" s="2">
        <v>41699</v>
      </c>
      <c r="E9028">
        <v>4</v>
      </c>
      <c r="F9028">
        <v>1828</v>
      </c>
      <c r="G9028">
        <v>1590000</v>
      </c>
      <c r="H9028">
        <v>3831</v>
      </c>
      <c r="K9028">
        <v>247</v>
      </c>
      <c r="L9028">
        <v>28</v>
      </c>
    </row>
    <row r="9029" spans="1:12" x14ac:dyDescent="0.25">
      <c r="A9029" t="s">
        <v>85</v>
      </c>
      <c r="B9029" t="s">
        <v>102</v>
      </c>
      <c r="C9029" t="s">
        <v>103</v>
      </c>
      <c r="D9029" s="2">
        <v>41730</v>
      </c>
      <c r="E9029">
        <v>16</v>
      </c>
      <c r="F9029">
        <v>4291</v>
      </c>
      <c r="G9029">
        <v>5100000</v>
      </c>
      <c r="H9029">
        <v>7557</v>
      </c>
      <c r="K9029">
        <v>246</v>
      </c>
      <c r="L9029">
        <v>27</v>
      </c>
    </row>
    <row r="9030" spans="1:12" x14ac:dyDescent="0.25">
      <c r="A9030" t="s">
        <v>85</v>
      </c>
      <c r="B9030" t="s">
        <v>102</v>
      </c>
      <c r="C9030" t="s">
        <v>103</v>
      </c>
      <c r="D9030" s="2">
        <v>41760</v>
      </c>
      <c r="E9030">
        <v>30.4</v>
      </c>
      <c r="F9030">
        <v>8278</v>
      </c>
      <c r="G9030">
        <v>9620000</v>
      </c>
      <c r="H9030">
        <v>17439</v>
      </c>
      <c r="K9030">
        <v>250</v>
      </c>
      <c r="L9030">
        <v>24</v>
      </c>
    </row>
    <row r="9031" spans="1:12" x14ac:dyDescent="0.25">
      <c r="A9031" t="s">
        <v>85</v>
      </c>
      <c r="B9031" t="s">
        <v>102</v>
      </c>
      <c r="C9031" t="s">
        <v>103</v>
      </c>
      <c r="D9031" s="2">
        <v>41791</v>
      </c>
      <c r="E9031">
        <v>24</v>
      </c>
      <c r="F9031">
        <v>6582</v>
      </c>
      <c r="G9031">
        <v>7560000</v>
      </c>
      <c r="H9031">
        <v>15196</v>
      </c>
      <c r="K9031">
        <v>201</v>
      </c>
      <c r="L9031">
        <v>24</v>
      </c>
    </row>
    <row r="9032" spans="1:12" x14ac:dyDescent="0.25">
      <c r="A9032" t="s">
        <v>85</v>
      </c>
      <c r="B9032" t="s">
        <v>102</v>
      </c>
      <c r="C9032" t="s">
        <v>103</v>
      </c>
      <c r="D9032" s="2">
        <v>41821</v>
      </c>
      <c r="E9032">
        <v>21</v>
      </c>
      <c r="F9032">
        <v>6470</v>
      </c>
      <c r="G9032">
        <v>6840000</v>
      </c>
      <c r="H9032">
        <v>14090</v>
      </c>
      <c r="K9032">
        <v>198</v>
      </c>
      <c r="L9032">
        <v>24</v>
      </c>
    </row>
    <row r="9033" spans="1:12" x14ac:dyDescent="0.25">
      <c r="A9033" t="s">
        <v>85</v>
      </c>
      <c r="B9033" t="s">
        <v>102</v>
      </c>
      <c r="C9033" t="s">
        <v>103</v>
      </c>
      <c r="D9033" s="2">
        <v>41852</v>
      </c>
      <c r="E9033">
        <v>20</v>
      </c>
      <c r="F9033">
        <v>6126</v>
      </c>
      <c r="G9033">
        <v>6430000</v>
      </c>
      <c r="H9033">
        <v>13152</v>
      </c>
      <c r="K9033">
        <v>129</v>
      </c>
      <c r="L9033">
        <v>24</v>
      </c>
    </row>
    <row r="9034" spans="1:12" x14ac:dyDescent="0.25">
      <c r="A9034" t="s">
        <v>85</v>
      </c>
      <c r="B9034" t="s">
        <v>102</v>
      </c>
      <c r="C9034" t="s">
        <v>103</v>
      </c>
      <c r="D9034" s="2">
        <v>41883</v>
      </c>
      <c r="E9034">
        <v>25</v>
      </c>
      <c r="F9034">
        <v>6100</v>
      </c>
      <c r="G9034">
        <v>7010000</v>
      </c>
      <c r="H9034">
        <v>15285</v>
      </c>
      <c r="K9034">
        <v>145</v>
      </c>
      <c r="L9034">
        <v>24</v>
      </c>
    </row>
    <row r="9035" spans="1:12" x14ac:dyDescent="0.25">
      <c r="A9035" t="s">
        <v>85</v>
      </c>
      <c r="B9035" t="s">
        <v>102</v>
      </c>
      <c r="C9035" t="s">
        <v>103</v>
      </c>
      <c r="D9035" s="2">
        <v>41913</v>
      </c>
      <c r="E9035">
        <v>25</v>
      </c>
      <c r="F9035">
        <v>5642</v>
      </c>
      <c r="G9035">
        <v>8190000</v>
      </c>
      <c r="H9035">
        <v>10687</v>
      </c>
      <c r="K9035">
        <v>105</v>
      </c>
      <c r="L9035">
        <v>24</v>
      </c>
    </row>
    <row r="9036" spans="1:12" x14ac:dyDescent="0.25">
      <c r="A9036" t="s">
        <v>85</v>
      </c>
      <c r="B9036" t="s">
        <v>102</v>
      </c>
      <c r="C9036" t="s">
        <v>103</v>
      </c>
      <c r="D9036" s="2">
        <v>41944</v>
      </c>
      <c r="E9036">
        <v>19</v>
      </c>
      <c r="F9036">
        <v>5120</v>
      </c>
      <c r="G9036">
        <v>6120000</v>
      </c>
      <c r="H9036">
        <v>10254</v>
      </c>
      <c r="K9036">
        <v>81</v>
      </c>
      <c r="L9036">
        <v>24</v>
      </c>
    </row>
    <row r="9037" spans="1:12" x14ac:dyDescent="0.25">
      <c r="A9037" t="s">
        <v>85</v>
      </c>
      <c r="B9037" t="s">
        <v>102</v>
      </c>
      <c r="C9037" t="s">
        <v>103</v>
      </c>
      <c r="D9037" s="2">
        <v>41974</v>
      </c>
      <c r="E9037">
        <v>22</v>
      </c>
      <c r="F9037">
        <v>4078</v>
      </c>
      <c r="G9037">
        <v>6940000</v>
      </c>
      <c r="H9037">
        <v>12772</v>
      </c>
      <c r="K9037">
        <v>126</v>
      </c>
      <c r="L9037">
        <v>24</v>
      </c>
    </row>
    <row r="9038" spans="1:12" x14ac:dyDescent="0.25">
      <c r="A9038" t="s">
        <v>85</v>
      </c>
      <c r="B9038" t="s">
        <v>102</v>
      </c>
      <c r="C9038" t="s">
        <v>103</v>
      </c>
      <c r="D9038" s="2">
        <v>42005</v>
      </c>
      <c r="E9038">
        <v>13</v>
      </c>
      <c r="F9038">
        <v>2288</v>
      </c>
      <c r="G9038">
        <v>3910000</v>
      </c>
      <c r="H9038">
        <v>7775</v>
      </c>
      <c r="K9038">
        <v>127</v>
      </c>
      <c r="L9038">
        <v>24</v>
      </c>
    </row>
    <row r="9039" spans="1:12" x14ac:dyDescent="0.25">
      <c r="A9039" t="s">
        <v>85</v>
      </c>
      <c r="B9039" t="s">
        <v>102</v>
      </c>
      <c r="C9039" t="s">
        <v>103</v>
      </c>
      <c r="D9039" s="2">
        <v>42036</v>
      </c>
      <c r="E9039">
        <v>22</v>
      </c>
      <c r="F9039">
        <v>4135</v>
      </c>
      <c r="G9039">
        <v>6980000</v>
      </c>
      <c r="H9039">
        <v>14765</v>
      </c>
      <c r="K9039">
        <v>128</v>
      </c>
      <c r="L9039">
        <v>24</v>
      </c>
    </row>
    <row r="9040" spans="1:12" x14ac:dyDescent="0.25">
      <c r="A9040" t="s">
        <v>85</v>
      </c>
      <c r="B9040" t="s">
        <v>102</v>
      </c>
      <c r="C9040" t="s">
        <v>103</v>
      </c>
      <c r="D9040" s="2">
        <v>42064</v>
      </c>
      <c r="E9040">
        <v>29</v>
      </c>
      <c r="F9040">
        <v>6494</v>
      </c>
      <c r="G9040">
        <v>9050000</v>
      </c>
      <c r="H9040">
        <v>16883</v>
      </c>
      <c r="K9040">
        <v>129</v>
      </c>
      <c r="L9040">
        <v>24</v>
      </c>
    </row>
    <row r="9041" spans="1:12" x14ac:dyDescent="0.25">
      <c r="A9041" t="s">
        <v>85</v>
      </c>
      <c r="B9041" t="s">
        <v>102</v>
      </c>
      <c r="C9041" t="s">
        <v>103</v>
      </c>
      <c r="D9041" s="2">
        <v>42095</v>
      </c>
      <c r="E9041">
        <v>4</v>
      </c>
      <c r="F9041">
        <v>818</v>
      </c>
      <c r="G9041">
        <v>1130000</v>
      </c>
      <c r="H9041">
        <v>2612</v>
      </c>
      <c r="K9041">
        <v>73</v>
      </c>
      <c r="L9041">
        <v>24</v>
      </c>
    </row>
    <row r="9042" spans="1:12" x14ac:dyDescent="0.25">
      <c r="A9042" t="s">
        <v>85</v>
      </c>
      <c r="B9042" t="s">
        <v>102</v>
      </c>
      <c r="C9042" t="s">
        <v>103</v>
      </c>
      <c r="D9042" s="2">
        <v>42125</v>
      </c>
      <c r="E9042">
        <v>9.3000000000000007</v>
      </c>
      <c r="F9042">
        <v>2344</v>
      </c>
      <c r="G9042">
        <v>2840000</v>
      </c>
      <c r="H9042">
        <v>4121</v>
      </c>
      <c r="K9042">
        <v>73</v>
      </c>
      <c r="L9042">
        <v>24</v>
      </c>
    </row>
    <row r="9043" spans="1:12" x14ac:dyDescent="0.25">
      <c r="A9043" t="s">
        <v>85</v>
      </c>
      <c r="B9043" t="s">
        <v>102</v>
      </c>
      <c r="C9043" t="s">
        <v>103</v>
      </c>
      <c r="D9043" s="2">
        <v>42156</v>
      </c>
      <c r="E9043">
        <v>11</v>
      </c>
      <c r="F9043">
        <v>2132</v>
      </c>
      <c r="G9043">
        <v>3360000</v>
      </c>
      <c r="H9043">
        <v>6066</v>
      </c>
      <c r="K9043">
        <v>73</v>
      </c>
      <c r="L9043">
        <v>24</v>
      </c>
    </row>
    <row r="9044" spans="1:12" x14ac:dyDescent="0.25">
      <c r="A9044" t="s">
        <v>85</v>
      </c>
      <c r="B9044" t="s">
        <v>102</v>
      </c>
      <c r="C9044" t="s">
        <v>103</v>
      </c>
      <c r="D9044" s="2">
        <v>42186</v>
      </c>
      <c r="E9044">
        <v>15</v>
      </c>
      <c r="F9044">
        <v>3154</v>
      </c>
      <c r="G9044">
        <v>4430000</v>
      </c>
      <c r="H9044">
        <v>9104</v>
      </c>
      <c r="K9044">
        <v>435</v>
      </c>
      <c r="L9044">
        <v>24</v>
      </c>
    </row>
    <row r="9045" spans="1:12" x14ac:dyDescent="0.25">
      <c r="A9045" t="s">
        <v>85</v>
      </c>
      <c r="B9045" t="s">
        <v>102</v>
      </c>
      <c r="C9045" t="s">
        <v>103</v>
      </c>
      <c r="D9045" s="2">
        <v>42217</v>
      </c>
      <c r="E9045">
        <v>24</v>
      </c>
      <c r="F9045">
        <v>5143</v>
      </c>
      <c r="G9045">
        <v>7440000</v>
      </c>
      <c r="H9045">
        <v>12788</v>
      </c>
      <c r="K9045">
        <v>435</v>
      </c>
      <c r="L9045">
        <v>24</v>
      </c>
    </row>
    <row r="9046" spans="1:12" x14ac:dyDescent="0.25">
      <c r="A9046" t="s">
        <v>85</v>
      </c>
      <c r="B9046" t="s">
        <v>102</v>
      </c>
      <c r="C9046" t="s">
        <v>103</v>
      </c>
      <c r="D9046" s="2">
        <v>42248</v>
      </c>
      <c r="E9046">
        <v>19</v>
      </c>
      <c r="F9046">
        <v>3998</v>
      </c>
      <c r="G9046">
        <v>5380000</v>
      </c>
      <c r="H9046">
        <v>12499</v>
      </c>
      <c r="K9046">
        <v>435</v>
      </c>
      <c r="L9046">
        <v>24</v>
      </c>
    </row>
    <row r="9047" spans="1:12" x14ac:dyDescent="0.25">
      <c r="A9047" t="s">
        <v>85</v>
      </c>
      <c r="B9047" t="s">
        <v>102</v>
      </c>
      <c r="C9047" t="s">
        <v>103</v>
      </c>
      <c r="D9047" s="2">
        <v>42278</v>
      </c>
      <c r="E9047">
        <v>26</v>
      </c>
      <c r="F9047">
        <v>5061</v>
      </c>
      <c r="G9047">
        <v>7780000</v>
      </c>
      <c r="H9047">
        <v>11701</v>
      </c>
      <c r="K9047">
        <v>417</v>
      </c>
      <c r="L9047">
        <v>24</v>
      </c>
    </row>
    <row r="9048" spans="1:12" x14ac:dyDescent="0.25">
      <c r="A9048" t="s">
        <v>85</v>
      </c>
      <c r="B9048" t="s">
        <v>102</v>
      </c>
      <c r="C9048" t="s">
        <v>103</v>
      </c>
      <c r="D9048" s="2">
        <v>42309</v>
      </c>
      <c r="E9048">
        <v>19</v>
      </c>
      <c r="F9048">
        <v>4391</v>
      </c>
      <c r="G9048">
        <v>5930000</v>
      </c>
      <c r="H9048">
        <v>8587</v>
      </c>
      <c r="K9048">
        <v>406</v>
      </c>
      <c r="L9048">
        <v>24</v>
      </c>
    </row>
    <row r="9049" spans="1:12" x14ac:dyDescent="0.25">
      <c r="A9049" t="s">
        <v>85</v>
      </c>
      <c r="B9049" t="s">
        <v>102</v>
      </c>
      <c r="C9049" t="s">
        <v>103</v>
      </c>
      <c r="D9049" s="2">
        <v>42339</v>
      </c>
      <c r="E9049">
        <v>18</v>
      </c>
      <c r="F9049">
        <v>4802</v>
      </c>
      <c r="G9049">
        <v>5750000</v>
      </c>
      <c r="H9049">
        <v>8050</v>
      </c>
      <c r="K9049">
        <v>264</v>
      </c>
      <c r="L9049">
        <v>24</v>
      </c>
    </row>
    <row r="9050" spans="1:12" x14ac:dyDescent="0.25">
      <c r="A9050" t="s">
        <v>85</v>
      </c>
      <c r="B9050" t="s">
        <v>102</v>
      </c>
      <c r="C9050" t="s">
        <v>103</v>
      </c>
      <c r="D9050" s="2">
        <v>42370</v>
      </c>
      <c r="E9050">
        <v>20</v>
      </c>
      <c r="F9050">
        <v>6290</v>
      </c>
      <c r="G9050">
        <v>6220000</v>
      </c>
      <c r="H9050">
        <v>9635</v>
      </c>
    </row>
    <row r="9051" spans="1:12" x14ac:dyDescent="0.25">
      <c r="A9051" t="s">
        <v>85</v>
      </c>
      <c r="B9051" t="s">
        <v>102</v>
      </c>
      <c r="C9051" t="s">
        <v>103</v>
      </c>
      <c r="D9051" s="2">
        <v>42370</v>
      </c>
      <c r="E9051">
        <v>20</v>
      </c>
      <c r="F9051">
        <v>6290</v>
      </c>
      <c r="G9051">
        <v>6220000</v>
      </c>
      <c r="H9051">
        <v>9635</v>
      </c>
    </row>
    <row r="9052" spans="1:12" x14ac:dyDescent="0.25">
      <c r="A9052" t="s">
        <v>85</v>
      </c>
      <c r="B9052" t="s">
        <v>102</v>
      </c>
      <c r="C9052" t="s">
        <v>103</v>
      </c>
      <c r="D9052" s="2">
        <v>42430</v>
      </c>
      <c r="E9052">
        <v>0</v>
      </c>
      <c r="F9052">
        <v>0</v>
      </c>
      <c r="G9052">
        <v>0</v>
      </c>
      <c r="H9052">
        <v>0</v>
      </c>
    </row>
    <row r="9053" spans="1:12" x14ac:dyDescent="0.25">
      <c r="A9053" t="s">
        <v>85</v>
      </c>
      <c r="B9053" t="s">
        <v>102</v>
      </c>
      <c r="C9053" t="s">
        <v>103</v>
      </c>
      <c r="D9053" s="2">
        <v>42461</v>
      </c>
      <c r="E9053">
        <v>0</v>
      </c>
      <c r="F9053">
        <v>0</v>
      </c>
      <c r="G9053">
        <v>0</v>
      </c>
      <c r="H9053">
        <v>0</v>
      </c>
    </row>
    <row r="9054" spans="1:12" x14ac:dyDescent="0.25">
      <c r="A9054" t="s">
        <v>85</v>
      </c>
      <c r="B9054" t="s">
        <v>102</v>
      </c>
      <c r="C9054" t="s">
        <v>103</v>
      </c>
      <c r="D9054" s="2">
        <v>42491</v>
      </c>
      <c r="E9054">
        <v>0</v>
      </c>
      <c r="F9054">
        <v>0</v>
      </c>
      <c r="G9054">
        <v>0</v>
      </c>
      <c r="H9054">
        <v>0</v>
      </c>
    </row>
    <row r="9055" spans="1:12" x14ac:dyDescent="0.25">
      <c r="A9055" t="s">
        <v>85</v>
      </c>
      <c r="B9055" t="s">
        <v>102</v>
      </c>
      <c r="C9055" t="s">
        <v>103</v>
      </c>
      <c r="D9055" s="2">
        <v>42522</v>
      </c>
      <c r="E9055">
        <v>0</v>
      </c>
      <c r="F9055">
        <v>0</v>
      </c>
      <c r="G9055">
        <v>0</v>
      </c>
      <c r="H9055">
        <v>0</v>
      </c>
    </row>
    <row r="9056" spans="1:12" x14ac:dyDescent="0.25">
      <c r="A9056" t="s">
        <v>85</v>
      </c>
      <c r="B9056" t="s">
        <v>102</v>
      </c>
      <c r="C9056" t="s">
        <v>103</v>
      </c>
      <c r="D9056" s="2">
        <v>42552</v>
      </c>
      <c r="E9056">
        <v>0</v>
      </c>
      <c r="F9056">
        <v>0</v>
      </c>
      <c r="G9056">
        <v>0</v>
      </c>
      <c r="H9056">
        <v>0</v>
      </c>
    </row>
    <row r="9057" spans="1:12" x14ac:dyDescent="0.25">
      <c r="A9057" t="s">
        <v>85</v>
      </c>
      <c r="B9057" t="s">
        <v>102</v>
      </c>
      <c r="C9057" t="s">
        <v>103</v>
      </c>
      <c r="D9057" s="2">
        <v>42583</v>
      </c>
      <c r="E9057">
        <v>0</v>
      </c>
      <c r="F9057">
        <v>0</v>
      </c>
      <c r="G9057">
        <v>0</v>
      </c>
      <c r="H9057">
        <v>0</v>
      </c>
    </row>
    <row r="9058" spans="1:12" x14ac:dyDescent="0.25">
      <c r="A9058" t="s">
        <v>85</v>
      </c>
      <c r="B9058" t="s">
        <v>102</v>
      </c>
      <c r="C9058" t="s">
        <v>103</v>
      </c>
      <c r="D9058" s="2">
        <v>42614</v>
      </c>
      <c r="E9058">
        <v>0</v>
      </c>
      <c r="F9058">
        <v>0</v>
      </c>
      <c r="G9058">
        <v>0</v>
      </c>
      <c r="H9058">
        <v>0</v>
      </c>
    </row>
    <row r="9059" spans="1:12" x14ac:dyDescent="0.25">
      <c r="A9059" t="s">
        <v>85</v>
      </c>
      <c r="B9059" t="s">
        <v>102</v>
      </c>
      <c r="C9059" t="s">
        <v>103</v>
      </c>
      <c r="D9059" s="2">
        <v>42644</v>
      </c>
      <c r="E9059">
        <v>0</v>
      </c>
      <c r="F9059">
        <v>0</v>
      </c>
      <c r="G9059">
        <v>0</v>
      </c>
      <c r="H9059">
        <v>0</v>
      </c>
    </row>
    <row r="9060" spans="1:12" x14ac:dyDescent="0.25">
      <c r="A9060" t="s">
        <v>85</v>
      </c>
      <c r="B9060" t="s">
        <v>102</v>
      </c>
      <c r="C9060" t="s">
        <v>103</v>
      </c>
      <c r="D9060" s="2">
        <v>42675</v>
      </c>
      <c r="E9060">
        <v>0</v>
      </c>
      <c r="F9060">
        <v>0</v>
      </c>
      <c r="G9060">
        <v>0</v>
      </c>
      <c r="H9060">
        <v>0</v>
      </c>
    </row>
    <row r="9061" spans="1:12" x14ac:dyDescent="0.25">
      <c r="A9061" t="s">
        <v>85</v>
      </c>
      <c r="B9061" t="s">
        <v>102</v>
      </c>
      <c r="C9061" t="s">
        <v>103</v>
      </c>
      <c r="D9061" s="2">
        <v>42705</v>
      </c>
      <c r="E9061">
        <v>0</v>
      </c>
      <c r="F9061">
        <v>0</v>
      </c>
      <c r="G9061">
        <v>0</v>
      </c>
      <c r="H9061">
        <v>0</v>
      </c>
    </row>
    <row r="9062" spans="1:12" x14ac:dyDescent="0.25">
      <c r="A9062" t="s">
        <v>85</v>
      </c>
      <c r="B9062" t="s">
        <v>102</v>
      </c>
      <c r="C9062" t="s">
        <v>103</v>
      </c>
      <c r="D9062" s="2">
        <v>42736</v>
      </c>
      <c r="E9062">
        <v>0</v>
      </c>
      <c r="F9062">
        <v>0</v>
      </c>
      <c r="G9062">
        <v>0</v>
      </c>
      <c r="H9062">
        <v>0</v>
      </c>
      <c r="K9062">
        <v>0</v>
      </c>
      <c r="L9062">
        <v>0</v>
      </c>
    </row>
    <row r="9063" spans="1:12" x14ac:dyDescent="0.25">
      <c r="A9063" t="s">
        <v>85</v>
      </c>
      <c r="B9063" t="s">
        <v>102</v>
      </c>
      <c r="C9063" t="s">
        <v>103</v>
      </c>
      <c r="D9063" s="2">
        <v>42767</v>
      </c>
      <c r="E9063">
        <v>0</v>
      </c>
      <c r="F9063">
        <v>0</v>
      </c>
      <c r="G9063">
        <v>0</v>
      </c>
      <c r="H9063">
        <v>0</v>
      </c>
      <c r="K9063">
        <v>0</v>
      </c>
      <c r="L9063">
        <v>0</v>
      </c>
    </row>
    <row r="9064" spans="1:12" x14ac:dyDescent="0.25">
      <c r="A9064" t="s">
        <v>85</v>
      </c>
      <c r="B9064" t="s">
        <v>102</v>
      </c>
      <c r="C9064" t="s">
        <v>103</v>
      </c>
      <c r="D9064" s="2">
        <v>42796</v>
      </c>
      <c r="E9064">
        <v>0</v>
      </c>
      <c r="F9064">
        <v>0</v>
      </c>
      <c r="G9064">
        <v>0</v>
      </c>
      <c r="H9064">
        <v>0</v>
      </c>
      <c r="K9064">
        <v>0</v>
      </c>
      <c r="L9064">
        <v>0</v>
      </c>
    </row>
    <row r="9065" spans="1:12" x14ac:dyDescent="0.25">
      <c r="A9065" t="s">
        <v>85</v>
      </c>
      <c r="B9065" t="s">
        <v>102</v>
      </c>
      <c r="C9065" t="s">
        <v>103</v>
      </c>
      <c r="D9065" s="2">
        <v>42827</v>
      </c>
      <c r="E9065">
        <v>0</v>
      </c>
      <c r="F9065">
        <v>0</v>
      </c>
      <c r="G9065">
        <v>0</v>
      </c>
      <c r="H9065">
        <v>0</v>
      </c>
      <c r="K9065">
        <v>0</v>
      </c>
      <c r="L9065">
        <v>0</v>
      </c>
    </row>
    <row r="9066" spans="1:12" x14ac:dyDescent="0.25">
      <c r="A9066" t="s">
        <v>85</v>
      </c>
      <c r="B9066" t="s">
        <v>102</v>
      </c>
      <c r="C9066" t="s">
        <v>103</v>
      </c>
      <c r="D9066" s="2">
        <v>42857</v>
      </c>
      <c r="E9066">
        <v>0</v>
      </c>
      <c r="F9066">
        <v>0</v>
      </c>
      <c r="G9066">
        <v>0</v>
      </c>
      <c r="H9066">
        <v>0</v>
      </c>
      <c r="K9066">
        <v>131</v>
      </c>
      <c r="L9066">
        <v>24</v>
      </c>
    </row>
    <row r="9067" spans="1:12" x14ac:dyDescent="0.25">
      <c r="A9067" t="s">
        <v>85</v>
      </c>
      <c r="B9067" t="s">
        <v>102</v>
      </c>
      <c r="C9067" t="s">
        <v>103</v>
      </c>
      <c r="D9067" s="2">
        <v>42888</v>
      </c>
      <c r="E9067">
        <v>21.5</v>
      </c>
      <c r="F9067">
        <v>8228</v>
      </c>
      <c r="G9067">
        <v>6820000</v>
      </c>
      <c r="H9067">
        <v>8670</v>
      </c>
      <c r="K9067">
        <v>131</v>
      </c>
      <c r="L9067">
        <v>24</v>
      </c>
    </row>
    <row r="9068" spans="1:12" x14ac:dyDescent="0.25">
      <c r="A9068" t="s">
        <v>85</v>
      </c>
      <c r="B9068" t="s">
        <v>102</v>
      </c>
      <c r="C9068" t="s">
        <v>103</v>
      </c>
      <c r="D9068" s="2">
        <v>42918</v>
      </c>
      <c r="E9068">
        <v>16</v>
      </c>
      <c r="F9068">
        <v>6244</v>
      </c>
      <c r="G9068">
        <v>5210000</v>
      </c>
      <c r="H9068">
        <v>6626</v>
      </c>
      <c r="K9068">
        <v>131</v>
      </c>
      <c r="L9068">
        <v>24</v>
      </c>
    </row>
    <row r="9069" spans="1:12" x14ac:dyDescent="0.25">
      <c r="A9069" t="s">
        <v>85</v>
      </c>
      <c r="B9069" t="s">
        <v>102</v>
      </c>
      <c r="C9069" t="s">
        <v>103</v>
      </c>
      <c r="D9069" s="2">
        <v>42949</v>
      </c>
      <c r="E9069">
        <v>25</v>
      </c>
      <c r="F9069">
        <v>8498</v>
      </c>
      <c r="G9069">
        <v>7940000</v>
      </c>
      <c r="H9069">
        <v>9852</v>
      </c>
      <c r="K9069">
        <v>131</v>
      </c>
      <c r="L9069">
        <v>24</v>
      </c>
    </row>
    <row r="9070" spans="1:12" x14ac:dyDescent="0.25">
      <c r="A9070" t="s">
        <v>85</v>
      </c>
      <c r="B9070" t="s">
        <v>102</v>
      </c>
      <c r="C9070" t="s">
        <v>103</v>
      </c>
      <c r="D9070" s="2">
        <v>42980</v>
      </c>
      <c r="E9070">
        <v>11</v>
      </c>
      <c r="F9070">
        <v>3700</v>
      </c>
      <c r="G9070">
        <v>3600000</v>
      </c>
      <c r="H9070">
        <v>4529</v>
      </c>
      <c r="K9070">
        <v>131</v>
      </c>
      <c r="L9070">
        <v>24</v>
      </c>
    </row>
    <row r="9071" spans="1:12" x14ac:dyDescent="0.25">
      <c r="A9071" t="s">
        <v>85</v>
      </c>
      <c r="B9071" t="s">
        <v>102</v>
      </c>
      <c r="C9071" t="s">
        <v>103</v>
      </c>
      <c r="D9071" s="2">
        <v>43010</v>
      </c>
      <c r="E9071">
        <v>1.4</v>
      </c>
      <c r="F9071">
        <v>597</v>
      </c>
      <c r="G9071">
        <v>460000</v>
      </c>
      <c r="H9071">
        <v>430</v>
      </c>
      <c r="K9071">
        <v>131</v>
      </c>
      <c r="L9071">
        <v>24</v>
      </c>
    </row>
    <row r="9072" spans="1:12" x14ac:dyDescent="0.25">
      <c r="A9072" t="s">
        <v>85</v>
      </c>
      <c r="B9072" t="s">
        <v>102</v>
      </c>
      <c r="C9072" t="s">
        <v>103</v>
      </c>
      <c r="D9072" s="2">
        <v>43041</v>
      </c>
      <c r="E9072">
        <v>21</v>
      </c>
      <c r="F9072">
        <v>7033</v>
      </c>
      <c r="G9072">
        <v>7170000</v>
      </c>
      <c r="H9072">
        <v>7112</v>
      </c>
      <c r="K9072">
        <v>294</v>
      </c>
      <c r="L9072">
        <v>24</v>
      </c>
    </row>
    <row r="9073" spans="1:12" x14ac:dyDescent="0.25">
      <c r="A9073" t="s">
        <v>85</v>
      </c>
      <c r="B9073" t="s">
        <v>102</v>
      </c>
      <c r="C9073" t="s">
        <v>103</v>
      </c>
      <c r="D9073" s="2">
        <v>43071</v>
      </c>
      <c r="E9073">
        <v>13.3</v>
      </c>
      <c r="F9073">
        <v>4072</v>
      </c>
      <c r="G9073">
        <v>4420000</v>
      </c>
      <c r="H9073">
        <v>4469</v>
      </c>
      <c r="K9073">
        <v>294</v>
      </c>
      <c r="L9073">
        <v>24</v>
      </c>
    </row>
    <row r="9074" spans="1:12" x14ac:dyDescent="0.25">
      <c r="A9074" t="s">
        <v>85</v>
      </c>
      <c r="B9074" t="s">
        <v>102</v>
      </c>
      <c r="C9074" t="s">
        <v>103</v>
      </c>
      <c r="D9074" s="2">
        <v>43101</v>
      </c>
      <c r="E9074">
        <v>26</v>
      </c>
      <c r="F9074">
        <v>4982</v>
      </c>
      <c r="G9074">
        <v>8050000.0000000009</v>
      </c>
      <c r="H9074">
        <v>11076</v>
      </c>
      <c r="K9074">
        <v>294</v>
      </c>
      <c r="L9074">
        <v>24</v>
      </c>
    </row>
    <row r="9075" spans="1:12" x14ac:dyDescent="0.25">
      <c r="A9075" t="s">
        <v>85</v>
      </c>
      <c r="B9075" t="s">
        <v>102</v>
      </c>
      <c r="C9075" t="s">
        <v>103</v>
      </c>
      <c r="D9075" s="2">
        <v>43132</v>
      </c>
      <c r="E9075">
        <v>18</v>
      </c>
      <c r="F9075">
        <v>7996</v>
      </c>
      <c r="G9075">
        <v>5560000</v>
      </c>
      <c r="H9075">
        <v>9340</v>
      </c>
      <c r="K9075">
        <v>157</v>
      </c>
      <c r="L9075">
        <v>25</v>
      </c>
    </row>
    <row r="9076" spans="1:12" x14ac:dyDescent="0.25">
      <c r="A9076" t="s">
        <v>85</v>
      </c>
      <c r="B9076" t="s">
        <v>102</v>
      </c>
      <c r="C9076" t="s">
        <v>103</v>
      </c>
      <c r="D9076" s="2">
        <v>43160</v>
      </c>
      <c r="E9076">
        <v>15</v>
      </c>
      <c r="F9076">
        <v>7411</v>
      </c>
      <c r="G9076">
        <v>4810000</v>
      </c>
      <c r="H9076">
        <v>7827</v>
      </c>
      <c r="K9076">
        <v>294</v>
      </c>
      <c r="L9076">
        <v>24</v>
      </c>
    </row>
    <row r="9077" spans="1:12" x14ac:dyDescent="0.25">
      <c r="A9077" t="s">
        <v>85</v>
      </c>
      <c r="B9077" t="s">
        <v>102</v>
      </c>
      <c r="C9077" t="s">
        <v>103</v>
      </c>
      <c r="D9077" s="2">
        <v>43191</v>
      </c>
      <c r="E9077">
        <v>19</v>
      </c>
      <c r="F9077">
        <v>5625</v>
      </c>
      <c r="G9077">
        <v>5870000</v>
      </c>
      <c r="H9077">
        <v>11819</v>
      </c>
      <c r="K9077">
        <v>147</v>
      </c>
      <c r="L9077">
        <v>24</v>
      </c>
    </row>
    <row r="9078" spans="1:12" x14ac:dyDescent="0.25">
      <c r="A9078" t="s">
        <v>85</v>
      </c>
      <c r="B9078" t="s">
        <v>102</v>
      </c>
      <c r="C9078" t="s">
        <v>103</v>
      </c>
      <c r="D9078" s="2">
        <v>43221</v>
      </c>
      <c r="E9078">
        <v>12.5</v>
      </c>
      <c r="F9078">
        <v>3417</v>
      </c>
      <c r="G9078">
        <v>3900000</v>
      </c>
      <c r="H9078">
        <v>7389</v>
      </c>
      <c r="K9078">
        <v>131</v>
      </c>
      <c r="L9078">
        <v>24</v>
      </c>
    </row>
    <row r="9079" spans="1:12" x14ac:dyDescent="0.25">
      <c r="A9079" t="s">
        <v>85</v>
      </c>
      <c r="B9079" t="s">
        <v>102</v>
      </c>
      <c r="C9079" t="s">
        <v>103</v>
      </c>
      <c r="D9079" s="2">
        <v>43252</v>
      </c>
      <c r="E9079">
        <v>6.2</v>
      </c>
      <c r="F9079">
        <v>1764</v>
      </c>
      <c r="G9079">
        <v>1930000</v>
      </c>
      <c r="H9079">
        <v>4259</v>
      </c>
      <c r="K9079">
        <v>174</v>
      </c>
      <c r="L9079">
        <v>24</v>
      </c>
    </row>
    <row r="9080" spans="1:12" x14ac:dyDescent="0.25">
      <c r="A9080" t="s">
        <v>85</v>
      </c>
      <c r="B9080" t="s">
        <v>102</v>
      </c>
      <c r="C9080" t="s">
        <v>103</v>
      </c>
      <c r="D9080" s="2">
        <v>43282</v>
      </c>
      <c r="E9080">
        <v>3</v>
      </c>
      <c r="F9080">
        <v>930</v>
      </c>
      <c r="G9080">
        <v>1030000</v>
      </c>
      <c r="H9080">
        <v>1615</v>
      </c>
      <c r="K9080">
        <v>131</v>
      </c>
      <c r="L9080">
        <v>24</v>
      </c>
    </row>
    <row r="9081" spans="1:12" x14ac:dyDescent="0.25">
      <c r="A9081" t="s">
        <v>85</v>
      </c>
      <c r="B9081" t="s">
        <v>102</v>
      </c>
      <c r="C9081" t="s">
        <v>103</v>
      </c>
      <c r="D9081" s="2">
        <v>43313</v>
      </c>
      <c r="E9081">
        <v>31</v>
      </c>
      <c r="F9081">
        <v>5819</v>
      </c>
      <c r="G9081">
        <v>9540000</v>
      </c>
      <c r="H9081">
        <v>16547</v>
      </c>
      <c r="K9081">
        <v>131</v>
      </c>
      <c r="L9081">
        <v>24</v>
      </c>
    </row>
    <row r="9082" spans="1:12" x14ac:dyDescent="0.25">
      <c r="A9082" t="s">
        <v>85</v>
      </c>
      <c r="B9082" t="s">
        <v>102</v>
      </c>
      <c r="C9082" t="s">
        <v>103</v>
      </c>
      <c r="D9082" s="2">
        <v>43344</v>
      </c>
      <c r="E9082">
        <v>22</v>
      </c>
      <c r="F9082">
        <v>3435</v>
      </c>
      <c r="G9082">
        <v>6900000</v>
      </c>
      <c r="H9082">
        <v>13602</v>
      </c>
      <c r="K9082">
        <v>131</v>
      </c>
      <c r="L9082">
        <v>24</v>
      </c>
    </row>
    <row r="9083" spans="1:12" x14ac:dyDescent="0.25">
      <c r="A9083" t="s">
        <v>85</v>
      </c>
      <c r="B9083" t="s">
        <v>102</v>
      </c>
      <c r="C9083" t="s">
        <v>103</v>
      </c>
      <c r="D9083" s="2">
        <v>43374</v>
      </c>
      <c r="E9083">
        <v>29.1</v>
      </c>
      <c r="F9083">
        <v>4532</v>
      </c>
      <c r="G9083">
        <v>9070000</v>
      </c>
      <c r="H9083">
        <v>14718</v>
      </c>
      <c r="K9083">
        <v>131</v>
      </c>
      <c r="L9083">
        <v>24</v>
      </c>
    </row>
    <row r="9084" spans="1:12" x14ac:dyDescent="0.25">
      <c r="A9084" t="s">
        <v>85</v>
      </c>
      <c r="B9084" t="s">
        <v>102</v>
      </c>
      <c r="C9084" t="s">
        <v>103</v>
      </c>
      <c r="D9084" s="2">
        <v>43405</v>
      </c>
      <c r="E9084">
        <v>30</v>
      </c>
      <c r="F9084">
        <v>4706</v>
      </c>
      <c r="G9084">
        <v>9350000</v>
      </c>
      <c r="H9084">
        <v>16030</v>
      </c>
      <c r="K9084">
        <v>294</v>
      </c>
      <c r="L9084">
        <v>24</v>
      </c>
    </row>
    <row r="9085" spans="1:12" x14ac:dyDescent="0.25">
      <c r="A9085" t="s">
        <v>85</v>
      </c>
      <c r="B9085" t="s">
        <v>102</v>
      </c>
      <c r="C9085" t="s">
        <v>103</v>
      </c>
      <c r="D9085" s="2">
        <v>43435</v>
      </c>
      <c r="E9085">
        <v>30.7</v>
      </c>
      <c r="F9085">
        <v>4484</v>
      </c>
      <c r="G9085">
        <v>9590000</v>
      </c>
      <c r="H9085">
        <v>16785</v>
      </c>
      <c r="K9085">
        <v>294</v>
      </c>
      <c r="L9085">
        <v>24</v>
      </c>
    </row>
    <row r="9086" spans="1:12" x14ac:dyDescent="0.25">
      <c r="A9086" t="s">
        <v>85</v>
      </c>
      <c r="B9086" t="s">
        <v>102</v>
      </c>
      <c r="C9086" t="s">
        <v>103</v>
      </c>
      <c r="D9086" s="2">
        <v>43496</v>
      </c>
      <c r="E9086">
        <v>14</v>
      </c>
      <c r="F9086">
        <v>2319</v>
      </c>
      <c r="G9086">
        <v>4510000</v>
      </c>
      <c r="H9086">
        <v>7517</v>
      </c>
      <c r="K9086">
        <v>136</v>
      </c>
      <c r="L9086">
        <v>24</v>
      </c>
    </row>
    <row r="9087" spans="1:12" x14ac:dyDescent="0.25">
      <c r="A9087" t="s">
        <v>85</v>
      </c>
      <c r="B9087" t="s">
        <v>102</v>
      </c>
      <c r="C9087" t="s">
        <v>103</v>
      </c>
      <c r="D9087" s="2">
        <v>43524</v>
      </c>
      <c r="E9087">
        <v>0</v>
      </c>
      <c r="F9087">
        <v>0</v>
      </c>
      <c r="G9087">
        <v>0</v>
      </c>
      <c r="H9087">
        <v>0</v>
      </c>
      <c r="K9087">
        <v>294</v>
      </c>
      <c r="L9087">
        <v>24</v>
      </c>
    </row>
    <row r="9088" spans="1:12" x14ac:dyDescent="0.25">
      <c r="A9088" t="s">
        <v>85</v>
      </c>
      <c r="B9088" t="s">
        <v>102</v>
      </c>
      <c r="C9088" t="s">
        <v>103</v>
      </c>
      <c r="D9088" s="2">
        <v>43555</v>
      </c>
      <c r="E9088">
        <v>0</v>
      </c>
      <c r="F9088">
        <v>0</v>
      </c>
      <c r="G9088">
        <v>0</v>
      </c>
      <c r="H9088">
        <v>0</v>
      </c>
      <c r="K9088">
        <v>294</v>
      </c>
      <c r="L9088">
        <v>24</v>
      </c>
    </row>
    <row r="9089" spans="1:12" x14ac:dyDescent="0.25">
      <c r="A9089" t="s">
        <v>85</v>
      </c>
      <c r="B9089" t="s">
        <v>102</v>
      </c>
      <c r="C9089" t="s">
        <v>103</v>
      </c>
      <c r="D9089" s="2">
        <v>43585</v>
      </c>
      <c r="E9089">
        <v>0</v>
      </c>
      <c r="F9089">
        <v>0</v>
      </c>
      <c r="G9089">
        <v>0</v>
      </c>
      <c r="H9089">
        <v>0</v>
      </c>
      <c r="K9089">
        <v>294</v>
      </c>
      <c r="L9089">
        <v>24</v>
      </c>
    </row>
    <row r="9090" spans="1:12" x14ac:dyDescent="0.25">
      <c r="A9090" t="s">
        <v>85</v>
      </c>
      <c r="B9090" t="s">
        <v>102</v>
      </c>
      <c r="C9090" t="s">
        <v>103</v>
      </c>
      <c r="D9090" s="2">
        <v>43616</v>
      </c>
      <c r="E9090">
        <v>0</v>
      </c>
      <c r="F9090">
        <v>0</v>
      </c>
      <c r="G9090">
        <v>0</v>
      </c>
      <c r="H9090">
        <v>0</v>
      </c>
      <c r="K9090">
        <v>294</v>
      </c>
      <c r="L9090">
        <v>24</v>
      </c>
    </row>
    <row r="9091" spans="1:12" x14ac:dyDescent="0.25">
      <c r="A9091" t="s">
        <v>85</v>
      </c>
      <c r="B9091" t="s">
        <v>102</v>
      </c>
      <c r="C9091" t="s">
        <v>103</v>
      </c>
      <c r="D9091" s="2">
        <v>43646</v>
      </c>
      <c r="E9091">
        <v>26.7</v>
      </c>
      <c r="F9091">
        <v>5223</v>
      </c>
      <c r="G9091">
        <v>8320000</v>
      </c>
      <c r="H9091">
        <v>13145</v>
      </c>
      <c r="K9091">
        <v>226</v>
      </c>
      <c r="L9091">
        <v>24</v>
      </c>
    </row>
    <row r="9092" spans="1:12" x14ac:dyDescent="0.25">
      <c r="A9092" t="s">
        <v>85</v>
      </c>
      <c r="B9092" t="s">
        <v>102</v>
      </c>
      <c r="C9092" t="s">
        <v>103</v>
      </c>
      <c r="D9092" s="2">
        <v>43677</v>
      </c>
      <c r="E9092">
        <v>0</v>
      </c>
      <c r="F9092">
        <v>0</v>
      </c>
      <c r="G9092">
        <v>0</v>
      </c>
      <c r="H9092">
        <v>0</v>
      </c>
      <c r="K9092">
        <v>290</v>
      </c>
      <c r="L9092">
        <v>24</v>
      </c>
    </row>
    <row r="9093" spans="1:12" x14ac:dyDescent="0.25">
      <c r="A9093" t="s">
        <v>85</v>
      </c>
      <c r="B9093" t="s">
        <v>102</v>
      </c>
      <c r="C9093" t="s">
        <v>103</v>
      </c>
      <c r="D9093" s="2">
        <v>43708</v>
      </c>
      <c r="E9093">
        <v>18.899999999999999</v>
      </c>
      <c r="F9093">
        <v>3205</v>
      </c>
      <c r="G9093">
        <v>5910000</v>
      </c>
      <c r="H9093">
        <v>8937</v>
      </c>
      <c r="K9093">
        <v>218</v>
      </c>
      <c r="L9093">
        <v>24</v>
      </c>
    </row>
    <row r="9094" spans="1:12" x14ac:dyDescent="0.25">
      <c r="A9094" t="s">
        <v>85</v>
      </c>
      <c r="B9094" t="s">
        <v>102</v>
      </c>
      <c r="C9094" t="s">
        <v>103</v>
      </c>
      <c r="D9094" s="2">
        <v>43738</v>
      </c>
      <c r="E9094">
        <v>23</v>
      </c>
      <c r="F9094">
        <v>3798</v>
      </c>
      <c r="G9094">
        <v>7320000</v>
      </c>
      <c r="H9094">
        <v>11612</v>
      </c>
      <c r="K9094">
        <v>165</v>
      </c>
      <c r="L9094">
        <v>24</v>
      </c>
    </row>
    <row r="9095" spans="1:12" x14ac:dyDescent="0.25">
      <c r="A9095" t="s">
        <v>85</v>
      </c>
      <c r="B9095" t="s">
        <v>102</v>
      </c>
      <c r="C9095" t="s">
        <v>103</v>
      </c>
      <c r="D9095" s="2">
        <v>43769</v>
      </c>
      <c r="E9095">
        <v>26</v>
      </c>
      <c r="F9095">
        <v>4698</v>
      </c>
      <c r="G9095">
        <v>8109999.9999999991</v>
      </c>
      <c r="H9095">
        <v>12673</v>
      </c>
      <c r="K9095">
        <v>169</v>
      </c>
      <c r="L9095">
        <v>24</v>
      </c>
    </row>
    <row r="9096" spans="1:12" x14ac:dyDescent="0.25">
      <c r="A9096" t="s">
        <v>85</v>
      </c>
      <c r="B9096" t="s">
        <v>102</v>
      </c>
      <c r="C9096" t="s">
        <v>103</v>
      </c>
      <c r="D9096" s="2">
        <v>43799</v>
      </c>
      <c r="E9096">
        <v>25</v>
      </c>
      <c r="F9096">
        <v>4605</v>
      </c>
      <c r="G9096">
        <v>7660000</v>
      </c>
      <c r="H9096">
        <v>11149</v>
      </c>
      <c r="K9096">
        <v>294</v>
      </c>
      <c r="L9096">
        <v>24</v>
      </c>
    </row>
    <row r="9097" spans="1:12" x14ac:dyDescent="0.25">
      <c r="A9097" t="s">
        <v>85</v>
      </c>
      <c r="B9097" t="s">
        <v>102</v>
      </c>
      <c r="C9097" t="s">
        <v>103</v>
      </c>
      <c r="D9097" s="2">
        <v>43830</v>
      </c>
      <c r="E9097">
        <v>11.9</v>
      </c>
      <c r="F9097">
        <v>2357</v>
      </c>
      <c r="G9097">
        <v>3730000</v>
      </c>
      <c r="H9097">
        <v>5736</v>
      </c>
      <c r="K9097">
        <v>294</v>
      </c>
      <c r="L9097">
        <v>24</v>
      </c>
    </row>
    <row r="9098" spans="1:12" x14ac:dyDescent="0.25">
      <c r="A9098" t="s">
        <v>85</v>
      </c>
      <c r="B9098" t="s">
        <v>103</v>
      </c>
      <c r="C9098" t="s">
        <v>103</v>
      </c>
      <c r="D9098" s="3">
        <v>43831</v>
      </c>
      <c r="E9098" s="22">
        <v>25</v>
      </c>
      <c r="F9098" s="22">
        <v>6892</v>
      </c>
      <c r="G9098" s="22">
        <v>8430000</v>
      </c>
      <c r="H9098" s="22">
        <v>15917</v>
      </c>
      <c r="I9098" s="22"/>
      <c r="J9098" s="22"/>
      <c r="K9098" s="22">
        <v>149</v>
      </c>
      <c r="L9098" s="22">
        <v>24</v>
      </c>
    </row>
    <row r="9099" spans="1:12" x14ac:dyDescent="0.25">
      <c r="A9099" t="s">
        <v>85</v>
      </c>
      <c r="B9099" t="s">
        <v>103</v>
      </c>
      <c r="C9099" t="s">
        <v>103</v>
      </c>
      <c r="D9099" s="3">
        <v>43862</v>
      </c>
      <c r="E9099" s="22">
        <v>22</v>
      </c>
      <c r="F9099" s="22">
        <v>6089</v>
      </c>
      <c r="G9099" s="22">
        <v>7320000</v>
      </c>
      <c r="H9099" s="22">
        <v>14120</v>
      </c>
      <c r="I9099" s="22"/>
      <c r="J9099" s="22"/>
      <c r="K9099" s="22">
        <v>164</v>
      </c>
      <c r="L9099" s="22">
        <v>24</v>
      </c>
    </row>
    <row r="9100" spans="1:12" x14ac:dyDescent="0.25">
      <c r="A9100" t="s">
        <v>85</v>
      </c>
      <c r="B9100" t="s">
        <v>103</v>
      </c>
      <c r="C9100" t="s">
        <v>103</v>
      </c>
      <c r="D9100" s="3">
        <v>43891</v>
      </c>
      <c r="E9100" s="22">
        <v>18</v>
      </c>
      <c r="F9100" s="22">
        <v>8518</v>
      </c>
      <c r="G9100" s="22">
        <v>6200000</v>
      </c>
      <c r="H9100" s="22">
        <v>18470</v>
      </c>
      <c r="I9100" s="22"/>
      <c r="J9100" s="22"/>
      <c r="K9100" s="22">
        <v>182</v>
      </c>
      <c r="L9100" s="22">
        <v>24</v>
      </c>
    </row>
    <row r="9101" spans="1:12" x14ac:dyDescent="0.25">
      <c r="A9101" t="s">
        <v>85</v>
      </c>
      <c r="B9101" t="s">
        <v>103</v>
      </c>
      <c r="C9101" t="s">
        <v>103</v>
      </c>
      <c r="D9101" s="3">
        <v>43922</v>
      </c>
      <c r="E9101" s="22">
        <v>22</v>
      </c>
      <c r="F9101" s="22">
        <v>9875</v>
      </c>
      <c r="G9101" s="22">
        <v>7430000</v>
      </c>
      <c r="H9101" s="22">
        <v>19888</v>
      </c>
      <c r="I9101" s="22"/>
      <c r="J9101" s="22"/>
      <c r="K9101" s="22">
        <v>174</v>
      </c>
      <c r="L9101" s="22">
        <v>24</v>
      </c>
    </row>
    <row r="9102" spans="1:12" x14ac:dyDescent="0.25">
      <c r="A9102" t="s">
        <v>85</v>
      </c>
      <c r="B9102" t="s">
        <v>103</v>
      </c>
      <c r="C9102" t="s">
        <v>103</v>
      </c>
      <c r="D9102" s="3">
        <v>43952</v>
      </c>
      <c r="E9102" s="22">
        <v>19.7</v>
      </c>
      <c r="F9102" s="22">
        <v>9721</v>
      </c>
      <c r="G9102" s="22">
        <v>6680000</v>
      </c>
      <c r="H9102" s="22">
        <v>18003</v>
      </c>
      <c r="I9102" s="22"/>
      <c r="J9102" s="22"/>
      <c r="K9102" s="22">
        <v>197</v>
      </c>
      <c r="L9102" s="22">
        <v>24</v>
      </c>
    </row>
    <row r="9103" spans="1:12" x14ac:dyDescent="0.25">
      <c r="A9103" t="s">
        <v>85</v>
      </c>
      <c r="B9103" t="s">
        <v>103</v>
      </c>
      <c r="C9103" t="s">
        <v>103</v>
      </c>
      <c r="D9103" s="3">
        <v>43983</v>
      </c>
      <c r="E9103" s="22">
        <v>16.600000000000001</v>
      </c>
      <c r="F9103" s="22">
        <v>7126</v>
      </c>
      <c r="G9103" s="22">
        <v>5600000</v>
      </c>
      <c r="H9103" s="22">
        <v>17093</v>
      </c>
      <c r="I9103" s="22"/>
      <c r="J9103" s="22"/>
      <c r="K9103" s="22">
        <v>160</v>
      </c>
      <c r="L9103" s="22">
        <v>24</v>
      </c>
    </row>
    <row r="9104" spans="1:12" x14ac:dyDescent="0.25">
      <c r="A9104" t="s">
        <v>85</v>
      </c>
      <c r="B9104" t="s">
        <v>103</v>
      </c>
      <c r="C9104" t="s">
        <v>103</v>
      </c>
      <c r="D9104" s="3">
        <v>44013</v>
      </c>
      <c r="E9104" s="22">
        <v>21.8</v>
      </c>
      <c r="F9104" s="22">
        <v>9415</v>
      </c>
      <c r="G9104" s="22">
        <v>7400000</v>
      </c>
      <c r="H9104" s="22">
        <v>22929</v>
      </c>
      <c r="I9104" s="22"/>
      <c r="J9104" s="22"/>
      <c r="K9104" s="22">
        <v>149</v>
      </c>
      <c r="L9104" s="22">
        <v>24</v>
      </c>
    </row>
    <row r="9105" spans="1:12" x14ac:dyDescent="0.25">
      <c r="A9105" t="s">
        <v>85</v>
      </c>
      <c r="B9105" t="s">
        <v>103</v>
      </c>
      <c r="C9105" t="s">
        <v>103</v>
      </c>
      <c r="D9105" s="3">
        <v>44044</v>
      </c>
      <c r="E9105" s="22">
        <v>30.9</v>
      </c>
      <c r="F9105" s="22">
        <v>13149</v>
      </c>
      <c r="G9105" s="22">
        <v>10510000</v>
      </c>
      <c r="H9105" s="22">
        <v>29707</v>
      </c>
      <c r="I9105" s="22"/>
      <c r="J9105" s="22"/>
      <c r="K9105" s="22">
        <v>174</v>
      </c>
      <c r="L9105" s="22">
        <v>24</v>
      </c>
    </row>
    <row r="9106" spans="1:12" x14ac:dyDescent="0.25">
      <c r="A9106" t="s">
        <v>85</v>
      </c>
      <c r="B9106" t="s">
        <v>103</v>
      </c>
      <c r="C9106" t="s">
        <v>103</v>
      </c>
      <c r="D9106" s="3">
        <v>44075</v>
      </c>
      <c r="E9106" s="22">
        <v>25</v>
      </c>
      <c r="F9106" s="22">
        <v>10475</v>
      </c>
      <c r="G9106" s="22">
        <v>8510000</v>
      </c>
      <c r="H9106" s="22">
        <v>24458</v>
      </c>
      <c r="I9106" s="22"/>
      <c r="J9106" s="22"/>
      <c r="K9106" s="22">
        <v>159</v>
      </c>
      <c r="L9106" s="22">
        <v>24</v>
      </c>
    </row>
    <row r="9107" spans="1:12" x14ac:dyDescent="0.25">
      <c r="A9107" t="s">
        <v>85</v>
      </c>
      <c r="B9107" t="s">
        <v>103</v>
      </c>
      <c r="C9107" t="s">
        <v>103</v>
      </c>
      <c r="D9107" s="3">
        <v>44105</v>
      </c>
      <c r="E9107" s="22">
        <v>6.5</v>
      </c>
      <c r="F9107" s="22">
        <v>2957</v>
      </c>
      <c r="G9107" s="22">
        <v>2200000</v>
      </c>
      <c r="H9107" s="22">
        <v>6164</v>
      </c>
      <c r="I9107" s="22"/>
      <c r="J9107" s="22"/>
      <c r="K9107" s="22">
        <v>202</v>
      </c>
      <c r="L9107" s="22">
        <v>24</v>
      </c>
    </row>
    <row r="9108" spans="1:12" x14ac:dyDescent="0.25">
      <c r="A9108" t="s">
        <v>85</v>
      </c>
      <c r="B9108" t="s">
        <v>103</v>
      </c>
      <c r="C9108" t="s">
        <v>103</v>
      </c>
      <c r="D9108" s="3">
        <v>44136</v>
      </c>
      <c r="E9108" s="22">
        <v>0</v>
      </c>
      <c r="F9108" s="22">
        <v>0</v>
      </c>
      <c r="G9108" s="22">
        <v>0</v>
      </c>
      <c r="H9108" s="22">
        <v>0</v>
      </c>
      <c r="I9108" s="22"/>
      <c r="J9108" s="22"/>
      <c r="K9108" s="22">
        <v>294</v>
      </c>
      <c r="L9108" s="22">
        <v>24</v>
      </c>
    </row>
    <row r="9109" spans="1:12" x14ac:dyDescent="0.25">
      <c r="A9109" t="s">
        <v>85</v>
      </c>
      <c r="B9109" t="s">
        <v>103</v>
      </c>
      <c r="C9109" t="s">
        <v>103</v>
      </c>
      <c r="D9109" s="3">
        <v>44166</v>
      </c>
      <c r="E9109" s="22">
        <v>0</v>
      </c>
      <c r="F9109" s="22">
        <v>0</v>
      </c>
      <c r="G9109" s="22">
        <v>0</v>
      </c>
      <c r="H9109" s="22">
        <v>0</v>
      </c>
      <c r="I9109" s="22"/>
      <c r="J9109" s="22"/>
      <c r="K9109" s="22">
        <v>294</v>
      </c>
      <c r="L9109" s="22">
        <v>24</v>
      </c>
    </row>
    <row r="9110" spans="1:12" x14ac:dyDescent="0.25">
      <c r="A9110" t="s">
        <v>85</v>
      </c>
      <c r="B9110" t="s">
        <v>108</v>
      </c>
      <c r="C9110" t="s">
        <v>109</v>
      </c>
      <c r="D9110" s="2">
        <v>27120</v>
      </c>
      <c r="E9110">
        <v>10.7</v>
      </c>
      <c r="F9110">
        <v>3152</v>
      </c>
      <c r="G9110">
        <v>1031000</v>
      </c>
      <c r="H9110">
        <v>22</v>
      </c>
      <c r="K9110">
        <v>440</v>
      </c>
      <c r="L9110">
        <v>12</v>
      </c>
    </row>
    <row r="9111" spans="1:12" x14ac:dyDescent="0.25">
      <c r="A9111" t="s">
        <v>85</v>
      </c>
      <c r="B9111" t="s">
        <v>108</v>
      </c>
      <c r="C9111" t="s">
        <v>109</v>
      </c>
      <c r="D9111" s="2">
        <v>27150</v>
      </c>
      <c r="E9111">
        <v>30.7</v>
      </c>
      <c r="F9111">
        <v>13866</v>
      </c>
      <c r="G9111">
        <v>3823000</v>
      </c>
      <c r="H9111">
        <v>0</v>
      </c>
      <c r="K9111">
        <v>523</v>
      </c>
      <c r="L9111">
        <v>14</v>
      </c>
    </row>
    <row r="9112" spans="1:12" x14ac:dyDescent="0.25">
      <c r="A9112" t="s">
        <v>85</v>
      </c>
      <c r="B9112" t="s">
        <v>108</v>
      </c>
      <c r="C9112" t="s">
        <v>109</v>
      </c>
      <c r="D9112" s="2">
        <v>27181</v>
      </c>
      <c r="E9112">
        <v>29.8</v>
      </c>
      <c r="F9112">
        <v>24183</v>
      </c>
      <c r="G9112">
        <v>6167000</v>
      </c>
      <c r="H9112">
        <v>0</v>
      </c>
      <c r="K9112">
        <v>488</v>
      </c>
      <c r="L9112">
        <v>21</v>
      </c>
    </row>
    <row r="9113" spans="1:12" x14ac:dyDescent="0.25">
      <c r="A9113" t="s">
        <v>85</v>
      </c>
      <c r="B9113" t="s">
        <v>108</v>
      </c>
      <c r="C9113" t="s">
        <v>109</v>
      </c>
      <c r="D9113" s="2">
        <v>27211</v>
      </c>
      <c r="E9113">
        <v>30.9</v>
      </c>
      <c r="F9113">
        <v>32023</v>
      </c>
      <c r="G9113">
        <v>7058000</v>
      </c>
      <c r="H9113">
        <v>0</v>
      </c>
      <c r="K9113">
        <v>383</v>
      </c>
      <c r="L9113">
        <v>24</v>
      </c>
    </row>
    <row r="9114" spans="1:12" x14ac:dyDescent="0.25">
      <c r="A9114" t="s">
        <v>85</v>
      </c>
      <c r="B9114" t="s">
        <v>108</v>
      </c>
      <c r="C9114" t="s">
        <v>109</v>
      </c>
      <c r="D9114" s="2">
        <v>27242</v>
      </c>
      <c r="E9114">
        <v>30.6</v>
      </c>
      <c r="F9114">
        <v>31787</v>
      </c>
      <c r="G9114">
        <v>6031000</v>
      </c>
      <c r="H9114">
        <v>0</v>
      </c>
      <c r="K9114">
        <v>362</v>
      </c>
      <c r="L9114">
        <v>24</v>
      </c>
    </row>
    <row r="9115" spans="1:12" x14ac:dyDescent="0.25">
      <c r="A9115" t="s">
        <v>85</v>
      </c>
      <c r="B9115" t="s">
        <v>108</v>
      </c>
      <c r="C9115" t="s">
        <v>109</v>
      </c>
      <c r="D9115" s="2">
        <v>27273</v>
      </c>
      <c r="E9115">
        <v>30</v>
      </c>
      <c r="F9115">
        <v>30434</v>
      </c>
      <c r="G9115">
        <v>5819000</v>
      </c>
      <c r="H9115">
        <v>1194</v>
      </c>
      <c r="K9115">
        <v>358</v>
      </c>
      <c r="L9115">
        <v>24</v>
      </c>
    </row>
    <row r="9116" spans="1:12" x14ac:dyDescent="0.25">
      <c r="A9116" t="s">
        <v>85</v>
      </c>
      <c r="B9116" t="s">
        <v>108</v>
      </c>
      <c r="C9116" t="s">
        <v>109</v>
      </c>
      <c r="D9116" s="2">
        <v>27303</v>
      </c>
      <c r="E9116">
        <v>30.9</v>
      </c>
      <c r="F9116">
        <v>34091</v>
      </c>
      <c r="G9116">
        <v>6732000</v>
      </c>
      <c r="H9116">
        <v>2965</v>
      </c>
      <c r="K9116">
        <v>329</v>
      </c>
      <c r="L9116">
        <v>26</v>
      </c>
    </row>
    <row r="9117" spans="1:12" x14ac:dyDescent="0.25">
      <c r="A9117" t="s">
        <v>85</v>
      </c>
      <c r="B9117" t="s">
        <v>108</v>
      </c>
      <c r="C9117" t="s">
        <v>109</v>
      </c>
      <c r="D9117" s="2">
        <v>27334</v>
      </c>
      <c r="E9117">
        <v>30</v>
      </c>
      <c r="F9117">
        <v>31885</v>
      </c>
      <c r="G9117">
        <v>6224000</v>
      </c>
      <c r="H9117">
        <v>3936</v>
      </c>
      <c r="K9117">
        <v>275</v>
      </c>
      <c r="L9117">
        <v>28</v>
      </c>
    </row>
    <row r="9118" spans="1:12" x14ac:dyDescent="0.25">
      <c r="A9118" t="s">
        <v>85</v>
      </c>
      <c r="B9118" t="s">
        <v>108</v>
      </c>
      <c r="C9118" t="s">
        <v>109</v>
      </c>
      <c r="D9118" s="2">
        <v>27364</v>
      </c>
      <c r="E9118">
        <v>30.8</v>
      </c>
      <c r="F9118">
        <v>28338</v>
      </c>
      <c r="G9118">
        <v>5845000</v>
      </c>
      <c r="H9118">
        <v>7085</v>
      </c>
      <c r="K9118">
        <v>252</v>
      </c>
      <c r="L9118">
        <v>28</v>
      </c>
    </row>
    <row r="9119" spans="1:12" x14ac:dyDescent="0.25">
      <c r="A9119" t="s">
        <v>85</v>
      </c>
      <c r="B9119" t="s">
        <v>108</v>
      </c>
      <c r="C9119" t="s">
        <v>109</v>
      </c>
      <c r="D9119" s="2">
        <v>27395</v>
      </c>
      <c r="E9119">
        <v>31</v>
      </c>
      <c r="F9119">
        <v>26231</v>
      </c>
      <c r="G9119">
        <v>5587000</v>
      </c>
      <c r="H9119">
        <v>6558</v>
      </c>
      <c r="K9119">
        <v>258</v>
      </c>
      <c r="L9119">
        <v>28</v>
      </c>
    </row>
    <row r="9120" spans="1:12" x14ac:dyDescent="0.25">
      <c r="A9120" t="s">
        <v>85</v>
      </c>
      <c r="B9120" t="s">
        <v>108</v>
      </c>
      <c r="C9120" t="s">
        <v>109</v>
      </c>
      <c r="D9120" s="2">
        <v>27426</v>
      </c>
      <c r="E9120">
        <v>27.8</v>
      </c>
      <c r="F9120">
        <v>22677</v>
      </c>
      <c r="G9120">
        <v>4812000</v>
      </c>
      <c r="H9120">
        <v>5669</v>
      </c>
      <c r="K9120">
        <v>235</v>
      </c>
      <c r="L9120">
        <v>28</v>
      </c>
    </row>
    <row r="9121" spans="1:12" x14ac:dyDescent="0.25">
      <c r="A9121" t="s">
        <v>85</v>
      </c>
      <c r="B9121" t="s">
        <v>108</v>
      </c>
      <c r="C9121" t="s">
        <v>109</v>
      </c>
      <c r="D9121" s="2">
        <v>27454</v>
      </c>
      <c r="E9121">
        <v>31</v>
      </c>
      <c r="F9121">
        <v>21740</v>
      </c>
      <c r="G9121">
        <v>4394000</v>
      </c>
      <c r="H9121">
        <v>5654</v>
      </c>
      <c r="K9121">
        <v>200</v>
      </c>
      <c r="L9121">
        <v>28</v>
      </c>
    </row>
    <row r="9122" spans="1:12" x14ac:dyDescent="0.25">
      <c r="A9122" t="s">
        <v>85</v>
      </c>
      <c r="B9122" t="s">
        <v>108</v>
      </c>
      <c r="C9122" t="s">
        <v>109</v>
      </c>
      <c r="D9122" s="2">
        <v>27485</v>
      </c>
      <c r="E9122">
        <v>30</v>
      </c>
      <c r="F9122">
        <v>19294</v>
      </c>
      <c r="G9122">
        <v>4620000</v>
      </c>
      <c r="H9122">
        <v>7794</v>
      </c>
      <c r="K9122">
        <v>180</v>
      </c>
      <c r="L9122">
        <v>31</v>
      </c>
    </row>
    <row r="9123" spans="1:12" x14ac:dyDescent="0.25">
      <c r="A9123" t="s">
        <v>85</v>
      </c>
      <c r="B9123" t="s">
        <v>108</v>
      </c>
      <c r="C9123" t="s">
        <v>109</v>
      </c>
      <c r="D9123" s="2">
        <v>27515</v>
      </c>
      <c r="E9123">
        <v>29.9</v>
      </c>
      <c r="F9123">
        <v>15599</v>
      </c>
      <c r="G9123">
        <v>3074000</v>
      </c>
      <c r="H9123">
        <v>9638</v>
      </c>
      <c r="K9123">
        <v>160</v>
      </c>
      <c r="L9123">
        <v>32</v>
      </c>
    </row>
    <row r="9124" spans="1:12" x14ac:dyDescent="0.25">
      <c r="A9124" t="s">
        <v>85</v>
      </c>
      <c r="B9124" t="s">
        <v>108</v>
      </c>
      <c r="C9124" t="s">
        <v>109</v>
      </c>
      <c r="D9124" s="2">
        <v>27546</v>
      </c>
      <c r="E9124">
        <v>30</v>
      </c>
      <c r="F9124">
        <v>16281</v>
      </c>
      <c r="G9124">
        <v>3188000</v>
      </c>
      <c r="H9124">
        <v>10955</v>
      </c>
      <c r="K9124">
        <v>150</v>
      </c>
      <c r="L9124">
        <v>28</v>
      </c>
    </row>
    <row r="9125" spans="1:12" x14ac:dyDescent="0.25">
      <c r="A9125" t="s">
        <v>85</v>
      </c>
      <c r="B9125" t="s">
        <v>108</v>
      </c>
      <c r="C9125" t="s">
        <v>109</v>
      </c>
      <c r="D9125" s="2">
        <v>27576</v>
      </c>
      <c r="E9125">
        <v>31</v>
      </c>
      <c r="F9125">
        <v>11916</v>
      </c>
      <c r="G9125">
        <v>2953000</v>
      </c>
      <c r="H9125">
        <v>8311</v>
      </c>
      <c r="K9125">
        <v>180</v>
      </c>
      <c r="L9125">
        <v>24</v>
      </c>
    </row>
    <row r="9126" spans="1:12" x14ac:dyDescent="0.25">
      <c r="A9126" t="s">
        <v>85</v>
      </c>
      <c r="B9126" t="s">
        <v>108</v>
      </c>
      <c r="C9126" t="s">
        <v>109</v>
      </c>
      <c r="D9126" s="2">
        <v>27607</v>
      </c>
      <c r="E9126">
        <v>31</v>
      </c>
      <c r="F9126">
        <v>10883</v>
      </c>
      <c r="G9126">
        <v>2273000</v>
      </c>
      <c r="H9126">
        <v>8904</v>
      </c>
      <c r="K9126">
        <v>200</v>
      </c>
      <c r="L9126">
        <v>24</v>
      </c>
    </row>
    <row r="9127" spans="1:12" x14ac:dyDescent="0.25">
      <c r="A9127" t="s">
        <v>85</v>
      </c>
      <c r="B9127" t="s">
        <v>108</v>
      </c>
      <c r="C9127" t="s">
        <v>109</v>
      </c>
      <c r="D9127" s="2">
        <v>27638</v>
      </c>
      <c r="E9127">
        <v>29.9</v>
      </c>
      <c r="F9127">
        <v>10154</v>
      </c>
      <c r="G9127">
        <v>2092000</v>
      </c>
      <c r="H9127">
        <v>8307</v>
      </c>
      <c r="K9127">
        <v>190</v>
      </c>
      <c r="L9127">
        <v>24</v>
      </c>
    </row>
    <row r="9128" spans="1:12" x14ac:dyDescent="0.25">
      <c r="A9128" t="s">
        <v>85</v>
      </c>
      <c r="B9128" t="s">
        <v>108</v>
      </c>
      <c r="C9128" t="s">
        <v>109</v>
      </c>
      <c r="D9128" s="2">
        <v>27668</v>
      </c>
      <c r="E9128">
        <v>31</v>
      </c>
      <c r="F9128">
        <v>10961</v>
      </c>
      <c r="G9128">
        <v>2018000</v>
      </c>
      <c r="H9128">
        <v>8968</v>
      </c>
      <c r="K9128">
        <v>193</v>
      </c>
      <c r="L9128">
        <v>24</v>
      </c>
    </row>
    <row r="9129" spans="1:12" x14ac:dyDescent="0.25">
      <c r="A9129" t="s">
        <v>85</v>
      </c>
      <c r="B9129" t="s">
        <v>108</v>
      </c>
      <c r="C9129" t="s">
        <v>109</v>
      </c>
      <c r="D9129" s="2">
        <v>27699</v>
      </c>
      <c r="E9129">
        <v>29.9</v>
      </c>
      <c r="F9129">
        <v>12585</v>
      </c>
      <c r="G9129">
        <v>2011000</v>
      </c>
      <c r="H9129">
        <v>10297</v>
      </c>
      <c r="K9129">
        <v>200</v>
      </c>
      <c r="L9129">
        <v>24</v>
      </c>
    </row>
    <row r="9130" spans="1:12" x14ac:dyDescent="0.25">
      <c r="A9130" t="s">
        <v>85</v>
      </c>
      <c r="B9130" t="s">
        <v>108</v>
      </c>
      <c r="C9130" t="s">
        <v>109</v>
      </c>
      <c r="D9130" s="2">
        <v>27729</v>
      </c>
      <c r="E9130">
        <v>30.9</v>
      </c>
      <c r="F9130">
        <v>12519</v>
      </c>
      <c r="G9130">
        <v>1925000</v>
      </c>
      <c r="H9130">
        <v>10242</v>
      </c>
      <c r="K9130">
        <v>180</v>
      </c>
      <c r="L9130">
        <v>24</v>
      </c>
    </row>
    <row r="9131" spans="1:12" x14ac:dyDescent="0.25">
      <c r="A9131" t="s">
        <v>85</v>
      </c>
      <c r="B9131" t="s">
        <v>108</v>
      </c>
      <c r="C9131" t="s">
        <v>109</v>
      </c>
      <c r="D9131" s="2">
        <v>27760</v>
      </c>
      <c r="E9131">
        <v>30.9</v>
      </c>
      <c r="F9131">
        <v>10746</v>
      </c>
      <c r="G9131">
        <v>1811000</v>
      </c>
      <c r="H9131">
        <v>8792</v>
      </c>
      <c r="K9131">
        <v>155</v>
      </c>
      <c r="L9131">
        <v>24</v>
      </c>
    </row>
    <row r="9132" spans="1:12" x14ac:dyDescent="0.25">
      <c r="A9132" t="s">
        <v>85</v>
      </c>
      <c r="B9132" t="s">
        <v>108</v>
      </c>
      <c r="C9132" t="s">
        <v>109</v>
      </c>
      <c r="D9132" s="2">
        <v>27791</v>
      </c>
      <c r="E9132">
        <v>28.8</v>
      </c>
      <c r="F9132">
        <v>10364</v>
      </c>
      <c r="G9132">
        <v>1749000</v>
      </c>
      <c r="H9132">
        <v>8480</v>
      </c>
      <c r="K9132">
        <v>160</v>
      </c>
      <c r="L9132">
        <v>24</v>
      </c>
    </row>
    <row r="9133" spans="1:12" x14ac:dyDescent="0.25">
      <c r="A9133" t="s">
        <v>85</v>
      </c>
      <c r="B9133" t="s">
        <v>108</v>
      </c>
      <c r="C9133" t="s">
        <v>109</v>
      </c>
      <c r="D9133" s="2">
        <v>27820</v>
      </c>
      <c r="E9133">
        <v>30.9</v>
      </c>
      <c r="F9133">
        <v>8996</v>
      </c>
      <c r="G9133">
        <v>1919000</v>
      </c>
      <c r="H9133">
        <v>9899</v>
      </c>
      <c r="K9133">
        <v>170</v>
      </c>
      <c r="L9133">
        <v>24</v>
      </c>
    </row>
    <row r="9134" spans="1:12" x14ac:dyDescent="0.25">
      <c r="A9134" t="s">
        <v>85</v>
      </c>
      <c r="B9134" t="s">
        <v>108</v>
      </c>
      <c r="C9134" t="s">
        <v>109</v>
      </c>
      <c r="D9134" s="2">
        <v>27851</v>
      </c>
      <c r="E9134">
        <v>29.9</v>
      </c>
      <c r="F9134">
        <v>9451</v>
      </c>
      <c r="G9134">
        <v>3076000</v>
      </c>
      <c r="H9134">
        <v>10659</v>
      </c>
      <c r="K9134">
        <v>180</v>
      </c>
      <c r="L9134">
        <v>24</v>
      </c>
    </row>
    <row r="9135" spans="1:12" x14ac:dyDescent="0.25">
      <c r="A9135" t="s">
        <v>85</v>
      </c>
      <c r="B9135" t="s">
        <v>108</v>
      </c>
      <c r="C9135" t="s">
        <v>109</v>
      </c>
      <c r="D9135" s="2">
        <v>27881</v>
      </c>
      <c r="E9135">
        <v>31</v>
      </c>
      <c r="F9135">
        <v>9500</v>
      </c>
      <c r="G9135">
        <v>2015000</v>
      </c>
      <c r="H9135">
        <v>10714</v>
      </c>
      <c r="K9135">
        <v>180</v>
      </c>
      <c r="L9135">
        <v>24</v>
      </c>
    </row>
    <row r="9136" spans="1:12" x14ac:dyDescent="0.25">
      <c r="A9136" t="s">
        <v>85</v>
      </c>
      <c r="B9136" t="s">
        <v>108</v>
      </c>
      <c r="C9136" t="s">
        <v>109</v>
      </c>
      <c r="D9136" s="2">
        <v>27912</v>
      </c>
      <c r="E9136">
        <v>30</v>
      </c>
      <c r="F9136">
        <v>9752</v>
      </c>
      <c r="G9136">
        <v>1928000</v>
      </c>
      <c r="H9136">
        <v>10998</v>
      </c>
      <c r="K9136">
        <v>180</v>
      </c>
      <c r="L9136">
        <v>24</v>
      </c>
    </row>
    <row r="9137" spans="1:12" x14ac:dyDescent="0.25">
      <c r="A9137" t="s">
        <v>85</v>
      </c>
      <c r="B9137" t="s">
        <v>108</v>
      </c>
      <c r="C9137" t="s">
        <v>109</v>
      </c>
      <c r="D9137" s="2">
        <v>27942</v>
      </c>
      <c r="E9137">
        <v>31</v>
      </c>
      <c r="F9137">
        <v>9118</v>
      </c>
      <c r="G9137">
        <v>1975000</v>
      </c>
      <c r="H9137">
        <v>10283</v>
      </c>
      <c r="K9137">
        <v>187</v>
      </c>
      <c r="L9137">
        <v>24</v>
      </c>
    </row>
    <row r="9138" spans="1:12" x14ac:dyDescent="0.25">
      <c r="A9138" t="s">
        <v>85</v>
      </c>
      <c r="B9138" t="s">
        <v>108</v>
      </c>
      <c r="C9138" t="s">
        <v>109</v>
      </c>
      <c r="D9138" s="2">
        <v>27973</v>
      </c>
      <c r="E9138">
        <v>27</v>
      </c>
      <c r="F9138">
        <v>8434</v>
      </c>
      <c r="G9138">
        <v>1607000</v>
      </c>
      <c r="H9138">
        <v>9289</v>
      </c>
      <c r="K9138">
        <v>200</v>
      </c>
      <c r="L9138">
        <v>24</v>
      </c>
    </row>
    <row r="9139" spans="1:12" x14ac:dyDescent="0.25">
      <c r="A9139" t="s">
        <v>85</v>
      </c>
      <c r="B9139" t="s">
        <v>108</v>
      </c>
      <c r="C9139" t="s">
        <v>109</v>
      </c>
      <c r="D9139" s="2">
        <v>28004</v>
      </c>
      <c r="E9139">
        <v>29.8</v>
      </c>
      <c r="F9139">
        <v>9074</v>
      </c>
      <c r="G9139">
        <v>1758000</v>
      </c>
      <c r="H9139">
        <v>10653</v>
      </c>
      <c r="K9139">
        <v>173</v>
      </c>
      <c r="L9139">
        <v>24</v>
      </c>
    </row>
    <row r="9140" spans="1:12" x14ac:dyDescent="0.25">
      <c r="A9140" t="s">
        <v>85</v>
      </c>
      <c r="B9140" t="s">
        <v>108</v>
      </c>
      <c r="C9140" t="s">
        <v>109</v>
      </c>
      <c r="D9140" s="2">
        <v>28034</v>
      </c>
      <c r="E9140">
        <v>30</v>
      </c>
      <c r="F9140">
        <v>8409</v>
      </c>
      <c r="G9140">
        <v>1746000</v>
      </c>
      <c r="H9140">
        <v>9783</v>
      </c>
      <c r="K9140">
        <v>152</v>
      </c>
      <c r="L9140">
        <v>24</v>
      </c>
    </row>
    <row r="9141" spans="1:12" x14ac:dyDescent="0.25">
      <c r="A9141" t="s">
        <v>85</v>
      </c>
      <c r="B9141" t="s">
        <v>108</v>
      </c>
      <c r="C9141" t="s">
        <v>109</v>
      </c>
      <c r="D9141" s="2">
        <v>28065</v>
      </c>
      <c r="E9141">
        <v>30</v>
      </c>
      <c r="F9141">
        <v>7340</v>
      </c>
      <c r="G9141">
        <v>1746000</v>
      </c>
      <c r="H9141">
        <v>7340</v>
      </c>
      <c r="K9141">
        <v>107</v>
      </c>
      <c r="L9141">
        <v>24</v>
      </c>
    </row>
    <row r="9142" spans="1:12" x14ac:dyDescent="0.25">
      <c r="A9142" t="s">
        <v>85</v>
      </c>
      <c r="B9142" t="s">
        <v>108</v>
      </c>
      <c r="C9142" t="s">
        <v>109</v>
      </c>
      <c r="D9142" s="2">
        <v>28095</v>
      </c>
      <c r="E9142">
        <v>31</v>
      </c>
      <c r="F9142">
        <v>7759</v>
      </c>
      <c r="G9142">
        <v>1931000</v>
      </c>
      <c r="H9142">
        <v>7759</v>
      </c>
      <c r="K9142">
        <v>165</v>
      </c>
      <c r="L9142">
        <v>24</v>
      </c>
    </row>
    <row r="9143" spans="1:12" x14ac:dyDescent="0.25">
      <c r="A9143" t="s">
        <v>85</v>
      </c>
      <c r="B9143" t="s">
        <v>108</v>
      </c>
      <c r="C9143" t="s">
        <v>109</v>
      </c>
      <c r="D9143" s="2">
        <v>28126</v>
      </c>
      <c r="E9143">
        <v>30.9</v>
      </c>
      <c r="F9143">
        <v>9235</v>
      </c>
      <c r="G9143">
        <v>2086000</v>
      </c>
      <c r="H9143">
        <v>9235</v>
      </c>
      <c r="K9143">
        <v>155</v>
      </c>
      <c r="L9143">
        <v>24</v>
      </c>
    </row>
    <row r="9144" spans="1:12" x14ac:dyDescent="0.25">
      <c r="A9144" t="s">
        <v>85</v>
      </c>
      <c r="B9144" t="s">
        <v>108</v>
      </c>
      <c r="C9144" t="s">
        <v>109</v>
      </c>
      <c r="D9144" s="2">
        <v>28157</v>
      </c>
      <c r="E9144">
        <v>27.9</v>
      </c>
      <c r="F9144">
        <v>8747</v>
      </c>
      <c r="G9144">
        <v>2425000</v>
      </c>
      <c r="H9144">
        <v>8747</v>
      </c>
      <c r="K9144">
        <v>163</v>
      </c>
      <c r="L9144">
        <v>24</v>
      </c>
    </row>
    <row r="9145" spans="1:12" x14ac:dyDescent="0.25">
      <c r="A9145" t="s">
        <v>85</v>
      </c>
      <c r="B9145" t="s">
        <v>108</v>
      </c>
      <c r="C9145" t="s">
        <v>109</v>
      </c>
      <c r="D9145" s="2">
        <v>28185</v>
      </c>
      <c r="E9145">
        <v>30.9</v>
      </c>
      <c r="F9145">
        <v>9675</v>
      </c>
      <c r="G9145">
        <v>2766000</v>
      </c>
      <c r="H9145">
        <v>9675</v>
      </c>
      <c r="K9145">
        <v>175</v>
      </c>
      <c r="L9145">
        <v>24</v>
      </c>
    </row>
    <row r="9146" spans="1:12" x14ac:dyDescent="0.25">
      <c r="A9146" t="s">
        <v>85</v>
      </c>
      <c r="B9146" t="s">
        <v>108</v>
      </c>
      <c r="C9146" t="s">
        <v>109</v>
      </c>
      <c r="D9146" s="2">
        <v>28216</v>
      </c>
      <c r="E9146">
        <v>30</v>
      </c>
      <c r="F9146">
        <v>10049</v>
      </c>
      <c r="G9146">
        <v>2628000</v>
      </c>
      <c r="H9146">
        <v>10049</v>
      </c>
      <c r="K9146">
        <v>175</v>
      </c>
      <c r="L9146">
        <v>26</v>
      </c>
    </row>
    <row r="9147" spans="1:12" x14ac:dyDescent="0.25">
      <c r="A9147" t="s">
        <v>85</v>
      </c>
      <c r="B9147" t="s">
        <v>108</v>
      </c>
      <c r="C9147" t="s">
        <v>109</v>
      </c>
      <c r="D9147" s="2">
        <v>28246</v>
      </c>
      <c r="E9147">
        <v>30.5</v>
      </c>
      <c r="F9147">
        <v>9258</v>
      </c>
      <c r="G9147">
        <v>2667000</v>
      </c>
      <c r="H9147">
        <v>9715</v>
      </c>
      <c r="K9147">
        <v>150</v>
      </c>
      <c r="L9147">
        <v>28</v>
      </c>
    </row>
    <row r="9148" spans="1:12" x14ac:dyDescent="0.25">
      <c r="A9148" t="s">
        <v>85</v>
      </c>
      <c r="B9148" t="s">
        <v>108</v>
      </c>
      <c r="C9148" t="s">
        <v>109</v>
      </c>
      <c r="D9148" s="2">
        <v>28277</v>
      </c>
      <c r="E9148">
        <v>30</v>
      </c>
      <c r="F9148">
        <v>8938</v>
      </c>
      <c r="G9148">
        <v>2930000</v>
      </c>
      <c r="H9148">
        <v>9683</v>
      </c>
      <c r="K9148">
        <v>140</v>
      </c>
      <c r="L9148">
        <v>28</v>
      </c>
    </row>
    <row r="9149" spans="1:12" x14ac:dyDescent="0.25">
      <c r="A9149" t="s">
        <v>85</v>
      </c>
      <c r="B9149" t="s">
        <v>108</v>
      </c>
      <c r="C9149" t="s">
        <v>109</v>
      </c>
      <c r="D9149" s="2">
        <v>28307</v>
      </c>
      <c r="E9149">
        <v>30.8</v>
      </c>
      <c r="F9149">
        <v>8525</v>
      </c>
      <c r="G9149">
        <v>3085000</v>
      </c>
      <c r="H9149">
        <v>9236</v>
      </c>
      <c r="K9149">
        <v>160</v>
      </c>
      <c r="L9149">
        <v>28</v>
      </c>
    </row>
    <row r="9150" spans="1:12" x14ac:dyDescent="0.25">
      <c r="A9150" t="s">
        <v>85</v>
      </c>
      <c r="B9150" t="s">
        <v>108</v>
      </c>
      <c r="C9150" t="s">
        <v>109</v>
      </c>
      <c r="D9150" s="2">
        <v>28338</v>
      </c>
      <c r="E9150">
        <v>30.7</v>
      </c>
      <c r="F9150">
        <v>8837</v>
      </c>
      <c r="G9150">
        <v>3217000</v>
      </c>
      <c r="H9150">
        <v>9573</v>
      </c>
      <c r="K9150">
        <v>180</v>
      </c>
      <c r="L9150">
        <v>28</v>
      </c>
    </row>
    <row r="9151" spans="1:12" x14ac:dyDescent="0.25">
      <c r="A9151" t="s">
        <v>85</v>
      </c>
      <c r="B9151" t="s">
        <v>108</v>
      </c>
      <c r="C9151" t="s">
        <v>109</v>
      </c>
      <c r="D9151" s="2">
        <v>28369</v>
      </c>
      <c r="E9151">
        <v>30</v>
      </c>
      <c r="F9151">
        <v>8222</v>
      </c>
      <c r="G9151">
        <v>2964000</v>
      </c>
      <c r="H9151">
        <v>8908</v>
      </c>
      <c r="K9151">
        <v>140</v>
      </c>
      <c r="L9151">
        <v>28</v>
      </c>
    </row>
    <row r="9152" spans="1:12" x14ac:dyDescent="0.25">
      <c r="A9152" t="s">
        <v>85</v>
      </c>
      <c r="B9152" t="s">
        <v>108</v>
      </c>
      <c r="C9152" t="s">
        <v>109</v>
      </c>
      <c r="D9152" s="2">
        <v>28399</v>
      </c>
      <c r="E9152">
        <v>31</v>
      </c>
      <c r="F9152">
        <v>7629</v>
      </c>
      <c r="G9152">
        <v>2152000</v>
      </c>
      <c r="H9152">
        <v>8264</v>
      </c>
      <c r="K9152">
        <v>100</v>
      </c>
      <c r="L9152">
        <v>28</v>
      </c>
    </row>
    <row r="9153" spans="1:12" x14ac:dyDescent="0.25">
      <c r="A9153" t="s">
        <v>85</v>
      </c>
      <c r="B9153" t="s">
        <v>108</v>
      </c>
      <c r="C9153" t="s">
        <v>109</v>
      </c>
      <c r="D9153" s="2">
        <v>28430</v>
      </c>
      <c r="E9153">
        <v>30</v>
      </c>
      <c r="F9153">
        <v>8314</v>
      </c>
      <c r="G9153">
        <v>2075000</v>
      </c>
      <c r="H9153">
        <v>9007</v>
      </c>
      <c r="K9153">
        <v>120</v>
      </c>
      <c r="L9153">
        <v>28</v>
      </c>
    </row>
    <row r="9154" spans="1:12" x14ac:dyDescent="0.25">
      <c r="A9154" t="s">
        <v>85</v>
      </c>
      <c r="B9154" t="s">
        <v>108</v>
      </c>
      <c r="C9154" t="s">
        <v>109</v>
      </c>
      <c r="D9154" s="2">
        <v>28460</v>
      </c>
      <c r="E9154">
        <v>31</v>
      </c>
      <c r="F9154">
        <v>9820</v>
      </c>
      <c r="G9154">
        <v>2053000</v>
      </c>
      <c r="H9154">
        <v>10638</v>
      </c>
      <c r="K9154">
        <v>140</v>
      </c>
      <c r="L9154">
        <v>28</v>
      </c>
    </row>
    <row r="9155" spans="1:12" x14ac:dyDescent="0.25">
      <c r="A9155" t="s">
        <v>85</v>
      </c>
      <c r="B9155" t="s">
        <v>108</v>
      </c>
      <c r="C9155" t="s">
        <v>109</v>
      </c>
      <c r="D9155" s="2">
        <v>28491</v>
      </c>
      <c r="E9155">
        <v>31</v>
      </c>
      <c r="F9155">
        <v>9722</v>
      </c>
      <c r="G9155">
        <v>2032000</v>
      </c>
      <c r="H9155">
        <v>10532</v>
      </c>
      <c r="K9155">
        <v>140</v>
      </c>
      <c r="L9155">
        <v>28</v>
      </c>
    </row>
    <row r="9156" spans="1:12" x14ac:dyDescent="0.25">
      <c r="A9156" t="s">
        <v>85</v>
      </c>
      <c r="B9156" t="s">
        <v>108</v>
      </c>
      <c r="C9156" t="s">
        <v>109</v>
      </c>
      <c r="D9156" s="2">
        <v>28522</v>
      </c>
      <c r="E9156">
        <v>27.7</v>
      </c>
      <c r="F9156">
        <v>9106</v>
      </c>
      <c r="G9156">
        <v>1903000</v>
      </c>
      <c r="H9156">
        <v>9865</v>
      </c>
      <c r="K9156">
        <v>140</v>
      </c>
      <c r="L9156">
        <v>28</v>
      </c>
    </row>
    <row r="9157" spans="1:12" x14ac:dyDescent="0.25">
      <c r="A9157" t="s">
        <v>85</v>
      </c>
      <c r="B9157" t="s">
        <v>108</v>
      </c>
      <c r="C9157" t="s">
        <v>109</v>
      </c>
      <c r="D9157" s="2">
        <v>28550</v>
      </c>
      <c r="E9157">
        <v>31</v>
      </c>
      <c r="F9157">
        <v>10576</v>
      </c>
      <c r="G9157">
        <v>2143000</v>
      </c>
      <c r="H9157">
        <v>11834</v>
      </c>
      <c r="K9157">
        <v>130</v>
      </c>
      <c r="L9157">
        <v>28</v>
      </c>
    </row>
    <row r="9158" spans="1:12" x14ac:dyDescent="0.25">
      <c r="A9158" t="s">
        <v>85</v>
      </c>
      <c r="B9158" t="s">
        <v>108</v>
      </c>
      <c r="C9158" t="s">
        <v>109</v>
      </c>
      <c r="D9158" s="2">
        <v>28581</v>
      </c>
      <c r="E9158">
        <v>29.9</v>
      </c>
      <c r="F9158">
        <v>9982</v>
      </c>
      <c r="G9158">
        <v>1739000</v>
      </c>
      <c r="H9158">
        <v>11256</v>
      </c>
      <c r="K9158">
        <v>133</v>
      </c>
      <c r="L9158">
        <v>28</v>
      </c>
    </row>
    <row r="9159" spans="1:12" x14ac:dyDescent="0.25">
      <c r="A9159" t="s">
        <v>85</v>
      </c>
      <c r="B9159" t="s">
        <v>108</v>
      </c>
      <c r="C9159" t="s">
        <v>109</v>
      </c>
      <c r="D9159" s="2">
        <v>28611</v>
      </c>
      <c r="E9159">
        <v>31</v>
      </c>
      <c r="F9159">
        <v>7877</v>
      </c>
      <c r="G9159">
        <v>1247000</v>
      </c>
      <c r="H9159">
        <v>8883</v>
      </c>
      <c r="K9159">
        <v>130</v>
      </c>
      <c r="L9159">
        <v>28</v>
      </c>
    </row>
    <row r="9160" spans="1:12" x14ac:dyDescent="0.25">
      <c r="A9160" t="s">
        <v>85</v>
      </c>
      <c r="B9160" t="s">
        <v>108</v>
      </c>
      <c r="C9160" t="s">
        <v>109</v>
      </c>
      <c r="D9160" s="2">
        <v>28642</v>
      </c>
      <c r="E9160">
        <v>30</v>
      </c>
      <c r="F9160">
        <v>7430</v>
      </c>
      <c r="G9160">
        <v>1200000</v>
      </c>
      <c r="H9160">
        <v>8959</v>
      </c>
      <c r="K9160">
        <v>115</v>
      </c>
      <c r="L9160">
        <v>28</v>
      </c>
    </row>
    <row r="9161" spans="1:12" x14ac:dyDescent="0.25">
      <c r="A9161" t="s">
        <v>85</v>
      </c>
      <c r="B9161" t="s">
        <v>108</v>
      </c>
      <c r="C9161" t="s">
        <v>109</v>
      </c>
      <c r="D9161" s="2">
        <v>28672</v>
      </c>
      <c r="E9161">
        <v>30.7</v>
      </c>
      <c r="F9161">
        <v>7061</v>
      </c>
      <c r="G9161">
        <v>1429000</v>
      </c>
      <c r="H9161">
        <v>9064</v>
      </c>
      <c r="K9161">
        <v>127</v>
      </c>
      <c r="L9161">
        <v>28</v>
      </c>
    </row>
    <row r="9162" spans="1:12" x14ac:dyDescent="0.25">
      <c r="A9162" t="s">
        <v>85</v>
      </c>
      <c r="B9162" t="s">
        <v>108</v>
      </c>
      <c r="C9162" t="s">
        <v>109</v>
      </c>
      <c r="D9162" s="2">
        <v>28703</v>
      </c>
      <c r="E9162">
        <v>31</v>
      </c>
      <c r="F9162">
        <v>8062</v>
      </c>
      <c r="G9162">
        <v>1359000</v>
      </c>
      <c r="H9162">
        <v>10808</v>
      </c>
      <c r="K9162">
        <v>140</v>
      </c>
      <c r="L9162">
        <v>28</v>
      </c>
    </row>
    <row r="9163" spans="1:12" x14ac:dyDescent="0.25">
      <c r="A9163" t="s">
        <v>85</v>
      </c>
      <c r="B9163" t="s">
        <v>108</v>
      </c>
      <c r="C9163" t="s">
        <v>109</v>
      </c>
      <c r="D9163" s="2">
        <v>28734</v>
      </c>
      <c r="E9163">
        <v>29.6</v>
      </c>
      <c r="F9163">
        <v>5394</v>
      </c>
      <c r="G9163">
        <v>1413000</v>
      </c>
      <c r="H9163">
        <v>7449</v>
      </c>
      <c r="K9163">
        <v>150</v>
      </c>
      <c r="L9163">
        <v>28</v>
      </c>
    </row>
    <row r="9164" spans="1:12" x14ac:dyDescent="0.25">
      <c r="A9164" t="s">
        <v>85</v>
      </c>
      <c r="B9164" t="s">
        <v>108</v>
      </c>
      <c r="C9164" t="s">
        <v>109</v>
      </c>
      <c r="D9164" s="2">
        <v>28764</v>
      </c>
      <c r="E9164">
        <v>31</v>
      </c>
      <c r="F9164">
        <v>6143</v>
      </c>
      <c r="G9164">
        <v>1360000</v>
      </c>
      <c r="H9164">
        <v>9003</v>
      </c>
      <c r="K9164">
        <v>150</v>
      </c>
      <c r="L9164">
        <v>28</v>
      </c>
    </row>
    <row r="9165" spans="1:12" x14ac:dyDescent="0.25">
      <c r="A9165" t="s">
        <v>85</v>
      </c>
      <c r="B9165" t="s">
        <v>108</v>
      </c>
      <c r="C9165" t="s">
        <v>109</v>
      </c>
      <c r="D9165" s="2">
        <v>28795</v>
      </c>
      <c r="E9165">
        <v>30</v>
      </c>
      <c r="F9165">
        <v>5512</v>
      </c>
      <c r="G9165">
        <v>2652000</v>
      </c>
      <c r="H9165">
        <v>8621</v>
      </c>
      <c r="K9165">
        <v>150</v>
      </c>
      <c r="L9165">
        <v>28</v>
      </c>
    </row>
    <row r="9166" spans="1:12" x14ac:dyDescent="0.25">
      <c r="A9166" t="s">
        <v>85</v>
      </c>
      <c r="B9166" t="s">
        <v>108</v>
      </c>
      <c r="C9166" t="s">
        <v>109</v>
      </c>
      <c r="D9166" s="2">
        <v>28825</v>
      </c>
      <c r="E9166">
        <v>31</v>
      </c>
      <c r="F9166">
        <v>5242</v>
      </c>
      <c r="G9166">
        <v>3224000</v>
      </c>
      <c r="H9166">
        <v>8199</v>
      </c>
      <c r="K9166">
        <v>150</v>
      </c>
      <c r="L9166">
        <v>28</v>
      </c>
    </row>
    <row r="9167" spans="1:12" x14ac:dyDescent="0.25">
      <c r="A9167" t="s">
        <v>85</v>
      </c>
      <c r="B9167" t="s">
        <v>108</v>
      </c>
      <c r="C9167" t="s">
        <v>109</v>
      </c>
      <c r="D9167" s="2">
        <v>28856</v>
      </c>
      <c r="E9167">
        <v>30.7</v>
      </c>
      <c r="F9167">
        <v>4586</v>
      </c>
      <c r="G9167">
        <v>2843000</v>
      </c>
      <c r="H9167">
        <v>7298</v>
      </c>
      <c r="K9167">
        <v>150</v>
      </c>
      <c r="L9167">
        <v>28</v>
      </c>
    </row>
    <row r="9168" spans="1:12" x14ac:dyDescent="0.25">
      <c r="A9168" t="s">
        <v>85</v>
      </c>
      <c r="B9168" t="s">
        <v>108</v>
      </c>
      <c r="C9168" t="s">
        <v>109</v>
      </c>
      <c r="D9168" s="2">
        <v>28887</v>
      </c>
      <c r="E9168">
        <v>27.6</v>
      </c>
      <c r="F9168">
        <v>4308</v>
      </c>
      <c r="G9168">
        <v>2701000</v>
      </c>
      <c r="H9168">
        <v>7029</v>
      </c>
      <c r="K9168">
        <v>150</v>
      </c>
      <c r="L9168">
        <v>28</v>
      </c>
    </row>
    <row r="9169" spans="1:12" x14ac:dyDescent="0.25">
      <c r="A9169" t="s">
        <v>85</v>
      </c>
      <c r="B9169" t="s">
        <v>108</v>
      </c>
      <c r="C9169" t="s">
        <v>109</v>
      </c>
      <c r="D9169" s="2">
        <v>28915</v>
      </c>
      <c r="E9169">
        <v>31</v>
      </c>
      <c r="F9169">
        <v>6075</v>
      </c>
      <c r="G9169">
        <v>2610000</v>
      </c>
      <c r="H9169">
        <v>9912</v>
      </c>
      <c r="K9169">
        <v>150</v>
      </c>
      <c r="L9169">
        <v>28</v>
      </c>
    </row>
    <row r="9170" spans="1:12" x14ac:dyDescent="0.25">
      <c r="A9170" t="s">
        <v>85</v>
      </c>
      <c r="B9170" t="s">
        <v>108</v>
      </c>
      <c r="C9170" t="s">
        <v>109</v>
      </c>
      <c r="D9170" s="2">
        <v>28946</v>
      </c>
      <c r="E9170">
        <v>30</v>
      </c>
      <c r="F9170">
        <v>5557</v>
      </c>
      <c r="G9170">
        <v>1508000</v>
      </c>
      <c r="H9170">
        <v>9067</v>
      </c>
      <c r="K9170">
        <v>150</v>
      </c>
      <c r="L9170">
        <v>28</v>
      </c>
    </row>
    <row r="9171" spans="1:12" x14ac:dyDescent="0.25">
      <c r="A9171" t="s">
        <v>85</v>
      </c>
      <c r="B9171" t="s">
        <v>108</v>
      </c>
      <c r="C9171" t="s">
        <v>109</v>
      </c>
      <c r="D9171" s="2">
        <v>28976</v>
      </c>
      <c r="E9171">
        <v>31</v>
      </c>
      <c r="F9171">
        <v>6434</v>
      </c>
      <c r="G9171">
        <v>1526000</v>
      </c>
      <c r="H9171">
        <v>10794</v>
      </c>
      <c r="K9171">
        <v>130</v>
      </c>
      <c r="L9171">
        <v>28</v>
      </c>
    </row>
    <row r="9172" spans="1:12" x14ac:dyDescent="0.25">
      <c r="A9172" t="s">
        <v>85</v>
      </c>
      <c r="B9172" t="s">
        <v>108</v>
      </c>
      <c r="C9172" t="s">
        <v>109</v>
      </c>
      <c r="D9172" s="2">
        <v>29007</v>
      </c>
      <c r="E9172">
        <v>30</v>
      </c>
      <c r="F9172">
        <v>4971</v>
      </c>
      <c r="G9172">
        <v>1512000</v>
      </c>
      <c r="H9172">
        <v>8464</v>
      </c>
      <c r="K9172">
        <v>120</v>
      </c>
      <c r="L9172">
        <v>28</v>
      </c>
    </row>
    <row r="9173" spans="1:12" x14ac:dyDescent="0.25">
      <c r="A9173" t="s">
        <v>85</v>
      </c>
      <c r="B9173" t="s">
        <v>108</v>
      </c>
      <c r="C9173" t="s">
        <v>109</v>
      </c>
      <c r="D9173" s="2">
        <v>29037</v>
      </c>
      <c r="E9173">
        <v>30.9</v>
      </c>
      <c r="F9173">
        <v>4840</v>
      </c>
      <c r="G9173">
        <v>1868000</v>
      </c>
      <c r="H9173">
        <v>8241</v>
      </c>
      <c r="K9173">
        <v>120</v>
      </c>
      <c r="L9173">
        <v>28</v>
      </c>
    </row>
    <row r="9174" spans="1:12" x14ac:dyDescent="0.25">
      <c r="A9174" t="s">
        <v>85</v>
      </c>
      <c r="B9174" t="s">
        <v>108</v>
      </c>
      <c r="C9174" t="s">
        <v>109</v>
      </c>
      <c r="D9174" s="2">
        <v>29068</v>
      </c>
      <c r="E9174">
        <v>30.9</v>
      </c>
      <c r="F9174">
        <v>5102</v>
      </c>
      <c r="G9174">
        <v>2037000</v>
      </c>
      <c r="H9174">
        <v>8687</v>
      </c>
      <c r="K9174">
        <v>98</v>
      </c>
      <c r="L9174">
        <v>28</v>
      </c>
    </row>
    <row r="9175" spans="1:12" x14ac:dyDescent="0.25">
      <c r="A9175" t="s">
        <v>85</v>
      </c>
      <c r="B9175" t="s">
        <v>108</v>
      </c>
      <c r="C9175" t="s">
        <v>109</v>
      </c>
      <c r="D9175" s="2">
        <v>29099</v>
      </c>
      <c r="E9175">
        <v>29.8</v>
      </c>
      <c r="F9175">
        <v>5077</v>
      </c>
      <c r="G9175">
        <v>1800000</v>
      </c>
      <c r="H9175">
        <v>8644</v>
      </c>
      <c r="K9175">
        <v>135</v>
      </c>
      <c r="L9175">
        <v>28</v>
      </c>
    </row>
    <row r="9176" spans="1:12" x14ac:dyDescent="0.25">
      <c r="A9176" t="s">
        <v>85</v>
      </c>
      <c r="B9176" t="s">
        <v>108</v>
      </c>
      <c r="C9176" t="s">
        <v>109</v>
      </c>
      <c r="D9176" s="2">
        <v>29129</v>
      </c>
      <c r="E9176">
        <v>31</v>
      </c>
      <c r="F9176">
        <v>6826</v>
      </c>
      <c r="G9176">
        <v>1499000</v>
      </c>
      <c r="H9176">
        <v>11498</v>
      </c>
      <c r="K9176">
        <v>180</v>
      </c>
      <c r="L9176">
        <v>28</v>
      </c>
    </row>
    <row r="9177" spans="1:12" x14ac:dyDescent="0.25">
      <c r="A9177" t="s">
        <v>85</v>
      </c>
      <c r="B9177" t="s">
        <v>108</v>
      </c>
      <c r="C9177" t="s">
        <v>109</v>
      </c>
      <c r="D9177" s="2">
        <v>29160</v>
      </c>
      <c r="E9177">
        <v>30</v>
      </c>
      <c r="F9177">
        <v>7386</v>
      </c>
      <c r="G9177">
        <v>1472000</v>
      </c>
      <c r="H9177">
        <v>9816</v>
      </c>
      <c r="K9177">
        <v>140</v>
      </c>
      <c r="L9177">
        <v>28</v>
      </c>
    </row>
    <row r="9178" spans="1:12" x14ac:dyDescent="0.25">
      <c r="A9178" t="s">
        <v>85</v>
      </c>
      <c r="B9178" t="s">
        <v>108</v>
      </c>
      <c r="C9178" t="s">
        <v>109</v>
      </c>
      <c r="D9178" s="2">
        <v>29190</v>
      </c>
      <c r="E9178">
        <v>31</v>
      </c>
      <c r="F9178">
        <v>7914</v>
      </c>
      <c r="G9178">
        <v>1496000</v>
      </c>
      <c r="H9178">
        <v>9673</v>
      </c>
      <c r="K9178">
        <v>105</v>
      </c>
      <c r="L9178">
        <v>28</v>
      </c>
    </row>
    <row r="9179" spans="1:12" x14ac:dyDescent="0.25">
      <c r="A9179" t="s">
        <v>85</v>
      </c>
      <c r="B9179" t="s">
        <v>108</v>
      </c>
      <c r="C9179" t="s">
        <v>109</v>
      </c>
      <c r="D9179" s="2">
        <v>29221</v>
      </c>
      <c r="E9179">
        <v>31</v>
      </c>
      <c r="F9179">
        <v>6479</v>
      </c>
      <c r="G9179">
        <v>1568000</v>
      </c>
      <c r="H9179">
        <v>7919</v>
      </c>
      <c r="K9179">
        <v>142</v>
      </c>
      <c r="L9179">
        <v>28</v>
      </c>
    </row>
    <row r="9180" spans="1:12" x14ac:dyDescent="0.25">
      <c r="A9180" t="s">
        <v>85</v>
      </c>
      <c r="B9180" t="s">
        <v>108</v>
      </c>
      <c r="C9180" t="s">
        <v>109</v>
      </c>
      <c r="D9180" s="2">
        <v>29252</v>
      </c>
      <c r="E9180">
        <v>28.7</v>
      </c>
      <c r="F9180">
        <v>4926</v>
      </c>
      <c r="G9180">
        <v>1727000</v>
      </c>
      <c r="H9180">
        <v>6376</v>
      </c>
      <c r="K9180">
        <v>140</v>
      </c>
      <c r="L9180">
        <v>28</v>
      </c>
    </row>
    <row r="9181" spans="1:12" x14ac:dyDescent="0.25">
      <c r="A9181" t="s">
        <v>85</v>
      </c>
      <c r="B9181" t="s">
        <v>108</v>
      </c>
      <c r="C9181" t="s">
        <v>109</v>
      </c>
      <c r="D9181" s="2">
        <v>29281</v>
      </c>
      <c r="E9181">
        <v>31</v>
      </c>
      <c r="F9181">
        <v>6088</v>
      </c>
      <c r="G9181">
        <v>1639000</v>
      </c>
      <c r="H9181">
        <v>8407</v>
      </c>
      <c r="K9181">
        <v>122</v>
      </c>
      <c r="L9181">
        <v>28</v>
      </c>
    </row>
    <row r="9182" spans="1:12" x14ac:dyDescent="0.25">
      <c r="A9182" t="s">
        <v>85</v>
      </c>
      <c r="B9182" t="s">
        <v>108</v>
      </c>
      <c r="C9182" t="s">
        <v>109</v>
      </c>
      <c r="D9182" s="2">
        <v>29312</v>
      </c>
      <c r="E9182">
        <v>30</v>
      </c>
      <c r="F9182">
        <v>4736</v>
      </c>
      <c r="G9182">
        <v>1339000</v>
      </c>
      <c r="H9182">
        <v>6540</v>
      </c>
      <c r="K9182">
        <v>150</v>
      </c>
      <c r="L9182">
        <v>28</v>
      </c>
    </row>
    <row r="9183" spans="1:12" x14ac:dyDescent="0.25">
      <c r="A9183" t="s">
        <v>85</v>
      </c>
      <c r="B9183" t="s">
        <v>108</v>
      </c>
      <c r="C9183" t="s">
        <v>109</v>
      </c>
      <c r="D9183" s="2">
        <v>29342</v>
      </c>
      <c r="E9183">
        <v>31</v>
      </c>
      <c r="F9183">
        <v>4614</v>
      </c>
      <c r="G9183">
        <v>1524000</v>
      </c>
      <c r="H9183">
        <v>6531</v>
      </c>
      <c r="K9183">
        <v>145</v>
      </c>
      <c r="L9183">
        <v>28</v>
      </c>
    </row>
    <row r="9184" spans="1:12" x14ac:dyDescent="0.25">
      <c r="A9184" t="s">
        <v>85</v>
      </c>
      <c r="B9184" t="s">
        <v>108</v>
      </c>
      <c r="C9184" t="s">
        <v>109</v>
      </c>
      <c r="D9184" s="2">
        <v>29373</v>
      </c>
      <c r="E9184">
        <v>29.7</v>
      </c>
      <c r="F9184">
        <v>4121</v>
      </c>
      <c r="G9184">
        <v>1427000</v>
      </c>
      <c r="H9184">
        <v>6182</v>
      </c>
      <c r="K9184">
        <v>130</v>
      </c>
      <c r="L9184">
        <v>28</v>
      </c>
    </row>
    <row r="9185" spans="1:12" x14ac:dyDescent="0.25">
      <c r="A9185" t="s">
        <v>85</v>
      </c>
      <c r="B9185" t="s">
        <v>108</v>
      </c>
      <c r="C9185" t="s">
        <v>109</v>
      </c>
      <c r="D9185" s="2">
        <v>29403</v>
      </c>
      <c r="E9185">
        <v>31</v>
      </c>
      <c r="F9185">
        <v>4145</v>
      </c>
      <c r="G9185">
        <v>1528000</v>
      </c>
      <c r="H9185">
        <v>6218</v>
      </c>
      <c r="K9185">
        <v>150</v>
      </c>
      <c r="L9185">
        <v>28</v>
      </c>
    </row>
    <row r="9186" spans="1:12" x14ac:dyDescent="0.25">
      <c r="A9186" t="s">
        <v>85</v>
      </c>
      <c r="B9186" t="s">
        <v>108</v>
      </c>
      <c r="C9186" t="s">
        <v>109</v>
      </c>
      <c r="D9186" s="2">
        <v>29434</v>
      </c>
      <c r="E9186">
        <v>31</v>
      </c>
      <c r="F9186">
        <v>4065</v>
      </c>
      <c r="G9186">
        <v>1993000</v>
      </c>
      <c r="H9186">
        <v>6099</v>
      </c>
      <c r="K9186">
        <v>151</v>
      </c>
      <c r="L9186">
        <v>28</v>
      </c>
    </row>
    <row r="9187" spans="1:12" x14ac:dyDescent="0.25">
      <c r="A9187" t="s">
        <v>85</v>
      </c>
      <c r="B9187" t="s">
        <v>108</v>
      </c>
      <c r="C9187" t="s">
        <v>109</v>
      </c>
      <c r="D9187" s="2">
        <v>29465</v>
      </c>
      <c r="E9187">
        <v>24</v>
      </c>
      <c r="F9187">
        <v>2950</v>
      </c>
      <c r="G9187">
        <v>1498000</v>
      </c>
      <c r="H9187">
        <v>4426</v>
      </c>
      <c r="K9187">
        <v>142</v>
      </c>
      <c r="L9187">
        <v>26</v>
      </c>
    </row>
    <row r="9188" spans="1:12" x14ac:dyDescent="0.25">
      <c r="A9188" t="s">
        <v>85</v>
      </c>
      <c r="B9188" t="s">
        <v>108</v>
      </c>
      <c r="C9188" t="s">
        <v>109</v>
      </c>
      <c r="D9188" s="2">
        <v>29495</v>
      </c>
      <c r="E9188">
        <v>19.8</v>
      </c>
      <c r="F9188">
        <v>2668</v>
      </c>
      <c r="G9188">
        <v>1334000</v>
      </c>
      <c r="H9188">
        <v>4002</v>
      </c>
      <c r="K9188">
        <v>120</v>
      </c>
      <c r="L9188">
        <v>28</v>
      </c>
    </row>
    <row r="9189" spans="1:12" x14ac:dyDescent="0.25">
      <c r="A9189" t="s">
        <v>85</v>
      </c>
      <c r="B9189" t="s">
        <v>108</v>
      </c>
      <c r="C9189" t="s">
        <v>109</v>
      </c>
      <c r="D9189" s="2">
        <v>29526</v>
      </c>
      <c r="E9189">
        <v>30</v>
      </c>
      <c r="F9189">
        <v>4060</v>
      </c>
      <c r="G9189">
        <v>1817000</v>
      </c>
      <c r="H9189">
        <v>6193</v>
      </c>
      <c r="K9189">
        <v>130</v>
      </c>
      <c r="L9189">
        <v>28</v>
      </c>
    </row>
    <row r="9190" spans="1:12" x14ac:dyDescent="0.25">
      <c r="A9190" t="s">
        <v>85</v>
      </c>
      <c r="B9190" t="s">
        <v>108</v>
      </c>
      <c r="C9190" t="s">
        <v>109</v>
      </c>
      <c r="D9190" s="2">
        <v>29556</v>
      </c>
      <c r="E9190">
        <v>31</v>
      </c>
      <c r="F9190">
        <v>4123</v>
      </c>
      <c r="G9190">
        <v>1613000</v>
      </c>
      <c r="H9190">
        <v>6449</v>
      </c>
      <c r="K9190">
        <v>140</v>
      </c>
      <c r="L9190">
        <v>28</v>
      </c>
    </row>
    <row r="9191" spans="1:12" x14ac:dyDescent="0.25">
      <c r="A9191" t="s">
        <v>85</v>
      </c>
      <c r="B9191" t="s">
        <v>108</v>
      </c>
      <c r="C9191" t="s">
        <v>109</v>
      </c>
      <c r="D9191" s="2">
        <v>29587</v>
      </c>
      <c r="E9191">
        <v>31</v>
      </c>
      <c r="F9191">
        <v>3970</v>
      </c>
      <c r="G9191">
        <v>1493000</v>
      </c>
      <c r="H9191">
        <v>6209</v>
      </c>
      <c r="K9191">
        <v>150</v>
      </c>
      <c r="L9191">
        <v>28</v>
      </c>
    </row>
    <row r="9192" spans="1:12" x14ac:dyDescent="0.25">
      <c r="A9192" t="s">
        <v>85</v>
      </c>
      <c r="B9192" t="s">
        <v>108</v>
      </c>
      <c r="C9192" t="s">
        <v>109</v>
      </c>
      <c r="D9192" s="2">
        <v>29618</v>
      </c>
      <c r="E9192">
        <v>28</v>
      </c>
      <c r="F9192">
        <v>3577</v>
      </c>
      <c r="G9192">
        <v>1394000</v>
      </c>
      <c r="H9192">
        <v>5594</v>
      </c>
      <c r="K9192">
        <v>168</v>
      </c>
      <c r="L9192">
        <v>28</v>
      </c>
    </row>
    <row r="9193" spans="1:12" x14ac:dyDescent="0.25">
      <c r="A9193" t="s">
        <v>85</v>
      </c>
      <c r="B9193" t="s">
        <v>108</v>
      </c>
      <c r="C9193" t="s">
        <v>109</v>
      </c>
      <c r="D9193" s="2">
        <v>29646</v>
      </c>
      <c r="E9193">
        <v>31</v>
      </c>
      <c r="F9193">
        <v>4276</v>
      </c>
      <c r="G9193">
        <v>1843000</v>
      </c>
      <c r="H9193">
        <v>6688</v>
      </c>
      <c r="K9193">
        <v>185</v>
      </c>
      <c r="L9193">
        <v>28</v>
      </c>
    </row>
    <row r="9194" spans="1:12" x14ac:dyDescent="0.25">
      <c r="A9194" t="s">
        <v>85</v>
      </c>
      <c r="B9194" t="s">
        <v>108</v>
      </c>
      <c r="C9194" t="s">
        <v>109</v>
      </c>
      <c r="D9194" s="2">
        <v>29677</v>
      </c>
      <c r="E9194">
        <v>30</v>
      </c>
      <c r="F9194">
        <v>4012</v>
      </c>
      <c r="G9194">
        <v>1729000</v>
      </c>
      <c r="H9194">
        <v>6275</v>
      </c>
      <c r="K9194">
        <v>185</v>
      </c>
      <c r="L9194">
        <v>28</v>
      </c>
    </row>
    <row r="9195" spans="1:12" x14ac:dyDescent="0.25">
      <c r="A9195" t="s">
        <v>85</v>
      </c>
      <c r="B9195" t="s">
        <v>108</v>
      </c>
      <c r="C9195" t="s">
        <v>109</v>
      </c>
      <c r="D9195" s="2">
        <v>29707</v>
      </c>
      <c r="E9195">
        <v>7</v>
      </c>
      <c r="F9195">
        <v>1092</v>
      </c>
      <c r="G9195">
        <v>655000</v>
      </c>
      <c r="H9195">
        <v>1708</v>
      </c>
      <c r="K9195">
        <v>168</v>
      </c>
      <c r="L9195">
        <v>28</v>
      </c>
    </row>
    <row r="9196" spans="1:12" x14ac:dyDescent="0.25">
      <c r="A9196" t="s">
        <v>85</v>
      </c>
      <c r="B9196" t="s">
        <v>108</v>
      </c>
      <c r="C9196" t="s">
        <v>109</v>
      </c>
      <c r="D9196" s="2">
        <v>29830</v>
      </c>
      <c r="E9196">
        <v>14.5</v>
      </c>
      <c r="F9196">
        <v>3647</v>
      </c>
      <c r="G9196">
        <v>2177000</v>
      </c>
      <c r="H9196">
        <v>2641</v>
      </c>
      <c r="K9196">
        <v>270</v>
      </c>
      <c r="L9196">
        <v>20</v>
      </c>
    </row>
    <row r="9197" spans="1:12" x14ac:dyDescent="0.25">
      <c r="A9197" t="s">
        <v>85</v>
      </c>
      <c r="B9197" t="s">
        <v>108</v>
      </c>
      <c r="C9197" t="s">
        <v>109</v>
      </c>
      <c r="D9197" s="2">
        <v>29860</v>
      </c>
      <c r="E9197">
        <v>23.2</v>
      </c>
      <c r="F9197">
        <v>5751</v>
      </c>
      <c r="G9197">
        <v>3433000</v>
      </c>
      <c r="H9197">
        <v>4165</v>
      </c>
      <c r="K9197">
        <v>270</v>
      </c>
      <c r="L9197">
        <v>20</v>
      </c>
    </row>
    <row r="9198" spans="1:12" x14ac:dyDescent="0.25">
      <c r="A9198" t="s">
        <v>85</v>
      </c>
      <c r="B9198" t="s">
        <v>108</v>
      </c>
      <c r="C9198" t="s">
        <v>109</v>
      </c>
      <c r="D9198" s="2">
        <v>29891</v>
      </c>
      <c r="E9198">
        <v>30</v>
      </c>
      <c r="F9198">
        <v>6234</v>
      </c>
      <c r="G9198">
        <v>4927000</v>
      </c>
      <c r="H9198">
        <v>4515</v>
      </c>
      <c r="K9198">
        <v>230</v>
      </c>
      <c r="L9198">
        <v>20</v>
      </c>
    </row>
    <row r="9199" spans="1:12" x14ac:dyDescent="0.25">
      <c r="A9199" t="s">
        <v>85</v>
      </c>
      <c r="B9199" t="s">
        <v>108</v>
      </c>
      <c r="C9199" t="s">
        <v>109</v>
      </c>
      <c r="D9199" s="2">
        <v>29921</v>
      </c>
      <c r="E9199">
        <v>31</v>
      </c>
      <c r="F9199">
        <v>4335</v>
      </c>
      <c r="G9199">
        <v>3693000</v>
      </c>
      <c r="H9199">
        <v>3917</v>
      </c>
      <c r="K9199">
        <v>180</v>
      </c>
      <c r="L9199">
        <v>20</v>
      </c>
    </row>
    <row r="9200" spans="1:12" x14ac:dyDescent="0.25">
      <c r="A9200" t="s">
        <v>85</v>
      </c>
      <c r="B9200" t="s">
        <v>108</v>
      </c>
      <c r="C9200" t="s">
        <v>109</v>
      </c>
      <c r="D9200" s="2">
        <v>29952</v>
      </c>
      <c r="E9200">
        <v>24.5</v>
      </c>
      <c r="F9200">
        <v>2756</v>
      </c>
      <c r="G9200">
        <v>3439000</v>
      </c>
      <c r="H9200">
        <v>3369</v>
      </c>
      <c r="K9200">
        <v>150</v>
      </c>
      <c r="L9200">
        <v>20</v>
      </c>
    </row>
    <row r="9201" spans="1:12" x14ac:dyDescent="0.25">
      <c r="A9201" t="s">
        <v>85</v>
      </c>
      <c r="B9201" t="s">
        <v>108</v>
      </c>
      <c r="C9201" t="s">
        <v>109</v>
      </c>
      <c r="D9201" s="2">
        <v>29983</v>
      </c>
      <c r="E9201">
        <v>0.8</v>
      </c>
      <c r="F9201">
        <v>88</v>
      </c>
      <c r="G9201">
        <v>113000</v>
      </c>
      <c r="H9201">
        <v>108</v>
      </c>
      <c r="K9201">
        <v>150</v>
      </c>
      <c r="L9201">
        <v>20</v>
      </c>
    </row>
    <row r="9202" spans="1:12" x14ac:dyDescent="0.25">
      <c r="A9202" t="s">
        <v>85</v>
      </c>
      <c r="B9202" t="s">
        <v>108</v>
      </c>
      <c r="C9202" t="s">
        <v>109</v>
      </c>
      <c r="D9202" s="2">
        <v>30011</v>
      </c>
      <c r="E9202">
        <v>12.4</v>
      </c>
      <c r="F9202">
        <v>1366</v>
      </c>
      <c r="G9202">
        <v>1672000</v>
      </c>
      <c r="H9202">
        <v>1669</v>
      </c>
      <c r="K9202">
        <v>158</v>
      </c>
      <c r="L9202">
        <v>20</v>
      </c>
    </row>
    <row r="9203" spans="1:12" x14ac:dyDescent="0.25">
      <c r="A9203" t="s">
        <v>85</v>
      </c>
      <c r="B9203" t="s">
        <v>108</v>
      </c>
      <c r="C9203" t="s">
        <v>109</v>
      </c>
      <c r="D9203" s="2">
        <v>30042</v>
      </c>
      <c r="E9203">
        <v>2.9</v>
      </c>
      <c r="F9203">
        <v>337</v>
      </c>
      <c r="G9203">
        <v>376000</v>
      </c>
      <c r="H9203">
        <v>401</v>
      </c>
      <c r="K9203">
        <v>165</v>
      </c>
      <c r="L9203">
        <v>20</v>
      </c>
    </row>
    <row r="9204" spans="1:12" x14ac:dyDescent="0.25">
      <c r="A9204" t="s">
        <v>85</v>
      </c>
      <c r="B9204" t="s">
        <v>108</v>
      </c>
      <c r="C9204" t="s">
        <v>109</v>
      </c>
      <c r="D9204" s="2">
        <v>30072</v>
      </c>
      <c r="E9204">
        <v>4.8</v>
      </c>
      <c r="F9204">
        <v>641</v>
      </c>
      <c r="G9204">
        <v>733000</v>
      </c>
      <c r="H9204">
        <v>783</v>
      </c>
      <c r="K9204">
        <v>165</v>
      </c>
      <c r="L9204">
        <v>20</v>
      </c>
    </row>
    <row r="9205" spans="1:12" x14ac:dyDescent="0.25">
      <c r="A9205" t="s">
        <v>85</v>
      </c>
      <c r="B9205" t="s">
        <v>108</v>
      </c>
      <c r="C9205" t="s">
        <v>109</v>
      </c>
      <c r="D9205" s="2">
        <v>30103</v>
      </c>
      <c r="E9205">
        <v>30</v>
      </c>
      <c r="F9205">
        <v>3962</v>
      </c>
      <c r="G9205">
        <v>4506000</v>
      </c>
      <c r="H9205">
        <v>4842</v>
      </c>
      <c r="K9205">
        <v>172</v>
      </c>
      <c r="L9205">
        <v>20</v>
      </c>
    </row>
    <row r="9206" spans="1:12" x14ac:dyDescent="0.25">
      <c r="A9206" t="s">
        <v>85</v>
      </c>
      <c r="B9206" t="s">
        <v>108</v>
      </c>
      <c r="C9206" t="s">
        <v>109</v>
      </c>
      <c r="D9206" s="2">
        <v>30133</v>
      </c>
      <c r="E9206">
        <v>25.1</v>
      </c>
      <c r="F9206">
        <v>3293</v>
      </c>
      <c r="G9206">
        <v>3681000</v>
      </c>
      <c r="H9206">
        <v>4025</v>
      </c>
      <c r="K9206">
        <v>180</v>
      </c>
      <c r="L9206">
        <v>20</v>
      </c>
    </row>
    <row r="9207" spans="1:12" x14ac:dyDescent="0.25">
      <c r="A9207" t="s">
        <v>85</v>
      </c>
      <c r="B9207" t="s">
        <v>108</v>
      </c>
      <c r="C9207" t="s">
        <v>109</v>
      </c>
      <c r="D9207" s="2">
        <v>30164</v>
      </c>
      <c r="E9207">
        <v>23.8</v>
      </c>
      <c r="F9207">
        <v>2936</v>
      </c>
      <c r="G9207">
        <v>4133000</v>
      </c>
      <c r="H9207">
        <v>3588</v>
      </c>
      <c r="K9207">
        <v>180</v>
      </c>
      <c r="L9207">
        <v>20</v>
      </c>
    </row>
    <row r="9208" spans="1:12" x14ac:dyDescent="0.25">
      <c r="A9208" t="s">
        <v>85</v>
      </c>
      <c r="B9208" t="s">
        <v>108</v>
      </c>
      <c r="C9208" t="s">
        <v>109</v>
      </c>
      <c r="D9208" s="2">
        <v>30195</v>
      </c>
      <c r="E9208">
        <v>24.1</v>
      </c>
      <c r="F9208">
        <v>3329</v>
      </c>
      <c r="G9208">
        <v>4274000</v>
      </c>
      <c r="H9208">
        <v>4069</v>
      </c>
      <c r="K9208">
        <v>172</v>
      </c>
      <c r="L9208">
        <v>20</v>
      </c>
    </row>
    <row r="9209" spans="1:12" x14ac:dyDescent="0.25">
      <c r="A9209" t="s">
        <v>85</v>
      </c>
      <c r="B9209" t="s">
        <v>108</v>
      </c>
      <c r="C9209" t="s">
        <v>109</v>
      </c>
      <c r="D9209" s="2">
        <v>30225</v>
      </c>
      <c r="E9209">
        <v>31</v>
      </c>
      <c r="F9209">
        <v>4128</v>
      </c>
      <c r="G9209">
        <v>5611000</v>
      </c>
      <c r="H9209">
        <v>5045</v>
      </c>
      <c r="K9209">
        <v>175</v>
      </c>
      <c r="L9209">
        <v>20</v>
      </c>
    </row>
    <row r="9210" spans="1:12" x14ac:dyDescent="0.25">
      <c r="A9210" t="s">
        <v>85</v>
      </c>
      <c r="B9210" t="s">
        <v>108</v>
      </c>
      <c r="C9210" t="s">
        <v>109</v>
      </c>
      <c r="D9210" s="2">
        <v>30256</v>
      </c>
      <c r="E9210">
        <v>30</v>
      </c>
      <c r="F9210">
        <v>3479</v>
      </c>
      <c r="G9210">
        <v>5279000</v>
      </c>
      <c r="H9210">
        <v>4252</v>
      </c>
      <c r="K9210">
        <v>202</v>
      </c>
      <c r="L9210">
        <v>20</v>
      </c>
    </row>
    <row r="9211" spans="1:12" x14ac:dyDescent="0.25">
      <c r="A9211" t="s">
        <v>85</v>
      </c>
      <c r="B9211" t="s">
        <v>108</v>
      </c>
      <c r="C9211" t="s">
        <v>109</v>
      </c>
      <c r="D9211" s="2">
        <v>30286</v>
      </c>
      <c r="E9211">
        <v>25.1</v>
      </c>
      <c r="F9211">
        <v>2992</v>
      </c>
      <c r="G9211">
        <v>4403000</v>
      </c>
      <c r="H9211">
        <v>3657</v>
      </c>
      <c r="K9211">
        <v>202</v>
      </c>
      <c r="L9211">
        <v>20</v>
      </c>
    </row>
    <row r="9212" spans="1:12" x14ac:dyDescent="0.25">
      <c r="A9212" t="s">
        <v>85</v>
      </c>
      <c r="B9212" t="s">
        <v>108</v>
      </c>
      <c r="C9212" t="s">
        <v>109</v>
      </c>
      <c r="D9212" s="2">
        <v>30317</v>
      </c>
      <c r="E9212">
        <v>12.2</v>
      </c>
      <c r="F9212">
        <v>1895</v>
      </c>
      <c r="G9212">
        <v>2066000</v>
      </c>
      <c r="H9212">
        <v>2316</v>
      </c>
      <c r="K9212">
        <v>180</v>
      </c>
      <c r="L9212">
        <v>20</v>
      </c>
    </row>
    <row r="9213" spans="1:12" x14ac:dyDescent="0.25">
      <c r="A9213" t="s">
        <v>85</v>
      </c>
      <c r="B9213" t="s">
        <v>108</v>
      </c>
      <c r="C9213" t="s">
        <v>109</v>
      </c>
      <c r="D9213" s="2">
        <v>30348</v>
      </c>
      <c r="E9213">
        <v>0.8</v>
      </c>
      <c r="F9213">
        <v>124</v>
      </c>
      <c r="G9213">
        <v>135000</v>
      </c>
      <c r="H9213">
        <v>152</v>
      </c>
      <c r="K9213">
        <v>180</v>
      </c>
      <c r="L9213">
        <v>20</v>
      </c>
    </row>
    <row r="9214" spans="1:12" x14ac:dyDescent="0.25">
      <c r="A9214" t="s">
        <v>85</v>
      </c>
      <c r="B9214" t="s">
        <v>108</v>
      </c>
      <c r="C9214" t="s">
        <v>109</v>
      </c>
      <c r="D9214" s="2">
        <v>30376</v>
      </c>
      <c r="E9214">
        <v>7.4</v>
      </c>
      <c r="F9214">
        <v>1244</v>
      </c>
      <c r="G9214">
        <v>1356000</v>
      </c>
      <c r="H9214">
        <v>1520</v>
      </c>
      <c r="K9214">
        <v>180</v>
      </c>
      <c r="L9214">
        <v>20</v>
      </c>
    </row>
    <row r="9215" spans="1:12" x14ac:dyDescent="0.25">
      <c r="A9215" t="s">
        <v>85</v>
      </c>
      <c r="B9215" t="s">
        <v>108</v>
      </c>
      <c r="C9215" t="s">
        <v>109</v>
      </c>
      <c r="D9215" s="2">
        <v>30407</v>
      </c>
      <c r="E9215">
        <v>15.9</v>
      </c>
      <c r="F9215">
        <v>2828</v>
      </c>
      <c r="G9215">
        <v>2884000</v>
      </c>
      <c r="H9215">
        <v>3456</v>
      </c>
      <c r="K9215">
        <v>180</v>
      </c>
      <c r="L9215">
        <v>20</v>
      </c>
    </row>
    <row r="9216" spans="1:12" x14ac:dyDescent="0.25">
      <c r="A9216" t="s">
        <v>85</v>
      </c>
      <c r="B9216" t="s">
        <v>108</v>
      </c>
      <c r="C9216" t="s">
        <v>109</v>
      </c>
      <c r="D9216" s="2">
        <v>30437</v>
      </c>
      <c r="E9216">
        <v>31</v>
      </c>
      <c r="F9216">
        <v>5024</v>
      </c>
      <c r="G9216">
        <v>5544000</v>
      </c>
      <c r="H9216">
        <v>6140</v>
      </c>
      <c r="K9216">
        <v>180</v>
      </c>
      <c r="L9216">
        <v>20</v>
      </c>
    </row>
    <row r="9217" spans="1:12" x14ac:dyDescent="0.25">
      <c r="A9217" t="s">
        <v>85</v>
      </c>
      <c r="B9217" t="s">
        <v>108</v>
      </c>
      <c r="C9217" t="s">
        <v>109</v>
      </c>
      <c r="D9217" s="2">
        <v>30468</v>
      </c>
      <c r="E9217">
        <v>30</v>
      </c>
      <c r="F9217">
        <v>3649</v>
      </c>
      <c r="G9217">
        <v>5264000</v>
      </c>
      <c r="H9217">
        <v>4460</v>
      </c>
      <c r="K9217">
        <v>255</v>
      </c>
      <c r="L9217">
        <v>20</v>
      </c>
    </row>
    <row r="9218" spans="1:12" x14ac:dyDescent="0.25">
      <c r="A9218" t="s">
        <v>85</v>
      </c>
      <c r="B9218" t="s">
        <v>108</v>
      </c>
      <c r="C9218" t="s">
        <v>109</v>
      </c>
      <c r="D9218" s="2">
        <v>30498</v>
      </c>
      <c r="E9218">
        <v>31</v>
      </c>
      <c r="F9218">
        <v>4600</v>
      </c>
      <c r="G9218">
        <v>5497000</v>
      </c>
      <c r="H9218">
        <v>5622</v>
      </c>
      <c r="K9218">
        <v>240</v>
      </c>
      <c r="L9218">
        <v>20</v>
      </c>
    </row>
    <row r="9219" spans="1:12" x14ac:dyDescent="0.25">
      <c r="A9219" t="s">
        <v>85</v>
      </c>
      <c r="B9219" t="s">
        <v>108</v>
      </c>
      <c r="C9219" t="s">
        <v>109</v>
      </c>
      <c r="D9219" s="2">
        <v>30529</v>
      </c>
      <c r="E9219">
        <v>31</v>
      </c>
      <c r="F9219">
        <v>4293</v>
      </c>
      <c r="G9219">
        <v>6461000</v>
      </c>
      <c r="H9219">
        <v>5247</v>
      </c>
      <c r="K9219">
        <v>218</v>
      </c>
      <c r="L9219">
        <v>20</v>
      </c>
    </row>
    <row r="9220" spans="1:12" x14ac:dyDescent="0.25">
      <c r="A9220" t="s">
        <v>85</v>
      </c>
      <c r="B9220" t="s">
        <v>108</v>
      </c>
      <c r="C9220" t="s">
        <v>109</v>
      </c>
      <c r="D9220" s="2">
        <v>30560</v>
      </c>
      <c r="E9220">
        <v>30</v>
      </c>
      <c r="F9220">
        <v>3782</v>
      </c>
      <c r="G9220">
        <v>8569000</v>
      </c>
      <c r="H9220">
        <v>4623</v>
      </c>
      <c r="K9220">
        <v>202</v>
      </c>
      <c r="L9220">
        <v>20</v>
      </c>
    </row>
    <row r="9221" spans="1:12" x14ac:dyDescent="0.25">
      <c r="A9221" t="s">
        <v>85</v>
      </c>
      <c r="B9221" t="s">
        <v>108</v>
      </c>
      <c r="C9221" t="s">
        <v>109</v>
      </c>
      <c r="D9221" s="2">
        <v>30590</v>
      </c>
      <c r="E9221">
        <v>30.9</v>
      </c>
      <c r="F9221">
        <v>2721</v>
      </c>
      <c r="G9221">
        <v>6059000</v>
      </c>
      <c r="H9221">
        <v>3325</v>
      </c>
      <c r="K9221">
        <v>205</v>
      </c>
      <c r="L9221">
        <v>17</v>
      </c>
    </row>
    <row r="9222" spans="1:12" x14ac:dyDescent="0.25">
      <c r="A9222" t="s">
        <v>85</v>
      </c>
      <c r="B9222" t="s">
        <v>108</v>
      </c>
      <c r="C9222" t="s">
        <v>109</v>
      </c>
      <c r="D9222" s="2">
        <v>30621</v>
      </c>
      <c r="E9222">
        <v>22.1</v>
      </c>
      <c r="F9222">
        <v>1280</v>
      </c>
      <c r="G9222">
        <v>2991000</v>
      </c>
      <c r="H9222">
        <v>1564</v>
      </c>
      <c r="K9222">
        <v>225</v>
      </c>
      <c r="L9222">
        <v>12</v>
      </c>
    </row>
    <row r="9223" spans="1:12" x14ac:dyDescent="0.25">
      <c r="A9223" t="s">
        <v>85</v>
      </c>
      <c r="B9223" t="s">
        <v>108</v>
      </c>
      <c r="C9223" t="s">
        <v>109</v>
      </c>
      <c r="D9223" s="2">
        <v>30651</v>
      </c>
      <c r="E9223">
        <v>23.8</v>
      </c>
      <c r="F9223">
        <v>1239</v>
      </c>
      <c r="G9223">
        <v>3016000</v>
      </c>
      <c r="H9223">
        <v>1584</v>
      </c>
      <c r="K9223">
        <v>240</v>
      </c>
      <c r="L9223">
        <v>12</v>
      </c>
    </row>
    <row r="9224" spans="1:12" x14ac:dyDescent="0.25">
      <c r="A9224" t="s">
        <v>85</v>
      </c>
      <c r="B9224" t="s">
        <v>108</v>
      </c>
      <c r="C9224" t="s">
        <v>109</v>
      </c>
      <c r="D9224" s="2">
        <v>30682</v>
      </c>
      <c r="E9224">
        <v>31</v>
      </c>
      <c r="F9224">
        <v>896</v>
      </c>
      <c r="G9224">
        <v>8748000</v>
      </c>
      <c r="H9224">
        <v>1462</v>
      </c>
      <c r="K9224">
        <v>255</v>
      </c>
      <c r="L9224">
        <v>12</v>
      </c>
    </row>
    <row r="9225" spans="1:12" x14ac:dyDescent="0.25">
      <c r="A9225" t="s">
        <v>85</v>
      </c>
      <c r="B9225" t="s">
        <v>108</v>
      </c>
      <c r="C9225" t="s">
        <v>109</v>
      </c>
      <c r="D9225" s="2">
        <v>30713</v>
      </c>
      <c r="E9225">
        <v>7.1</v>
      </c>
      <c r="F9225">
        <v>204</v>
      </c>
      <c r="G9225">
        <v>2397000</v>
      </c>
      <c r="H9225">
        <v>333</v>
      </c>
      <c r="K9225">
        <v>255</v>
      </c>
      <c r="L9225">
        <v>12</v>
      </c>
    </row>
    <row r="9226" spans="1:12" x14ac:dyDescent="0.25">
      <c r="A9226" t="s">
        <v>85</v>
      </c>
      <c r="B9226" t="s">
        <v>108</v>
      </c>
      <c r="C9226" t="s">
        <v>109</v>
      </c>
      <c r="D9226" s="2">
        <v>30742</v>
      </c>
      <c r="E9226">
        <v>19</v>
      </c>
      <c r="F9226">
        <v>928</v>
      </c>
      <c r="G9226">
        <v>1661000</v>
      </c>
      <c r="H9226">
        <v>928</v>
      </c>
      <c r="K9226">
        <v>345</v>
      </c>
      <c r="L9226">
        <v>12</v>
      </c>
    </row>
    <row r="9227" spans="1:12" x14ac:dyDescent="0.25">
      <c r="A9227" t="s">
        <v>85</v>
      </c>
      <c r="B9227" t="s">
        <v>108</v>
      </c>
      <c r="C9227" t="s">
        <v>109</v>
      </c>
      <c r="D9227" s="2">
        <v>30773</v>
      </c>
      <c r="E9227">
        <v>26.3</v>
      </c>
      <c r="F9227">
        <v>1104</v>
      </c>
      <c r="G9227">
        <v>2901000</v>
      </c>
      <c r="H9227">
        <v>1104</v>
      </c>
      <c r="K9227">
        <v>310</v>
      </c>
      <c r="L9227">
        <v>12</v>
      </c>
    </row>
    <row r="9228" spans="1:12" x14ac:dyDescent="0.25">
      <c r="A9228" t="s">
        <v>85</v>
      </c>
      <c r="B9228" t="s">
        <v>108</v>
      </c>
      <c r="C9228" t="s">
        <v>109</v>
      </c>
      <c r="D9228" s="2">
        <v>30803</v>
      </c>
      <c r="E9228">
        <v>26.9</v>
      </c>
      <c r="F9228">
        <v>2523</v>
      </c>
      <c r="G9228">
        <v>6106000</v>
      </c>
      <c r="H9228">
        <v>1726</v>
      </c>
      <c r="K9228">
        <v>262</v>
      </c>
      <c r="L9228">
        <v>12</v>
      </c>
    </row>
    <row r="9229" spans="1:12" x14ac:dyDescent="0.25">
      <c r="A9229" t="s">
        <v>85</v>
      </c>
      <c r="B9229" t="s">
        <v>108</v>
      </c>
      <c r="C9229" t="s">
        <v>109</v>
      </c>
      <c r="D9229" s="2">
        <v>30834</v>
      </c>
      <c r="E9229">
        <v>23.3</v>
      </c>
      <c r="F9229">
        <v>1325</v>
      </c>
      <c r="G9229">
        <v>2161000</v>
      </c>
      <c r="H9229">
        <v>883</v>
      </c>
      <c r="K9229">
        <v>262</v>
      </c>
      <c r="L9229">
        <v>12</v>
      </c>
    </row>
    <row r="9230" spans="1:12" x14ac:dyDescent="0.25">
      <c r="A9230" t="s">
        <v>85</v>
      </c>
      <c r="B9230" t="s">
        <v>108</v>
      </c>
      <c r="C9230" t="s">
        <v>109</v>
      </c>
      <c r="D9230" s="2">
        <v>30864</v>
      </c>
      <c r="E9230">
        <v>8.1999999999999993</v>
      </c>
      <c r="F9230">
        <v>406</v>
      </c>
      <c r="G9230">
        <v>595000</v>
      </c>
      <c r="H9230">
        <v>271</v>
      </c>
      <c r="K9230">
        <v>285</v>
      </c>
      <c r="L9230">
        <v>12</v>
      </c>
    </row>
    <row r="9231" spans="1:12" x14ac:dyDescent="0.25">
      <c r="A9231" t="s">
        <v>85</v>
      </c>
      <c r="B9231" t="s">
        <v>108</v>
      </c>
      <c r="C9231" t="s">
        <v>109</v>
      </c>
      <c r="D9231" s="2">
        <v>30895</v>
      </c>
      <c r="E9231">
        <v>5.3</v>
      </c>
      <c r="F9231">
        <v>358</v>
      </c>
      <c r="G9231">
        <v>555000</v>
      </c>
      <c r="H9231">
        <v>238</v>
      </c>
      <c r="K9231">
        <v>285</v>
      </c>
      <c r="L9231">
        <v>12</v>
      </c>
    </row>
    <row r="9232" spans="1:12" x14ac:dyDescent="0.25">
      <c r="A9232" t="s">
        <v>85</v>
      </c>
      <c r="B9232" t="s">
        <v>108</v>
      </c>
      <c r="C9232" t="s">
        <v>109</v>
      </c>
      <c r="D9232" s="2">
        <v>32752</v>
      </c>
      <c r="E9232">
        <v>12</v>
      </c>
      <c r="F9232">
        <v>5887</v>
      </c>
      <c r="G9232">
        <v>1260000</v>
      </c>
      <c r="H9232">
        <v>0</v>
      </c>
      <c r="K9232">
        <v>0</v>
      </c>
      <c r="L9232">
        <v>16</v>
      </c>
    </row>
    <row r="9233" spans="1:12" x14ac:dyDescent="0.25">
      <c r="A9233" t="s">
        <v>85</v>
      </c>
      <c r="B9233" t="s">
        <v>108</v>
      </c>
      <c r="C9233" t="s">
        <v>109</v>
      </c>
      <c r="D9233" s="2">
        <v>32782</v>
      </c>
      <c r="E9233">
        <v>31</v>
      </c>
      <c r="F9233">
        <v>15494</v>
      </c>
      <c r="G9233">
        <v>2941000</v>
      </c>
      <c r="H9233">
        <v>252</v>
      </c>
      <c r="K9233">
        <v>205</v>
      </c>
      <c r="L9233">
        <v>17</v>
      </c>
    </row>
    <row r="9234" spans="1:12" x14ac:dyDescent="0.25">
      <c r="A9234" t="s">
        <v>85</v>
      </c>
      <c r="B9234" t="s">
        <v>108</v>
      </c>
      <c r="C9234" t="s">
        <v>109</v>
      </c>
      <c r="D9234" s="2">
        <v>32813</v>
      </c>
      <c r="E9234">
        <v>30</v>
      </c>
      <c r="F9234">
        <v>15061</v>
      </c>
      <c r="G9234">
        <v>2949000</v>
      </c>
      <c r="H9234">
        <v>307</v>
      </c>
      <c r="K9234">
        <v>295</v>
      </c>
      <c r="L9234">
        <v>20</v>
      </c>
    </row>
    <row r="9235" spans="1:12" x14ac:dyDescent="0.25">
      <c r="A9235" t="s">
        <v>85</v>
      </c>
      <c r="B9235" t="s">
        <v>108</v>
      </c>
      <c r="C9235" t="s">
        <v>109</v>
      </c>
      <c r="D9235" s="2">
        <v>32843</v>
      </c>
      <c r="E9235">
        <v>27.6</v>
      </c>
      <c r="F9235">
        <v>12113</v>
      </c>
      <c r="G9235">
        <v>2892000</v>
      </c>
      <c r="H9235">
        <v>1032</v>
      </c>
      <c r="K9235">
        <v>272</v>
      </c>
      <c r="L9235">
        <v>20</v>
      </c>
    </row>
    <row r="9236" spans="1:12" x14ac:dyDescent="0.25">
      <c r="A9236" t="s">
        <v>85</v>
      </c>
      <c r="B9236" t="s">
        <v>108</v>
      </c>
      <c r="C9236" t="s">
        <v>109</v>
      </c>
      <c r="D9236" s="2">
        <v>32874</v>
      </c>
      <c r="E9236">
        <v>31</v>
      </c>
      <c r="F9236">
        <v>10461</v>
      </c>
      <c r="G9236">
        <v>3229000</v>
      </c>
      <c r="H9236">
        <v>3501</v>
      </c>
      <c r="K9236">
        <v>262</v>
      </c>
      <c r="L9236">
        <v>20</v>
      </c>
    </row>
    <row r="9237" spans="1:12" x14ac:dyDescent="0.25">
      <c r="A9237" t="s">
        <v>85</v>
      </c>
      <c r="B9237" t="s">
        <v>108</v>
      </c>
      <c r="C9237" t="s">
        <v>109</v>
      </c>
      <c r="D9237" s="2">
        <v>32905</v>
      </c>
      <c r="E9237">
        <v>27.8</v>
      </c>
      <c r="F9237">
        <v>6729</v>
      </c>
      <c r="G9237">
        <v>2692000</v>
      </c>
      <c r="H9237">
        <v>2364</v>
      </c>
      <c r="K9237">
        <v>255</v>
      </c>
      <c r="L9237">
        <v>20</v>
      </c>
    </row>
    <row r="9238" spans="1:12" x14ac:dyDescent="0.25">
      <c r="A9238" t="s">
        <v>85</v>
      </c>
      <c r="B9238" t="s">
        <v>108</v>
      </c>
      <c r="C9238" t="s">
        <v>109</v>
      </c>
      <c r="D9238" s="2">
        <v>32933</v>
      </c>
      <c r="E9238">
        <v>24.9</v>
      </c>
      <c r="F9238">
        <v>5941</v>
      </c>
      <c r="G9238">
        <v>2381000</v>
      </c>
      <c r="H9238">
        <v>3307</v>
      </c>
      <c r="K9238">
        <v>240</v>
      </c>
      <c r="L9238">
        <v>20</v>
      </c>
    </row>
    <row r="9239" spans="1:12" x14ac:dyDescent="0.25">
      <c r="A9239" t="s">
        <v>85</v>
      </c>
      <c r="B9239" t="s">
        <v>108</v>
      </c>
      <c r="C9239" t="s">
        <v>109</v>
      </c>
      <c r="D9239" s="2">
        <v>32964</v>
      </c>
      <c r="E9239">
        <v>30</v>
      </c>
      <c r="F9239">
        <v>7122</v>
      </c>
      <c r="G9239">
        <v>3352000</v>
      </c>
      <c r="H9239">
        <v>4177</v>
      </c>
      <c r="K9239">
        <v>240</v>
      </c>
      <c r="L9239">
        <v>20</v>
      </c>
    </row>
    <row r="9240" spans="1:12" x14ac:dyDescent="0.25">
      <c r="A9240" t="s">
        <v>85</v>
      </c>
      <c r="B9240" t="s">
        <v>108</v>
      </c>
      <c r="C9240" t="s">
        <v>109</v>
      </c>
      <c r="D9240" s="2">
        <v>32994</v>
      </c>
      <c r="E9240">
        <v>28.4</v>
      </c>
      <c r="F9240">
        <v>6377</v>
      </c>
      <c r="G9240">
        <v>3512000</v>
      </c>
      <c r="H9240">
        <v>3588</v>
      </c>
      <c r="K9240">
        <v>240</v>
      </c>
      <c r="L9240">
        <v>20</v>
      </c>
    </row>
    <row r="9241" spans="1:12" x14ac:dyDescent="0.25">
      <c r="A9241" t="s">
        <v>85</v>
      </c>
      <c r="B9241" t="s">
        <v>108</v>
      </c>
      <c r="C9241" t="s">
        <v>109</v>
      </c>
      <c r="D9241" s="2">
        <v>33025</v>
      </c>
      <c r="E9241">
        <v>21.5</v>
      </c>
      <c r="F9241">
        <v>4493</v>
      </c>
      <c r="G9241">
        <v>2627000</v>
      </c>
      <c r="H9241">
        <v>2527</v>
      </c>
      <c r="K9241">
        <v>218</v>
      </c>
      <c r="L9241">
        <v>20</v>
      </c>
    </row>
    <row r="9242" spans="1:12" x14ac:dyDescent="0.25">
      <c r="A9242" t="s">
        <v>85</v>
      </c>
      <c r="B9242" t="s">
        <v>108</v>
      </c>
      <c r="C9242" t="s">
        <v>109</v>
      </c>
      <c r="D9242" s="2">
        <v>33055</v>
      </c>
      <c r="E9242">
        <v>22.1</v>
      </c>
      <c r="F9242">
        <v>4590</v>
      </c>
      <c r="G9242">
        <v>2740000</v>
      </c>
      <c r="H9242">
        <v>2582</v>
      </c>
      <c r="K9242">
        <v>225</v>
      </c>
      <c r="L9242">
        <v>20</v>
      </c>
    </row>
    <row r="9243" spans="1:12" x14ac:dyDescent="0.25">
      <c r="A9243" t="s">
        <v>85</v>
      </c>
      <c r="B9243" t="s">
        <v>108</v>
      </c>
      <c r="C9243" t="s">
        <v>109</v>
      </c>
      <c r="D9243" s="2">
        <v>33086</v>
      </c>
      <c r="E9243">
        <v>30.4</v>
      </c>
      <c r="F9243">
        <v>5977</v>
      </c>
      <c r="G9243">
        <v>3817000</v>
      </c>
      <c r="H9243">
        <v>3586</v>
      </c>
      <c r="K9243">
        <v>210</v>
      </c>
      <c r="L9243">
        <v>20</v>
      </c>
    </row>
    <row r="9244" spans="1:12" x14ac:dyDescent="0.25">
      <c r="A9244" t="s">
        <v>85</v>
      </c>
      <c r="B9244" t="s">
        <v>108</v>
      </c>
      <c r="C9244" t="s">
        <v>109</v>
      </c>
      <c r="D9244" s="2">
        <v>33117</v>
      </c>
      <c r="E9244">
        <v>28.6</v>
      </c>
      <c r="F9244">
        <v>5450</v>
      </c>
      <c r="G9244">
        <v>3580000</v>
      </c>
      <c r="H9244">
        <v>3340</v>
      </c>
      <c r="K9244">
        <v>195</v>
      </c>
      <c r="L9244">
        <v>20</v>
      </c>
    </row>
    <row r="9245" spans="1:12" x14ac:dyDescent="0.25">
      <c r="A9245" t="s">
        <v>85</v>
      </c>
      <c r="B9245" t="s">
        <v>108</v>
      </c>
      <c r="C9245" t="s">
        <v>109</v>
      </c>
      <c r="D9245" s="2">
        <v>33147</v>
      </c>
      <c r="E9245">
        <v>28</v>
      </c>
      <c r="F9245">
        <v>5971</v>
      </c>
      <c r="G9245">
        <v>2074000</v>
      </c>
      <c r="H9245">
        <v>3785</v>
      </c>
      <c r="K9245">
        <v>195</v>
      </c>
      <c r="L9245">
        <v>20</v>
      </c>
    </row>
    <row r="9246" spans="1:12" x14ac:dyDescent="0.25">
      <c r="A9246" t="s">
        <v>85</v>
      </c>
      <c r="B9246" t="s">
        <v>108</v>
      </c>
      <c r="C9246" t="s">
        <v>109</v>
      </c>
      <c r="D9246" s="2">
        <v>33178</v>
      </c>
      <c r="E9246">
        <v>25.7</v>
      </c>
      <c r="F9246">
        <v>4818</v>
      </c>
      <c r="G9246">
        <v>1611000</v>
      </c>
      <c r="H9246">
        <v>3152</v>
      </c>
      <c r="K9246">
        <v>195</v>
      </c>
      <c r="L9246">
        <v>20</v>
      </c>
    </row>
    <row r="9247" spans="1:12" x14ac:dyDescent="0.25">
      <c r="A9247" t="s">
        <v>85</v>
      </c>
      <c r="B9247" t="s">
        <v>108</v>
      </c>
      <c r="C9247" t="s">
        <v>109</v>
      </c>
      <c r="D9247" s="2">
        <v>33208</v>
      </c>
      <c r="E9247">
        <v>31</v>
      </c>
      <c r="F9247">
        <v>5968</v>
      </c>
      <c r="G9247">
        <v>3725000</v>
      </c>
      <c r="H9247">
        <v>3648</v>
      </c>
      <c r="K9247">
        <v>225</v>
      </c>
      <c r="L9247">
        <v>20</v>
      </c>
    </row>
    <row r="9248" spans="1:12" x14ac:dyDescent="0.25">
      <c r="A9248" t="s">
        <v>85</v>
      </c>
      <c r="B9248" t="s">
        <v>108</v>
      </c>
      <c r="C9248" t="s">
        <v>109</v>
      </c>
      <c r="D9248" s="2">
        <v>33239</v>
      </c>
      <c r="E9248">
        <v>18</v>
      </c>
      <c r="F9248">
        <v>2866</v>
      </c>
      <c r="G9248">
        <v>2579000</v>
      </c>
      <c r="H9248">
        <v>2766</v>
      </c>
      <c r="K9248">
        <v>255</v>
      </c>
      <c r="L9248">
        <v>20</v>
      </c>
    </row>
    <row r="9249" spans="1:12" x14ac:dyDescent="0.25">
      <c r="A9249" t="s">
        <v>85</v>
      </c>
      <c r="B9249" t="s">
        <v>108</v>
      </c>
      <c r="C9249" t="s">
        <v>109</v>
      </c>
      <c r="D9249" s="2">
        <v>33270</v>
      </c>
      <c r="E9249">
        <v>27.5</v>
      </c>
      <c r="F9249">
        <v>4292</v>
      </c>
      <c r="G9249">
        <v>3936000</v>
      </c>
      <c r="H9249">
        <v>3462</v>
      </c>
      <c r="K9249">
        <v>255</v>
      </c>
      <c r="L9249">
        <v>20</v>
      </c>
    </row>
    <row r="9250" spans="1:12" x14ac:dyDescent="0.25">
      <c r="A9250" t="s">
        <v>85</v>
      </c>
      <c r="B9250" t="s">
        <v>108</v>
      </c>
      <c r="C9250" t="s">
        <v>109</v>
      </c>
      <c r="D9250" s="2">
        <v>33298</v>
      </c>
      <c r="E9250">
        <v>30.8</v>
      </c>
      <c r="F9250">
        <v>3869</v>
      </c>
      <c r="G9250">
        <v>4427000</v>
      </c>
      <c r="H9250">
        <v>3927</v>
      </c>
      <c r="K9250">
        <v>255</v>
      </c>
      <c r="L9250">
        <v>20</v>
      </c>
    </row>
    <row r="9251" spans="1:12" x14ac:dyDescent="0.25">
      <c r="A9251" t="s">
        <v>85</v>
      </c>
      <c r="B9251" t="s">
        <v>108</v>
      </c>
      <c r="C9251" t="s">
        <v>109</v>
      </c>
      <c r="D9251" s="2">
        <v>33329</v>
      </c>
      <c r="E9251">
        <v>23</v>
      </c>
      <c r="F9251">
        <v>2902</v>
      </c>
      <c r="G9251">
        <v>992000</v>
      </c>
      <c r="H9251">
        <v>3504</v>
      </c>
      <c r="K9251">
        <v>255</v>
      </c>
      <c r="L9251">
        <v>20</v>
      </c>
    </row>
    <row r="9252" spans="1:12" x14ac:dyDescent="0.25">
      <c r="A9252" t="s">
        <v>85</v>
      </c>
      <c r="B9252" t="s">
        <v>108</v>
      </c>
      <c r="C9252" t="s">
        <v>109</v>
      </c>
      <c r="D9252" s="2">
        <v>33359</v>
      </c>
      <c r="E9252">
        <v>30.8</v>
      </c>
      <c r="F9252">
        <v>3918</v>
      </c>
      <c r="G9252">
        <v>1319000</v>
      </c>
      <c r="H9252">
        <v>4177</v>
      </c>
      <c r="K9252">
        <v>255</v>
      </c>
      <c r="L9252">
        <v>20</v>
      </c>
    </row>
    <row r="9253" spans="1:12" x14ac:dyDescent="0.25">
      <c r="A9253" t="s">
        <v>85</v>
      </c>
      <c r="B9253" t="s">
        <v>108</v>
      </c>
      <c r="C9253" t="s">
        <v>109</v>
      </c>
      <c r="D9253" s="2">
        <v>33390</v>
      </c>
      <c r="E9253">
        <v>29.9</v>
      </c>
      <c r="F9253">
        <v>3230</v>
      </c>
      <c r="G9253">
        <v>4179000</v>
      </c>
      <c r="H9253">
        <v>6356</v>
      </c>
      <c r="K9253">
        <v>200</v>
      </c>
      <c r="L9253">
        <v>20</v>
      </c>
    </row>
    <row r="9254" spans="1:12" x14ac:dyDescent="0.25">
      <c r="A9254" t="s">
        <v>85</v>
      </c>
      <c r="B9254" t="s">
        <v>108</v>
      </c>
      <c r="C9254" t="s">
        <v>109</v>
      </c>
      <c r="D9254" s="2">
        <v>33420</v>
      </c>
      <c r="E9254">
        <v>30.9</v>
      </c>
      <c r="F9254">
        <v>2742</v>
      </c>
      <c r="G9254">
        <v>2942000</v>
      </c>
      <c r="H9254">
        <v>4837</v>
      </c>
      <c r="K9254">
        <v>195</v>
      </c>
      <c r="L9254">
        <v>20</v>
      </c>
    </row>
    <row r="9255" spans="1:12" x14ac:dyDescent="0.25">
      <c r="A9255" t="s">
        <v>85</v>
      </c>
      <c r="B9255" t="s">
        <v>108</v>
      </c>
      <c r="C9255" t="s">
        <v>109</v>
      </c>
      <c r="D9255" s="2">
        <v>33451</v>
      </c>
      <c r="E9255">
        <v>31</v>
      </c>
      <c r="F9255">
        <v>2854</v>
      </c>
      <c r="G9255">
        <v>2967000</v>
      </c>
      <c r="H9255">
        <v>5167</v>
      </c>
      <c r="K9255">
        <v>195</v>
      </c>
      <c r="L9255">
        <v>20</v>
      </c>
    </row>
    <row r="9256" spans="1:12" x14ac:dyDescent="0.25">
      <c r="A9256" t="s">
        <v>85</v>
      </c>
      <c r="B9256" t="s">
        <v>108</v>
      </c>
      <c r="C9256" t="s">
        <v>109</v>
      </c>
      <c r="D9256" s="2">
        <v>33482</v>
      </c>
      <c r="E9256">
        <v>30</v>
      </c>
      <c r="F9256">
        <v>3536</v>
      </c>
      <c r="G9256">
        <v>1099000</v>
      </c>
      <c r="H9256">
        <v>4781</v>
      </c>
      <c r="K9256">
        <v>195</v>
      </c>
      <c r="L9256">
        <v>20</v>
      </c>
    </row>
    <row r="9257" spans="1:12" x14ac:dyDescent="0.25">
      <c r="A9257" t="s">
        <v>85</v>
      </c>
      <c r="B9257" t="s">
        <v>108</v>
      </c>
      <c r="C9257" t="s">
        <v>109</v>
      </c>
      <c r="D9257" s="2">
        <v>33512</v>
      </c>
      <c r="E9257">
        <v>31</v>
      </c>
      <c r="F9257">
        <v>2789</v>
      </c>
      <c r="G9257">
        <v>2504000</v>
      </c>
      <c r="H9257">
        <v>4098</v>
      </c>
      <c r="K9257">
        <v>202</v>
      </c>
      <c r="L9257">
        <v>20</v>
      </c>
    </row>
    <row r="9258" spans="1:12" x14ac:dyDescent="0.25">
      <c r="A9258" t="s">
        <v>85</v>
      </c>
      <c r="B9258" t="s">
        <v>108</v>
      </c>
      <c r="C9258" t="s">
        <v>109</v>
      </c>
      <c r="D9258" s="2">
        <v>33543</v>
      </c>
      <c r="E9258">
        <v>30</v>
      </c>
      <c r="F9258">
        <v>3076</v>
      </c>
      <c r="G9258">
        <v>2281000</v>
      </c>
      <c r="H9258">
        <v>3818</v>
      </c>
      <c r="K9258">
        <v>205</v>
      </c>
      <c r="L9258">
        <v>20</v>
      </c>
    </row>
    <row r="9259" spans="1:12" x14ac:dyDescent="0.25">
      <c r="A9259" t="s">
        <v>85</v>
      </c>
      <c r="B9259" t="s">
        <v>108</v>
      </c>
      <c r="C9259" t="s">
        <v>109</v>
      </c>
      <c r="D9259" s="2">
        <v>33573</v>
      </c>
      <c r="E9259">
        <v>28.5</v>
      </c>
      <c r="F9259">
        <v>3581</v>
      </c>
      <c r="G9259">
        <v>2300000</v>
      </c>
      <c r="H9259">
        <v>5539</v>
      </c>
      <c r="K9259">
        <v>202</v>
      </c>
      <c r="L9259">
        <v>20</v>
      </c>
    </row>
    <row r="9260" spans="1:12" x14ac:dyDescent="0.25">
      <c r="A9260" t="s">
        <v>85</v>
      </c>
      <c r="B9260" t="s">
        <v>108</v>
      </c>
      <c r="C9260" t="s">
        <v>109</v>
      </c>
      <c r="D9260" s="2">
        <v>33604</v>
      </c>
      <c r="E9260">
        <v>23.5</v>
      </c>
      <c r="F9260">
        <v>2947</v>
      </c>
      <c r="G9260">
        <v>1899000</v>
      </c>
      <c r="H9260">
        <v>3814</v>
      </c>
      <c r="K9260">
        <v>210</v>
      </c>
      <c r="L9260">
        <v>20</v>
      </c>
    </row>
    <row r="9261" spans="1:12" x14ac:dyDescent="0.25">
      <c r="A9261" t="s">
        <v>85</v>
      </c>
      <c r="B9261" t="s">
        <v>108</v>
      </c>
      <c r="C9261" t="s">
        <v>109</v>
      </c>
      <c r="D9261" s="2">
        <v>33635</v>
      </c>
      <c r="E9261">
        <v>24.8</v>
      </c>
      <c r="F9261">
        <v>3185</v>
      </c>
      <c r="G9261">
        <v>4670000</v>
      </c>
      <c r="H9261">
        <v>5665</v>
      </c>
      <c r="K9261">
        <v>220</v>
      </c>
      <c r="L9261">
        <v>20</v>
      </c>
    </row>
    <row r="9262" spans="1:12" x14ac:dyDescent="0.25">
      <c r="A9262" t="s">
        <v>85</v>
      </c>
      <c r="B9262" t="s">
        <v>108</v>
      </c>
      <c r="C9262" t="s">
        <v>109</v>
      </c>
      <c r="D9262" s="2">
        <v>33664</v>
      </c>
      <c r="E9262">
        <v>29.4</v>
      </c>
      <c r="F9262">
        <v>3798</v>
      </c>
      <c r="G9262">
        <v>6552000</v>
      </c>
      <c r="H9262">
        <v>8326</v>
      </c>
      <c r="K9262">
        <v>240</v>
      </c>
      <c r="L9262">
        <v>20</v>
      </c>
    </row>
    <row r="9263" spans="1:12" x14ac:dyDescent="0.25">
      <c r="A9263" t="s">
        <v>85</v>
      </c>
      <c r="B9263" t="s">
        <v>108</v>
      </c>
      <c r="C9263" t="s">
        <v>109</v>
      </c>
      <c r="D9263" s="2">
        <v>33695</v>
      </c>
      <c r="E9263">
        <v>29.2</v>
      </c>
      <c r="F9263">
        <v>3617</v>
      </c>
      <c r="G9263">
        <v>1221000</v>
      </c>
      <c r="H9263">
        <v>6202</v>
      </c>
      <c r="K9263">
        <v>210</v>
      </c>
      <c r="L9263">
        <v>20</v>
      </c>
    </row>
    <row r="9264" spans="1:12" x14ac:dyDescent="0.25">
      <c r="A9264" t="s">
        <v>85</v>
      </c>
      <c r="B9264" t="s">
        <v>108</v>
      </c>
      <c r="C9264" t="s">
        <v>109</v>
      </c>
      <c r="D9264" s="2">
        <v>33725</v>
      </c>
      <c r="E9264">
        <v>14.7</v>
      </c>
      <c r="F9264">
        <v>1416</v>
      </c>
      <c r="G9264">
        <v>1736000</v>
      </c>
      <c r="H9264">
        <v>1902</v>
      </c>
      <c r="K9264">
        <v>225</v>
      </c>
      <c r="L9264">
        <v>20</v>
      </c>
    </row>
    <row r="9265" spans="1:12" x14ac:dyDescent="0.25">
      <c r="A9265" t="s">
        <v>85</v>
      </c>
      <c r="B9265" t="s">
        <v>108</v>
      </c>
      <c r="C9265" t="s">
        <v>109</v>
      </c>
      <c r="D9265" s="2">
        <v>41640</v>
      </c>
      <c r="E9265">
        <v>17</v>
      </c>
      <c r="F9265">
        <v>9467</v>
      </c>
      <c r="G9265">
        <v>5890000</v>
      </c>
      <c r="H9265">
        <v>15154</v>
      </c>
      <c r="K9265">
        <v>153</v>
      </c>
      <c r="L9265">
        <v>38</v>
      </c>
    </row>
    <row r="9266" spans="1:12" x14ac:dyDescent="0.25">
      <c r="A9266" t="s">
        <v>85</v>
      </c>
      <c r="B9266" t="s">
        <v>108</v>
      </c>
      <c r="C9266" t="s">
        <v>109</v>
      </c>
      <c r="D9266" s="2">
        <v>41671</v>
      </c>
      <c r="E9266">
        <v>28</v>
      </c>
      <c r="F9266">
        <v>14025</v>
      </c>
      <c r="G9266">
        <v>9930000</v>
      </c>
      <c r="H9266">
        <v>23405</v>
      </c>
      <c r="K9266">
        <v>171</v>
      </c>
      <c r="L9266">
        <v>40</v>
      </c>
    </row>
    <row r="9267" spans="1:12" x14ac:dyDescent="0.25">
      <c r="A9267" t="s">
        <v>85</v>
      </c>
      <c r="B9267" t="s">
        <v>108</v>
      </c>
      <c r="C9267" t="s">
        <v>109</v>
      </c>
      <c r="D9267" s="2">
        <v>41699</v>
      </c>
      <c r="E9267">
        <v>4</v>
      </c>
      <c r="F9267">
        <v>1735</v>
      </c>
      <c r="G9267">
        <v>1380000</v>
      </c>
      <c r="H9267">
        <v>3625</v>
      </c>
      <c r="K9267">
        <v>174</v>
      </c>
      <c r="L9267">
        <v>38</v>
      </c>
    </row>
    <row r="9268" spans="1:12" x14ac:dyDescent="0.25">
      <c r="A9268" t="s">
        <v>85</v>
      </c>
      <c r="B9268" t="s">
        <v>108</v>
      </c>
      <c r="C9268" t="s">
        <v>109</v>
      </c>
      <c r="D9268" s="2">
        <v>41730</v>
      </c>
      <c r="E9268">
        <v>5</v>
      </c>
      <c r="F9268">
        <v>3729</v>
      </c>
      <c r="G9268">
        <v>1680000</v>
      </c>
      <c r="H9268">
        <v>3758</v>
      </c>
      <c r="K9268">
        <v>175</v>
      </c>
      <c r="L9268">
        <v>36</v>
      </c>
    </row>
    <row r="9269" spans="1:12" x14ac:dyDescent="0.25">
      <c r="A9269" t="s">
        <v>85</v>
      </c>
      <c r="B9269" t="s">
        <v>108</v>
      </c>
      <c r="C9269" t="s">
        <v>109</v>
      </c>
      <c r="D9269" s="2">
        <v>41760</v>
      </c>
      <c r="E9269">
        <v>29.6</v>
      </c>
      <c r="F9269">
        <v>21225</v>
      </c>
      <c r="G9269">
        <v>10880000</v>
      </c>
      <c r="H9269">
        <v>28045</v>
      </c>
      <c r="K9269">
        <v>178</v>
      </c>
      <c r="L9269">
        <v>36</v>
      </c>
    </row>
    <row r="9270" spans="1:12" x14ac:dyDescent="0.25">
      <c r="A9270" t="s">
        <v>85</v>
      </c>
      <c r="B9270" t="s">
        <v>108</v>
      </c>
      <c r="C9270" t="s">
        <v>109</v>
      </c>
      <c r="D9270" s="2">
        <v>41791</v>
      </c>
      <c r="E9270">
        <v>25</v>
      </c>
      <c r="F9270">
        <v>18084</v>
      </c>
      <c r="G9270">
        <v>9220000</v>
      </c>
      <c r="H9270">
        <v>26208</v>
      </c>
      <c r="K9270">
        <v>176</v>
      </c>
      <c r="L9270">
        <v>36</v>
      </c>
    </row>
    <row r="9271" spans="1:12" x14ac:dyDescent="0.25">
      <c r="A9271" t="s">
        <v>85</v>
      </c>
      <c r="B9271" t="s">
        <v>108</v>
      </c>
      <c r="C9271" t="s">
        <v>109</v>
      </c>
      <c r="D9271" s="2">
        <v>41821</v>
      </c>
      <c r="E9271">
        <v>21</v>
      </c>
      <c r="F9271">
        <v>13496</v>
      </c>
      <c r="G9271">
        <v>7140000</v>
      </c>
      <c r="H9271">
        <v>19651</v>
      </c>
      <c r="K9271">
        <v>194</v>
      </c>
      <c r="L9271">
        <v>36</v>
      </c>
    </row>
    <row r="9272" spans="1:12" x14ac:dyDescent="0.25">
      <c r="A9272" t="s">
        <v>85</v>
      </c>
      <c r="B9272" t="s">
        <v>108</v>
      </c>
      <c r="C9272" t="s">
        <v>109</v>
      </c>
      <c r="D9272" s="2">
        <v>41852</v>
      </c>
      <c r="E9272">
        <v>28</v>
      </c>
      <c r="F9272">
        <v>17632</v>
      </c>
      <c r="G9272">
        <v>9360000</v>
      </c>
      <c r="H9272">
        <v>26035</v>
      </c>
      <c r="K9272">
        <v>191</v>
      </c>
      <c r="L9272">
        <v>36</v>
      </c>
    </row>
    <row r="9273" spans="1:12" x14ac:dyDescent="0.25">
      <c r="A9273" t="s">
        <v>85</v>
      </c>
      <c r="B9273" t="s">
        <v>108</v>
      </c>
      <c r="C9273" t="s">
        <v>109</v>
      </c>
      <c r="D9273" s="2">
        <v>41883</v>
      </c>
      <c r="E9273">
        <v>25</v>
      </c>
      <c r="F9273">
        <v>17282</v>
      </c>
      <c r="G9273">
        <v>6970000</v>
      </c>
      <c r="H9273">
        <v>21837</v>
      </c>
      <c r="K9273">
        <v>189</v>
      </c>
      <c r="L9273">
        <v>36</v>
      </c>
    </row>
    <row r="9274" spans="1:12" x14ac:dyDescent="0.25">
      <c r="A9274" t="s">
        <v>85</v>
      </c>
      <c r="B9274" t="s">
        <v>108</v>
      </c>
      <c r="C9274" t="s">
        <v>109</v>
      </c>
      <c r="D9274" s="2">
        <v>41913</v>
      </c>
      <c r="E9274">
        <v>30</v>
      </c>
      <c r="F9274">
        <v>16529</v>
      </c>
      <c r="G9274">
        <v>10180000</v>
      </c>
      <c r="H9274">
        <v>22666</v>
      </c>
      <c r="K9274">
        <v>173</v>
      </c>
      <c r="L9274">
        <v>36</v>
      </c>
    </row>
    <row r="9275" spans="1:12" x14ac:dyDescent="0.25">
      <c r="A9275" t="s">
        <v>85</v>
      </c>
      <c r="B9275" t="s">
        <v>108</v>
      </c>
      <c r="C9275" t="s">
        <v>109</v>
      </c>
      <c r="D9275" s="2">
        <v>41944</v>
      </c>
      <c r="E9275">
        <v>26</v>
      </c>
      <c r="F9275">
        <v>14826</v>
      </c>
      <c r="G9275">
        <v>8930000</v>
      </c>
      <c r="H9275">
        <v>20202</v>
      </c>
      <c r="K9275">
        <v>154</v>
      </c>
      <c r="L9275">
        <v>36</v>
      </c>
    </row>
    <row r="9276" spans="1:12" x14ac:dyDescent="0.25">
      <c r="A9276" t="s">
        <v>85</v>
      </c>
      <c r="B9276" t="s">
        <v>108</v>
      </c>
      <c r="C9276" t="s">
        <v>109</v>
      </c>
      <c r="D9276" s="2">
        <v>41974</v>
      </c>
      <c r="E9276">
        <v>24</v>
      </c>
      <c r="F9276">
        <v>13351</v>
      </c>
      <c r="G9276">
        <v>7500000</v>
      </c>
      <c r="H9276">
        <v>18467</v>
      </c>
      <c r="K9276">
        <v>164</v>
      </c>
      <c r="L9276">
        <v>36</v>
      </c>
    </row>
    <row r="9277" spans="1:12" x14ac:dyDescent="0.25">
      <c r="A9277" t="s">
        <v>85</v>
      </c>
      <c r="B9277" t="s">
        <v>108</v>
      </c>
      <c r="C9277" t="s">
        <v>109</v>
      </c>
      <c r="D9277" s="2">
        <v>42005</v>
      </c>
      <c r="E9277">
        <v>13</v>
      </c>
      <c r="F9277">
        <v>7237</v>
      </c>
      <c r="G9277">
        <v>3990000</v>
      </c>
      <c r="H9277">
        <v>10328</v>
      </c>
      <c r="K9277">
        <v>174</v>
      </c>
      <c r="L9277">
        <v>36</v>
      </c>
    </row>
    <row r="9278" spans="1:12" x14ac:dyDescent="0.25">
      <c r="A9278" t="s">
        <v>85</v>
      </c>
      <c r="B9278" t="s">
        <v>108</v>
      </c>
      <c r="C9278" t="s">
        <v>109</v>
      </c>
      <c r="D9278" s="2">
        <v>42036</v>
      </c>
      <c r="E9278">
        <v>23</v>
      </c>
      <c r="F9278">
        <v>13162</v>
      </c>
      <c r="G9278">
        <v>7100000</v>
      </c>
      <c r="H9278">
        <v>19641</v>
      </c>
      <c r="K9278">
        <v>149</v>
      </c>
      <c r="L9278">
        <v>36</v>
      </c>
    </row>
    <row r="9279" spans="1:12" x14ac:dyDescent="0.25">
      <c r="A9279" t="s">
        <v>85</v>
      </c>
      <c r="B9279" t="s">
        <v>108</v>
      </c>
      <c r="C9279" t="s">
        <v>109</v>
      </c>
      <c r="D9279" s="2">
        <v>42064</v>
      </c>
      <c r="E9279">
        <v>20</v>
      </c>
      <c r="F9279">
        <v>13132</v>
      </c>
      <c r="G9279">
        <v>6670000</v>
      </c>
      <c r="H9279">
        <v>15466</v>
      </c>
      <c r="K9279">
        <v>121</v>
      </c>
      <c r="L9279">
        <v>36</v>
      </c>
    </row>
    <row r="9280" spans="1:12" x14ac:dyDescent="0.25">
      <c r="A9280" t="s">
        <v>85</v>
      </c>
      <c r="B9280" t="s">
        <v>108</v>
      </c>
      <c r="C9280" t="s">
        <v>109</v>
      </c>
      <c r="D9280" s="2">
        <v>42095</v>
      </c>
      <c r="E9280">
        <v>4</v>
      </c>
      <c r="F9280">
        <v>2351</v>
      </c>
      <c r="G9280">
        <v>1250000</v>
      </c>
      <c r="H9280">
        <v>3288</v>
      </c>
      <c r="K9280">
        <v>145</v>
      </c>
      <c r="L9280">
        <v>36</v>
      </c>
    </row>
    <row r="9281" spans="1:12" x14ac:dyDescent="0.25">
      <c r="A9281" t="s">
        <v>85</v>
      </c>
      <c r="B9281" t="s">
        <v>108</v>
      </c>
      <c r="C9281" t="s">
        <v>109</v>
      </c>
      <c r="D9281" s="2">
        <v>42125</v>
      </c>
      <c r="E9281">
        <v>9.4</v>
      </c>
      <c r="F9281">
        <v>7586</v>
      </c>
      <c r="G9281">
        <v>3180000</v>
      </c>
      <c r="H9281">
        <v>5783</v>
      </c>
      <c r="K9281">
        <v>145</v>
      </c>
      <c r="L9281">
        <v>36</v>
      </c>
    </row>
    <row r="9282" spans="1:12" x14ac:dyDescent="0.25">
      <c r="A9282" t="s">
        <v>85</v>
      </c>
      <c r="B9282" t="s">
        <v>108</v>
      </c>
      <c r="C9282" t="s">
        <v>109</v>
      </c>
      <c r="D9282" s="2">
        <v>42156</v>
      </c>
      <c r="E9282">
        <v>16</v>
      </c>
      <c r="F9282">
        <v>10187</v>
      </c>
      <c r="G9282">
        <v>5210000</v>
      </c>
      <c r="H9282">
        <v>12154</v>
      </c>
      <c r="K9282">
        <v>145</v>
      </c>
      <c r="L9282">
        <v>36</v>
      </c>
    </row>
    <row r="9283" spans="1:12" x14ac:dyDescent="0.25">
      <c r="A9283" t="s">
        <v>85</v>
      </c>
      <c r="B9283" t="s">
        <v>108</v>
      </c>
      <c r="C9283" t="s">
        <v>109</v>
      </c>
      <c r="D9283" s="2">
        <v>42186</v>
      </c>
      <c r="E9283">
        <v>20</v>
      </c>
      <c r="F9283">
        <v>12196</v>
      </c>
      <c r="G9283">
        <v>6640000</v>
      </c>
      <c r="H9283">
        <v>15596</v>
      </c>
      <c r="K9283">
        <v>145</v>
      </c>
      <c r="L9283">
        <v>36</v>
      </c>
    </row>
    <row r="9284" spans="1:12" x14ac:dyDescent="0.25">
      <c r="A9284" t="s">
        <v>85</v>
      </c>
      <c r="B9284" t="s">
        <v>108</v>
      </c>
      <c r="C9284" t="s">
        <v>109</v>
      </c>
      <c r="D9284" s="2">
        <v>42217</v>
      </c>
      <c r="E9284">
        <v>27</v>
      </c>
      <c r="F9284">
        <v>18203</v>
      </c>
      <c r="G9284">
        <v>9050000</v>
      </c>
      <c r="H9284">
        <v>18965</v>
      </c>
      <c r="K9284">
        <v>145</v>
      </c>
      <c r="L9284">
        <v>36</v>
      </c>
    </row>
    <row r="9285" spans="1:12" x14ac:dyDescent="0.25">
      <c r="A9285" t="s">
        <v>85</v>
      </c>
      <c r="B9285" t="s">
        <v>108</v>
      </c>
      <c r="C9285" t="s">
        <v>109</v>
      </c>
      <c r="D9285" s="2">
        <v>42248</v>
      </c>
      <c r="E9285">
        <v>4</v>
      </c>
      <c r="F9285">
        <v>2613</v>
      </c>
      <c r="G9285">
        <v>1270000</v>
      </c>
      <c r="H9285">
        <v>3437</v>
      </c>
      <c r="K9285">
        <v>145</v>
      </c>
      <c r="L9285">
        <v>36</v>
      </c>
    </row>
    <row r="9286" spans="1:12" x14ac:dyDescent="0.25">
      <c r="A9286" t="s">
        <v>85</v>
      </c>
      <c r="B9286" t="s">
        <v>108</v>
      </c>
      <c r="C9286" t="s">
        <v>109</v>
      </c>
      <c r="D9286" s="2">
        <v>42278</v>
      </c>
      <c r="E9286">
        <v>26</v>
      </c>
      <c r="F9286">
        <v>16775</v>
      </c>
      <c r="G9286">
        <v>8150000</v>
      </c>
      <c r="H9286">
        <v>21826</v>
      </c>
      <c r="K9286">
        <v>145</v>
      </c>
      <c r="L9286">
        <v>36</v>
      </c>
    </row>
    <row r="9287" spans="1:12" x14ac:dyDescent="0.25">
      <c r="A9287" t="s">
        <v>85</v>
      </c>
      <c r="B9287" t="s">
        <v>108</v>
      </c>
      <c r="C9287" t="s">
        <v>109</v>
      </c>
      <c r="D9287" s="2">
        <v>42309</v>
      </c>
      <c r="E9287">
        <v>20</v>
      </c>
      <c r="F9287">
        <v>13314</v>
      </c>
      <c r="G9287">
        <v>6530000</v>
      </c>
      <c r="H9287">
        <v>17336</v>
      </c>
      <c r="K9287">
        <v>145</v>
      </c>
      <c r="L9287">
        <v>36</v>
      </c>
    </row>
    <row r="9288" spans="1:12" x14ac:dyDescent="0.25">
      <c r="A9288" t="s">
        <v>85</v>
      </c>
      <c r="B9288" t="s">
        <v>108</v>
      </c>
      <c r="C9288" t="s">
        <v>109</v>
      </c>
      <c r="D9288" s="2">
        <v>42339</v>
      </c>
      <c r="E9288">
        <v>24</v>
      </c>
      <c r="F9288">
        <v>19424</v>
      </c>
      <c r="G9288">
        <v>8090000</v>
      </c>
      <c r="H9288">
        <v>20339</v>
      </c>
      <c r="K9288">
        <v>167</v>
      </c>
      <c r="L9288">
        <v>36</v>
      </c>
    </row>
    <row r="9289" spans="1:12" x14ac:dyDescent="0.25">
      <c r="A9289" t="s">
        <v>85</v>
      </c>
      <c r="B9289" t="s">
        <v>108</v>
      </c>
      <c r="C9289" t="s">
        <v>109</v>
      </c>
      <c r="D9289" s="2">
        <v>42370</v>
      </c>
      <c r="E9289">
        <v>25</v>
      </c>
      <c r="F9289">
        <v>22131</v>
      </c>
      <c r="G9289">
        <v>8199999.9999999991</v>
      </c>
      <c r="H9289">
        <v>21643</v>
      </c>
    </row>
    <row r="9290" spans="1:12" x14ac:dyDescent="0.25">
      <c r="A9290" t="s">
        <v>85</v>
      </c>
      <c r="B9290" t="s">
        <v>108</v>
      </c>
      <c r="C9290" t="s">
        <v>109</v>
      </c>
      <c r="D9290" s="2">
        <v>42401</v>
      </c>
      <c r="E9290">
        <v>9</v>
      </c>
      <c r="F9290">
        <v>6152</v>
      </c>
      <c r="G9290">
        <v>2970000</v>
      </c>
      <c r="H9290">
        <v>5798</v>
      </c>
    </row>
    <row r="9291" spans="1:12" x14ac:dyDescent="0.25">
      <c r="A9291" t="s">
        <v>85</v>
      </c>
      <c r="B9291" t="s">
        <v>108</v>
      </c>
      <c r="C9291" t="s">
        <v>109</v>
      </c>
      <c r="D9291" s="2">
        <v>42430</v>
      </c>
      <c r="E9291">
        <v>0</v>
      </c>
      <c r="F9291">
        <v>0</v>
      </c>
      <c r="G9291">
        <v>0</v>
      </c>
      <c r="H9291">
        <v>0</v>
      </c>
    </row>
    <row r="9292" spans="1:12" x14ac:dyDescent="0.25">
      <c r="A9292" t="s">
        <v>85</v>
      </c>
      <c r="B9292" t="s">
        <v>108</v>
      </c>
      <c r="C9292" t="s">
        <v>109</v>
      </c>
      <c r="D9292" s="2">
        <v>42461</v>
      </c>
      <c r="E9292">
        <v>0</v>
      </c>
      <c r="F9292">
        <v>0</v>
      </c>
      <c r="G9292">
        <v>0</v>
      </c>
      <c r="H9292">
        <v>0</v>
      </c>
    </row>
    <row r="9293" spans="1:12" x14ac:dyDescent="0.25">
      <c r="A9293" t="s">
        <v>85</v>
      </c>
      <c r="B9293" t="s">
        <v>108</v>
      </c>
      <c r="C9293" t="s">
        <v>109</v>
      </c>
      <c r="D9293" s="2">
        <v>42491</v>
      </c>
      <c r="E9293">
        <v>0</v>
      </c>
      <c r="F9293">
        <v>0</v>
      </c>
      <c r="G9293">
        <v>0</v>
      </c>
      <c r="H9293">
        <v>0</v>
      </c>
    </row>
    <row r="9294" spans="1:12" x14ac:dyDescent="0.25">
      <c r="A9294" t="s">
        <v>85</v>
      </c>
      <c r="B9294" t="s">
        <v>108</v>
      </c>
      <c r="C9294" t="s">
        <v>109</v>
      </c>
      <c r="D9294" s="2">
        <v>42522</v>
      </c>
      <c r="E9294">
        <v>0</v>
      </c>
      <c r="F9294">
        <v>0</v>
      </c>
      <c r="G9294">
        <v>0</v>
      </c>
      <c r="H9294">
        <v>0</v>
      </c>
    </row>
    <row r="9295" spans="1:12" x14ac:dyDescent="0.25">
      <c r="A9295" t="s">
        <v>85</v>
      </c>
      <c r="B9295" t="s">
        <v>108</v>
      </c>
      <c r="C9295" t="s">
        <v>109</v>
      </c>
      <c r="D9295" s="2">
        <v>42552</v>
      </c>
      <c r="E9295">
        <v>0</v>
      </c>
      <c r="F9295">
        <v>0</v>
      </c>
      <c r="G9295">
        <v>0</v>
      </c>
      <c r="H9295">
        <v>0</v>
      </c>
    </row>
    <row r="9296" spans="1:12" x14ac:dyDescent="0.25">
      <c r="A9296" t="s">
        <v>85</v>
      </c>
      <c r="B9296" t="s">
        <v>108</v>
      </c>
      <c r="C9296" t="s">
        <v>109</v>
      </c>
      <c r="D9296" s="2">
        <v>42583</v>
      </c>
      <c r="E9296">
        <v>0</v>
      </c>
      <c r="F9296">
        <v>0</v>
      </c>
      <c r="G9296">
        <v>0</v>
      </c>
      <c r="H9296">
        <v>0</v>
      </c>
    </row>
    <row r="9297" spans="1:12" x14ac:dyDescent="0.25">
      <c r="A9297" t="s">
        <v>85</v>
      </c>
      <c r="B9297" t="s">
        <v>108</v>
      </c>
      <c r="C9297" t="s">
        <v>109</v>
      </c>
      <c r="D9297" s="2">
        <v>42614</v>
      </c>
      <c r="E9297">
        <v>0</v>
      </c>
      <c r="F9297">
        <v>0</v>
      </c>
      <c r="G9297">
        <v>0</v>
      </c>
      <c r="H9297">
        <v>0</v>
      </c>
    </row>
    <row r="9298" spans="1:12" x14ac:dyDescent="0.25">
      <c r="A9298" t="s">
        <v>85</v>
      </c>
      <c r="B9298" t="s">
        <v>108</v>
      </c>
      <c r="C9298" t="s">
        <v>109</v>
      </c>
      <c r="D9298" s="2">
        <v>42644</v>
      </c>
      <c r="E9298">
        <v>0</v>
      </c>
      <c r="F9298">
        <v>0</v>
      </c>
      <c r="G9298">
        <v>0</v>
      </c>
      <c r="H9298">
        <v>0</v>
      </c>
    </row>
    <row r="9299" spans="1:12" x14ac:dyDescent="0.25">
      <c r="A9299" t="s">
        <v>85</v>
      </c>
      <c r="B9299" t="s">
        <v>108</v>
      </c>
      <c r="C9299" t="s">
        <v>109</v>
      </c>
      <c r="D9299" s="2">
        <v>42675</v>
      </c>
      <c r="E9299">
        <v>0</v>
      </c>
      <c r="F9299">
        <v>0</v>
      </c>
      <c r="G9299">
        <v>0</v>
      </c>
      <c r="H9299">
        <v>0</v>
      </c>
    </row>
    <row r="9300" spans="1:12" x14ac:dyDescent="0.25">
      <c r="A9300" t="s">
        <v>85</v>
      </c>
      <c r="B9300" t="s">
        <v>108</v>
      </c>
      <c r="C9300" t="s">
        <v>109</v>
      </c>
      <c r="D9300" s="2">
        <v>42705</v>
      </c>
      <c r="E9300">
        <v>0</v>
      </c>
      <c r="F9300">
        <v>0</v>
      </c>
      <c r="G9300">
        <v>0</v>
      </c>
      <c r="H9300">
        <v>0</v>
      </c>
    </row>
    <row r="9301" spans="1:12" x14ac:dyDescent="0.25">
      <c r="A9301" t="s">
        <v>85</v>
      </c>
      <c r="B9301" t="s">
        <v>108</v>
      </c>
      <c r="C9301" t="s">
        <v>109</v>
      </c>
      <c r="D9301" s="2">
        <v>42736</v>
      </c>
      <c r="E9301">
        <v>0</v>
      </c>
      <c r="F9301">
        <v>0</v>
      </c>
      <c r="G9301">
        <v>0</v>
      </c>
      <c r="H9301">
        <v>0</v>
      </c>
      <c r="K9301">
        <v>0</v>
      </c>
      <c r="L9301">
        <v>0</v>
      </c>
    </row>
    <row r="9302" spans="1:12" x14ac:dyDescent="0.25">
      <c r="A9302" t="s">
        <v>85</v>
      </c>
      <c r="B9302" t="s">
        <v>108</v>
      </c>
      <c r="C9302" t="s">
        <v>109</v>
      </c>
      <c r="D9302" s="2">
        <v>42767</v>
      </c>
      <c r="E9302">
        <v>0</v>
      </c>
      <c r="F9302">
        <v>0</v>
      </c>
      <c r="G9302">
        <v>0</v>
      </c>
      <c r="H9302">
        <v>0</v>
      </c>
      <c r="K9302">
        <v>0</v>
      </c>
      <c r="L9302">
        <v>0</v>
      </c>
    </row>
    <row r="9303" spans="1:12" x14ac:dyDescent="0.25">
      <c r="A9303" t="s">
        <v>85</v>
      </c>
      <c r="B9303" t="s">
        <v>108</v>
      </c>
      <c r="C9303" t="s">
        <v>109</v>
      </c>
      <c r="D9303" s="2">
        <v>42796</v>
      </c>
      <c r="E9303">
        <v>0</v>
      </c>
      <c r="F9303">
        <v>0</v>
      </c>
      <c r="G9303">
        <v>0</v>
      </c>
      <c r="H9303">
        <v>0</v>
      </c>
      <c r="K9303">
        <v>0</v>
      </c>
      <c r="L9303">
        <v>0</v>
      </c>
    </row>
    <row r="9304" spans="1:12" x14ac:dyDescent="0.25">
      <c r="A9304" t="s">
        <v>85</v>
      </c>
      <c r="B9304" t="s">
        <v>108</v>
      </c>
      <c r="C9304" t="s">
        <v>109</v>
      </c>
      <c r="D9304" s="2">
        <v>42827</v>
      </c>
      <c r="E9304">
        <v>0</v>
      </c>
      <c r="F9304">
        <v>0</v>
      </c>
      <c r="G9304">
        <v>0</v>
      </c>
      <c r="H9304">
        <v>0</v>
      </c>
      <c r="K9304">
        <v>0</v>
      </c>
      <c r="L9304">
        <v>0</v>
      </c>
    </row>
    <row r="9305" spans="1:12" x14ac:dyDescent="0.25">
      <c r="A9305" t="s">
        <v>85</v>
      </c>
      <c r="B9305" t="s">
        <v>108</v>
      </c>
      <c r="C9305" t="s">
        <v>109</v>
      </c>
      <c r="D9305" s="2">
        <v>42857</v>
      </c>
      <c r="E9305">
        <v>0</v>
      </c>
      <c r="F9305">
        <v>0</v>
      </c>
      <c r="G9305">
        <v>0</v>
      </c>
      <c r="H9305">
        <v>0</v>
      </c>
      <c r="K9305">
        <v>203</v>
      </c>
      <c r="L9305">
        <v>40</v>
      </c>
    </row>
    <row r="9306" spans="1:12" x14ac:dyDescent="0.25">
      <c r="A9306" t="s">
        <v>85</v>
      </c>
      <c r="B9306" t="s">
        <v>108</v>
      </c>
      <c r="C9306" t="s">
        <v>109</v>
      </c>
      <c r="D9306" s="2">
        <v>42888</v>
      </c>
      <c r="E9306">
        <v>16.399999999999999</v>
      </c>
      <c r="F9306">
        <v>17522</v>
      </c>
      <c r="G9306">
        <v>5540000</v>
      </c>
      <c r="H9306">
        <v>11269</v>
      </c>
      <c r="K9306">
        <v>203</v>
      </c>
      <c r="L9306">
        <v>40</v>
      </c>
    </row>
    <row r="9307" spans="1:12" x14ac:dyDescent="0.25">
      <c r="A9307" t="s">
        <v>85</v>
      </c>
      <c r="B9307" t="s">
        <v>108</v>
      </c>
      <c r="C9307" t="s">
        <v>109</v>
      </c>
      <c r="D9307" s="2">
        <v>42918</v>
      </c>
      <c r="E9307">
        <v>16</v>
      </c>
      <c r="F9307">
        <v>17237</v>
      </c>
      <c r="G9307">
        <v>5520000</v>
      </c>
      <c r="H9307">
        <v>11502</v>
      </c>
      <c r="K9307">
        <v>203</v>
      </c>
      <c r="L9307">
        <v>40</v>
      </c>
    </row>
    <row r="9308" spans="1:12" x14ac:dyDescent="0.25">
      <c r="A9308" t="s">
        <v>85</v>
      </c>
      <c r="B9308" t="s">
        <v>108</v>
      </c>
      <c r="C9308" t="s">
        <v>109</v>
      </c>
      <c r="D9308" s="2">
        <v>42949</v>
      </c>
      <c r="E9308">
        <v>28</v>
      </c>
      <c r="F9308">
        <v>33418</v>
      </c>
      <c r="G9308">
        <v>9380000</v>
      </c>
      <c r="H9308">
        <v>15815</v>
      </c>
      <c r="K9308">
        <v>203</v>
      </c>
      <c r="L9308">
        <v>40</v>
      </c>
    </row>
    <row r="9309" spans="1:12" x14ac:dyDescent="0.25">
      <c r="A9309" t="s">
        <v>85</v>
      </c>
      <c r="B9309" t="s">
        <v>108</v>
      </c>
      <c r="C9309" t="s">
        <v>109</v>
      </c>
      <c r="D9309" s="2">
        <v>42980</v>
      </c>
      <c r="E9309">
        <v>23</v>
      </c>
      <c r="F9309">
        <v>24493</v>
      </c>
      <c r="G9309">
        <v>7600000</v>
      </c>
      <c r="H9309">
        <v>15699</v>
      </c>
      <c r="K9309">
        <v>203</v>
      </c>
      <c r="L9309">
        <v>40</v>
      </c>
    </row>
    <row r="9310" spans="1:12" x14ac:dyDescent="0.25">
      <c r="A9310" t="s">
        <v>85</v>
      </c>
      <c r="B9310" t="s">
        <v>108</v>
      </c>
      <c r="C9310" t="s">
        <v>109</v>
      </c>
      <c r="D9310" s="2">
        <v>43010</v>
      </c>
      <c r="E9310">
        <v>21.2</v>
      </c>
      <c r="F9310">
        <v>23613</v>
      </c>
      <c r="G9310">
        <v>7980000</v>
      </c>
      <c r="H9310">
        <v>13440</v>
      </c>
      <c r="K9310">
        <v>203</v>
      </c>
      <c r="L9310">
        <v>40</v>
      </c>
    </row>
    <row r="9311" spans="1:12" x14ac:dyDescent="0.25">
      <c r="A9311" t="s">
        <v>85</v>
      </c>
      <c r="B9311" t="s">
        <v>108</v>
      </c>
      <c r="C9311" t="s">
        <v>109</v>
      </c>
      <c r="D9311" s="2">
        <v>43041</v>
      </c>
      <c r="E9311">
        <v>23</v>
      </c>
      <c r="F9311">
        <v>24478</v>
      </c>
      <c r="G9311">
        <v>8790000</v>
      </c>
      <c r="H9311">
        <v>16112</v>
      </c>
      <c r="K9311">
        <v>206</v>
      </c>
      <c r="L9311">
        <v>40</v>
      </c>
    </row>
    <row r="9312" spans="1:12" x14ac:dyDescent="0.25">
      <c r="A9312" t="s">
        <v>85</v>
      </c>
      <c r="B9312" t="s">
        <v>108</v>
      </c>
      <c r="C9312" t="s">
        <v>109</v>
      </c>
      <c r="D9312" s="2">
        <v>43071</v>
      </c>
      <c r="E9312">
        <v>23.9</v>
      </c>
      <c r="F9312">
        <v>23923</v>
      </c>
      <c r="G9312">
        <v>9010000</v>
      </c>
      <c r="H9312">
        <v>17631</v>
      </c>
      <c r="K9312">
        <v>206</v>
      </c>
      <c r="L9312">
        <v>40</v>
      </c>
    </row>
    <row r="9313" spans="1:12" x14ac:dyDescent="0.25">
      <c r="A9313" t="s">
        <v>85</v>
      </c>
      <c r="B9313" t="s">
        <v>108</v>
      </c>
      <c r="C9313" t="s">
        <v>109</v>
      </c>
      <c r="D9313" s="2">
        <v>43101</v>
      </c>
      <c r="E9313">
        <v>31</v>
      </c>
      <c r="F9313">
        <v>29185</v>
      </c>
      <c r="G9313">
        <v>10590000</v>
      </c>
      <c r="H9313">
        <v>23254</v>
      </c>
      <c r="K9313">
        <v>206</v>
      </c>
      <c r="L9313">
        <v>40</v>
      </c>
    </row>
    <row r="9314" spans="1:12" x14ac:dyDescent="0.25">
      <c r="A9314" t="s">
        <v>85</v>
      </c>
      <c r="B9314" t="s">
        <v>108</v>
      </c>
      <c r="C9314" t="s">
        <v>109</v>
      </c>
      <c r="D9314" s="2">
        <v>43132</v>
      </c>
      <c r="E9314">
        <v>23</v>
      </c>
      <c r="F9314">
        <v>21105</v>
      </c>
      <c r="G9314">
        <v>7440000</v>
      </c>
      <c r="H9314">
        <v>15934</v>
      </c>
      <c r="K9314">
        <v>184</v>
      </c>
      <c r="L9314">
        <v>41</v>
      </c>
    </row>
    <row r="9315" spans="1:12" x14ac:dyDescent="0.25">
      <c r="A9315" t="s">
        <v>85</v>
      </c>
      <c r="B9315" t="s">
        <v>108</v>
      </c>
      <c r="C9315" t="s">
        <v>109</v>
      </c>
      <c r="D9315" s="2">
        <v>43160</v>
      </c>
      <c r="E9315">
        <v>18</v>
      </c>
      <c r="F9315">
        <v>18500</v>
      </c>
      <c r="G9315">
        <v>6140000</v>
      </c>
      <c r="H9315">
        <v>12993</v>
      </c>
      <c r="K9315">
        <v>206</v>
      </c>
      <c r="L9315">
        <v>40</v>
      </c>
    </row>
    <row r="9316" spans="1:12" x14ac:dyDescent="0.25">
      <c r="A9316" t="s">
        <v>85</v>
      </c>
      <c r="B9316" t="s">
        <v>108</v>
      </c>
      <c r="C9316" t="s">
        <v>109</v>
      </c>
      <c r="D9316" s="2">
        <v>43191</v>
      </c>
      <c r="E9316">
        <v>23</v>
      </c>
      <c r="F9316">
        <v>19700</v>
      </c>
      <c r="G9316">
        <v>7970000</v>
      </c>
      <c r="H9316">
        <v>18239</v>
      </c>
      <c r="K9316">
        <v>207</v>
      </c>
      <c r="L9316">
        <v>40</v>
      </c>
    </row>
    <row r="9317" spans="1:12" x14ac:dyDescent="0.25">
      <c r="A9317" t="s">
        <v>85</v>
      </c>
      <c r="B9317" t="s">
        <v>108</v>
      </c>
      <c r="C9317" t="s">
        <v>109</v>
      </c>
      <c r="D9317" s="2">
        <v>43221</v>
      </c>
      <c r="E9317">
        <v>12.5</v>
      </c>
      <c r="F9317">
        <v>9070</v>
      </c>
      <c r="G9317">
        <v>4270000</v>
      </c>
      <c r="H9317">
        <v>9475</v>
      </c>
      <c r="K9317">
        <v>203</v>
      </c>
      <c r="L9317">
        <v>40</v>
      </c>
    </row>
    <row r="9318" spans="1:12" x14ac:dyDescent="0.25">
      <c r="A9318" t="s">
        <v>85</v>
      </c>
      <c r="B9318" t="s">
        <v>108</v>
      </c>
      <c r="C9318" t="s">
        <v>109</v>
      </c>
      <c r="D9318" s="2">
        <v>43252</v>
      </c>
      <c r="E9318">
        <v>5.5</v>
      </c>
      <c r="F9318">
        <v>4840</v>
      </c>
      <c r="G9318">
        <v>1900000</v>
      </c>
      <c r="H9318">
        <v>4463</v>
      </c>
      <c r="K9318">
        <v>180</v>
      </c>
      <c r="L9318">
        <v>40</v>
      </c>
    </row>
    <row r="9319" spans="1:12" x14ac:dyDescent="0.25">
      <c r="A9319" t="s">
        <v>85</v>
      </c>
      <c r="B9319" t="s">
        <v>108</v>
      </c>
      <c r="C9319" t="s">
        <v>109</v>
      </c>
      <c r="D9319" s="2">
        <v>43282</v>
      </c>
      <c r="E9319">
        <v>4</v>
      </c>
      <c r="F9319">
        <v>3046</v>
      </c>
      <c r="G9319">
        <v>1200000</v>
      </c>
      <c r="H9319">
        <v>2135</v>
      </c>
      <c r="K9319">
        <v>203</v>
      </c>
      <c r="L9319">
        <v>40</v>
      </c>
    </row>
    <row r="9320" spans="1:12" x14ac:dyDescent="0.25">
      <c r="A9320" t="s">
        <v>85</v>
      </c>
      <c r="B9320" t="s">
        <v>108</v>
      </c>
      <c r="C9320" t="s">
        <v>109</v>
      </c>
      <c r="D9320" s="2">
        <v>43313</v>
      </c>
      <c r="E9320">
        <v>31</v>
      </c>
      <c r="F9320">
        <v>24773</v>
      </c>
      <c r="G9320">
        <v>10460000</v>
      </c>
      <c r="H9320">
        <v>29700</v>
      </c>
      <c r="K9320">
        <v>203</v>
      </c>
      <c r="L9320">
        <v>40</v>
      </c>
    </row>
    <row r="9321" spans="1:12" x14ac:dyDescent="0.25">
      <c r="A9321" t="s">
        <v>85</v>
      </c>
      <c r="B9321" t="s">
        <v>108</v>
      </c>
      <c r="C9321" t="s">
        <v>109</v>
      </c>
      <c r="D9321" s="2">
        <v>43344</v>
      </c>
      <c r="E9321">
        <v>25</v>
      </c>
      <c r="F9321">
        <v>19275</v>
      </c>
      <c r="G9321">
        <v>8580000</v>
      </c>
      <c r="H9321">
        <v>26292</v>
      </c>
      <c r="K9321">
        <v>203</v>
      </c>
      <c r="L9321">
        <v>40</v>
      </c>
    </row>
    <row r="9322" spans="1:12" x14ac:dyDescent="0.25">
      <c r="A9322" t="s">
        <v>85</v>
      </c>
      <c r="B9322" t="s">
        <v>108</v>
      </c>
      <c r="C9322" t="s">
        <v>109</v>
      </c>
      <c r="D9322" s="2">
        <v>43374</v>
      </c>
      <c r="E9322">
        <v>30.5</v>
      </c>
      <c r="F9322">
        <v>22332</v>
      </c>
      <c r="G9322">
        <v>10430000</v>
      </c>
      <c r="H9322">
        <v>26825</v>
      </c>
      <c r="K9322">
        <v>203</v>
      </c>
      <c r="L9322">
        <v>40</v>
      </c>
    </row>
    <row r="9323" spans="1:12" x14ac:dyDescent="0.25">
      <c r="A9323" t="s">
        <v>85</v>
      </c>
      <c r="B9323" t="s">
        <v>108</v>
      </c>
      <c r="C9323" t="s">
        <v>109</v>
      </c>
      <c r="D9323" s="2">
        <v>43405</v>
      </c>
      <c r="E9323">
        <v>30</v>
      </c>
      <c r="F9323">
        <v>23152</v>
      </c>
      <c r="G9323">
        <v>10200000</v>
      </c>
      <c r="H9323">
        <v>27408</v>
      </c>
      <c r="K9323">
        <v>206</v>
      </c>
      <c r="L9323">
        <v>40</v>
      </c>
    </row>
    <row r="9324" spans="1:12" x14ac:dyDescent="0.25">
      <c r="A9324" t="s">
        <v>85</v>
      </c>
      <c r="B9324" t="s">
        <v>108</v>
      </c>
      <c r="C9324" t="s">
        <v>109</v>
      </c>
      <c r="D9324" s="2">
        <v>43435</v>
      </c>
      <c r="E9324">
        <v>30.8</v>
      </c>
      <c r="F9324">
        <v>21469</v>
      </c>
      <c r="G9324">
        <v>10520000</v>
      </c>
      <c r="H9324">
        <v>28866</v>
      </c>
      <c r="K9324">
        <v>206</v>
      </c>
      <c r="L9324">
        <v>40</v>
      </c>
    </row>
    <row r="9325" spans="1:12" x14ac:dyDescent="0.25">
      <c r="A9325" t="s">
        <v>85</v>
      </c>
      <c r="B9325" t="s">
        <v>108</v>
      </c>
      <c r="C9325" t="s">
        <v>109</v>
      </c>
      <c r="D9325" s="2">
        <v>43496</v>
      </c>
      <c r="E9325">
        <v>16</v>
      </c>
      <c r="F9325">
        <v>10997</v>
      </c>
      <c r="G9325">
        <v>5210000</v>
      </c>
      <c r="H9325">
        <v>14827</v>
      </c>
      <c r="K9325">
        <v>172</v>
      </c>
      <c r="L9325">
        <v>40</v>
      </c>
    </row>
    <row r="9326" spans="1:12" x14ac:dyDescent="0.25">
      <c r="A9326" t="s">
        <v>85</v>
      </c>
      <c r="B9326" t="s">
        <v>108</v>
      </c>
      <c r="C9326" t="s">
        <v>109</v>
      </c>
      <c r="D9326" s="2">
        <v>43524</v>
      </c>
      <c r="E9326">
        <v>0</v>
      </c>
      <c r="F9326">
        <v>0</v>
      </c>
      <c r="G9326">
        <v>0</v>
      </c>
      <c r="H9326">
        <v>0</v>
      </c>
      <c r="K9326">
        <v>206</v>
      </c>
      <c r="L9326">
        <v>40</v>
      </c>
    </row>
    <row r="9327" spans="1:12" x14ac:dyDescent="0.25">
      <c r="A9327" t="s">
        <v>85</v>
      </c>
      <c r="B9327" t="s">
        <v>108</v>
      </c>
      <c r="C9327" t="s">
        <v>109</v>
      </c>
      <c r="D9327" s="2">
        <v>43555</v>
      </c>
      <c r="E9327">
        <v>0</v>
      </c>
      <c r="F9327">
        <v>0</v>
      </c>
      <c r="G9327">
        <v>0</v>
      </c>
      <c r="H9327">
        <v>0</v>
      </c>
      <c r="K9327">
        <v>206</v>
      </c>
      <c r="L9327">
        <v>40</v>
      </c>
    </row>
    <row r="9328" spans="1:12" x14ac:dyDescent="0.25">
      <c r="A9328" t="s">
        <v>85</v>
      </c>
      <c r="B9328" t="s">
        <v>108</v>
      </c>
      <c r="C9328" t="s">
        <v>109</v>
      </c>
      <c r="D9328" s="2">
        <v>43585</v>
      </c>
      <c r="E9328">
        <v>0</v>
      </c>
      <c r="F9328">
        <v>0</v>
      </c>
      <c r="G9328">
        <v>0</v>
      </c>
      <c r="H9328">
        <v>0</v>
      </c>
      <c r="K9328">
        <v>206</v>
      </c>
      <c r="L9328">
        <v>40</v>
      </c>
    </row>
    <row r="9329" spans="1:12" x14ac:dyDescent="0.25">
      <c r="A9329" t="s">
        <v>85</v>
      </c>
      <c r="B9329" t="s">
        <v>108</v>
      </c>
      <c r="C9329" t="s">
        <v>109</v>
      </c>
      <c r="D9329" s="2">
        <v>43616</v>
      </c>
      <c r="E9329">
        <v>5.6</v>
      </c>
      <c r="F9329">
        <v>5787</v>
      </c>
      <c r="G9329">
        <v>1860000</v>
      </c>
      <c r="H9329">
        <v>3533</v>
      </c>
      <c r="K9329">
        <v>194</v>
      </c>
      <c r="L9329">
        <v>40</v>
      </c>
    </row>
    <row r="9330" spans="1:12" x14ac:dyDescent="0.25">
      <c r="A9330" t="s">
        <v>85</v>
      </c>
      <c r="B9330" t="s">
        <v>108</v>
      </c>
      <c r="C9330" t="s">
        <v>109</v>
      </c>
      <c r="D9330" s="2">
        <v>43646</v>
      </c>
      <c r="E9330">
        <v>27.2</v>
      </c>
      <c r="F9330">
        <v>24324</v>
      </c>
      <c r="G9330">
        <v>9090000</v>
      </c>
      <c r="H9330">
        <v>21559</v>
      </c>
      <c r="K9330">
        <v>174</v>
      </c>
      <c r="L9330">
        <v>40</v>
      </c>
    </row>
    <row r="9331" spans="1:12" x14ac:dyDescent="0.25">
      <c r="A9331" t="s">
        <v>85</v>
      </c>
      <c r="B9331" t="s">
        <v>108</v>
      </c>
      <c r="C9331" t="s">
        <v>109</v>
      </c>
      <c r="D9331" s="2">
        <v>43677</v>
      </c>
      <c r="E9331">
        <v>25.4</v>
      </c>
      <c r="F9331">
        <v>22134</v>
      </c>
      <c r="G9331">
        <v>8490000</v>
      </c>
      <c r="H9331">
        <v>18647</v>
      </c>
      <c r="K9331">
        <v>167</v>
      </c>
      <c r="L9331">
        <v>40</v>
      </c>
    </row>
    <row r="9332" spans="1:12" x14ac:dyDescent="0.25">
      <c r="A9332" t="s">
        <v>85</v>
      </c>
      <c r="B9332" t="s">
        <v>108</v>
      </c>
      <c r="C9332" t="s">
        <v>109</v>
      </c>
      <c r="D9332" s="2">
        <v>43708</v>
      </c>
      <c r="E9332">
        <v>24</v>
      </c>
      <c r="F9332">
        <v>20538</v>
      </c>
      <c r="G9332">
        <v>8010000</v>
      </c>
      <c r="H9332">
        <v>17596</v>
      </c>
      <c r="K9332">
        <v>186</v>
      </c>
      <c r="L9332">
        <v>40</v>
      </c>
    </row>
    <row r="9333" spans="1:12" x14ac:dyDescent="0.25">
      <c r="A9333" t="s">
        <v>85</v>
      </c>
      <c r="B9333" t="s">
        <v>108</v>
      </c>
      <c r="C9333" t="s">
        <v>109</v>
      </c>
      <c r="D9333" s="2">
        <v>43738</v>
      </c>
      <c r="E9333">
        <v>26</v>
      </c>
      <c r="F9333">
        <v>22827</v>
      </c>
      <c r="G9333">
        <v>8760000</v>
      </c>
      <c r="H9333">
        <v>18886</v>
      </c>
      <c r="K9333">
        <v>169</v>
      </c>
      <c r="L9333">
        <v>40</v>
      </c>
    </row>
    <row r="9334" spans="1:12" x14ac:dyDescent="0.25">
      <c r="A9334" t="s">
        <v>85</v>
      </c>
      <c r="B9334" t="s">
        <v>108</v>
      </c>
      <c r="C9334" t="s">
        <v>109</v>
      </c>
      <c r="D9334" s="2">
        <v>43769</v>
      </c>
      <c r="E9334">
        <v>26.6</v>
      </c>
      <c r="F9334">
        <v>23715</v>
      </c>
      <c r="G9334">
        <v>8870000</v>
      </c>
      <c r="H9334">
        <v>19227</v>
      </c>
      <c r="K9334">
        <v>153</v>
      </c>
      <c r="L9334">
        <v>40</v>
      </c>
    </row>
    <row r="9335" spans="1:12" x14ac:dyDescent="0.25">
      <c r="A9335" t="s">
        <v>85</v>
      </c>
      <c r="B9335" t="s">
        <v>108</v>
      </c>
      <c r="C9335" t="s">
        <v>109</v>
      </c>
      <c r="D9335" s="2">
        <v>43799</v>
      </c>
      <c r="E9335">
        <v>25</v>
      </c>
      <c r="F9335">
        <v>19560</v>
      </c>
      <c r="G9335">
        <v>8199999.9999999991</v>
      </c>
      <c r="H9335">
        <v>19261</v>
      </c>
      <c r="K9335">
        <v>206</v>
      </c>
      <c r="L9335">
        <v>40</v>
      </c>
    </row>
    <row r="9336" spans="1:12" x14ac:dyDescent="0.25">
      <c r="A9336" t="s">
        <v>85</v>
      </c>
      <c r="B9336" t="s">
        <v>108</v>
      </c>
      <c r="C9336" t="s">
        <v>109</v>
      </c>
      <c r="D9336" s="2">
        <v>43830</v>
      </c>
      <c r="E9336">
        <v>18</v>
      </c>
      <c r="F9336">
        <v>13152</v>
      </c>
      <c r="G9336">
        <v>6020000</v>
      </c>
      <c r="H9336">
        <v>16808</v>
      </c>
      <c r="K9336">
        <v>206</v>
      </c>
      <c r="L9336">
        <v>40</v>
      </c>
    </row>
    <row r="9337" spans="1:12" x14ac:dyDescent="0.25">
      <c r="A9337" t="s">
        <v>85</v>
      </c>
      <c r="B9337" t="s">
        <v>109</v>
      </c>
      <c r="C9337" t="s">
        <v>109</v>
      </c>
      <c r="D9337" s="3">
        <v>43831</v>
      </c>
      <c r="E9337" s="22">
        <v>25</v>
      </c>
      <c r="F9337" s="22">
        <v>17666</v>
      </c>
      <c r="G9337" s="22">
        <v>7800000</v>
      </c>
      <c r="H9337" s="22">
        <v>17250</v>
      </c>
      <c r="I9337" s="22"/>
      <c r="J9337" s="22"/>
      <c r="K9337" s="22">
        <v>157</v>
      </c>
      <c r="L9337" s="22">
        <v>40</v>
      </c>
    </row>
    <row r="9338" spans="1:12" x14ac:dyDescent="0.25">
      <c r="A9338" t="s">
        <v>85</v>
      </c>
      <c r="B9338" t="s">
        <v>109</v>
      </c>
      <c r="C9338" t="s">
        <v>109</v>
      </c>
      <c r="D9338" s="3">
        <v>43862</v>
      </c>
      <c r="E9338" s="22">
        <v>22</v>
      </c>
      <c r="F9338" s="22">
        <v>14201</v>
      </c>
      <c r="G9338" s="22">
        <v>6770000</v>
      </c>
      <c r="H9338" s="22">
        <v>16881</v>
      </c>
      <c r="I9338" s="22"/>
      <c r="J9338" s="22"/>
      <c r="K9338" s="22">
        <v>165</v>
      </c>
      <c r="L9338" s="22">
        <v>40</v>
      </c>
    </row>
    <row r="9339" spans="1:12" x14ac:dyDescent="0.25">
      <c r="A9339" t="s">
        <v>85</v>
      </c>
      <c r="B9339" t="s">
        <v>109</v>
      </c>
      <c r="C9339" t="s">
        <v>109</v>
      </c>
      <c r="D9339" s="3">
        <v>43891</v>
      </c>
      <c r="E9339" s="22">
        <v>18</v>
      </c>
      <c r="F9339" s="22">
        <v>14782</v>
      </c>
      <c r="G9339" s="22">
        <v>6200000</v>
      </c>
      <c r="H9339" s="22">
        <v>15076</v>
      </c>
      <c r="I9339" s="22"/>
      <c r="J9339" s="22"/>
      <c r="K9339" s="22">
        <v>163</v>
      </c>
      <c r="L9339" s="22">
        <v>40</v>
      </c>
    </row>
    <row r="9340" spans="1:12" x14ac:dyDescent="0.25">
      <c r="A9340" t="s">
        <v>85</v>
      </c>
      <c r="B9340" t="s">
        <v>109</v>
      </c>
      <c r="C9340" t="s">
        <v>109</v>
      </c>
      <c r="D9340" s="3">
        <v>43922</v>
      </c>
      <c r="E9340" s="22">
        <v>22</v>
      </c>
      <c r="F9340" s="22">
        <v>17155</v>
      </c>
      <c r="G9340" s="22">
        <v>7440000</v>
      </c>
      <c r="H9340" s="22">
        <v>16251</v>
      </c>
      <c r="I9340" s="22"/>
      <c r="J9340" s="22"/>
      <c r="K9340" s="22">
        <v>154</v>
      </c>
      <c r="L9340" s="22">
        <v>40</v>
      </c>
    </row>
    <row r="9341" spans="1:12" x14ac:dyDescent="0.25">
      <c r="A9341" t="s">
        <v>85</v>
      </c>
      <c r="B9341" t="s">
        <v>109</v>
      </c>
      <c r="C9341" t="s">
        <v>109</v>
      </c>
      <c r="D9341" s="3">
        <v>43952</v>
      </c>
      <c r="E9341" s="22">
        <v>19.7</v>
      </c>
      <c r="F9341" s="22">
        <v>12748</v>
      </c>
      <c r="G9341" s="22">
        <v>6690000</v>
      </c>
      <c r="H9341" s="22">
        <v>17798</v>
      </c>
      <c r="I9341" s="22"/>
      <c r="J9341" s="22"/>
      <c r="K9341" s="22">
        <v>169</v>
      </c>
      <c r="L9341" s="22">
        <v>40</v>
      </c>
    </row>
    <row r="9342" spans="1:12" x14ac:dyDescent="0.25">
      <c r="A9342" t="s">
        <v>85</v>
      </c>
      <c r="B9342" t="s">
        <v>109</v>
      </c>
      <c r="C9342" t="s">
        <v>109</v>
      </c>
      <c r="D9342" s="3">
        <v>43983</v>
      </c>
      <c r="E9342" s="22">
        <v>16.600000000000001</v>
      </c>
      <c r="F9342" s="22">
        <v>12267</v>
      </c>
      <c r="G9342" s="22">
        <v>5600000</v>
      </c>
      <c r="H9342" s="22">
        <v>13853</v>
      </c>
      <c r="I9342" s="22"/>
      <c r="J9342" s="22"/>
      <c r="K9342" s="22">
        <v>147</v>
      </c>
      <c r="L9342" s="22">
        <v>40</v>
      </c>
    </row>
    <row r="9343" spans="1:12" x14ac:dyDescent="0.25">
      <c r="A9343" t="s">
        <v>85</v>
      </c>
      <c r="B9343" t="s">
        <v>109</v>
      </c>
      <c r="C9343" t="s">
        <v>109</v>
      </c>
      <c r="D9343" s="3">
        <v>44013</v>
      </c>
      <c r="E9343" s="22">
        <v>22.3</v>
      </c>
      <c r="F9343" s="22">
        <v>16576</v>
      </c>
      <c r="G9343" s="22">
        <v>7570000</v>
      </c>
      <c r="H9343" s="22">
        <v>19489</v>
      </c>
      <c r="I9343" s="22"/>
      <c r="J9343" s="22"/>
      <c r="K9343" s="22">
        <v>149</v>
      </c>
      <c r="L9343" s="22">
        <v>40</v>
      </c>
    </row>
    <row r="9344" spans="1:12" x14ac:dyDescent="0.25">
      <c r="A9344" t="s">
        <v>85</v>
      </c>
      <c r="B9344" t="s">
        <v>109</v>
      </c>
      <c r="C9344" t="s">
        <v>109</v>
      </c>
      <c r="D9344" s="3">
        <v>44044</v>
      </c>
      <c r="E9344" s="22">
        <v>30.9</v>
      </c>
      <c r="F9344" s="22">
        <v>22621</v>
      </c>
      <c r="G9344" s="22">
        <v>10510000</v>
      </c>
      <c r="H9344" s="22">
        <v>24649</v>
      </c>
      <c r="I9344" s="22"/>
      <c r="J9344" s="22"/>
      <c r="K9344" s="22">
        <v>174</v>
      </c>
      <c r="L9344" s="22">
        <v>40</v>
      </c>
    </row>
    <row r="9345" spans="1:12" x14ac:dyDescent="0.25">
      <c r="A9345" t="s">
        <v>85</v>
      </c>
      <c r="B9345" t="s">
        <v>109</v>
      </c>
      <c r="C9345" t="s">
        <v>109</v>
      </c>
      <c r="D9345" s="3">
        <v>44075</v>
      </c>
      <c r="E9345" s="22">
        <v>24</v>
      </c>
      <c r="F9345" s="22">
        <v>17887</v>
      </c>
      <c r="G9345" s="22">
        <v>8310000</v>
      </c>
      <c r="H9345" s="22">
        <v>19421</v>
      </c>
      <c r="I9345" s="22"/>
      <c r="J9345" s="22"/>
      <c r="K9345" s="22">
        <v>185</v>
      </c>
      <c r="L9345" s="22">
        <v>40</v>
      </c>
    </row>
    <row r="9346" spans="1:12" x14ac:dyDescent="0.25">
      <c r="A9346" t="s">
        <v>85</v>
      </c>
      <c r="B9346" t="s">
        <v>109</v>
      </c>
      <c r="C9346" t="s">
        <v>109</v>
      </c>
      <c r="D9346" s="3">
        <v>44105</v>
      </c>
      <c r="E9346" s="22">
        <v>8.3000000000000007</v>
      </c>
      <c r="F9346" s="22">
        <v>4825</v>
      </c>
      <c r="G9346" s="22">
        <v>2800000</v>
      </c>
      <c r="H9346" s="22">
        <v>7565</v>
      </c>
      <c r="I9346" s="22"/>
      <c r="J9346" s="22"/>
      <c r="K9346" s="22">
        <v>232</v>
      </c>
      <c r="L9346" s="22">
        <v>40</v>
      </c>
    </row>
    <row r="9347" spans="1:12" x14ac:dyDescent="0.25">
      <c r="A9347" t="s">
        <v>85</v>
      </c>
      <c r="B9347" t="s">
        <v>109</v>
      </c>
      <c r="C9347" t="s">
        <v>109</v>
      </c>
      <c r="D9347" s="3">
        <v>44136</v>
      </c>
      <c r="E9347" s="22">
        <v>0</v>
      </c>
      <c r="F9347" s="22">
        <v>0</v>
      </c>
      <c r="G9347" s="22">
        <v>0</v>
      </c>
      <c r="H9347" s="22">
        <v>0</v>
      </c>
      <c r="I9347" s="22"/>
      <c r="J9347" s="22"/>
      <c r="K9347" s="22">
        <v>206</v>
      </c>
      <c r="L9347" s="22">
        <v>40</v>
      </c>
    </row>
    <row r="9348" spans="1:12" x14ac:dyDescent="0.25">
      <c r="A9348" t="s">
        <v>85</v>
      </c>
      <c r="B9348" t="s">
        <v>109</v>
      </c>
      <c r="C9348" t="s">
        <v>109</v>
      </c>
      <c r="D9348" s="3">
        <v>44166</v>
      </c>
      <c r="E9348" s="22">
        <v>0</v>
      </c>
      <c r="F9348" s="22">
        <v>0</v>
      </c>
      <c r="G9348" s="22">
        <v>0</v>
      </c>
      <c r="H9348" s="22">
        <v>0</v>
      </c>
      <c r="I9348" s="22"/>
      <c r="J9348" s="22"/>
      <c r="K9348" s="22">
        <v>206</v>
      </c>
      <c r="L9348" s="22">
        <v>40</v>
      </c>
    </row>
    <row r="9349" spans="1:12" x14ac:dyDescent="0.25">
      <c r="A9349" t="s">
        <v>85</v>
      </c>
      <c r="B9349" t="s">
        <v>120</v>
      </c>
      <c r="C9349" t="s">
        <v>121</v>
      </c>
      <c r="D9349" s="2">
        <v>33725</v>
      </c>
      <c r="E9349">
        <v>23.4</v>
      </c>
      <c r="F9349">
        <v>4608</v>
      </c>
      <c r="G9349">
        <v>656000</v>
      </c>
      <c r="H9349">
        <v>2428</v>
      </c>
      <c r="K9349">
        <v>225</v>
      </c>
      <c r="L9349">
        <v>20</v>
      </c>
    </row>
    <row r="9350" spans="1:12" x14ac:dyDescent="0.25">
      <c r="A9350" t="s">
        <v>85</v>
      </c>
      <c r="B9350" t="s">
        <v>120</v>
      </c>
      <c r="C9350" t="s">
        <v>121</v>
      </c>
      <c r="D9350" s="2">
        <v>33756</v>
      </c>
      <c r="E9350">
        <v>29.8</v>
      </c>
      <c r="F9350">
        <v>9069</v>
      </c>
      <c r="G9350">
        <v>6011000</v>
      </c>
      <c r="H9350">
        <v>3690</v>
      </c>
      <c r="K9350">
        <v>330</v>
      </c>
      <c r="L9350">
        <v>20</v>
      </c>
    </row>
    <row r="9351" spans="1:12" x14ac:dyDescent="0.25">
      <c r="A9351" t="s">
        <v>85</v>
      </c>
      <c r="B9351" t="s">
        <v>120</v>
      </c>
      <c r="C9351" t="s">
        <v>121</v>
      </c>
      <c r="D9351" s="2">
        <v>33786</v>
      </c>
      <c r="E9351">
        <v>30</v>
      </c>
      <c r="F9351">
        <v>6712</v>
      </c>
      <c r="G9351">
        <v>5732000</v>
      </c>
      <c r="H9351">
        <v>6353</v>
      </c>
      <c r="K9351">
        <v>330</v>
      </c>
      <c r="L9351">
        <v>20</v>
      </c>
    </row>
    <row r="9352" spans="1:12" x14ac:dyDescent="0.25">
      <c r="A9352" t="s">
        <v>85</v>
      </c>
      <c r="B9352" t="s">
        <v>120</v>
      </c>
      <c r="C9352" t="s">
        <v>121</v>
      </c>
      <c r="D9352" s="2">
        <v>33817</v>
      </c>
      <c r="E9352">
        <v>31</v>
      </c>
      <c r="F9352">
        <v>7203</v>
      </c>
      <c r="G9352">
        <v>1783000</v>
      </c>
      <c r="H9352">
        <v>6369</v>
      </c>
      <c r="K9352">
        <v>330</v>
      </c>
      <c r="L9352">
        <v>20</v>
      </c>
    </row>
    <row r="9353" spans="1:12" x14ac:dyDescent="0.25">
      <c r="A9353" t="s">
        <v>85</v>
      </c>
      <c r="B9353" t="s">
        <v>120</v>
      </c>
      <c r="C9353" t="s">
        <v>121</v>
      </c>
      <c r="D9353" s="2">
        <v>33848</v>
      </c>
      <c r="E9353">
        <v>30</v>
      </c>
      <c r="F9353">
        <v>8830</v>
      </c>
      <c r="G9353">
        <v>5536000</v>
      </c>
      <c r="H9353">
        <v>9235</v>
      </c>
      <c r="K9353">
        <v>75</v>
      </c>
      <c r="L9353">
        <v>20</v>
      </c>
    </row>
    <row r="9354" spans="1:12" x14ac:dyDescent="0.25">
      <c r="A9354" t="s">
        <v>85</v>
      </c>
      <c r="B9354" t="s">
        <v>120</v>
      </c>
      <c r="C9354" t="s">
        <v>121</v>
      </c>
      <c r="D9354" s="2">
        <v>33878</v>
      </c>
      <c r="E9354">
        <v>31</v>
      </c>
      <c r="F9354">
        <v>9376</v>
      </c>
      <c r="G9354">
        <v>2293000</v>
      </c>
      <c r="H9354">
        <v>3745</v>
      </c>
      <c r="K9354">
        <v>75</v>
      </c>
      <c r="L9354">
        <v>20</v>
      </c>
    </row>
    <row r="9355" spans="1:12" x14ac:dyDescent="0.25">
      <c r="A9355" t="s">
        <v>85</v>
      </c>
      <c r="B9355" t="s">
        <v>120</v>
      </c>
      <c r="C9355" t="s">
        <v>121</v>
      </c>
      <c r="D9355" s="2">
        <v>33909</v>
      </c>
      <c r="E9355">
        <v>27.9</v>
      </c>
      <c r="F9355">
        <v>11448</v>
      </c>
      <c r="G9355">
        <v>5647000</v>
      </c>
      <c r="H9355">
        <v>4761</v>
      </c>
      <c r="K9355">
        <v>75</v>
      </c>
      <c r="L9355">
        <v>20</v>
      </c>
    </row>
    <row r="9356" spans="1:12" x14ac:dyDescent="0.25">
      <c r="A9356" t="s">
        <v>85</v>
      </c>
      <c r="B9356" t="s">
        <v>120</v>
      </c>
      <c r="C9356" t="s">
        <v>121</v>
      </c>
      <c r="D9356" s="2">
        <v>33939</v>
      </c>
      <c r="E9356">
        <v>31</v>
      </c>
      <c r="F9356">
        <v>11155</v>
      </c>
      <c r="G9356">
        <v>4796000</v>
      </c>
      <c r="H9356">
        <v>4385</v>
      </c>
      <c r="K9356">
        <v>75</v>
      </c>
      <c r="L9356">
        <v>20</v>
      </c>
    </row>
    <row r="9357" spans="1:12" x14ac:dyDescent="0.25">
      <c r="A9357" t="s">
        <v>85</v>
      </c>
      <c r="B9357" t="s">
        <v>120</v>
      </c>
      <c r="C9357" t="s">
        <v>121</v>
      </c>
      <c r="D9357" s="2">
        <v>33970</v>
      </c>
      <c r="E9357">
        <v>31</v>
      </c>
      <c r="F9357">
        <v>16976</v>
      </c>
      <c r="G9357">
        <v>4062000</v>
      </c>
      <c r="H9357">
        <v>0</v>
      </c>
      <c r="K9357">
        <v>75</v>
      </c>
      <c r="L9357">
        <v>20</v>
      </c>
    </row>
    <row r="9358" spans="1:12" x14ac:dyDescent="0.25">
      <c r="A9358" t="s">
        <v>85</v>
      </c>
      <c r="B9358" t="s">
        <v>120</v>
      </c>
      <c r="C9358" t="s">
        <v>121</v>
      </c>
      <c r="D9358" s="2">
        <v>34029</v>
      </c>
      <c r="E9358">
        <v>1.8</v>
      </c>
      <c r="F9358">
        <v>734</v>
      </c>
      <c r="G9358">
        <v>547000</v>
      </c>
      <c r="H9358">
        <v>0</v>
      </c>
      <c r="K9358">
        <v>0</v>
      </c>
      <c r="L9358">
        <v>20</v>
      </c>
    </row>
    <row r="9359" spans="1:12" x14ac:dyDescent="0.25">
      <c r="A9359" t="s">
        <v>85</v>
      </c>
      <c r="B9359" t="s">
        <v>120</v>
      </c>
      <c r="C9359" t="s">
        <v>121</v>
      </c>
      <c r="D9359" s="2">
        <v>34060</v>
      </c>
      <c r="E9359">
        <v>22.7</v>
      </c>
      <c r="F9359">
        <v>11087</v>
      </c>
      <c r="G9359">
        <v>2692000</v>
      </c>
      <c r="H9359">
        <v>0</v>
      </c>
      <c r="K9359">
        <v>240</v>
      </c>
      <c r="L9359">
        <v>20</v>
      </c>
    </row>
    <row r="9360" spans="1:12" x14ac:dyDescent="0.25">
      <c r="A9360" t="s">
        <v>85</v>
      </c>
      <c r="B9360" t="s">
        <v>120</v>
      </c>
      <c r="C9360" t="s">
        <v>121</v>
      </c>
      <c r="D9360" s="2">
        <v>34182</v>
      </c>
      <c r="E9360">
        <v>0</v>
      </c>
      <c r="G9360">
        <v>0</v>
      </c>
    </row>
    <row r="9361" spans="1:12" x14ac:dyDescent="0.25">
      <c r="A9361" t="s">
        <v>85</v>
      </c>
      <c r="B9361" t="s">
        <v>120</v>
      </c>
      <c r="C9361" t="s">
        <v>121</v>
      </c>
      <c r="D9361" s="2">
        <v>34394</v>
      </c>
      <c r="E9361">
        <v>28.3</v>
      </c>
      <c r="F9361">
        <v>17832</v>
      </c>
      <c r="G9361">
        <v>3750000</v>
      </c>
      <c r="H9361">
        <v>0</v>
      </c>
      <c r="K9361">
        <v>0</v>
      </c>
      <c r="L9361">
        <v>20</v>
      </c>
    </row>
    <row r="9362" spans="1:12" x14ac:dyDescent="0.25">
      <c r="A9362" t="s">
        <v>85</v>
      </c>
      <c r="B9362" t="s">
        <v>120</v>
      </c>
      <c r="C9362" t="s">
        <v>121</v>
      </c>
      <c r="D9362" s="2">
        <v>34425</v>
      </c>
      <c r="E9362">
        <v>30</v>
      </c>
      <c r="F9362">
        <v>30378</v>
      </c>
      <c r="G9362">
        <v>11747000</v>
      </c>
      <c r="H9362">
        <v>0</v>
      </c>
      <c r="K9362">
        <v>188</v>
      </c>
      <c r="L9362">
        <v>22</v>
      </c>
    </row>
    <row r="9363" spans="1:12" x14ac:dyDescent="0.25">
      <c r="A9363" t="s">
        <v>85</v>
      </c>
      <c r="B9363" t="s">
        <v>120</v>
      </c>
      <c r="C9363" t="s">
        <v>121</v>
      </c>
      <c r="D9363" s="2">
        <v>34455</v>
      </c>
      <c r="E9363">
        <v>30.4</v>
      </c>
      <c r="F9363">
        <v>31845</v>
      </c>
      <c r="G9363">
        <v>5584000</v>
      </c>
      <c r="H9363">
        <v>9483</v>
      </c>
      <c r="K9363">
        <v>345</v>
      </c>
      <c r="L9363">
        <v>24</v>
      </c>
    </row>
    <row r="9364" spans="1:12" x14ac:dyDescent="0.25">
      <c r="A9364" t="s">
        <v>85</v>
      </c>
      <c r="B9364" t="s">
        <v>120</v>
      </c>
      <c r="C9364" t="s">
        <v>121</v>
      </c>
      <c r="D9364" s="2">
        <v>34486</v>
      </c>
      <c r="E9364">
        <v>5.5</v>
      </c>
      <c r="F9364">
        <v>5628</v>
      </c>
      <c r="G9364">
        <v>1109000</v>
      </c>
      <c r="H9364">
        <v>1661</v>
      </c>
      <c r="K9364">
        <v>345</v>
      </c>
      <c r="L9364">
        <v>24</v>
      </c>
    </row>
    <row r="9365" spans="1:12" x14ac:dyDescent="0.25">
      <c r="A9365" t="s">
        <v>85</v>
      </c>
      <c r="B9365" t="s">
        <v>120</v>
      </c>
      <c r="C9365" t="s">
        <v>121</v>
      </c>
      <c r="D9365" s="2">
        <v>34516</v>
      </c>
      <c r="E9365">
        <v>0.1</v>
      </c>
      <c r="F9365">
        <v>102</v>
      </c>
      <c r="G9365">
        <v>21000</v>
      </c>
      <c r="H9365">
        <v>38</v>
      </c>
      <c r="K9365">
        <v>0</v>
      </c>
      <c r="L9365">
        <v>24</v>
      </c>
    </row>
    <row r="9366" spans="1:12" x14ac:dyDescent="0.25">
      <c r="A9366" t="s">
        <v>85</v>
      </c>
      <c r="B9366" t="s">
        <v>120</v>
      </c>
      <c r="C9366" t="s">
        <v>121</v>
      </c>
      <c r="D9366" s="2">
        <v>34547</v>
      </c>
      <c r="E9366">
        <v>14.2</v>
      </c>
      <c r="F9366">
        <v>14152</v>
      </c>
      <c r="G9366">
        <v>2742000</v>
      </c>
      <c r="H9366">
        <v>5653</v>
      </c>
      <c r="K9366">
        <v>0</v>
      </c>
      <c r="L9366">
        <v>24</v>
      </c>
    </row>
    <row r="9367" spans="1:12" x14ac:dyDescent="0.25">
      <c r="A9367" t="s">
        <v>85</v>
      </c>
      <c r="B9367" t="s">
        <v>120</v>
      </c>
      <c r="C9367" t="s">
        <v>121</v>
      </c>
      <c r="D9367" s="2">
        <v>34578</v>
      </c>
      <c r="E9367">
        <v>26</v>
      </c>
      <c r="F9367">
        <v>24700</v>
      </c>
      <c r="G9367">
        <v>3403000</v>
      </c>
      <c r="H9367">
        <v>10510</v>
      </c>
      <c r="K9367">
        <v>0</v>
      </c>
      <c r="L9367">
        <v>24</v>
      </c>
    </row>
    <row r="9368" spans="1:12" x14ac:dyDescent="0.25">
      <c r="A9368" t="s">
        <v>85</v>
      </c>
      <c r="B9368" t="s">
        <v>120</v>
      </c>
      <c r="C9368" t="s">
        <v>121</v>
      </c>
      <c r="D9368" s="2">
        <v>34608</v>
      </c>
      <c r="E9368">
        <v>23.3</v>
      </c>
      <c r="F9368">
        <v>25191</v>
      </c>
      <c r="G9368">
        <v>4080000</v>
      </c>
      <c r="H9368">
        <v>11391</v>
      </c>
      <c r="K9368">
        <v>345</v>
      </c>
      <c r="L9368">
        <v>24</v>
      </c>
    </row>
    <row r="9369" spans="1:12" x14ac:dyDescent="0.25">
      <c r="A9369" t="s">
        <v>85</v>
      </c>
      <c r="B9369" t="s">
        <v>120</v>
      </c>
      <c r="C9369" t="s">
        <v>121</v>
      </c>
      <c r="D9369" s="2">
        <v>34639</v>
      </c>
      <c r="E9369">
        <v>29.5</v>
      </c>
      <c r="F9369">
        <v>29631</v>
      </c>
      <c r="G9369">
        <v>4497000</v>
      </c>
      <c r="H9369">
        <v>16515</v>
      </c>
      <c r="K9369">
        <v>405</v>
      </c>
      <c r="L9369">
        <v>24</v>
      </c>
    </row>
    <row r="9370" spans="1:12" x14ac:dyDescent="0.25">
      <c r="A9370" t="s">
        <v>85</v>
      </c>
      <c r="B9370" t="s">
        <v>120</v>
      </c>
      <c r="C9370" t="s">
        <v>121</v>
      </c>
      <c r="D9370" s="2">
        <v>34669</v>
      </c>
      <c r="E9370">
        <v>29.6</v>
      </c>
      <c r="F9370">
        <v>29648</v>
      </c>
      <c r="G9370">
        <v>4576000</v>
      </c>
      <c r="H9370">
        <v>16634</v>
      </c>
      <c r="K9370">
        <v>360</v>
      </c>
      <c r="L9370">
        <v>24</v>
      </c>
    </row>
    <row r="9371" spans="1:12" x14ac:dyDescent="0.25">
      <c r="A9371" t="s">
        <v>85</v>
      </c>
      <c r="B9371" t="s">
        <v>120</v>
      </c>
      <c r="C9371" t="s">
        <v>121</v>
      </c>
      <c r="D9371" s="2">
        <v>34700</v>
      </c>
      <c r="E9371">
        <v>31</v>
      </c>
      <c r="F9371">
        <v>31279</v>
      </c>
      <c r="G9371">
        <v>4860000</v>
      </c>
      <c r="H9371">
        <v>18089</v>
      </c>
      <c r="K9371">
        <v>360</v>
      </c>
      <c r="L9371">
        <v>24</v>
      </c>
    </row>
    <row r="9372" spans="1:12" x14ac:dyDescent="0.25">
      <c r="A9372" t="s">
        <v>85</v>
      </c>
      <c r="B9372" t="s">
        <v>120</v>
      </c>
      <c r="C9372" t="s">
        <v>121</v>
      </c>
      <c r="D9372" s="2">
        <v>34731</v>
      </c>
      <c r="E9372">
        <v>25</v>
      </c>
      <c r="F9372">
        <v>24975</v>
      </c>
      <c r="G9372">
        <v>5137000</v>
      </c>
      <c r="H9372">
        <v>14765</v>
      </c>
      <c r="K9372">
        <v>360</v>
      </c>
      <c r="L9372">
        <v>26</v>
      </c>
    </row>
    <row r="9373" spans="1:12" x14ac:dyDescent="0.25">
      <c r="A9373" t="s">
        <v>85</v>
      </c>
      <c r="B9373" t="s">
        <v>120</v>
      </c>
      <c r="C9373" t="s">
        <v>121</v>
      </c>
      <c r="D9373" s="2">
        <v>34759</v>
      </c>
      <c r="E9373">
        <v>31</v>
      </c>
      <c r="F9373">
        <v>30548</v>
      </c>
      <c r="G9373">
        <v>5201000</v>
      </c>
      <c r="H9373">
        <v>18991</v>
      </c>
      <c r="K9373">
        <v>360</v>
      </c>
      <c r="L9373">
        <v>28</v>
      </c>
    </row>
    <row r="9374" spans="1:12" x14ac:dyDescent="0.25">
      <c r="A9374" t="s">
        <v>85</v>
      </c>
      <c r="B9374" t="s">
        <v>120</v>
      </c>
      <c r="C9374" t="s">
        <v>121</v>
      </c>
      <c r="D9374" s="2">
        <v>34790</v>
      </c>
      <c r="E9374">
        <v>29.8</v>
      </c>
      <c r="F9374">
        <v>27763</v>
      </c>
      <c r="G9374">
        <v>5257000</v>
      </c>
      <c r="H9374">
        <v>18123</v>
      </c>
      <c r="K9374">
        <v>352</v>
      </c>
      <c r="L9374">
        <v>28</v>
      </c>
    </row>
    <row r="9375" spans="1:12" x14ac:dyDescent="0.25">
      <c r="A9375" t="s">
        <v>85</v>
      </c>
      <c r="B9375" t="s">
        <v>120</v>
      </c>
      <c r="C9375" t="s">
        <v>121</v>
      </c>
      <c r="D9375" s="2">
        <v>34820</v>
      </c>
      <c r="E9375">
        <v>31</v>
      </c>
      <c r="F9375">
        <v>28258</v>
      </c>
      <c r="G9375">
        <v>5627000</v>
      </c>
      <c r="H9375">
        <v>19031</v>
      </c>
      <c r="K9375">
        <v>345</v>
      </c>
      <c r="L9375">
        <v>28</v>
      </c>
    </row>
    <row r="9376" spans="1:12" x14ac:dyDescent="0.25">
      <c r="A9376" t="s">
        <v>85</v>
      </c>
      <c r="B9376" t="s">
        <v>120</v>
      </c>
      <c r="C9376" t="s">
        <v>121</v>
      </c>
      <c r="D9376" s="2">
        <v>34851</v>
      </c>
      <c r="E9376">
        <v>29.4</v>
      </c>
      <c r="F9376">
        <v>25993</v>
      </c>
      <c r="G9376">
        <v>5327000</v>
      </c>
      <c r="H9376">
        <v>19166</v>
      </c>
      <c r="K9376">
        <v>330</v>
      </c>
      <c r="L9376">
        <v>28</v>
      </c>
    </row>
    <row r="9377" spans="1:12" x14ac:dyDescent="0.25">
      <c r="A9377" t="s">
        <v>85</v>
      </c>
      <c r="B9377" t="s">
        <v>120</v>
      </c>
      <c r="C9377" t="s">
        <v>121</v>
      </c>
      <c r="D9377" s="2">
        <v>34881</v>
      </c>
      <c r="E9377">
        <v>28.4</v>
      </c>
      <c r="F9377">
        <v>24751</v>
      </c>
      <c r="G9377">
        <v>5100000</v>
      </c>
      <c r="H9377">
        <v>17707</v>
      </c>
      <c r="K9377">
        <v>315</v>
      </c>
      <c r="L9377">
        <v>28</v>
      </c>
    </row>
    <row r="9378" spans="1:12" x14ac:dyDescent="0.25">
      <c r="A9378" t="s">
        <v>85</v>
      </c>
      <c r="B9378" t="s">
        <v>120</v>
      </c>
      <c r="C9378" t="s">
        <v>121</v>
      </c>
      <c r="D9378" s="2">
        <v>34973</v>
      </c>
      <c r="E9378">
        <v>0.3</v>
      </c>
      <c r="F9378">
        <v>214</v>
      </c>
      <c r="G9378">
        <v>45000</v>
      </c>
      <c r="H9378">
        <v>184</v>
      </c>
      <c r="K9378">
        <v>315</v>
      </c>
      <c r="L9378">
        <v>28</v>
      </c>
    </row>
    <row r="9379" spans="1:12" x14ac:dyDescent="0.25">
      <c r="A9379" t="s">
        <v>85</v>
      </c>
      <c r="B9379" t="s">
        <v>120</v>
      </c>
      <c r="C9379" t="s">
        <v>121</v>
      </c>
      <c r="D9379" s="2">
        <v>35004</v>
      </c>
      <c r="E9379">
        <v>11.8</v>
      </c>
      <c r="F9379">
        <v>9648</v>
      </c>
      <c r="G9379">
        <v>2040000</v>
      </c>
      <c r="H9379">
        <v>7842</v>
      </c>
      <c r="K9379">
        <v>315</v>
      </c>
      <c r="L9379">
        <v>28</v>
      </c>
    </row>
    <row r="9380" spans="1:12" x14ac:dyDescent="0.25">
      <c r="A9380" t="s">
        <v>85</v>
      </c>
      <c r="B9380" t="s">
        <v>120</v>
      </c>
      <c r="C9380" t="s">
        <v>121</v>
      </c>
      <c r="D9380" s="2">
        <v>35034</v>
      </c>
      <c r="E9380">
        <v>30.9</v>
      </c>
      <c r="F9380">
        <v>23601</v>
      </c>
      <c r="G9380">
        <v>6044000</v>
      </c>
      <c r="H9380">
        <v>20683</v>
      </c>
      <c r="K9380">
        <v>315</v>
      </c>
      <c r="L9380">
        <v>28</v>
      </c>
    </row>
    <row r="9381" spans="1:12" x14ac:dyDescent="0.25">
      <c r="A9381" t="s">
        <v>85</v>
      </c>
      <c r="B9381" t="s">
        <v>120</v>
      </c>
      <c r="C9381" t="s">
        <v>121</v>
      </c>
      <c r="D9381" s="2">
        <v>35065</v>
      </c>
      <c r="E9381">
        <v>30.9</v>
      </c>
      <c r="F9381">
        <v>24228</v>
      </c>
      <c r="G9381">
        <v>6053000</v>
      </c>
      <c r="H9381">
        <v>23414</v>
      </c>
      <c r="K9381">
        <v>315</v>
      </c>
      <c r="L9381">
        <v>28</v>
      </c>
    </row>
    <row r="9382" spans="1:12" x14ac:dyDescent="0.25">
      <c r="A9382" t="s">
        <v>85</v>
      </c>
      <c r="B9382" t="s">
        <v>120</v>
      </c>
      <c r="C9382" t="s">
        <v>121</v>
      </c>
      <c r="D9382" s="2">
        <v>35096</v>
      </c>
      <c r="E9382">
        <v>29</v>
      </c>
      <c r="F9382">
        <v>22192</v>
      </c>
      <c r="G9382">
        <v>4994000</v>
      </c>
      <c r="H9382">
        <v>24153</v>
      </c>
      <c r="K9382">
        <v>305</v>
      </c>
      <c r="L9382">
        <v>28</v>
      </c>
    </row>
    <row r="9383" spans="1:12" x14ac:dyDescent="0.25">
      <c r="A9383" t="s">
        <v>85</v>
      </c>
      <c r="B9383" t="s">
        <v>120</v>
      </c>
      <c r="C9383" t="s">
        <v>121</v>
      </c>
      <c r="D9383" s="2">
        <v>35125</v>
      </c>
      <c r="E9383">
        <v>31</v>
      </c>
      <c r="F9383">
        <v>22608</v>
      </c>
      <c r="G9383">
        <v>4522000</v>
      </c>
      <c r="H9383">
        <v>27560</v>
      </c>
      <c r="K9383">
        <v>300</v>
      </c>
      <c r="L9383">
        <v>28</v>
      </c>
    </row>
    <row r="9384" spans="1:12" x14ac:dyDescent="0.25">
      <c r="A9384" t="s">
        <v>85</v>
      </c>
      <c r="B9384" t="s">
        <v>120</v>
      </c>
      <c r="C9384" t="s">
        <v>121</v>
      </c>
      <c r="D9384" s="2">
        <v>35156</v>
      </c>
      <c r="E9384">
        <v>26</v>
      </c>
      <c r="F9384">
        <v>18754</v>
      </c>
      <c r="G9384">
        <v>3794000</v>
      </c>
      <c r="H9384">
        <v>21133</v>
      </c>
      <c r="K9384">
        <v>300</v>
      </c>
      <c r="L9384">
        <v>28</v>
      </c>
    </row>
    <row r="9385" spans="1:12" x14ac:dyDescent="0.25">
      <c r="A9385" t="s">
        <v>85</v>
      </c>
      <c r="B9385" t="s">
        <v>120</v>
      </c>
      <c r="C9385" t="s">
        <v>121</v>
      </c>
      <c r="D9385" s="2">
        <v>35186</v>
      </c>
      <c r="E9385">
        <v>29.5</v>
      </c>
      <c r="F9385">
        <v>19268</v>
      </c>
      <c r="G9385">
        <v>1360000</v>
      </c>
      <c r="H9385">
        <v>20612</v>
      </c>
      <c r="K9385">
        <v>300</v>
      </c>
      <c r="L9385">
        <v>28</v>
      </c>
    </row>
    <row r="9386" spans="1:12" x14ac:dyDescent="0.25">
      <c r="A9386" t="s">
        <v>85</v>
      </c>
      <c r="B9386" t="s">
        <v>120</v>
      </c>
      <c r="C9386" t="s">
        <v>121</v>
      </c>
      <c r="D9386" s="2">
        <v>35217</v>
      </c>
      <c r="E9386">
        <v>29.9</v>
      </c>
      <c r="F9386">
        <v>18792</v>
      </c>
      <c r="G9386">
        <v>843000</v>
      </c>
      <c r="H9386">
        <v>21967</v>
      </c>
      <c r="K9386">
        <v>300</v>
      </c>
      <c r="L9386">
        <v>28</v>
      </c>
    </row>
    <row r="9387" spans="1:12" x14ac:dyDescent="0.25">
      <c r="A9387" t="s">
        <v>85</v>
      </c>
      <c r="B9387" t="s">
        <v>120</v>
      </c>
      <c r="C9387" t="s">
        <v>121</v>
      </c>
      <c r="D9387" s="2">
        <v>35247</v>
      </c>
      <c r="E9387">
        <v>7.2</v>
      </c>
      <c r="F9387">
        <v>4627</v>
      </c>
      <c r="G9387">
        <v>164000</v>
      </c>
      <c r="H9387">
        <v>5591</v>
      </c>
      <c r="K9387">
        <v>300</v>
      </c>
      <c r="L9387">
        <v>28</v>
      </c>
    </row>
    <row r="9388" spans="1:12" x14ac:dyDescent="0.25">
      <c r="A9388" t="s">
        <v>85</v>
      </c>
      <c r="B9388" t="s">
        <v>120</v>
      </c>
      <c r="C9388" t="s">
        <v>121</v>
      </c>
      <c r="D9388" s="2">
        <v>35278</v>
      </c>
      <c r="E9388">
        <v>31</v>
      </c>
      <c r="F9388">
        <v>20988</v>
      </c>
      <c r="G9388">
        <v>2748000</v>
      </c>
      <c r="H9388">
        <v>24329</v>
      </c>
      <c r="K9388">
        <v>295</v>
      </c>
      <c r="L9388">
        <v>28</v>
      </c>
    </row>
    <row r="9389" spans="1:12" x14ac:dyDescent="0.25">
      <c r="A9389" t="s">
        <v>85</v>
      </c>
      <c r="B9389" t="s">
        <v>120</v>
      </c>
      <c r="C9389" t="s">
        <v>121</v>
      </c>
      <c r="D9389" s="2">
        <v>35309</v>
      </c>
      <c r="E9389">
        <v>16.7</v>
      </c>
      <c r="F9389">
        <v>11683</v>
      </c>
      <c r="G9389">
        <v>1991000</v>
      </c>
      <c r="H9389">
        <v>14635</v>
      </c>
      <c r="K9389">
        <v>292</v>
      </c>
      <c r="L9389">
        <v>28</v>
      </c>
    </row>
    <row r="9390" spans="1:12" x14ac:dyDescent="0.25">
      <c r="A9390" t="s">
        <v>85</v>
      </c>
      <c r="B9390" t="s">
        <v>120</v>
      </c>
      <c r="C9390" t="s">
        <v>121</v>
      </c>
      <c r="D9390" s="2">
        <v>35339</v>
      </c>
      <c r="E9390">
        <v>24.7</v>
      </c>
      <c r="F9390">
        <v>16280</v>
      </c>
      <c r="G9390">
        <v>1031000</v>
      </c>
      <c r="H9390">
        <v>19710</v>
      </c>
      <c r="K9390">
        <v>300</v>
      </c>
      <c r="L9390">
        <v>28</v>
      </c>
    </row>
    <row r="9391" spans="1:12" x14ac:dyDescent="0.25">
      <c r="A9391" t="s">
        <v>85</v>
      </c>
      <c r="B9391" t="s">
        <v>120</v>
      </c>
      <c r="C9391" t="s">
        <v>121</v>
      </c>
      <c r="D9391" s="2">
        <v>35370</v>
      </c>
      <c r="E9391">
        <v>15</v>
      </c>
      <c r="F9391">
        <v>9544</v>
      </c>
      <c r="G9391">
        <v>673000</v>
      </c>
      <c r="H9391">
        <v>11536</v>
      </c>
      <c r="K9391">
        <v>300</v>
      </c>
      <c r="L9391">
        <v>28</v>
      </c>
    </row>
    <row r="9392" spans="1:12" x14ac:dyDescent="0.25">
      <c r="A9392" t="s">
        <v>85</v>
      </c>
      <c r="B9392" t="s">
        <v>120</v>
      </c>
      <c r="C9392" t="s">
        <v>121</v>
      </c>
      <c r="D9392" s="2">
        <v>35400</v>
      </c>
      <c r="E9392">
        <v>24.7</v>
      </c>
      <c r="F9392">
        <v>13309.64</v>
      </c>
      <c r="G9392">
        <v>4224273</v>
      </c>
      <c r="H9392">
        <v>16046.55</v>
      </c>
      <c r="K9392">
        <v>300</v>
      </c>
      <c r="L9392">
        <v>28</v>
      </c>
    </row>
    <row r="9393" spans="1:12" x14ac:dyDescent="0.25">
      <c r="A9393" t="s">
        <v>85</v>
      </c>
      <c r="B9393" t="s">
        <v>120</v>
      </c>
      <c r="C9393" t="s">
        <v>121</v>
      </c>
      <c r="D9393" s="2">
        <v>35431</v>
      </c>
      <c r="E9393">
        <v>24.8</v>
      </c>
      <c r="F9393">
        <v>13572.4</v>
      </c>
      <c r="G9393">
        <v>5607067</v>
      </c>
      <c r="H9393">
        <v>16827.45</v>
      </c>
      <c r="K9393">
        <v>300</v>
      </c>
      <c r="L9393">
        <v>28</v>
      </c>
    </row>
    <row r="9394" spans="1:12" x14ac:dyDescent="0.25">
      <c r="A9394" t="s">
        <v>85</v>
      </c>
      <c r="B9394" t="s">
        <v>120</v>
      </c>
      <c r="C9394" t="s">
        <v>121</v>
      </c>
      <c r="D9394" s="2">
        <v>35462</v>
      </c>
      <c r="E9394">
        <v>22.9</v>
      </c>
      <c r="F9394">
        <v>11840.97</v>
      </c>
      <c r="G9394">
        <v>5290331</v>
      </c>
      <c r="H9394">
        <v>13559.25</v>
      </c>
      <c r="K9394">
        <v>302</v>
      </c>
      <c r="L9394">
        <v>28</v>
      </c>
    </row>
    <row r="9395" spans="1:12" x14ac:dyDescent="0.25">
      <c r="A9395" t="s">
        <v>85</v>
      </c>
      <c r="B9395" t="s">
        <v>120</v>
      </c>
      <c r="C9395" t="s">
        <v>121</v>
      </c>
      <c r="D9395" s="2">
        <v>35490</v>
      </c>
      <c r="E9395">
        <v>21.9</v>
      </c>
      <c r="F9395">
        <v>12265.57</v>
      </c>
      <c r="G9395">
        <v>4524162</v>
      </c>
      <c r="H9395">
        <v>15549.47</v>
      </c>
      <c r="K9395">
        <v>300</v>
      </c>
      <c r="L9395">
        <v>28</v>
      </c>
    </row>
    <row r="9396" spans="1:12" x14ac:dyDescent="0.25">
      <c r="A9396" t="s">
        <v>85</v>
      </c>
      <c r="B9396" t="s">
        <v>120</v>
      </c>
      <c r="C9396" t="s">
        <v>121</v>
      </c>
      <c r="D9396" s="2">
        <v>35521</v>
      </c>
      <c r="E9396">
        <v>20.7</v>
      </c>
      <c r="F9396">
        <v>11093.95</v>
      </c>
      <c r="G9396">
        <v>4462920</v>
      </c>
      <c r="H9396">
        <v>12659.96</v>
      </c>
      <c r="K9396">
        <v>300</v>
      </c>
      <c r="L9396">
        <v>28</v>
      </c>
    </row>
    <row r="9397" spans="1:12" x14ac:dyDescent="0.25">
      <c r="A9397" t="s">
        <v>85</v>
      </c>
      <c r="B9397" t="s">
        <v>120</v>
      </c>
      <c r="C9397" t="s">
        <v>121</v>
      </c>
      <c r="D9397" s="2">
        <v>35551</v>
      </c>
      <c r="E9397">
        <v>19.8</v>
      </c>
      <c r="F9397">
        <v>11006.88</v>
      </c>
      <c r="G9397">
        <v>4629522</v>
      </c>
      <c r="H9397">
        <v>13861.04</v>
      </c>
      <c r="K9397">
        <v>300</v>
      </c>
      <c r="L9397">
        <v>28</v>
      </c>
    </row>
    <row r="9398" spans="1:12" x14ac:dyDescent="0.25">
      <c r="A9398" t="s">
        <v>85</v>
      </c>
      <c r="B9398" t="s">
        <v>120</v>
      </c>
      <c r="C9398" t="s">
        <v>121</v>
      </c>
      <c r="D9398" s="2">
        <v>35582</v>
      </c>
      <c r="E9398">
        <v>17.3</v>
      </c>
      <c r="F9398">
        <v>9012.5300000000007</v>
      </c>
      <c r="G9398">
        <v>3584189</v>
      </c>
      <c r="H9398">
        <v>11378.15</v>
      </c>
      <c r="K9398">
        <v>300</v>
      </c>
      <c r="L9398">
        <v>28</v>
      </c>
    </row>
    <row r="9399" spans="1:12" x14ac:dyDescent="0.25">
      <c r="A9399" t="s">
        <v>85</v>
      </c>
      <c r="B9399" t="s">
        <v>120</v>
      </c>
      <c r="C9399" t="s">
        <v>121</v>
      </c>
      <c r="D9399" s="2">
        <v>35612</v>
      </c>
      <c r="E9399">
        <v>2.1</v>
      </c>
      <c r="F9399">
        <v>1050.31</v>
      </c>
      <c r="G9399">
        <v>267144.99999999994</v>
      </c>
      <c r="H9399">
        <v>1160.7</v>
      </c>
      <c r="K9399">
        <v>300</v>
      </c>
      <c r="L9399">
        <v>28</v>
      </c>
    </row>
    <row r="9400" spans="1:12" x14ac:dyDescent="0.25">
      <c r="A9400" t="s">
        <v>85</v>
      </c>
      <c r="B9400" t="s">
        <v>120</v>
      </c>
      <c r="C9400" t="s">
        <v>121</v>
      </c>
      <c r="D9400" s="2">
        <v>35643</v>
      </c>
      <c r="E9400">
        <v>25.5</v>
      </c>
      <c r="F9400">
        <v>13217.61</v>
      </c>
      <c r="G9400">
        <v>3881465</v>
      </c>
      <c r="H9400">
        <v>15672.41</v>
      </c>
      <c r="K9400">
        <v>300</v>
      </c>
      <c r="L9400">
        <v>28</v>
      </c>
    </row>
    <row r="9401" spans="1:12" x14ac:dyDescent="0.25">
      <c r="A9401" t="s">
        <v>85</v>
      </c>
      <c r="B9401" t="s">
        <v>120</v>
      </c>
      <c r="C9401" t="s">
        <v>121</v>
      </c>
      <c r="D9401" s="2">
        <v>35674</v>
      </c>
      <c r="E9401">
        <v>24.6</v>
      </c>
      <c r="F9401">
        <v>12488.27</v>
      </c>
      <c r="G9401">
        <v>3429721</v>
      </c>
      <c r="H9401">
        <v>14214.14</v>
      </c>
      <c r="K9401">
        <v>300</v>
      </c>
      <c r="L9401">
        <v>28</v>
      </c>
    </row>
    <row r="9402" spans="1:12" x14ac:dyDescent="0.25">
      <c r="A9402" t="s">
        <v>85</v>
      </c>
      <c r="B9402" t="s">
        <v>120</v>
      </c>
      <c r="C9402" t="s">
        <v>121</v>
      </c>
      <c r="D9402" s="2">
        <v>35704</v>
      </c>
      <c r="E9402">
        <v>30.9</v>
      </c>
      <c r="F9402">
        <v>14931.4</v>
      </c>
      <c r="G9402">
        <v>3539785</v>
      </c>
      <c r="H9402">
        <v>21923.73</v>
      </c>
      <c r="K9402">
        <v>278</v>
      </c>
      <c r="L9402">
        <v>28</v>
      </c>
    </row>
    <row r="9403" spans="1:12" x14ac:dyDescent="0.25">
      <c r="A9403" t="s">
        <v>85</v>
      </c>
      <c r="B9403" t="s">
        <v>120</v>
      </c>
      <c r="C9403" t="s">
        <v>121</v>
      </c>
      <c r="D9403" s="2">
        <v>35735</v>
      </c>
      <c r="E9403">
        <v>30</v>
      </c>
      <c r="F9403">
        <v>13887.65</v>
      </c>
      <c r="G9403">
        <v>3587054</v>
      </c>
      <c r="H9403">
        <v>17833.240000000002</v>
      </c>
      <c r="K9403">
        <v>183</v>
      </c>
      <c r="L9403">
        <v>28</v>
      </c>
    </row>
    <row r="9404" spans="1:12" x14ac:dyDescent="0.25">
      <c r="A9404" t="s">
        <v>85</v>
      </c>
      <c r="B9404" t="s">
        <v>120</v>
      </c>
      <c r="C9404" t="s">
        <v>121</v>
      </c>
      <c r="D9404" s="2">
        <v>35765</v>
      </c>
      <c r="E9404">
        <v>15.3</v>
      </c>
      <c r="F9404">
        <v>7104.88</v>
      </c>
      <c r="G9404">
        <v>1767062</v>
      </c>
      <c r="H9404">
        <v>5250.53</v>
      </c>
      <c r="K9404">
        <v>195</v>
      </c>
      <c r="L9404">
        <v>28</v>
      </c>
    </row>
    <row r="9405" spans="1:12" x14ac:dyDescent="0.25">
      <c r="A9405" t="s">
        <v>85</v>
      </c>
      <c r="B9405" t="s">
        <v>120</v>
      </c>
      <c r="C9405" t="s">
        <v>121</v>
      </c>
      <c r="D9405" s="2">
        <v>35796</v>
      </c>
      <c r="E9405">
        <v>20.100000000000001</v>
      </c>
      <c r="F9405">
        <v>9313.99</v>
      </c>
      <c r="G9405">
        <v>2592438</v>
      </c>
      <c r="H9405">
        <v>10793.91</v>
      </c>
      <c r="K9405">
        <v>150</v>
      </c>
      <c r="L9405">
        <v>28</v>
      </c>
    </row>
    <row r="9406" spans="1:12" x14ac:dyDescent="0.25">
      <c r="A9406" t="s">
        <v>85</v>
      </c>
      <c r="B9406" t="s">
        <v>120</v>
      </c>
      <c r="C9406" t="s">
        <v>121</v>
      </c>
      <c r="D9406" s="2">
        <v>35827</v>
      </c>
      <c r="E9406">
        <v>24.9</v>
      </c>
      <c r="F9406">
        <v>11155.82</v>
      </c>
      <c r="G9406">
        <v>3739963</v>
      </c>
      <c r="H9406">
        <v>13819.36</v>
      </c>
      <c r="K9406">
        <v>180</v>
      </c>
      <c r="L9406">
        <v>28</v>
      </c>
    </row>
    <row r="9407" spans="1:12" x14ac:dyDescent="0.25">
      <c r="A9407" t="s">
        <v>85</v>
      </c>
      <c r="B9407" t="s">
        <v>120</v>
      </c>
      <c r="C9407" t="s">
        <v>121</v>
      </c>
      <c r="D9407" s="2">
        <v>35855</v>
      </c>
      <c r="E9407">
        <v>29.3</v>
      </c>
      <c r="F9407">
        <v>13243.48</v>
      </c>
      <c r="G9407">
        <v>4502250</v>
      </c>
      <c r="H9407">
        <v>16952.509999999998</v>
      </c>
      <c r="K9407">
        <v>195</v>
      </c>
      <c r="L9407">
        <v>28</v>
      </c>
    </row>
    <row r="9408" spans="1:12" x14ac:dyDescent="0.25">
      <c r="A9408" t="s">
        <v>85</v>
      </c>
      <c r="B9408" t="s">
        <v>120</v>
      </c>
      <c r="C9408" t="s">
        <v>121</v>
      </c>
      <c r="D9408" s="2">
        <v>35886</v>
      </c>
      <c r="E9408">
        <v>28.4</v>
      </c>
      <c r="F9408">
        <v>12362.31</v>
      </c>
      <c r="G9408">
        <v>4041239</v>
      </c>
      <c r="H9408">
        <v>16636.89</v>
      </c>
      <c r="K9408">
        <v>195</v>
      </c>
      <c r="L9408">
        <v>28</v>
      </c>
    </row>
    <row r="9409" spans="1:12" x14ac:dyDescent="0.25">
      <c r="A9409" t="s">
        <v>85</v>
      </c>
      <c r="B9409" t="s">
        <v>120</v>
      </c>
      <c r="C9409" t="s">
        <v>121</v>
      </c>
      <c r="D9409" s="2">
        <v>35916</v>
      </c>
      <c r="E9409">
        <v>29</v>
      </c>
      <c r="F9409">
        <v>10101.43</v>
      </c>
      <c r="G9409">
        <v>3521951</v>
      </c>
      <c r="H9409">
        <v>22405.54</v>
      </c>
      <c r="K9409">
        <v>195</v>
      </c>
      <c r="L9409">
        <v>28</v>
      </c>
    </row>
    <row r="9410" spans="1:12" x14ac:dyDescent="0.25">
      <c r="A9410" t="s">
        <v>85</v>
      </c>
      <c r="B9410" t="s">
        <v>120</v>
      </c>
      <c r="C9410" t="s">
        <v>121</v>
      </c>
      <c r="D9410" s="2">
        <v>35947</v>
      </c>
      <c r="E9410">
        <v>26.8</v>
      </c>
      <c r="F9410">
        <v>8357.64</v>
      </c>
      <c r="G9410">
        <v>2037258</v>
      </c>
      <c r="H9410">
        <v>20699.46</v>
      </c>
      <c r="K9410">
        <v>195</v>
      </c>
      <c r="L9410">
        <v>28</v>
      </c>
    </row>
    <row r="9411" spans="1:12" x14ac:dyDescent="0.25">
      <c r="A9411" t="s">
        <v>85</v>
      </c>
      <c r="B9411" t="s">
        <v>120</v>
      </c>
      <c r="C9411" t="s">
        <v>121</v>
      </c>
      <c r="D9411" s="2">
        <v>35977</v>
      </c>
      <c r="E9411">
        <v>30.1</v>
      </c>
      <c r="F9411">
        <v>7610.58</v>
      </c>
      <c r="G9411">
        <v>2600362</v>
      </c>
      <c r="H9411">
        <v>23570.9</v>
      </c>
      <c r="K9411">
        <v>195</v>
      </c>
      <c r="L9411">
        <v>28</v>
      </c>
    </row>
    <row r="9412" spans="1:12" x14ac:dyDescent="0.25">
      <c r="A9412" t="s">
        <v>85</v>
      </c>
      <c r="B9412" t="s">
        <v>120</v>
      </c>
      <c r="C9412" t="s">
        <v>121</v>
      </c>
      <c r="D9412" s="2">
        <v>36008</v>
      </c>
      <c r="E9412">
        <v>28.6</v>
      </c>
      <c r="F9412">
        <v>6659.93</v>
      </c>
      <c r="G9412">
        <v>3122024</v>
      </c>
      <c r="H9412">
        <v>24382.400000000001</v>
      </c>
      <c r="K9412">
        <v>195</v>
      </c>
      <c r="L9412">
        <v>28</v>
      </c>
    </row>
    <row r="9413" spans="1:12" x14ac:dyDescent="0.25">
      <c r="A9413" t="s">
        <v>85</v>
      </c>
      <c r="B9413" t="s">
        <v>120</v>
      </c>
      <c r="C9413" t="s">
        <v>121</v>
      </c>
      <c r="D9413" s="2">
        <v>36039</v>
      </c>
      <c r="E9413">
        <v>29.7</v>
      </c>
      <c r="F9413">
        <v>6767.26</v>
      </c>
      <c r="G9413">
        <v>3237551</v>
      </c>
      <c r="H9413">
        <v>18435.71</v>
      </c>
      <c r="K9413">
        <v>180</v>
      </c>
      <c r="L9413">
        <v>28</v>
      </c>
    </row>
    <row r="9414" spans="1:12" x14ac:dyDescent="0.25">
      <c r="A9414" t="s">
        <v>85</v>
      </c>
      <c r="B9414" t="s">
        <v>120</v>
      </c>
      <c r="C9414" t="s">
        <v>121</v>
      </c>
      <c r="D9414" s="2">
        <v>36069</v>
      </c>
      <c r="E9414">
        <v>4</v>
      </c>
      <c r="F9414">
        <v>857.74</v>
      </c>
      <c r="G9414">
        <v>437425</v>
      </c>
      <c r="H9414">
        <v>3166.63</v>
      </c>
      <c r="K9414">
        <v>165</v>
      </c>
      <c r="L9414">
        <v>28</v>
      </c>
    </row>
    <row r="9415" spans="1:12" x14ac:dyDescent="0.25">
      <c r="A9415" t="s">
        <v>85</v>
      </c>
      <c r="B9415" t="s">
        <v>120</v>
      </c>
      <c r="C9415" t="s">
        <v>121</v>
      </c>
      <c r="D9415" s="2">
        <v>36100</v>
      </c>
      <c r="E9415">
        <v>7.8</v>
      </c>
      <c r="F9415">
        <v>1764.11</v>
      </c>
      <c r="G9415">
        <v>839202</v>
      </c>
      <c r="H9415">
        <v>6393.52</v>
      </c>
      <c r="K9415">
        <v>165</v>
      </c>
      <c r="L9415">
        <v>28</v>
      </c>
    </row>
    <row r="9416" spans="1:12" x14ac:dyDescent="0.25">
      <c r="A9416" t="s">
        <v>85</v>
      </c>
      <c r="B9416" t="s">
        <v>120</v>
      </c>
      <c r="C9416" t="s">
        <v>121</v>
      </c>
      <c r="D9416" s="2">
        <v>36130</v>
      </c>
      <c r="E9416">
        <v>28.1</v>
      </c>
      <c r="F9416">
        <v>6409.13</v>
      </c>
      <c r="G9416">
        <v>3072350</v>
      </c>
      <c r="H9416">
        <v>17291.16</v>
      </c>
      <c r="K9416">
        <v>150</v>
      </c>
      <c r="L9416">
        <v>28</v>
      </c>
    </row>
    <row r="9417" spans="1:12" x14ac:dyDescent="0.25">
      <c r="A9417" t="s">
        <v>85</v>
      </c>
      <c r="B9417" t="s">
        <v>120</v>
      </c>
      <c r="C9417" t="s">
        <v>121</v>
      </c>
      <c r="D9417" s="2">
        <v>36161</v>
      </c>
      <c r="E9417">
        <v>18.399999999999999</v>
      </c>
      <c r="F9417">
        <v>4549.7299999999996</v>
      </c>
      <c r="G9417">
        <v>1418161</v>
      </c>
      <c r="H9417">
        <v>14459.34</v>
      </c>
      <c r="K9417">
        <v>150</v>
      </c>
      <c r="L9417">
        <v>28</v>
      </c>
    </row>
    <row r="9418" spans="1:12" x14ac:dyDescent="0.25">
      <c r="A9418" t="s">
        <v>85</v>
      </c>
      <c r="B9418" t="s">
        <v>120</v>
      </c>
      <c r="C9418" t="s">
        <v>121</v>
      </c>
      <c r="D9418" s="2">
        <v>36192</v>
      </c>
      <c r="E9418">
        <v>27.8</v>
      </c>
      <c r="F9418">
        <v>4180.29</v>
      </c>
      <c r="G9418">
        <v>1569145</v>
      </c>
      <c r="H9418">
        <v>24988.36</v>
      </c>
      <c r="K9418">
        <v>150</v>
      </c>
      <c r="L9418">
        <v>28</v>
      </c>
    </row>
    <row r="9419" spans="1:12" x14ac:dyDescent="0.25">
      <c r="A9419" t="s">
        <v>85</v>
      </c>
      <c r="B9419" t="s">
        <v>120</v>
      </c>
      <c r="C9419" t="s">
        <v>121</v>
      </c>
      <c r="D9419" s="2">
        <v>36220</v>
      </c>
      <c r="E9419">
        <v>23.7</v>
      </c>
      <c r="F9419">
        <v>3754.77</v>
      </c>
      <c r="G9419">
        <v>1342246</v>
      </c>
      <c r="H9419">
        <v>19441.8</v>
      </c>
      <c r="K9419">
        <v>150</v>
      </c>
      <c r="L9419">
        <v>28</v>
      </c>
    </row>
    <row r="9420" spans="1:12" x14ac:dyDescent="0.25">
      <c r="A9420" t="s">
        <v>85</v>
      </c>
      <c r="B9420" t="s">
        <v>120</v>
      </c>
      <c r="C9420" t="s">
        <v>121</v>
      </c>
      <c r="D9420" s="2">
        <v>36251</v>
      </c>
      <c r="E9420">
        <v>21.4</v>
      </c>
      <c r="F9420">
        <v>3455.92</v>
      </c>
      <c r="G9420">
        <v>1215319</v>
      </c>
      <c r="H9420">
        <v>18446.13</v>
      </c>
      <c r="K9420">
        <v>150</v>
      </c>
      <c r="L9420">
        <v>28</v>
      </c>
    </row>
    <row r="9421" spans="1:12" x14ac:dyDescent="0.25">
      <c r="A9421" t="s">
        <v>85</v>
      </c>
      <c r="B9421" t="s">
        <v>120</v>
      </c>
      <c r="C9421" t="s">
        <v>121</v>
      </c>
      <c r="D9421" s="2">
        <v>36281</v>
      </c>
      <c r="E9421">
        <v>30.8</v>
      </c>
      <c r="F9421">
        <v>4972.5</v>
      </c>
      <c r="G9421">
        <v>1667836</v>
      </c>
      <c r="H9421">
        <v>28977.98</v>
      </c>
      <c r="K9421">
        <v>165</v>
      </c>
      <c r="L9421">
        <v>28</v>
      </c>
    </row>
    <row r="9422" spans="1:12" x14ac:dyDescent="0.25">
      <c r="A9422" t="s">
        <v>85</v>
      </c>
      <c r="B9422" t="s">
        <v>120</v>
      </c>
      <c r="C9422" t="s">
        <v>121</v>
      </c>
      <c r="D9422" s="2">
        <v>36312</v>
      </c>
      <c r="E9422">
        <v>29.7</v>
      </c>
      <c r="F9422">
        <v>4892.7700000000004</v>
      </c>
      <c r="G9422">
        <v>1599748</v>
      </c>
      <c r="H9422">
        <v>26342.799999999999</v>
      </c>
      <c r="K9422">
        <v>165</v>
      </c>
      <c r="L9422">
        <v>28</v>
      </c>
    </row>
    <row r="9423" spans="1:12" x14ac:dyDescent="0.25">
      <c r="A9423" t="s">
        <v>85</v>
      </c>
      <c r="B9423" t="s">
        <v>120</v>
      </c>
      <c r="C9423" t="s">
        <v>121</v>
      </c>
      <c r="D9423" s="2">
        <v>36342</v>
      </c>
      <c r="E9423">
        <v>28.8</v>
      </c>
      <c r="F9423">
        <v>4671.63</v>
      </c>
      <c r="G9423">
        <v>1560430</v>
      </c>
      <c r="H9423">
        <v>26253.83</v>
      </c>
      <c r="K9423">
        <v>165</v>
      </c>
      <c r="L9423">
        <v>28</v>
      </c>
    </row>
    <row r="9424" spans="1:12" x14ac:dyDescent="0.25">
      <c r="A9424" t="s">
        <v>85</v>
      </c>
      <c r="B9424" t="s">
        <v>120</v>
      </c>
      <c r="C9424" t="s">
        <v>121</v>
      </c>
      <c r="D9424" s="2">
        <v>36373</v>
      </c>
      <c r="E9424">
        <v>28.1</v>
      </c>
      <c r="F9424">
        <v>4662.45</v>
      </c>
      <c r="G9424">
        <v>2053873</v>
      </c>
      <c r="H9424">
        <v>24190.799999999999</v>
      </c>
      <c r="K9424">
        <v>165</v>
      </c>
      <c r="L9424">
        <v>28</v>
      </c>
    </row>
    <row r="9425" spans="1:12" x14ac:dyDescent="0.25">
      <c r="A9425" t="s">
        <v>85</v>
      </c>
      <c r="B9425" t="s">
        <v>120</v>
      </c>
      <c r="C9425" t="s">
        <v>121</v>
      </c>
      <c r="D9425" s="2">
        <v>36404</v>
      </c>
      <c r="E9425">
        <v>27.3</v>
      </c>
      <c r="F9425">
        <v>4229.8900000000003</v>
      </c>
      <c r="G9425">
        <v>3486471</v>
      </c>
      <c r="H9425">
        <v>25177.84</v>
      </c>
      <c r="K9425">
        <v>165</v>
      </c>
      <c r="L9425">
        <v>28</v>
      </c>
    </row>
    <row r="9426" spans="1:12" x14ac:dyDescent="0.25">
      <c r="A9426" t="s">
        <v>85</v>
      </c>
      <c r="B9426" t="s">
        <v>120</v>
      </c>
      <c r="C9426" t="s">
        <v>121</v>
      </c>
      <c r="D9426" s="2">
        <v>36434</v>
      </c>
      <c r="E9426">
        <v>30.9</v>
      </c>
      <c r="F9426">
        <v>4236.09</v>
      </c>
      <c r="G9426">
        <v>4299945</v>
      </c>
      <c r="H9426">
        <v>25557.71</v>
      </c>
      <c r="K9426">
        <v>150</v>
      </c>
      <c r="L9426">
        <v>28</v>
      </c>
    </row>
    <row r="9427" spans="1:12" x14ac:dyDescent="0.25">
      <c r="A9427" t="s">
        <v>85</v>
      </c>
      <c r="B9427" t="s">
        <v>120</v>
      </c>
      <c r="C9427" t="s">
        <v>121</v>
      </c>
      <c r="D9427" s="2">
        <v>36465</v>
      </c>
      <c r="E9427">
        <v>29.9</v>
      </c>
      <c r="F9427">
        <v>4139.68</v>
      </c>
      <c r="G9427">
        <v>4151015.0000000005</v>
      </c>
      <c r="H9427">
        <v>22186.25</v>
      </c>
      <c r="K9427">
        <v>150</v>
      </c>
      <c r="L9427">
        <v>28</v>
      </c>
    </row>
    <row r="9428" spans="1:12" x14ac:dyDescent="0.25">
      <c r="A9428" t="s">
        <v>85</v>
      </c>
      <c r="B9428" t="s">
        <v>120</v>
      </c>
      <c r="C9428" t="s">
        <v>121</v>
      </c>
      <c r="D9428" s="2">
        <v>36495</v>
      </c>
      <c r="E9428">
        <v>25</v>
      </c>
      <c r="F9428">
        <v>3468.92</v>
      </c>
      <c r="G9428">
        <v>3474771</v>
      </c>
      <c r="H9428">
        <v>18488.060000000001</v>
      </c>
      <c r="K9428">
        <v>150</v>
      </c>
      <c r="L9428">
        <v>28</v>
      </c>
    </row>
    <row r="9429" spans="1:12" x14ac:dyDescent="0.25">
      <c r="A9429" t="s">
        <v>85</v>
      </c>
      <c r="B9429" t="s">
        <v>120</v>
      </c>
      <c r="C9429" t="s">
        <v>121</v>
      </c>
      <c r="D9429" s="2">
        <v>36526</v>
      </c>
      <c r="E9429">
        <v>20.5</v>
      </c>
      <c r="F9429">
        <v>2804.34</v>
      </c>
      <c r="G9429">
        <v>2569143</v>
      </c>
      <c r="H9429">
        <v>13921.86</v>
      </c>
      <c r="K9429">
        <v>120</v>
      </c>
      <c r="L9429">
        <v>28</v>
      </c>
    </row>
    <row r="9430" spans="1:12" x14ac:dyDescent="0.25">
      <c r="A9430" t="s">
        <v>85</v>
      </c>
      <c r="B9430" t="s">
        <v>120</v>
      </c>
      <c r="C9430" t="s">
        <v>121</v>
      </c>
      <c r="D9430" s="2">
        <v>36557</v>
      </c>
      <c r="E9430">
        <v>22</v>
      </c>
      <c r="F9430">
        <v>2862.54</v>
      </c>
      <c r="G9430">
        <v>2563466</v>
      </c>
      <c r="H9430">
        <v>14062.19</v>
      </c>
      <c r="K9430">
        <v>135</v>
      </c>
      <c r="L9430">
        <v>28</v>
      </c>
    </row>
    <row r="9431" spans="1:12" x14ac:dyDescent="0.25">
      <c r="A9431" t="s">
        <v>85</v>
      </c>
      <c r="B9431" t="s">
        <v>120</v>
      </c>
      <c r="C9431" t="s">
        <v>121</v>
      </c>
      <c r="D9431" s="2">
        <v>36586</v>
      </c>
      <c r="E9431">
        <v>4.8</v>
      </c>
      <c r="F9431">
        <v>657.24</v>
      </c>
      <c r="G9431">
        <v>461456</v>
      </c>
      <c r="H9431">
        <v>3101.51</v>
      </c>
      <c r="K9431">
        <v>150</v>
      </c>
      <c r="L9431">
        <v>28</v>
      </c>
    </row>
    <row r="9432" spans="1:12" x14ac:dyDescent="0.25">
      <c r="A9432" t="s">
        <v>85</v>
      </c>
      <c r="B9432" t="s">
        <v>120</v>
      </c>
      <c r="C9432" t="s">
        <v>121</v>
      </c>
      <c r="D9432" s="2">
        <v>36617</v>
      </c>
      <c r="E9432">
        <v>6.4</v>
      </c>
      <c r="F9432">
        <v>847.16</v>
      </c>
      <c r="G9432">
        <v>611970</v>
      </c>
      <c r="H9432">
        <v>4954.7</v>
      </c>
      <c r="K9432">
        <v>150</v>
      </c>
      <c r="L9432">
        <v>28</v>
      </c>
    </row>
    <row r="9433" spans="1:12" x14ac:dyDescent="0.25">
      <c r="A9433" t="s">
        <v>85</v>
      </c>
      <c r="B9433" t="s">
        <v>120</v>
      </c>
      <c r="C9433" t="s">
        <v>121</v>
      </c>
      <c r="D9433" s="2">
        <v>36647</v>
      </c>
      <c r="E9433">
        <v>27.9</v>
      </c>
      <c r="F9433">
        <v>3673.54</v>
      </c>
      <c r="G9433">
        <v>2664952</v>
      </c>
      <c r="H9433">
        <v>19958.89</v>
      </c>
      <c r="K9433">
        <v>165</v>
      </c>
      <c r="L9433">
        <v>28</v>
      </c>
    </row>
    <row r="9434" spans="1:12" x14ac:dyDescent="0.25">
      <c r="A9434" t="s">
        <v>85</v>
      </c>
      <c r="B9434" t="s">
        <v>120</v>
      </c>
      <c r="C9434" t="s">
        <v>121</v>
      </c>
      <c r="D9434" s="2">
        <v>36678</v>
      </c>
      <c r="E9434">
        <v>15.9</v>
      </c>
      <c r="F9434">
        <v>2082.12</v>
      </c>
      <c r="G9434">
        <v>1531003</v>
      </c>
      <c r="H9434">
        <v>11496.42</v>
      </c>
      <c r="K9434">
        <v>150</v>
      </c>
      <c r="L9434">
        <v>28</v>
      </c>
    </row>
    <row r="9435" spans="1:12" x14ac:dyDescent="0.25">
      <c r="A9435" t="s">
        <v>85</v>
      </c>
      <c r="B9435" t="s">
        <v>120</v>
      </c>
      <c r="C9435" t="s">
        <v>121</v>
      </c>
      <c r="D9435" s="2">
        <v>36708</v>
      </c>
      <c r="E9435">
        <v>22.8</v>
      </c>
      <c r="F9435">
        <v>2624.48</v>
      </c>
      <c r="G9435">
        <v>1284181</v>
      </c>
      <c r="H9435">
        <v>13984.07</v>
      </c>
      <c r="K9435">
        <v>150</v>
      </c>
      <c r="L9435">
        <v>28</v>
      </c>
    </row>
    <row r="9436" spans="1:12" x14ac:dyDescent="0.25">
      <c r="A9436" t="s">
        <v>85</v>
      </c>
      <c r="B9436" t="s">
        <v>120</v>
      </c>
      <c r="C9436" t="s">
        <v>121</v>
      </c>
      <c r="D9436" s="2">
        <v>36739</v>
      </c>
      <c r="E9436">
        <v>17.3</v>
      </c>
      <c r="F9436">
        <v>1779.88</v>
      </c>
      <c r="G9436">
        <v>729254</v>
      </c>
      <c r="H9436">
        <v>13562.18</v>
      </c>
      <c r="K9436">
        <v>150</v>
      </c>
      <c r="L9436">
        <v>28</v>
      </c>
    </row>
    <row r="9437" spans="1:12" x14ac:dyDescent="0.25">
      <c r="A9437" t="s">
        <v>85</v>
      </c>
      <c r="B9437" t="s">
        <v>120</v>
      </c>
      <c r="C9437" t="s">
        <v>121</v>
      </c>
      <c r="D9437" s="2">
        <v>36770</v>
      </c>
      <c r="E9437">
        <v>14.8</v>
      </c>
      <c r="F9437">
        <v>1700.65</v>
      </c>
      <c r="G9437">
        <v>616113</v>
      </c>
      <c r="H9437">
        <v>9337.08</v>
      </c>
      <c r="K9437">
        <v>150</v>
      </c>
      <c r="L9437">
        <v>28</v>
      </c>
    </row>
    <row r="9438" spans="1:12" x14ac:dyDescent="0.25">
      <c r="A9438" t="s">
        <v>85</v>
      </c>
      <c r="B9438" t="s">
        <v>120</v>
      </c>
      <c r="C9438" t="s">
        <v>121</v>
      </c>
      <c r="D9438" s="2">
        <v>36800</v>
      </c>
      <c r="E9438">
        <v>18.8</v>
      </c>
      <c r="F9438">
        <v>2052.63</v>
      </c>
      <c r="G9438">
        <v>785752</v>
      </c>
      <c r="H9438">
        <v>10540.46</v>
      </c>
      <c r="K9438">
        <v>150</v>
      </c>
      <c r="L9438">
        <v>28</v>
      </c>
    </row>
    <row r="9439" spans="1:12" x14ac:dyDescent="0.25">
      <c r="A9439" t="s">
        <v>85</v>
      </c>
      <c r="B9439" t="s">
        <v>120</v>
      </c>
      <c r="C9439" t="s">
        <v>121</v>
      </c>
      <c r="D9439" s="2">
        <v>36831</v>
      </c>
      <c r="E9439">
        <v>27.8</v>
      </c>
      <c r="F9439">
        <v>3064.77</v>
      </c>
      <c r="G9439">
        <v>1177890</v>
      </c>
      <c r="H9439">
        <v>16752.5</v>
      </c>
      <c r="K9439">
        <v>150</v>
      </c>
      <c r="L9439">
        <v>28</v>
      </c>
    </row>
    <row r="9440" spans="1:12" x14ac:dyDescent="0.25">
      <c r="A9440" t="s">
        <v>85</v>
      </c>
      <c r="B9440" t="s">
        <v>120</v>
      </c>
      <c r="C9440" t="s">
        <v>121</v>
      </c>
      <c r="D9440" s="2">
        <v>36861</v>
      </c>
      <c r="E9440">
        <v>30.6</v>
      </c>
      <c r="F9440">
        <v>3467.37</v>
      </c>
      <c r="G9440">
        <v>1748901</v>
      </c>
      <c r="H9440">
        <v>24513.83</v>
      </c>
      <c r="K9440">
        <v>165</v>
      </c>
      <c r="L9440">
        <v>28</v>
      </c>
    </row>
    <row r="9441" spans="1:12" x14ac:dyDescent="0.25">
      <c r="A9441" t="s">
        <v>85</v>
      </c>
      <c r="B9441" t="s">
        <v>120</v>
      </c>
      <c r="C9441" t="s">
        <v>121</v>
      </c>
      <c r="D9441" s="2">
        <v>36892</v>
      </c>
      <c r="E9441">
        <v>26.6</v>
      </c>
      <c r="F9441">
        <v>2884.68</v>
      </c>
      <c r="G9441">
        <v>1783300</v>
      </c>
      <c r="H9441">
        <v>16200.56</v>
      </c>
      <c r="K9441">
        <v>165</v>
      </c>
      <c r="L9441">
        <v>28</v>
      </c>
    </row>
    <row r="9442" spans="1:12" x14ac:dyDescent="0.25">
      <c r="A9442" t="s">
        <v>85</v>
      </c>
      <c r="B9442" t="s">
        <v>120</v>
      </c>
      <c r="C9442" t="s">
        <v>121</v>
      </c>
      <c r="D9442" s="2">
        <v>36923</v>
      </c>
      <c r="E9442">
        <v>26.8</v>
      </c>
      <c r="F9442">
        <v>2468.8000000000002</v>
      </c>
      <c r="G9442">
        <v>938051</v>
      </c>
      <c r="H9442">
        <v>19605.38</v>
      </c>
      <c r="K9442">
        <v>165</v>
      </c>
      <c r="L9442">
        <v>28</v>
      </c>
    </row>
    <row r="9443" spans="1:12" x14ac:dyDescent="0.25">
      <c r="A9443" t="s">
        <v>85</v>
      </c>
      <c r="B9443" t="s">
        <v>120</v>
      </c>
      <c r="C9443" t="s">
        <v>121</v>
      </c>
      <c r="D9443" s="2">
        <v>36951</v>
      </c>
      <c r="E9443">
        <v>29.5</v>
      </c>
      <c r="F9443">
        <v>3105.02</v>
      </c>
      <c r="G9443">
        <v>1293780</v>
      </c>
      <c r="H9443">
        <v>17544.54</v>
      </c>
      <c r="K9443">
        <v>162</v>
      </c>
      <c r="L9443">
        <v>28</v>
      </c>
    </row>
    <row r="9444" spans="1:12" x14ac:dyDescent="0.25">
      <c r="A9444" t="s">
        <v>85</v>
      </c>
      <c r="B9444" t="s">
        <v>120</v>
      </c>
      <c r="C9444" t="s">
        <v>121</v>
      </c>
      <c r="D9444" s="2">
        <v>36982</v>
      </c>
      <c r="E9444">
        <v>22.4</v>
      </c>
      <c r="F9444">
        <v>2281.38</v>
      </c>
      <c r="G9444">
        <v>2159832</v>
      </c>
      <c r="H9444">
        <v>14527.49</v>
      </c>
      <c r="K9444">
        <v>360</v>
      </c>
      <c r="L9444">
        <v>28</v>
      </c>
    </row>
    <row r="9445" spans="1:12" x14ac:dyDescent="0.25">
      <c r="A9445" t="s">
        <v>85</v>
      </c>
      <c r="B9445" t="s">
        <v>120</v>
      </c>
      <c r="C9445" t="s">
        <v>121</v>
      </c>
      <c r="D9445" s="2">
        <v>37012</v>
      </c>
      <c r="E9445">
        <v>10.4</v>
      </c>
      <c r="F9445">
        <v>1097.79</v>
      </c>
      <c r="G9445">
        <v>540509</v>
      </c>
      <c r="H9445">
        <v>7214.73</v>
      </c>
      <c r="K9445">
        <v>300</v>
      </c>
      <c r="L9445">
        <v>28</v>
      </c>
    </row>
    <row r="9446" spans="1:12" x14ac:dyDescent="0.25">
      <c r="A9446" t="s">
        <v>85</v>
      </c>
      <c r="B9446" t="s">
        <v>120</v>
      </c>
      <c r="C9446" t="s">
        <v>121</v>
      </c>
      <c r="D9446" s="2">
        <v>37043</v>
      </c>
      <c r="E9446">
        <v>25.4</v>
      </c>
      <c r="F9446">
        <v>1987.03</v>
      </c>
      <c r="G9446">
        <v>818989</v>
      </c>
      <c r="H9446">
        <v>13826.65</v>
      </c>
      <c r="K9446">
        <v>240</v>
      </c>
      <c r="L9446">
        <v>28</v>
      </c>
    </row>
    <row r="9447" spans="1:12" x14ac:dyDescent="0.25">
      <c r="A9447" t="s">
        <v>85</v>
      </c>
      <c r="B9447" t="s">
        <v>120</v>
      </c>
      <c r="C9447" t="s">
        <v>121</v>
      </c>
      <c r="D9447" s="2">
        <v>37073</v>
      </c>
      <c r="E9447">
        <v>28.4</v>
      </c>
      <c r="F9447">
        <v>2212.0500000000002</v>
      </c>
      <c r="G9447">
        <v>1144244</v>
      </c>
      <c r="H9447">
        <v>15802.66</v>
      </c>
      <c r="K9447">
        <v>176</v>
      </c>
      <c r="L9447">
        <v>28</v>
      </c>
    </row>
    <row r="9448" spans="1:12" x14ac:dyDescent="0.25">
      <c r="A9448" t="s">
        <v>85</v>
      </c>
      <c r="B9448" t="s">
        <v>120</v>
      </c>
      <c r="C9448" t="s">
        <v>121</v>
      </c>
      <c r="D9448" s="2">
        <v>37104</v>
      </c>
      <c r="E9448">
        <v>26</v>
      </c>
      <c r="F9448">
        <v>2999.36</v>
      </c>
      <c r="G9448">
        <v>1149124</v>
      </c>
      <c r="H9448">
        <v>12074.11</v>
      </c>
      <c r="K9448">
        <v>165</v>
      </c>
      <c r="L9448">
        <v>28</v>
      </c>
    </row>
    <row r="9449" spans="1:12" x14ac:dyDescent="0.25">
      <c r="A9449" t="s">
        <v>85</v>
      </c>
      <c r="B9449" t="s">
        <v>120</v>
      </c>
      <c r="C9449" t="s">
        <v>121</v>
      </c>
      <c r="D9449" s="2">
        <v>37135</v>
      </c>
      <c r="E9449">
        <v>24.1</v>
      </c>
      <c r="F9449">
        <v>2388.1999999999998</v>
      </c>
      <c r="G9449">
        <v>589394</v>
      </c>
      <c r="H9449">
        <v>9847.1</v>
      </c>
      <c r="K9449">
        <v>105</v>
      </c>
      <c r="L9449">
        <v>28</v>
      </c>
    </row>
    <row r="9450" spans="1:12" x14ac:dyDescent="0.25">
      <c r="A9450" t="s">
        <v>85</v>
      </c>
      <c r="B9450" t="s">
        <v>120</v>
      </c>
      <c r="C9450" t="s">
        <v>121</v>
      </c>
      <c r="D9450" s="2">
        <v>37165</v>
      </c>
      <c r="E9450">
        <v>24.3</v>
      </c>
      <c r="F9450">
        <v>2604.27</v>
      </c>
      <c r="G9450">
        <v>655734</v>
      </c>
      <c r="H9450">
        <v>10642.5</v>
      </c>
      <c r="K9450">
        <v>165</v>
      </c>
      <c r="L9450">
        <v>28</v>
      </c>
    </row>
    <row r="9451" spans="1:12" x14ac:dyDescent="0.25">
      <c r="A9451" t="s">
        <v>85</v>
      </c>
      <c r="B9451" t="s">
        <v>120</v>
      </c>
      <c r="C9451" t="s">
        <v>121</v>
      </c>
      <c r="D9451" s="2">
        <v>37196</v>
      </c>
      <c r="E9451">
        <v>28.8</v>
      </c>
      <c r="F9451">
        <v>3450.24</v>
      </c>
      <c r="G9451">
        <v>956343</v>
      </c>
      <c r="H9451">
        <v>15670.3</v>
      </c>
      <c r="K9451">
        <v>135</v>
      </c>
      <c r="L9451">
        <v>28</v>
      </c>
    </row>
    <row r="9452" spans="1:12" x14ac:dyDescent="0.25">
      <c r="A9452" t="s">
        <v>85</v>
      </c>
      <c r="B9452" t="s">
        <v>120</v>
      </c>
      <c r="C9452" t="s">
        <v>121</v>
      </c>
      <c r="D9452" s="2">
        <v>37226</v>
      </c>
      <c r="E9452">
        <v>17.600000000000001</v>
      </c>
      <c r="F9452">
        <v>2000.63</v>
      </c>
      <c r="G9452">
        <v>565891</v>
      </c>
      <c r="H9452">
        <v>8945.58</v>
      </c>
      <c r="K9452">
        <v>105</v>
      </c>
      <c r="L9452">
        <v>28</v>
      </c>
    </row>
    <row r="9453" spans="1:12" x14ac:dyDescent="0.25">
      <c r="A9453" t="s">
        <v>85</v>
      </c>
      <c r="B9453" t="s">
        <v>120</v>
      </c>
      <c r="C9453" t="s">
        <v>121</v>
      </c>
      <c r="D9453" s="2">
        <v>37257</v>
      </c>
      <c r="E9453">
        <v>0</v>
      </c>
      <c r="G9453">
        <v>0</v>
      </c>
    </row>
    <row r="9454" spans="1:12" x14ac:dyDescent="0.25">
      <c r="A9454" t="s">
        <v>85</v>
      </c>
      <c r="B9454" t="s">
        <v>120</v>
      </c>
      <c r="C9454" t="s">
        <v>121</v>
      </c>
      <c r="D9454" s="2">
        <v>37288</v>
      </c>
      <c r="E9454">
        <v>0</v>
      </c>
      <c r="G9454">
        <v>0</v>
      </c>
    </row>
    <row r="9455" spans="1:12" x14ac:dyDescent="0.25">
      <c r="A9455" t="s">
        <v>85</v>
      </c>
      <c r="B9455" t="s">
        <v>120</v>
      </c>
      <c r="C9455" t="s">
        <v>121</v>
      </c>
      <c r="D9455" s="2">
        <v>37316</v>
      </c>
      <c r="E9455">
        <v>1.5</v>
      </c>
      <c r="F9455">
        <v>174.99</v>
      </c>
      <c r="G9455">
        <v>44016</v>
      </c>
      <c r="H9455">
        <v>789.22</v>
      </c>
      <c r="K9455">
        <v>105</v>
      </c>
      <c r="L9455">
        <v>28</v>
      </c>
    </row>
    <row r="9456" spans="1:12" x14ac:dyDescent="0.25">
      <c r="A9456" t="s">
        <v>85</v>
      </c>
      <c r="B9456" t="s">
        <v>120</v>
      </c>
      <c r="C9456" t="s">
        <v>121</v>
      </c>
      <c r="D9456" s="2">
        <v>37347</v>
      </c>
      <c r="E9456">
        <v>21.9</v>
      </c>
      <c r="F9456">
        <v>2473.19</v>
      </c>
      <c r="G9456">
        <v>627157</v>
      </c>
      <c r="H9456">
        <v>10508.53</v>
      </c>
      <c r="K9456">
        <v>105</v>
      </c>
      <c r="L9456">
        <v>28</v>
      </c>
    </row>
    <row r="9457" spans="1:12" x14ac:dyDescent="0.25">
      <c r="A9457" t="s">
        <v>85</v>
      </c>
      <c r="B9457" t="s">
        <v>120</v>
      </c>
      <c r="C9457" t="s">
        <v>121</v>
      </c>
      <c r="D9457" s="2">
        <v>37377</v>
      </c>
      <c r="E9457">
        <v>29.5</v>
      </c>
      <c r="F9457">
        <v>3412.88</v>
      </c>
      <c r="G9457">
        <v>668059</v>
      </c>
      <c r="H9457">
        <v>15540.27</v>
      </c>
      <c r="K9457">
        <v>105</v>
      </c>
      <c r="L9457">
        <v>28</v>
      </c>
    </row>
    <row r="9458" spans="1:12" x14ac:dyDescent="0.25">
      <c r="A9458" t="s">
        <v>85</v>
      </c>
      <c r="B9458" t="s">
        <v>120</v>
      </c>
      <c r="C9458" t="s">
        <v>121</v>
      </c>
      <c r="D9458" s="2">
        <v>37408</v>
      </c>
      <c r="E9458">
        <v>28.4</v>
      </c>
      <c r="F9458">
        <v>2878.93</v>
      </c>
      <c r="G9458">
        <v>783147</v>
      </c>
      <c r="H9458">
        <v>12291.84</v>
      </c>
      <c r="K9458">
        <v>105</v>
      </c>
      <c r="L9458">
        <v>28</v>
      </c>
    </row>
    <row r="9459" spans="1:12" x14ac:dyDescent="0.25">
      <c r="A9459" t="s">
        <v>85</v>
      </c>
      <c r="B9459" t="s">
        <v>120</v>
      </c>
      <c r="C9459" t="s">
        <v>121</v>
      </c>
      <c r="D9459" s="2">
        <v>37438</v>
      </c>
      <c r="E9459">
        <v>29.7</v>
      </c>
      <c r="F9459">
        <v>1957.9</v>
      </c>
      <c r="G9459">
        <v>538572</v>
      </c>
      <c r="H9459">
        <v>13198.23</v>
      </c>
      <c r="K9459">
        <v>105</v>
      </c>
      <c r="L9459">
        <v>28</v>
      </c>
    </row>
    <row r="9460" spans="1:12" x14ac:dyDescent="0.25">
      <c r="A9460" t="s">
        <v>85</v>
      </c>
      <c r="B9460" t="s">
        <v>120</v>
      </c>
      <c r="C9460" t="s">
        <v>121</v>
      </c>
      <c r="D9460" s="2">
        <v>37469</v>
      </c>
      <c r="E9460">
        <v>14.2</v>
      </c>
      <c r="F9460">
        <v>757.14</v>
      </c>
      <c r="G9460">
        <v>206501</v>
      </c>
      <c r="H9460">
        <v>6703.31</v>
      </c>
      <c r="K9460">
        <v>105</v>
      </c>
      <c r="L9460">
        <v>28</v>
      </c>
    </row>
    <row r="9461" spans="1:12" x14ac:dyDescent="0.25">
      <c r="A9461" t="s">
        <v>85</v>
      </c>
      <c r="B9461" t="s">
        <v>120</v>
      </c>
      <c r="C9461" t="s">
        <v>121</v>
      </c>
      <c r="D9461" s="2">
        <v>37500</v>
      </c>
      <c r="E9461">
        <v>11.6</v>
      </c>
      <c r="F9461">
        <v>509.03</v>
      </c>
      <c r="G9461">
        <v>133076</v>
      </c>
      <c r="H9461">
        <v>5711.56</v>
      </c>
      <c r="K9461">
        <v>105</v>
      </c>
      <c r="L9461">
        <v>28</v>
      </c>
    </row>
    <row r="9462" spans="1:12" x14ac:dyDescent="0.25">
      <c r="A9462" t="s">
        <v>85</v>
      </c>
      <c r="B9462" t="s">
        <v>120</v>
      </c>
      <c r="C9462" t="s">
        <v>121</v>
      </c>
      <c r="D9462" s="2">
        <v>37530</v>
      </c>
      <c r="E9462">
        <v>12.5</v>
      </c>
      <c r="F9462">
        <v>531.02</v>
      </c>
      <c r="G9462">
        <v>140918</v>
      </c>
      <c r="H9462">
        <v>6552.11</v>
      </c>
      <c r="K9462">
        <v>135</v>
      </c>
      <c r="L9462">
        <v>28</v>
      </c>
    </row>
    <row r="9463" spans="1:12" x14ac:dyDescent="0.25">
      <c r="A9463" t="s">
        <v>85</v>
      </c>
      <c r="B9463" t="s">
        <v>120</v>
      </c>
      <c r="C9463" t="s">
        <v>121</v>
      </c>
      <c r="D9463" s="2">
        <v>37561</v>
      </c>
      <c r="E9463">
        <v>20.9</v>
      </c>
      <c r="F9463">
        <v>953.82</v>
      </c>
      <c r="G9463">
        <v>152207</v>
      </c>
      <c r="H9463">
        <v>12384.54</v>
      </c>
      <c r="K9463">
        <v>105</v>
      </c>
      <c r="L9463">
        <v>28</v>
      </c>
    </row>
    <row r="9464" spans="1:12" x14ac:dyDescent="0.25">
      <c r="A9464" t="s">
        <v>85</v>
      </c>
      <c r="B9464" t="s">
        <v>120</v>
      </c>
      <c r="C9464" t="s">
        <v>121</v>
      </c>
      <c r="D9464" s="2">
        <v>37591</v>
      </c>
      <c r="E9464">
        <v>11.2</v>
      </c>
      <c r="F9464">
        <v>491.15</v>
      </c>
      <c r="G9464">
        <v>52063</v>
      </c>
      <c r="H9464">
        <v>6251.57</v>
      </c>
      <c r="K9464">
        <v>105</v>
      </c>
      <c r="L9464">
        <v>28</v>
      </c>
    </row>
    <row r="9465" spans="1:12" x14ac:dyDescent="0.25">
      <c r="A9465" t="s">
        <v>85</v>
      </c>
      <c r="B9465" t="s">
        <v>120</v>
      </c>
      <c r="C9465" t="s">
        <v>121</v>
      </c>
      <c r="D9465" s="2">
        <v>37622</v>
      </c>
      <c r="E9465">
        <v>21.5</v>
      </c>
      <c r="F9465">
        <v>1269.5899999999999</v>
      </c>
      <c r="G9465">
        <v>930161</v>
      </c>
      <c r="H9465">
        <v>16187.72</v>
      </c>
      <c r="K9465">
        <v>142</v>
      </c>
      <c r="L9465">
        <v>28</v>
      </c>
    </row>
    <row r="9466" spans="1:12" x14ac:dyDescent="0.25">
      <c r="A9466" t="s">
        <v>85</v>
      </c>
      <c r="B9466" t="s">
        <v>120</v>
      </c>
      <c r="C9466" t="s">
        <v>121</v>
      </c>
      <c r="D9466" s="2">
        <v>37653</v>
      </c>
      <c r="E9466">
        <v>19.100000000000001</v>
      </c>
      <c r="F9466">
        <v>1473.77</v>
      </c>
      <c r="G9466">
        <v>954896</v>
      </c>
      <c r="H9466">
        <v>17366.61</v>
      </c>
      <c r="K9466">
        <v>180</v>
      </c>
      <c r="L9466">
        <v>28</v>
      </c>
    </row>
    <row r="9467" spans="1:12" x14ac:dyDescent="0.25">
      <c r="A9467" t="s">
        <v>85</v>
      </c>
      <c r="B9467" t="s">
        <v>120</v>
      </c>
      <c r="C9467" t="s">
        <v>121</v>
      </c>
      <c r="D9467" s="2">
        <v>37681</v>
      </c>
      <c r="E9467">
        <v>15.4</v>
      </c>
      <c r="F9467">
        <v>1053.04</v>
      </c>
      <c r="G9467">
        <v>473349</v>
      </c>
      <c r="H9467">
        <v>14255.11</v>
      </c>
      <c r="K9467">
        <v>270</v>
      </c>
      <c r="L9467">
        <v>28</v>
      </c>
    </row>
    <row r="9468" spans="1:12" x14ac:dyDescent="0.25">
      <c r="A9468" t="s">
        <v>85</v>
      </c>
      <c r="B9468" t="s">
        <v>120</v>
      </c>
      <c r="C9468" t="s">
        <v>121</v>
      </c>
      <c r="D9468" s="2">
        <v>37712</v>
      </c>
      <c r="E9468">
        <v>0</v>
      </c>
      <c r="G9468">
        <v>0</v>
      </c>
    </row>
    <row r="9469" spans="1:12" x14ac:dyDescent="0.25">
      <c r="A9469" t="s">
        <v>85</v>
      </c>
      <c r="B9469" t="s">
        <v>120</v>
      </c>
      <c r="C9469" t="s">
        <v>121</v>
      </c>
      <c r="D9469" s="2">
        <v>37742</v>
      </c>
      <c r="E9469">
        <v>0</v>
      </c>
      <c r="G9469">
        <v>0</v>
      </c>
    </row>
    <row r="9470" spans="1:12" x14ac:dyDescent="0.25">
      <c r="A9470" t="s">
        <v>85</v>
      </c>
      <c r="B9470" t="s">
        <v>120</v>
      </c>
      <c r="C9470" t="s">
        <v>121</v>
      </c>
      <c r="D9470" s="2">
        <v>37773</v>
      </c>
      <c r="E9470">
        <v>0</v>
      </c>
      <c r="G9470">
        <v>0</v>
      </c>
    </row>
    <row r="9471" spans="1:12" x14ac:dyDescent="0.25">
      <c r="A9471" t="s">
        <v>85</v>
      </c>
      <c r="B9471" t="s">
        <v>120</v>
      </c>
      <c r="C9471" t="s">
        <v>121</v>
      </c>
      <c r="D9471" s="2">
        <v>37803</v>
      </c>
      <c r="E9471">
        <v>0</v>
      </c>
      <c r="G9471">
        <v>0</v>
      </c>
    </row>
    <row r="9472" spans="1:12" x14ac:dyDescent="0.25">
      <c r="A9472" t="s">
        <v>85</v>
      </c>
      <c r="B9472" t="s">
        <v>120</v>
      </c>
      <c r="C9472" t="s">
        <v>121</v>
      </c>
      <c r="D9472" s="2">
        <v>37834</v>
      </c>
      <c r="E9472">
        <v>0</v>
      </c>
      <c r="G9472">
        <v>0</v>
      </c>
    </row>
    <row r="9473" spans="1:12" x14ac:dyDescent="0.25">
      <c r="A9473" t="s">
        <v>85</v>
      </c>
      <c r="B9473" t="s">
        <v>120</v>
      </c>
      <c r="C9473" t="s">
        <v>121</v>
      </c>
      <c r="D9473" s="2">
        <v>37865</v>
      </c>
      <c r="E9473">
        <v>0</v>
      </c>
      <c r="G9473">
        <v>0</v>
      </c>
    </row>
    <row r="9474" spans="1:12" x14ac:dyDescent="0.25">
      <c r="A9474" t="s">
        <v>85</v>
      </c>
      <c r="B9474" t="s">
        <v>120</v>
      </c>
      <c r="C9474" t="s">
        <v>121</v>
      </c>
      <c r="D9474" s="2">
        <v>37895</v>
      </c>
      <c r="E9474">
        <v>16.899999999999999</v>
      </c>
      <c r="F9474">
        <v>1614.42</v>
      </c>
      <c r="G9474">
        <v>427918</v>
      </c>
      <c r="H9474">
        <v>21130.06</v>
      </c>
      <c r="K9474">
        <v>285</v>
      </c>
      <c r="L9474">
        <v>28</v>
      </c>
    </row>
    <row r="9475" spans="1:12" x14ac:dyDescent="0.25">
      <c r="A9475" t="s">
        <v>85</v>
      </c>
      <c r="B9475" t="s">
        <v>120</v>
      </c>
      <c r="C9475" t="s">
        <v>121</v>
      </c>
      <c r="D9475" s="2">
        <v>37926</v>
      </c>
      <c r="E9475">
        <v>29.7</v>
      </c>
      <c r="F9475">
        <v>21200.89</v>
      </c>
      <c r="G9475">
        <v>5855611</v>
      </c>
      <c r="H9475">
        <v>14746.31</v>
      </c>
      <c r="K9475">
        <v>250</v>
      </c>
      <c r="L9475">
        <v>36</v>
      </c>
    </row>
    <row r="9476" spans="1:12" x14ac:dyDescent="0.25">
      <c r="A9476" t="s">
        <v>85</v>
      </c>
      <c r="B9476" t="s">
        <v>120</v>
      </c>
      <c r="C9476" t="s">
        <v>121</v>
      </c>
      <c r="D9476" s="2">
        <v>37956</v>
      </c>
      <c r="E9476">
        <v>28.7</v>
      </c>
      <c r="F9476">
        <v>18441.490000000002</v>
      </c>
      <c r="G9476">
        <v>4977658</v>
      </c>
      <c r="H9476">
        <v>21923.58</v>
      </c>
      <c r="K9476">
        <v>225</v>
      </c>
      <c r="L9476">
        <v>36</v>
      </c>
    </row>
    <row r="9477" spans="1:12" x14ac:dyDescent="0.25">
      <c r="A9477" t="s">
        <v>85</v>
      </c>
      <c r="B9477" t="s">
        <v>120</v>
      </c>
      <c r="C9477" t="s">
        <v>121</v>
      </c>
      <c r="D9477" s="2">
        <v>37987</v>
      </c>
      <c r="E9477">
        <v>10.8</v>
      </c>
      <c r="F9477">
        <v>7196.17</v>
      </c>
      <c r="G9477">
        <v>2219811</v>
      </c>
      <c r="H9477">
        <v>8608.4599999999991</v>
      </c>
      <c r="K9477">
        <v>270</v>
      </c>
      <c r="L9477">
        <v>36</v>
      </c>
    </row>
    <row r="9478" spans="1:12" x14ac:dyDescent="0.25">
      <c r="A9478" t="s">
        <v>85</v>
      </c>
      <c r="B9478" t="s">
        <v>120</v>
      </c>
      <c r="C9478" t="s">
        <v>121</v>
      </c>
      <c r="D9478" s="2">
        <v>38018</v>
      </c>
      <c r="E9478">
        <v>18.2</v>
      </c>
      <c r="F9478">
        <v>11916.81</v>
      </c>
      <c r="G9478">
        <v>3675995</v>
      </c>
      <c r="H9478">
        <v>12983.8</v>
      </c>
      <c r="K9478">
        <v>240</v>
      </c>
      <c r="L9478">
        <v>36</v>
      </c>
    </row>
    <row r="9479" spans="1:12" x14ac:dyDescent="0.25">
      <c r="A9479" t="s">
        <v>85</v>
      </c>
      <c r="B9479" t="s">
        <v>120</v>
      </c>
      <c r="C9479" t="s">
        <v>121</v>
      </c>
      <c r="D9479" s="2">
        <v>38047</v>
      </c>
      <c r="E9479">
        <v>22.7</v>
      </c>
      <c r="F9479">
        <v>10120.75</v>
      </c>
      <c r="G9479">
        <v>3950375</v>
      </c>
      <c r="H9479">
        <v>14941.04</v>
      </c>
      <c r="K9479">
        <v>210</v>
      </c>
      <c r="L9479">
        <v>36</v>
      </c>
    </row>
    <row r="9480" spans="1:12" x14ac:dyDescent="0.25">
      <c r="A9480" t="s">
        <v>85</v>
      </c>
      <c r="B9480" t="s">
        <v>120</v>
      </c>
      <c r="C9480" t="s">
        <v>121</v>
      </c>
      <c r="D9480" s="2">
        <v>38078</v>
      </c>
      <c r="E9480">
        <v>23</v>
      </c>
      <c r="F9480">
        <v>13298.67</v>
      </c>
      <c r="G9480">
        <v>4859328</v>
      </c>
      <c r="H9480">
        <v>13879.84</v>
      </c>
      <c r="K9480">
        <v>182</v>
      </c>
      <c r="L9480">
        <v>36</v>
      </c>
    </row>
    <row r="9481" spans="1:12" x14ac:dyDescent="0.25">
      <c r="A9481" t="s">
        <v>85</v>
      </c>
      <c r="B9481" t="s">
        <v>120</v>
      </c>
      <c r="C9481" t="s">
        <v>121</v>
      </c>
      <c r="D9481" s="2">
        <v>38108</v>
      </c>
      <c r="E9481">
        <v>29.6</v>
      </c>
      <c r="F9481">
        <v>17525.240000000002</v>
      </c>
      <c r="G9481">
        <v>5319159</v>
      </c>
      <c r="H9481">
        <v>16961.86</v>
      </c>
      <c r="K9481">
        <v>195</v>
      </c>
      <c r="L9481">
        <v>36</v>
      </c>
    </row>
    <row r="9482" spans="1:12" x14ac:dyDescent="0.25">
      <c r="A9482" t="s">
        <v>85</v>
      </c>
      <c r="B9482" t="s">
        <v>120</v>
      </c>
      <c r="C9482" t="s">
        <v>121</v>
      </c>
      <c r="D9482" s="2">
        <v>38139</v>
      </c>
      <c r="E9482">
        <v>29.6</v>
      </c>
      <c r="F9482">
        <v>17436.13</v>
      </c>
      <c r="G9482">
        <v>7656767</v>
      </c>
      <c r="H9482">
        <v>19531.8</v>
      </c>
      <c r="K9482">
        <v>170</v>
      </c>
      <c r="L9482">
        <v>36</v>
      </c>
    </row>
    <row r="9483" spans="1:12" x14ac:dyDescent="0.25">
      <c r="A9483" t="s">
        <v>85</v>
      </c>
      <c r="B9483" t="s">
        <v>120</v>
      </c>
      <c r="C9483" t="s">
        <v>121</v>
      </c>
      <c r="D9483" s="2">
        <v>38169</v>
      </c>
      <c r="E9483">
        <v>28.1</v>
      </c>
      <c r="F9483">
        <v>14734.98</v>
      </c>
      <c r="G9483">
        <v>5014411</v>
      </c>
      <c r="H9483">
        <v>16266.5</v>
      </c>
      <c r="K9483">
        <v>210</v>
      </c>
      <c r="L9483">
        <v>36</v>
      </c>
    </row>
    <row r="9484" spans="1:12" x14ac:dyDescent="0.25">
      <c r="A9484" t="s">
        <v>85</v>
      </c>
      <c r="B9484" t="s">
        <v>120</v>
      </c>
      <c r="C9484" t="s">
        <v>121</v>
      </c>
      <c r="D9484" s="2">
        <v>38200</v>
      </c>
      <c r="E9484">
        <v>28.1</v>
      </c>
      <c r="F9484">
        <v>14253.98</v>
      </c>
      <c r="G9484">
        <v>4184368.9999999995</v>
      </c>
      <c r="H9484">
        <v>16386.259999999998</v>
      </c>
      <c r="K9484">
        <v>190</v>
      </c>
      <c r="L9484">
        <v>36</v>
      </c>
    </row>
    <row r="9485" spans="1:12" x14ac:dyDescent="0.25">
      <c r="A9485" t="s">
        <v>85</v>
      </c>
      <c r="B9485" t="s">
        <v>120</v>
      </c>
      <c r="C9485" t="s">
        <v>121</v>
      </c>
      <c r="D9485" s="2">
        <v>38231</v>
      </c>
      <c r="E9485">
        <v>25.5</v>
      </c>
      <c r="F9485">
        <v>12798.9</v>
      </c>
      <c r="G9485">
        <v>3490784</v>
      </c>
      <c r="H9485">
        <v>16963.28</v>
      </c>
      <c r="K9485">
        <v>210</v>
      </c>
      <c r="L9485">
        <v>36</v>
      </c>
    </row>
    <row r="9486" spans="1:12" x14ac:dyDescent="0.25">
      <c r="A9486" t="s">
        <v>85</v>
      </c>
      <c r="B9486" t="s">
        <v>120</v>
      </c>
      <c r="C9486" t="s">
        <v>121</v>
      </c>
      <c r="D9486" s="2">
        <v>38261</v>
      </c>
      <c r="E9486">
        <v>23.4</v>
      </c>
      <c r="F9486">
        <v>11665.54</v>
      </c>
      <c r="G9486">
        <v>4639139</v>
      </c>
      <c r="H9486">
        <v>17819.3</v>
      </c>
      <c r="K9486">
        <v>210</v>
      </c>
      <c r="L9486">
        <v>36</v>
      </c>
    </row>
    <row r="9487" spans="1:12" x14ac:dyDescent="0.25">
      <c r="A9487" t="s">
        <v>85</v>
      </c>
      <c r="B9487" t="s">
        <v>120</v>
      </c>
      <c r="C9487" t="s">
        <v>121</v>
      </c>
      <c r="D9487" s="2">
        <v>38292</v>
      </c>
      <c r="E9487">
        <v>27.2</v>
      </c>
      <c r="F9487">
        <v>12295.23</v>
      </c>
      <c r="G9487">
        <v>3287642</v>
      </c>
      <c r="H9487">
        <v>19574.060000000001</v>
      </c>
      <c r="K9487">
        <v>210</v>
      </c>
      <c r="L9487">
        <v>36</v>
      </c>
    </row>
    <row r="9488" spans="1:12" x14ac:dyDescent="0.25">
      <c r="A9488" t="s">
        <v>85</v>
      </c>
      <c r="B9488" t="s">
        <v>120</v>
      </c>
      <c r="C9488" t="s">
        <v>121</v>
      </c>
      <c r="D9488" s="2">
        <v>38322</v>
      </c>
      <c r="E9488">
        <v>18.399999999999999</v>
      </c>
      <c r="F9488">
        <v>7863.3</v>
      </c>
      <c r="G9488">
        <v>2438329</v>
      </c>
      <c r="H9488">
        <v>12833.29</v>
      </c>
      <c r="K9488">
        <v>210</v>
      </c>
      <c r="L9488">
        <v>36</v>
      </c>
    </row>
    <row r="9489" spans="1:7" x14ac:dyDescent="0.25">
      <c r="A9489" t="s">
        <v>85</v>
      </c>
      <c r="B9489" t="s">
        <v>120</v>
      </c>
      <c r="C9489" t="s">
        <v>121</v>
      </c>
      <c r="D9489" s="2">
        <v>38353</v>
      </c>
      <c r="E9489">
        <v>0</v>
      </c>
      <c r="G9489">
        <v>0</v>
      </c>
    </row>
    <row r="9490" spans="1:7" x14ac:dyDescent="0.25">
      <c r="A9490" t="s">
        <v>85</v>
      </c>
      <c r="B9490" t="s">
        <v>120</v>
      </c>
      <c r="C9490" t="s">
        <v>121</v>
      </c>
      <c r="D9490" s="2">
        <v>39448</v>
      </c>
      <c r="E9490">
        <v>0</v>
      </c>
      <c r="G9490">
        <v>0</v>
      </c>
    </row>
    <row r="9491" spans="1:7" x14ac:dyDescent="0.25">
      <c r="A9491" t="s">
        <v>85</v>
      </c>
      <c r="B9491" t="s">
        <v>120</v>
      </c>
      <c r="C9491" t="s">
        <v>121</v>
      </c>
      <c r="D9491" s="2">
        <v>39479</v>
      </c>
      <c r="E9491">
        <v>0</v>
      </c>
      <c r="G9491">
        <v>0</v>
      </c>
    </row>
    <row r="9492" spans="1:7" x14ac:dyDescent="0.25">
      <c r="A9492" t="s">
        <v>85</v>
      </c>
      <c r="B9492" t="s">
        <v>120</v>
      </c>
      <c r="C9492" t="s">
        <v>121</v>
      </c>
      <c r="D9492" s="2">
        <v>39508</v>
      </c>
      <c r="E9492">
        <v>0</v>
      </c>
      <c r="G9492">
        <v>0</v>
      </c>
    </row>
    <row r="9493" spans="1:7" x14ac:dyDescent="0.25">
      <c r="A9493" t="s">
        <v>85</v>
      </c>
      <c r="B9493" t="s">
        <v>120</v>
      </c>
      <c r="C9493" t="s">
        <v>121</v>
      </c>
      <c r="D9493" s="2">
        <v>39539</v>
      </c>
      <c r="E9493">
        <v>0</v>
      </c>
      <c r="G9493">
        <v>0</v>
      </c>
    </row>
    <row r="9494" spans="1:7" x14ac:dyDescent="0.25">
      <c r="A9494" t="s">
        <v>85</v>
      </c>
      <c r="B9494" t="s">
        <v>120</v>
      </c>
      <c r="C9494" t="s">
        <v>121</v>
      </c>
      <c r="D9494" s="2">
        <v>39569</v>
      </c>
      <c r="E9494">
        <v>0</v>
      </c>
      <c r="G9494">
        <v>0</v>
      </c>
    </row>
    <row r="9495" spans="1:7" x14ac:dyDescent="0.25">
      <c r="A9495" t="s">
        <v>85</v>
      </c>
      <c r="B9495" t="s">
        <v>120</v>
      </c>
      <c r="C9495" t="s">
        <v>121</v>
      </c>
      <c r="D9495" s="2">
        <v>39600</v>
      </c>
      <c r="E9495">
        <v>0</v>
      </c>
      <c r="G9495">
        <v>0</v>
      </c>
    </row>
    <row r="9496" spans="1:7" x14ac:dyDescent="0.25">
      <c r="A9496" t="s">
        <v>85</v>
      </c>
      <c r="B9496" t="s">
        <v>120</v>
      </c>
      <c r="C9496" t="s">
        <v>121</v>
      </c>
      <c r="D9496" s="2">
        <v>39630</v>
      </c>
      <c r="E9496">
        <v>0</v>
      </c>
      <c r="G9496">
        <v>0</v>
      </c>
    </row>
    <row r="9497" spans="1:7" x14ac:dyDescent="0.25">
      <c r="A9497" t="s">
        <v>85</v>
      </c>
      <c r="B9497" t="s">
        <v>120</v>
      </c>
      <c r="C9497" t="s">
        <v>121</v>
      </c>
      <c r="D9497" s="2">
        <v>39661</v>
      </c>
      <c r="E9497">
        <v>0</v>
      </c>
      <c r="G9497">
        <v>0</v>
      </c>
    </row>
    <row r="9498" spans="1:7" x14ac:dyDescent="0.25">
      <c r="A9498" t="s">
        <v>85</v>
      </c>
      <c r="B9498" t="s">
        <v>120</v>
      </c>
      <c r="C9498" t="s">
        <v>121</v>
      </c>
      <c r="D9498" s="2">
        <v>39692</v>
      </c>
      <c r="E9498">
        <v>0</v>
      </c>
      <c r="G9498">
        <v>0</v>
      </c>
    </row>
    <row r="9499" spans="1:7" x14ac:dyDescent="0.25">
      <c r="A9499" t="s">
        <v>85</v>
      </c>
      <c r="B9499" t="s">
        <v>120</v>
      </c>
      <c r="C9499" t="s">
        <v>121</v>
      </c>
      <c r="D9499" s="2">
        <v>39722</v>
      </c>
      <c r="E9499">
        <v>0</v>
      </c>
      <c r="G9499">
        <v>0</v>
      </c>
    </row>
    <row r="9500" spans="1:7" x14ac:dyDescent="0.25">
      <c r="A9500" t="s">
        <v>85</v>
      </c>
      <c r="B9500" t="s">
        <v>120</v>
      </c>
      <c r="C9500" t="s">
        <v>121</v>
      </c>
      <c r="D9500" s="2">
        <v>39753</v>
      </c>
      <c r="E9500">
        <v>0</v>
      </c>
      <c r="G9500">
        <v>0</v>
      </c>
    </row>
    <row r="9501" spans="1:7" x14ac:dyDescent="0.25">
      <c r="A9501" t="s">
        <v>85</v>
      </c>
      <c r="B9501" t="s">
        <v>120</v>
      </c>
      <c r="C9501" t="s">
        <v>121</v>
      </c>
      <c r="D9501" s="2">
        <v>39783</v>
      </c>
      <c r="E9501">
        <v>0</v>
      </c>
      <c r="G9501">
        <v>0</v>
      </c>
    </row>
    <row r="9502" spans="1:7" x14ac:dyDescent="0.25">
      <c r="A9502" t="s">
        <v>85</v>
      </c>
      <c r="B9502" t="s">
        <v>120</v>
      </c>
      <c r="C9502" t="s">
        <v>121</v>
      </c>
      <c r="D9502" s="2">
        <v>39814</v>
      </c>
      <c r="E9502">
        <v>0</v>
      </c>
      <c r="G9502">
        <v>0</v>
      </c>
    </row>
    <row r="9503" spans="1:7" x14ac:dyDescent="0.25">
      <c r="A9503" t="s">
        <v>85</v>
      </c>
      <c r="B9503" t="s">
        <v>120</v>
      </c>
      <c r="C9503" t="s">
        <v>121</v>
      </c>
      <c r="D9503" s="2">
        <v>39845</v>
      </c>
      <c r="E9503">
        <v>0</v>
      </c>
      <c r="G9503">
        <v>0</v>
      </c>
    </row>
    <row r="9504" spans="1:7" x14ac:dyDescent="0.25">
      <c r="A9504" t="s">
        <v>85</v>
      </c>
      <c r="B9504" t="s">
        <v>120</v>
      </c>
      <c r="C9504" t="s">
        <v>121</v>
      </c>
      <c r="D9504" s="2">
        <v>39873</v>
      </c>
      <c r="E9504">
        <v>0</v>
      </c>
      <c r="G9504">
        <v>0</v>
      </c>
    </row>
    <row r="9505" spans="1:12" x14ac:dyDescent="0.25">
      <c r="A9505" t="s">
        <v>85</v>
      </c>
      <c r="B9505" t="s">
        <v>120</v>
      </c>
      <c r="C9505" t="s">
        <v>121</v>
      </c>
      <c r="D9505" s="2">
        <v>39904</v>
      </c>
      <c r="E9505">
        <v>0</v>
      </c>
      <c r="G9505">
        <v>0</v>
      </c>
    </row>
    <row r="9506" spans="1:12" x14ac:dyDescent="0.25">
      <c r="A9506" t="s">
        <v>85</v>
      </c>
      <c r="B9506" t="s">
        <v>120</v>
      </c>
      <c r="C9506" t="s">
        <v>121</v>
      </c>
      <c r="D9506" s="2">
        <v>39934</v>
      </c>
      <c r="E9506">
        <v>0</v>
      </c>
      <c r="G9506">
        <v>0</v>
      </c>
    </row>
    <row r="9507" spans="1:12" x14ac:dyDescent="0.25">
      <c r="A9507" t="s">
        <v>85</v>
      </c>
      <c r="B9507" t="s">
        <v>120</v>
      </c>
      <c r="C9507" t="s">
        <v>121</v>
      </c>
      <c r="D9507" s="2">
        <v>39965</v>
      </c>
      <c r="E9507">
        <v>0</v>
      </c>
      <c r="G9507">
        <v>0</v>
      </c>
    </row>
    <row r="9508" spans="1:12" x14ac:dyDescent="0.25">
      <c r="A9508" t="s">
        <v>85</v>
      </c>
      <c r="B9508" t="s">
        <v>120</v>
      </c>
      <c r="C9508" t="s">
        <v>121</v>
      </c>
      <c r="D9508" s="2">
        <v>39995</v>
      </c>
      <c r="E9508">
        <v>0</v>
      </c>
      <c r="G9508">
        <v>0</v>
      </c>
    </row>
    <row r="9509" spans="1:12" x14ac:dyDescent="0.25">
      <c r="A9509" t="s">
        <v>85</v>
      </c>
      <c r="B9509" t="s">
        <v>120</v>
      </c>
      <c r="C9509" t="s">
        <v>121</v>
      </c>
      <c r="D9509" s="2">
        <v>40026</v>
      </c>
      <c r="E9509">
        <v>0</v>
      </c>
      <c r="G9509">
        <v>0</v>
      </c>
    </row>
    <row r="9510" spans="1:12" x14ac:dyDescent="0.25">
      <c r="A9510" t="s">
        <v>85</v>
      </c>
      <c r="B9510" t="s">
        <v>120</v>
      </c>
      <c r="C9510" t="s">
        <v>121</v>
      </c>
      <c r="D9510" s="2">
        <v>40057</v>
      </c>
      <c r="E9510">
        <v>0</v>
      </c>
      <c r="G9510">
        <v>0</v>
      </c>
    </row>
    <row r="9511" spans="1:12" x14ac:dyDescent="0.25">
      <c r="A9511" t="s">
        <v>85</v>
      </c>
      <c r="B9511" t="s">
        <v>120</v>
      </c>
      <c r="C9511" t="s">
        <v>121</v>
      </c>
      <c r="D9511" s="2">
        <v>40087</v>
      </c>
      <c r="E9511">
        <v>0</v>
      </c>
      <c r="G9511">
        <v>0</v>
      </c>
    </row>
    <row r="9512" spans="1:12" x14ac:dyDescent="0.25">
      <c r="A9512" t="s">
        <v>85</v>
      </c>
      <c r="B9512" t="s">
        <v>120</v>
      </c>
      <c r="C9512" t="s">
        <v>121</v>
      </c>
      <c r="D9512" s="2">
        <v>40118</v>
      </c>
      <c r="E9512">
        <v>0</v>
      </c>
      <c r="G9512">
        <v>0</v>
      </c>
    </row>
    <row r="9513" spans="1:12" x14ac:dyDescent="0.25">
      <c r="A9513" t="s">
        <v>85</v>
      </c>
      <c r="B9513" t="s">
        <v>120</v>
      </c>
      <c r="C9513" t="s">
        <v>121</v>
      </c>
      <c r="D9513" s="2">
        <v>40148</v>
      </c>
      <c r="E9513">
        <v>0</v>
      </c>
      <c r="G9513">
        <v>0</v>
      </c>
    </row>
    <row r="9514" spans="1:12" x14ac:dyDescent="0.25">
      <c r="A9514" t="s">
        <v>85</v>
      </c>
      <c r="B9514" t="s">
        <v>120</v>
      </c>
      <c r="C9514" t="s">
        <v>121</v>
      </c>
      <c r="D9514" s="2">
        <v>40179</v>
      </c>
      <c r="E9514">
        <v>0</v>
      </c>
      <c r="G9514">
        <v>0</v>
      </c>
    </row>
    <row r="9515" spans="1:12" x14ac:dyDescent="0.25">
      <c r="A9515" t="s">
        <v>85</v>
      </c>
      <c r="B9515" t="s">
        <v>120</v>
      </c>
      <c r="C9515" t="s">
        <v>121</v>
      </c>
      <c r="D9515" s="2">
        <v>40210</v>
      </c>
      <c r="E9515">
        <v>0</v>
      </c>
      <c r="G9515">
        <v>0</v>
      </c>
    </row>
    <row r="9516" spans="1:12" x14ac:dyDescent="0.25">
      <c r="A9516" t="s">
        <v>85</v>
      </c>
      <c r="B9516" t="s">
        <v>120</v>
      </c>
      <c r="C9516" t="s">
        <v>121</v>
      </c>
      <c r="D9516" s="2">
        <v>40238</v>
      </c>
      <c r="E9516">
        <v>0</v>
      </c>
      <c r="G9516">
        <v>0</v>
      </c>
    </row>
    <row r="9517" spans="1:12" x14ac:dyDescent="0.25">
      <c r="A9517" t="s">
        <v>85</v>
      </c>
      <c r="B9517" t="s">
        <v>120</v>
      </c>
      <c r="C9517" t="s">
        <v>121</v>
      </c>
      <c r="D9517" s="2">
        <v>40269</v>
      </c>
      <c r="E9517">
        <v>0</v>
      </c>
      <c r="G9517">
        <v>0</v>
      </c>
    </row>
    <row r="9518" spans="1:12" x14ac:dyDescent="0.25">
      <c r="A9518" t="s">
        <v>85</v>
      </c>
      <c r="B9518" t="s">
        <v>120</v>
      </c>
      <c r="C9518" t="s">
        <v>121</v>
      </c>
      <c r="D9518" s="2">
        <v>40299</v>
      </c>
      <c r="E9518">
        <v>0</v>
      </c>
      <c r="G9518">
        <v>0</v>
      </c>
    </row>
    <row r="9519" spans="1:12" x14ac:dyDescent="0.25">
      <c r="A9519" t="s">
        <v>85</v>
      </c>
      <c r="B9519" t="s">
        <v>120</v>
      </c>
      <c r="C9519" t="s">
        <v>121</v>
      </c>
      <c r="D9519" s="2">
        <v>40544</v>
      </c>
      <c r="E9519">
        <v>30.757638888888899</v>
      </c>
      <c r="F9519">
        <v>1650.67</v>
      </c>
      <c r="G9519">
        <v>601460</v>
      </c>
      <c r="H9519">
        <v>745.79</v>
      </c>
      <c r="K9519">
        <v>0</v>
      </c>
      <c r="L9519">
        <v>36</v>
      </c>
    </row>
    <row r="9520" spans="1:12" x14ac:dyDescent="0.25">
      <c r="A9520" t="s">
        <v>85</v>
      </c>
      <c r="B9520" t="s">
        <v>120</v>
      </c>
      <c r="C9520" t="s">
        <v>121</v>
      </c>
      <c r="D9520" s="2">
        <v>40575</v>
      </c>
      <c r="E9520">
        <v>27.3506944444444</v>
      </c>
      <c r="F9520">
        <v>23929.97</v>
      </c>
      <c r="G9520">
        <v>4802320</v>
      </c>
      <c r="H9520">
        <v>14093.09</v>
      </c>
      <c r="K9520">
        <v>0</v>
      </c>
      <c r="L9520">
        <v>24</v>
      </c>
    </row>
    <row r="9521" spans="1:12" x14ac:dyDescent="0.25">
      <c r="A9521" t="s">
        <v>85</v>
      </c>
      <c r="B9521" t="s">
        <v>120</v>
      </c>
      <c r="C9521" t="s">
        <v>121</v>
      </c>
      <c r="D9521" s="2">
        <v>40603</v>
      </c>
      <c r="E9521">
        <v>29.738888888888901</v>
      </c>
      <c r="F9521">
        <v>29530.31</v>
      </c>
      <c r="G9521">
        <v>6032420</v>
      </c>
      <c r="H9521">
        <v>20044.84</v>
      </c>
      <c r="K9521">
        <v>0</v>
      </c>
      <c r="L9521">
        <v>24</v>
      </c>
    </row>
    <row r="9522" spans="1:12" x14ac:dyDescent="0.25">
      <c r="A9522" t="s">
        <v>85</v>
      </c>
      <c r="B9522" t="s">
        <v>120</v>
      </c>
      <c r="C9522" t="s">
        <v>121</v>
      </c>
      <c r="D9522" s="2">
        <v>40634</v>
      </c>
      <c r="E9522">
        <v>27.5555555555556</v>
      </c>
      <c r="F9522">
        <v>25725.17</v>
      </c>
      <c r="G9522">
        <v>5715310</v>
      </c>
      <c r="H9522">
        <v>17717.11</v>
      </c>
      <c r="K9522">
        <v>0</v>
      </c>
      <c r="L9522">
        <v>28</v>
      </c>
    </row>
    <row r="9523" spans="1:12" x14ac:dyDescent="0.25">
      <c r="A9523" t="s">
        <v>85</v>
      </c>
      <c r="B9523" t="s">
        <v>120</v>
      </c>
      <c r="C9523" t="s">
        <v>121</v>
      </c>
      <c r="D9523" s="2">
        <v>40664</v>
      </c>
      <c r="E9523">
        <v>23.0416666666667</v>
      </c>
      <c r="F9523">
        <v>16177.93</v>
      </c>
      <c r="G9523">
        <v>3105010</v>
      </c>
      <c r="H9523">
        <v>7724.68</v>
      </c>
      <c r="K9523">
        <v>0</v>
      </c>
      <c r="L9523">
        <v>24</v>
      </c>
    </row>
    <row r="9524" spans="1:12" x14ac:dyDescent="0.25">
      <c r="A9524" t="s">
        <v>85</v>
      </c>
      <c r="B9524" t="s">
        <v>120</v>
      </c>
      <c r="C9524" t="s">
        <v>121</v>
      </c>
      <c r="D9524" s="2">
        <v>40695</v>
      </c>
      <c r="E9524">
        <v>29.379861111111101</v>
      </c>
      <c r="F9524">
        <v>12592.47</v>
      </c>
      <c r="G9524">
        <v>2387170</v>
      </c>
      <c r="H9524">
        <v>5360.52</v>
      </c>
      <c r="K9524">
        <v>0</v>
      </c>
      <c r="L9524">
        <v>36</v>
      </c>
    </row>
    <row r="9525" spans="1:12" x14ac:dyDescent="0.25">
      <c r="A9525" t="s">
        <v>85</v>
      </c>
      <c r="B9525" t="s">
        <v>120</v>
      </c>
      <c r="C9525" t="s">
        <v>121</v>
      </c>
      <c r="D9525" s="2">
        <v>40725</v>
      </c>
      <c r="E9525">
        <v>26.514583333333299</v>
      </c>
      <c r="F9525">
        <v>37244.67</v>
      </c>
      <c r="G9525">
        <v>8041020</v>
      </c>
      <c r="H9525">
        <v>6960.29</v>
      </c>
      <c r="K9525">
        <v>0</v>
      </c>
      <c r="L9525">
        <v>28</v>
      </c>
    </row>
    <row r="9526" spans="1:12" x14ac:dyDescent="0.25">
      <c r="A9526" t="s">
        <v>85</v>
      </c>
      <c r="B9526" t="s">
        <v>120</v>
      </c>
      <c r="C9526" t="s">
        <v>121</v>
      </c>
      <c r="D9526" s="2">
        <v>40756</v>
      </c>
      <c r="E9526">
        <v>30.9618055555556</v>
      </c>
      <c r="F9526">
        <v>43923.86</v>
      </c>
      <c r="G9526">
        <v>10230740</v>
      </c>
      <c r="H9526">
        <v>7118.44</v>
      </c>
      <c r="K9526">
        <v>0</v>
      </c>
      <c r="L9526">
        <v>28</v>
      </c>
    </row>
    <row r="9527" spans="1:12" x14ac:dyDescent="0.25">
      <c r="A9527" t="s">
        <v>85</v>
      </c>
      <c r="B9527" t="s">
        <v>120</v>
      </c>
      <c r="C9527" t="s">
        <v>121</v>
      </c>
      <c r="D9527" s="2">
        <v>40787</v>
      </c>
      <c r="E9527">
        <v>21</v>
      </c>
      <c r="F9527">
        <v>25176.38</v>
      </c>
      <c r="G9527">
        <v>8032790</v>
      </c>
      <c r="H9527">
        <v>11397.23</v>
      </c>
      <c r="K9527">
        <v>300</v>
      </c>
      <c r="L9527">
        <v>32</v>
      </c>
    </row>
    <row r="9528" spans="1:12" x14ac:dyDescent="0.25">
      <c r="A9528" t="s">
        <v>85</v>
      </c>
      <c r="B9528" t="s">
        <v>120</v>
      </c>
      <c r="C9528" t="s">
        <v>121</v>
      </c>
      <c r="D9528" s="2">
        <v>40817</v>
      </c>
      <c r="E9528">
        <v>13</v>
      </c>
      <c r="F9528">
        <v>17211.8</v>
      </c>
      <c r="G9528">
        <v>4185700</v>
      </c>
      <c r="H9528">
        <v>6390.78</v>
      </c>
      <c r="K9528">
        <v>0</v>
      </c>
      <c r="L9528">
        <v>32</v>
      </c>
    </row>
    <row r="9529" spans="1:12" x14ac:dyDescent="0.25">
      <c r="A9529" t="s">
        <v>85</v>
      </c>
      <c r="B9529" t="s">
        <v>120</v>
      </c>
      <c r="C9529" t="s">
        <v>121</v>
      </c>
      <c r="D9529" s="2">
        <v>40848</v>
      </c>
      <c r="E9529">
        <v>30</v>
      </c>
      <c r="F9529">
        <v>33755.82</v>
      </c>
      <c r="G9529">
        <v>7030250</v>
      </c>
      <c r="H9529">
        <v>15309.89</v>
      </c>
      <c r="K9529">
        <v>247</v>
      </c>
      <c r="L9529">
        <v>36</v>
      </c>
    </row>
    <row r="9530" spans="1:12" x14ac:dyDescent="0.25">
      <c r="A9530" t="s">
        <v>85</v>
      </c>
      <c r="B9530" t="s">
        <v>120</v>
      </c>
      <c r="C9530" t="s">
        <v>121</v>
      </c>
      <c r="D9530" s="2">
        <v>40878</v>
      </c>
      <c r="E9530">
        <v>30.8090277777778</v>
      </c>
      <c r="F9530">
        <v>32195.360000000001</v>
      </c>
      <c r="G9530">
        <v>7046550</v>
      </c>
      <c r="H9530">
        <v>19206.14</v>
      </c>
      <c r="K9530">
        <v>270</v>
      </c>
      <c r="L9530">
        <v>36</v>
      </c>
    </row>
    <row r="9531" spans="1:12" x14ac:dyDescent="0.25">
      <c r="A9531" t="s">
        <v>85</v>
      </c>
      <c r="B9531" t="s">
        <v>120</v>
      </c>
      <c r="C9531" t="s">
        <v>121</v>
      </c>
      <c r="D9531" s="2">
        <v>40909</v>
      </c>
      <c r="E9531">
        <v>30.7083333333333</v>
      </c>
      <c r="F9531">
        <v>29031.279999999999</v>
      </c>
      <c r="G9531">
        <v>6550420</v>
      </c>
      <c r="H9531">
        <v>23411.05</v>
      </c>
      <c r="K9531">
        <v>255</v>
      </c>
      <c r="L9531">
        <v>32</v>
      </c>
    </row>
    <row r="9532" spans="1:12" x14ac:dyDescent="0.25">
      <c r="A9532" t="s">
        <v>85</v>
      </c>
      <c r="B9532" t="s">
        <v>120</v>
      </c>
      <c r="C9532" t="s">
        <v>121</v>
      </c>
      <c r="D9532" s="2">
        <v>40940</v>
      </c>
      <c r="E9532">
        <v>28.5451388888889</v>
      </c>
      <c r="F9532">
        <v>24357.57</v>
      </c>
      <c r="G9532">
        <v>5476680</v>
      </c>
      <c r="H9532">
        <v>18636.53</v>
      </c>
      <c r="K9532">
        <v>255</v>
      </c>
      <c r="L9532">
        <v>32</v>
      </c>
    </row>
    <row r="9533" spans="1:12" x14ac:dyDescent="0.25">
      <c r="A9533" t="s">
        <v>85</v>
      </c>
      <c r="B9533" t="s">
        <v>120</v>
      </c>
      <c r="C9533" t="s">
        <v>121</v>
      </c>
      <c r="D9533" s="2">
        <v>40969</v>
      </c>
      <c r="E9533">
        <v>29</v>
      </c>
      <c r="F9533">
        <v>26303.58</v>
      </c>
      <c r="G9533">
        <v>6117840</v>
      </c>
      <c r="H9533">
        <v>19859.2</v>
      </c>
      <c r="K9533">
        <v>255</v>
      </c>
      <c r="L9533">
        <v>32</v>
      </c>
    </row>
    <row r="9534" spans="1:12" x14ac:dyDescent="0.25">
      <c r="A9534" t="s">
        <v>85</v>
      </c>
      <c r="B9534" t="s">
        <v>120</v>
      </c>
      <c r="C9534" t="s">
        <v>121</v>
      </c>
      <c r="D9534" s="2">
        <v>41000</v>
      </c>
      <c r="E9534">
        <v>17</v>
      </c>
      <c r="F9534">
        <v>16685</v>
      </c>
      <c r="G9534">
        <v>3645000</v>
      </c>
      <c r="H9534">
        <v>12644</v>
      </c>
      <c r="K9534">
        <v>255</v>
      </c>
      <c r="L9534">
        <v>32</v>
      </c>
    </row>
    <row r="9535" spans="1:12" x14ac:dyDescent="0.25">
      <c r="A9535" t="s">
        <v>85</v>
      </c>
      <c r="B9535" t="s">
        <v>120</v>
      </c>
      <c r="C9535" t="s">
        <v>121</v>
      </c>
      <c r="D9535" s="2">
        <v>41030</v>
      </c>
      <c r="E9535">
        <v>31</v>
      </c>
      <c r="F9535">
        <v>33363</v>
      </c>
      <c r="G9535">
        <v>6655000</v>
      </c>
      <c r="H9535">
        <v>19482</v>
      </c>
      <c r="K9535">
        <v>255</v>
      </c>
      <c r="L9535">
        <v>32</v>
      </c>
    </row>
    <row r="9536" spans="1:12" x14ac:dyDescent="0.25">
      <c r="A9536" t="s">
        <v>85</v>
      </c>
      <c r="B9536" t="s">
        <v>120</v>
      </c>
      <c r="C9536" t="s">
        <v>121</v>
      </c>
      <c r="D9536" s="2">
        <v>41061</v>
      </c>
      <c r="E9536">
        <v>30</v>
      </c>
      <c r="F9536">
        <v>28470</v>
      </c>
      <c r="G9536">
        <v>6480000</v>
      </c>
      <c r="H9536">
        <v>22650</v>
      </c>
      <c r="K9536">
        <v>255</v>
      </c>
      <c r="L9536">
        <v>32</v>
      </c>
    </row>
    <row r="9537" spans="1:12" x14ac:dyDescent="0.25">
      <c r="A9537" t="s">
        <v>85</v>
      </c>
      <c r="B9537" t="s">
        <v>120</v>
      </c>
      <c r="C9537" t="s">
        <v>121</v>
      </c>
      <c r="D9537" s="2">
        <v>41091</v>
      </c>
      <c r="E9537">
        <v>30</v>
      </c>
      <c r="F9537">
        <v>33053</v>
      </c>
      <c r="G9537">
        <v>6471000</v>
      </c>
      <c r="H9537">
        <v>17996</v>
      </c>
      <c r="K9537">
        <v>380</v>
      </c>
      <c r="L9537">
        <v>34</v>
      </c>
    </row>
    <row r="9538" spans="1:12" x14ac:dyDescent="0.25">
      <c r="A9538" t="s">
        <v>85</v>
      </c>
      <c r="B9538" t="s">
        <v>120</v>
      </c>
      <c r="C9538" t="s">
        <v>121</v>
      </c>
      <c r="D9538" s="2">
        <v>41122</v>
      </c>
      <c r="E9538">
        <v>31</v>
      </c>
      <c r="F9538">
        <v>23461</v>
      </c>
      <c r="G9538">
        <v>6696000</v>
      </c>
      <c r="H9538">
        <v>28107</v>
      </c>
      <c r="K9538">
        <v>249</v>
      </c>
      <c r="L9538">
        <v>36</v>
      </c>
    </row>
    <row r="9539" spans="1:12" x14ac:dyDescent="0.25">
      <c r="A9539" t="s">
        <v>85</v>
      </c>
      <c r="B9539" t="s">
        <v>120</v>
      </c>
      <c r="C9539" t="s">
        <v>121</v>
      </c>
      <c r="D9539" s="2">
        <v>41153</v>
      </c>
      <c r="E9539">
        <v>27</v>
      </c>
      <c r="F9539">
        <v>20263</v>
      </c>
      <c r="G9539">
        <v>5904000</v>
      </c>
      <c r="H9539">
        <v>24448</v>
      </c>
      <c r="K9539">
        <v>174</v>
      </c>
      <c r="L9539">
        <v>36</v>
      </c>
    </row>
    <row r="9540" spans="1:12" x14ac:dyDescent="0.25">
      <c r="A9540" t="s">
        <v>85</v>
      </c>
      <c r="B9540" t="s">
        <v>120</v>
      </c>
      <c r="C9540" t="s">
        <v>121</v>
      </c>
      <c r="D9540" s="2">
        <v>41183</v>
      </c>
      <c r="E9540">
        <v>7.46</v>
      </c>
      <c r="F9540">
        <v>5134</v>
      </c>
      <c r="G9540">
        <v>1614000</v>
      </c>
      <c r="H9540">
        <v>7092</v>
      </c>
      <c r="K9540">
        <v>174</v>
      </c>
      <c r="L9540">
        <v>36</v>
      </c>
    </row>
    <row r="9541" spans="1:12" x14ac:dyDescent="0.25">
      <c r="A9541" t="s">
        <v>85</v>
      </c>
      <c r="B9541" t="s">
        <v>120</v>
      </c>
      <c r="C9541" t="s">
        <v>121</v>
      </c>
      <c r="D9541" s="2">
        <v>41214</v>
      </c>
      <c r="E9541">
        <v>19.04</v>
      </c>
      <c r="F9541">
        <v>13418</v>
      </c>
      <c r="G9541">
        <v>4698000</v>
      </c>
      <c r="H9541">
        <v>18539</v>
      </c>
      <c r="K9541">
        <v>839</v>
      </c>
      <c r="L9541">
        <v>36</v>
      </c>
    </row>
    <row r="9542" spans="1:12" x14ac:dyDescent="0.25">
      <c r="A9542" t="s">
        <v>85</v>
      </c>
      <c r="B9542" t="s">
        <v>120</v>
      </c>
      <c r="C9542" t="s">
        <v>121</v>
      </c>
      <c r="D9542" s="2">
        <v>41244</v>
      </c>
      <c r="E9542">
        <v>17.5</v>
      </c>
      <c r="F9542">
        <v>15766</v>
      </c>
      <c r="G9542">
        <v>9845000</v>
      </c>
      <c r="H9542">
        <v>20181</v>
      </c>
      <c r="K9542">
        <v>841</v>
      </c>
      <c r="L9542">
        <v>36</v>
      </c>
    </row>
    <row r="9543" spans="1:12" x14ac:dyDescent="0.25">
      <c r="A9543" t="s">
        <v>85</v>
      </c>
      <c r="B9543" t="s">
        <v>120</v>
      </c>
      <c r="C9543" t="s">
        <v>121</v>
      </c>
      <c r="D9543" s="2">
        <v>41275</v>
      </c>
      <c r="E9543">
        <v>29.58</v>
      </c>
      <c r="F9543">
        <v>29842</v>
      </c>
      <c r="G9543">
        <v>12931000</v>
      </c>
      <c r="H9543">
        <v>26888</v>
      </c>
      <c r="K9543">
        <v>327</v>
      </c>
      <c r="L9543">
        <v>36</v>
      </c>
    </row>
    <row r="9544" spans="1:12" x14ac:dyDescent="0.25">
      <c r="A9544" t="s">
        <v>85</v>
      </c>
      <c r="B9544" t="s">
        <v>120</v>
      </c>
      <c r="C9544" t="s">
        <v>121</v>
      </c>
      <c r="D9544" s="2">
        <v>41306</v>
      </c>
      <c r="E9544">
        <v>22.75</v>
      </c>
      <c r="F9544">
        <v>17731</v>
      </c>
      <c r="G9544">
        <v>6752000</v>
      </c>
      <c r="H9544">
        <v>22567</v>
      </c>
      <c r="K9544">
        <v>203</v>
      </c>
      <c r="L9544">
        <v>36</v>
      </c>
    </row>
    <row r="9545" spans="1:12" x14ac:dyDescent="0.25">
      <c r="A9545" t="s">
        <v>85</v>
      </c>
      <c r="B9545" t="s">
        <v>120</v>
      </c>
      <c r="C9545" t="s">
        <v>121</v>
      </c>
      <c r="D9545" s="2">
        <v>41334</v>
      </c>
      <c r="E9545">
        <v>19.25</v>
      </c>
      <c r="F9545">
        <v>15811</v>
      </c>
      <c r="G9545">
        <v>5712000</v>
      </c>
      <c r="H9545">
        <v>18577</v>
      </c>
      <c r="K9545">
        <v>194</v>
      </c>
      <c r="L9545">
        <v>36</v>
      </c>
    </row>
    <row r="9546" spans="1:12" x14ac:dyDescent="0.25">
      <c r="A9546" t="s">
        <v>85</v>
      </c>
      <c r="B9546" t="s">
        <v>120</v>
      </c>
      <c r="C9546" t="s">
        <v>121</v>
      </c>
      <c r="D9546" s="2">
        <v>41365</v>
      </c>
      <c r="E9546">
        <v>30</v>
      </c>
      <c r="F9546">
        <v>24512</v>
      </c>
      <c r="G9546">
        <v>9054000</v>
      </c>
      <c r="H9546">
        <v>28804</v>
      </c>
      <c r="K9546">
        <v>170</v>
      </c>
      <c r="L9546">
        <v>36</v>
      </c>
    </row>
    <row r="9547" spans="1:12" x14ac:dyDescent="0.25">
      <c r="A9547" t="s">
        <v>85</v>
      </c>
      <c r="B9547" t="s">
        <v>120</v>
      </c>
      <c r="C9547" t="s">
        <v>121</v>
      </c>
      <c r="D9547" s="2">
        <v>41395</v>
      </c>
      <c r="E9547">
        <v>24.04</v>
      </c>
      <c r="F9547">
        <v>20101</v>
      </c>
      <c r="G9547">
        <v>8488000</v>
      </c>
      <c r="H9547">
        <v>20942</v>
      </c>
      <c r="K9547">
        <v>180</v>
      </c>
      <c r="L9547">
        <v>36</v>
      </c>
    </row>
    <row r="9548" spans="1:12" x14ac:dyDescent="0.25">
      <c r="A9548" t="s">
        <v>85</v>
      </c>
      <c r="B9548" t="s">
        <v>120</v>
      </c>
      <c r="C9548" t="s">
        <v>121</v>
      </c>
      <c r="D9548" s="2">
        <v>41426</v>
      </c>
      <c r="E9548">
        <v>27.38</v>
      </c>
      <c r="F9548">
        <v>22557</v>
      </c>
      <c r="G9548">
        <v>9663000</v>
      </c>
      <c r="H9548">
        <v>27047</v>
      </c>
      <c r="K9548">
        <v>160</v>
      </c>
      <c r="L9548">
        <v>36</v>
      </c>
    </row>
    <row r="9549" spans="1:12" x14ac:dyDescent="0.25">
      <c r="A9549" t="s">
        <v>85</v>
      </c>
      <c r="B9549" t="s">
        <v>110</v>
      </c>
      <c r="C9549" t="s">
        <v>111</v>
      </c>
      <c r="D9549" s="2">
        <v>27120</v>
      </c>
      <c r="E9549">
        <v>10.8</v>
      </c>
      <c r="F9549">
        <v>2482</v>
      </c>
      <c r="G9549">
        <v>1350000</v>
      </c>
      <c r="H9549">
        <v>0</v>
      </c>
      <c r="K9549">
        <v>560</v>
      </c>
      <c r="L9549">
        <v>12</v>
      </c>
    </row>
    <row r="9550" spans="1:12" x14ac:dyDescent="0.25">
      <c r="A9550" t="s">
        <v>85</v>
      </c>
      <c r="B9550" t="s">
        <v>110</v>
      </c>
      <c r="C9550" t="s">
        <v>111</v>
      </c>
      <c r="D9550" s="2">
        <v>27150</v>
      </c>
      <c r="E9550">
        <v>31</v>
      </c>
      <c r="F9550">
        <v>9828</v>
      </c>
      <c r="G9550">
        <v>6360000</v>
      </c>
      <c r="H9550">
        <v>0</v>
      </c>
      <c r="K9550">
        <v>577</v>
      </c>
      <c r="L9550">
        <v>14</v>
      </c>
    </row>
    <row r="9551" spans="1:12" x14ac:dyDescent="0.25">
      <c r="A9551" t="s">
        <v>85</v>
      </c>
      <c r="B9551" t="s">
        <v>110</v>
      </c>
      <c r="C9551" t="s">
        <v>111</v>
      </c>
      <c r="D9551" s="2">
        <v>27181</v>
      </c>
      <c r="E9551">
        <v>30</v>
      </c>
      <c r="F9551">
        <v>21826</v>
      </c>
      <c r="G9551">
        <v>18848000</v>
      </c>
      <c r="H9551">
        <v>0</v>
      </c>
      <c r="K9551">
        <v>568</v>
      </c>
      <c r="L9551">
        <v>19</v>
      </c>
    </row>
    <row r="9552" spans="1:12" x14ac:dyDescent="0.25">
      <c r="A9552" t="s">
        <v>85</v>
      </c>
      <c r="B9552" t="s">
        <v>110</v>
      </c>
      <c r="C9552" t="s">
        <v>111</v>
      </c>
      <c r="D9552" s="2">
        <v>27211</v>
      </c>
      <c r="E9552">
        <v>31</v>
      </c>
      <c r="F9552">
        <v>33255</v>
      </c>
      <c r="G9552">
        <v>30937000</v>
      </c>
      <c r="H9552">
        <v>0</v>
      </c>
      <c r="K9552">
        <v>567</v>
      </c>
      <c r="L9552">
        <v>24</v>
      </c>
    </row>
    <row r="9553" spans="1:12" x14ac:dyDescent="0.25">
      <c r="A9553" t="s">
        <v>85</v>
      </c>
      <c r="B9553" t="s">
        <v>110</v>
      </c>
      <c r="C9553" t="s">
        <v>111</v>
      </c>
      <c r="D9553" s="2">
        <v>27242</v>
      </c>
      <c r="E9553">
        <v>31</v>
      </c>
      <c r="F9553">
        <v>30635</v>
      </c>
      <c r="G9553">
        <v>24115000</v>
      </c>
      <c r="H9553">
        <v>0</v>
      </c>
      <c r="K9553">
        <v>457</v>
      </c>
      <c r="L9553">
        <v>24</v>
      </c>
    </row>
    <row r="9554" spans="1:12" x14ac:dyDescent="0.25">
      <c r="A9554" t="s">
        <v>85</v>
      </c>
      <c r="B9554" t="s">
        <v>110</v>
      </c>
      <c r="C9554" t="s">
        <v>111</v>
      </c>
      <c r="D9554" s="2">
        <v>27273</v>
      </c>
      <c r="E9554">
        <v>30</v>
      </c>
      <c r="F9554">
        <v>27251</v>
      </c>
      <c r="G9554">
        <v>21893000</v>
      </c>
      <c r="H9554">
        <v>0</v>
      </c>
      <c r="K9554">
        <v>388</v>
      </c>
      <c r="L9554">
        <v>27</v>
      </c>
    </row>
    <row r="9555" spans="1:12" x14ac:dyDescent="0.25">
      <c r="A9555" t="s">
        <v>85</v>
      </c>
      <c r="B9555" t="s">
        <v>110</v>
      </c>
      <c r="C9555" t="s">
        <v>111</v>
      </c>
      <c r="D9555" s="2">
        <v>27303</v>
      </c>
      <c r="E9555">
        <v>31</v>
      </c>
      <c r="F9555">
        <v>25200</v>
      </c>
      <c r="G9555">
        <v>18406000</v>
      </c>
      <c r="H9555">
        <v>0</v>
      </c>
      <c r="K9555">
        <v>340</v>
      </c>
      <c r="L9555">
        <v>28</v>
      </c>
    </row>
    <row r="9556" spans="1:12" x14ac:dyDescent="0.25">
      <c r="A9556" t="s">
        <v>85</v>
      </c>
      <c r="B9556" t="s">
        <v>110</v>
      </c>
      <c r="C9556" t="s">
        <v>111</v>
      </c>
      <c r="D9556" s="2">
        <v>27334</v>
      </c>
      <c r="E9556">
        <v>30</v>
      </c>
      <c r="F9556">
        <v>23911</v>
      </c>
      <c r="G9556">
        <v>16598000</v>
      </c>
      <c r="H9556">
        <v>0</v>
      </c>
      <c r="K9556">
        <v>333</v>
      </c>
      <c r="L9556">
        <v>28</v>
      </c>
    </row>
    <row r="9557" spans="1:12" x14ac:dyDescent="0.25">
      <c r="A9557" t="s">
        <v>85</v>
      </c>
      <c r="B9557" t="s">
        <v>110</v>
      </c>
      <c r="C9557" t="s">
        <v>111</v>
      </c>
      <c r="D9557" s="2">
        <v>27364</v>
      </c>
      <c r="E9557">
        <v>31</v>
      </c>
      <c r="F9557">
        <v>19601</v>
      </c>
      <c r="G9557">
        <v>11072000</v>
      </c>
      <c r="H9557">
        <v>0</v>
      </c>
      <c r="K9557">
        <v>290</v>
      </c>
      <c r="L9557">
        <v>28</v>
      </c>
    </row>
    <row r="9558" spans="1:12" x14ac:dyDescent="0.25">
      <c r="A9558" t="s">
        <v>85</v>
      </c>
      <c r="B9558" t="s">
        <v>110</v>
      </c>
      <c r="C9558" t="s">
        <v>111</v>
      </c>
      <c r="D9558" s="2">
        <v>27395</v>
      </c>
      <c r="E9558">
        <v>30.9</v>
      </c>
      <c r="F9558">
        <v>19339</v>
      </c>
      <c r="G9558">
        <v>10847000</v>
      </c>
      <c r="H9558">
        <v>0</v>
      </c>
      <c r="K9558">
        <v>293</v>
      </c>
      <c r="L9558">
        <v>28</v>
      </c>
    </row>
    <row r="9559" spans="1:12" x14ac:dyDescent="0.25">
      <c r="A9559" t="s">
        <v>85</v>
      </c>
      <c r="B9559" t="s">
        <v>110</v>
      </c>
      <c r="C9559" t="s">
        <v>111</v>
      </c>
      <c r="D9559" s="2">
        <v>27426</v>
      </c>
      <c r="E9559">
        <v>28</v>
      </c>
      <c r="F9559">
        <v>16292</v>
      </c>
      <c r="G9559">
        <v>9336000</v>
      </c>
      <c r="H9559">
        <v>0</v>
      </c>
      <c r="K9559">
        <v>300</v>
      </c>
      <c r="L9559">
        <v>28</v>
      </c>
    </row>
    <row r="9560" spans="1:12" x14ac:dyDescent="0.25">
      <c r="A9560" t="s">
        <v>85</v>
      </c>
      <c r="B9560" t="s">
        <v>110</v>
      </c>
      <c r="C9560" t="s">
        <v>111</v>
      </c>
      <c r="D9560" s="2">
        <v>27454</v>
      </c>
      <c r="E9560">
        <v>31</v>
      </c>
      <c r="F9560">
        <v>14382</v>
      </c>
      <c r="G9560">
        <v>9160000</v>
      </c>
      <c r="H9560">
        <v>2232</v>
      </c>
      <c r="K9560">
        <v>275</v>
      </c>
      <c r="L9560">
        <v>28</v>
      </c>
    </row>
    <row r="9561" spans="1:12" x14ac:dyDescent="0.25">
      <c r="A9561" t="s">
        <v>85</v>
      </c>
      <c r="B9561" t="s">
        <v>110</v>
      </c>
      <c r="C9561" t="s">
        <v>111</v>
      </c>
      <c r="D9561" s="2">
        <v>27485</v>
      </c>
      <c r="E9561">
        <v>30</v>
      </c>
      <c r="F9561">
        <v>10588</v>
      </c>
      <c r="G9561">
        <v>7094000</v>
      </c>
      <c r="H9561">
        <v>9308</v>
      </c>
      <c r="K9561">
        <v>217</v>
      </c>
      <c r="L9561">
        <v>28</v>
      </c>
    </row>
    <row r="9562" spans="1:12" x14ac:dyDescent="0.25">
      <c r="A9562" t="s">
        <v>85</v>
      </c>
      <c r="B9562" t="s">
        <v>110</v>
      </c>
      <c r="C9562" t="s">
        <v>111</v>
      </c>
      <c r="D9562" s="2">
        <v>27515</v>
      </c>
      <c r="E9562">
        <v>31</v>
      </c>
      <c r="F9562">
        <v>10661</v>
      </c>
      <c r="G9562">
        <v>6375000</v>
      </c>
      <c r="H9562">
        <v>9841</v>
      </c>
      <c r="K9562">
        <v>193</v>
      </c>
      <c r="L9562">
        <v>28</v>
      </c>
    </row>
    <row r="9563" spans="1:12" x14ac:dyDescent="0.25">
      <c r="A9563" t="s">
        <v>85</v>
      </c>
      <c r="B9563" t="s">
        <v>110</v>
      </c>
      <c r="C9563" t="s">
        <v>111</v>
      </c>
      <c r="D9563" s="2">
        <v>27546</v>
      </c>
      <c r="E9563">
        <v>30</v>
      </c>
      <c r="F9563">
        <v>11238</v>
      </c>
      <c r="G9563">
        <v>6952000</v>
      </c>
      <c r="H9563">
        <v>10374</v>
      </c>
      <c r="K9563">
        <v>213</v>
      </c>
      <c r="L9563">
        <v>28</v>
      </c>
    </row>
    <row r="9564" spans="1:12" x14ac:dyDescent="0.25">
      <c r="A9564" t="s">
        <v>85</v>
      </c>
      <c r="B9564" t="s">
        <v>110</v>
      </c>
      <c r="C9564" t="s">
        <v>111</v>
      </c>
      <c r="D9564" s="2">
        <v>27576</v>
      </c>
      <c r="E9564">
        <v>31</v>
      </c>
      <c r="F9564">
        <v>9891</v>
      </c>
      <c r="G9564">
        <v>5328000</v>
      </c>
      <c r="H9564">
        <v>9181</v>
      </c>
      <c r="K9564">
        <v>207</v>
      </c>
      <c r="L9564">
        <v>28</v>
      </c>
    </row>
    <row r="9565" spans="1:12" x14ac:dyDescent="0.25">
      <c r="A9565" t="s">
        <v>85</v>
      </c>
      <c r="B9565" t="s">
        <v>110</v>
      </c>
      <c r="C9565" t="s">
        <v>111</v>
      </c>
      <c r="D9565" s="2">
        <v>27607</v>
      </c>
      <c r="E9565">
        <v>31</v>
      </c>
      <c r="F9565">
        <v>8011</v>
      </c>
      <c r="G9565">
        <v>4157000</v>
      </c>
      <c r="H9565">
        <v>9407</v>
      </c>
      <c r="K9565">
        <v>200</v>
      </c>
      <c r="L9565">
        <v>28</v>
      </c>
    </row>
    <row r="9566" spans="1:12" x14ac:dyDescent="0.25">
      <c r="A9566" t="s">
        <v>85</v>
      </c>
      <c r="B9566" t="s">
        <v>110</v>
      </c>
      <c r="C9566" t="s">
        <v>111</v>
      </c>
      <c r="D9566" s="2">
        <v>27638</v>
      </c>
      <c r="E9566">
        <v>30</v>
      </c>
      <c r="F9566">
        <v>7212</v>
      </c>
      <c r="G9566">
        <v>3824000</v>
      </c>
      <c r="H9566">
        <v>8466</v>
      </c>
      <c r="K9566">
        <v>200</v>
      </c>
      <c r="L9566">
        <v>28</v>
      </c>
    </row>
    <row r="9567" spans="1:12" x14ac:dyDescent="0.25">
      <c r="A9567" t="s">
        <v>85</v>
      </c>
      <c r="B9567" t="s">
        <v>110</v>
      </c>
      <c r="C9567" t="s">
        <v>111</v>
      </c>
      <c r="D9567" s="2">
        <v>27668</v>
      </c>
      <c r="E9567">
        <v>31</v>
      </c>
      <c r="F9567">
        <v>8098</v>
      </c>
      <c r="G9567">
        <v>5754000</v>
      </c>
      <c r="H9567">
        <v>9508</v>
      </c>
      <c r="K9567">
        <v>185</v>
      </c>
      <c r="L9567">
        <v>28</v>
      </c>
    </row>
    <row r="9568" spans="1:12" x14ac:dyDescent="0.25">
      <c r="A9568" t="s">
        <v>85</v>
      </c>
      <c r="B9568" t="s">
        <v>110</v>
      </c>
      <c r="C9568" t="s">
        <v>111</v>
      </c>
      <c r="D9568" s="2">
        <v>27699</v>
      </c>
      <c r="E9568">
        <v>30</v>
      </c>
      <c r="F9568">
        <v>7618</v>
      </c>
      <c r="G9568">
        <v>5426000</v>
      </c>
      <c r="H9568">
        <v>8944</v>
      </c>
      <c r="K9568">
        <v>177</v>
      </c>
      <c r="L9568">
        <v>28</v>
      </c>
    </row>
    <row r="9569" spans="1:12" x14ac:dyDescent="0.25">
      <c r="A9569" t="s">
        <v>85</v>
      </c>
      <c r="B9569" t="s">
        <v>110</v>
      </c>
      <c r="C9569" t="s">
        <v>111</v>
      </c>
      <c r="D9569" s="2">
        <v>27729</v>
      </c>
      <c r="E9569">
        <v>31</v>
      </c>
      <c r="F9569">
        <v>7801</v>
      </c>
      <c r="G9569">
        <v>8183000</v>
      </c>
      <c r="H9569">
        <v>9159</v>
      </c>
      <c r="K9569">
        <v>180</v>
      </c>
      <c r="L9569">
        <v>28</v>
      </c>
    </row>
    <row r="9570" spans="1:12" x14ac:dyDescent="0.25">
      <c r="A9570" t="s">
        <v>85</v>
      </c>
      <c r="B9570" t="s">
        <v>110</v>
      </c>
      <c r="C9570" t="s">
        <v>111</v>
      </c>
      <c r="D9570" s="2">
        <v>27760</v>
      </c>
      <c r="E9570">
        <v>31</v>
      </c>
      <c r="F9570">
        <v>10349</v>
      </c>
      <c r="G9570">
        <v>8543000</v>
      </c>
      <c r="H9570">
        <v>12151</v>
      </c>
      <c r="K9570">
        <v>180</v>
      </c>
      <c r="L9570">
        <v>28</v>
      </c>
    </row>
    <row r="9571" spans="1:12" x14ac:dyDescent="0.25">
      <c r="A9571" t="s">
        <v>85</v>
      </c>
      <c r="B9571" t="s">
        <v>110</v>
      </c>
      <c r="C9571" t="s">
        <v>111</v>
      </c>
      <c r="D9571" s="2">
        <v>27791</v>
      </c>
      <c r="E9571">
        <v>29</v>
      </c>
      <c r="F9571">
        <v>10406</v>
      </c>
      <c r="G9571">
        <v>8526000</v>
      </c>
      <c r="H9571">
        <v>12218</v>
      </c>
      <c r="K9571">
        <v>165</v>
      </c>
      <c r="L9571">
        <v>28</v>
      </c>
    </row>
    <row r="9572" spans="1:12" x14ac:dyDescent="0.25">
      <c r="A9572" t="s">
        <v>85</v>
      </c>
      <c r="B9572" t="s">
        <v>110</v>
      </c>
      <c r="C9572" t="s">
        <v>111</v>
      </c>
      <c r="D9572" s="2">
        <v>27820</v>
      </c>
      <c r="E9572">
        <v>31</v>
      </c>
      <c r="F9572">
        <v>8415</v>
      </c>
      <c r="G9572">
        <v>5715000</v>
      </c>
      <c r="H9572">
        <v>11901</v>
      </c>
      <c r="K9572">
        <v>163</v>
      </c>
      <c r="L9572">
        <v>28</v>
      </c>
    </row>
    <row r="9573" spans="1:12" x14ac:dyDescent="0.25">
      <c r="A9573" t="s">
        <v>85</v>
      </c>
      <c r="B9573" t="s">
        <v>110</v>
      </c>
      <c r="C9573" t="s">
        <v>111</v>
      </c>
      <c r="D9573" s="2">
        <v>27851</v>
      </c>
      <c r="E9573">
        <v>30</v>
      </c>
      <c r="F9573">
        <v>7948</v>
      </c>
      <c r="G9573">
        <v>4132000</v>
      </c>
      <c r="H9573">
        <v>11438</v>
      </c>
      <c r="K9573">
        <v>180</v>
      </c>
      <c r="L9573">
        <v>28</v>
      </c>
    </row>
    <row r="9574" spans="1:12" x14ac:dyDescent="0.25">
      <c r="A9574" t="s">
        <v>85</v>
      </c>
      <c r="B9574" t="s">
        <v>110</v>
      </c>
      <c r="C9574" t="s">
        <v>111</v>
      </c>
      <c r="D9574" s="2">
        <v>27881</v>
      </c>
      <c r="E9574">
        <v>31</v>
      </c>
      <c r="F9574">
        <v>8227</v>
      </c>
      <c r="G9574">
        <v>3236000</v>
      </c>
      <c r="H9574">
        <v>11839</v>
      </c>
      <c r="K9574">
        <v>190</v>
      </c>
      <c r="L9574">
        <v>28</v>
      </c>
    </row>
    <row r="9575" spans="1:12" x14ac:dyDescent="0.25">
      <c r="A9575" t="s">
        <v>85</v>
      </c>
      <c r="B9575" t="s">
        <v>110</v>
      </c>
      <c r="C9575" t="s">
        <v>111</v>
      </c>
      <c r="D9575" s="2">
        <v>27912</v>
      </c>
      <c r="E9575">
        <v>30</v>
      </c>
      <c r="F9575">
        <v>8120</v>
      </c>
      <c r="G9575">
        <v>3422000</v>
      </c>
      <c r="H9575">
        <v>11684</v>
      </c>
      <c r="K9575">
        <v>190</v>
      </c>
      <c r="L9575">
        <v>28</v>
      </c>
    </row>
    <row r="9576" spans="1:12" x14ac:dyDescent="0.25">
      <c r="A9576" t="s">
        <v>85</v>
      </c>
      <c r="B9576" t="s">
        <v>110</v>
      </c>
      <c r="C9576" t="s">
        <v>111</v>
      </c>
      <c r="D9576" s="2">
        <v>27942</v>
      </c>
      <c r="E9576">
        <v>31</v>
      </c>
      <c r="F9576">
        <v>7582</v>
      </c>
      <c r="G9576">
        <v>3326000</v>
      </c>
      <c r="H9576">
        <v>10910</v>
      </c>
      <c r="K9576">
        <v>180</v>
      </c>
      <c r="L9576">
        <v>28</v>
      </c>
    </row>
    <row r="9577" spans="1:12" x14ac:dyDescent="0.25">
      <c r="A9577" t="s">
        <v>85</v>
      </c>
      <c r="B9577" t="s">
        <v>110</v>
      </c>
      <c r="C9577" t="s">
        <v>111</v>
      </c>
      <c r="D9577" s="2">
        <v>27973</v>
      </c>
      <c r="E9577">
        <v>27</v>
      </c>
      <c r="F9577">
        <v>6459</v>
      </c>
      <c r="G9577">
        <v>1859000</v>
      </c>
      <c r="H9577">
        <v>9690</v>
      </c>
      <c r="K9577">
        <v>200</v>
      </c>
      <c r="L9577">
        <v>28</v>
      </c>
    </row>
    <row r="9578" spans="1:12" x14ac:dyDescent="0.25">
      <c r="A9578" t="s">
        <v>85</v>
      </c>
      <c r="B9578" t="s">
        <v>110</v>
      </c>
      <c r="C9578" t="s">
        <v>111</v>
      </c>
      <c r="D9578" s="2">
        <v>28004</v>
      </c>
      <c r="E9578">
        <v>30</v>
      </c>
      <c r="F9578">
        <v>6891</v>
      </c>
      <c r="G9578">
        <v>3210000</v>
      </c>
      <c r="H9578">
        <v>11018</v>
      </c>
      <c r="K9578">
        <v>187</v>
      </c>
      <c r="L9578">
        <v>28</v>
      </c>
    </row>
    <row r="9579" spans="1:12" x14ac:dyDescent="0.25">
      <c r="A9579" t="s">
        <v>85</v>
      </c>
      <c r="B9579" t="s">
        <v>110</v>
      </c>
      <c r="C9579" t="s">
        <v>111</v>
      </c>
      <c r="D9579" s="2">
        <v>28034</v>
      </c>
      <c r="E9579">
        <v>30</v>
      </c>
      <c r="F9579">
        <v>7068</v>
      </c>
      <c r="G9579">
        <v>3361000</v>
      </c>
      <c r="H9579">
        <v>11602</v>
      </c>
      <c r="K9579">
        <v>158</v>
      </c>
      <c r="L9579">
        <v>28</v>
      </c>
    </row>
    <row r="9580" spans="1:12" x14ac:dyDescent="0.25">
      <c r="A9580" t="s">
        <v>85</v>
      </c>
      <c r="B9580" t="s">
        <v>110</v>
      </c>
      <c r="C9580" t="s">
        <v>111</v>
      </c>
      <c r="D9580" s="2">
        <v>28065</v>
      </c>
      <c r="E9580">
        <v>30</v>
      </c>
      <c r="F9580">
        <v>6969</v>
      </c>
      <c r="G9580">
        <v>3316000</v>
      </c>
      <c r="H9580">
        <v>12390</v>
      </c>
      <c r="K9580">
        <v>175</v>
      </c>
      <c r="L9580">
        <v>28</v>
      </c>
    </row>
    <row r="9581" spans="1:12" x14ac:dyDescent="0.25">
      <c r="A9581" t="s">
        <v>85</v>
      </c>
      <c r="B9581" t="s">
        <v>110</v>
      </c>
      <c r="C9581" t="s">
        <v>111</v>
      </c>
      <c r="D9581" s="2">
        <v>28095</v>
      </c>
      <c r="E9581">
        <v>31</v>
      </c>
      <c r="F9581">
        <v>5206</v>
      </c>
      <c r="G9581">
        <v>3690000</v>
      </c>
      <c r="H9581">
        <v>9256</v>
      </c>
      <c r="K9581">
        <v>183</v>
      </c>
      <c r="L9581">
        <v>28</v>
      </c>
    </row>
    <row r="9582" spans="1:12" x14ac:dyDescent="0.25">
      <c r="A9582" t="s">
        <v>85</v>
      </c>
      <c r="B9582" t="s">
        <v>110</v>
      </c>
      <c r="C9582" t="s">
        <v>111</v>
      </c>
      <c r="D9582" s="2">
        <v>28126</v>
      </c>
      <c r="E9582">
        <v>31</v>
      </c>
      <c r="F9582">
        <v>7298</v>
      </c>
      <c r="G9582">
        <v>3862000</v>
      </c>
      <c r="H9582">
        <v>12974</v>
      </c>
      <c r="K9582">
        <v>185</v>
      </c>
      <c r="L9582">
        <v>28</v>
      </c>
    </row>
    <row r="9583" spans="1:12" x14ac:dyDescent="0.25">
      <c r="A9583" t="s">
        <v>85</v>
      </c>
      <c r="B9583" t="s">
        <v>110</v>
      </c>
      <c r="C9583" t="s">
        <v>111</v>
      </c>
      <c r="D9583" s="2">
        <v>28157</v>
      </c>
      <c r="E9583">
        <v>28</v>
      </c>
      <c r="F9583">
        <v>4814</v>
      </c>
      <c r="G9583">
        <v>3230000</v>
      </c>
      <c r="H9583">
        <v>8558</v>
      </c>
      <c r="K9583">
        <v>148</v>
      </c>
      <c r="L9583">
        <v>28</v>
      </c>
    </row>
    <row r="9584" spans="1:12" x14ac:dyDescent="0.25">
      <c r="A9584" t="s">
        <v>85</v>
      </c>
      <c r="B9584" t="s">
        <v>110</v>
      </c>
      <c r="C9584" t="s">
        <v>111</v>
      </c>
      <c r="D9584" s="2">
        <v>28185</v>
      </c>
      <c r="E9584">
        <v>31</v>
      </c>
      <c r="F9584">
        <v>8276</v>
      </c>
      <c r="G9584">
        <v>4798000</v>
      </c>
      <c r="H9584">
        <v>14710</v>
      </c>
      <c r="K9584">
        <v>220</v>
      </c>
      <c r="L9584">
        <v>28</v>
      </c>
    </row>
    <row r="9585" spans="1:12" x14ac:dyDescent="0.25">
      <c r="A9585" t="s">
        <v>85</v>
      </c>
      <c r="B9585" t="s">
        <v>110</v>
      </c>
      <c r="C9585" t="s">
        <v>111</v>
      </c>
      <c r="D9585" s="2">
        <v>28216</v>
      </c>
      <c r="E9585">
        <v>30</v>
      </c>
      <c r="F9585">
        <v>12240</v>
      </c>
      <c r="G9585">
        <v>6518000</v>
      </c>
      <c r="H9585">
        <v>22408</v>
      </c>
      <c r="K9585">
        <v>210</v>
      </c>
      <c r="L9585">
        <v>37</v>
      </c>
    </row>
    <row r="9586" spans="1:12" x14ac:dyDescent="0.25">
      <c r="A9586" t="s">
        <v>85</v>
      </c>
      <c r="B9586" t="s">
        <v>110</v>
      </c>
      <c r="C9586" t="s">
        <v>111</v>
      </c>
      <c r="D9586" s="2">
        <v>28246</v>
      </c>
      <c r="E9586">
        <v>31</v>
      </c>
      <c r="F9586">
        <v>16626</v>
      </c>
      <c r="G9586">
        <v>8244000</v>
      </c>
      <c r="H9586">
        <v>29666</v>
      </c>
      <c r="K9586">
        <v>275</v>
      </c>
      <c r="L9586">
        <v>42</v>
      </c>
    </row>
    <row r="9587" spans="1:12" x14ac:dyDescent="0.25">
      <c r="A9587" t="s">
        <v>85</v>
      </c>
      <c r="B9587" t="s">
        <v>110</v>
      </c>
      <c r="C9587" t="s">
        <v>111</v>
      </c>
      <c r="D9587" s="2">
        <v>28277</v>
      </c>
      <c r="E9587">
        <v>30</v>
      </c>
      <c r="F9587">
        <v>15578</v>
      </c>
      <c r="G9587">
        <v>18582000</v>
      </c>
      <c r="H9587">
        <v>27694</v>
      </c>
      <c r="K9587">
        <v>357</v>
      </c>
      <c r="L9587">
        <v>44</v>
      </c>
    </row>
    <row r="9588" spans="1:12" x14ac:dyDescent="0.25">
      <c r="A9588" t="s">
        <v>85</v>
      </c>
      <c r="B9588" t="s">
        <v>110</v>
      </c>
      <c r="C9588" t="s">
        <v>111</v>
      </c>
      <c r="D9588" s="2">
        <v>28307</v>
      </c>
      <c r="E9588">
        <v>31</v>
      </c>
      <c r="F9588">
        <v>14644</v>
      </c>
      <c r="G9588">
        <v>23938000</v>
      </c>
      <c r="H9588">
        <v>26032</v>
      </c>
      <c r="K9588">
        <v>360</v>
      </c>
      <c r="L9588">
        <v>44</v>
      </c>
    </row>
    <row r="9589" spans="1:12" x14ac:dyDescent="0.25">
      <c r="A9589" t="s">
        <v>85</v>
      </c>
      <c r="B9589" t="s">
        <v>110</v>
      </c>
      <c r="C9589" t="s">
        <v>111</v>
      </c>
      <c r="D9589" s="2">
        <v>28338</v>
      </c>
      <c r="E9589">
        <v>31</v>
      </c>
      <c r="F9589">
        <v>15920</v>
      </c>
      <c r="G9589">
        <v>25474000</v>
      </c>
      <c r="H9589">
        <v>28302</v>
      </c>
      <c r="K9589">
        <v>365</v>
      </c>
      <c r="L9589">
        <v>44</v>
      </c>
    </row>
    <row r="9590" spans="1:12" x14ac:dyDescent="0.25">
      <c r="A9590" t="s">
        <v>85</v>
      </c>
      <c r="B9590" t="s">
        <v>110</v>
      </c>
      <c r="C9590" t="s">
        <v>111</v>
      </c>
      <c r="D9590" s="2">
        <v>28369</v>
      </c>
      <c r="E9590">
        <v>9</v>
      </c>
      <c r="F9590">
        <v>4686</v>
      </c>
      <c r="G9590">
        <v>7372000</v>
      </c>
      <c r="H9590">
        <v>8330</v>
      </c>
      <c r="K9590">
        <v>350</v>
      </c>
      <c r="L9590">
        <v>44</v>
      </c>
    </row>
    <row r="9591" spans="1:12" x14ac:dyDescent="0.25">
      <c r="A9591" t="s">
        <v>85</v>
      </c>
      <c r="B9591" t="s">
        <v>110</v>
      </c>
      <c r="C9591" t="s">
        <v>111</v>
      </c>
      <c r="D9591" s="2">
        <v>28399</v>
      </c>
      <c r="E9591">
        <v>26</v>
      </c>
      <c r="F9591">
        <v>7542</v>
      </c>
      <c r="G9591">
        <v>1614000</v>
      </c>
      <c r="H9591">
        <v>13408</v>
      </c>
      <c r="K9591">
        <v>0</v>
      </c>
      <c r="L9591">
        <v>32</v>
      </c>
    </row>
    <row r="9592" spans="1:12" x14ac:dyDescent="0.25">
      <c r="A9592" t="s">
        <v>85</v>
      </c>
      <c r="B9592" t="s">
        <v>110</v>
      </c>
      <c r="C9592" t="s">
        <v>111</v>
      </c>
      <c r="D9592" s="2">
        <v>28430</v>
      </c>
      <c r="E9592">
        <v>30</v>
      </c>
      <c r="F9592">
        <v>8770</v>
      </c>
      <c r="G9592">
        <v>1910000</v>
      </c>
      <c r="H9592">
        <v>15590</v>
      </c>
      <c r="K9592">
        <v>95</v>
      </c>
      <c r="L9592">
        <v>32</v>
      </c>
    </row>
    <row r="9593" spans="1:12" x14ac:dyDescent="0.25">
      <c r="A9593" t="s">
        <v>85</v>
      </c>
      <c r="B9593" t="s">
        <v>110</v>
      </c>
      <c r="C9593" t="s">
        <v>111</v>
      </c>
      <c r="D9593" s="2">
        <v>28460</v>
      </c>
      <c r="E9593">
        <v>31</v>
      </c>
      <c r="F9593">
        <v>9654</v>
      </c>
      <c r="G9593">
        <v>2050000</v>
      </c>
      <c r="H9593">
        <v>17162</v>
      </c>
      <c r="K9593">
        <v>195</v>
      </c>
      <c r="L9593">
        <v>32</v>
      </c>
    </row>
    <row r="9594" spans="1:12" x14ac:dyDescent="0.25">
      <c r="A9594" t="s">
        <v>85</v>
      </c>
      <c r="B9594" t="s">
        <v>110</v>
      </c>
      <c r="C9594" t="s">
        <v>111</v>
      </c>
      <c r="D9594" s="2">
        <v>28491</v>
      </c>
      <c r="E9594">
        <v>31</v>
      </c>
      <c r="F9594">
        <v>8022</v>
      </c>
      <c r="G9594">
        <v>7312000</v>
      </c>
      <c r="H9594">
        <v>16904</v>
      </c>
      <c r="K9594">
        <v>200</v>
      </c>
      <c r="L9594">
        <v>33</v>
      </c>
    </row>
    <row r="9595" spans="1:12" x14ac:dyDescent="0.25">
      <c r="A9595" t="s">
        <v>85</v>
      </c>
      <c r="B9595" t="s">
        <v>110</v>
      </c>
      <c r="C9595" t="s">
        <v>111</v>
      </c>
      <c r="D9595" s="2">
        <v>28522</v>
      </c>
      <c r="E9595">
        <v>28</v>
      </c>
      <c r="F9595">
        <v>7654</v>
      </c>
      <c r="G9595">
        <v>6656000</v>
      </c>
      <c r="H9595">
        <v>16266</v>
      </c>
      <c r="K9595">
        <v>160</v>
      </c>
      <c r="L9595">
        <v>36</v>
      </c>
    </row>
    <row r="9596" spans="1:12" x14ac:dyDescent="0.25">
      <c r="A9596" t="s">
        <v>85</v>
      </c>
      <c r="B9596" t="s">
        <v>110</v>
      </c>
      <c r="C9596" t="s">
        <v>111</v>
      </c>
      <c r="D9596" s="2">
        <v>28550</v>
      </c>
      <c r="E9596">
        <v>31</v>
      </c>
      <c r="F9596">
        <v>7738</v>
      </c>
      <c r="G9596">
        <v>4506000</v>
      </c>
      <c r="H9596">
        <v>20494</v>
      </c>
      <c r="K9596">
        <v>122</v>
      </c>
      <c r="L9596">
        <v>36</v>
      </c>
    </row>
    <row r="9597" spans="1:12" x14ac:dyDescent="0.25">
      <c r="A9597" t="s">
        <v>85</v>
      </c>
      <c r="B9597" t="s">
        <v>110</v>
      </c>
      <c r="C9597" t="s">
        <v>111</v>
      </c>
      <c r="D9597" s="2">
        <v>28581</v>
      </c>
      <c r="E9597">
        <v>30</v>
      </c>
      <c r="F9597">
        <v>6776</v>
      </c>
      <c r="G9597">
        <v>3630000</v>
      </c>
      <c r="H9597">
        <v>19286</v>
      </c>
      <c r="K9597">
        <v>162</v>
      </c>
      <c r="L9597">
        <v>36</v>
      </c>
    </row>
    <row r="9598" spans="1:12" x14ac:dyDescent="0.25">
      <c r="A9598" t="s">
        <v>85</v>
      </c>
      <c r="B9598" t="s">
        <v>110</v>
      </c>
      <c r="C9598" t="s">
        <v>111</v>
      </c>
      <c r="D9598" s="2">
        <v>28611</v>
      </c>
      <c r="E9598">
        <v>31</v>
      </c>
      <c r="F9598">
        <v>7186</v>
      </c>
      <c r="G9598">
        <v>3456000</v>
      </c>
      <c r="H9598">
        <v>20452</v>
      </c>
      <c r="K9598">
        <v>180</v>
      </c>
      <c r="L9598">
        <v>36</v>
      </c>
    </row>
    <row r="9599" spans="1:12" x14ac:dyDescent="0.25">
      <c r="A9599" t="s">
        <v>85</v>
      </c>
      <c r="B9599" t="s">
        <v>110</v>
      </c>
      <c r="C9599" t="s">
        <v>111</v>
      </c>
      <c r="D9599" s="2">
        <v>28642</v>
      </c>
      <c r="E9599">
        <v>30</v>
      </c>
      <c r="F9599">
        <v>7142</v>
      </c>
      <c r="G9599">
        <v>3400000</v>
      </c>
      <c r="H9599">
        <v>20328</v>
      </c>
      <c r="K9599">
        <v>180</v>
      </c>
      <c r="L9599">
        <v>36</v>
      </c>
    </row>
    <row r="9600" spans="1:12" x14ac:dyDescent="0.25">
      <c r="A9600" t="s">
        <v>85</v>
      </c>
      <c r="B9600" t="s">
        <v>110</v>
      </c>
      <c r="C9600" t="s">
        <v>111</v>
      </c>
      <c r="D9600" s="2">
        <v>28672</v>
      </c>
      <c r="E9600">
        <v>31</v>
      </c>
      <c r="F9600">
        <v>7920</v>
      </c>
      <c r="G9600">
        <v>3448000</v>
      </c>
      <c r="H9600">
        <v>20390</v>
      </c>
      <c r="K9600">
        <v>180</v>
      </c>
      <c r="L9600">
        <v>36</v>
      </c>
    </row>
    <row r="9601" spans="1:12" x14ac:dyDescent="0.25">
      <c r="A9601" t="s">
        <v>85</v>
      </c>
      <c r="B9601" t="s">
        <v>110</v>
      </c>
      <c r="C9601" t="s">
        <v>111</v>
      </c>
      <c r="D9601" s="2">
        <v>28703</v>
      </c>
      <c r="E9601">
        <v>31</v>
      </c>
      <c r="F9601">
        <v>6768</v>
      </c>
      <c r="G9601">
        <v>2910000</v>
      </c>
      <c r="H9601">
        <v>17404</v>
      </c>
      <c r="K9601">
        <v>175</v>
      </c>
      <c r="L9601">
        <v>36</v>
      </c>
    </row>
    <row r="9602" spans="1:12" x14ac:dyDescent="0.25">
      <c r="A9602" t="s">
        <v>85</v>
      </c>
      <c r="B9602" t="s">
        <v>110</v>
      </c>
      <c r="C9602" t="s">
        <v>111</v>
      </c>
      <c r="D9602" s="2">
        <v>28734</v>
      </c>
      <c r="E9602">
        <v>30</v>
      </c>
      <c r="F9602">
        <v>6302</v>
      </c>
      <c r="G9602">
        <v>3100000</v>
      </c>
      <c r="H9602">
        <v>16206</v>
      </c>
      <c r="K9602">
        <v>183</v>
      </c>
      <c r="L9602">
        <v>36</v>
      </c>
    </row>
    <row r="9603" spans="1:12" x14ac:dyDescent="0.25">
      <c r="A9603" t="s">
        <v>85</v>
      </c>
      <c r="B9603" t="s">
        <v>110</v>
      </c>
      <c r="C9603" t="s">
        <v>111</v>
      </c>
      <c r="D9603" s="2">
        <v>28764</v>
      </c>
      <c r="E9603">
        <v>31</v>
      </c>
      <c r="F9603">
        <v>6224</v>
      </c>
      <c r="G9603">
        <v>3280000</v>
      </c>
      <c r="H9603">
        <v>16004</v>
      </c>
      <c r="K9603">
        <v>190</v>
      </c>
      <c r="L9603">
        <v>36</v>
      </c>
    </row>
    <row r="9604" spans="1:12" x14ac:dyDescent="0.25">
      <c r="A9604" t="s">
        <v>85</v>
      </c>
      <c r="B9604" t="s">
        <v>110</v>
      </c>
      <c r="C9604" t="s">
        <v>111</v>
      </c>
      <c r="D9604" s="2">
        <v>28795</v>
      </c>
      <c r="E9604">
        <v>30</v>
      </c>
      <c r="F9604">
        <v>7520</v>
      </c>
      <c r="G9604">
        <v>3642000</v>
      </c>
      <c r="H9604">
        <v>19336</v>
      </c>
      <c r="K9604">
        <v>177</v>
      </c>
      <c r="L9604">
        <v>36</v>
      </c>
    </row>
    <row r="9605" spans="1:12" x14ac:dyDescent="0.25">
      <c r="A9605" t="s">
        <v>85</v>
      </c>
      <c r="B9605" t="s">
        <v>110</v>
      </c>
      <c r="C9605" t="s">
        <v>111</v>
      </c>
      <c r="D9605" s="2">
        <v>28825</v>
      </c>
      <c r="E9605">
        <v>31</v>
      </c>
      <c r="F9605">
        <v>6678</v>
      </c>
      <c r="G9605">
        <v>3650000</v>
      </c>
      <c r="H9605">
        <v>17640</v>
      </c>
      <c r="K9605">
        <v>175</v>
      </c>
      <c r="L9605">
        <v>36</v>
      </c>
    </row>
    <row r="9606" spans="1:12" x14ac:dyDescent="0.25">
      <c r="A9606" t="s">
        <v>85</v>
      </c>
      <c r="B9606" t="s">
        <v>110</v>
      </c>
      <c r="C9606" t="s">
        <v>111</v>
      </c>
      <c r="D9606" s="2">
        <v>28856</v>
      </c>
      <c r="E9606">
        <v>31</v>
      </c>
      <c r="F9606">
        <v>6808</v>
      </c>
      <c r="G9606">
        <v>3220000</v>
      </c>
      <c r="H9606">
        <v>18408</v>
      </c>
      <c r="K9606">
        <v>172</v>
      </c>
      <c r="L9606">
        <v>36</v>
      </c>
    </row>
    <row r="9607" spans="1:12" x14ac:dyDescent="0.25">
      <c r="A9607" t="s">
        <v>85</v>
      </c>
      <c r="B9607" t="s">
        <v>110</v>
      </c>
      <c r="C9607" t="s">
        <v>111</v>
      </c>
      <c r="D9607" s="2">
        <v>28887</v>
      </c>
      <c r="E9607">
        <v>28</v>
      </c>
      <c r="F9607">
        <v>7646</v>
      </c>
      <c r="G9607">
        <v>3150000</v>
      </c>
      <c r="H9607">
        <v>21404</v>
      </c>
      <c r="K9607">
        <v>188</v>
      </c>
      <c r="L9607">
        <v>36</v>
      </c>
    </row>
    <row r="9608" spans="1:12" x14ac:dyDescent="0.25">
      <c r="A9608" t="s">
        <v>85</v>
      </c>
      <c r="B9608" t="s">
        <v>110</v>
      </c>
      <c r="C9608" t="s">
        <v>111</v>
      </c>
      <c r="D9608" s="2">
        <v>28915</v>
      </c>
      <c r="E9608">
        <v>31</v>
      </c>
      <c r="F9608">
        <v>7774</v>
      </c>
      <c r="G9608">
        <v>4420000</v>
      </c>
      <c r="H9608">
        <v>22124</v>
      </c>
      <c r="K9608">
        <v>191</v>
      </c>
      <c r="L9608">
        <v>36</v>
      </c>
    </row>
    <row r="9609" spans="1:12" x14ac:dyDescent="0.25">
      <c r="A9609" t="s">
        <v>85</v>
      </c>
      <c r="B9609" t="s">
        <v>110</v>
      </c>
      <c r="C9609" t="s">
        <v>111</v>
      </c>
      <c r="D9609" s="2">
        <v>28946</v>
      </c>
      <c r="E9609">
        <v>30</v>
      </c>
      <c r="F9609">
        <v>7906</v>
      </c>
      <c r="G9609">
        <v>4518000</v>
      </c>
      <c r="H9609">
        <v>17118</v>
      </c>
      <c r="K9609">
        <v>193</v>
      </c>
      <c r="L9609">
        <v>36</v>
      </c>
    </row>
    <row r="9610" spans="1:12" x14ac:dyDescent="0.25">
      <c r="A9610" t="s">
        <v>85</v>
      </c>
      <c r="B9610" t="s">
        <v>110</v>
      </c>
      <c r="C9610" t="s">
        <v>111</v>
      </c>
      <c r="D9610" s="2">
        <v>28976</v>
      </c>
      <c r="E9610">
        <v>31</v>
      </c>
      <c r="F9610">
        <v>8986</v>
      </c>
      <c r="G9610">
        <v>5062000</v>
      </c>
      <c r="H9610">
        <v>16688</v>
      </c>
      <c r="K9610">
        <v>178</v>
      </c>
      <c r="L9610">
        <v>36</v>
      </c>
    </row>
    <row r="9611" spans="1:12" x14ac:dyDescent="0.25">
      <c r="A9611" t="s">
        <v>85</v>
      </c>
      <c r="B9611" t="s">
        <v>110</v>
      </c>
      <c r="C9611" t="s">
        <v>111</v>
      </c>
      <c r="D9611" s="2">
        <v>29007</v>
      </c>
      <c r="E9611">
        <v>30</v>
      </c>
      <c r="F9611">
        <v>7850</v>
      </c>
      <c r="G9611">
        <v>4746000</v>
      </c>
      <c r="H9611">
        <v>14578</v>
      </c>
      <c r="K9611">
        <v>177</v>
      </c>
      <c r="L9611">
        <v>36</v>
      </c>
    </row>
    <row r="9612" spans="1:12" x14ac:dyDescent="0.25">
      <c r="A9612" t="s">
        <v>85</v>
      </c>
      <c r="B9612" t="s">
        <v>110</v>
      </c>
      <c r="C9612" t="s">
        <v>111</v>
      </c>
      <c r="D9612" s="2">
        <v>29037</v>
      </c>
      <c r="E9612">
        <v>31</v>
      </c>
      <c r="F9612">
        <v>6606</v>
      </c>
      <c r="G9612">
        <v>6196000</v>
      </c>
      <c r="H9612">
        <v>12268</v>
      </c>
      <c r="K9612">
        <v>180</v>
      </c>
      <c r="L9612">
        <v>36</v>
      </c>
    </row>
    <row r="9613" spans="1:12" x14ac:dyDescent="0.25">
      <c r="A9613" t="s">
        <v>85</v>
      </c>
      <c r="B9613" t="s">
        <v>110</v>
      </c>
      <c r="C9613" t="s">
        <v>111</v>
      </c>
      <c r="D9613" s="2">
        <v>29068</v>
      </c>
      <c r="E9613">
        <v>31</v>
      </c>
      <c r="F9613">
        <v>6858</v>
      </c>
      <c r="G9613">
        <v>6372000</v>
      </c>
      <c r="H9613">
        <v>12736</v>
      </c>
      <c r="K9613">
        <v>225</v>
      </c>
      <c r="L9613">
        <v>20</v>
      </c>
    </row>
    <row r="9614" spans="1:12" x14ac:dyDescent="0.25">
      <c r="A9614" t="s">
        <v>85</v>
      </c>
      <c r="B9614" t="s">
        <v>110</v>
      </c>
      <c r="C9614" t="s">
        <v>111</v>
      </c>
      <c r="D9614" s="2">
        <v>29099</v>
      </c>
      <c r="E9614">
        <v>30</v>
      </c>
      <c r="F9614">
        <v>4638</v>
      </c>
      <c r="G9614">
        <v>4452000</v>
      </c>
      <c r="H9614">
        <v>9204</v>
      </c>
      <c r="K9614">
        <v>215</v>
      </c>
      <c r="L9614">
        <v>20</v>
      </c>
    </row>
    <row r="9615" spans="1:12" x14ac:dyDescent="0.25">
      <c r="A9615" t="s">
        <v>85</v>
      </c>
      <c r="B9615" t="s">
        <v>110</v>
      </c>
      <c r="C9615" t="s">
        <v>111</v>
      </c>
      <c r="D9615" s="2">
        <v>29129</v>
      </c>
      <c r="E9615">
        <v>31</v>
      </c>
      <c r="F9615">
        <v>1440</v>
      </c>
      <c r="G9615">
        <v>1844000</v>
      </c>
      <c r="H9615">
        <v>4320</v>
      </c>
      <c r="K9615">
        <v>210</v>
      </c>
      <c r="L9615">
        <v>20</v>
      </c>
    </row>
    <row r="9616" spans="1:12" x14ac:dyDescent="0.25">
      <c r="A9616" t="s">
        <v>85</v>
      </c>
      <c r="B9616" t="s">
        <v>110</v>
      </c>
      <c r="C9616" t="s">
        <v>111</v>
      </c>
      <c r="D9616" s="2">
        <v>29160</v>
      </c>
      <c r="E9616">
        <v>30</v>
      </c>
      <c r="F9616">
        <v>2866</v>
      </c>
      <c r="G9616">
        <v>1666000</v>
      </c>
      <c r="H9616">
        <v>8598</v>
      </c>
      <c r="K9616">
        <v>195</v>
      </c>
      <c r="L9616">
        <v>20</v>
      </c>
    </row>
    <row r="9617" spans="1:12" x14ac:dyDescent="0.25">
      <c r="A9617" t="s">
        <v>85</v>
      </c>
      <c r="B9617" t="s">
        <v>110</v>
      </c>
      <c r="C9617" t="s">
        <v>111</v>
      </c>
      <c r="D9617" s="2">
        <v>29190</v>
      </c>
      <c r="E9617">
        <v>31</v>
      </c>
      <c r="F9617">
        <v>4642</v>
      </c>
      <c r="G9617">
        <v>1636000</v>
      </c>
      <c r="H9617">
        <v>15264</v>
      </c>
      <c r="K9617">
        <v>200</v>
      </c>
      <c r="L9617">
        <v>20</v>
      </c>
    </row>
    <row r="9618" spans="1:12" x14ac:dyDescent="0.25">
      <c r="A9618" t="s">
        <v>85</v>
      </c>
      <c r="B9618" t="s">
        <v>110</v>
      </c>
      <c r="C9618" t="s">
        <v>111</v>
      </c>
      <c r="D9618" s="2">
        <v>29221</v>
      </c>
      <c r="E9618">
        <v>31</v>
      </c>
      <c r="F9618">
        <v>4084</v>
      </c>
      <c r="G9618">
        <v>1712000</v>
      </c>
      <c r="H9618">
        <v>14480</v>
      </c>
      <c r="K9618">
        <v>210</v>
      </c>
      <c r="L9618">
        <v>20</v>
      </c>
    </row>
    <row r="9619" spans="1:12" x14ac:dyDescent="0.25">
      <c r="A9619" t="s">
        <v>85</v>
      </c>
      <c r="B9619" t="s">
        <v>110</v>
      </c>
      <c r="C9619" t="s">
        <v>111</v>
      </c>
      <c r="D9619" s="2">
        <v>29252</v>
      </c>
      <c r="E9619">
        <v>29</v>
      </c>
      <c r="F9619">
        <v>1944</v>
      </c>
      <c r="G9619">
        <v>1706000</v>
      </c>
      <c r="H9619">
        <v>6894</v>
      </c>
      <c r="K9619">
        <v>205</v>
      </c>
      <c r="L9619">
        <v>20</v>
      </c>
    </row>
    <row r="9620" spans="1:12" x14ac:dyDescent="0.25">
      <c r="A9620" t="s">
        <v>85</v>
      </c>
      <c r="B9620" t="s">
        <v>110</v>
      </c>
      <c r="C9620" t="s">
        <v>111</v>
      </c>
      <c r="D9620" s="2">
        <v>29281</v>
      </c>
      <c r="E9620">
        <v>31</v>
      </c>
      <c r="F9620">
        <v>2934</v>
      </c>
      <c r="G9620">
        <v>1752000</v>
      </c>
      <c r="H9620">
        <v>10400</v>
      </c>
      <c r="K9620">
        <v>213</v>
      </c>
      <c r="L9620">
        <v>22</v>
      </c>
    </row>
    <row r="9621" spans="1:12" x14ac:dyDescent="0.25">
      <c r="A9621" t="s">
        <v>85</v>
      </c>
      <c r="B9621" t="s">
        <v>110</v>
      </c>
      <c r="C9621" t="s">
        <v>111</v>
      </c>
      <c r="D9621" s="2">
        <v>29312</v>
      </c>
      <c r="E9621">
        <v>30</v>
      </c>
      <c r="F9621">
        <v>4730</v>
      </c>
      <c r="G9621">
        <v>1612000</v>
      </c>
      <c r="H9621">
        <v>16770</v>
      </c>
      <c r="K9621">
        <v>218</v>
      </c>
      <c r="L9621">
        <v>24</v>
      </c>
    </row>
    <row r="9622" spans="1:12" x14ac:dyDescent="0.25">
      <c r="A9622" t="s">
        <v>85</v>
      </c>
      <c r="B9622" t="s">
        <v>110</v>
      </c>
      <c r="C9622" t="s">
        <v>111</v>
      </c>
      <c r="D9622" s="2">
        <v>29342</v>
      </c>
      <c r="E9622">
        <v>31</v>
      </c>
      <c r="F9622">
        <v>4876</v>
      </c>
      <c r="G9622">
        <v>1662000</v>
      </c>
      <c r="H9622">
        <v>17288</v>
      </c>
      <c r="K9622">
        <v>218</v>
      </c>
      <c r="L9622">
        <v>24</v>
      </c>
    </row>
    <row r="9623" spans="1:12" x14ac:dyDescent="0.25">
      <c r="A9623" t="s">
        <v>85</v>
      </c>
      <c r="B9623" t="s">
        <v>110</v>
      </c>
      <c r="C9623" t="s">
        <v>111</v>
      </c>
      <c r="D9623" s="2">
        <v>29373</v>
      </c>
      <c r="E9623">
        <v>30</v>
      </c>
      <c r="F9623">
        <v>3690</v>
      </c>
      <c r="G9623">
        <v>1664000</v>
      </c>
      <c r="H9623">
        <v>13084</v>
      </c>
      <c r="K9623">
        <v>199</v>
      </c>
      <c r="L9623">
        <v>24</v>
      </c>
    </row>
    <row r="9624" spans="1:12" x14ac:dyDescent="0.25">
      <c r="A9624" t="s">
        <v>85</v>
      </c>
      <c r="B9624" t="s">
        <v>110</v>
      </c>
      <c r="C9624" t="s">
        <v>111</v>
      </c>
      <c r="D9624" s="2">
        <v>29403</v>
      </c>
      <c r="E9624">
        <v>31</v>
      </c>
      <c r="F9624">
        <v>3668</v>
      </c>
      <c r="G9624">
        <v>1948000</v>
      </c>
      <c r="H9624">
        <v>10240</v>
      </c>
      <c r="K9624">
        <v>227</v>
      </c>
      <c r="L9624">
        <v>24</v>
      </c>
    </row>
    <row r="9625" spans="1:12" x14ac:dyDescent="0.25">
      <c r="A9625" t="s">
        <v>85</v>
      </c>
      <c r="B9625" t="s">
        <v>110</v>
      </c>
      <c r="C9625" t="s">
        <v>111</v>
      </c>
      <c r="D9625" s="2">
        <v>29434</v>
      </c>
      <c r="E9625">
        <v>31</v>
      </c>
      <c r="F9625">
        <v>2774</v>
      </c>
      <c r="G9625">
        <v>2162000</v>
      </c>
      <c r="H9625">
        <v>8030</v>
      </c>
      <c r="K9625">
        <v>225</v>
      </c>
      <c r="L9625">
        <v>24</v>
      </c>
    </row>
    <row r="9626" spans="1:12" x14ac:dyDescent="0.25">
      <c r="A9626" t="s">
        <v>85</v>
      </c>
      <c r="B9626" t="s">
        <v>110</v>
      </c>
      <c r="C9626" t="s">
        <v>111</v>
      </c>
      <c r="D9626" s="2">
        <v>29465</v>
      </c>
      <c r="E9626">
        <v>24</v>
      </c>
      <c r="F9626">
        <v>2072</v>
      </c>
      <c r="G9626">
        <v>1826000</v>
      </c>
      <c r="H9626">
        <v>6216</v>
      </c>
      <c r="K9626">
        <v>214</v>
      </c>
      <c r="L9626">
        <v>22</v>
      </c>
    </row>
    <row r="9627" spans="1:12" x14ac:dyDescent="0.25">
      <c r="A9627" t="s">
        <v>85</v>
      </c>
      <c r="B9627" t="s">
        <v>110</v>
      </c>
      <c r="C9627" t="s">
        <v>111</v>
      </c>
      <c r="D9627" s="2">
        <v>29495</v>
      </c>
      <c r="E9627">
        <v>31</v>
      </c>
      <c r="F9627">
        <v>1678</v>
      </c>
      <c r="G9627">
        <v>1342000</v>
      </c>
      <c r="H9627">
        <v>5034</v>
      </c>
      <c r="K9627">
        <v>210</v>
      </c>
      <c r="L9627">
        <v>24</v>
      </c>
    </row>
    <row r="9628" spans="1:12" x14ac:dyDescent="0.25">
      <c r="A9628" t="s">
        <v>85</v>
      </c>
      <c r="B9628" t="s">
        <v>110</v>
      </c>
      <c r="C9628" t="s">
        <v>111</v>
      </c>
      <c r="D9628" s="2">
        <v>29526</v>
      </c>
      <c r="E9628">
        <v>30</v>
      </c>
      <c r="F9628">
        <v>2780</v>
      </c>
      <c r="G9628">
        <v>2674000</v>
      </c>
      <c r="H9628">
        <v>8340</v>
      </c>
      <c r="K9628">
        <v>205</v>
      </c>
      <c r="L9628">
        <v>24</v>
      </c>
    </row>
    <row r="9629" spans="1:12" x14ac:dyDescent="0.25">
      <c r="A9629" t="s">
        <v>85</v>
      </c>
      <c r="B9629" t="s">
        <v>110</v>
      </c>
      <c r="C9629" t="s">
        <v>111</v>
      </c>
      <c r="D9629" s="2">
        <v>29556</v>
      </c>
      <c r="E9629">
        <v>31</v>
      </c>
      <c r="F9629">
        <v>2952</v>
      </c>
      <c r="G9629">
        <v>2952000</v>
      </c>
      <c r="H9629">
        <v>8856</v>
      </c>
      <c r="K9629">
        <v>200</v>
      </c>
      <c r="L9629">
        <v>24</v>
      </c>
    </row>
    <row r="9630" spans="1:12" x14ac:dyDescent="0.25">
      <c r="A9630" t="s">
        <v>85</v>
      </c>
      <c r="B9630" t="s">
        <v>110</v>
      </c>
      <c r="C9630" t="s">
        <v>111</v>
      </c>
      <c r="D9630" s="2">
        <v>29587</v>
      </c>
      <c r="E9630">
        <v>31</v>
      </c>
      <c r="F9630">
        <v>2940</v>
      </c>
      <c r="G9630">
        <v>2940000</v>
      </c>
      <c r="H9630">
        <v>8820</v>
      </c>
      <c r="K9630">
        <v>200</v>
      </c>
      <c r="L9630">
        <v>24</v>
      </c>
    </row>
    <row r="9631" spans="1:12" x14ac:dyDescent="0.25">
      <c r="A9631" t="s">
        <v>85</v>
      </c>
      <c r="B9631" t="s">
        <v>110</v>
      </c>
      <c r="C9631" t="s">
        <v>111</v>
      </c>
      <c r="D9631" s="2">
        <v>29618</v>
      </c>
      <c r="E9631">
        <v>28</v>
      </c>
      <c r="F9631">
        <v>5670</v>
      </c>
      <c r="G9631">
        <v>2574000</v>
      </c>
      <c r="H9631">
        <v>21810</v>
      </c>
      <c r="K9631">
        <v>190</v>
      </c>
      <c r="L9631">
        <v>24</v>
      </c>
    </row>
    <row r="9632" spans="1:12" x14ac:dyDescent="0.25">
      <c r="A9632" t="s">
        <v>85</v>
      </c>
      <c r="B9632" t="s">
        <v>110</v>
      </c>
      <c r="C9632" t="s">
        <v>111</v>
      </c>
      <c r="D9632" s="2">
        <v>29646</v>
      </c>
      <c r="E9632">
        <v>31</v>
      </c>
      <c r="F9632">
        <v>6886</v>
      </c>
      <c r="G9632">
        <v>2320000</v>
      </c>
      <c r="H9632">
        <v>25390</v>
      </c>
      <c r="K9632">
        <v>177</v>
      </c>
      <c r="L9632">
        <v>21</v>
      </c>
    </row>
    <row r="9633" spans="1:12" x14ac:dyDescent="0.25">
      <c r="A9633" t="s">
        <v>85</v>
      </c>
      <c r="B9633" t="s">
        <v>110</v>
      </c>
      <c r="C9633" t="s">
        <v>111</v>
      </c>
      <c r="D9633" s="2">
        <v>29677</v>
      </c>
      <c r="E9633">
        <v>30</v>
      </c>
      <c r="F9633">
        <v>2912</v>
      </c>
      <c r="G9633">
        <v>1748000</v>
      </c>
      <c r="H9633">
        <v>6794</v>
      </c>
      <c r="K9633">
        <v>139</v>
      </c>
      <c r="L9633">
        <v>16</v>
      </c>
    </row>
    <row r="9634" spans="1:12" x14ac:dyDescent="0.25">
      <c r="A9634" t="s">
        <v>85</v>
      </c>
      <c r="B9634" t="s">
        <v>110</v>
      </c>
      <c r="C9634" t="s">
        <v>111</v>
      </c>
      <c r="D9634" s="2">
        <v>29707</v>
      </c>
      <c r="E9634">
        <v>7</v>
      </c>
      <c r="F9634">
        <v>676</v>
      </c>
      <c r="G9634">
        <v>438000</v>
      </c>
      <c r="H9634">
        <v>1578</v>
      </c>
      <c r="K9634">
        <v>210</v>
      </c>
      <c r="L9634">
        <v>16</v>
      </c>
    </row>
    <row r="9635" spans="1:12" x14ac:dyDescent="0.25">
      <c r="A9635" t="s">
        <v>85</v>
      </c>
      <c r="B9635" t="s">
        <v>110</v>
      </c>
      <c r="C9635" t="s">
        <v>111</v>
      </c>
      <c r="D9635" s="2">
        <v>29830</v>
      </c>
      <c r="E9635">
        <v>22</v>
      </c>
      <c r="F9635">
        <v>1482</v>
      </c>
      <c r="G9635">
        <v>1496000</v>
      </c>
      <c r="H9635">
        <v>3458</v>
      </c>
      <c r="K9635">
        <v>270</v>
      </c>
      <c r="L9635">
        <v>16</v>
      </c>
    </row>
    <row r="9636" spans="1:12" x14ac:dyDescent="0.25">
      <c r="A9636" t="s">
        <v>85</v>
      </c>
      <c r="B9636" t="s">
        <v>110</v>
      </c>
      <c r="C9636" t="s">
        <v>111</v>
      </c>
      <c r="D9636" s="2">
        <v>29860</v>
      </c>
      <c r="E9636">
        <v>31</v>
      </c>
      <c r="F9636">
        <v>2336</v>
      </c>
      <c r="G9636">
        <v>2358000</v>
      </c>
      <c r="H9636">
        <v>5450</v>
      </c>
      <c r="K9636">
        <v>270</v>
      </c>
      <c r="L9636">
        <v>16</v>
      </c>
    </row>
    <row r="9637" spans="1:12" x14ac:dyDescent="0.25">
      <c r="A9637" t="s">
        <v>85</v>
      </c>
      <c r="B9637" t="s">
        <v>110</v>
      </c>
      <c r="C9637" t="s">
        <v>111</v>
      </c>
      <c r="D9637" s="2">
        <v>29891</v>
      </c>
      <c r="E9637">
        <v>30</v>
      </c>
      <c r="F9637">
        <v>3606</v>
      </c>
      <c r="G9637">
        <v>3042000</v>
      </c>
      <c r="H9637">
        <v>8414</v>
      </c>
      <c r="K9637">
        <v>300</v>
      </c>
      <c r="L9637">
        <v>16</v>
      </c>
    </row>
    <row r="9638" spans="1:12" x14ac:dyDescent="0.25">
      <c r="A9638" t="s">
        <v>85</v>
      </c>
      <c r="B9638" t="s">
        <v>110</v>
      </c>
      <c r="C9638" t="s">
        <v>111</v>
      </c>
      <c r="D9638" s="2">
        <v>29921</v>
      </c>
      <c r="E9638">
        <v>31</v>
      </c>
      <c r="F9638">
        <v>3150</v>
      </c>
      <c r="G9638">
        <v>3330000</v>
      </c>
      <c r="H9638">
        <v>6384</v>
      </c>
      <c r="K9638">
        <v>300</v>
      </c>
      <c r="L9638">
        <v>16</v>
      </c>
    </row>
    <row r="9639" spans="1:12" x14ac:dyDescent="0.25">
      <c r="A9639" t="s">
        <v>85</v>
      </c>
      <c r="B9639" t="s">
        <v>110</v>
      </c>
      <c r="C9639" t="s">
        <v>111</v>
      </c>
      <c r="D9639" s="2">
        <v>29952</v>
      </c>
      <c r="E9639">
        <v>31</v>
      </c>
      <c r="F9639">
        <v>2696</v>
      </c>
      <c r="G9639">
        <v>2580000</v>
      </c>
      <c r="H9639">
        <v>4046</v>
      </c>
      <c r="K9639">
        <v>286</v>
      </c>
      <c r="L9639">
        <v>16</v>
      </c>
    </row>
    <row r="9640" spans="1:12" x14ac:dyDescent="0.25">
      <c r="A9640" t="s">
        <v>85</v>
      </c>
      <c r="B9640" t="s">
        <v>110</v>
      </c>
      <c r="C9640" t="s">
        <v>111</v>
      </c>
      <c r="D9640" s="2">
        <v>29983</v>
      </c>
      <c r="E9640">
        <v>28</v>
      </c>
      <c r="F9640">
        <v>84</v>
      </c>
      <c r="G9640">
        <v>80000</v>
      </c>
      <c r="H9640">
        <v>126</v>
      </c>
      <c r="K9640">
        <v>300</v>
      </c>
      <c r="L9640">
        <v>16</v>
      </c>
    </row>
    <row r="9641" spans="1:12" x14ac:dyDescent="0.25">
      <c r="A9641" t="s">
        <v>85</v>
      </c>
      <c r="B9641" t="s">
        <v>110</v>
      </c>
      <c r="C9641" t="s">
        <v>111</v>
      </c>
      <c r="D9641" s="2">
        <v>30011</v>
      </c>
      <c r="E9641">
        <v>31</v>
      </c>
      <c r="F9641">
        <v>1272</v>
      </c>
      <c r="G9641">
        <v>1190000</v>
      </c>
      <c r="H9641">
        <v>1908</v>
      </c>
      <c r="K9641">
        <v>300</v>
      </c>
      <c r="L9641">
        <v>16</v>
      </c>
    </row>
    <row r="9642" spans="1:12" x14ac:dyDescent="0.25">
      <c r="A9642" t="s">
        <v>85</v>
      </c>
      <c r="B9642" t="s">
        <v>110</v>
      </c>
      <c r="C9642" t="s">
        <v>111</v>
      </c>
      <c r="D9642" s="2">
        <v>30042</v>
      </c>
      <c r="E9642">
        <v>30</v>
      </c>
      <c r="F9642">
        <v>293</v>
      </c>
      <c r="G9642">
        <v>269000</v>
      </c>
      <c r="H9642">
        <v>430</v>
      </c>
      <c r="K9642">
        <v>300</v>
      </c>
      <c r="L9642">
        <v>16</v>
      </c>
    </row>
    <row r="9643" spans="1:12" x14ac:dyDescent="0.25">
      <c r="A9643" t="s">
        <v>85</v>
      </c>
      <c r="B9643" t="s">
        <v>110</v>
      </c>
      <c r="C9643" t="s">
        <v>111</v>
      </c>
      <c r="D9643" s="2">
        <v>30072</v>
      </c>
      <c r="E9643">
        <v>31</v>
      </c>
      <c r="F9643">
        <v>560</v>
      </c>
      <c r="G9643">
        <v>524000</v>
      </c>
      <c r="H9643">
        <v>840</v>
      </c>
      <c r="K9643">
        <v>300</v>
      </c>
      <c r="L9643">
        <v>16</v>
      </c>
    </row>
    <row r="9644" spans="1:12" x14ac:dyDescent="0.25">
      <c r="A9644" t="s">
        <v>85</v>
      </c>
      <c r="B9644" t="s">
        <v>110</v>
      </c>
      <c r="C9644" t="s">
        <v>111</v>
      </c>
      <c r="D9644" s="2">
        <v>30103</v>
      </c>
      <c r="E9644">
        <v>30</v>
      </c>
      <c r="F9644">
        <v>3440</v>
      </c>
      <c r="G9644">
        <v>3238000</v>
      </c>
      <c r="H9644">
        <v>5160</v>
      </c>
      <c r="K9644">
        <v>292</v>
      </c>
      <c r="L9644">
        <v>16</v>
      </c>
    </row>
    <row r="9645" spans="1:12" x14ac:dyDescent="0.25">
      <c r="A9645" t="s">
        <v>85</v>
      </c>
      <c r="B9645" t="s">
        <v>110</v>
      </c>
      <c r="C9645" t="s">
        <v>111</v>
      </c>
      <c r="D9645" s="2">
        <v>30133</v>
      </c>
      <c r="E9645">
        <v>31</v>
      </c>
      <c r="F9645">
        <v>2668</v>
      </c>
      <c r="G9645">
        <v>2804000</v>
      </c>
      <c r="H9645">
        <v>4002</v>
      </c>
      <c r="K9645">
        <v>285</v>
      </c>
      <c r="L9645">
        <v>16</v>
      </c>
    </row>
    <row r="9646" spans="1:12" x14ac:dyDescent="0.25">
      <c r="A9646" t="s">
        <v>85</v>
      </c>
      <c r="B9646" t="s">
        <v>110</v>
      </c>
      <c r="C9646" t="s">
        <v>111</v>
      </c>
      <c r="D9646" s="2">
        <v>30164</v>
      </c>
      <c r="E9646">
        <v>31</v>
      </c>
      <c r="F9646">
        <v>3118</v>
      </c>
      <c r="G9646">
        <v>3020000</v>
      </c>
      <c r="H9646">
        <v>4678</v>
      </c>
      <c r="K9646">
        <v>285</v>
      </c>
      <c r="L9646">
        <v>16</v>
      </c>
    </row>
    <row r="9647" spans="1:12" x14ac:dyDescent="0.25">
      <c r="A9647" t="s">
        <v>85</v>
      </c>
      <c r="B9647" t="s">
        <v>110</v>
      </c>
      <c r="C9647" t="s">
        <v>111</v>
      </c>
      <c r="D9647" s="2">
        <v>30195</v>
      </c>
      <c r="E9647">
        <v>30</v>
      </c>
      <c r="F9647">
        <v>2930</v>
      </c>
      <c r="G9647">
        <v>3076000</v>
      </c>
      <c r="H9647">
        <v>4396</v>
      </c>
      <c r="K9647">
        <v>295</v>
      </c>
      <c r="L9647">
        <v>16</v>
      </c>
    </row>
    <row r="9648" spans="1:12" x14ac:dyDescent="0.25">
      <c r="A9648" t="s">
        <v>85</v>
      </c>
      <c r="B9648" t="s">
        <v>110</v>
      </c>
      <c r="C9648" t="s">
        <v>111</v>
      </c>
      <c r="D9648" s="2">
        <v>30225</v>
      </c>
      <c r="E9648">
        <v>31</v>
      </c>
      <c r="F9648">
        <v>3240</v>
      </c>
      <c r="G9648">
        <v>3356000</v>
      </c>
      <c r="H9648">
        <v>4862</v>
      </c>
      <c r="K9648">
        <v>308</v>
      </c>
      <c r="L9648">
        <v>16</v>
      </c>
    </row>
    <row r="9649" spans="1:12" x14ac:dyDescent="0.25">
      <c r="A9649" t="s">
        <v>85</v>
      </c>
      <c r="B9649" t="s">
        <v>110</v>
      </c>
      <c r="C9649" t="s">
        <v>111</v>
      </c>
      <c r="D9649" s="2">
        <v>30256</v>
      </c>
      <c r="E9649">
        <v>30</v>
      </c>
      <c r="F9649">
        <v>6002</v>
      </c>
      <c r="G9649">
        <v>3080000</v>
      </c>
      <c r="H9649">
        <v>9004</v>
      </c>
      <c r="K9649">
        <v>315</v>
      </c>
      <c r="L9649">
        <v>16</v>
      </c>
    </row>
    <row r="9650" spans="1:12" x14ac:dyDescent="0.25">
      <c r="A9650" t="s">
        <v>85</v>
      </c>
      <c r="B9650" t="s">
        <v>110</v>
      </c>
      <c r="C9650" t="s">
        <v>111</v>
      </c>
      <c r="D9650" s="2">
        <v>30286</v>
      </c>
      <c r="E9650">
        <v>31</v>
      </c>
      <c r="F9650">
        <v>5818</v>
      </c>
      <c r="G9650">
        <v>3034000</v>
      </c>
      <c r="H9650">
        <v>7112</v>
      </c>
      <c r="K9650">
        <v>292</v>
      </c>
      <c r="L9650">
        <v>16</v>
      </c>
    </row>
    <row r="9651" spans="1:12" x14ac:dyDescent="0.25">
      <c r="A9651" t="s">
        <v>85</v>
      </c>
      <c r="B9651" t="s">
        <v>110</v>
      </c>
      <c r="C9651" t="s">
        <v>111</v>
      </c>
      <c r="D9651" s="2">
        <v>30317</v>
      </c>
      <c r="E9651">
        <v>31</v>
      </c>
      <c r="F9651">
        <v>2802</v>
      </c>
      <c r="G9651">
        <v>1456000</v>
      </c>
      <c r="H9651">
        <v>3290</v>
      </c>
      <c r="K9651">
        <v>270</v>
      </c>
      <c r="L9651">
        <v>16</v>
      </c>
    </row>
    <row r="9652" spans="1:12" x14ac:dyDescent="0.25">
      <c r="A9652" t="s">
        <v>85</v>
      </c>
      <c r="B9652" t="s">
        <v>110</v>
      </c>
      <c r="C9652" t="s">
        <v>111</v>
      </c>
      <c r="D9652" s="2">
        <v>30348</v>
      </c>
      <c r="E9652">
        <v>28</v>
      </c>
      <c r="F9652">
        <v>184</v>
      </c>
      <c r="G9652">
        <v>96000</v>
      </c>
      <c r="H9652">
        <v>216</v>
      </c>
      <c r="K9652">
        <v>270</v>
      </c>
      <c r="L9652">
        <v>16</v>
      </c>
    </row>
    <row r="9653" spans="1:12" x14ac:dyDescent="0.25">
      <c r="A9653" t="s">
        <v>85</v>
      </c>
      <c r="B9653" t="s">
        <v>110</v>
      </c>
      <c r="C9653" t="s">
        <v>111</v>
      </c>
      <c r="D9653" s="2">
        <v>30376</v>
      </c>
      <c r="E9653">
        <v>31</v>
      </c>
      <c r="F9653">
        <v>1836</v>
      </c>
      <c r="G9653">
        <v>952000</v>
      </c>
      <c r="H9653">
        <v>2156</v>
      </c>
      <c r="K9653">
        <v>270</v>
      </c>
      <c r="L9653">
        <v>16</v>
      </c>
    </row>
    <row r="9654" spans="1:12" x14ac:dyDescent="0.25">
      <c r="A9654" t="s">
        <v>85</v>
      </c>
      <c r="B9654" t="s">
        <v>110</v>
      </c>
      <c r="C9654" t="s">
        <v>111</v>
      </c>
      <c r="D9654" s="2">
        <v>30407</v>
      </c>
      <c r="E9654">
        <v>30</v>
      </c>
      <c r="F9654">
        <v>3902</v>
      </c>
      <c r="G9654">
        <v>2026000</v>
      </c>
      <c r="H9654">
        <v>4580</v>
      </c>
      <c r="K9654">
        <v>270</v>
      </c>
      <c r="L9654">
        <v>16</v>
      </c>
    </row>
    <row r="9655" spans="1:12" x14ac:dyDescent="0.25">
      <c r="A9655" t="s">
        <v>85</v>
      </c>
      <c r="B9655" t="s">
        <v>110</v>
      </c>
      <c r="C9655" t="s">
        <v>111</v>
      </c>
      <c r="D9655" s="2">
        <v>30437</v>
      </c>
      <c r="E9655">
        <v>31</v>
      </c>
      <c r="F9655">
        <v>9396</v>
      </c>
      <c r="G9655">
        <v>10378000</v>
      </c>
      <c r="H9655">
        <v>10316</v>
      </c>
      <c r="K9655">
        <v>311</v>
      </c>
      <c r="L9655">
        <v>16</v>
      </c>
    </row>
    <row r="9656" spans="1:12" x14ac:dyDescent="0.25">
      <c r="A9656" t="s">
        <v>85</v>
      </c>
      <c r="B9656" t="s">
        <v>110</v>
      </c>
      <c r="C9656" t="s">
        <v>111</v>
      </c>
      <c r="D9656" s="2">
        <v>30468</v>
      </c>
      <c r="E9656">
        <v>30</v>
      </c>
      <c r="F9656">
        <v>7070</v>
      </c>
      <c r="G9656">
        <v>9548000</v>
      </c>
      <c r="H9656">
        <v>7070</v>
      </c>
      <c r="K9656">
        <v>315</v>
      </c>
      <c r="L9656">
        <v>16</v>
      </c>
    </row>
    <row r="9657" spans="1:12" x14ac:dyDescent="0.25">
      <c r="A9657" t="s">
        <v>85</v>
      </c>
      <c r="B9657" t="s">
        <v>110</v>
      </c>
      <c r="C9657" t="s">
        <v>111</v>
      </c>
      <c r="D9657" s="2">
        <v>30498</v>
      </c>
      <c r="E9657">
        <v>31</v>
      </c>
      <c r="F9657">
        <v>9250</v>
      </c>
      <c r="G9657">
        <v>9730000</v>
      </c>
      <c r="H9657">
        <v>9250</v>
      </c>
      <c r="K9657">
        <v>300</v>
      </c>
      <c r="L9657">
        <v>20</v>
      </c>
    </row>
    <row r="9658" spans="1:12" x14ac:dyDescent="0.25">
      <c r="A9658" t="s">
        <v>85</v>
      </c>
      <c r="B9658" t="s">
        <v>110</v>
      </c>
      <c r="C9658" t="s">
        <v>111</v>
      </c>
      <c r="D9658" s="2">
        <v>30529</v>
      </c>
      <c r="E9658">
        <v>31</v>
      </c>
      <c r="F9658">
        <v>10754</v>
      </c>
      <c r="G9658">
        <v>9884000</v>
      </c>
      <c r="H9658">
        <v>10754</v>
      </c>
      <c r="K9658">
        <v>300</v>
      </c>
      <c r="L9658">
        <v>20</v>
      </c>
    </row>
    <row r="9659" spans="1:12" x14ac:dyDescent="0.25">
      <c r="A9659" t="s">
        <v>85</v>
      </c>
      <c r="B9659" t="s">
        <v>110</v>
      </c>
      <c r="C9659" t="s">
        <v>111</v>
      </c>
      <c r="D9659" s="2">
        <v>30560</v>
      </c>
      <c r="E9659">
        <v>30</v>
      </c>
      <c r="F9659">
        <v>13370</v>
      </c>
      <c r="G9659">
        <v>10026000</v>
      </c>
      <c r="H9659">
        <v>13370</v>
      </c>
      <c r="K9659">
        <v>230</v>
      </c>
      <c r="L9659">
        <v>20</v>
      </c>
    </row>
    <row r="9660" spans="1:12" x14ac:dyDescent="0.25">
      <c r="A9660" t="s">
        <v>85</v>
      </c>
      <c r="B9660" t="s">
        <v>110</v>
      </c>
      <c r="C9660" t="s">
        <v>111</v>
      </c>
      <c r="D9660" s="2">
        <v>30590</v>
      </c>
      <c r="E9660">
        <v>30</v>
      </c>
      <c r="F9660">
        <v>5756</v>
      </c>
      <c r="G9660">
        <v>3450000</v>
      </c>
      <c r="H9660">
        <v>5756</v>
      </c>
      <c r="K9660">
        <v>218</v>
      </c>
      <c r="L9660">
        <v>16</v>
      </c>
    </row>
    <row r="9661" spans="1:12" x14ac:dyDescent="0.25">
      <c r="A9661" t="s">
        <v>85</v>
      </c>
      <c r="B9661" t="s">
        <v>110</v>
      </c>
      <c r="C9661" t="s">
        <v>111</v>
      </c>
      <c r="D9661" s="2">
        <v>32752</v>
      </c>
      <c r="E9661">
        <v>29</v>
      </c>
      <c r="F9661">
        <v>17410</v>
      </c>
      <c r="G9661">
        <v>6298000</v>
      </c>
      <c r="H9661">
        <v>0</v>
      </c>
      <c r="K9661">
        <v>240</v>
      </c>
      <c r="L9661">
        <v>22</v>
      </c>
    </row>
    <row r="9662" spans="1:12" x14ac:dyDescent="0.25">
      <c r="A9662" t="s">
        <v>85</v>
      </c>
      <c r="B9662" t="s">
        <v>110</v>
      </c>
      <c r="C9662" t="s">
        <v>111</v>
      </c>
      <c r="D9662" s="2">
        <v>32782</v>
      </c>
      <c r="E9662">
        <v>31</v>
      </c>
      <c r="F9662">
        <v>33477</v>
      </c>
      <c r="G9662">
        <v>17624000</v>
      </c>
      <c r="H9662">
        <v>0</v>
      </c>
      <c r="K9662">
        <v>455</v>
      </c>
      <c r="L9662">
        <v>31</v>
      </c>
    </row>
    <row r="9663" spans="1:12" x14ac:dyDescent="0.25">
      <c r="A9663" t="s">
        <v>85</v>
      </c>
      <c r="B9663" t="s">
        <v>110</v>
      </c>
      <c r="C9663" t="s">
        <v>111</v>
      </c>
      <c r="D9663" s="2">
        <v>32813</v>
      </c>
      <c r="E9663">
        <v>30</v>
      </c>
      <c r="F9663">
        <v>37746</v>
      </c>
      <c r="G9663">
        <v>18230000</v>
      </c>
      <c r="H9663">
        <v>0</v>
      </c>
      <c r="K9663">
        <v>512</v>
      </c>
      <c r="L9663">
        <v>36</v>
      </c>
    </row>
    <row r="9664" spans="1:12" x14ac:dyDescent="0.25">
      <c r="A9664" t="s">
        <v>85</v>
      </c>
      <c r="B9664" t="s">
        <v>110</v>
      </c>
      <c r="C9664" t="s">
        <v>111</v>
      </c>
      <c r="D9664" s="2">
        <v>32843</v>
      </c>
      <c r="E9664">
        <v>31</v>
      </c>
      <c r="F9664">
        <v>34554</v>
      </c>
      <c r="G9664">
        <v>19760000</v>
      </c>
      <c r="H9664">
        <v>0</v>
      </c>
      <c r="K9664">
        <v>513</v>
      </c>
      <c r="L9664">
        <v>36</v>
      </c>
    </row>
    <row r="9665" spans="1:12" x14ac:dyDescent="0.25">
      <c r="A9665" t="s">
        <v>85</v>
      </c>
      <c r="B9665" t="s">
        <v>110</v>
      </c>
      <c r="C9665" t="s">
        <v>111</v>
      </c>
      <c r="D9665" s="2">
        <v>32874</v>
      </c>
      <c r="E9665">
        <v>31</v>
      </c>
      <c r="F9665">
        <v>38135</v>
      </c>
      <c r="G9665">
        <v>23790000</v>
      </c>
      <c r="H9665">
        <v>976</v>
      </c>
      <c r="K9665">
        <v>495</v>
      </c>
      <c r="L9665">
        <v>36</v>
      </c>
    </row>
    <row r="9666" spans="1:12" x14ac:dyDescent="0.25">
      <c r="A9666" t="s">
        <v>85</v>
      </c>
      <c r="B9666" t="s">
        <v>110</v>
      </c>
      <c r="C9666" t="s">
        <v>111</v>
      </c>
      <c r="D9666" s="2">
        <v>32905</v>
      </c>
      <c r="E9666">
        <v>28</v>
      </c>
      <c r="F9666">
        <v>33542</v>
      </c>
      <c r="G9666">
        <v>22118000</v>
      </c>
      <c r="H9666">
        <v>1992</v>
      </c>
      <c r="K9666">
        <v>488</v>
      </c>
      <c r="L9666">
        <v>36</v>
      </c>
    </row>
    <row r="9667" spans="1:12" x14ac:dyDescent="0.25">
      <c r="A9667" t="s">
        <v>85</v>
      </c>
      <c r="B9667" t="s">
        <v>110</v>
      </c>
      <c r="C9667" t="s">
        <v>111</v>
      </c>
      <c r="D9667" s="2">
        <v>32933</v>
      </c>
      <c r="E9667">
        <v>31</v>
      </c>
      <c r="F9667">
        <v>27676</v>
      </c>
      <c r="G9667">
        <v>18285000</v>
      </c>
      <c r="H9667">
        <v>2983</v>
      </c>
      <c r="K9667">
        <v>467</v>
      </c>
      <c r="L9667">
        <v>36</v>
      </c>
    </row>
    <row r="9668" spans="1:12" x14ac:dyDescent="0.25">
      <c r="A9668" t="s">
        <v>85</v>
      </c>
      <c r="B9668" t="s">
        <v>110</v>
      </c>
      <c r="C9668" t="s">
        <v>111</v>
      </c>
      <c r="D9668" s="2">
        <v>32964</v>
      </c>
      <c r="E9668">
        <v>30</v>
      </c>
      <c r="F9668">
        <v>33030</v>
      </c>
      <c r="G9668">
        <v>21279000</v>
      </c>
      <c r="H9668">
        <v>3088</v>
      </c>
      <c r="K9668">
        <v>415</v>
      </c>
      <c r="L9668">
        <v>36</v>
      </c>
    </row>
    <row r="9669" spans="1:12" x14ac:dyDescent="0.25">
      <c r="A9669" t="s">
        <v>85</v>
      </c>
      <c r="B9669" t="s">
        <v>110</v>
      </c>
      <c r="C9669" t="s">
        <v>111</v>
      </c>
      <c r="D9669" s="2">
        <v>32994</v>
      </c>
      <c r="E9669">
        <v>31</v>
      </c>
      <c r="F9669">
        <v>24672</v>
      </c>
      <c r="G9669">
        <v>17545000</v>
      </c>
      <c r="H9669">
        <v>3943</v>
      </c>
      <c r="K9669">
        <v>382</v>
      </c>
      <c r="L9669">
        <v>36</v>
      </c>
    </row>
    <row r="9670" spans="1:12" x14ac:dyDescent="0.25">
      <c r="A9670" t="s">
        <v>85</v>
      </c>
      <c r="B9670" t="s">
        <v>110</v>
      </c>
      <c r="C9670" t="s">
        <v>111</v>
      </c>
      <c r="D9670" s="2">
        <v>33025</v>
      </c>
      <c r="E9670">
        <v>30</v>
      </c>
      <c r="F9670">
        <v>17428</v>
      </c>
      <c r="G9670">
        <v>12183000</v>
      </c>
      <c r="H9670">
        <v>3485</v>
      </c>
      <c r="K9670">
        <v>382</v>
      </c>
      <c r="L9670">
        <v>36</v>
      </c>
    </row>
    <row r="9671" spans="1:12" x14ac:dyDescent="0.25">
      <c r="A9671" t="s">
        <v>85</v>
      </c>
      <c r="B9671" t="s">
        <v>110</v>
      </c>
      <c r="C9671" t="s">
        <v>111</v>
      </c>
      <c r="D9671" s="2">
        <v>33055</v>
      </c>
      <c r="E9671">
        <v>31</v>
      </c>
      <c r="F9671">
        <v>19090</v>
      </c>
      <c r="G9671">
        <v>12714000</v>
      </c>
      <c r="H9671">
        <v>4190</v>
      </c>
      <c r="K9671">
        <v>390</v>
      </c>
      <c r="L9671">
        <v>36</v>
      </c>
    </row>
    <row r="9672" spans="1:12" x14ac:dyDescent="0.25">
      <c r="A9672" t="s">
        <v>85</v>
      </c>
      <c r="B9672" t="s">
        <v>110</v>
      </c>
      <c r="C9672" t="s">
        <v>111</v>
      </c>
      <c r="D9672" s="2">
        <v>33086</v>
      </c>
      <c r="E9672">
        <v>31</v>
      </c>
      <c r="F9672">
        <v>25421</v>
      </c>
      <c r="G9672">
        <v>17772000</v>
      </c>
      <c r="H9672">
        <v>5763</v>
      </c>
      <c r="K9672">
        <v>308</v>
      </c>
      <c r="L9672">
        <v>36</v>
      </c>
    </row>
    <row r="9673" spans="1:12" x14ac:dyDescent="0.25">
      <c r="A9673" t="s">
        <v>85</v>
      </c>
      <c r="B9673" t="s">
        <v>110</v>
      </c>
      <c r="C9673" t="s">
        <v>111</v>
      </c>
      <c r="D9673" s="2">
        <v>33117</v>
      </c>
      <c r="E9673">
        <v>30</v>
      </c>
      <c r="F9673">
        <v>25086</v>
      </c>
      <c r="G9673">
        <v>25397000</v>
      </c>
      <c r="H9673">
        <v>6272</v>
      </c>
      <c r="K9673">
        <v>225</v>
      </c>
      <c r="L9673">
        <v>36</v>
      </c>
    </row>
    <row r="9674" spans="1:12" x14ac:dyDescent="0.25">
      <c r="A9674" t="s">
        <v>85</v>
      </c>
      <c r="B9674" t="s">
        <v>110</v>
      </c>
      <c r="C9674" t="s">
        <v>111</v>
      </c>
      <c r="D9674" s="2">
        <v>33147</v>
      </c>
      <c r="E9674">
        <v>31</v>
      </c>
      <c r="F9674">
        <v>23786</v>
      </c>
      <c r="G9674">
        <v>17079000</v>
      </c>
      <c r="H9674">
        <v>7770</v>
      </c>
      <c r="K9674">
        <v>225</v>
      </c>
      <c r="L9674">
        <v>36</v>
      </c>
    </row>
    <row r="9675" spans="1:12" x14ac:dyDescent="0.25">
      <c r="A9675" t="s">
        <v>85</v>
      </c>
      <c r="B9675" t="s">
        <v>110</v>
      </c>
      <c r="C9675" t="s">
        <v>111</v>
      </c>
      <c r="D9675" s="2">
        <v>33178</v>
      </c>
      <c r="E9675">
        <v>30</v>
      </c>
      <c r="F9675">
        <v>23175</v>
      </c>
      <c r="G9675">
        <v>16018000</v>
      </c>
      <c r="H9675">
        <v>6415</v>
      </c>
      <c r="K9675">
        <v>225</v>
      </c>
      <c r="L9675">
        <v>36</v>
      </c>
    </row>
    <row r="9676" spans="1:12" x14ac:dyDescent="0.25">
      <c r="A9676" t="s">
        <v>85</v>
      </c>
      <c r="B9676" t="s">
        <v>110</v>
      </c>
      <c r="C9676" t="s">
        <v>111</v>
      </c>
      <c r="D9676" s="2">
        <v>33208</v>
      </c>
      <c r="E9676">
        <v>31</v>
      </c>
      <c r="F9676">
        <v>27882</v>
      </c>
      <c r="G9676">
        <v>19212000</v>
      </c>
      <c r="H9676">
        <v>7209</v>
      </c>
      <c r="K9676">
        <v>270</v>
      </c>
      <c r="L9676">
        <v>36</v>
      </c>
    </row>
    <row r="9677" spans="1:12" x14ac:dyDescent="0.25">
      <c r="A9677" t="s">
        <v>85</v>
      </c>
      <c r="B9677" t="s">
        <v>110</v>
      </c>
      <c r="C9677" t="s">
        <v>111</v>
      </c>
      <c r="D9677" s="2">
        <v>33239</v>
      </c>
      <c r="E9677">
        <v>31</v>
      </c>
      <c r="F9677">
        <v>9941</v>
      </c>
      <c r="G9677">
        <v>7059000</v>
      </c>
      <c r="H9677">
        <v>4416</v>
      </c>
      <c r="K9677">
        <v>270</v>
      </c>
      <c r="L9677">
        <v>36</v>
      </c>
    </row>
    <row r="9678" spans="1:12" x14ac:dyDescent="0.25">
      <c r="A9678" t="s">
        <v>85</v>
      </c>
      <c r="B9678" t="s">
        <v>110</v>
      </c>
      <c r="C9678" t="s">
        <v>111</v>
      </c>
      <c r="D9678" s="2">
        <v>33270</v>
      </c>
      <c r="E9678">
        <v>28</v>
      </c>
      <c r="F9678">
        <v>15004</v>
      </c>
      <c r="G9678">
        <v>10858000</v>
      </c>
      <c r="H9678">
        <v>5570</v>
      </c>
      <c r="K9678">
        <v>270</v>
      </c>
      <c r="L9678">
        <v>36</v>
      </c>
    </row>
    <row r="9679" spans="1:12" x14ac:dyDescent="0.25">
      <c r="A9679" t="s">
        <v>85</v>
      </c>
      <c r="B9679" t="s">
        <v>110</v>
      </c>
      <c r="C9679" t="s">
        <v>111</v>
      </c>
      <c r="D9679" s="2">
        <v>33298</v>
      </c>
      <c r="E9679">
        <v>31</v>
      </c>
      <c r="F9679">
        <v>15669</v>
      </c>
      <c r="G9679">
        <v>8628000</v>
      </c>
      <c r="H9679">
        <v>5742</v>
      </c>
      <c r="K9679">
        <v>270</v>
      </c>
      <c r="L9679">
        <v>36</v>
      </c>
    </row>
    <row r="9680" spans="1:12" x14ac:dyDescent="0.25">
      <c r="A9680" t="s">
        <v>85</v>
      </c>
      <c r="B9680" t="s">
        <v>110</v>
      </c>
      <c r="C9680" t="s">
        <v>111</v>
      </c>
      <c r="D9680" s="2">
        <v>33329</v>
      </c>
      <c r="E9680">
        <v>30.1</v>
      </c>
      <c r="F9680">
        <v>12662</v>
      </c>
      <c r="G9680">
        <v>5709000</v>
      </c>
      <c r="H9680">
        <v>4705</v>
      </c>
      <c r="K9680">
        <v>270</v>
      </c>
      <c r="L9680">
        <v>36</v>
      </c>
    </row>
    <row r="9681" spans="1:12" x14ac:dyDescent="0.25">
      <c r="A9681" t="s">
        <v>85</v>
      </c>
      <c r="B9681" t="s">
        <v>110</v>
      </c>
      <c r="C9681" t="s">
        <v>111</v>
      </c>
      <c r="D9681" s="2">
        <v>33359</v>
      </c>
      <c r="E9681">
        <v>31</v>
      </c>
      <c r="F9681">
        <v>6014</v>
      </c>
      <c r="G9681">
        <v>4396000</v>
      </c>
      <c r="H9681">
        <v>2302</v>
      </c>
      <c r="K9681">
        <v>270</v>
      </c>
      <c r="L9681">
        <v>36</v>
      </c>
    </row>
    <row r="9682" spans="1:12" x14ac:dyDescent="0.25">
      <c r="A9682" t="s">
        <v>85</v>
      </c>
      <c r="B9682" t="s">
        <v>110</v>
      </c>
      <c r="C9682" t="s">
        <v>111</v>
      </c>
      <c r="D9682" s="2">
        <v>33390</v>
      </c>
      <c r="E9682">
        <v>30.1</v>
      </c>
      <c r="F9682">
        <v>16005</v>
      </c>
      <c r="G9682">
        <v>6776000</v>
      </c>
      <c r="H9682">
        <v>5652</v>
      </c>
      <c r="K9682">
        <v>240</v>
      </c>
      <c r="L9682">
        <v>36</v>
      </c>
    </row>
    <row r="9683" spans="1:12" x14ac:dyDescent="0.25">
      <c r="A9683" t="s">
        <v>85</v>
      </c>
      <c r="B9683" t="s">
        <v>110</v>
      </c>
      <c r="C9683" t="s">
        <v>111</v>
      </c>
      <c r="D9683" s="2">
        <v>33420</v>
      </c>
      <c r="E9683">
        <v>31</v>
      </c>
      <c r="F9683">
        <v>16432</v>
      </c>
      <c r="G9683">
        <v>5977000</v>
      </c>
      <c r="H9683">
        <v>5203</v>
      </c>
      <c r="K9683">
        <v>210</v>
      </c>
      <c r="L9683">
        <v>36</v>
      </c>
    </row>
    <row r="9684" spans="1:12" x14ac:dyDescent="0.25">
      <c r="A9684" t="s">
        <v>85</v>
      </c>
      <c r="B9684" t="s">
        <v>110</v>
      </c>
      <c r="C9684" t="s">
        <v>111</v>
      </c>
      <c r="D9684" s="2">
        <v>33451</v>
      </c>
      <c r="E9684">
        <v>31</v>
      </c>
      <c r="F9684">
        <v>15879</v>
      </c>
      <c r="G9684">
        <v>6120000</v>
      </c>
      <c r="H9684">
        <v>5160</v>
      </c>
      <c r="K9684">
        <v>210</v>
      </c>
      <c r="L9684">
        <v>36</v>
      </c>
    </row>
    <row r="9685" spans="1:12" x14ac:dyDescent="0.25">
      <c r="A9685" t="s">
        <v>85</v>
      </c>
      <c r="B9685" t="s">
        <v>110</v>
      </c>
      <c r="C9685" t="s">
        <v>111</v>
      </c>
      <c r="D9685" s="2">
        <v>33482</v>
      </c>
      <c r="E9685">
        <v>30</v>
      </c>
      <c r="F9685">
        <v>15627</v>
      </c>
      <c r="G9685">
        <v>5833000</v>
      </c>
      <c r="H9685">
        <v>4425</v>
      </c>
      <c r="K9685">
        <v>150</v>
      </c>
      <c r="L9685">
        <v>36</v>
      </c>
    </row>
    <row r="9686" spans="1:12" x14ac:dyDescent="0.25">
      <c r="A9686" t="s">
        <v>85</v>
      </c>
      <c r="B9686" t="s">
        <v>110</v>
      </c>
      <c r="C9686" t="s">
        <v>111</v>
      </c>
      <c r="D9686" s="2">
        <v>33512</v>
      </c>
      <c r="E9686">
        <v>31</v>
      </c>
      <c r="F9686">
        <v>14519</v>
      </c>
      <c r="G9686">
        <v>8140000</v>
      </c>
      <c r="H9686">
        <v>5408</v>
      </c>
      <c r="K9686">
        <v>180</v>
      </c>
      <c r="L9686">
        <v>36</v>
      </c>
    </row>
    <row r="9687" spans="1:12" x14ac:dyDescent="0.25">
      <c r="A9687" t="s">
        <v>85</v>
      </c>
      <c r="B9687" t="s">
        <v>110</v>
      </c>
      <c r="C9687" t="s">
        <v>111</v>
      </c>
      <c r="D9687" s="2">
        <v>33543</v>
      </c>
      <c r="E9687">
        <v>30.1</v>
      </c>
      <c r="F9687">
        <v>14560</v>
      </c>
      <c r="G9687">
        <v>6158000</v>
      </c>
      <c r="H9687">
        <v>4579</v>
      </c>
      <c r="K9687">
        <v>180</v>
      </c>
      <c r="L9687">
        <v>36</v>
      </c>
    </row>
    <row r="9688" spans="1:12" x14ac:dyDescent="0.25">
      <c r="A9688" t="s">
        <v>85</v>
      </c>
      <c r="B9688" t="s">
        <v>110</v>
      </c>
      <c r="C9688" t="s">
        <v>111</v>
      </c>
      <c r="D9688" s="2">
        <v>33573</v>
      </c>
      <c r="E9688">
        <v>31</v>
      </c>
      <c r="F9688">
        <v>12833</v>
      </c>
      <c r="G9688">
        <v>7498000</v>
      </c>
      <c r="H9688">
        <v>5506</v>
      </c>
      <c r="K9688">
        <v>165</v>
      </c>
      <c r="L9688">
        <v>36</v>
      </c>
    </row>
    <row r="9689" spans="1:12" x14ac:dyDescent="0.25">
      <c r="A9689" t="s">
        <v>85</v>
      </c>
      <c r="B9689" t="s">
        <v>110</v>
      </c>
      <c r="C9689" t="s">
        <v>111</v>
      </c>
      <c r="D9689" s="2">
        <v>33604</v>
      </c>
      <c r="E9689">
        <v>31</v>
      </c>
      <c r="F9689">
        <v>7795</v>
      </c>
      <c r="G9689">
        <v>3693000</v>
      </c>
      <c r="H9689">
        <v>2799</v>
      </c>
      <c r="K9689">
        <v>180</v>
      </c>
      <c r="L9689">
        <v>34</v>
      </c>
    </row>
    <row r="9690" spans="1:12" x14ac:dyDescent="0.25">
      <c r="A9690" t="s">
        <v>85</v>
      </c>
      <c r="B9690" t="s">
        <v>110</v>
      </c>
      <c r="C9690" t="s">
        <v>111</v>
      </c>
      <c r="D9690" s="2">
        <v>33635</v>
      </c>
      <c r="E9690">
        <v>29.1</v>
      </c>
      <c r="F9690">
        <v>9724</v>
      </c>
      <c r="G9690">
        <v>4661000</v>
      </c>
      <c r="H9690">
        <v>5239</v>
      </c>
      <c r="K9690">
        <v>195</v>
      </c>
      <c r="L9690">
        <v>32</v>
      </c>
    </row>
    <row r="9691" spans="1:12" x14ac:dyDescent="0.25">
      <c r="A9691" t="s">
        <v>85</v>
      </c>
      <c r="B9691" t="s">
        <v>110</v>
      </c>
      <c r="C9691" t="s">
        <v>111</v>
      </c>
      <c r="D9691" s="2">
        <v>33664</v>
      </c>
      <c r="E9691">
        <v>31</v>
      </c>
      <c r="F9691">
        <v>10587</v>
      </c>
      <c r="G9691">
        <v>6434000</v>
      </c>
      <c r="H9691">
        <v>7030</v>
      </c>
      <c r="K9691">
        <v>185</v>
      </c>
      <c r="L9691">
        <v>32</v>
      </c>
    </row>
    <row r="9692" spans="1:12" x14ac:dyDescent="0.25">
      <c r="A9692" t="s">
        <v>85</v>
      </c>
      <c r="B9692" t="s">
        <v>110</v>
      </c>
      <c r="C9692" t="s">
        <v>111</v>
      </c>
      <c r="D9692" s="2">
        <v>33695</v>
      </c>
      <c r="E9692">
        <v>30.1</v>
      </c>
      <c r="F9692">
        <v>10588</v>
      </c>
      <c r="G9692">
        <v>5171000</v>
      </c>
      <c r="H9692">
        <v>5498</v>
      </c>
      <c r="K9692">
        <v>180</v>
      </c>
      <c r="L9692">
        <v>32</v>
      </c>
    </row>
    <row r="9693" spans="1:12" x14ac:dyDescent="0.25">
      <c r="A9693" t="s">
        <v>85</v>
      </c>
      <c r="B9693" t="s">
        <v>110</v>
      </c>
      <c r="C9693" t="s">
        <v>111</v>
      </c>
      <c r="D9693" s="2">
        <v>33725</v>
      </c>
      <c r="E9693">
        <v>31</v>
      </c>
      <c r="F9693">
        <v>9264</v>
      </c>
      <c r="G9693">
        <v>4020000</v>
      </c>
      <c r="H9693">
        <v>4466</v>
      </c>
      <c r="K9693">
        <v>195</v>
      </c>
      <c r="L9693">
        <v>32</v>
      </c>
    </row>
    <row r="9694" spans="1:12" x14ac:dyDescent="0.25">
      <c r="A9694" t="s">
        <v>85</v>
      </c>
      <c r="B9694" t="s">
        <v>110</v>
      </c>
      <c r="C9694" t="s">
        <v>111</v>
      </c>
      <c r="D9694" s="2">
        <v>33756</v>
      </c>
      <c r="E9694">
        <v>30</v>
      </c>
      <c r="F9694">
        <v>11179</v>
      </c>
      <c r="G9694">
        <v>7144000</v>
      </c>
      <c r="H9694">
        <v>7076</v>
      </c>
      <c r="K9694">
        <v>225</v>
      </c>
      <c r="L9694">
        <v>32</v>
      </c>
    </row>
    <row r="9695" spans="1:12" x14ac:dyDescent="0.25">
      <c r="A9695" t="s">
        <v>85</v>
      </c>
      <c r="B9695" t="s">
        <v>110</v>
      </c>
      <c r="C9695" t="s">
        <v>111</v>
      </c>
      <c r="D9695" s="2">
        <v>33786</v>
      </c>
      <c r="E9695">
        <v>31</v>
      </c>
      <c r="F9695">
        <v>10780</v>
      </c>
      <c r="G9695">
        <v>3543000</v>
      </c>
      <c r="H9695">
        <v>6802</v>
      </c>
      <c r="K9695">
        <v>225</v>
      </c>
      <c r="L9695">
        <v>32</v>
      </c>
    </row>
    <row r="9696" spans="1:12" x14ac:dyDescent="0.25">
      <c r="A9696" t="s">
        <v>85</v>
      </c>
      <c r="B9696" t="s">
        <v>110</v>
      </c>
      <c r="C9696" t="s">
        <v>111</v>
      </c>
      <c r="D9696" s="2">
        <v>33817</v>
      </c>
      <c r="E9696">
        <v>31</v>
      </c>
      <c r="F9696">
        <v>13570</v>
      </c>
      <c r="G9696">
        <v>5988000</v>
      </c>
      <c r="H9696">
        <v>7999</v>
      </c>
      <c r="K9696">
        <v>180</v>
      </c>
      <c r="L9696">
        <v>32</v>
      </c>
    </row>
    <row r="9697" spans="1:12" x14ac:dyDescent="0.25">
      <c r="A9697" t="s">
        <v>85</v>
      </c>
      <c r="B9697" t="s">
        <v>110</v>
      </c>
      <c r="C9697" t="s">
        <v>111</v>
      </c>
      <c r="D9697" s="2">
        <v>33848</v>
      </c>
      <c r="E9697">
        <v>30.1</v>
      </c>
      <c r="F9697">
        <v>11987</v>
      </c>
      <c r="G9697">
        <v>6050000</v>
      </c>
      <c r="H9697">
        <v>8358</v>
      </c>
      <c r="K9697">
        <v>195</v>
      </c>
      <c r="L9697">
        <v>32</v>
      </c>
    </row>
    <row r="9698" spans="1:12" x14ac:dyDescent="0.25">
      <c r="A9698" t="s">
        <v>85</v>
      </c>
      <c r="B9698" t="s">
        <v>110</v>
      </c>
      <c r="C9698" t="s">
        <v>111</v>
      </c>
      <c r="D9698" s="2">
        <v>33878</v>
      </c>
      <c r="E9698">
        <v>31</v>
      </c>
      <c r="F9698">
        <v>10970</v>
      </c>
      <c r="G9698">
        <v>7409000</v>
      </c>
      <c r="H9698">
        <v>6816</v>
      </c>
      <c r="K9698">
        <v>195</v>
      </c>
      <c r="L9698">
        <v>32</v>
      </c>
    </row>
    <row r="9699" spans="1:12" x14ac:dyDescent="0.25">
      <c r="A9699" t="s">
        <v>85</v>
      </c>
      <c r="B9699" t="s">
        <v>110</v>
      </c>
      <c r="C9699" t="s">
        <v>111</v>
      </c>
      <c r="D9699" s="2">
        <v>33909</v>
      </c>
      <c r="E9699">
        <v>30</v>
      </c>
      <c r="F9699">
        <v>9555</v>
      </c>
      <c r="G9699">
        <v>6671000</v>
      </c>
      <c r="H9699">
        <v>6182</v>
      </c>
      <c r="K9699">
        <v>180</v>
      </c>
      <c r="L9699">
        <v>32</v>
      </c>
    </row>
    <row r="9700" spans="1:12" x14ac:dyDescent="0.25">
      <c r="A9700" t="s">
        <v>85</v>
      </c>
      <c r="B9700" t="s">
        <v>110</v>
      </c>
      <c r="C9700" t="s">
        <v>111</v>
      </c>
      <c r="D9700" s="2">
        <v>33939</v>
      </c>
      <c r="E9700">
        <v>31</v>
      </c>
      <c r="F9700">
        <v>9332</v>
      </c>
      <c r="G9700">
        <v>4765000</v>
      </c>
      <c r="H9700">
        <v>5706</v>
      </c>
      <c r="K9700">
        <v>180</v>
      </c>
      <c r="L9700">
        <v>32</v>
      </c>
    </row>
    <row r="9701" spans="1:12" x14ac:dyDescent="0.25">
      <c r="A9701" t="s">
        <v>85</v>
      </c>
      <c r="B9701" t="s">
        <v>110</v>
      </c>
      <c r="C9701" t="s">
        <v>111</v>
      </c>
      <c r="D9701" s="2">
        <v>33970</v>
      </c>
      <c r="E9701">
        <v>31</v>
      </c>
      <c r="F9701">
        <v>8869</v>
      </c>
      <c r="G9701">
        <v>5090000</v>
      </c>
      <c r="H9701">
        <v>7661</v>
      </c>
      <c r="K9701">
        <v>0</v>
      </c>
      <c r="L9701">
        <v>32</v>
      </c>
    </row>
    <row r="9702" spans="1:12" x14ac:dyDescent="0.25">
      <c r="A9702" t="s">
        <v>85</v>
      </c>
      <c r="B9702" t="s">
        <v>110</v>
      </c>
      <c r="C9702" t="s">
        <v>111</v>
      </c>
      <c r="D9702" s="2">
        <v>34001</v>
      </c>
      <c r="E9702">
        <v>28.1</v>
      </c>
      <c r="F9702">
        <v>10306</v>
      </c>
      <c r="G9702">
        <v>5561000</v>
      </c>
      <c r="H9702">
        <v>7117</v>
      </c>
      <c r="K9702">
        <v>165</v>
      </c>
      <c r="L9702">
        <v>32</v>
      </c>
    </row>
    <row r="9703" spans="1:12" x14ac:dyDescent="0.25">
      <c r="A9703" t="s">
        <v>85</v>
      </c>
      <c r="B9703" t="s">
        <v>110</v>
      </c>
      <c r="C9703" t="s">
        <v>111</v>
      </c>
      <c r="D9703" s="2">
        <v>34029</v>
      </c>
      <c r="E9703">
        <v>31</v>
      </c>
      <c r="F9703">
        <v>7915</v>
      </c>
      <c r="G9703">
        <v>6483000</v>
      </c>
      <c r="H9703">
        <v>5698</v>
      </c>
      <c r="K9703">
        <v>165</v>
      </c>
      <c r="L9703">
        <v>32</v>
      </c>
    </row>
    <row r="9704" spans="1:12" x14ac:dyDescent="0.25">
      <c r="A9704" t="s">
        <v>85</v>
      </c>
      <c r="B9704" t="s">
        <v>110</v>
      </c>
      <c r="C9704" t="s">
        <v>111</v>
      </c>
      <c r="D9704" s="2">
        <v>34060</v>
      </c>
      <c r="E9704">
        <v>30.1</v>
      </c>
      <c r="F9704">
        <v>8274</v>
      </c>
      <c r="G9704">
        <v>4114000</v>
      </c>
      <c r="H9704">
        <v>5698</v>
      </c>
      <c r="K9704">
        <v>188</v>
      </c>
      <c r="L9704">
        <v>32</v>
      </c>
    </row>
    <row r="9705" spans="1:12" x14ac:dyDescent="0.25">
      <c r="A9705" t="s">
        <v>85</v>
      </c>
      <c r="B9705" t="s">
        <v>110</v>
      </c>
      <c r="C9705" t="s">
        <v>111</v>
      </c>
      <c r="D9705" s="2">
        <v>34090</v>
      </c>
      <c r="E9705">
        <v>31</v>
      </c>
      <c r="F9705">
        <v>10901</v>
      </c>
      <c r="G9705">
        <v>4185000</v>
      </c>
      <c r="H9705">
        <v>7593</v>
      </c>
      <c r="K9705">
        <v>180</v>
      </c>
      <c r="L9705">
        <v>32</v>
      </c>
    </row>
    <row r="9706" spans="1:12" x14ac:dyDescent="0.25">
      <c r="A9706" t="s">
        <v>85</v>
      </c>
      <c r="B9706" t="s">
        <v>110</v>
      </c>
      <c r="C9706" t="s">
        <v>111</v>
      </c>
      <c r="D9706" s="2">
        <v>34121</v>
      </c>
      <c r="E9706">
        <v>30</v>
      </c>
      <c r="F9706">
        <v>10103</v>
      </c>
      <c r="G9706">
        <v>4622000</v>
      </c>
      <c r="H9706">
        <v>7295</v>
      </c>
      <c r="K9706">
        <v>180</v>
      </c>
      <c r="L9706">
        <v>32</v>
      </c>
    </row>
    <row r="9707" spans="1:12" x14ac:dyDescent="0.25">
      <c r="A9707" t="s">
        <v>85</v>
      </c>
      <c r="B9707" t="s">
        <v>110</v>
      </c>
      <c r="C9707" t="s">
        <v>111</v>
      </c>
      <c r="D9707" s="2">
        <v>34151</v>
      </c>
      <c r="E9707">
        <v>31</v>
      </c>
      <c r="F9707">
        <v>9816</v>
      </c>
      <c r="G9707">
        <v>4771000</v>
      </c>
      <c r="H9707">
        <v>7688</v>
      </c>
      <c r="K9707">
        <v>180</v>
      </c>
      <c r="L9707">
        <v>32</v>
      </c>
    </row>
    <row r="9708" spans="1:12" x14ac:dyDescent="0.25">
      <c r="A9708" t="s">
        <v>85</v>
      </c>
      <c r="B9708" t="s">
        <v>110</v>
      </c>
      <c r="C9708" t="s">
        <v>111</v>
      </c>
      <c r="D9708" s="2">
        <v>34182</v>
      </c>
      <c r="E9708">
        <v>31</v>
      </c>
      <c r="F9708">
        <v>7560</v>
      </c>
      <c r="G9708">
        <v>3087000</v>
      </c>
      <c r="H9708">
        <v>5057</v>
      </c>
      <c r="K9708">
        <v>90</v>
      </c>
      <c r="L9708">
        <v>32</v>
      </c>
    </row>
    <row r="9709" spans="1:12" x14ac:dyDescent="0.25">
      <c r="A9709" t="s">
        <v>85</v>
      </c>
      <c r="B9709" t="s">
        <v>110</v>
      </c>
      <c r="C9709" t="s">
        <v>111</v>
      </c>
      <c r="D9709" s="2">
        <v>34213</v>
      </c>
      <c r="E9709">
        <v>30</v>
      </c>
      <c r="F9709">
        <v>9928</v>
      </c>
      <c r="G9709">
        <v>4151000</v>
      </c>
      <c r="H9709">
        <v>6462</v>
      </c>
      <c r="K9709">
        <v>135</v>
      </c>
      <c r="L9709">
        <v>32</v>
      </c>
    </row>
    <row r="9710" spans="1:12" x14ac:dyDescent="0.25">
      <c r="A9710" t="s">
        <v>85</v>
      </c>
      <c r="B9710" t="s">
        <v>110</v>
      </c>
      <c r="C9710" t="s">
        <v>111</v>
      </c>
      <c r="D9710" s="2">
        <v>34243</v>
      </c>
      <c r="E9710">
        <v>31</v>
      </c>
      <c r="F9710">
        <v>10235</v>
      </c>
      <c r="G9710">
        <v>4600000</v>
      </c>
      <c r="H9710">
        <v>7192</v>
      </c>
      <c r="K9710">
        <v>185</v>
      </c>
      <c r="L9710">
        <v>32</v>
      </c>
    </row>
    <row r="9711" spans="1:12" x14ac:dyDescent="0.25">
      <c r="A9711" t="s">
        <v>85</v>
      </c>
      <c r="B9711" t="s">
        <v>110</v>
      </c>
      <c r="C9711" t="s">
        <v>111</v>
      </c>
      <c r="D9711" s="2">
        <v>34274</v>
      </c>
      <c r="E9711">
        <v>30.1</v>
      </c>
      <c r="F9711">
        <v>11938</v>
      </c>
      <c r="G9711">
        <v>4623000</v>
      </c>
      <c r="H9711">
        <v>8750</v>
      </c>
      <c r="K9711">
        <v>180</v>
      </c>
      <c r="L9711">
        <v>32</v>
      </c>
    </row>
    <row r="9712" spans="1:12" x14ac:dyDescent="0.25">
      <c r="A9712" t="s">
        <v>85</v>
      </c>
      <c r="B9712" t="s">
        <v>110</v>
      </c>
      <c r="C9712" t="s">
        <v>111</v>
      </c>
      <c r="D9712" s="2">
        <v>34304</v>
      </c>
      <c r="E9712">
        <v>31</v>
      </c>
      <c r="F9712">
        <v>9684</v>
      </c>
      <c r="G9712">
        <v>4104000</v>
      </c>
      <c r="H9712">
        <v>6986</v>
      </c>
      <c r="K9712">
        <v>0</v>
      </c>
      <c r="L9712">
        <v>32</v>
      </c>
    </row>
    <row r="9713" spans="1:12" x14ac:dyDescent="0.25">
      <c r="A9713" t="s">
        <v>85</v>
      </c>
      <c r="B9713" t="s">
        <v>110</v>
      </c>
      <c r="C9713" t="s">
        <v>111</v>
      </c>
      <c r="D9713" s="2">
        <v>34335</v>
      </c>
      <c r="E9713">
        <v>31</v>
      </c>
      <c r="F9713">
        <v>12468</v>
      </c>
      <c r="G9713">
        <v>3619000</v>
      </c>
      <c r="H9713">
        <v>4881</v>
      </c>
      <c r="K9713">
        <v>0</v>
      </c>
      <c r="L9713">
        <v>32</v>
      </c>
    </row>
    <row r="9714" spans="1:12" x14ac:dyDescent="0.25">
      <c r="A9714" t="s">
        <v>85</v>
      </c>
      <c r="B9714" t="s">
        <v>110</v>
      </c>
      <c r="C9714" t="s">
        <v>111</v>
      </c>
      <c r="D9714" s="2">
        <v>34366</v>
      </c>
      <c r="E9714">
        <v>28.1</v>
      </c>
      <c r="F9714">
        <v>9309</v>
      </c>
      <c r="G9714">
        <v>2614000</v>
      </c>
      <c r="H9714">
        <v>4603</v>
      </c>
      <c r="K9714">
        <v>0</v>
      </c>
      <c r="L9714">
        <v>32</v>
      </c>
    </row>
    <row r="9715" spans="1:12" x14ac:dyDescent="0.25">
      <c r="A9715" t="s">
        <v>85</v>
      </c>
      <c r="B9715" t="s">
        <v>110</v>
      </c>
      <c r="C9715" t="s">
        <v>111</v>
      </c>
      <c r="D9715" s="2">
        <v>34394</v>
      </c>
      <c r="E9715">
        <v>31</v>
      </c>
      <c r="F9715">
        <v>15171</v>
      </c>
      <c r="G9715">
        <v>4570000</v>
      </c>
      <c r="H9715">
        <v>8057</v>
      </c>
      <c r="K9715">
        <v>0</v>
      </c>
      <c r="L9715">
        <v>32</v>
      </c>
    </row>
    <row r="9716" spans="1:12" x14ac:dyDescent="0.25">
      <c r="A9716" t="s">
        <v>85</v>
      </c>
      <c r="B9716" t="s">
        <v>110</v>
      </c>
      <c r="C9716" t="s">
        <v>111</v>
      </c>
      <c r="D9716" s="2">
        <v>34425</v>
      </c>
      <c r="E9716">
        <v>30</v>
      </c>
      <c r="F9716">
        <v>17907</v>
      </c>
      <c r="G9716">
        <v>6245000</v>
      </c>
      <c r="H9716">
        <v>10452</v>
      </c>
      <c r="K9716">
        <v>210</v>
      </c>
      <c r="L9716">
        <v>32</v>
      </c>
    </row>
    <row r="9717" spans="1:12" x14ac:dyDescent="0.25">
      <c r="A9717" t="s">
        <v>85</v>
      </c>
      <c r="B9717" t="s">
        <v>110</v>
      </c>
      <c r="C9717" t="s">
        <v>111</v>
      </c>
      <c r="D9717" s="2">
        <v>34455</v>
      </c>
      <c r="E9717">
        <v>31</v>
      </c>
      <c r="F9717">
        <v>17222</v>
      </c>
      <c r="G9717">
        <v>6201000</v>
      </c>
      <c r="H9717">
        <v>7926</v>
      </c>
      <c r="K9717">
        <v>210</v>
      </c>
      <c r="L9717">
        <v>32</v>
      </c>
    </row>
    <row r="9718" spans="1:12" x14ac:dyDescent="0.25">
      <c r="A9718" t="s">
        <v>85</v>
      </c>
      <c r="B9718" t="s">
        <v>110</v>
      </c>
      <c r="C9718" t="s">
        <v>111</v>
      </c>
      <c r="D9718" s="2">
        <v>34486</v>
      </c>
      <c r="E9718">
        <v>30</v>
      </c>
      <c r="F9718">
        <v>3007</v>
      </c>
      <c r="G9718">
        <v>1096000</v>
      </c>
      <c r="H9718">
        <v>1371</v>
      </c>
      <c r="K9718">
        <v>0</v>
      </c>
      <c r="L9718">
        <v>32</v>
      </c>
    </row>
    <row r="9719" spans="1:12" x14ac:dyDescent="0.25">
      <c r="A9719" t="s">
        <v>85</v>
      </c>
      <c r="B9719" t="s">
        <v>110</v>
      </c>
      <c r="C9719" t="s">
        <v>111</v>
      </c>
      <c r="D9719" s="2">
        <v>34516</v>
      </c>
      <c r="E9719">
        <v>31</v>
      </c>
      <c r="F9719">
        <v>58</v>
      </c>
      <c r="G9719">
        <v>23000</v>
      </c>
      <c r="H9719">
        <v>26</v>
      </c>
      <c r="K9719">
        <v>0</v>
      </c>
      <c r="L9719">
        <v>32</v>
      </c>
    </row>
    <row r="9720" spans="1:12" x14ac:dyDescent="0.25">
      <c r="A9720" t="s">
        <v>85</v>
      </c>
      <c r="B9720" t="s">
        <v>110</v>
      </c>
      <c r="C9720" t="s">
        <v>111</v>
      </c>
      <c r="D9720" s="2">
        <v>34547</v>
      </c>
      <c r="E9720">
        <v>31</v>
      </c>
      <c r="F9720">
        <v>8101</v>
      </c>
      <c r="G9720">
        <v>2903000</v>
      </c>
      <c r="H9720">
        <v>3890</v>
      </c>
      <c r="K9720">
        <v>0</v>
      </c>
      <c r="L9720">
        <v>32</v>
      </c>
    </row>
    <row r="9721" spans="1:12" x14ac:dyDescent="0.25">
      <c r="A9721" t="s">
        <v>85</v>
      </c>
      <c r="B9721" t="s">
        <v>110</v>
      </c>
      <c r="C9721" t="s">
        <v>111</v>
      </c>
      <c r="D9721" s="2">
        <v>34578</v>
      </c>
      <c r="E9721">
        <v>30.1</v>
      </c>
      <c r="F9721">
        <v>15228</v>
      </c>
      <c r="G9721">
        <v>4793000</v>
      </c>
      <c r="H9721">
        <v>7788</v>
      </c>
      <c r="K9721">
        <v>210</v>
      </c>
      <c r="L9721">
        <v>32</v>
      </c>
    </row>
    <row r="9722" spans="1:12" x14ac:dyDescent="0.25">
      <c r="A9722" t="s">
        <v>85</v>
      </c>
      <c r="B9722" t="s">
        <v>110</v>
      </c>
      <c r="C9722" t="s">
        <v>111</v>
      </c>
      <c r="D9722" s="2">
        <v>34608</v>
      </c>
      <c r="E9722">
        <v>31</v>
      </c>
      <c r="F9722">
        <v>16304</v>
      </c>
      <c r="G9722">
        <v>3773000</v>
      </c>
      <c r="H9722">
        <v>6752</v>
      </c>
      <c r="K9722">
        <v>232</v>
      </c>
      <c r="L9722">
        <v>32</v>
      </c>
    </row>
    <row r="9723" spans="1:12" x14ac:dyDescent="0.25">
      <c r="A9723" t="s">
        <v>85</v>
      </c>
      <c r="B9723" t="s">
        <v>110</v>
      </c>
      <c r="C9723" t="s">
        <v>111</v>
      </c>
      <c r="D9723" s="2">
        <v>34639</v>
      </c>
      <c r="E9723">
        <v>30</v>
      </c>
      <c r="F9723">
        <v>21013</v>
      </c>
      <c r="G9723">
        <v>6216000</v>
      </c>
      <c r="H9723">
        <v>9844</v>
      </c>
      <c r="K9723">
        <v>255</v>
      </c>
      <c r="L9723">
        <v>32</v>
      </c>
    </row>
    <row r="9724" spans="1:12" x14ac:dyDescent="0.25">
      <c r="A9724" t="s">
        <v>85</v>
      </c>
      <c r="B9724" t="s">
        <v>110</v>
      </c>
      <c r="C9724" t="s">
        <v>111</v>
      </c>
      <c r="D9724" s="2">
        <v>34669</v>
      </c>
      <c r="E9724">
        <v>31</v>
      </c>
      <c r="F9724">
        <v>21938</v>
      </c>
      <c r="G9724">
        <v>5083000</v>
      </c>
      <c r="H9724">
        <v>10346</v>
      </c>
      <c r="K9724">
        <v>195</v>
      </c>
      <c r="L9724">
        <v>32</v>
      </c>
    </row>
    <row r="9725" spans="1:12" x14ac:dyDescent="0.25">
      <c r="A9725" t="s">
        <v>85</v>
      </c>
      <c r="B9725" t="s">
        <v>110</v>
      </c>
      <c r="C9725" t="s">
        <v>111</v>
      </c>
      <c r="D9725" s="2">
        <v>34700</v>
      </c>
      <c r="E9725">
        <v>31</v>
      </c>
      <c r="F9725">
        <v>20419</v>
      </c>
      <c r="G9725">
        <v>5669000</v>
      </c>
      <c r="H9725">
        <v>9925</v>
      </c>
      <c r="K9725">
        <v>195</v>
      </c>
      <c r="L9725">
        <v>32</v>
      </c>
    </row>
    <row r="9726" spans="1:12" x14ac:dyDescent="0.25">
      <c r="A9726" t="s">
        <v>85</v>
      </c>
      <c r="B9726" t="s">
        <v>110</v>
      </c>
      <c r="C9726" t="s">
        <v>111</v>
      </c>
      <c r="D9726" s="2">
        <v>34731</v>
      </c>
      <c r="E9726">
        <v>28</v>
      </c>
      <c r="F9726">
        <v>15945</v>
      </c>
      <c r="G9726">
        <v>4679000</v>
      </c>
      <c r="H9726">
        <v>7923</v>
      </c>
      <c r="K9726">
        <v>195</v>
      </c>
      <c r="L9726">
        <v>32</v>
      </c>
    </row>
    <row r="9727" spans="1:12" x14ac:dyDescent="0.25">
      <c r="A9727" t="s">
        <v>85</v>
      </c>
      <c r="B9727" t="s">
        <v>110</v>
      </c>
      <c r="C9727" t="s">
        <v>111</v>
      </c>
      <c r="D9727" s="2">
        <v>34759</v>
      </c>
      <c r="E9727">
        <v>31</v>
      </c>
      <c r="F9727">
        <v>19772</v>
      </c>
      <c r="G9727">
        <v>5767000</v>
      </c>
      <c r="H9727">
        <v>10331</v>
      </c>
      <c r="K9727">
        <v>195</v>
      </c>
      <c r="L9727">
        <v>32</v>
      </c>
    </row>
    <row r="9728" spans="1:12" x14ac:dyDescent="0.25">
      <c r="A9728" t="s">
        <v>85</v>
      </c>
      <c r="B9728" t="s">
        <v>110</v>
      </c>
      <c r="C9728" t="s">
        <v>111</v>
      </c>
      <c r="D9728" s="2">
        <v>34790</v>
      </c>
      <c r="E9728">
        <v>30</v>
      </c>
      <c r="F9728">
        <v>14501</v>
      </c>
      <c r="G9728">
        <v>5596000</v>
      </c>
      <c r="H9728">
        <v>8846</v>
      </c>
      <c r="K9728">
        <v>180</v>
      </c>
      <c r="L9728">
        <v>32</v>
      </c>
    </row>
    <row r="9729" spans="1:12" x14ac:dyDescent="0.25">
      <c r="A9729" t="s">
        <v>85</v>
      </c>
      <c r="B9729" t="s">
        <v>110</v>
      </c>
      <c r="C9729" t="s">
        <v>111</v>
      </c>
      <c r="D9729" s="2">
        <v>34820</v>
      </c>
      <c r="E9729">
        <v>31</v>
      </c>
      <c r="F9729">
        <v>16873</v>
      </c>
      <c r="G9729">
        <v>5834000</v>
      </c>
      <c r="H9729">
        <v>10718</v>
      </c>
      <c r="K9729">
        <v>182</v>
      </c>
      <c r="L9729">
        <v>32</v>
      </c>
    </row>
    <row r="9730" spans="1:12" x14ac:dyDescent="0.25">
      <c r="A9730" t="s">
        <v>85</v>
      </c>
      <c r="B9730" t="s">
        <v>110</v>
      </c>
      <c r="C9730" t="s">
        <v>111</v>
      </c>
      <c r="D9730" s="2">
        <v>34851</v>
      </c>
      <c r="E9730">
        <v>30</v>
      </c>
      <c r="F9730">
        <v>14433</v>
      </c>
      <c r="G9730">
        <v>5396000</v>
      </c>
      <c r="H9730">
        <v>11547</v>
      </c>
      <c r="K9730">
        <v>175</v>
      </c>
      <c r="L9730">
        <v>32</v>
      </c>
    </row>
    <row r="9731" spans="1:12" x14ac:dyDescent="0.25">
      <c r="A9731" t="s">
        <v>85</v>
      </c>
      <c r="B9731" t="s">
        <v>110</v>
      </c>
      <c r="C9731" t="s">
        <v>111</v>
      </c>
      <c r="D9731" s="2">
        <v>34881</v>
      </c>
      <c r="E9731">
        <v>31</v>
      </c>
      <c r="F9731">
        <v>15766</v>
      </c>
      <c r="G9731">
        <v>5755000</v>
      </c>
      <c r="H9731">
        <v>11279</v>
      </c>
      <c r="K9731">
        <v>175</v>
      </c>
      <c r="L9731">
        <v>32</v>
      </c>
    </row>
    <row r="9732" spans="1:12" x14ac:dyDescent="0.25">
      <c r="A9732" t="s">
        <v>85</v>
      </c>
      <c r="B9732" t="s">
        <v>110</v>
      </c>
      <c r="C9732" t="s">
        <v>111</v>
      </c>
      <c r="D9732" s="2">
        <v>34912</v>
      </c>
      <c r="E9732">
        <v>31</v>
      </c>
      <c r="F9732">
        <v>998</v>
      </c>
      <c r="G9732">
        <v>355000</v>
      </c>
      <c r="H9732">
        <v>880</v>
      </c>
      <c r="K9732">
        <v>180</v>
      </c>
      <c r="L9732">
        <v>32</v>
      </c>
    </row>
    <row r="9733" spans="1:12" x14ac:dyDescent="0.25">
      <c r="A9733" t="s">
        <v>85</v>
      </c>
      <c r="B9733" t="s">
        <v>110</v>
      </c>
      <c r="C9733" t="s">
        <v>111</v>
      </c>
      <c r="D9733" s="2">
        <v>35125</v>
      </c>
      <c r="E9733">
        <v>22.7</v>
      </c>
      <c r="F9733">
        <v>13999</v>
      </c>
      <c r="G9733">
        <v>3482000</v>
      </c>
      <c r="H9733">
        <v>11891</v>
      </c>
      <c r="K9733">
        <v>180</v>
      </c>
      <c r="L9733">
        <v>32</v>
      </c>
    </row>
    <row r="9734" spans="1:12" x14ac:dyDescent="0.25">
      <c r="A9734" t="s">
        <v>85</v>
      </c>
      <c r="B9734" t="s">
        <v>110</v>
      </c>
      <c r="C9734" t="s">
        <v>111</v>
      </c>
      <c r="D9734" s="2">
        <v>35156</v>
      </c>
      <c r="E9734">
        <v>30</v>
      </c>
      <c r="F9734">
        <v>23893</v>
      </c>
      <c r="G9734">
        <v>6456000</v>
      </c>
      <c r="H9734">
        <v>5969</v>
      </c>
      <c r="K9734">
        <v>180</v>
      </c>
      <c r="L9734">
        <v>32</v>
      </c>
    </row>
    <row r="9735" spans="1:12" x14ac:dyDescent="0.25">
      <c r="A9735" t="s">
        <v>85</v>
      </c>
      <c r="B9735" t="s">
        <v>110</v>
      </c>
      <c r="C9735" t="s">
        <v>111</v>
      </c>
      <c r="D9735" s="2">
        <v>35186</v>
      </c>
      <c r="E9735">
        <v>31</v>
      </c>
      <c r="F9735">
        <v>22358</v>
      </c>
      <c r="G9735">
        <v>5043000</v>
      </c>
      <c r="H9735">
        <v>5303</v>
      </c>
      <c r="K9735">
        <v>180</v>
      </c>
      <c r="L9735">
        <v>32</v>
      </c>
    </row>
    <row r="9736" spans="1:12" x14ac:dyDescent="0.25">
      <c r="A9736" t="s">
        <v>85</v>
      </c>
      <c r="B9736" t="s">
        <v>110</v>
      </c>
      <c r="C9736" t="s">
        <v>111</v>
      </c>
      <c r="D9736" s="2">
        <v>35217</v>
      </c>
      <c r="E9736">
        <v>30.1</v>
      </c>
      <c r="F9736">
        <v>19170</v>
      </c>
      <c r="G9736">
        <v>1555000</v>
      </c>
      <c r="H9736">
        <v>6707</v>
      </c>
      <c r="K9736">
        <v>245</v>
      </c>
      <c r="L9736">
        <v>32</v>
      </c>
    </row>
    <row r="9737" spans="1:12" x14ac:dyDescent="0.25">
      <c r="A9737" t="s">
        <v>85</v>
      </c>
      <c r="B9737" t="s">
        <v>110</v>
      </c>
      <c r="C9737" t="s">
        <v>111</v>
      </c>
      <c r="D9737" s="2">
        <v>35247</v>
      </c>
      <c r="E9737">
        <v>31</v>
      </c>
      <c r="F9737">
        <v>18544</v>
      </c>
      <c r="G9737">
        <v>1711000</v>
      </c>
      <c r="H9737">
        <v>6708</v>
      </c>
      <c r="K9737">
        <v>225</v>
      </c>
      <c r="L9737">
        <v>32</v>
      </c>
    </row>
    <row r="9738" spans="1:12" x14ac:dyDescent="0.25">
      <c r="A9738" t="s">
        <v>85</v>
      </c>
      <c r="B9738" t="s">
        <v>110</v>
      </c>
      <c r="C9738" t="s">
        <v>111</v>
      </c>
      <c r="D9738" s="2">
        <v>35278</v>
      </c>
      <c r="E9738">
        <v>31</v>
      </c>
      <c r="F9738">
        <v>19111</v>
      </c>
      <c r="G9738">
        <v>4468000</v>
      </c>
      <c r="H9738">
        <v>7223</v>
      </c>
      <c r="K9738">
        <v>172</v>
      </c>
      <c r="L9738">
        <v>32</v>
      </c>
    </row>
    <row r="9739" spans="1:12" x14ac:dyDescent="0.25">
      <c r="A9739" t="s">
        <v>85</v>
      </c>
      <c r="B9739" t="s">
        <v>110</v>
      </c>
      <c r="C9739" t="s">
        <v>111</v>
      </c>
      <c r="D9739" s="2">
        <v>35309</v>
      </c>
      <c r="E9739">
        <v>30.1</v>
      </c>
      <c r="F9739">
        <v>17171</v>
      </c>
      <c r="G9739">
        <v>182000</v>
      </c>
      <c r="H9739">
        <v>9438</v>
      </c>
      <c r="K9739">
        <v>120</v>
      </c>
      <c r="L9739">
        <v>32</v>
      </c>
    </row>
    <row r="9740" spans="1:12" x14ac:dyDescent="0.25">
      <c r="A9740" t="s">
        <v>85</v>
      </c>
      <c r="B9740" t="s">
        <v>110</v>
      </c>
      <c r="C9740" t="s">
        <v>111</v>
      </c>
      <c r="D9740" s="2">
        <v>35339</v>
      </c>
      <c r="E9740">
        <v>31</v>
      </c>
      <c r="F9740">
        <v>17501</v>
      </c>
      <c r="G9740">
        <v>2720000</v>
      </c>
      <c r="H9740">
        <v>9297</v>
      </c>
      <c r="K9740">
        <v>120</v>
      </c>
      <c r="L9740">
        <v>32</v>
      </c>
    </row>
    <row r="9741" spans="1:12" x14ac:dyDescent="0.25">
      <c r="A9741" t="s">
        <v>85</v>
      </c>
      <c r="B9741" t="s">
        <v>110</v>
      </c>
      <c r="C9741" t="s">
        <v>111</v>
      </c>
      <c r="D9741" s="2">
        <v>35370</v>
      </c>
      <c r="E9741">
        <v>30.1</v>
      </c>
      <c r="F9741">
        <v>14176</v>
      </c>
      <c r="G9741">
        <v>326000</v>
      </c>
      <c r="H9741">
        <v>7520</v>
      </c>
      <c r="K9741">
        <v>120</v>
      </c>
      <c r="L9741">
        <v>32</v>
      </c>
    </row>
    <row r="9742" spans="1:12" x14ac:dyDescent="0.25">
      <c r="A9742" t="s">
        <v>85</v>
      </c>
      <c r="B9742" t="s">
        <v>110</v>
      </c>
      <c r="C9742" t="s">
        <v>111</v>
      </c>
      <c r="D9742" s="2">
        <v>35400</v>
      </c>
      <c r="E9742">
        <v>30.9</v>
      </c>
      <c r="F9742">
        <v>17182.02</v>
      </c>
      <c r="G9742">
        <v>5227518</v>
      </c>
      <c r="H9742">
        <v>9090.59</v>
      </c>
      <c r="K9742">
        <v>120</v>
      </c>
      <c r="L9742">
        <v>32</v>
      </c>
    </row>
    <row r="9743" spans="1:12" x14ac:dyDescent="0.25">
      <c r="A9743" t="s">
        <v>85</v>
      </c>
      <c r="B9743" t="s">
        <v>110</v>
      </c>
      <c r="C9743" t="s">
        <v>111</v>
      </c>
      <c r="D9743" s="2">
        <v>35431</v>
      </c>
      <c r="E9743">
        <v>24.8</v>
      </c>
      <c r="F9743">
        <v>13211.8</v>
      </c>
      <c r="G9743">
        <v>4193020.0000000005</v>
      </c>
      <c r="H9743">
        <v>7188.31</v>
      </c>
      <c r="K9743">
        <v>128</v>
      </c>
      <c r="L9743">
        <v>32</v>
      </c>
    </row>
    <row r="9744" spans="1:12" x14ac:dyDescent="0.25">
      <c r="A9744" t="s">
        <v>85</v>
      </c>
      <c r="B9744" t="s">
        <v>110</v>
      </c>
      <c r="C9744" t="s">
        <v>111</v>
      </c>
      <c r="D9744" s="2">
        <v>35462</v>
      </c>
      <c r="E9744">
        <v>11.9</v>
      </c>
      <c r="F9744">
        <v>6027.7</v>
      </c>
      <c r="G9744">
        <v>2023168</v>
      </c>
      <c r="H9744">
        <v>3029.05</v>
      </c>
      <c r="K9744">
        <v>135</v>
      </c>
      <c r="L9744">
        <v>32</v>
      </c>
    </row>
    <row r="9745" spans="1:12" x14ac:dyDescent="0.25">
      <c r="A9745" t="s">
        <v>85</v>
      </c>
      <c r="B9745" t="s">
        <v>110</v>
      </c>
      <c r="C9745" t="s">
        <v>111</v>
      </c>
      <c r="D9745" s="2">
        <v>35490</v>
      </c>
      <c r="E9745">
        <v>22</v>
      </c>
      <c r="F9745">
        <v>12006.43</v>
      </c>
      <c r="G9745">
        <v>3743143</v>
      </c>
      <c r="H9745">
        <v>6679.54</v>
      </c>
      <c r="K9745">
        <v>135</v>
      </c>
      <c r="L9745">
        <v>32</v>
      </c>
    </row>
    <row r="9746" spans="1:12" x14ac:dyDescent="0.25">
      <c r="A9746" t="s">
        <v>85</v>
      </c>
      <c r="B9746" t="s">
        <v>110</v>
      </c>
      <c r="C9746" t="s">
        <v>111</v>
      </c>
      <c r="D9746" s="2">
        <v>35521</v>
      </c>
      <c r="E9746">
        <v>26.8</v>
      </c>
      <c r="F9746">
        <v>13893.63</v>
      </c>
      <c r="G9746">
        <v>4597248</v>
      </c>
      <c r="H9746">
        <v>6957.64</v>
      </c>
      <c r="K9746">
        <v>135</v>
      </c>
      <c r="L9746">
        <v>32</v>
      </c>
    </row>
    <row r="9747" spans="1:12" x14ac:dyDescent="0.25">
      <c r="A9747" t="s">
        <v>85</v>
      </c>
      <c r="B9747" t="s">
        <v>110</v>
      </c>
      <c r="C9747" t="s">
        <v>111</v>
      </c>
      <c r="D9747" s="2">
        <v>35551</v>
      </c>
      <c r="E9747">
        <v>29.6</v>
      </c>
      <c r="F9747">
        <v>15940.02</v>
      </c>
      <c r="G9747">
        <v>5075784</v>
      </c>
      <c r="H9747">
        <v>8808.68</v>
      </c>
      <c r="K9747">
        <v>135</v>
      </c>
      <c r="L9747">
        <v>32</v>
      </c>
    </row>
    <row r="9748" spans="1:12" x14ac:dyDescent="0.25">
      <c r="A9748" t="s">
        <v>85</v>
      </c>
      <c r="B9748" t="s">
        <v>110</v>
      </c>
      <c r="C9748" t="s">
        <v>111</v>
      </c>
      <c r="D9748" s="2">
        <v>35582</v>
      </c>
      <c r="E9748">
        <v>22.2</v>
      </c>
      <c r="F9748">
        <v>11186.52</v>
      </c>
      <c r="G9748">
        <v>3797578</v>
      </c>
      <c r="H9748">
        <v>6197.36</v>
      </c>
      <c r="K9748">
        <v>135</v>
      </c>
      <c r="L9748">
        <v>32</v>
      </c>
    </row>
    <row r="9749" spans="1:12" x14ac:dyDescent="0.25">
      <c r="A9749" t="s">
        <v>85</v>
      </c>
      <c r="B9749" t="s">
        <v>110</v>
      </c>
      <c r="C9749" t="s">
        <v>111</v>
      </c>
      <c r="D9749" s="2">
        <v>35612</v>
      </c>
      <c r="E9749">
        <v>0</v>
      </c>
      <c r="G9749">
        <v>0</v>
      </c>
    </row>
    <row r="9750" spans="1:12" x14ac:dyDescent="0.25">
      <c r="A9750" t="s">
        <v>85</v>
      </c>
      <c r="B9750" t="s">
        <v>110</v>
      </c>
      <c r="C9750" t="s">
        <v>111</v>
      </c>
      <c r="D9750" s="2">
        <v>35643</v>
      </c>
      <c r="E9750">
        <v>23.3</v>
      </c>
      <c r="F9750">
        <v>12137.11</v>
      </c>
      <c r="G9750">
        <v>3984888</v>
      </c>
      <c r="H9750">
        <v>6315.15</v>
      </c>
      <c r="K9750">
        <v>135</v>
      </c>
      <c r="L9750">
        <v>32</v>
      </c>
    </row>
    <row r="9751" spans="1:12" x14ac:dyDescent="0.25">
      <c r="A9751" t="s">
        <v>85</v>
      </c>
      <c r="B9751" t="s">
        <v>110</v>
      </c>
      <c r="C9751" t="s">
        <v>111</v>
      </c>
      <c r="D9751" s="2">
        <v>35674</v>
      </c>
      <c r="E9751">
        <v>29.6</v>
      </c>
      <c r="F9751">
        <v>14607</v>
      </c>
      <c r="G9751">
        <v>5156767</v>
      </c>
      <c r="H9751">
        <v>8042.6</v>
      </c>
      <c r="K9751">
        <v>135</v>
      </c>
      <c r="L9751">
        <v>32</v>
      </c>
    </row>
    <row r="9752" spans="1:12" x14ac:dyDescent="0.25">
      <c r="A9752" t="s">
        <v>85</v>
      </c>
      <c r="B9752" t="s">
        <v>110</v>
      </c>
      <c r="C9752" t="s">
        <v>111</v>
      </c>
      <c r="D9752" s="2">
        <v>35704</v>
      </c>
      <c r="E9752">
        <v>30.9</v>
      </c>
      <c r="F9752">
        <v>15099.9</v>
      </c>
      <c r="G9752">
        <v>5556517</v>
      </c>
      <c r="H9752">
        <v>11613.21</v>
      </c>
      <c r="K9752">
        <v>135</v>
      </c>
      <c r="L9752">
        <v>32</v>
      </c>
    </row>
    <row r="9753" spans="1:12" x14ac:dyDescent="0.25">
      <c r="A9753" t="s">
        <v>85</v>
      </c>
      <c r="B9753" t="s">
        <v>110</v>
      </c>
      <c r="C9753" t="s">
        <v>111</v>
      </c>
      <c r="D9753" s="2">
        <v>35735</v>
      </c>
      <c r="E9753">
        <v>30</v>
      </c>
      <c r="F9753">
        <v>13965.31</v>
      </c>
      <c r="G9753">
        <v>5262200</v>
      </c>
      <c r="H9753">
        <v>9393.43</v>
      </c>
      <c r="K9753">
        <v>190</v>
      </c>
      <c r="L9753">
        <v>32</v>
      </c>
    </row>
    <row r="9754" spans="1:12" x14ac:dyDescent="0.25">
      <c r="A9754" t="s">
        <v>85</v>
      </c>
      <c r="B9754" t="s">
        <v>110</v>
      </c>
      <c r="C9754" t="s">
        <v>111</v>
      </c>
      <c r="D9754" s="2">
        <v>35765</v>
      </c>
      <c r="E9754">
        <v>27.8</v>
      </c>
      <c r="F9754">
        <v>12477.92</v>
      </c>
      <c r="G9754">
        <v>5582471</v>
      </c>
      <c r="H9754">
        <v>4830.1499999999996</v>
      </c>
      <c r="K9754">
        <v>210</v>
      </c>
      <c r="L9754">
        <v>32</v>
      </c>
    </row>
    <row r="9755" spans="1:12" x14ac:dyDescent="0.25">
      <c r="A9755" t="s">
        <v>85</v>
      </c>
      <c r="B9755" t="s">
        <v>110</v>
      </c>
      <c r="C9755" t="s">
        <v>111</v>
      </c>
      <c r="D9755" s="2">
        <v>35796</v>
      </c>
      <c r="E9755">
        <v>31</v>
      </c>
      <c r="F9755">
        <v>13864.83</v>
      </c>
      <c r="G9755">
        <v>5457261</v>
      </c>
      <c r="H9755">
        <v>8416.51</v>
      </c>
      <c r="K9755">
        <v>180</v>
      </c>
      <c r="L9755">
        <v>32</v>
      </c>
    </row>
    <row r="9756" spans="1:12" x14ac:dyDescent="0.25">
      <c r="A9756" t="s">
        <v>85</v>
      </c>
      <c r="B9756" t="s">
        <v>110</v>
      </c>
      <c r="C9756" t="s">
        <v>111</v>
      </c>
      <c r="D9756" s="2">
        <v>35827</v>
      </c>
      <c r="E9756">
        <v>26.9</v>
      </c>
      <c r="F9756">
        <v>11568.07</v>
      </c>
      <c r="G9756">
        <v>4398122</v>
      </c>
      <c r="H9756">
        <v>8680.35</v>
      </c>
      <c r="K9756">
        <v>172</v>
      </c>
      <c r="L9756">
        <v>32</v>
      </c>
    </row>
    <row r="9757" spans="1:12" x14ac:dyDescent="0.25">
      <c r="A9757" t="s">
        <v>85</v>
      </c>
      <c r="B9757" t="s">
        <v>110</v>
      </c>
      <c r="C9757" t="s">
        <v>111</v>
      </c>
      <c r="D9757" s="2">
        <v>35855</v>
      </c>
      <c r="E9757">
        <v>29.3</v>
      </c>
      <c r="F9757">
        <v>12836.19</v>
      </c>
      <c r="G9757">
        <v>4474092</v>
      </c>
      <c r="H9757">
        <v>10143.629999999999</v>
      </c>
      <c r="K9757">
        <v>165</v>
      </c>
      <c r="L9757">
        <v>32</v>
      </c>
    </row>
    <row r="9758" spans="1:12" x14ac:dyDescent="0.25">
      <c r="A9758" t="s">
        <v>85</v>
      </c>
      <c r="B9758" t="s">
        <v>110</v>
      </c>
      <c r="C9758" t="s">
        <v>111</v>
      </c>
      <c r="D9758" s="2">
        <v>35886</v>
      </c>
      <c r="E9758">
        <v>28.4</v>
      </c>
      <c r="F9758">
        <v>11883.72</v>
      </c>
      <c r="G9758">
        <v>3987857</v>
      </c>
      <c r="H9758">
        <v>9873.11</v>
      </c>
      <c r="K9758">
        <v>165</v>
      </c>
      <c r="L9758">
        <v>32</v>
      </c>
    </row>
    <row r="9759" spans="1:12" x14ac:dyDescent="0.25">
      <c r="A9759" t="s">
        <v>85</v>
      </c>
      <c r="B9759" t="s">
        <v>110</v>
      </c>
      <c r="C9759" t="s">
        <v>111</v>
      </c>
      <c r="D9759" s="2">
        <v>35916</v>
      </c>
      <c r="E9759">
        <v>29</v>
      </c>
      <c r="F9759">
        <v>12571.81</v>
      </c>
      <c r="G9759">
        <v>4504066</v>
      </c>
      <c r="H9759">
        <v>11286.72</v>
      </c>
      <c r="K9759">
        <v>165</v>
      </c>
      <c r="L9759">
        <v>32</v>
      </c>
    </row>
    <row r="9760" spans="1:12" x14ac:dyDescent="0.25">
      <c r="A9760" t="s">
        <v>85</v>
      </c>
      <c r="B9760" t="s">
        <v>110</v>
      </c>
      <c r="C9760" t="s">
        <v>111</v>
      </c>
      <c r="D9760" s="2">
        <v>35947</v>
      </c>
      <c r="E9760">
        <v>26.8</v>
      </c>
      <c r="F9760">
        <v>12209.98</v>
      </c>
      <c r="G9760">
        <v>4079422</v>
      </c>
      <c r="H9760">
        <v>13270.68</v>
      </c>
      <c r="K9760">
        <v>165</v>
      </c>
      <c r="L9760">
        <v>32</v>
      </c>
    </row>
    <row r="9761" spans="1:12" x14ac:dyDescent="0.25">
      <c r="A9761" t="s">
        <v>85</v>
      </c>
      <c r="B9761" t="s">
        <v>110</v>
      </c>
      <c r="C9761" t="s">
        <v>111</v>
      </c>
      <c r="D9761" s="2">
        <v>35977</v>
      </c>
      <c r="E9761">
        <v>30</v>
      </c>
      <c r="F9761">
        <v>11870</v>
      </c>
      <c r="G9761">
        <v>5152904</v>
      </c>
      <c r="H9761">
        <v>17068.55</v>
      </c>
      <c r="K9761">
        <v>180</v>
      </c>
      <c r="L9761">
        <v>32</v>
      </c>
    </row>
    <row r="9762" spans="1:12" x14ac:dyDescent="0.25">
      <c r="A9762" t="s">
        <v>85</v>
      </c>
      <c r="B9762" t="s">
        <v>110</v>
      </c>
      <c r="C9762" t="s">
        <v>111</v>
      </c>
      <c r="D9762" s="2">
        <v>36008</v>
      </c>
      <c r="E9762">
        <v>21</v>
      </c>
      <c r="F9762">
        <v>7912.34</v>
      </c>
      <c r="G9762">
        <v>3299432</v>
      </c>
      <c r="H9762">
        <v>13224.08</v>
      </c>
      <c r="K9762">
        <v>180</v>
      </c>
      <c r="L9762">
        <v>32</v>
      </c>
    </row>
    <row r="9763" spans="1:12" x14ac:dyDescent="0.25">
      <c r="A9763" t="s">
        <v>85</v>
      </c>
      <c r="B9763" t="s">
        <v>110</v>
      </c>
      <c r="C9763" t="s">
        <v>111</v>
      </c>
      <c r="D9763" s="2">
        <v>36039</v>
      </c>
      <c r="E9763">
        <v>21.5</v>
      </c>
      <c r="F9763">
        <v>7939.3</v>
      </c>
      <c r="G9763">
        <v>3378737</v>
      </c>
      <c r="H9763">
        <v>9873.7800000000007</v>
      </c>
      <c r="K9763">
        <v>165</v>
      </c>
      <c r="L9763">
        <v>32</v>
      </c>
    </row>
    <row r="9764" spans="1:12" x14ac:dyDescent="0.25">
      <c r="A9764" t="s">
        <v>85</v>
      </c>
      <c r="B9764" t="s">
        <v>110</v>
      </c>
      <c r="C9764" t="s">
        <v>111</v>
      </c>
      <c r="D9764" s="2">
        <v>36069</v>
      </c>
      <c r="E9764">
        <v>4</v>
      </c>
      <c r="F9764">
        <v>1325.79</v>
      </c>
      <c r="G9764">
        <v>628782</v>
      </c>
      <c r="H9764">
        <v>2422.59</v>
      </c>
      <c r="K9764">
        <v>180</v>
      </c>
      <c r="L9764">
        <v>32</v>
      </c>
    </row>
    <row r="9765" spans="1:12" x14ac:dyDescent="0.25">
      <c r="A9765" t="s">
        <v>85</v>
      </c>
      <c r="B9765" t="s">
        <v>110</v>
      </c>
      <c r="C9765" t="s">
        <v>111</v>
      </c>
      <c r="D9765" s="2">
        <v>36100</v>
      </c>
      <c r="E9765">
        <v>7.8</v>
      </c>
      <c r="F9765">
        <v>2726.75</v>
      </c>
      <c r="G9765">
        <v>1206320</v>
      </c>
      <c r="H9765">
        <v>4891.25</v>
      </c>
      <c r="K9765">
        <v>180</v>
      </c>
      <c r="L9765">
        <v>32</v>
      </c>
    </row>
    <row r="9766" spans="1:12" x14ac:dyDescent="0.25">
      <c r="A9766" t="s">
        <v>85</v>
      </c>
      <c r="B9766" t="s">
        <v>110</v>
      </c>
      <c r="C9766" t="s">
        <v>111</v>
      </c>
      <c r="D9766" s="2">
        <v>36130</v>
      </c>
      <c r="E9766">
        <v>28.2</v>
      </c>
      <c r="F9766">
        <v>9500.1200000000008</v>
      </c>
      <c r="G9766">
        <v>3569306</v>
      </c>
      <c r="H9766">
        <v>13764.38</v>
      </c>
      <c r="K9766">
        <v>165</v>
      </c>
      <c r="L9766">
        <v>58</v>
      </c>
    </row>
    <row r="9767" spans="1:12" x14ac:dyDescent="0.25">
      <c r="A9767" t="s">
        <v>85</v>
      </c>
      <c r="B9767" t="s">
        <v>110</v>
      </c>
      <c r="C9767" t="s">
        <v>111</v>
      </c>
      <c r="D9767" s="2">
        <v>36161</v>
      </c>
      <c r="E9767">
        <v>16.2</v>
      </c>
      <c r="F9767">
        <v>5359.68</v>
      </c>
      <c r="G9767">
        <v>2032760</v>
      </c>
      <c r="H9767">
        <v>9147.66</v>
      </c>
      <c r="K9767">
        <v>165</v>
      </c>
      <c r="L9767">
        <v>32</v>
      </c>
    </row>
    <row r="9768" spans="1:12" x14ac:dyDescent="0.25">
      <c r="A9768" t="s">
        <v>85</v>
      </c>
      <c r="B9768" t="s">
        <v>110</v>
      </c>
      <c r="C9768" t="s">
        <v>111</v>
      </c>
      <c r="D9768" s="2">
        <v>36192</v>
      </c>
      <c r="E9768">
        <v>27.8</v>
      </c>
      <c r="F9768">
        <v>8637.5</v>
      </c>
      <c r="G9768">
        <v>3484466</v>
      </c>
      <c r="H9768">
        <v>17825.29</v>
      </c>
      <c r="K9768">
        <v>165</v>
      </c>
      <c r="L9768">
        <v>32</v>
      </c>
    </row>
    <row r="9769" spans="1:12" x14ac:dyDescent="0.25">
      <c r="A9769" t="s">
        <v>85</v>
      </c>
      <c r="B9769" t="s">
        <v>110</v>
      </c>
      <c r="C9769" t="s">
        <v>111</v>
      </c>
      <c r="D9769" s="2">
        <v>36220</v>
      </c>
      <c r="E9769">
        <v>31</v>
      </c>
      <c r="F9769">
        <v>10831.67</v>
      </c>
      <c r="G9769">
        <v>3728691</v>
      </c>
      <c r="H9769">
        <v>19362.68</v>
      </c>
      <c r="K9769">
        <v>180</v>
      </c>
      <c r="L9769">
        <v>32</v>
      </c>
    </row>
    <row r="9770" spans="1:12" x14ac:dyDescent="0.25">
      <c r="A9770" t="s">
        <v>85</v>
      </c>
      <c r="B9770" t="s">
        <v>110</v>
      </c>
      <c r="C9770" t="s">
        <v>111</v>
      </c>
      <c r="D9770" s="2">
        <v>36251</v>
      </c>
      <c r="E9770">
        <v>23.5</v>
      </c>
      <c r="F9770">
        <v>8364.4</v>
      </c>
      <c r="G9770">
        <v>2832429</v>
      </c>
      <c r="H9770">
        <v>15413.24</v>
      </c>
      <c r="K9770">
        <v>196</v>
      </c>
      <c r="L9770">
        <v>32</v>
      </c>
    </row>
    <row r="9771" spans="1:12" x14ac:dyDescent="0.25">
      <c r="A9771" t="s">
        <v>85</v>
      </c>
      <c r="B9771" t="s">
        <v>110</v>
      </c>
      <c r="C9771" t="s">
        <v>111</v>
      </c>
      <c r="D9771" s="2">
        <v>36281</v>
      </c>
      <c r="E9771">
        <v>30.8</v>
      </c>
      <c r="F9771">
        <v>11606.43</v>
      </c>
      <c r="G9771">
        <v>3729360</v>
      </c>
      <c r="H9771">
        <v>21909.86</v>
      </c>
      <c r="K9771">
        <v>195</v>
      </c>
      <c r="L9771">
        <v>32</v>
      </c>
    </row>
    <row r="9772" spans="1:12" x14ac:dyDescent="0.25">
      <c r="A9772" t="s">
        <v>85</v>
      </c>
      <c r="B9772" t="s">
        <v>110</v>
      </c>
      <c r="C9772" t="s">
        <v>111</v>
      </c>
      <c r="D9772" s="2">
        <v>36312</v>
      </c>
      <c r="E9772">
        <v>29.7</v>
      </c>
      <c r="F9772">
        <v>11420.34</v>
      </c>
      <c r="G9772">
        <v>3577130</v>
      </c>
      <c r="H9772">
        <v>19917.45</v>
      </c>
      <c r="K9772">
        <v>195</v>
      </c>
      <c r="L9772">
        <v>32</v>
      </c>
    </row>
    <row r="9773" spans="1:12" x14ac:dyDescent="0.25">
      <c r="A9773" t="s">
        <v>85</v>
      </c>
      <c r="B9773" t="s">
        <v>110</v>
      </c>
      <c r="C9773" t="s">
        <v>111</v>
      </c>
      <c r="D9773" s="2">
        <v>36342</v>
      </c>
      <c r="E9773">
        <v>30</v>
      </c>
      <c r="F9773">
        <v>11338.69</v>
      </c>
      <c r="G9773">
        <v>3628435</v>
      </c>
      <c r="H9773">
        <v>20641.240000000002</v>
      </c>
      <c r="K9773">
        <v>195</v>
      </c>
      <c r="L9773">
        <v>32</v>
      </c>
    </row>
    <row r="9774" spans="1:12" x14ac:dyDescent="0.25">
      <c r="A9774" t="s">
        <v>85</v>
      </c>
      <c r="B9774" t="s">
        <v>110</v>
      </c>
      <c r="C9774" t="s">
        <v>111</v>
      </c>
      <c r="D9774" s="2">
        <v>36373</v>
      </c>
      <c r="E9774">
        <v>29.2</v>
      </c>
      <c r="F9774">
        <v>11106.35</v>
      </c>
      <c r="G9774">
        <v>3538952</v>
      </c>
      <c r="H9774">
        <v>18666.18</v>
      </c>
      <c r="K9774">
        <v>195</v>
      </c>
      <c r="L9774">
        <v>32</v>
      </c>
    </row>
    <row r="9775" spans="1:12" x14ac:dyDescent="0.25">
      <c r="A9775" t="s">
        <v>85</v>
      </c>
      <c r="B9775" t="s">
        <v>110</v>
      </c>
      <c r="C9775" t="s">
        <v>111</v>
      </c>
      <c r="D9775" s="2">
        <v>36404</v>
      </c>
      <c r="E9775">
        <v>28.3</v>
      </c>
      <c r="F9775">
        <v>16728.95</v>
      </c>
      <c r="G9775">
        <v>7720102</v>
      </c>
      <c r="H9775">
        <v>23357.599999999999</v>
      </c>
      <c r="K9775">
        <v>195</v>
      </c>
      <c r="L9775">
        <v>32</v>
      </c>
    </row>
    <row r="9776" spans="1:12" x14ac:dyDescent="0.25">
      <c r="A9776" t="s">
        <v>85</v>
      </c>
      <c r="B9776" t="s">
        <v>110</v>
      </c>
      <c r="C9776" t="s">
        <v>111</v>
      </c>
      <c r="D9776" s="2">
        <v>36434</v>
      </c>
      <c r="E9776">
        <v>30.9</v>
      </c>
      <c r="F9776">
        <v>17410.400000000001</v>
      </c>
      <c r="G9776">
        <v>8445780.0000000019</v>
      </c>
      <c r="H9776">
        <v>24639.14</v>
      </c>
      <c r="K9776">
        <v>165</v>
      </c>
      <c r="L9776">
        <v>32</v>
      </c>
    </row>
    <row r="9777" spans="1:12" x14ac:dyDescent="0.25">
      <c r="A9777" t="s">
        <v>85</v>
      </c>
      <c r="B9777" t="s">
        <v>110</v>
      </c>
      <c r="C9777" t="s">
        <v>111</v>
      </c>
      <c r="D9777" s="2">
        <v>36465</v>
      </c>
      <c r="E9777">
        <v>29.9</v>
      </c>
      <c r="F9777">
        <v>16333.54</v>
      </c>
      <c r="G9777">
        <v>8153266</v>
      </c>
      <c r="H9777">
        <v>22244.5</v>
      </c>
      <c r="K9777">
        <v>165</v>
      </c>
      <c r="L9777">
        <v>32</v>
      </c>
    </row>
    <row r="9778" spans="1:12" x14ac:dyDescent="0.25">
      <c r="A9778" t="s">
        <v>85</v>
      </c>
      <c r="B9778" t="s">
        <v>110</v>
      </c>
      <c r="C9778" t="s">
        <v>111</v>
      </c>
      <c r="D9778" s="2">
        <v>36495</v>
      </c>
      <c r="E9778">
        <v>22</v>
      </c>
      <c r="F9778">
        <v>12078.17</v>
      </c>
      <c r="G9778">
        <v>6022780</v>
      </c>
      <c r="H9778">
        <v>16357.76</v>
      </c>
      <c r="K9778">
        <v>120</v>
      </c>
      <c r="L9778">
        <v>32</v>
      </c>
    </row>
    <row r="9779" spans="1:12" x14ac:dyDescent="0.25">
      <c r="A9779" t="s">
        <v>85</v>
      </c>
      <c r="B9779" t="s">
        <v>110</v>
      </c>
      <c r="C9779" t="s">
        <v>111</v>
      </c>
      <c r="D9779" s="2">
        <v>36526</v>
      </c>
      <c r="E9779">
        <v>28</v>
      </c>
      <c r="F9779">
        <v>15578.27</v>
      </c>
      <c r="G9779">
        <v>5894453</v>
      </c>
      <c r="H9779">
        <v>19652.41</v>
      </c>
      <c r="K9779">
        <v>150</v>
      </c>
      <c r="L9779">
        <v>32</v>
      </c>
    </row>
    <row r="9780" spans="1:12" x14ac:dyDescent="0.25">
      <c r="A9780" t="s">
        <v>85</v>
      </c>
      <c r="B9780" t="s">
        <v>110</v>
      </c>
      <c r="C9780" t="s">
        <v>111</v>
      </c>
      <c r="D9780" s="2">
        <v>36557</v>
      </c>
      <c r="E9780">
        <v>22.1</v>
      </c>
      <c r="F9780">
        <v>12426.2</v>
      </c>
      <c r="G9780">
        <v>3730291</v>
      </c>
      <c r="H9780">
        <v>16809.13</v>
      </c>
      <c r="K9780">
        <v>150</v>
      </c>
      <c r="L9780">
        <v>32</v>
      </c>
    </row>
    <row r="9781" spans="1:12" x14ac:dyDescent="0.25">
      <c r="A9781" t="s">
        <v>85</v>
      </c>
      <c r="B9781" t="s">
        <v>110</v>
      </c>
      <c r="C9781" t="s">
        <v>111</v>
      </c>
      <c r="D9781" s="2">
        <v>36586</v>
      </c>
      <c r="E9781">
        <v>2.2000000000000002</v>
      </c>
      <c r="F9781">
        <v>1178.3699999999999</v>
      </c>
      <c r="G9781">
        <v>337776</v>
      </c>
      <c r="H9781">
        <v>1531.22</v>
      </c>
      <c r="K9781">
        <v>135</v>
      </c>
      <c r="L9781">
        <v>32</v>
      </c>
    </row>
    <row r="9782" spans="1:12" x14ac:dyDescent="0.25">
      <c r="A9782" t="s">
        <v>85</v>
      </c>
      <c r="B9782" t="s">
        <v>110</v>
      </c>
      <c r="C9782" t="s">
        <v>111</v>
      </c>
      <c r="D9782" s="2">
        <v>36617</v>
      </c>
      <c r="E9782">
        <v>6.4</v>
      </c>
      <c r="F9782">
        <v>3252.93</v>
      </c>
      <c r="G9782">
        <v>959352</v>
      </c>
      <c r="H9782">
        <v>5238.8500000000004</v>
      </c>
      <c r="K9782">
        <v>135</v>
      </c>
      <c r="L9782">
        <v>32</v>
      </c>
    </row>
    <row r="9783" spans="1:12" x14ac:dyDescent="0.25">
      <c r="A9783" t="s">
        <v>85</v>
      </c>
      <c r="B9783" t="s">
        <v>110</v>
      </c>
      <c r="C9783" t="s">
        <v>111</v>
      </c>
      <c r="D9783" s="2">
        <v>36647</v>
      </c>
      <c r="E9783">
        <v>27</v>
      </c>
      <c r="F9783">
        <v>12624.35</v>
      </c>
      <c r="G9783">
        <v>4603762</v>
      </c>
      <c r="H9783">
        <v>18887.09</v>
      </c>
      <c r="K9783">
        <v>135</v>
      </c>
      <c r="L9783">
        <v>32</v>
      </c>
    </row>
    <row r="9784" spans="1:12" x14ac:dyDescent="0.25">
      <c r="A9784" t="s">
        <v>85</v>
      </c>
      <c r="B9784" t="s">
        <v>110</v>
      </c>
      <c r="C9784" t="s">
        <v>111</v>
      </c>
      <c r="D9784" s="2">
        <v>36678</v>
      </c>
      <c r="E9784">
        <v>16.8</v>
      </c>
      <c r="F9784">
        <v>8379.33</v>
      </c>
      <c r="G9784">
        <v>2849596</v>
      </c>
      <c r="H9784">
        <v>12740.01</v>
      </c>
      <c r="K9784">
        <v>135</v>
      </c>
      <c r="L9784">
        <v>32</v>
      </c>
    </row>
    <row r="9785" spans="1:12" x14ac:dyDescent="0.25">
      <c r="A9785" t="s">
        <v>85</v>
      </c>
      <c r="B9785" t="s">
        <v>110</v>
      </c>
      <c r="C9785" t="s">
        <v>111</v>
      </c>
      <c r="D9785" s="2">
        <v>36708</v>
      </c>
      <c r="E9785">
        <v>23.1</v>
      </c>
      <c r="F9785">
        <v>13154.28</v>
      </c>
      <c r="G9785">
        <v>4365654</v>
      </c>
      <c r="H9785">
        <v>19300.13</v>
      </c>
      <c r="K9785">
        <v>135</v>
      </c>
      <c r="L9785">
        <v>32</v>
      </c>
    </row>
    <row r="9786" spans="1:12" x14ac:dyDescent="0.25">
      <c r="A9786" t="s">
        <v>85</v>
      </c>
      <c r="B9786" t="s">
        <v>110</v>
      </c>
      <c r="C9786" t="s">
        <v>111</v>
      </c>
      <c r="D9786" s="2">
        <v>36739</v>
      </c>
      <c r="E9786">
        <v>17.3</v>
      </c>
      <c r="F9786">
        <v>9379.83</v>
      </c>
      <c r="G9786">
        <v>3289923</v>
      </c>
      <c r="H9786">
        <v>19680.87</v>
      </c>
      <c r="K9786">
        <v>135</v>
      </c>
      <c r="L9786">
        <v>32</v>
      </c>
    </row>
    <row r="9787" spans="1:12" x14ac:dyDescent="0.25">
      <c r="A9787" t="s">
        <v>85</v>
      </c>
      <c r="B9787" t="s">
        <v>110</v>
      </c>
      <c r="C9787" t="s">
        <v>111</v>
      </c>
      <c r="D9787" s="2">
        <v>36770</v>
      </c>
      <c r="E9787">
        <v>14.8</v>
      </c>
      <c r="F9787">
        <v>8973.17</v>
      </c>
      <c r="G9787">
        <v>2782901</v>
      </c>
      <c r="H9787">
        <v>13566</v>
      </c>
      <c r="K9787">
        <v>135</v>
      </c>
      <c r="L9787">
        <v>32</v>
      </c>
    </row>
    <row r="9788" spans="1:12" x14ac:dyDescent="0.25">
      <c r="A9788" t="s">
        <v>85</v>
      </c>
      <c r="B9788" t="s">
        <v>110</v>
      </c>
      <c r="C9788" t="s">
        <v>111</v>
      </c>
      <c r="D9788" s="2">
        <v>36800</v>
      </c>
      <c r="E9788">
        <v>22.4</v>
      </c>
      <c r="F9788">
        <v>12910.74</v>
      </c>
      <c r="G9788">
        <v>4230937</v>
      </c>
      <c r="H9788">
        <v>18256.16</v>
      </c>
      <c r="K9788">
        <v>135</v>
      </c>
      <c r="L9788">
        <v>32</v>
      </c>
    </row>
    <row r="9789" spans="1:12" x14ac:dyDescent="0.25">
      <c r="A9789" t="s">
        <v>85</v>
      </c>
      <c r="B9789" t="s">
        <v>110</v>
      </c>
      <c r="C9789" t="s">
        <v>111</v>
      </c>
      <c r="D9789" s="2">
        <v>36831</v>
      </c>
      <c r="E9789">
        <v>27.8</v>
      </c>
      <c r="F9789">
        <v>14507.77</v>
      </c>
      <c r="G9789">
        <v>4234687</v>
      </c>
      <c r="H9789">
        <v>21836.79</v>
      </c>
      <c r="K9789">
        <v>158</v>
      </c>
      <c r="L9789">
        <v>32</v>
      </c>
    </row>
    <row r="9790" spans="1:12" x14ac:dyDescent="0.25">
      <c r="A9790" t="s">
        <v>85</v>
      </c>
      <c r="B9790" t="s">
        <v>110</v>
      </c>
      <c r="C9790" t="s">
        <v>111</v>
      </c>
      <c r="D9790" s="2">
        <v>36861</v>
      </c>
      <c r="E9790">
        <v>30.6</v>
      </c>
      <c r="F9790">
        <v>15008.03</v>
      </c>
      <c r="G9790">
        <v>4038291</v>
      </c>
      <c r="H9790">
        <v>29217.42</v>
      </c>
      <c r="K9790">
        <v>180</v>
      </c>
      <c r="L9790">
        <v>32</v>
      </c>
    </row>
    <row r="9791" spans="1:12" x14ac:dyDescent="0.25">
      <c r="A9791" t="s">
        <v>85</v>
      </c>
      <c r="B9791" t="s">
        <v>110</v>
      </c>
      <c r="C9791" t="s">
        <v>111</v>
      </c>
      <c r="D9791" s="2">
        <v>36892</v>
      </c>
      <c r="E9791">
        <v>26.6</v>
      </c>
      <c r="F9791">
        <v>15668.23</v>
      </c>
      <c r="G9791">
        <v>4155005</v>
      </c>
      <c r="H9791">
        <v>24229.98</v>
      </c>
      <c r="K9791">
        <v>180</v>
      </c>
      <c r="L9791">
        <v>32</v>
      </c>
    </row>
    <row r="9792" spans="1:12" x14ac:dyDescent="0.25">
      <c r="A9792" t="s">
        <v>85</v>
      </c>
      <c r="B9792" t="s">
        <v>110</v>
      </c>
      <c r="C9792" t="s">
        <v>111</v>
      </c>
      <c r="D9792" s="2">
        <v>36923</v>
      </c>
      <c r="E9792">
        <v>27.1</v>
      </c>
      <c r="F9792">
        <v>15032.07</v>
      </c>
      <c r="G9792">
        <v>4535990</v>
      </c>
      <c r="H9792">
        <v>35637.61</v>
      </c>
      <c r="K9792">
        <v>180</v>
      </c>
      <c r="L9792">
        <v>32</v>
      </c>
    </row>
    <row r="9793" spans="1:12" x14ac:dyDescent="0.25">
      <c r="A9793" t="s">
        <v>85</v>
      </c>
      <c r="B9793" t="s">
        <v>110</v>
      </c>
      <c r="C9793" t="s">
        <v>111</v>
      </c>
      <c r="D9793" s="2">
        <v>36951</v>
      </c>
      <c r="E9793">
        <v>28.8</v>
      </c>
      <c r="F9793">
        <v>16502.16</v>
      </c>
      <c r="G9793">
        <v>4582399</v>
      </c>
      <c r="H9793">
        <v>27837.14</v>
      </c>
      <c r="K9793">
        <v>180</v>
      </c>
      <c r="L9793">
        <v>32</v>
      </c>
    </row>
    <row r="9794" spans="1:12" x14ac:dyDescent="0.25">
      <c r="A9794" t="s">
        <v>85</v>
      </c>
      <c r="B9794" t="s">
        <v>110</v>
      </c>
      <c r="C9794" t="s">
        <v>111</v>
      </c>
      <c r="D9794" s="2">
        <v>36982</v>
      </c>
      <c r="E9794">
        <v>18.2</v>
      </c>
      <c r="F9794">
        <v>10554.86</v>
      </c>
      <c r="G9794">
        <v>4643589</v>
      </c>
      <c r="H9794">
        <v>20065.150000000001</v>
      </c>
      <c r="K9794">
        <v>240</v>
      </c>
      <c r="L9794">
        <v>32</v>
      </c>
    </row>
    <row r="9795" spans="1:12" x14ac:dyDescent="0.25">
      <c r="A9795" t="s">
        <v>85</v>
      </c>
      <c r="B9795" t="s">
        <v>110</v>
      </c>
      <c r="C9795" t="s">
        <v>111</v>
      </c>
      <c r="D9795" s="2">
        <v>37012</v>
      </c>
      <c r="E9795">
        <v>12.3</v>
      </c>
      <c r="F9795">
        <v>6785.68</v>
      </c>
      <c r="G9795">
        <v>1748238</v>
      </c>
      <c r="H9795">
        <v>13313.55</v>
      </c>
      <c r="K9795">
        <v>240</v>
      </c>
      <c r="L9795">
        <v>32</v>
      </c>
    </row>
    <row r="9796" spans="1:12" x14ac:dyDescent="0.25">
      <c r="A9796" t="s">
        <v>85</v>
      </c>
      <c r="B9796" t="s">
        <v>110</v>
      </c>
      <c r="C9796" t="s">
        <v>111</v>
      </c>
      <c r="D9796" s="2">
        <v>37043</v>
      </c>
      <c r="E9796">
        <v>29.3</v>
      </c>
      <c r="F9796">
        <v>16669.650000000001</v>
      </c>
      <c r="G9796">
        <v>5008478</v>
      </c>
      <c r="H9796">
        <v>26229.43</v>
      </c>
      <c r="K9796">
        <v>188</v>
      </c>
      <c r="L9796">
        <v>32</v>
      </c>
    </row>
    <row r="9797" spans="1:12" x14ac:dyDescent="0.25">
      <c r="A9797" t="s">
        <v>85</v>
      </c>
      <c r="B9797" t="s">
        <v>110</v>
      </c>
      <c r="C9797" t="s">
        <v>111</v>
      </c>
      <c r="D9797" s="2">
        <v>37073</v>
      </c>
      <c r="E9797">
        <v>28.4</v>
      </c>
      <c r="F9797">
        <v>16971.98</v>
      </c>
      <c r="G9797">
        <v>4361140</v>
      </c>
      <c r="H9797">
        <v>27232.15</v>
      </c>
      <c r="K9797">
        <v>125</v>
      </c>
      <c r="L9797">
        <v>32</v>
      </c>
    </row>
    <row r="9798" spans="1:12" x14ac:dyDescent="0.25">
      <c r="A9798" t="s">
        <v>85</v>
      </c>
      <c r="B9798" t="s">
        <v>110</v>
      </c>
      <c r="C9798" t="s">
        <v>111</v>
      </c>
      <c r="D9798" s="2">
        <v>37104</v>
      </c>
      <c r="E9798">
        <v>25</v>
      </c>
      <c r="F9798">
        <v>15126.28</v>
      </c>
      <c r="G9798">
        <v>3533976</v>
      </c>
      <c r="H9798">
        <v>21858.45</v>
      </c>
      <c r="K9798">
        <v>124</v>
      </c>
      <c r="L9798">
        <v>32</v>
      </c>
    </row>
    <row r="9799" spans="1:12" x14ac:dyDescent="0.25">
      <c r="A9799" t="s">
        <v>85</v>
      </c>
      <c r="B9799" t="s">
        <v>110</v>
      </c>
      <c r="C9799" t="s">
        <v>111</v>
      </c>
      <c r="D9799" s="2">
        <v>37135</v>
      </c>
      <c r="E9799">
        <v>19.2</v>
      </c>
      <c r="F9799">
        <v>12885.08</v>
      </c>
      <c r="G9799">
        <v>2880383</v>
      </c>
      <c r="H9799">
        <v>19071.240000000002</v>
      </c>
      <c r="K9799">
        <v>135</v>
      </c>
      <c r="L9799">
        <v>32</v>
      </c>
    </row>
    <row r="9800" spans="1:12" x14ac:dyDescent="0.25">
      <c r="A9800" t="s">
        <v>85</v>
      </c>
      <c r="B9800" t="s">
        <v>110</v>
      </c>
      <c r="C9800" t="s">
        <v>111</v>
      </c>
      <c r="D9800" s="2">
        <v>37165</v>
      </c>
      <c r="E9800">
        <v>28.7</v>
      </c>
      <c r="F9800">
        <v>17409.740000000002</v>
      </c>
      <c r="G9800">
        <v>3430159</v>
      </c>
      <c r="H9800">
        <v>25538.89</v>
      </c>
      <c r="K9800">
        <v>158</v>
      </c>
      <c r="L9800">
        <v>32</v>
      </c>
    </row>
    <row r="9801" spans="1:12" x14ac:dyDescent="0.25">
      <c r="A9801" t="s">
        <v>85</v>
      </c>
      <c r="B9801" t="s">
        <v>110</v>
      </c>
      <c r="C9801" t="s">
        <v>111</v>
      </c>
      <c r="D9801" s="2">
        <v>37196</v>
      </c>
      <c r="E9801">
        <v>15.7</v>
      </c>
      <c r="F9801">
        <v>8184.23</v>
      </c>
      <c r="G9801">
        <v>2318379</v>
      </c>
      <c r="H9801">
        <v>13343.33</v>
      </c>
      <c r="K9801">
        <v>158</v>
      </c>
      <c r="L9801">
        <v>32</v>
      </c>
    </row>
    <row r="9802" spans="1:12" x14ac:dyDescent="0.25">
      <c r="A9802" t="s">
        <v>85</v>
      </c>
      <c r="B9802" t="s">
        <v>110</v>
      </c>
      <c r="C9802" t="s">
        <v>111</v>
      </c>
      <c r="D9802" s="2">
        <v>37226</v>
      </c>
      <c r="E9802">
        <v>13.2</v>
      </c>
      <c r="F9802">
        <v>6798.28</v>
      </c>
      <c r="G9802">
        <v>2001737</v>
      </c>
      <c r="H9802">
        <v>10911.84</v>
      </c>
      <c r="K9802">
        <v>135</v>
      </c>
      <c r="L9802">
        <v>32</v>
      </c>
    </row>
    <row r="9803" spans="1:12" x14ac:dyDescent="0.25">
      <c r="A9803" t="s">
        <v>85</v>
      </c>
      <c r="B9803" t="s">
        <v>110</v>
      </c>
      <c r="C9803" t="s">
        <v>111</v>
      </c>
      <c r="D9803" s="2">
        <v>37257</v>
      </c>
      <c r="E9803">
        <v>0</v>
      </c>
      <c r="G9803">
        <v>0</v>
      </c>
    </row>
    <row r="9804" spans="1:12" x14ac:dyDescent="0.25">
      <c r="A9804" t="s">
        <v>85</v>
      </c>
      <c r="B9804" t="s">
        <v>110</v>
      </c>
      <c r="C9804" t="s">
        <v>111</v>
      </c>
      <c r="D9804" s="2">
        <v>37288</v>
      </c>
      <c r="E9804">
        <v>0</v>
      </c>
      <c r="G9804">
        <v>0</v>
      </c>
    </row>
    <row r="9805" spans="1:12" x14ac:dyDescent="0.25">
      <c r="A9805" t="s">
        <v>85</v>
      </c>
      <c r="B9805" t="s">
        <v>110</v>
      </c>
      <c r="C9805" t="s">
        <v>111</v>
      </c>
      <c r="D9805" s="2">
        <v>37316</v>
      </c>
      <c r="E9805">
        <v>1.5</v>
      </c>
      <c r="F9805">
        <v>797.03</v>
      </c>
      <c r="G9805">
        <v>208696</v>
      </c>
      <c r="H9805">
        <v>1290.3599999999999</v>
      </c>
      <c r="K9805">
        <v>130</v>
      </c>
      <c r="L9805">
        <v>32</v>
      </c>
    </row>
    <row r="9806" spans="1:12" x14ac:dyDescent="0.25">
      <c r="A9806" t="s">
        <v>85</v>
      </c>
      <c r="B9806" t="s">
        <v>110</v>
      </c>
      <c r="C9806" t="s">
        <v>111</v>
      </c>
      <c r="D9806" s="2">
        <v>37347</v>
      </c>
      <c r="E9806">
        <v>21.9</v>
      </c>
      <c r="F9806">
        <v>11265.83</v>
      </c>
      <c r="G9806">
        <v>2973875</v>
      </c>
      <c r="H9806">
        <v>17183.53</v>
      </c>
      <c r="K9806">
        <v>130</v>
      </c>
      <c r="L9806">
        <v>32</v>
      </c>
    </row>
    <row r="9807" spans="1:12" x14ac:dyDescent="0.25">
      <c r="A9807" t="s">
        <v>85</v>
      </c>
      <c r="B9807" t="s">
        <v>110</v>
      </c>
      <c r="C9807" t="s">
        <v>111</v>
      </c>
      <c r="D9807" s="2">
        <v>37377</v>
      </c>
      <c r="E9807">
        <v>29.5</v>
      </c>
      <c r="F9807">
        <v>15544.56</v>
      </c>
      <c r="G9807">
        <v>3167413</v>
      </c>
      <c r="H9807">
        <v>25408.12</v>
      </c>
      <c r="K9807">
        <v>120</v>
      </c>
      <c r="L9807">
        <v>32</v>
      </c>
    </row>
    <row r="9808" spans="1:12" x14ac:dyDescent="0.25">
      <c r="A9808" t="s">
        <v>85</v>
      </c>
      <c r="B9808" t="s">
        <v>110</v>
      </c>
      <c r="C9808" t="s">
        <v>111</v>
      </c>
      <c r="D9808" s="2">
        <v>37408</v>
      </c>
      <c r="E9808">
        <v>24.7</v>
      </c>
      <c r="F9808">
        <v>12208.44</v>
      </c>
      <c r="G9808">
        <v>3324467</v>
      </c>
      <c r="H9808">
        <v>18711.47</v>
      </c>
      <c r="K9808">
        <v>120</v>
      </c>
      <c r="L9808">
        <v>32</v>
      </c>
    </row>
    <row r="9809" spans="1:12" x14ac:dyDescent="0.25">
      <c r="A9809" t="s">
        <v>85</v>
      </c>
      <c r="B9809" t="s">
        <v>110</v>
      </c>
      <c r="C9809" t="s">
        <v>111</v>
      </c>
      <c r="D9809" s="2">
        <v>37438</v>
      </c>
      <c r="E9809">
        <v>29.2</v>
      </c>
      <c r="F9809">
        <v>21493.83</v>
      </c>
      <c r="G9809">
        <v>5890198</v>
      </c>
      <c r="H9809">
        <v>13267.41</v>
      </c>
      <c r="K9809">
        <v>150</v>
      </c>
      <c r="L9809">
        <v>32</v>
      </c>
    </row>
    <row r="9810" spans="1:12" x14ac:dyDescent="0.25">
      <c r="A9810" t="s">
        <v>85</v>
      </c>
      <c r="B9810" t="s">
        <v>110</v>
      </c>
      <c r="C9810" t="s">
        <v>111</v>
      </c>
      <c r="D9810" s="2">
        <v>37469</v>
      </c>
      <c r="E9810">
        <v>14.2</v>
      </c>
      <c r="F9810">
        <v>9147.4500000000007</v>
      </c>
      <c r="G9810">
        <v>2485616</v>
      </c>
      <c r="H9810">
        <v>7930.75</v>
      </c>
      <c r="K9810">
        <v>150</v>
      </c>
      <c r="L9810">
        <v>32</v>
      </c>
    </row>
    <row r="9811" spans="1:12" x14ac:dyDescent="0.25">
      <c r="A9811" t="s">
        <v>85</v>
      </c>
      <c r="B9811" t="s">
        <v>110</v>
      </c>
      <c r="C9811" t="s">
        <v>111</v>
      </c>
      <c r="D9811" s="2">
        <v>37500</v>
      </c>
      <c r="E9811">
        <v>11.6</v>
      </c>
      <c r="F9811">
        <v>6909.93</v>
      </c>
      <c r="G9811">
        <v>1799560</v>
      </c>
      <c r="H9811">
        <v>7668.01</v>
      </c>
      <c r="K9811">
        <v>150</v>
      </c>
      <c r="L9811">
        <v>32</v>
      </c>
    </row>
    <row r="9812" spans="1:12" x14ac:dyDescent="0.25">
      <c r="A9812" t="s">
        <v>85</v>
      </c>
      <c r="B9812" t="s">
        <v>110</v>
      </c>
      <c r="C9812" t="s">
        <v>111</v>
      </c>
      <c r="D9812" s="2">
        <v>37530</v>
      </c>
      <c r="E9812">
        <v>1.2</v>
      </c>
      <c r="F9812">
        <v>665.5</v>
      </c>
      <c r="G9812">
        <v>175946</v>
      </c>
      <c r="H9812">
        <v>812.13</v>
      </c>
      <c r="K9812">
        <v>225</v>
      </c>
      <c r="L9812">
        <v>32</v>
      </c>
    </row>
    <row r="9813" spans="1:12" x14ac:dyDescent="0.25">
      <c r="A9813" t="s">
        <v>85</v>
      </c>
      <c r="B9813" t="s">
        <v>110</v>
      </c>
      <c r="C9813" t="s">
        <v>111</v>
      </c>
      <c r="D9813" s="2">
        <v>37561</v>
      </c>
      <c r="E9813">
        <v>19.899999999999999</v>
      </c>
      <c r="F9813">
        <v>12326.72</v>
      </c>
      <c r="G9813">
        <v>1959690</v>
      </c>
      <c r="H9813">
        <v>15829.36</v>
      </c>
      <c r="K9813">
        <v>120</v>
      </c>
      <c r="L9813">
        <v>32</v>
      </c>
    </row>
    <row r="9814" spans="1:12" x14ac:dyDescent="0.25">
      <c r="A9814" t="s">
        <v>85</v>
      </c>
      <c r="B9814" t="s">
        <v>110</v>
      </c>
      <c r="C9814" t="s">
        <v>111</v>
      </c>
      <c r="D9814" s="2">
        <v>37591</v>
      </c>
      <c r="E9814">
        <v>12.6</v>
      </c>
      <c r="F9814">
        <v>7536.03</v>
      </c>
      <c r="G9814">
        <v>795799</v>
      </c>
      <c r="H9814">
        <v>9487.07</v>
      </c>
      <c r="K9814">
        <v>120</v>
      </c>
      <c r="L9814">
        <v>32</v>
      </c>
    </row>
    <row r="9815" spans="1:12" x14ac:dyDescent="0.25">
      <c r="A9815" t="s">
        <v>85</v>
      </c>
      <c r="B9815" t="s">
        <v>110</v>
      </c>
      <c r="C9815" t="s">
        <v>111</v>
      </c>
      <c r="D9815" s="2">
        <v>37622</v>
      </c>
      <c r="E9815">
        <v>20.6</v>
      </c>
      <c r="F9815">
        <v>12499.64</v>
      </c>
      <c r="G9815">
        <v>3719948</v>
      </c>
      <c r="H9815">
        <v>15762.98</v>
      </c>
      <c r="K9815">
        <v>165</v>
      </c>
      <c r="L9815">
        <v>32</v>
      </c>
    </row>
    <row r="9816" spans="1:12" x14ac:dyDescent="0.25">
      <c r="A9816" t="s">
        <v>85</v>
      </c>
      <c r="B9816" t="s">
        <v>110</v>
      </c>
      <c r="C9816" t="s">
        <v>111</v>
      </c>
      <c r="D9816" s="2">
        <v>37653</v>
      </c>
      <c r="E9816">
        <v>20.9</v>
      </c>
      <c r="F9816">
        <v>13264.42</v>
      </c>
      <c r="G9816">
        <v>3933122</v>
      </c>
      <c r="H9816">
        <v>15458.86</v>
      </c>
      <c r="K9816">
        <v>150</v>
      </c>
      <c r="L9816">
        <v>32</v>
      </c>
    </row>
    <row r="9817" spans="1:12" x14ac:dyDescent="0.25">
      <c r="A9817" t="s">
        <v>85</v>
      </c>
      <c r="B9817" t="s">
        <v>110</v>
      </c>
      <c r="C9817" t="s">
        <v>111</v>
      </c>
      <c r="D9817" s="2">
        <v>37681</v>
      </c>
      <c r="E9817">
        <v>11.8</v>
      </c>
      <c r="F9817">
        <v>6468.72</v>
      </c>
      <c r="G9817">
        <v>3044291</v>
      </c>
      <c r="H9817">
        <v>8660.4599999999991</v>
      </c>
      <c r="K9817">
        <v>135</v>
      </c>
      <c r="L9817">
        <v>32</v>
      </c>
    </row>
    <row r="9818" spans="1:12" x14ac:dyDescent="0.25">
      <c r="A9818" t="s">
        <v>85</v>
      </c>
      <c r="B9818" t="s">
        <v>110</v>
      </c>
      <c r="C9818" t="s">
        <v>111</v>
      </c>
      <c r="D9818" s="2">
        <v>37712</v>
      </c>
      <c r="E9818">
        <v>0</v>
      </c>
      <c r="G9818">
        <v>0</v>
      </c>
    </row>
    <row r="9819" spans="1:12" x14ac:dyDescent="0.25">
      <c r="A9819" t="s">
        <v>85</v>
      </c>
      <c r="B9819" t="s">
        <v>110</v>
      </c>
      <c r="C9819" t="s">
        <v>111</v>
      </c>
      <c r="D9819" s="2">
        <v>37742</v>
      </c>
      <c r="E9819">
        <v>0</v>
      </c>
      <c r="G9819">
        <v>0</v>
      </c>
    </row>
    <row r="9820" spans="1:12" x14ac:dyDescent="0.25">
      <c r="A9820" t="s">
        <v>85</v>
      </c>
      <c r="B9820" t="s">
        <v>110</v>
      </c>
      <c r="C9820" t="s">
        <v>111</v>
      </c>
      <c r="D9820" s="2">
        <v>37773</v>
      </c>
      <c r="E9820">
        <v>0</v>
      </c>
      <c r="G9820">
        <v>0</v>
      </c>
    </row>
    <row r="9821" spans="1:12" x14ac:dyDescent="0.25">
      <c r="A9821" t="s">
        <v>85</v>
      </c>
      <c r="B9821" t="s">
        <v>110</v>
      </c>
      <c r="C9821" t="s">
        <v>111</v>
      </c>
      <c r="D9821" s="2">
        <v>37803</v>
      </c>
      <c r="E9821">
        <v>0</v>
      </c>
      <c r="G9821">
        <v>0</v>
      </c>
    </row>
    <row r="9822" spans="1:12" x14ac:dyDescent="0.25">
      <c r="A9822" t="s">
        <v>85</v>
      </c>
      <c r="B9822" t="s">
        <v>110</v>
      </c>
      <c r="C9822" t="s">
        <v>111</v>
      </c>
      <c r="D9822" s="2">
        <v>37834</v>
      </c>
      <c r="E9822">
        <v>0</v>
      </c>
      <c r="G9822">
        <v>0</v>
      </c>
    </row>
    <row r="9823" spans="1:12" x14ac:dyDescent="0.25">
      <c r="A9823" t="s">
        <v>85</v>
      </c>
      <c r="B9823" t="s">
        <v>110</v>
      </c>
      <c r="C9823" t="s">
        <v>111</v>
      </c>
      <c r="D9823" s="2">
        <v>37865</v>
      </c>
      <c r="E9823">
        <v>0</v>
      </c>
      <c r="G9823">
        <v>0</v>
      </c>
    </row>
    <row r="9824" spans="1:12" x14ac:dyDescent="0.25">
      <c r="A9824" t="s">
        <v>85</v>
      </c>
      <c r="B9824" t="s">
        <v>110</v>
      </c>
      <c r="C9824" t="s">
        <v>111</v>
      </c>
      <c r="D9824" s="2">
        <v>37895</v>
      </c>
      <c r="E9824">
        <v>0</v>
      </c>
      <c r="G9824">
        <v>0</v>
      </c>
    </row>
    <row r="9825" spans="1:12" x14ac:dyDescent="0.25">
      <c r="A9825" t="s">
        <v>85</v>
      </c>
      <c r="B9825" t="s">
        <v>110</v>
      </c>
      <c r="C9825" t="s">
        <v>111</v>
      </c>
      <c r="D9825" s="2">
        <v>37926</v>
      </c>
      <c r="E9825">
        <v>0</v>
      </c>
      <c r="G9825">
        <v>0</v>
      </c>
    </row>
    <row r="9826" spans="1:12" x14ac:dyDescent="0.25">
      <c r="A9826" t="s">
        <v>85</v>
      </c>
      <c r="B9826" t="s">
        <v>110</v>
      </c>
      <c r="C9826" t="s">
        <v>111</v>
      </c>
      <c r="D9826" s="2">
        <v>37956</v>
      </c>
      <c r="E9826">
        <v>3.8</v>
      </c>
      <c r="F9826">
        <v>1674.98</v>
      </c>
      <c r="G9826">
        <v>458081</v>
      </c>
      <c r="H9826">
        <v>2245.44</v>
      </c>
      <c r="K9826">
        <v>240</v>
      </c>
      <c r="L9826">
        <v>32</v>
      </c>
    </row>
    <row r="9827" spans="1:12" x14ac:dyDescent="0.25">
      <c r="A9827" t="s">
        <v>85</v>
      </c>
      <c r="B9827" t="s">
        <v>110</v>
      </c>
      <c r="C9827" t="s">
        <v>111</v>
      </c>
      <c r="D9827" s="2">
        <v>37987</v>
      </c>
      <c r="E9827">
        <v>18.100000000000001</v>
      </c>
      <c r="F9827">
        <v>7253.77</v>
      </c>
      <c r="G9827">
        <v>2119800.0000000005</v>
      </c>
      <c r="H9827">
        <v>10485.370000000001</v>
      </c>
      <c r="K9827">
        <v>205</v>
      </c>
      <c r="L9827">
        <v>32</v>
      </c>
    </row>
    <row r="9828" spans="1:12" x14ac:dyDescent="0.25">
      <c r="A9828" t="s">
        <v>85</v>
      </c>
      <c r="B9828" t="s">
        <v>110</v>
      </c>
      <c r="C9828" t="s">
        <v>111</v>
      </c>
      <c r="D9828" s="2">
        <v>38018</v>
      </c>
      <c r="E9828">
        <v>9.5</v>
      </c>
      <c r="F9828">
        <v>3844.6</v>
      </c>
      <c r="G9828">
        <v>1130633</v>
      </c>
      <c r="H9828">
        <v>5117.2</v>
      </c>
      <c r="K9828">
        <v>300</v>
      </c>
      <c r="L9828">
        <v>32</v>
      </c>
    </row>
    <row r="9829" spans="1:12" x14ac:dyDescent="0.25">
      <c r="A9829" t="s">
        <v>85</v>
      </c>
      <c r="B9829" t="s">
        <v>110</v>
      </c>
      <c r="C9829" t="s">
        <v>111</v>
      </c>
      <c r="D9829" s="2">
        <v>38047</v>
      </c>
      <c r="E9829">
        <v>22.6</v>
      </c>
      <c r="F9829">
        <v>7818.33</v>
      </c>
      <c r="G9829">
        <v>2705826</v>
      </c>
      <c r="H9829">
        <v>11088.24</v>
      </c>
      <c r="K9829">
        <v>240</v>
      </c>
      <c r="L9829">
        <v>32</v>
      </c>
    </row>
    <row r="9830" spans="1:12" x14ac:dyDescent="0.25">
      <c r="A9830" t="s">
        <v>85</v>
      </c>
      <c r="B9830" t="s">
        <v>110</v>
      </c>
      <c r="C9830" t="s">
        <v>111</v>
      </c>
      <c r="D9830" s="2">
        <v>38078</v>
      </c>
      <c r="E9830">
        <v>22.2</v>
      </c>
      <c r="F9830">
        <v>6159.41</v>
      </c>
      <c r="G9830">
        <v>2299168</v>
      </c>
      <c r="H9830">
        <v>10431.879999999999</v>
      </c>
      <c r="K9830">
        <v>235</v>
      </c>
      <c r="L9830">
        <v>32</v>
      </c>
    </row>
    <row r="9831" spans="1:12" x14ac:dyDescent="0.25">
      <c r="A9831" t="s">
        <v>85</v>
      </c>
      <c r="B9831" t="s">
        <v>110</v>
      </c>
      <c r="C9831" t="s">
        <v>111</v>
      </c>
      <c r="D9831" s="2">
        <v>38108</v>
      </c>
      <c r="E9831">
        <v>29.8</v>
      </c>
      <c r="F9831">
        <v>8332.7199999999993</v>
      </c>
      <c r="G9831">
        <v>2470589</v>
      </c>
      <c r="H9831">
        <v>14184.43</v>
      </c>
      <c r="K9831">
        <v>225</v>
      </c>
      <c r="L9831">
        <v>32</v>
      </c>
    </row>
    <row r="9832" spans="1:12" x14ac:dyDescent="0.25">
      <c r="A9832" t="s">
        <v>85</v>
      </c>
      <c r="B9832" t="s">
        <v>110</v>
      </c>
      <c r="C9832" t="s">
        <v>111</v>
      </c>
      <c r="D9832" s="2">
        <v>38139</v>
      </c>
      <c r="E9832">
        <v>29.9</v>
      </c>
      <c r="F9832">
        <v>7328.83</v>
      </c>
      <c r="G9832">
        <v>3479432</v>
      </c>
      <c r="H9832">
        <v>15044.93</v>
      </c>
      <c r="K9832">
        <v>236</v>
      </c>
      <c r="L9832">
        <v>32</v>
      </c>
    </row>
    <row r="9833" spans="1:12" x14ac:dyDescent="0.25">
      <c r="A9833" t="s">
        <v>85</v>
      </c>
      <c r="B9833" t="s">
        <v>110</v>
      </c>
      <c r="C9833" t="s">
        <v>111</v>
      </c>
      <c r="D9833" s="2">
        <v>38169</v>
      </c>
      <c r="E9833">
        <v>28.1</v>
      </c>
      <c r="F9833">
        <v>6227.01</v>
      </c>
      <c r="G9833">
        <v>2457549</v>
      </c>
      <c r="H9833">
        <v>12680.33</v>
      </c>
      <c r="K9833">
        <v>210</v>
      </c>
      <c r="L9833">
        <v>32</v>
      </c>
    </row>
    <row r="9834" spans="1:12" x14ac:dyDescent="0.25">
      <c r="A9834" t="s">
        <v>85</v>
      </c>
      <c r="B9834" t="s">
        <v>110</v>
      </c>
      <c r="C9834" t="s">
        <v>111</v>
      </c>
      <c r="D9834" s="2">
        <v>38200</v>
      </c>
      <c r="E9834">
        <v>26.5</v>
      </c>
      <c r="F9834">
        <v>6409.36</v>
      </c>
      <c r="G9834">
        <v>2372386</v>
      </c>
      <c r="H9834">
        <v>13591.35</v>
      </c>
      <c r="K9834">
        <v>240</v>
      </c>
      <c r="L9834">
        <v>32</v>
      </c>
    </row>
    <row r="9835" spans="1:12" x14ac:dyDescent="0.25">
      <c r="A9835" t="s">
        <v>85</v>
      </c>
      <c r="B9835" t="s">
        <v>110</v>
      </c>
      <c r="C9835" t="s">
        <v>111</v>
      </c>
      <c r="D9835" s="2">
        <v>38231</v>
      </c>
      <c r="E9835">
        <v>25.5</v>
      </c>
      <c r="F9835">
        <v>6251.35</v>
      </c>
      <c r="G9835">
        <v>1854541</v>
      </c>
      <c r="H9835">
        <v>13213.19</v>
      </c>
      <c r="K9835">
        <v>210</v>
      </c>
      <c r="L9835">
        <v>32</v>
      </c>
    </row>
    <row r="9836" spans="1:12" x14ac:dyDescent="0.25">
      <c r="A9836" t="s">
        <v>85</v>
      </c>
      <c r="B9836" t="s">
        <v>110</v>
      </c>
      <c r="C9836" t="s">
        <v>111</v>
      </c>
      <c r="D9836" s="2">
        <v>38261</v>
      </c>
      <c r="E9836">
        <v>23.5</v>
      </c>
      <c r="F9836">
        <v>5792.55</v>
      </c>
      <c r="G9836">
        <v>2301291</v>
      </c>
      <c r="H9836">
        <v>11837.47</v>
      </c>
      <c r="K9836">
        <v>210</v>
      </c>
      <c r="L9836">
        <v>32</v>
      </c>
    </row>
    <row r="9837" spans="1:12" x14ac:dyDescent="0.25">
      <c r="A9837" t="s">
        <v>85</v>
      </c>
      <c r="B9837" t="s">
        <v>110</v>
      </c>
      <c r="C9837" t="s">
        <v>111</v>
      </c>
      <c r="D9837" s="2">
        <v>38292</v>
      </c>
      <c r="E9837">
        <v>27.4</v>
      </c>
      <c r="F9837">
        <v>7512.03</v>
      </c>
      <c r="G9837">
        <v>2419845</v>
      </c>
      <c r="H9837">
        <v>15999.46</v>
      </c>
      <c r="K9837">
        <v>165</v>
      </c>
      <c r="L9837">
        <v>32</v>
      </c>
    </row>
    <row r="9838" spans="1:12" x14ac:dyDescent="0.25">
      <c r="A9838" t="s">
        <v>85</v>
      </c>
      <c r="B9838" t="s">
        <v>110</v>
      </c>
      <c r="C9838" t="s">
        <v>111</v>
      </c>
      <c r="D9838" s="2">
        <v>38322</v>
      </c>
      <c r="E9838">
        <v>18.3</v>
      </c>
      <c r="F9838">
        <v>4507.8599999999997</v>
      </c>
      <c r="G9838">
        <v>2071402</v>
      </c>
      <c r="H9838">
        <v>9842.5300000000007</v>
      </c>
      <c r="K9838">
        <v>150</v>
      </c>
      <c r="L9838">
        <v>32</v>
      </c>
    </row>
    <row r="9839" spans="1:12" x14ac:dyDescent="0.25">
      <c r="A9839" t="s">
        <v>85</v>
      </c>
      <c r="B9839" t="s">
        <v>110</v>
      </c>
      <c r="C9839" t="s">
        <v>111</v>
      </c>
      <c r="D9839" s="2">
        <v>38353</v>
      </c>
      <c r="E9839">
        <v>0</v>
      </c>
      <c r="G9839">
        <v>0</v>
      </c>
    </row>
    <row r="9840" spans="1:12" x14ac:dyDescent="0.25">
      <c r="A9840" t="s">
        <v>85</v>
      </c>
      <c r="B9840" t="s">
        <v>110</v>
      </c>
      <c r="C9840" t="s">
        <v>111</v>
      </c>
      <c r="D9840" s="2">
        <v>39448</v>
      </c>
      <c r="E9840">
        <v>0</v>
      </c>
      <c r="G9840">
        <v>0</v>
      </c>
    </row>
    <row r="9841" spans="1:7" x14ac:dyDescent="0.25">
      <c r="A9841" t="s">
        <v>85</v>
      </c>
      <c r="B9841" t="s">
        <v>110</v>
      </c>
      <c r="C9841" t="s">
        <v>111</v>
      </c>
      <c r="D9841" s="2">
        <v>39479</v>
      </c>
      <c r="E9841">
        <v>0</v>
      </c>
      <c r="G9841">
        <v>0</v>
      </c>
    </row>
    <row r="9842" spans="1:7" x14ac:dyDescent="0.25">
      <c r="A9842" t="s">
        <v>85</v>
      </c>
      <c r="B9842" t="s">
        <v>110</v>
      </c>
      <c r="C9842" t="s">
        <v>111</v>
      </c>
      <c r="D9842" s="2">
        <v>39508</v>
      </c>
      <c r="E9842">
        <v>0</v>
      </c>
      <c r="G9842">
        <v>0</v>
      </c>
    </row>
    <row r="9843" spans="1:7" x14ac:dyDescent="0.25">
      <c r="A9843" t="s">
        <v>85</v>
      </c>
      <c r="B9843" t="s">
        <v>110</v>
      </c>
      <c r="C9843" t="s">
        <v>111</v>
      </c>
      <c r="D9843" s="2">
        <v>39539</v>
      </c>
      <c r="E9843">
        <v>0</v>
      </c>
      <c r="G9843">
        <v>0</v>
      </c>
    </row>
    <row r="9844" spans="1:7" x14ac:dyDescent="0.25">
      <c r="A9844" t="s">
        <v>85</v>
      </c>
      <c r="B9844" t="s">
        <v>110</v>
      </c>
      <c r="C9844" t="s">
        <v>111</v>
      </c>
      <c r="D9844" s="2">
        <v>39569</v>
      </c>
      <c r="E9844">
        <v>0</v>
      </c>
      <c r="G9844">
        <v>0</v>
      </c>
    </row>
    <row r="9845" spans="1:7" x14ac:dyDescent="0.25">
      <c r="A9845" t="s">
        <v>85</v>
      </c>
      <c r="B9845" t="s">
        <v>110</v>
      </c>
      <c r="C9845" t="s">
        <v>111</v>
      </c>
      <c r="D9845" s="2">
        <v>39600</v>
      </c>
      <c r="E9845">
        <v>0</v>
      </c>
      <c r="G9845">
        <v>0</v>
      </c>
    </row>
    <row r="9846" spans="1:7" x14ac:dyDescent="0.25">
      <c r="A9846" t="s">
        <v>85</v>
      </c>
      <c r="B9846" t="s">
        <v>110</v>
      </c>
      <c r="C9846" t="s">
        <v>111</v>
      </c>
      <c r="D9846" s="2">
        <v>39630</v>
      </c>
      <c r="E9846">
        <v>0</v>
      </c>
      <c r="G9846">
        <v>0</v>
      </c>
    </row>
    <row r="9847" spans="1:7" x14ac:dyDescent="0.25">
      <c r="A9847" t="s">
        <v>85</v>
      </c>
      <c r="B9847" t="s">
        <v>110</v>
      </c>
      <c r="C9847" t="s">
        <v>111</v>
      </c>
      <c r="D9847" s="2">
        <v>39661</v>
      </c>
      <c r="E9847">
        <v>0</v>
      </c>
      <c r="G9847">
        <v>0</v>
      </c>
    </row>
    <row r="9848" spans="1:7" x14ac:dyDescent="0.25">
      <c r="A9848" t="s">
        <v>85</v>
      </c>
      <c r="B9848" t="s">
        <v>110</v>
      </c>
      <c r="C9848" t="s">
        <v>111</v>
      </c>
      <c r="D9848" s="2">
        <v>39692</v>
      </c>
      <c r="E9848">
        <v>0</v>
      </c>
      <c r="G9848">
        <v>0</v>
      </c>
    </row>
    <row r="9849" spans="1:7" x14ac:dyDescent="0.25">
      <c r="A9849" t="s">
        <v>85</v>
      </c>
      <c r="B9849" t="s">
        <v>110</v>
      </c>
      <c r="C9849" t="s">
        <v>111</v>
      </c>
      <c r="D9849" s="2">
        <v>39722</v>
      </c>
      <c r="E9849">
        <v>0</v>
      </c>
      <c r="G9849">
        <v>0</v>
      </c>
    </row>
    <row r="9850" spans="1:7" x14ac:dyDescent="0.25">
      <c r="A9850" t="s">
        <v>85</v>
      </c>
      <c r="B9850" t="s">
        <v>110</v>
      </c>
      <c r="C9850" t="s">
        <v>111</v>
      </c>
      <c r="D9850" s="2">
        <v>39753</v>
      </c>
      <c r="E9850">
        <v>0</v>
      </c>
      <c r="G9850">
        <v>0</v>
      </c>
    </row>
    <row r="9851" spans="1:7" x14ac:dyDescent="0.25">
      <c r="A9851" t="s">
        <v>85</v>
      </c>
      <c r="B9851" t="s">
        <v>110</v>
      </c>
      <c r="C9851" t="s">
        <v>111</v>
      </c>
      <c r="D9851" s="2">
        <v>39783</v>
      </c>
      <c r="E9851">
        <v>0</v>
      </c>
      <c r="G9851">
        <v>0</v>
      </c>
    </row>
    <row r="9852" spans="1:7" x14ac:dyDescent="0.25">
      <c r="A9852" t="s">
        <v>85</v>
      </c>
      <c r="B9852" t="s">
        <v>110</v>
      </c>
      <c r="C9852" t="s">
        <v>111</v>
      </c>
      <c r="D9852" s="2">
        <v>39814</v>
      </c>
      <c r="E9852">
        <v>0</v>
      </c>
      <c r="G9852">
        <v>0</v>
      </c>
    </row>
    <row r="9853" spans="1:7" x14ac:dyDescent="0.25">
      <c r="A9853" t="s">
        <v>85</v>
      </c>
      <c r="B9853" t="s">
        <v>110</v>
      </c>
      <c r="C9853" t="s">
        <v>111</v>
      </c>
      <c r="D9853" s="2">
        <v>39845</v>
      </c>
      <c r="E9853">
        <v>0</v>
      </c>
      <c r="G9853">
        <v>0</v>
      </c>
    </row>
    <row r="9854" spans="1:7" x14ac:dyDescent="0.25">
      <c r="A9854" t="s">
        <v>85</v>
      </c>
      <c r="B9854" t="s">
        <v>110</v>
      </c>
      <c r="C9854" t="s">
        <v>111</v>
      </c>
      <c r="D9854" s="2">
        <v>39873</v>
      </c>
      <c r="E9854">
        <v>0</v>
      </c>
      <c r="G9854">
        <v>0</v>
      </c>
    </row>
    <row r="9855" spans="1:7" x14ac:dyDescent="0.25">
      <c r="A9855" t="s">
        <v>85</v>
      </c>
      <c r="B9855" t="s">
        <v>110</v>
      </c>
      <c r="C9855" t="s">
        <v>111</v>
      </c>
      <c r="D9855" s="2">
        <v>39904</v>
      </c>
      <c r="E9855">
        <v>0</v>
      </c>
      <c r="G9855">
        <v>0</v>
      </c>
    </row>
    <row r="9856" spans="1:7" x14ac:dyDescent="0.25">
      <c r="A9856" t="s">
        <v>85</v>
      </c>
      <c r="B9856" t="s">
        <v>110</v>
      </c>
      <c r="C9856" t="s">
        <v>111</v>
      </c>
      <c r="D9856" s="2">
        <v>39934</v>
      </c>
      <c r="E9856">
        <v>0</v>
      </c>
      <c r="G9856">
        <v>0</v>
      </c>
    </row>
    <row r="9857" spans="1:7" x14ac:dyDescent="0.25">
      <c r="A9857" t="s">
        <v>85</v>
      </c>
      <c r="B9857" t="s">
        <v>110</v>
      </c>
      <c r="C9857" t="s">
        <v>111</v>
      </c>
      <c r="D9857" s="2">
        <v>39965</v>
      </c>
      <c r="E9857">
        <v>0</v>
      </c>
      <c r="G9857">
        <v>0</v>
      </c>
    </row>
    <row r="9858" spans="1:7" x14ac:dyDescent="0.25">
      <c r="A9858" t="s">
        <v>85</v>
      </c>
      <c r="B9858" t="s">
        <v>110</v>
      </c>
      <c r="C9858" t="s">
        <v>111</v>
      </c>
      <c r="D9858" s="2">
        <v>39995</v>
      </c>
      <c r="E9858">
        <v>0</v>
      </c>
      <c r="G9858">
        <v>0</v>
      </c>
    </row>
    <row r="9859" spans="1:7" x14ac:dyDescent="0.25">
      <c r="A9859" t="s">
        <v>85</v>
      </c>
      <c r="B9859" t="s">
        <v>110</v>
      </c>
      <c r="C9859" t="s">
        <v>111</v>
      </c>
      <c r="D9859" s="2">
        <v>40026</v>
      </c>
      <c r="E9859">
        <v>0</v>
      </c>
      <c r="G9859">
        <v>0</v>
      </c>
    </row>
    <row r="9860" spans="1:7" x14ac:dyDescent="0.25">
      <c r="A9860" t="s">
        <v>85</v>
      </c>
      <c r="B9860" t="s">
        <v>110</v>
      </c>
      <c r="C9860" t="s">
        <v>111</v>
      </c>
      <c r="D9860" s="2">
        <v>40057</v>
      </c>
      <c r="E9860">
        <v>0</v>
      </c>
      <c r="G9860">
        <v>0</v>
      </c>
    </row>
    <row r="9861" spans="1:7" x14ac:dyDescent="0.25">
      <c r="A9861" t="s">
        <v>85</v>
      </c>
      <c r="B9861" t="s">
        <v>110</v>
      </c>
      <c r="C9861" t="s">
        <v>111</v>
      </c>
      <c r="D9861" s="2">
        <v>40087</v>
      </c>
      <c r="E9861">
        <v>0</v>
      </c>
      <c r="G9861">
        <v>0</v>
      </c>
    </row>
    <row r="9862" spans="1:7" x14ac:dyDescent="0.25">
      <c r="A9862" t="s">
        <v>85</v>
      </c>
      <c r="B9862" t="s">
        <v>110</v>
      </c>
      <c r="C9862" t="s">
        <v>111</v>
      </c>
      <c r="D9862" s="2">
        <v>40118</v>
      </c>
      <c r="E9862">
        <v>0</v>
      </c>
      <c r="G9862">
        <v>0</v>
      </c>
    </row>
    <row r="9863" spans="1:7" x14ac:dyDescent="0.25">
      <c r="A9863" t="s">
        <v>85</v>
      </c>
      <c r="B9863" t="s">
        <v>110</v>
      </c>
      <c r="C9863" t="s">
        <v>111</v>
      </c>
      <c r="D9863" s="2">
        <v>40148</v>
      </c>
      <c r="E9863">
        <v>0</v>
      </c>
      <c r="G9863">
        <v>0</v>
      </c>
    </row>
    <row r="9864" spans="1:7" x14ac:dyDescent="0.25">
      <c r="A9864" t="s">
        <v>85</v>
      </c>
      <c r="B9864" t="s">
        <v>110</v>
      </c>
      <c r="C9864" t="s">
        <v>111</v>
      </c>
      <c r="D9864" s="2">
        <v>40179</v>
      </c>
      <c r="E9864">
        <v>0</v>
      </c>
      <c r="G9864">
        <v>0</v>
      </c>
    </row>
    <row r="9865" spans="1:7" x14ac:dyDescent="0.25">
      <c r="A9865" t="s">
        <v>85</v>
      </c>
      <c r="B9865" t="s">
        <v>110</v>
      </c>
      <c r="C9865" t="s">
        <v>111</v>
      </c>
      <c r="D9865" s="2">
        <v>40210</v>
      </c>
      <c r="E9865">
        <v>0</v>
      </c>
      <c r="G9865">
        <v>0</v>
      </c>
    </row>
    <row r="9866" spans="1:7" x14ac:dyDescent="0.25">
      <c r="A9866" t="s">
        <v>85</v>
      </c>
      <c r="B9866" t="s">
        <v>110</v>
      </c>
      <c r="C9866" t="s">
        <v>111</v>
      </c>
      <c r="D9866" s="2">
        <v>40238</v>
      </c>
      <c r="E9866">
        <v>0</v>
      </c>
      <c r="G9866">
        <v>0</v>
      </c>
    </row>
    <row r="9867" spans="1:7" x14ac:dyDescent="0.25">
      <c r="A9867" t="s">
        <v>85</v>
      </c>
      <c r="B9867" t="s">
        <v>110</v>
      </c>
      <c r="C9867" t="s">
        <v>111</v>
      </c>
      <c r="D9867" s="2">
        <v>40269</v>
      </c>
      <c r="E9867">
        <v>0</v>
      </c>
      <c r="G9867">
        <v>0</v>
      </c>
    </row>
    <row r="9868" spans="1:7" x14ac:dyDescent="0.25">
      <c r="A9868" t="s">
        <v>85</v>
      </c>
      <c r="B9868" t="s">
        <v>110</v>
      </c>
      <c r="C9868" t="s">
        <v>111</v>
      </c>
      <c r="D9868" s="2">
        <v>40299</v>
      </c>
      <c r="E9868">
        <v>0</v>
      </c>
      <c r="G9868">
        <v>0</v>
      </c>
    </row>
    <row r="9869" spans="1:7" x14ac:dyDescent="0.25">
      <c r="A9869" t="s">
        <v>85</v>
      </c>
      <c r="B9869" t="s">
        <v>110</v>
      </c>
      <c r="C9869" t="s">
        <v>111</v>
      </c>
      <c r="D9869" s="2">
        <v>40544</v>
      </c>
      <c r="E9869">
        <v>0</v>
      </c>
      <c r="G9869">
        <v>0</v>
      </c>
    </row>
    <row r="9870" spans="1:7" x14ac:dyDescent="0.25">
      <c r="A9870" t="s">
        <v>85</v>
      </c>
      <c r="B9870" t="s">
        <v>110</v>
      </c>
      <c r="C9870" t="s">
        <v>111</v>
      </c>
      <c r="D9870" s="2">
        <v>40575</v>
      </c>
      <c r="E9870">
        <v>0</v>
      </c>
      <c r="G9870">
        <v>0</v>
      </c>
    </row>
    <row r="9871" spans="1:7" x14ac:dyDescent="0.25">
      <c r="A9871" t="s">
        <v>85</v>
      </c>
      <c r="B9871" t="s">
        <v>110</v>
      </c>
      <c r="C9871" t="s">
        <v>111</v>
      </c>
      <c r="D9871" s="2">
        <v>40603</v>
      </c>
      <c r="E9871">
        <v>0</v>
      </c>
      <c r="G9871">
        <v>0</v>
      </c>
    </row>
    <row r="9872" spans="1:7" x14ac:dyDescent="0.25">
      <c r="A9872" t="s">
        <v>85</v>
      </c>
      <c r="B9872" t="s">
        <v>110</v>
      </c>
      <c r="C9872" t="s">
        <v>111</v>
      </c>
      <c r="D9872" s="2">
        <v>40634</v>
      </c>
      <c r="E9872">
        <v>0</v>
      </c>
      <c r="G9872">
        <v>0</v>
      </c>
    </row>
    <row r="9873" spans="1:7" x14ac:dyDescent="0.25">
      <c r="A9873" t="s">
        <v>85</v>
      </c>
      <c r="B9873" t="s">
        <v>110</v>
      </c>
      <c r="C9873" t="s">
        <v>111</v>
      </c>
      <c r="D9873" s="2">
        <v>40664</v>
      </c>
      <c r="E9873">
        <v>0</v>
      </c>
      <c r="G9873">
        <v>0</v>
      </c>
    </row>
    <row r="9874" spans="1:7" x14ac:dyDescent="0.25">
      <c r="A9874" t="s">
        <v>85</v>
      </c>
      <c r="B9874" t="s">
        <v>110</v>
      </c>
      <c r="C9874" t="s">
        <v>111</v>
      </c>
      <c r="D9874" s="2">
        <v>40695</v>
      </c>
      <c r="E9874">
        <v>0</v>
      </c>
      <c r="G9874">
        <v>0</v>
      </c>
    </row>
    <row r="9875" spans="1:7" x14ac:dyDescent="0.25">
      <c r="A9875" t="s">
        <v>85</v>
      </c>
      <c r="B9875" t="s">
        <v>110</v>
      </c>
      <c r="C9875" t="s">
        <v>111</v>
      </c>
      <c r="D9875" s="2">
        <v>40725</v>
      </c>
      <c r="E9875">
        <v>0</v>
      </c>
      <c r="G9875">
        <v>0</v>
      </c>
    </row>
    <row r="9876" spans="1:7" x14ac:dyDescent="0.25">
      <c r="A9876" t="s">
        <v>85</v>
      </c>
      <c r="B9876" t="s">
        <v>110</v>
      </c>
      <c r="C9876" t="s">
        <v>111</v>
      </c>
      <c r="D9876" s="2">
        <v>40756</v>
      </c>
      <c r="E9876">
        <v>0</v>
      </c>
      <c r="G9876">
        <v>0</v>
      </c>
    </row>
    <row r="9877" spans="1:7" x14ac:dyDescent="0.25">
      <c r="A9877" t="s">
        <v>85</v>
      </c>
      <c r="B9877" t="s">
        <v>110</v>
      </c>
      <c r="C9877" t="s">
        <v>111</v>
      </c>
      <c r="D9877" s="2">
        <v>40787</v>
      </c>
      <c r="E9877">
        <v>0</v>
      </c>
      <c r="G9877">
        <v>0</v>
      </c>
    </row>
    <row r="9878" spans="1:7" x14ac:dyDescent="0.25">
      <c r="A9878" t="s">
        <v>85</v>
      </c>
      <c r="B9878" t="s">
        <v>110</v>
      </c>
      <c r="C9878" t="s">
        <v>111</v>
      </c>
      <c r="D9878" s="2">
        <v>40817</v>
      </c>
      <c r="E9878">
        <v>0</v>
      </c>
      <c r="G9878">
        <v>0</v>
      </c>
    </row>
    <row r="9879" spans="1:7" x14ac:dyDescent="0.25">
      <c r="A9879" t="s">
        <v>85</v>
      </c>
      <c r="B9879" t="s">
        <v>110</v>
      </c>
      <c r="C9879" t="s">
        <v>111</v>
      </c>
      <c r="D9879" s="2">
        <v>40848</v>
      </c>
      <c r="E9879">
        <v>0</v>
      </c>
      <c r="G9879">
        <v>0</v>
      </c>
    </row>
    <row r="9880" spans="1:7" x14ac:dyDescent="0.25">
      <c r="A9880" t="s">
        <v>85</v>
      </c>
      <c r="B9880" t="s">
        <v>110</v>
      </c>
      <c r="C9880" t="s">
        <v>111</v>
      </c>
      <c r="D9880" s="2">
        <v>40878</v>
      </c>
      <c r="E9880">
        <v>0</v>
      </c>
      <c r="G9880">
        <v>0</v>
      </c>
    </row>
    <row r="9881" spans="1:7" x14ac:dyDescent="0.25">
      <c r="A9881" t="s">
        <v>85</v>
      </c>
      <c r="B9881" t="s">
        <v>110</v>
      </c>
      <c r="C9881" t="s">
        <v>111</v>
      </c>
      <c r="D9881" s="2">
        <v>40909</v>
      </c>
      <c r="E9881">
        <v>0</v>
      </c>
      <c r="G9881">
        <v>0</v>
      </c>
    </row>
    <row r="9882" spans="1:7" x14ac:dyDescent="0.25">
      <c r="A9882" t="s">
        <v>85</v>
      </c>
      <c r="B9882" t="s">
        <v>110</v>
      </c>
      <c r="C9882" t="s">
        <v>111</v>
      </c>
      <c r="D9882" s="2">
        <v>40940</v>
      </c>
      <c r="E9882">
        <v>0</v>
      </c>
      <c r="G9882">
        <v>0</v>
      </c>
    </row>
    <row r="9883" spans="1:7" x14ac:dyDescent="0.25">
      <c r="A9883" t="s">
        <v>85</v>
      </c>
      <c r="B9883" t="s">
        <v>110</v>
      </c>
      <c r="C9883" t="s">
        <v>111</v>
      </c>
      <c r="D9883" s="2">
        <v>40969</v>
      </c>
      <c r="E9883">
        <v>0</v>
      </c>
      <c r="G9883">
        <v>0</v>
      </c>
    </row>
    <row r="9884" spans="1:7" x14ac:dyDescent="0.25">
      <c r="A9884" t="s">
        <v>85</v>
      </c>
      <c r="B9884" t="s">
        <v>110</v>
      </c>
      <c r="C9884" t="s">
        <v>111</v>
      </c>
      <c r="D9884" s="2">
        <v>41000</v>
      </c>
      <c r="E9884">
        <v>0</v>
      </c>
      <c r="G9884">
        <v>0</v>
      </c>
    </row>
    <row r="9885" spans="1:7" x14ac:dyDescent="0.25">
      <c r="A9885" t="s">
        <v>85</v>
      </c>
      <c r="B9885" t="s">
        <v>110</v>
      </c>
      <c r="C9885" t="s">
        <v>111</v>
      </c>
      <c r="D9885" s="2">
        <v>41030</v>
      </c>
      <c r="E9885">
        <v>0</v>
      </c>
      <c r="G9885">
        <v>0</v>
      </c>
    </row>
    <row r="9886" spans="1:7" x14ac:dyDescent="0.25">
      <c r="A9886" t="s">
        <v>85</v>
      </c>
      <c r="B9886" t="s">
        <v>110</v>
      </c>
      <c r="C9886" t="s">
        <v>111</v>
      </c>
      <c r="D9886" s="2">
        <v>41061</v>
      </c>
      <c r="E9886">
        <v>0</v>
      </c>
      <c r="G9886">
        <v>0</v>
      </c>
    </row>
    <row r="9887" spans="1:7" x14ac:dyDescent="0.25">
      <c r="A9887" t="s">
        <v>85</v>
      </c>
      <c r="B9887" t="s">
        <v>110</v>
      </c>
      <c r="C9887" t="s">
        <v>111</v>
      </c>
      <c r="D9887" s="2">
        <v>41091</v>
      </c>
      <c r="E9887">
        <v>0</v>
      </c>
      <c r="G9887">
        <v>0</v>
      </c>
    </row>
    <row r="9888" spans="1:7" x14ac:dyDescent="0.25">
      <c r="A9888" t="s">
        <v>85</v>
      </c>
      <c r="B9888" t="s">
        <v>110</v>
      </c>
      <c r="C9888" t="s">
        <v>111</v>
      </c>
      <c r="D9888" s="2">
        <v>41122</v>
      </c>
      <c r="E9888">
        <v>0</v>
      </c>
      <c r="G9888">
        <v>0</v>
      </c>
    </row>
    <row r="9889" spans="1:12" x14ac:dyDescent="0.25">
      <c r="A9889" t="s">
        <v>85</v>
      </c>
      <c r="B9889" t="s">
        <v>110</v>
      </c>
      <c r="C9889" t="s">
        <v>111</v>
      </c>
      <c r="D9889" s="2">
        <v>41153</v>
      </c>
      <c r="E9889">
        <v>0</v>
      </c>
      <c r="G9889">
        <v>0</v>
      </c>
    </row>
    <row r="9890" spans="1:12" x14ac:dyDescent="0.25">
      <c r="A9890" t="s">
        <v>85</v>
      </c>
      <c r="B9890" t="s">
        <v>112</v>
      </c>
      <c r="C9890" t="s">
        <v>113</v>
      </c>
      <c r="D9890" s="2">
        <v>29618</v>
      </c>
      <c r="E9890">
        <v>12</v>
      </c>
      <c r="F9890">
        <v>8237</v>
      </c>
      <c r="G9890">
        <v>3783000</v>
      </c>
      <c r="H9890">
        <v>0</v>
      </c>
      <c r="K9890">
        <v>600</v>
      </c>
      <c r="L9890">
        <v>18</v>
      </c>
    </row>
    <row r="9891" spans="1:12" x14ac:dyDescent="0.25">
      <c r="A9891" t="s">
        <v>85</v>
      </c>
      <c r="B9891" t="s">
        <v>112</v>
      </c>
      <c r="C9891" t="s">
        <v>113</v>
      </c>
      <c r="D9891" s="2">
        <v>29646</v>
      </c>
      <c r="E9891">
        <v>30</v>
      </c>
      <c r="F9891">
        <v>46753</v>
      </c>
      <c r="G9891">
        <v>15079000</v>
      </c>
      <c r="H9891">
        <v>0</v>
      </c>
      <c r="K9891">
        <v>619</v>
      </c>
      <c r="L9891">
        <v>26</v>
      </c>
    </row>
    <row r="9892" spans="1:12" x14ac:dyDescent="0.25">
      <c r="A9892" t="s">
        <v>85</v>
      </c>
      <c r="B9892" t="s">
        <v>112</v>
      </c>
      <c r="C9892" t="s">
        <v>113</v>
      </c>
      <c r="D9892" s="2">
        <v>29677</v>
      </c>
      <c r="E9892">
        <v>29.5</v>
      </c>
      <c r="F9892">
        <v>61193</v>
      </c>
      <c r="G9892">
        <v>18989000</v>
      </c>
      <c r="H9892">
        <v>0</v>
      </c>
      <c r="K9892">
        <v>638</v>
      </c>
      <c r="L9892">
        <v>32</v>
      </c>
    </row>
    <row r="9893" spans="1:12" x14ac:dyDescent="0.25">
      <c r="A9893" t="s">
        <v>85</v>
      </c>
      <c r="B9893" t="s">
        <v>112</v>
      </c>
      <c r="C9893" t="s">
        <v>113</v>
      </c>
      <c r="D9893" s="2">
        <v>29707</v>
      </c>
      <c r="E9893">
        <v>30.3</v>
      </c>
      <c r="F9893">
        <v>65957</v>
      </c>
      <c r="G9893">
        <v>23941000</v>
      </c>
      <c r="H9893">
        <v>0</v>
      </c>
      <c r="K9893">
        <v>906</v>
      </c>
      <c r="L9893">
        <v>29</v>
      </c>
    </row>
    <row r="9894" spans="1:12" x14ac:dyDescent="0.25">
      <c r="A9894" t="s">
        <v>85</v>
      </c>
      <c r="B9894" t="s">
        <v>112</v>
      </c>
      <c r="C9894" t="s">
        <v>113</v>
      </c>
      <c r="D9894" s="2">
        <v>29738</v>
      </c>
      <c r="E9894">
        <v>29.2</v>
      </c>
      <c r="F9894">
        <v>47993</v>
      </c>
      <c r="G9894">
        <v>14428000</v>
      </c>
      <c r="H9894">
        <v>0</v>
      </c>
      <c r="K9894">
        <v>776</v>
      </c>
      <c r="L9894">
        <v>26</v>
      </c>
    </row>
    <row r="9895" spans="1:12" x14ac:dyDescent="0.25">
      <c r="A9895" t="s">
        <v>85</v>
      </c>
      <c r="B9895" t="s">
        <v>112</v>
      </c>
      <c r="C9895" t="s">
        <v>113</v>
      </c>
      <c r="D9895" s="2">
        <v>29768</v>
      </c>
      <c r="E9895">
        <v>15</v>
      </c>
      <c r="F9895">
        <v>19282</v>
      </c>
      <c r="G9895">
        <v>4918000</v>
      </c>
      <c r="H9895">
        <v>379</v>
      </c>
      <c r="K9895">
        <v>640</v>
      </c>
      <c r="L9895">
        <v>24</v>
      </c>
    </row>
    <row r="9896" spans="1:12" x14ac:dyDescent="0.25">
      <c r="A9896" t="s">
        <v>85</v>
      </c>
      <c r="B9896" t="s">
        <v>112</v>
      </c>
      <c r="C9896" t="s">
        <v>113</v>
      </c>
      <c r="D9896" s="2">
        <v>29830</v>
      </c>
      <c r="E9896">
        <v>10.4</v>
      </c>
      <c r="F9896">
        <v>12972</v>
      </c>
      <c r="G9896">
        <v>3012000</v>
      </c>
      <c r="H9896">
        <v>541</v>
      </c>
      <c r="K9896">
        <v>655</v>
      </c>
      <c r="L9896">
        <v>26</v>
      </c>
    </row>
    <row r="9897" spans="1:12" x14ac:dyDescent="0.25">
      <c r="A9897" t="s">
        <v>85</v>
      </c>
      <c r="B9897" t="s">
        <v>112</v>
      </c>
      <c r="C9897" t="s">
        <v>113</v>
      </c>
      <c r="D9897" s="2">
        <v>29860</v>
      </c>
      <c r="E9897">
        <v>22.4</v>
      </c>
      <c r="F9897">
        <v>28320</v>
      </c>
      <c r="G9897">
        <v>6429000</v>
      </c>
      <c r="H9897">
        <v>1180</v>
      </c>
      <c r="K9897">
        <v>660</v>
      </c>
      <c r="L9897">
        <v>28</v>
      </c>
    </row>
    <row r="9898" spans="1:12" x14ac:dyDescent="0.25">
      <c r="A9898" t="s">
        <v>85</v>
      </c>
      <c r="B9898" t="s">
        <v>112</v>
      </c>
      <c r="C9898" t="s">
        <v>113</v>
      </c>
      <c r="D9898" s="2">
        <v>29891</v>
      </c>
      <c r="E9898">
        <v>29.9</v>
      </c>
      <c r="F9898">
        <v>52208</v>
      </c>
      <c r="G9898">
        <v>13871000</v>
      </c>
      <c r="H9898">
        <v>2176</v>
      </c>
      <c r="K9898">
        <v>660</v>
      </c>
      <c r="L9898">
        <v>28</v>
      </c>
    </row>
    <row r="9899" spans="1:12" x14ac:dyDescent="0.25">
      <c r="A9899" t="s">
        <v>85</v>
      </c>
      <c r="B9899" t="s">
        <v>112</v>
      </c>
      <c r="C9899" t="s">
        <v>113</v>
      </c>
      <c r="D9899" s="2">
        <v>29921</v>
      </c>
      <c r="E9899">
        <v>31</v>
      </c>
      <c r="F9899">
        <v>53964</v>
      </c>
      <c r="G9899">
        <v>15051000</v>
      </c>
      <c r="H9899">
        <v>2248</v>
      </c>
      <c r="K9899">
        <v>641</v>
      </c>
      <c r="L9899">
        <v>28</v>
      </c>
    </row>
    <row r="9900" spans="1:12" x14ac:dyDescent="0.25">
      <c r="A9900" t="s">
        <v>85</v>
      </c>
      <c r="B9900" t="s">
        <v>112</v>
      </c>
      <c r="C9900" t="s">
        <v>113</v>
      </c>
      <c r="D9900" s="2">
        <v>29952</v>
      </c>
      <c r="E9900">
        <v>12.3</v>
      </c>
      <c r="F9900">
        <v>20795</v>
      </c>
      <c r="G9900">
        <v>5386000</v>
      </c>
      <c r="H9900">
        <v>866</v>
      </c>
      <c r="K9900">
        <v>635</v>
      </c>
      <c r="L9900">
        <v>26</v>
      </c>
    </row>
    <row r="9901" spans="1:12" x14ac:dyDescent="0.25">
      <c r="A9901" t="s">
        <v>85</v>
      </c>
      <c r="B9901" t="s">
        <v>112</v>
      </c>
      <c r="C9901" t="s">
        <v>113</v>
      </c>
      <c r="D9901" s="2">
        <v>29983</v>
      </c>
      <c r="E9901">
        <v>0</v>
      </c>
      <c r="G9901">
        <v>0</v>
      </c>
    </row>
    <row r="9902" spans="1:12" x14ac:dyDescent="0.25">
      <c r="A9902" t="s">
        <v>85</v>
      </c>
      <c r="B9902" t="s">
        <v>112</v>
      </c>
      <c r="C9902" t="s">
        <v>113</v>
      </c>
      <c r="D9902" s="2">
        <v>30011</v>
      </c>
      <c r="E9902">
        <v>6.3</v>
      </c>
      <c r="F9902">
        <v>10442</v>
      </c>
      <c r="G9902">
        <v>2611000</v>
      </c>
      <c r="H9902">
        <v>435</v>
      </c>
      <c r="K9902">
        <v>630</v>
      </c>
      <c r="L9902">
        <v>28</v>
      </c>
    </row>
    <row r="9903" spans="1:12" x14ac:dyDescent="0.25">
      <c r="A9903" t="s">
        <v>85</v>
      </c>
      <c r="B9903" t="s">
        <v>112</v>
      </c>
      <c r="C9903" t="s">
        <v>113</v>
      </c>
      <c r="D9903" s="2">
        <v>30042</v>
      </c>
      <c r="E9903">
        <v>2.9</v>
      </c>
      <c r="F9903">
        <v>4725</v>
      </c>
      <c r="G9903">
        <v>1157000</v>
      </c>
      <c r="H9903">
        <v>192</v>
      </c>
      <c r="K9903">
        <v>630</v>
      </c>
      <c r="L9903">
        <v>28</v>
      </c>
    </row>
    <row r="9904" spans="1:12" x14ac:dyDescent="0.25">
      <c r="A9904" t="s">
        <v>85</v>
      </c>
      <c r="B9904" t="s">
        <v>112</v>
      </c>
      <c r="C9904" t="s">
        <v>113</v>
      </c>
      <c r="D9904" s="2">
        <v>30072</v>
      </c>
      <c r="E9904">
        <v>4.7</v>
      </c>
      <c r="F9904">
        <v>8270</v>
      </c>
      <c r="G9904">
        <v>2068000</v>
      </c>
      <c r="H9904">
        <v>345</v>
      </c>
      <c r="K9904">
        <v>210</v>
      </c>
      <c r="L9904">
        <v>25</v>
      </c>
    </row>
    <row r="9905" spans="1:12" x14ac:dyDescent="0.25">
      <c r="A9905" t="s">
        <v>85</v>
      </c>
      <c r="B9905" t="s">
        <v>112</v>
      </c>
      <c r="C9905" t="s">
        <v>113</v>
      </c>
      <c r="D9905" s="2">
        <v>30103</v>
      </c>
      <c r="E9905">
        <v>30</v>
      </c>
      <c r="F9905">
        <v>54627</v>
      </c>
      <c r="G9905">
        <v>13657000</v>
      </c>
      <c r="H9905">
        <v>2276</v>
      </c>
      <c r="K9905">
        <v>0</v>
      </c>
      <c r="L9905">
        <v>28</v>
      </c>
    </row>
    <row r="9906" spans="1:12" x14ac:dyDescent="0.25">
      <c r="A9906" t="s">
        <v>85</v>
      </c>
      <c r="B9906" t="s">
        <v>112</v>
      </c>
      <c r="C9906" t="s">
        <v>113</v>
      </c>
      <c r="D9906" s="2">
        <v>30133</v>
      </c>
      <c r="E9906">
        <v>25.2</v>
      </c>
      <c r="F9906">
        <v>43011</v>
      </c>
      <c r="G9906">
        <v>10753000</v>
      </c>
      <c r="H9906">
        <v>1792</v>
      </c>
      <c r="K9906">
        <v>0</v>
      </c>
      <c r="L9906">
        <v>28</v>
      </c>
    </row>
    <row r="9907" spans="1:12" x14ac:dyDescent="0.25">
      <c r="A9907" t="s">
        <v>85</v>
      </c>
      <c r="B9907" t="s">
        <v>112</v>
      </c>
      <c r="C9907" t="s">
        <v>113</v>
      </c>
      <c r="D9907" s="2">
        <v>30164</v>
      </c>
      <c r="E9907">
        <v>19.600000000000001</v>
      </c>
      <c r="F9907">
        <v>34631</v>
      </c>
      <c r="G9907">
        <v>8658000</v>
      </c>
      <c r="H9907">
        <v>1443</v>
      </c>
      <c r="K9907">
        <v>0</v>
      </c>
      <c r="L9907">
        <v>28</v>
      </c>
    </row>
    <row r="9908" spans="1:12" x14ac:dyDescent="0.25">
      <c r="A9908" t="s">
        <v>85</v>
      </c>
      <c r="B9908" t="s">
        <v>112</v>
      </c>
      <c r="C9908" t="s">
        <v>113</v>
      </c>
      <c r="D9908" s="2">
        <v>30195</v>
      </c>
      <c r="E9908">
        <v>24.1</v>
      </c>
      <c r="F9908">
        <v>43412</v>
      </c>
      <c r="G9908">
        <v>11319000</v>
      </c>
      <c r="H9908">
        <v>1809</v>
      </c>
      <c r="K9908">
        <v>300</v>
      </c>
      <c r="L9908">
        <v>28</v>
      </c>
    </row>
    <row r="9909" spans="1:12" x14ac:dyDescent="0.25">
      <c r="A9909" t="s">
        <v>85</v>
      </c>
      <c r="B9909" t="s">
        <v>112</v>
      </c>
      <c r="C9909" t="s">
        <v>113</v>
      </c>
      <c r="D9909" s="2">
        <v>30225</v>
      </c>
      <c r="E9909">
        <v>29.1</v>
      </c>
      <c r="F9909">
        <v>54020</v>
      </c>
      <c r="G9909">
        <v>16999000</v>
      </c>
      <c r="H9909">
        <v>2251</v>
      </c>
      <c r="K9909">
        <v>600</v>
      </c>
      <c r="L9909">
        <v>25</v>
      </c>
    </row>
    <row r="9910" spans="1:12" x14ac:dyDescent="0.25">
      <c r="A9910" t="s">
        <v>85</v>
      </c>
      <c r="B9910" t="s">
        <v>112</v>
      </c>
      <c r="C9910" t="s">
        <v>113</v>
      </c>
      <c r="D9910" s="2">
        <v>30256</v>
      </c>
      <c r="E9910">
        <v>30</v>
      </c>
      <c r="F9910">
        <v>51773</v>
      </c>
      <c r="G9910">
        <v>16518000</v>
      </c>
      <c r="H9910">
        <v>2158</v>
      </c>
      <c r="K9910">
        <v>630</v>
      </c>
      <c r="L9910">
        <v>28</v>
      </c>
    </row>
    <row r="9911" spans="1:12" x14ac:dyDescent="0.25">
      <c r="A9911" t="s">
        <v>85</v>
      </c>
      <c r="B9911" t="s">
        <v>112</v>
      </c>
      <c r="C9911" t="s">
        <v>113</v>
      </c>
      <c r="D9911" s="2">
        <v>30286</v>
      </c>
      <c r="E9911">
        <v>25.1</v>
      </c>
      <c r="F9911">
        <v>42790</v>
      </c>
      <c r="G9911">
        <v>13575000</v>
      </c>
      <c r="H9911">
        <v>1783</v>
      </c>
      <c r="K9911">
        <v>622</v>
      </c>
      <c r="L9911">
        <v>28</v>
      </c>
    </row>
    <row r="9912" spans="1:12" x14ac:dyDescent="0.25">
      <c r="A9912" t="s">
        <v>85</v>
      </c>
      <c r="B9912" t="s">
        <v>112</v>
      </c>
      <c r="C9912" t="s">
        <v>113</v>
      </c>
      <c r="D9912" s="2">
        <v>30317</v>
      </c>
      <c r="E9912">
        <v>12.2</v>
      </c>
      <c r="F9912">
        <v>19961</v>
      </c>
      <c r="G9912">
        <v>5498000</v>
      </c>
      <c r="H9912">
        <v>832</v>
      </c>
      <c r="K9912">
        <v>615</v>
      </c>
      <c r="L9912">
        <v>28</v>
      </c>
    </row>
    <row r="9913" spans="1:12" x14ac:dyDescent="0.25">
      <c r="A9913" t="s">
        <v>85</v>
      </c>
      <c r="B9913" t="s">
        <v>112</v>
      </c>
      <c r="C9913" t="s">
        <v>113</v>
      </c>
      <c r="D9913" s="2">
        <v>30348</v>
      </c>
      <c r="E9913">
        <v>0.7</v>
      </c>
      <c r="F9913">
        <v>1210</v>
      </c>
      <c r="G9913">
        <v>317000</v>
      </c>
      <c r="H9913">
        <v>50</v>
      </c>
      <c r="K9913">
        <v>615</v>
      </c>
      <c r="L9913">
        <v>28</v>
      </c>
    </row>
    <row r="9914" spans="1:12" x14ac:dyDescent="0.25">
      <c r="A9914" t="s">
        <v>85</v>
      </c>
      <c r="B9914" t="s">
        <v>112</v>
      </c>
      <c r="C9914" t="s">
        <v>113</v>
      </c>
      <c r="D9914" s="2">
        <v>30376</v>
      </c>
      <c r="E9914">
        <v>7.5</v>
      </c>
      <c r="F9914">
        <v>13068</v>
      </c>
      <c r="G9914">
        <v>3424000</v>
      </c>
      <c r="H9914">
        <v>545</v>
      </c>
      <c r="K9914">
        <v>615</v>
      </c>
      <c r="L9914">
        <v>28</v>
      </c>
    </row>
    <row r="9915" spans="1:12" x14ac:dyDescent="0.25">
      <c r="A9915" t="s">
        <v>85</v>
      </c>
      <c r="B9915" t="s">
        <v>112</v>
      </c>
      <c r="C9915" t="s">
        <v>113</v>
      </c>
      <c r="D9915" s="2">
        <v>30407</v>
      </c>
      <c r="E9915">
        <v>16</v>
      </c>
      <c r="F9915">
        <v>26038</v>
      </c>
      <c r="G9915">
        <v>7771000</v>
      </c>
      <c r="H9915">
        <v>1085</v>
      </c>
      <c r="K9915">
        <v>615</v>
      </c>
      <c r="L9915">
        <v>28</v>
      </c>
    </row>
    <row r="9916" spans="1:12" x14ac:dyDescent="0.25">
      <c r="A9916" t="s">
        <v>85</v>
      </c>
      <c r="B9916" t="s">
        <v>112</v>
      </c>
      <c r="C9916" t="s">
        <v>113</v>
      </c>
      <c r="D9916" s="2">
        <v>30437</v>
      </c>
      <c r="E9916">
        <v>30.9</v>
      </c>
      <c r="F9916">
        <v>47372</v>
      </c>
      <c r="G9916">
        <v>15641000</v>
      </c>
      <c r="H9916">
        <v>1974</v>
      </c>
      <c r="K9916">
        <v>610</v>
      </c>
      <c r="L9916">
        <v>28</v>
      </c>
    </row>
    <row r="9917" spans="1:12" x14ac:dyDescent="0.25">
      <c r="A9917" t="s">
        <v>85</v>
      </c>
      <c r="B9917" t="s">
        <v>112</v>
      </c>
      <c r="C9917" t="s">
        <v>113</v>
      </c>
      <c r="D9917" s="2">
        <v>30468</v>
      </c>
      <c r="E9917">
        <v>30</v>
      </c>
      <c r="F9917">
        <v>44705</v>
      </c>
      <c r="G9917">
        <v>14157000</v>
      </c>
      <c r="H9917">
        <v>3128</v>
      </c>
      <c r="K9917">
        <v>615</v>
      </c>
      <c r="L9917">
        <v>28</v>
      </c>
    </row>
    <row r="9918" spans="1:12" x14ac:dyDescent="0.25">
      <c r="A9918" t="s">
        <v>85</v>
      </c>
      <c r="B9918" t="s">
        <v>112</v>
      </c>
      <c r="C9918" t="s">
        <v>113</v>
      </c>
      <c r="D9918" s="2">
        <v>30498</v>
      </c>
      <c r="E9918">
        <v>31</v>
      </c>
      <c r="F9918">
        <v>43850</v>
      </c>
      <c r="G9918">
        <v>13656000</v>
      </c>
      <c r="H9918">
        <v>4872</v>
      </c>
      <c r="K9918">
        <v>610</v>
      </c>
      <c r="L9918">
        <v>28</v>
      </c>
    </row>
    <row r="9919" spans="1:12" x14ac:dyDescent="0.25">
      <c r="A9919" t="s">
        <v>85</v>
      </c>
      <c r="B9919" t="s">
        <v>112</v>
      </c>
      <c r="C9919" t="s">
        <v>113</v>
      </c>
      <c r="D9919" s="2">
        <v>30529</v>
      </c>
      <c r="E9919">
        <v>31</v>
      </c>
      <c r="F9919">
        <v>44279</v>
      </c>
      <c r="G9919">
        <v>13793000</v>
      </c>
      <c r="H9919">
        <v>4920</v>
      </c>
      <c r="K9919">
        <v>615</v>
      </c>
      <c r="L9919">
        <v>28</v>
      </c>
    </row>
    <row r="9920" spans="1:12" x14ac:dyDescent="0.25">
      <c r="A9920" t="s">
        <v>85</v>
      </c>
      <c r="B9920" t="s">
        <v>112</v>
      </c>
      <c r="C9920" t="s">
        <v>113</v>
      </c>
      <c r="D9920" s="2">
        <v>30560</v>
      </c>
      <c r="E9920">
        <v>29.9</v>
      </c>
      <c r="F9920">
        <v>46297</v>
      </c>
      <c r="G9920">
        <v>14572000</v>
      </c>
      <c r="H9920">
        <v>5144</v>
      </c>
      <c r="K9920">
        <v>638</v>
      </c>
      <c r="L9920">
        <v>28</v>
      </c>
    </row>
    <row r="9921" spans="1:12" x14ac:dyDescent="0.25">
      <c r="A9921" t="s">
        <v>85</v>
      </c>
      <c r="B9921" t="s">
        <v>112</v>
      </c>
      <c r="C9921" t="s">
        <v>113</v>
      </c>
      <c r="D9921" s="2">
        <v>30590</v>
      </c>
      <c r="E9921">
        <v>31</v>
      </c>
      <c r="F9921">
        <v>44087</v>
      </c>
      <c r="G9921">
        <v>16419000</v>
      </c>
      <c r="H9921">
        <v>4898</v>
      </c>
      <c r="K9921">
        <v>620</v>
      </c>
      <c r="L9921">
        <v>28</v>
      </c>
    </row>
    <row r="9922" spans="1:12" x14ac:dyDescent="0.25">
      <c r="A9922" t="s">
        <v>85</v>
      </c>
      <c r="B9922" t="s">
        <v>112</v>
      </c>
      <c r="C9922" t="s">
        <v>113</v>
      </c>
      <c r="D9922" s="2">
        <v>30621</v>
      </c>
      <c r="E9922">
        <v>22.1</v>
      </c>
      <c r="F9922">
        <v>33145</v>
      </c>
      <c r="G9922">
        <v>6682000</v>
      </c>
      <c r="H9922">
        <v>3682</v>
      </c>
      <c r="K9922">
        <v>615</v>
      </c>
      <c r="L9922">
        <v>28</v>
      </c>
    </row>
    <row r="9923" spans="1:12" x14ac:dyDescent="0.25">
      <c r="A9923" t="s">
        <v>85</v>
      </c>
      <c r="B9923" t="s">
        <v>112</v>
      </c>
      <c r="C9923" t="s">
        <v>113</v>
      </c>
      <c r="D9923" s="2">
        <v>30651</v>
      </c>
      <c r="E9923">
        <v>23.8</v>
      </c>
      <c r="F9923">
        <v>36386</v>
      </c>
      <c r="G9923">
        <v>8416000</v>
      </c>
      <c r="H9923">
        <v>4043</v>
      </c>
      <c r="K9923">
        <v>605</v>
      </c>
      <c r="L9923">
        <v>28</v>
      </c>
    </row>
    <row r="9924" spans="1:12" x14ac:dyDescent="0.25">
      <c r="A9924" t="s">
        <v>85</v>
      </c>
      <c r="B9924" t="s">
        <v>112</v>
      </c>
      <c r="C9924" t="s">
        <v>113</v>
      </c>
      <c r="D9924" s="2">
        <v>30682</v>
      </c>
      <c r="E9924">
        <v>31</v>
      </c>
      <c r="F9924">
        <v>45259</v>
      </c>
      <c r="G9924">
        <v>8840000</v>
      </c>
      <c r="H9924">
        <v>6047</v>
      </c>
      <c r="K9924">
        <v>592</v>
      </c>
      <c r="L9924">
        <v>28</v>
      </c>
    </row>
    <row r="9925" spans="1:12" x14ac:dyDescent="0.25">
      <c r="A9925" t="s">
        <v>85</v>
      </c>
      <c r="B9925" t="s">
        <v>112</v>
      </c>
      <c r="C9925" t="s">
        <v>113</v>
      </c>
      <c r="D9925" s="2">
        <v>30713</v>
      </c>
      <c r="E9925">
        <v>7.1</v>
      </c>
      <c r="F9925">
        <v>10262</v>
      </c>
      <c r="G9925">
        <v>2649000</v>
      </c>
      <c r="H9925">
        <v>1399</v>
      </c>
      <c r="K9925">
        <v>600</v>
      </c>
      <c r="L9925">
        <v>28</v>
      </c>
    </row>
    <row r="9926" spans="1:12" x14ac:dyDescent="0.25">
      <c r="A9926" t="s">
        <v>85</v>
      </c>
      <c r="B9926" t="s">
        <v>112</v>
      </c>
      <c r="C9926" t="s">
        <v>113</v>
      </c>
      <c r="D9926" s="2">
        <v>30742</v>
      </c>
      <c r="E9926">
        <v>19</v>
      </c>
      <c r="F9926">
        <v>25493</v>
      </c>
      <c r="G9926">
        <v>7240000</v>
      </c>
      <c r="H9926">
        <v>4499</v>
      </c>
      <c r="K9926">
        <v>585</v>
      </c>
      <c r="L9926">
        <v>28</v>
      </c>
    </row>
    <row r="9927" spans="1:12" x14ac:dyDescent="0.25">
      <c r="A9927" t="s">
        <v>85</v>
      </c>
      <c r="B9927" t="s">
        <v>112</v>
      </c>
      <c r="C9927" t="s">
        <v>113</v>
      </c>
      <c r="D9927" s="2">
        <v>30773</v>
      </c>
      <c r="E9927">
        <v>30</v>
      </c>
      <c r="F9927">
        <v>40819</v>
      </c>
      <c r="G9927">
        <v>12106000</v>
      </c>
      <c r="H9927">
        <v>7203</v>
      </c>
      <c r="K9927">
        <v>595</v>
      </c>
      <c r="L9927">
        <v>28</v>
      </c>
    </row>
    <row r="9928" spans="1:12" x14ac:dyDescent="0.25">
      <c r="A9928" t="s">
        <v>85</v>
      </c>
      <c r="B9928" t="s">
        <v>112</v>
      </c>
      <c r="C9928" t="s">
        <v>113</v>
      </c>
      <c r="D9928" s="2">
        <v>30803</v>
      </c>
      <c r="E9928">
        <v>31</v>
      </c>
      <c r="F9928">
        <v>39378</v>
      </c>
      <c r="G9928">
        <v>11482000</v>
      </c>
      <c r="H9928">
        <v>11614</v>
      </c>
      <c r="K9928">
        <v>546</v>
      </c>
      <c r="L9928">
        <v>28</v>
      </c>
    </row>
    <row r="9929" spans="1:12" x14ac:dyDescent="0.25">
      <c r="A9929" t="s">
        <v>85</v>
      </c>
      <c r="B9929" t="s">
        <v>112</v>
      </c>
      <c r="C9929" t="s">
        <v>113</v>
      </c>
      <c r="D9929" s="2">
        <v>30834</v>
      </c>
      <c r="E9929">
        <v>30</v>
      </c>
      <c r="F9929">
        <v>36803</v>
      </c>
      <c r="G9929">
        <v>9694000</v>
      </c>
      <c r="H9929">
        <v>11622</v>
      </c>
      <c r="K9929">
        <v>600</v>
      </c>
      <c r="L9929">
        <v>28</v>
      </c>
    </row>
    <row r="9930" spans="1:12" x14ac:dyDescent="0.25">
      <c r="A9930" t="s">
        <v>85</v>
      </c>
      <c r="B9930" t="s">
        <v>112</v>
      </c>
      <c r="C9930" t="s">
        <v>113</v>
      </c>
      <c r="D9930" s="2">
        <v>30864</v>
      </c>
      <c r="E9930">
        <v>29.1</v>
      </c>
      <c r="F9930">
        <v>36873</v>
      </c>
      <c r="G9930">
        <v>9038000</v>
      </c>
      <c r="H9930">
        <v>7510</v>
      </c>
      <c r="K9930">
        <v>592</v>
      </c>
      <c r="L9930">
        <v>28</v>
      </c>
    </row>
    <row r="9931" spans="1:12" x14ac:dyDescent="0.25">
      <c r="A9931" t="s">
        <v>85</v>
      </c>
      <c r="B9931" t="s">
        <v>112</v>
      </c>
      <c r="C9931" t="s">
        <v>113</v>
      </c>
      <c r="D9931" s="2">
        <v>30895</v>
      </c>
      <c r="E9931">
        <v>26.1</v>
      </c>
      <c r="F9931">
        <v>35257</v>
      </c>
      <c r="G9931">
        <v>8485000</v>
      </c>
      <c r="H9931">
        <v>6716</v>
      </c>
      <c r="K9931">
        <v>598</v>
      </c>
      <c r="L9931">
        <v>28</v>
      </c>
    </row>
    <row r="9932" spans="1:12" x14ac:dyDescent="0.25">
      <c r="A9932" t="s">
        <v>85</v>
      </c>
      <c r="B9932" t="s">
        <v>112</v>
      </c>
      <c r="C9932" t="s">
        <v>113</v>
      </c>
      <c r="D9932" s="2">
        <v>30926</v>
      </c>
      <c r="E9932">
        <v>30</v>
      </c>
      <c r="F9932">
        <v>40100</v>
      </c>
      <c r="G9932">
        <v>9733000</v>
      </c>
      <c r="H9932">
        <v>7638</v>
      </c>
      <c r="K9932">
        <v>600</v>
      </c>
      <c r="L9932">
        <v>28</v>
      </c>
    </row>
    <row r="9933" spans="1:12" x14ac:dyDescent="0.25">
      <c r="A9933" t="s">
        <v>85</v>
      </c>
      <c r="B9933" t="s">
        <v>112</v>
      </c>
      <c r="C9933" t="s">
        <v>113</v>
      </c>
      <c r="D9933" s="2">
        <v>30956</v>
      </c>
      <c r="E9933">
        <v>28</v>
      </c>
      <c r="F9933">
        <v>38535</v>
      </c>
      <c r="G9933">
        <v>8142000</v>
      </c>
      <c r="H9933">
        <v>7340</v>
      </c>
      <c r="K9933">
        <v>600</v>
      </c>
      <c r="L9933">
        <v>28</v>
      </c>
    </row>
    <row r="9934" spans="1:12" x14ac:dyDescent="0.25">
      <c r="A9934" t="s">
        <v>85</v>
      </c>
      <c r="B9934" t="s">
        <v>112</v>
      </c>
      <c r="C9934" t="s">
        <v>113</v>
      </c>
      <c r="D9934" s="2">
        <v>30987</v>
      </c>
      <c r="E9934">
        <v>30</v>
      </c>
      <c r="F9934">
        <v>40036</v>
      </c>
      <c r="G9934">
        <v>13028000</v>
      </c>
      <c r="H9934">
        <v>7626</v>
      </c>
      <c r="K9934">
        <v>608</v>
      </c>
      <c r="L9934">
        <v>28</v>
      </c>
    </row>
    <row r="9935" spans="1:12" x14ac:dyDescent="0.25">
      <c r="A9935" t="s">
        <v>85</v>
      </c>
      <c r="B9935" t="s">
        <v>112</v>
      </c>
      <c r="C9935" t="s">
        <v>113</v>
      </c>
      <c r="D9935" s="2">
        <v>31017</v>
      </c>
      <c r="E9935">
        <v>31</v>
      </c>
      <c r="F9935">
        <v>41943</v>
      </c>
      <c r="G9935">
        <v>17344000</v>
      </c>
      <c r="H9935">
        <v>7990</v>
      </c>
      <c r="K9935">
        <v>615</v>
      </c>
      <c r="L9935">
        <v>28</v>
      </c>
    </row>
    <row r="9936" spans="1:12" x14ac:dyDescent="0.25">
      <c r="A9936" t="s">
        <v>85</v>
      </c>
      <c r="B9936" t="s">
        <v>112</v>
      </c>
      <c r="C9936" t="s">
        <v>113</v>
      </c>
      <c r="D9936" s="2">
        <v>31048</v>
      </c>
      <c r="E9936">
        <v>16.7</v>
      </c>
      <c r="F9936">
        <v>21508</v>
      </c>
      <c r="G9936">
        <v>6442000</v>
      </c>
      <c r="H9936">
        <v>4667</v>
      </c>
      <c r="K9936">
        <v>595</v>
      </c>
      <c r="L9936">
        <v>29</v>
      </c>
    </row>
    <row r="9937" spans="1:12" x14ac:dyDescent="0.25">
      <c r="A9937" t="s">
        <v>85</v>
      </c>
      <c r="B9937" t="s">
        <v>112</v>
      </c>
      <c r="C9937" t="s">
        <v>113</v>
      </c>
      <c r="D9937" s="2">
        <v>31079</v>
      </c>
      <c r="E9937">
        <v>28</v>
      </c>
      <c r="F9937">
        <v>45699</v>
      </c>
      <c r="G9937">
        <v>14148000</v>
      </c>
      <c r="H9937">
        <v>10033</v>
      </c>
      <c r="K9937">
        <v>446</v>
      </c>
      <c r="L9937">
        <v>32</v>
      </c>
    </row>
    <row r="9938" spans="1:12" x14ac:dyDescent="0.25">
      <c r="A9938" t="s">
        <v>85</v>
      </c>
      <c r="B9938" t="s">
        <v>112</v>
      </c>
      <c r="C9938" t="s">
        <v>113</v>
      </c>
      <c r="D9938" s="2">
        <v>31107</v>
      </c>
      <c r="E9938">
        <v>31</v>
      </c>
      <c r="F9938">
        <v>52121</v>
      </c>
      <c r="G9938">
        <v>19962000</v>
      </c>
      <c r="H9938">
        <v>11441</v>
      </c>
      <c r="K9938">
        <v>600</v>
      </c>
      <c r="L9938">
        <v>32</v>
      </c>
    </row>
    <row r="9939" spans="1:12" x14ac:dyDescent="0.25">
      <c r="A9939" t="s">
        <v>85</v>
      </c>
      <c r="B9939" t="s">
        <v>112</v>
      </c>
      <c r="C9939" t="s">
        <v>113</v>
      </c>
      <c r="D9939" s="2">
        <v>31138</v>
      </c>
      <c r="E9939">
        <v>30</v>
      </c>
      <c r="F9939">
        <v>52366</v>
      </c>
      <c r="G9939">
        <v>31035000</v>
      </c>
      <c r="H9939">
        <v>11494</v>
      </c>
      <c r="K9939">
        <v>578</v>
      </c>
      <c r="L9939">
        <v>32</v>
      </c>
    </row>
    <row r="9940" spans="1:12" x14ac:dyDescent="0.25">
      <c r="A9940" t="s">
        <v>85</v>
      </c>
      <c r="B9940" t="s">
        <v>112</v>
      </c>
      <c r="C9940" t="s">
        <v>113</v>
      </c>
      <c r="D9940" s="2">
        <v>31168</v>
      </c>
      <c r="E9940">
        <v>18</v>
      </c>
      <c r="F9940">
        <v>31491</v>
      </c>
      <c r="G9940">
        <v>16865000</v>
      </c>
      <c r="H9940">
        <v>6912</v>
      </c>
      <c r="K9940">
        <v>690</v>
      </c>
      <c r="L9940">
        <v>32</v>
      </c>
    </row>
    <row r="9941" spans="1:12" x14ac:dyDescent="0.25">
      <c r="A9941" t="s">
        <v>85</v>
      </c>
      <c r="B9941" t="s">
        <v>112</v>
      </c>
      <c r="C9941" t="s">
        <v>113</v>
      </c>
      <c r="D9941" s="2">
        <v>31199</v>
      </c>
      <c r="E9941">
        <v>16.600000000000001</v>
      </c>
      <c r="F9941">
        <v>28096</v>
      </c>
      <c r="G9941">
        <v>14516000</v>
      </c>
      <c r="H9941">
        <v>6167</v>
      </c>
      <c r="K9941">
        <v>750</v>
      </c>
      <c r="L9941">
        <v>32</v>
      </c>
    </row>
    <row r="9942" spans="1:12" x14ac:dyDescent="0.25">
      <c r="A9942" t="s">
        <v>85</v>
      </c>
      <c r="B9942" t="s">
        <v>112</v>
      </c>
      <c r="C9942" t="s">
        <v>113</v>
      </c>
      <c r="D9942" s="2">
        <v>31229</v>
      </c>
      <c r="E9942">
        <v>14.6</v>
      </c>
      <c r="F9942">
        <v>24121</v>
      </c>
      <c r="G9942">
        <v>12953000</v>
      </c>
      <c r="H9942">
        <v>5295</v>
      </c>
      <c r="K9942">
        <v>540</v>
      </c>
      <c r="L9942">
        <v>32</v>
      </c>
    </row>
    <row r="9943" spans="1:12" x14ac:dyDescent="0.25">
      <c r="A9943" t="s">
        <v>85</v>
      </c>
      <c r="B9943" t="s">
        <v>112</v>
      </c>
      <c r="C9943" t="s">
        <v>113</v>
      </c>
      <c r="D9943" s="2">
        <v>31260</v>
      </c>
      <c r="E9943">
        <v>28.6</v>
      </c>
      <c r="F9943">
        <v>48689</v>
      </c>
      <c r="G9943">
        <v>15853000</v>
      </c>
      <c r="H9943">
        <v>10689</v>
      </c>
      <c r="K9943">
        <v>533</v>
      </c>
      <c r="L9943">
        <v>32</v>
      </c>
    </row>
    <row r="9944" spans="1:12" x14ac:dyDescent="0.25">
      <c r="A9944" t="s">
        <v>85</v>
      </c>
      <c r="B9944" t="s">
        <v>112</v>
      </c>
      <c r="C9944" t="s">
        <v>113</v>
      </c>
      <c r="D9944" s="2">
        <v>31291</v>
      </c>
      <c r="E9944">
        <v>25.9</v>
      </c>
      <c r="F9944">
        <v>43516</v>
      </c>
      <c r="G9944">
        <v>8423000</v>
      </c>
      <c r="H9944">
        <v>9552</v>
      </c>
      <c r="K9944">
        <v>530</v>
      </c>
      <c r="L9944">
        <v>32</v>
      </c>
    </row>
    <row r="9945" spans="1:12" x14ac:dyDescent="0.25">
      <c r="A9945" t="s">
        <v>85</v>
      </c>
      <c r="B9945" t="s">
        <v>112</v>
      </c>
      <c r="C9945" t="s">
        <v>113</v>
      </c>
      <c r="D9945" s="2">
        <v>31321</v>
      </c>
      <c r="E9945">
        <v>31</v>
      </c>
      <c r="F9945">
        <v>52987</v>
      </c>
      <c r="G9945">
        <v>13378000</v>
      </c>
      <c r="H9945">
        <v>11631</v>
      </c>
      <c r="K9945">
        <v>570</v>
      </c>
      <c r="L9945">
        <v>32</v>
      </c>
    </row>
    <row r="9946" spans="1:12" x14ac:dyDescent="0.25">
      <c r="A9946" t="s">
        <v>85</v>
      </c>
      <c r="B9946" t="s">
        <v>112</v>
      </c>
      <c r="C9946" t="s">
        <v>113</v>
      </c>
      <c r="D9946" s="2">
        <v>31352</v>
      </c>
      <c r="E9946">
        <v>30</v>
      </c>
      <c r="F9946">
        <v>55745</v>
      </c>
      <c r="G9946">
        <v>16582000</v>
      </c>
      <c r="H9946">
        <v>12238</v>
      </c>
      <c r="K9946">
        <v>776</v>
      </c>
      <c r="L9946">
        <v>32</v>
      </c>
    </row>
    <row r="9947" spans="1:12" x14ac:dyDescent="0.25">
      <c r="A9947" t="s">
        <v>85</v>
      </c>
      <c r="B9947" t="s">
        <v>112</v>
      </c>
      <c r="C9947" t="s">
        <v>113</v>
      </c>
      <c r="D9947" s="2">
        <v>31382</v>
      </c>
      <c r="E9947">
        <v>31</v>
      </c>
      <c r="F9947">
        <v>57184</v>
      </c>
      <c r="G9947">
        <v>19810000</v>
      </c>
      <c r="H9947">
        <v>12552</v>
      </c>
      <c r="K9947">
        <v>900</v>
      </c>
      <c r="L9947">
        <v>32</v>
      </c>
    </row>
    <row r="9948" spans="1:12" x14ac:dyDescent="0.25">
      <c r="A9948" t="s">
        <v>85</v>
      </c>
      <c r="B9948" t="s">
        <v>112</v>
      </c>
      <c r="C9948" t="s">
        <v>113</v>
      </c>
      <c r="D9948" s="2">
        <v>31413</v>
      </c>
      <c r="E9948">
        <v>2.1</v>
      </c>
      <c r="F9948">
        <v>4007</v>
      </c>
      <c r="G9948">
        <v>837000</v>
      </c>
      <c r="H9948">
        <v>880</v>
      </c>
      <c r="K9948">
        <v>930</v>
      </c>
      <c r="L9948">
        <v>32</v>
      </c>
    </row>
    <row r="9949" spans="1:12" x14ac:dyDescent="0.25">
      <c r="A9949" t="s">
        <v>85</v>
      </c>
      <c r="B9949" t="s">
        <v>112</v>
      </c>
      <c r="C9949" t="s">
        <v>113</v>
      </c>
      <c r="D9949" s="2">
        <v>31472</v>
      </c>
      <c r="E9949">
        <v>5.8</v>
      </c>
      <c r="F9949">
        <v>11279</v>
      </c>
      <c r="G9949">
        <v>2357000</v>
      </c>
      <c r="H9949">
        <v>2476</v>
      </c>
      <c r="K9949">
        <v>930</v>
      </c>
      <c r="L9949">
        <v>32</v>
      </c>
    </row>
    <row r="9950" spans="1:12" x14ac:dyDescent="0.25">
      <c r="A9950" t="s">
        <v>85</v>
      </c>
      <c r="B9950" t="s">
        <v>112</v>
      </c>
      <c r="C9950" t="s">
        <v>113</v>
      </c>
      <c r="D9950" s="2">
        <v>31503</v>
      </c>
      <c r="E9950">
        <v>3.3</v>
      </c>
      <c r="F9950">
        <v>6177</v>
      </c>
      <c r="G9950">
        <v>1291000</v>
      </c>
      <c r="H9950">
        <v>1356</v>
      </c>
      <c r="K9950">
        <v>930</v>
      </c>
      <c r="L9950">
        <v>32</v>
      </c>
    </row>
    <row r="9951" spans="1:12" x14ac:dyDescent="0.25">
      <c r="A9951" t="s">
        <v>85</v>
      </c>
      <c r="B9951" t="s">
        <v>112</v>
      </c>
      <c r="C9951" t="s">
        <v>113</v>
      </c>
      <c r="D9951" s="2">
        <v>31625</v>
      </c>
      <c r="E9951">
        <v>22</v>
      </c>
      <c r="F9951">
        <v>41251</v>
      </c>
      <c r="G9951">
        <v>12546000</v>
      </c>
      <c r="H9951">
        <v>9055</v>
      </c>
      <c r="K9951">
        <v>765</v>
      </c>
      <c r="L9951">
        <v>30</v>
      </c>
    </row>
    <row r="9952" spans="1:12" x14ac:dyDescent="0.25">
      <c r="A9952" t="s">
        <v>85</v>
      </c>
      <c r="B9952" t="s">
        <v>112</v>
      </c>
      <c r="C9952" t="s">
        <v>113</v>
      </c>
      <c r="D9952" s="2">
        <v>31656</v>
      </c>
      <c r="E9952">
        <v>3.1</v>
      </c>
      <c r="F9952">
        <v>5393</v>
      </c>
      <c r="G9952">
        <v>2211000</v>
      </c>
      <c r="H9952">
        <v>1184</v>
      </c>
      <c r="K9952">
        <v>600</v>
      </c>
      <c r="L9952">
        <v>28</v>
      </c>
    </row>
    <row r="9953" spans="1:12" x14ac:dyDescent="0.25">
      <c r="A9953" t="s">
        <v>85</v>
      </c>
      <c r="B9953" t="s">
        <v>112</v>
      </c>
      <c r="C9953" t="s">
        <v>113</v>
      </c>
      <c r="D9953" s="2">
        <v>31809</v>
      </c>
      <c r="E9953">
        <v>2.9</v>
      </c>
      <c r="F9953">
        <v>4186</v>
      </c>
      <c r="G9953">
        <v>1448000</v>
      </c>
      <c r="H9953">
        <v>919</v>
      </c>
      <c r="K9953">
        <v>600</v>
      </c>
      <c r="L9953">
        <v>28</v>
      </c>
    </row>
    <row r="9954" spans="1:12" x14ac:dyDescent="0.25">
      <c r="A9954" t="s">
        <v>85</v>
      </c>
      <c r="B9954" t="s">
        <v>112</v>
      </c>
      <c r="C9954" t="s">
        <v>113</v>
      </c>
      <c r="D9954" s="2">
        <v>31837</v>
      </c>
      <c r="E9954">
        <v>7.7</v>
      </c>
      <c r="F9954">
        <v>9344</v>
      </c>
      <c r="G9954">
        <v>2616000</v>
      </c>
      <c r="H9954">
        <v>2051</v>
      </c>
      <c r="K9954">
        <v>600</v>
      </c>
      <c r="L9954">
        <v>28</v>
      </c>
    </row>
    <row r="9955" spans="1:12" x14ac:dyDescent="0.25">
      <c r="A9955" t="s">
        <v>85</v>
      </c>
      <c r="B9955" t="s">
        <v>112</v>
      </c>
      <c r="C9955" t="s">
        <v>113</v>
      </c>
      <c r="D9955" s="2">
        <v>31868</v>
      </c>
      <c r="E9955">
        <v>5.7</v>
      </c>
      <c r="F9955">
        <v>6729</v>
      </c>
      <c r="G9955">
        <v>1884000</v>
      </c>
      <c r="H9955">
        <v>1477</v>
      </c>
      <c r="K9955">
        <v>600</v>
      </c>
      <c r="L9955">
        <v>28</v>
      </c>
    </row>
    <row r="9956" spans="1:12" x14ac:dyDescent="0.25">
      <c r="A9956" t="s">
        <v>85</v>
      </c>
      <c r="B9956" t="s">
        <v>112</v>
      </c>
      <c r="C9956" t="s">
        <v>113</v>
      </c>
      <c r="D9956" s="2">
        <v>31898</v>
      </c>
      <c r="E9956">
        <v>9.6</v>
      </c>
      <c r="F9956">
        <v>11831</v>
      </c>
      <c r="G9956">
        <v>3313000</v>
      </c>
      <c r="H9956">
        <v>2597</v>
      </c>
      <c r="K9956">
        <v>600</v>
      </c>
      <c r="L9956">
        <v>28</v>
      </c>
    </row>
    <row r="9957" spans="1:12" x14ac:dyDescent="0.25">
      <c r="A9957" t="s">
        <v>85</v>
      </c>
      <c r="B9957" t="s">
        <v>112</v>
      </c>
      <c r="C9957" t="s">
        <v>113</v>
      </c>
      <c r="D9957" s="2">
        <v>31929</v>
      </c>
      <c r="E9957">
        <v>10.4</v>
      </c>
      <c r="F9957">
        <v>12253</v>
      </c>
      <c r="G9957">
        <v>3431000</v>
      </c>
      <c r="H9957">
        <v>2690</v>
      </c>
      <c r="K9957">
        <v>600</v>
      </c>
      <c r="L9957">
        <v>28</v>
      </c>
    </row>
    <row r="9958" spans="1:12" x14ac:dyDescent="0.25">
      <c r="A9958" t="s">
        <v>85</v>
      </c>
      <c r="B9958" t="s">
        <v>112</v>
      </c>
      <c r="C9958" t="s">
        <v>113</v>
      </c>
      <c r="D9958" s="2">
        <v>31959</v>
      </c>
      <c r="E9958">
        <v>7</v>
      </c>
      <c r="F9958">
        <v>7949</v>
      </c>
      <c r="G9958">
        <v>2226000</v>
      </c>
      <c r="H9958">
        <v>1745</v>
      </c>
      <c r="K9958">
        <v>600</v>
      </c>
      <c r="L9958">
        <v>28</v>
      </c>
    </row>
    <row r="9959" spans="1:12" x14ac:dyDescent="0.25">
      <c r="A9959" t="s">
        <v>85</v>
      </c>
      <c r="B9959" t="s">
        <v>112</v>
      </c>
      <c r="C9959" t="s">
        <v>113</v>
      </c>
      <c r="D9959" s="2">
        <v>32021</v>
      </c>
      <c r="E9959">
        <v>5.9</v>
      </c>
      <c r="F9959">
        <v>7202</v>
      </c>
      <c r="G9959">
        <v>2017000</v>
      </c>
      <c r="H9959">
        <v>1581</v>
      </c>
      <c r="K9959">
        <v>600</v>
      </c>
      <c r="L9959">
        <v>28</v>
      </c>
    </row>
    <row r="9960" spans="1:12" x14ac:dyDescent="0.25">
      <c r="A9960" t="s">
        <v>85</v>
      </c>
      <c r="B9960" t="s">
        <v>112</v>
      </c>
      <c r="C9960" t="s">
        <v>113</v>
      </c>
      <c r="D9960" s="2">
        <v>32051</v>
      </c>
      <c r="E9960">
        <v>5.7</v>
      </c>
      <c r="F9960">
        <v>6517</v>
      </c>
      <c r="G9960">
        <v>1825000</v>
      </c>
      <c r="H9960">
        <v>1431</v>
      </c>
      <c r="K9960">
        <v>600</v>
      </c>
      <c r="L9960">
        <v>28</v>
      </c>
    </row>
    <row r="9961" spans="1:12" x14ac:dyDescent="0.25">
      <c r="A9961" t="s">
        <v>85</v>
      </c>
      <c r="B9961" t="s">
        <v>112</v>
      </c>
      <c r="C9961" t="s">
        <v>113</v>
      </c>
      <c r="D9961" s="2">
        <v>32082</v>
      </c>
      <c r="E9961">
        <v>8.8000000000000007</v>
      </c>
      <c r="F9961">
        <v>10208</v>
      </c>
      <c r="G9961">
        <v>2858000</v>
      </c>
      <c r="H9961">
        <v>2241</v>
      </c>
      <c r="K9961">
        <v>600</v>
      </c>
      <c r="L9961">
        <v>28</v>
      </c>
    </row>
    <row r="9962" spans="1:12" x14ac:dyDescent="0.25">
      <c r="A9962" t="s">
        <v>85</v>
      </c>
      <c r="B9962" t="s">
        <v>112</v>
      </c>
      <c r="C9962" t="s">
        <v>113</v>
      </c>
      <c r="D9962" s="2">
        <v>32112</v>
      </c>
      <c r="E9962">
        <v>17.7</v>
      </c>
      <c r="F9962">
        <v>25970</v>
      </c>
      <c r="G9962">
        <v>7588000</v>
      </c>
      <c r="H9962">
        <v>5700</v>
      </c>
      <c r="K9962">
        <v>490</v>
      </c>
      <c r="L9962">
        <v>29</v>
      </c>
    </row>
    <row r="9963" spans="1:12" x14ac:dyDescent="0.25">
      <c r="A9963" t="s">
        <v>85</v>
      </c>
      <c r="B9963" t="s">
        <v>112</v>
      </c>
      <c r="C9963" t="s">
        <v>113</v>
      </c>
      <c r="D9963" s="2">
        <v>32143</v>
      </c>
      <c r="E9963">
        <v>15.9</v>
      </c>
      <c r="F9963">
        <v>28970</v>
      </c>
      <c r="G9963">
        <v>7627000</v>
      </c>
      <c r="H9963">
        <v>6359</v>
      </c>
      <c r="K9963">
        <v>502</v>
      </c>
      <c r="L9963">
        <v>32</v>
      </c>
    </row>
    <row r="9964" spans="1:12" x14ac:dyDescent="0.25">
      <c r="A9964" t="s">
        <v>85</v>
      </c>
      <c r="B9964" t="s">
        <v>112</v>
      </c>
      <c r="C9964" t="s">
        <v>113</v>
      </c>
      <c r="D9964" s="2">
        <v>32174</v>
      </c>
      <c r="E9964">
        <v>10.1</v>
      </c>
      <c r="F9964">
        <v>19028</v>
      </c>
      <c r="G9964">
        <v>4519000</v>
      </c>
      <c r="H9964">
        <v>4177</v>
      </c>
      <c r="K9964">
        <v>570</v>
      </c>
      <c r="L9964">
        <v>32</v>
      </c>
    </row>
    <row r="9965" spans="1:12" x14ac:dyDescent="0.25">
      <c r="A9965" t="s">
        <v>85</v>
      </c>
      <c r="B9965" t="s">
        <v>112</v>
      </c>
      <c r="C9965" t="s">
        <v>113</v>
      </c>
      <c r="D9965" s="2">
        <v>32264</v>
      </c>
      <c r="E9965">
        <v>3.7</v>
      </c>
      <c r="F9965">
        <v>6234</v>
      </c>
      <c r="G9965">
        <v>1509000</v>
      </c>
      <c r="H9965">
        <v>1368</v>
      </c>
      <c r="K9965">
        <v>570</v>
      </c>
      <c r="L9965">
        <v>32</v>
      </c>
    </row>
    <row r="9966" spans="1:12" x14ac:dyDescent="0.25">
      <c r="A9966" t="s">
        <v>85</v>
      </c>
      <c r="B9966" t="s">
        <v>112</v>
      </c>
      <c r="C9966" t="s">
        <v>113</v>
      </c>
      <c r="D9966" s="2">
        <v>32295</v>
      </c>
      <c r="E9966">
        <v>1.1000000000000001</v>
      </c>
      <c r="F9966">
        <v>1880</v>
      </c>
      <c r="G9966">
        <v>455000</v>
      </c>
      <c r="H9966">
        <v>413</v>
      </c>
      <c r="K9966">
        <v>570</v>
      </c>
      <c r="L9966">
        <v>32</v>
      </c>
    </row>
    <row r="9967" spans="1:12" x14ac:dyDescent="0.25">
      <c r="A9967" t="s">
        <v>85</v>
      </c>
      <c r="B9967" t="s">
        <v>112</v>
      </c>
      <c r="C9967" t="s">
        <v>113</v>
      </c>
      <c r="D9967" s="2">
        <v>32356</v>
      </c>
      <c r="E9967">
        <v>2.7</v>
      </c>
      <c r="F9967">
        <v>4834</v>
      </c>
      <c r="G9967">
        <v>1170000</v>
      </c>
      <c r="H9967">
        <v>1061</v>
      </c>
      <c r="K9967">
        <v>570</v>
      </c>
      <c r="L9967">
        <v>32</v>
      </c>
    </row>
    <row r="9968" spans="1:12" x14ac:dyDescent="0.25">
      <c r="A9968" t="s">
        <v>85</v>
      </c>
      <c r="B9968" t="s">
        <v>112</v>
      </c>
      <c r="C9968" t="s">
        <v>113</v>
      </c>
      <c r="D9968" s="2">
        <v>32387</v>
      </c>
      <c r="E9968">
        <v>8.1</v>
      </c>
      <c r="F9968">
        <v>14254</v>
      </c>
      <c r="G9968">
        <v>3248000</v>
      </c>
      <c r="H9968">
        <v>3129</v>
      </c>
      <c r="K9968">
        <v>560</v>
      </c>
      <c r="L9968">
        <v>32</v>
      </c>
    </row>
    <row r="9969" spans="1:12" x14ac:dyDescent="0.25">
      <c r="A9969" t="s">
        <v>85</v>
      </c>
      <c r="B9969" t="s">
        <v>112</v>
      </c>
      <c r="C9969" t="s">
        <v>113</v>
      </c>
      <c r="D9969" s="2">
        <v>32417</v>
      </c>
      <c r="E9969">
        <v>15.2</v>
      </c>
      <c r="F9969">
        <v>26783</v>
      </c>
      <c r="G9969">
        <v>10637000</v>
      </c>
      <c r="H9969">
        <v>5880</v>
      </c>
      <c r="K9969">
        <v>575</v>
      </c>
      <c r="L9969">
        <v>32</v>
      </c>
    </row>
    <row r="9970" spans="1:12" x14ac:dyDescent="0.25">
      <c r="A9970" t="s">
        <v>85</v>
      </c>
      <c r="B9970" t="s">
        <v>112</v>
      </c>
      <c r="C9970" t="s">
        <v>113</v>
      </c>
      <c r="D9970" s="2">
        <v>32448</v>
      </c>
      <c r="E9970">
        <v>12.9</v>
      </c>
      <c r="F9970">
        <v>22423</v>
      </c>
      <c r="G9970">
        <v>8924000</v>
      </c>
      <c r="H9970">
        <v>4922</v>
      </c>
      <c r="K9970">
        <v>600</v>
      </c>
      <c r="L9970">
        <v>32</v>
      </c>
    </row>
    <row r="9971" spans="1:12" x14ac:dyDescent="0.25">
      <c r="A9971" t="s">
        <v>85</v>
      </c>
      <c r="B9971" t="s">
        <v>112</v>
      </c>
      <c r="C9971" t="s">
        <v>113</v>
      </c>
      <c r="D9971" s="2">
        <v>32478</v>
      </c>
      <c r="E9971">
        <v>16.5</v>
      </c>
      <c r="F9971">
        <v>26893</v>
      </c>
      <c r="G9971">
        <v>5937000</v>
      </c>
      <c r="H9971">
        <v>5904</v>
      </c>
      <c r="K9971">
        <v>570</v>
      </c>
      <c r="L9971">
        <v>32</v>
      </c>
    </row>
    <row r="9972" spans="1:12" x14ac:dyDescent="0.25">
      <c r="A9972" t="s">
        <v>85</v>
      </c>
      <c r="B9972" t="s">
        <v>112</v>
      </c>
      <c r="C9972" t="s">
        <v>113</v>
      </c>
      <c r="D9972" s="2">
        <v>32509</v>
      </c>
      <c r="E9972">
        <v>8.4</v>
      </c>
      <c r="F9972">
        <v>14304</v>
      </c>
      <c r="G9972">
        <v>3367000</v>
      </c>
      <c r="H9972">
        <v>3139</v>
      </c>
      <c r="K9972">
        <v>555</v>
      </c>
      <c r="L9972">
        <v>32</v>
      </c>
    </row>
    <row r="9973" spans="1:12" x14ac:dyDescent="0.25">
      <c r="A9973" t="s">
        <v>85</v>
      </c>
      <c r="B9973" t="s">
        <v>112</v>
      </c>
      <c r="C9973" t="s">
        <v>113</v>
      </c>
      <c r="D9973" s="2">
        <v>32568</v>
      </c>
      <c r="E9973">
        <v>30.5</v>
      </c>
      <c r="F9973">
        <v>51455</v>
      </c>
      <c r="G9973">
        <v>12339000</v>
      </c>
      <c r="H9973">
        <v>11295</v>
      </c>
      <c r="K9973">
        <v>530</v>
      </c>
      <c r="L9973">
        <v>32</v>
      </c>
    </row>
    <row r="9974" spans="1:12" x14ac:dyDescent="0.25">
      <c r="A9974" t="s">
        <v>85</v>
      </c>
      <c r="B9974" t="s">
        <v>112</v>
      </c>
      <c r="C9974" t="s">
        <v>113</v>
      </c>
      <c r="D9974" s="2">
        <v>32599</v>
      </c>
      <c r="E9974">
        <v>30</v>
      </c>
      <c r="F9974">
        <v>50167</v>
      </c>
      <c r="G9974">
        <v>12055000</v>
      </c>
      <c r="H9974">
        <v>12321</v>
      </c>
      <c r="K9974">
        <v>551</v>
      </c>
      <c r="L9974">
        <v>32</v>
      </c>
    </row>
    <row r="9975" spans="1:12" x14ac:dyDescent="0.25">
      <c r="A9975" t="s">
        <v>85</v>
      </c>
      <c r="B9975" t="s">
        <v>112</v>
      </c>
      <c r="C9975" t="s">
        <v>113</v>
      </c>
      <c r="D9975" s="2">
        <v>32629</v>
      </c>
      <c r="E9975">
        <v>31</v>
      </c>
      <c r="F9975">
        <v>50513</v>
      </c>
      <c r="G9975">
        <v>11795000</v>
      </c>
      <c r="H9975">
        <v>12629</v>
      </c>
      <c r="K9975">
        <v>469</v>
      </c>
      <c r="L9975">
        <v>32</v>
      </c>
    </row>
    <row r="9976" spans="1:12" x14ac:dyDescent="0.25">
      <c r="A9976" t="s">
        <v>85</v>
      </c>
      <c r="B9976" t="s">
        <v>112</v>
      </c>
      <c r="C9976" t="s">
        <v>113</v>
      </c>
      <c r="D9976" s="2">
        <v>32660</v>
      </c>
      <c r="E9976">
        <v>30</v>
      </c>
      <c r="F9976">
        <v>48850</v>
      </c>
      <c r="G9976">
        <v>11819000</v>
      </c>
      <c r="H9976">
        <v>12214</v>
      </c>
      <c r="K9976">
        <v>510</v>
      </c>
      <c r="L9976">
        <v>32</v>
      </c>
    </row>
    <row r="9977" spans="1:12" x14ac:dyDescent="0.25">
      <c r="A9977" t="s">
        <v>85</v>
      </c>
      <c r="B9977" t="s">
        <v>112</v>
      </c>
      <c r="C9977" t="s">
        <v>113</v>
      </c>
      <c r="D9977" s="2">
        <v>32690</v>
      </c>
      <c r="E9977">
        <v>31</v>
      </c>
      <c r="F9977">
        <v>49604</v>
      </c>
      <c r="G9977">
        <v>12301000</v>
      </c>
      <c r="H9977">
        <v>12401</v>
      </c>
      <c r="K9977">
        <v>450</v>
      </c>
      <c r="L9977">
        <v>32</v>
      </c>
    </row>
    <row r="9978" spans="1:12" x14ac:dyDescent="0.25">
      <c r="A9978" t="s">
        <v>85</v>
      </c>
      <c r="B9978" t="s">
        <v>112</v>
      </c>
      <c r="C9978" t="s">
        <v>113</v>
      </c>
      <c r="D9978" s="2">
        <v>32721</v>
      </c>
      <c r="E9978">
        <v>30.9</v>
      </c>
      <c r="F9978">
        <v>53846</v>
      </c>
      <c r="G9978">
        <v>44758000</v>
      </c>
      <c r="H9978">
        <v>13462</v>
      </c>
      <c r="K9978">
        <v>500</v>
      </c>
      <c r="L9978">
        <v>32</v>
      </c>
    </row>
    <row r="9979" spans="1:12" x14ac:dyDescent="0.25">
      <c r="A9979" t="s">
        <v>85</v>
      </c>
      <c r="B9979" t="s">
        <v>112</v>
      </c>
      <c r="C9979" t="s">
        <v>113</v>
      </c>
      <c r="D9979" s="2">
        <v>32752</v>
      </c>
      <c r="E9979">
        <v>30</v>
      </c>
      <c r="F9979">
        <v>54479</v>
      </c>
      <c r="G9979">
        <v>57257000</v>
      </c>
      <c r="H9979">
        <v>13620</v>
      </c>
      <c r="K9979">
        <v>525</v>
      </c>
      <c r="L9979">
        <v>32</v>
      </c>
    </row>
    <row r="9980" spans="1:12" x14ac:dyDescent="0.25">
      <c r="A9980" t="s">
        <v>85</v>
      </c>
      <c r="B9980" t="s">
        <v>112</v>
      </c>
      <c r="C9980" t="s">
        <v>113</v>
      </c>
      <c r="D9980" s="2">
        <v>32782</v>
      </c>
      <c r="E9980">
        <v>31</v>
      </c>
      <c r="F9980">
        <v>58211</v>
      </c>
      <c r="G9980">
        <v>57452000</v>
      </c>
      <c r="H9980">
        <v>10496</v>
      </c>
      <c r="K9980">
        <v>458</v>
      </c>
      <c r="L9980">
        <v>32</v>
      </c>
    </row>
    <row r="9981" spans="1:12" x14ac:dyDescent="0.25">
      <c r="A9981" t="s">
        <v>85</v>
      </c>
      <c r="B9981" t="s">
        <v>112</v>
      </c>
      <c r="C9981" t="s">
        <v>113</v>
      </c>
      <c r="D9981" s="2">
        <v>32813</v>
      </c>
      <c r="E9981">
        <v>30</v>
      </c>
      <c r="F9981">
        <v>54868</v>
      </c>
      <c r="G9981">
        <v>26063000</v>
      </c>
      <c r="H9981">
        <v>7833</v>
      </c>
      <c r="K9981">
        <v>450</v>
      </c>
      <c r="L9981">
        <v>32</v>
      </c>
    </row>
    <row r="9982" spans="1:12" x14ac:dyDescent="0.25">
      <c r="A9982" t="s">
        <v>85</v>
      </c>
      <c r="B9982" t="s">
        <v>112</v>
      </c>
      <c r="C9982" t="s">
        <v>113</v>
      </c>
      <c r="D9982" s="2">
        <v>32843</v>
      </c>
      <c r="E9982">
        <v>27.7</v>
      </c>
      <c r="F9982">
        <v>47283</v>
      </c>
      <c r="G9982">
        <v>11674000</v>
      </c>
      <c r="H9982">
        <v>10379</v>
      </c>
      <c r="K9982">
        <v>528</v>
      </c>
      <c r="L9982">
        <v>32</v>
      </c>
    </row>
    <row r="9983" spans="1:12" x14ac:dyDescent="0.25">
      <c r="A9983" t="s">
        <v>85</v>
      </c>
      <c r="B9983" t="s">
        <v>112</v>
      </c>
      <c r="C9983" t="s">
        <v>113</v>
      </c>
      <c r="D9983" s="2">
        <v>32874</v>
      </c>
      <c r="E9983">
        <v>30.6</v>
      </c>
      <c r="F9983">
        <v>52434</v>
      </c>
      <c r="G9983">
        <v>23278000</v>
      </c>
      <c r="H9983">
        <v>11510</v>
      </c>
      <c r="K9983">
        <v>538</v>
      </c>
      <c r="L9983">
        <v>32</v>
      </c>
    </row>
    <row r="9984" spans="1:12" x14ac:dyDescent="0.25">
      <c r="A9984" t="s">
        <v>85</v>
      </c>
      <c r="B9984" t="s">
        <v>112</v>
      </c>
      <c r="C9984" t="s">
        <v>113</v>
      </c>
      <c r="D9984" s="2">
        <v>32905</v>
      </c>
      <c r="E9984">
        <v>27.8</v>
      </c>
      <c r="F9984">
        <v>48060</v>
      </c>
      <c r="G9984">
        <v>10209000</v>
      </c>
      <c r="H9984">
        <v>10550</v>
      </c>
      <c r="K9984">
        <v>535</v>
      </c>
      <c r="L9984">
        <v>32</v>
      </c>
    </row>
    <row r="9985" spans="1:12" x14ac:dyDescent="0.25">
      <c r="A9985" t="s">
        <v>85</v>
      </c>
      <c r="B9985" t="s">
        <v>112</v>
      </c>
      <c r="C9985" t="s">
        <v>113</v>
      </c>
      <c r="D9985" s="2">
        <v>32933</v>
      </c>
      <c r="E9985">
        <v>24.8</v>
      </c>
      <c r="F9985">
        <v>41809</v>
      </c>
      <c r="G9985">
        <v>9930000</v>
      </c>
      <c r="H9985">
        <v>10122</v>
      </c>
      <c r="K9985">
        <v>532</v>
      </c>
      <c r="L9985">
        <v>32</v>
      </c>
    </row>
    <row r="9986" spans="1:12" x14ac:dyDescent="0.25">
      <c r="A9986" t="s">
        <v>85</v>
      </c>
      <c r="B9986" t="s">
        <v>112</v>
      </c>
      <c r="C9986" t="s">
        <v>113</v>
      </c>
      <c r="D9986" s="2">
        <v>32964</v>
      </c>
      <c r="E9986">
        <v>30</v>
      </c>
      <c r="F9986">
        <v>49557</v>
      </c>
      <c r="G9986">
        <v>11337000</v>
      </c>
      <c r="H9986">
        <v>12390</v>
      </c>
      <c r="K9986">
        <v>562</v>
      </c>
      <c r="L9986">
        <v>32</v>
      </c>
    </row>
    <row r="9987" spans="1:12" x14ac:dyDescent="0.25">
      <c r="A9987" t="s">
        <v>85</v>
      </c>
      <c r="B9987" t="s">
        <v>112</v>
      </c>
      <c r="C9987" t="s">
        <v>113</v>
      </c>
      <c r="D9987" s="2">
        <v>32994</v>
      </c>
      <c r="E9987">
        <v>27</v>
      </c>
      <c r="F9987">
        <v>43355</v>
      </c>
      <c r="G9987">
        <v>9731000</v>
      </c>
      <c r="H9987">
        <v>11157</v>
      </c>
      <c r="K9987">
        <v>540</v>
      </c>
      <c r="L9987">
        <v>32</v>
      </c>
    </row>
    <row r="9988" spans="1:12" x14ac:dyDescent="0.25">
      <c r="A9988" t="s">
        <v>85</v>
      </c>
      <c r="B9988" t="s">
        <v>112</v>
      </c>
      <c r="C9988" t="s">
        <v>113</v>
      </c>
      <c r="D9988" s="2">
        <v>33025</v>
      </c>
      <c r="E9988">
        <v>21.4</v>
      </c>
      <c r="F9988">
        <v>33500</v>
      </c>
      <c r="G9988">
        <v>7538000</v>
      </c>
      <c r="H9988">
        <v>8905</v>
      </c>
      <c r="K9988">
        <v>495</v>
      </c>
      <c r="L9988">
        <v>32</v>
      </c>
    </row>
    <row r="9989" spans="1:12" x14ac:dyDescent="0.25">
      <c r="A9989" t="s">
        <v>85</v>
      </c>
      <c r="B9989" t="s">
        <v>112</v>
      </c>
      <c r="C9989" t="s">
        <v>113</v>
      </c>
      <c r="D9989" s="2">
        <v>33055</v>
      </c>
      <c r="E9989">
        <v>22</v>
      </c>
      <c r="F9989">
        <v>35133</v>
      </c>
      <c r="G9989">
        <v>7905000</v>
      </c>
      <c r="H9989">
        <v>9339</v>
      </c>
      <c r="K9989">
        <v>495</v>
      </c>
      <c r="L9989">
        <v>32</v>
      </c>
    </row>
    <row r="9990" spans="1:12" x14ac:dyDescent="0.25">
      <c r="A9990" t="s">
        <v>85</v>
      </c>
      <c r="B9990" t="s">
        <v>112</v>
      </c>
      <c r="C9990" t="s">
        <v>113</v>
      </c>
      <c r="D9990" s="2">
        <v>33086</v>
      </c>
      <c r="E9990">
        <v>31</v>
      </c>
      <c r="F9990">
        <v>49771</v>
      </c>
      <c r="G9990">
        <v>11198000</v>
      </c>
      <c r="H9990">
        <v>13230</v>
      </c>
      <c r="K9990">
        <v>495</v>
      </c>
      <c r="L9990">
        <v>32</v>
      </c>
    </row>
    <row r="9991" spans="1:12" x14ac:dyDescent="0.25">
      <c r="A9991" t="s">
        <v>85</v>
      </c>
      <c r="B9991" t="s">
        <v>112</v>
      </c>
      <c r="C9991" t="s">
        <v>113</v>
      </c>
      <c r="D9991" s="2">
        <v>33117</v>
      </c>
      <c r="E9991">
        <v>30</v>
      </c>
      <c r="F9991">
        <v>48180</v>
      </c>
      <c r="G9991">
        <v>10841000</v>
      </c>
      <c r="H9991">
        <v>12807</v>
      </c>
      <c r="K9991">
        <v>495</v>
      </c>
      <c r="L9991">
        <v>32</v>
      </c>
    </row>
    <row r="9992" spans="1:12" x14ac:dyDescent="0.25">
      <c r="A9992" t="s">
        <v>85</v>
      </c>
      <c r="B9992" t="s">
        <v>112</v>
      </c>
      <c r="C9992" t="s">
        <v>113</v>
      </c>
      <c r="D9992" s="2">
        <v>33147</v>
      </c>
      <c r="E9992">
        <v>28.8</v>
      </c>
      <c r="F9992">
        <v>34905</v>
      </c>
      <c r="G9992">
        <v>10106000</v>
      </c>
      <c r="H9992">
        <v>24072</v>
      </c>
      <c r="K9992">
        <v>360</v>
      </c>
      <c r="L9992">
        <v>32</v>
      </c>
    </row>
    <row r="9993" spans="1:12" x14ac:dyDescent="0.25">
      <c r="A9993" t="s">
        <v>85</v>
      </c>
      <c r="B9993" t="s">
        <v>112</v>
      </c>
      <c r="C9993" t="s">
        <v>113</v>
      </c>
      <c r="D9993" s="2">
        <v>33178</v>
      </c>
      <c r="E9993">
        <v>25.6</v>
      </c>
      <c r="F9993">
        <v>17221</v>
      </c>
      <c r="G9993">
        <v>4799000</v>
      </c>
      <c r="H9993">
        <v>12239</v>
      </c>
      <c r="K9993">
        <v>330</v>
      </c>
      <c r="L9993">
        <v>32</v>
      </c>
    </row>
    <row r="9994" spans="1:12" x14ac:dyDescent="0.25">
      <c r="A9994" t="s">
        <v>85</v>
      </c>
      <c r="B9994" t="s">
        <v>112</v>
      </c>
      <c r="C9994" t="s">
        <v>113</v>
      </c>
      <c r="D9994" s="2">
        <v>33208</v>
      </c>
      <c r="E9994">
        <v>30.9</v>
      </c>
      <c r="F9994">
        <v>36688</v>
      </c>
      <c r="G9994">
        <v>9546000</v>
      </c>
      <c r="H9994">
        <v>24352</v>
      </c>
      <c r="K9994">
        <v>450</v>
      </c>
      <c r="L9994">
        <v>34</v>
      </c>
    </row>
    <row r="9995" spans="1:12" x14ac:dyDescent="0.25">
      <c r="A9995" t="s">
        <v>85</v>
      </c>
      <c r="B9995" t="s">
        <v>112</v>
      </c>
      <c r="C9995" t="s">
        <v>113</v>
      </c>
      <c r="D9995" s="2">
        <v>33239</v>
      </c>
      <c r="E9995">
        <v>26.6</v>
      </c>
      <c r="F9995">
        <v>31675</v>
      </c>
      <c r="G9995">
        <v>9069000</v>
      </c>
      <c r="H9995">
        <v>33168</v>
      </c>
      <c r="K9995">
        <v>450</v>
      </c>
      <c r="L9995">
        <v>40</v>
      </c>
    </row>
    <row r="9996" spans="1:12" x14ac:dyDescent="0.25">
      <c r="A9996" t="s">
        <v>85</v>
      </c>
      <c r="B9996" t="s">
        <v>112</v>
      </c>
      <c r="C9996" t="s">
        <v>113</v>
      </c>
      <c r="D9996" s="2">
        <v>33270</v>
      </c>
      <c r="E9996">
        <v>27.9</v>
      </c>
      <c r="F9996">
        <v>32689</v>
      </c>
      <c r="G9996">
        <v>9539000</v>
      </c>
      <c r="H9996">
        <v>28607</v>
      </c>
      <c r="K9996">
        <v>450</v>
      </c>
      <c r="L9996">
        <v>40</v>
      </c>
    </row>
    <row r="9997" spans="1:12" x14ac:dyDescent="0.25">
      <c r="A9997" t="s">
        <v>85</v>
      </c>
      <c r="B9997" t="s">
        <v>112</v>
      </c>
      <c r="C9997" t="s">
        <v>113</v>
      </c>
      <c r="D9997" s="2">
        <v>33298</v>
      </c>
      <c r="E9997">
        <v>30.8</v>
      </c>
      <c r="F9997">
        <v>35404</v>
      </c>
      <c r="G9997">
        <v>12358000</v>
      </c>
      <c r="H9997">
        <v>38927</v>
      </c>
      <c r="K9997">
        <v>450</v>
      </c>
      <c r="L9997">
        <v>40</v>
      </c>
    </row>
    <row r="9998" spans="1:12" x14ac:dyDescent="0.25">
      <c r="A9998" t="s">
        <v>85</v>
      </c>
      <c r="B9998" t="s">
        <v>112</v>
      </c>
      <c r="C9998" t="s">
        <v>113</v>
      </c>
      <c r="D9998" s="2">
        <v>33329</v>
      </c>
      <c r="E9998">
        <v>29.8</v>
      </c>
      <c r="F9998">
        <v>32260</v>
      </c>
      <c r="G9998">
        <v>11244000</v>
      </c>
      <c r="H9998">
        <v>42209</v>
      </c>
      <c r="K9998">
        <v>450</v>
      </c>
      <c r="L9998">
        <v>40</v>
      </c>
    </row>
    <row r="9999" spans="1:12" x14ac:dyDescent="0.25">
      <c r="A9999" t="s">
        <v>85</v>
      </c>
      <c r="B9999" t="s">
        <v>112</v>
      </c>
      <c r="C9999" t="s">
        <v>113</v>
      </c>
      <c r="D9999" s="2">
        <v>33359</v>
      </c>
      <c r="E9999">
        <v>30.8</v>
      </c>
      <c r="F9999">
        <v>33001</v>
      </c>
      <c r="G9999">
        <v>11031000</v>
      </c>
      <c r="H9999">
        <v>39695</v>
      </c>
      <c r="K9999">
        <v>412</v>
      </c>
      <c r="L9999">
        <v>40</v>
      </c>
    </row>
    <row r="10000" spans="1:12" x14ac:dyDescent="0.25">
      <c r="A10000" t="s">
        <v>85</v>
      </c>
      <c r="B10000" t="s">
        <v>112</v>
      </c>
      <c r="C10000" t="s">
        <v>113</v>
      </c>
      <c r="D10000" s="2">
        <v>33390</v>
      </c>
      <c r="E10000">
        <v>29.9</v>
      </c>
      <c r="F10000">
        <v>32950</v>
      </c>
      <c r="G10000">
        <v>10944000</v>
      </c>
      <c r="H10000">
        <v>42671</v>
      </c>
      <c r="K10000">
        <v>375</v>
      </c>
      <c r="L10000">
        <v>40</v>
      </c>
    </row>
    <row r="10001" spans="1:12" x14ac:dyDescent="0.25">
      <c r="A10001" t="s">
        <v>85</v>
      </c>
      <c r="B10001" t="s">
        <v>112</v>
      </c>
      <c r="C10001" t="s">
        <v>113</v>
      </c>
      <c r="D10001" s="2">
        <v>33420</v>
      </c>
      <c r="E10001">
        <v>30.5</v>
      </c>
      <c r="F10001">
        <v>33159</v>
      </c>
      <c r="G10001">
        <v>9781000</v>
      </c>
      <c r="H10001">
        <v>38498</v>
      </c>
      <c r="K10001">
        <v>375</v>
      </c>
      <c r="L10001">
        <v>40</v>
      </c>
    </row>
    <row r="10002" spans="1:12" x14ac:dyDescent="0.25">
      <c r="A10002" t="s">
        <v>85</v>
      </c>
      <c r="B10002" t="s">
        <v>112</v>
      </c>
      <c r="C10002" t="s">
        <v>113</v>
      </c>
      <c r="D10002" s="2">
        <v>33451</v>
      </c>
      <c r="E10002">
        <v>31</v>
      </c>
      <c r="F10002">
        <v>34360</v>
      </c>
      <c r="G10002">
        <v>10167000</v>
      </c>
      <c r="H10002">
        <v>40939</v>
      </c>
      <c r="K10002">
        <v>375</v>
      </c>
      <c r="L10002">
        <v>40</v>
      </c>
    </row>
    <row r="10003" spans="1:12" x14ac:dyDescent="0.25">
      <c r="A10003" t="s">
        <v>85</v>
      </c>
      <c r="B10003" t="s">
        <v>112</v>
      </c>
      <c r="C10003" t="s">
        <v>113</v>
      </c>
      <c r="D10003" s="2">
        <v>33482</v>
      </c>
      <c r="E10003">
        <v>29.9</v>
      </c>
      <c r="F10003">
        <v>31718</v>
      </c>
      <c r="G10003">
        <v>9741000</v>
      </c>
      <c r="H10003">
        <v>29390</v>
      </c>
      <c r="K10003">
        <v>375</v>
      </c>
      <c r="L10003">
        <v>40</v>
      </c>
    </row>
    <row r="10004" spans="1:12" x14ac:dyDescent="0.25">
      <c r="A10004" t="s">
        <v>85</v>
      </c>
      <c r="B10004" t="s">
        <v>112</v>
      </c>
      <c r="C10004" t="s">
        <v>113</v>
      </c>
      <c r="D10004" s="2">
        <v>33512</v>
      </c>
      <c r="E10004">
        <v>31</v>
      </c>
      <c r="F10004">
        <v>30106</v>
      </c>
      <c r="G10004">
        <v>10076000</v>
      </c>
      <c r="H10004">
        <v>32904</v>
      </c>
      <c r="K10004">
        <v>330</v>
      </c>
      <c r="L10004">
        <v>40</v>
      </c>
    </row>
    <row r="10005" spans="1:12" x14ac:dyDescent="0.25">
      <c r="A10005" t="s">
        <v>85</v>
      </c>
      <c r="B10005" t="s">
        <v>112</v>
      </c>
      <c r="C10005" t="s">
        <v>113</v>
      </c>
      <c r="D10005" s="2">
        <v>33543</v>
      </c>
      <c r="E10005">
        <v>30</v>
      </c>
      <c r="F10005">
        <v>32108</v>
      </c>
      <c r="G10005">
        <v>9955000</v>
      </c>
      <c r="H10005">
        <v>29627</v>
      </c>
      <c r="K10005">
        <v>315</v>
      </c>
      <c r="L10005">
        <v>44</v>
      </c>
    </row>
    <row r="10006" spans="1:12" x14ac:dyDescent="0.25">
      <c r="A10006" t="s">
        <v>85</v>
      </c>
      <c r="B10006" t="s">
        <v>112</v>
      </c>
      <c r="C10006" t="s">
        <v>113</v>
      </c>
      <c r="D10006" s="2">
        <v>33573</v>
      </c>
      <c r="E10006">
        <v>28</v>
      </c>
      <c r="F10006">
        <v>27945</v>
      </c>
      <c r="G10006">
        <v>9495000</v>
      </c>
      <c r="H10006">
        <v>32142</v>
      </c>
      <c r="K10006">
        <v>300</v>
      </c>
      <c r="L10006">
        <v>44</v>
      </c>
    </row>
    <row r="10007" spans="1:12" x14ac:dyDescent="0.25">
      <c r="A10007" t="s">
        <v>85</v>
      </c>
      <c r="B10007" t="s">
        <v>112</v>
      </c>
      <c r="C10007" t="s">
        <v>113</v>
      </c>
      <c r="D10007" s="2">
        <v>33604</v>
      </c>
      <c r="E10007">
        <v>24.8</v>
      </c>
      <c r="F10007">
        <v>24515</v>
      </c>
      <c r="G10007">
        <v>6486000</v>
      </c>
      <c r="H10007">
        <v>23595</v>
      </c>
      <c r="K10007">
        <v>285</v>
      </c>
      <c r="L10007">
        <v>44</v>
      </c>
    </row>
    <row r="10008" spans="1:12" x14ac:dyDescent="0.25">
      <c r="A10008" t="s">
        <v>85</v>
      </c>
      <c r="B10008" t="s">
        <v>112</v>
      </c>
      <c r="C10008" t="s">
        <v>113</v>
      </c>
      <c r="D10008" s="2">
        <v>33664</v>
      </c>
      <c r="E10008">
        <v>3.6</v>
      </c>
      <c r="F10008">
        <v>3142</v>
      </c>
      <c r="G10008">
        <v>947000</v>
      </c>
      <c r="H10008">
        <v>5123</v>
      </c>
      <c r="K10008">
        <v>285</v>
      </c>
      <c r="L10008">
        <v>44</v>
      </c>
    </row>
    <row r="10009" spans="1:12" x14ac:dyDescent="0.25">
      <c r="A10009" t="s">
        <v>85</v>
      </c>
      <c r="B10009" t="s">
        <v>112</v>
      </c>
      <c r="C10009" t="s">
        <v>113</v>
      </c>
      <c r="D10009" s="2">
        <v>33695</v>
      </c>
      <c r="E10009">
        <v>29.3</v>
      </c>
      <c r="F10009">
        <v>24680</v>
      </c>
      <c r="G10009">
        <v>6111000</v>
      </c>
      <c r="H10009">
        <v>34178</v>
      </c>
      <c r="K10009">
        <v>310</v>
      </c>
      <c r="L10009">
        <v>44</v>
      </c>
    </row>
    <row r="10010" spans="1:12" x14ac:dyDescent="0.25">
      <c r="A10010" t="s">
        <v>85</v>
      </c>
      <c r="B10010" t="s">
        <v>112</v>
      </c>
      <c r="C10010" t="s">
        <v>113</v>
      </c>
      <c r="D10010" s="2">
        <v>33725</v>
      </c>
      <c r="E10010">
        <v>21.3</v>
      </c>
      <c r="F10010">
        <v>26369</v>
      </c>
      <c r="G10010">
        <v>10539000</v>
      </c>
      <c r="H10010">
        <v>15740</v>
      </c>
      <c r="K10010">
        <v>300</v>
      </c>
      <c r="L10010">
        <v>44</v>
      </c>
    </row>
    <row r="10011" spans="1:12" x14ac:dyDescent="0.25">
      <c r="A10011" t="s">
        <v>85</v>
      </c>
      <c r="B10011" t="s">
        <v>112</v>
      </c>
      <c r="C10011" t="s">
        <v>113</v>
      </c>
      <c r="D10011" s="2">
        <v>33756</v>
      </c>
      <c r="E10011">
        <v>29.8</v>
      </c>
      <c r="F10011">
        <v>43793</v>
      </c>
      <c r="G10011">
        <v>88944000</v>
      </c>
      <c r="H10011">
        <v>18038</v>
      </c>
      <c r="K10011">
        <v>1620</v>
      </c>
      <c r="L10011">
        <v>32</v>
      </c>
    </row>
    <row r="10012" spans="1:12" x14ac:dyDescent="0.25">
      <c r="A10012" t="s">
        <v>85</v>
      </c>
      <c r="B10012" t="s">
        <v>112</v>
      </c>
      <c r="C10012" t="s">
        <v>113</v>
      </c>
      <c r="D10012" s="2">
        <v>33786</v>
      </c>
      <c r="E10012">
        <v>31</v>
      </c>
      <c r="F10012">
        <v>29833</v>
      </c>
      <c r="G10012">
        <v>145658000</v>
      </c>
      <c r="H10012">
        <v>0</v>
      </c>
      <c r="K10012">
        <v>1282</v>
      </c>
      <c r="L10012">
        <v>28</v>
      </c>
    </row>
    <row r="10013" spans="1:12" x14ac:dyDescent="0.25">
      <c r="A10013" t="s">
        <v>85</v>
      </c>
      <c r="B10013" t="s">
        <v>112</v>
      </c>
      <c r="C10013" t="s">
        <v>113</v>
      </c>
      <c r="D10013" s="2">
        <v>33817</v>
      </c>
      <c r="E10013">
        <v>31</v>
      </c>
      <c r="F10013">
        <v>33520</v>
      </c>
      <c r="G10013">
        <v>185751000</v>
      </c>
      <c r="H10013">
        <v>0</v>
      </c>
      <c r="K10013">
        <v>1855</v>
      </c>
      <c r="L10013">
        <v>28</v>
      </c>
    </row>
    <row r="10014" spans="1:12" x14ac:dyDescent="0.25">
      <c r="A10014" t="s">
        <v>85</v>
      </c>
      <c r="B10014" t="s">
        <v>112</v>
      </c>
      <c r="C10014" t="s">
        <v>113</v>
      </c>
      <c r="D10014" s="2">
        <v>33848</v>
      </c>
      <c r="E10014">
        <v>30</v>
      </c>
      <c r="F10014">
        <v>27595</v>
      </c>
      <c r="G10014">
        <v>158816000</v>
      </c>
      <c r="H10014">
        <v>0</v>
      </c>
      <c r="K10014">
        <v>1905</v>
      </c>
      <c r="L10014">
        <v>28</v>
      </c>
    </row>
    <row r="10015" spans="1:12" x14ac:dyDescent="0.25">
      <c r="A10015" t="s">
        <v>85</v>
      </c>
      <c r="B10015" t="s">
        <v>112</v>
      </c>
      <c r="C10015" t="s">
        <v>113</v>
      </c>
      <c r="D10015" s="2">
        <v>33878</v>
      </c>
      <c r="E10015">
        <v>31</v>
      </c>
      <c r="F10015">
        <v>31796</v>
      </c>
      <c r="G10015">
        <v>170077000</v>
      </c>
      <c r="H10015">
        <v>0</v>
      </c>
      <c r="K10015">
        <v>1942</v>
      </c>
      <c r="L10015">
        <v>28</v>
      </c>
    </row>
    <row r="10016" spans="1:12" x14ac:dyDescent="0.25">
      <c r="A10016" t="s">
        <v>85</v>
      </c>
      <c r="B10016" t="s">
        <v>112</v>
      </c>
      <c r="C10016" t="s">
        <v>113</v>
      </c>
      <c r="D10016" s="2">
        <v>33909</v>
      </c>
      <c r="E10016">
        <v>27.9</v>
      </c>
      <c r="F10016">
        <v>29053</v>
      </c>
      <c r="G10016">
        <v>153300000</v>
      </c>
      <c r="H10016">
        <v>0</v>
      </c>
      <c r="K10016">
        <v>1965</v>
      </c>
      <c r="L10016">
        <v>28</v>
      </c>
    </row>
    <row r="10017" spans="1:12" x14ac:dyDescent="0.25">
      <c r="A10017" t="s">
        <v>85</v>
      </c>
      <c r="B10017" t="s">
        <v>112</v>
      </c>
      <c r="C10017" t="s">
        <v>113</v>
      </c>
      <c r="D10017" s="2">
        <v>33939</v>
      </c>
      <c r="E10017">
        <v>31</v>
      </c>
      <c r="F10017">
        <v>32459</v>
      </c>
      <c r="G10017">
        <v>9350000</v>
      </c>
      <c r="H10017">
        <v>0</v>
      </c>
      <c r="K10017">
        <v>1950</v>
      </c>
      <c r="L10017">
        <v>28</v>
      </c>
    </row>
    <row r="10018" spans="1:12" x14ac:dyDescent="0.25">
      <c r="A10018" t="s">
        <v>85</v>
      </c>
      <c r="B10018" t="s">
        <v>112</v>
      </c>
      <c r="C10018" t="s">
        <v>113</v>
      </c>
      <c r="D10018" s="2">
        <v>33970</v>
      </c>
      <c r="E10018">
        <v>31</v>
      </c>
      <c r="F10018">
        <v>33416</v>
      </c>
      <c r="G10018">
        <v>99838000</v>
      </c>
      <c r="H10018">
        <v>0</v>
      </c>
      <c r="K10018">
        <v>1935</v>
      </c>
      <c r="L10018">
        <v>28</v>
      </c>
    </row>
    <row r="10019" spans="1:12" x14ac:dyDescent="0.25">
      <c r="A10019" t="s">
        <v>85</v>
      </c>
      <c r="B10019" t="s">
        <v>112</v>
      </c>
      <c r="C10019" t="s">
        <v>113</v>
      </c>
      <c r="D10019" s="2">
        <v>34001</v>
      </c>
      <c r="E10019">
        <v>28</v>
      </c>
      <c r="F10019">
        <v>27881</v>
      </c>
      <c r="G10019">
        <v>84176000</v>
      </c>
      <c r="H10019">
        <v>0</v>
      </c>
      <c r="K10019">
        <v>1920</v>
      </c>
      <c r="L10019">
        <v>28</v>
      </c>
    </row>
    <row r="10020" spans="1:12" x14ac:dyDescent="0.25">
      <c r="A10020" t="s">
        <v>85</v>
      </c>
      <c r="B10020" t="s">
        <v>112</v>
      </c>
      <c r="C10020" t="s">
        <v>113</v>
      </c>
      <c r="D10020" s="2">
        <v>34029</v>
      </c>
      <c r="E10020">
        <v>30.1</v>
      </c>
      <c r="F10020">
        <v>27855</v>
      </c>
      <c r="G10020">
        <v>118217000</v>
      </c>
      <c r="H10020">
        <v>0</v>
      </c>
      <c r="K10020">
        <v>1898</v>
      </c>
      <c r="L10020">
        <v>28</v>
      </c>
    </row>
    <row r="10021" spans="1:12" x14ac:dyDescent="0.25">
      <c r="A10021" t="s">
        <v>85</v>
      </c>
      <c r="B10021" t="s">
        <v>112</v>
      </c>
      <c r="C10021" t="s">
        <v>113</v>
      </c>
      <c r="D10021" s="2">
        <v>34060</v>
      </c>
      <c r="E10021">
        <v>26.7</v>
      </c>
      <c r="F10021">
        <v>28928</v>
      </c>
      <c r="G10021">
        <v>109716000</v>
      </c>
      <c r="H10021">
        <v>0</v>
      </c>
      <c r="K10021">
        <v>1875</v>
      </c>
      <c r="L10021">
        <v>28</v>
      </c>
    </row>
    <row r="10022" spans="1:12" x14ac:dyDescent="0.25">
      <c r="A10022" t="s">
        <v>85</v>
      </c>
      <c r="B10022" t="s">
        <v>112</v>
      </c>
      <c r="C10022" t="s">
        <v>113</v>
      </c>
      <c r="D10022" s="2">
        <v>34090</v>
      </c>
      <c r="E10022">
        <v>30.9</v>
      </c>
      <c r="F10022">
        <v>37951</v>
      </c>
      <c r="G10022">
        <v>113234000</v>
      </c>
      <c r="H10022">
        <v>0</v>
      </c>
      <c r="K10022">
        <v>1875</v>
      </c>
      <c r="L10022">
        <v>28</v>
      </c>
    </row>
    <row r="10023" spans="1:12" x14ac:dyDescent="0.25">
      <c r="A10023" t="s">
        <v>85</v>
      </c>
      <c r="B10023" t="s">
        <v>112</v>
      </c>
      <c r="C10023" t="s">
        <v>113</v>
      </c>
      <c r="D10023" s="2">
        <v>34121</v>
      </c>
      <c r="E10023">
        <v>30</v>
      </c>
      <c r="F10023">
        <v>34055</v>
      </c>
      <c r="G10023">
        <v>115773000</v>
      </c>
      <c r="H10023">
        <v>0</v>
      </c>
      <c r="K10023">
        <v>1875</v>
      </c>
      <c r="L10023">
        <v>28</v>
      </c>
    </row>
    <row r="10024" spans="1:12" x14ac:dyDescent="0.25">
      <c r="A10024" t="s">
        <v>85</v>
      </c>
      <c r="B10024" t="s">
        <v>112</v>
      </c>
      <c r="C10024" t="s">
        <v>113</v>
      </c>
      <c r="D10024" s="2">
        <v>34151</v>
      </c>
      <c r="E10024">
        <v>13.4</v>
      </c>
      <c r="F10024">
        <v>14270</v>
      </c>
      <c r="G10024">
        <v>51538000</v>
      </c>
      <c r="H10024">
        <v>0</v>
      </c>
      <c r="K10024">
        <v>1875</v>
      </c>
      <c r="L10024">
        <v>28</v>
      </c>
    </row>
    <row r="10025" spans="1:12" x14ac:dyDescent="0.25">
      <c r="A10025" t="s">
        <v>85</v>
      </c>
      <c r="B10025" t="s">
        <v>112</v>
      </c>
      <c r="C10025" t="s">
        <v>113</v>
      </c>
      <c r="D10025" s="2">
        <v>34394</v>
      </c>
      <c r="E10025">
        <v>21.9</v>
      </c>
      <c r="F10025">
        <v>7139</v>
      </c>
      <c r="G10025">
        <v>69614000</v>
      </c>
      <c r="H10025">
        <v>0</v>
      </c>
      <c r="K10025">
        <v>0</v>
      </c>
      <c r="L10025">
        <v>16</v>
      </c>
    </row>
    <row r="10026" spans="1:12" x14ac:dyDescent="0.25">
      <c r="A10026" t="s">
        <v>85</v>
      </c>
      <c r="B10026" t="s">
        <v>112</v>
      </c>
      <c r="C10026" t="s">
        <v>113</v>
      </c>
      <c r="D10026" s="2">
        <v>34425</v>
      </c>
      <c r="E10026">
        <v>30</v>
      </c>
      <c r="F10026">
        <v>12711</v>
      </c>
      <c r="G10026">
        <v>83935000</v>
      </c>
      <c r="H10026">
        <v>0</v>
      </c>
      <c r="K10026">
        <v>322</v>
      </c>
      <c r="L10026">
        <v>16</v>
      </c>
    </row>
    <row r="10027" spans="1:12" x14ac:dyDescent="0.25">
      <c r="A10027" t="s">
        <v>85</v>
      </c>
      <c r="B10027" t="s">
        <v>112</v>
      </c>
      <c r="C10027" t="s">
        <v>113</v>
      </c>
      <c r="D10027" s="2">
        <v>34455</v>
      </c>
      <c r="E10027">
        <v>9.8000000000000007</v>
      </c>
      <c r="F10027">
        <v>4604</v>
      </c>
      <c r="G10027">
        <v>10195000</v>
      </c>
      <c r="H10027">
        <v>0</v>
      </c>
      <c r="K10027">
        <v>645</v>
      </c>
      <c r="L10027">
        <v>16</v>
      </c>
    </row>
    <row r="10028" spans="1:12" x14ac:dyDescent="0.25">
      <c r="A10028" t="s">
        <v>85</v>
      </c>
      <c r="B10028" t="s">
        <v>112</v>
      </c>
      <c r="C10028" t="s">
        <v>113</v>
      </c>
      <c r="D10028" s="2">
        <v>34608</v>
      </c>
      <c r="E10028">
        <v>0</v>
      </c>
      <c r="G10028">
        <v>0</v>
      </c>
    </row>
    <row r="10029" spans="1:12" x14ac:dyDescent="0.25">
      <c r="A10029" t="s">
        <v>85</v>
      </c>
      <c r="B10029" t="s">
        <v>112</v>
      </c>
      <c r="C10029" t="s">
        <v>113</v>
      </c>
      <c r="D10029" s="2">
        <v>34639</v>
      </c>
      <c r="E10029">
        <v>13.5</v>
      </c>
      <c r="F10029">
        <v>5805</v>
      </c>
      <c r="G10029">
        <v>8543000</v>
      </c>
      <c r="H10029">
        <v>278</v>
      </c>
      <c r="K10029">
        <v>0</v>
      </c>
      <c r="L10029">
        <v>16</v>
      </c>
    </row>
    <row r="10030" spans="1:12" x14ac:dyDescent="0.25">
      <c r="A10030" t="s">
        <v>85</v>
      </c>
      <c r="B10030" t="s">
        <v>112</v>
      </c>
      <c r="C10030" t="s">
        <v>113</v>
      </c>
      <c r="D10030" s="2">
        <v>34669</v>
      </c>
      <c r="E10030">
        <v>29.8</v>
      </c>
      <c r="F10030">
        <v>12678</v>
      </c>
      <c r="G10030">
        <v>5493000</v>
      </c>
      <c r="H10030">
        <v>611</v>
      </c>
      <c r="K10030">
        <v>330</v>
      </c>
      <c r="L10030">
        <v>16</v>
      </c>
    </row>
    <row r="10031" spans="1:12" x14ac:dyDescent="0.25">
      <c r="A10031" t="s">
        <v>85</v>
      </c>
      <c r="B10031" t="s">
        <v>112</v>
      </c>
      <c r="C10031" t="s">
        <v>113</v>
      </c>
      <c r="D10031" s="2">
        <v>34700</v>
      </c>
      <c r="E10031">
        <v>31</v>
      </c>
      <c r="F10031">
        <v>12865</v>
      </c>
      <c r="G10031">
        <v>3520000</v>
      </c>
      <c r="H10031">
        <v>639</v>
      </c>
      <c r="K10031">
        <v>652</v>
      </c>
      <c r="L10031">
        <v>16</v>
      </c>
    </row>
    <row r="10032" spans="1:12" x14ac:dyDescent="0.25">
      <c r="A10032" t="s">
        <v>85</v>
      </c>
      <c r="B10032" t="s">
        <v>112</v>
      </c>
      <c r="C10032" t="s">
        <v>113</v>
      </c>
      <c r="D10032" s="2">
        <v>34731</v>
      </c>
      <c r="E10032">
        <v>25</v>
      </c>
      <c r="F10032">
        <v>11625</v>
      </c>
      <c r="G10032">
        <v>3546000</v>
      </c>
      <c r="H10032">
        <v>590</v>
      </c>
      <c r="K10032">
        <v>645</v>
      </c>
      <c r="L10032">
        <v>16</v>
      </c>
    </row>
    <row r="10033" spans="1:12" x14ac:dyDescent="0.25">
      <c r="A10033" t="s">
        <v>85</v>
      </c>
      <c r="B10033" t="s">
        <v>112</v>
      </c>
      <c r="C10033" t="s">
        <v>113</v>
      </c>
      <c r="D10033" s="2">
        <v>34759</v>
      </c>
      <c r="E10033">
        <v>31</v>
      </c>
      <c r="F10033">
        <v>15049</v>
      </c>
      <c r="G10033">
        <v>4445000</v>
      </c>
      <c r="H10033">
        <v>0</v>
      </c>
      <c r="K10033">
        <v>630</v>
      </c>
      <c r="L10033">
        <v>16</v>
      </c>
    </row>
    <row r="10034" spans="1:12" x14ac:dyDescent="0.25">
      <c r="A10034" t="s">
        <v>85</v>
      </c>
      <c r="B10034" t="s">
        <v>112</v>
      </c>
      <c r="C10034" t="s">
        <v>113</v>
      </c>
      <c r="D10034" s="2">
        <v>34790</v>
      </c>
      <c r="E10034">
        <v>29.8</v>
      </c>
      <c r="F10034">
        <v>13080</v>
      </c>
      <c r="G10034">
        <v>4266000</v>
      </c>
      <c r="H10034">
        <v>0</v>
      </c>
      <c r="K10034">
        <v>637</v>
      </c>
      <c r="L10034">
        <v>16</v>
      </c>
    </row>
    <row r="10035" spans="1:12" x14ac:dyDescent="0.25">
      <c r="A10035" t="s">
        <v>85</v>
      </c>
      <c r="B10035" t="s">
        <v>112</v>
      </c>
      <c r="C10035" t="s">
        <v>113</v>
      </c>
      <c r="D10035" s="2">
        <v>34820</v>
      </c>
      <c r="E10035">
        <v>31</v>
      </c>
      <c r="F10035">
        <v>14214</v>
      </c>
      <c r="G10035">
        <v>4455000</v>
      </c>
      <c r="H10035">
        <v>120</v>
      </c>
      <c r="K10035">
        <v>613</v>
      </c>
      <c r="L10035">
        <v>16</v>
      </c>
    </row>
    <row r="10036" spans="1:12" x14ac:dyDescent="0.25">
      <c r="A10036" t="s">
        <v>85</v>
      </c>
      <c r="B10036" t="s">
        <v>112</v>
      </c>
      <c r="C10036" t="s">
        <v>113</v>
      </c>
      <c r="D10036" s="2">
        <v>34851</v>
      </c>
      <c r="E10036">
        <v>29.6</v>
      </c>
      <c r="F10036">
        <v>14126</v>
      </c>
      <c r="G10036">
        <v>4216000</v>
      </c>
      <c r="H10036">
        <v>294</v>
      </c>
      <c r="K10036">
        <v>600</v>
      </c>
      <c r="L10036">
        <v>16</v>
      </c>
    </row>
    <row r="10037" spans="1:12" x14ac:dyDescent="0.25">
      <c r="A10037" t="s">
        <v>85</v>
      </c>
      <c r="B10037" t="s">
        <v>112</v>
      </c>
      <c r="C10037" t="s">
        <v>113</v>
      </c>
      <c r="D10037" s="2">
        <v>34881</v>
      </c>
      <c r="E10037">
        <v>31</v>
      </c>
      <c r="F10037">
        <v>14204</v>
      </c>
      <c r="G10037">
        <v>4400000</v>
      </c>
      <c r="H10037">
        <v>400</v>
      </c>
      <c r="K10037">
        <v>600</v>
      </c>
      <c r="L10037">
        <v>16</v>
      </c>
    </row>
    <row r="10038" spans="1:12" x14ac:dyDescent="0.25">
      <c r="A10038" t="s">
        <v>85</v>
      </c>
      <c r="B10038" t="s">
        <v>112</v>
      </c>
      <c r="C10038" t="s">
        <v>113</v>
      </c>
      <c r="D10038" s="2">
        <v>34912</v>
      </c>
      <c r="E10038">
        <v>26.6</v>
      </c>
      <c r="F10038">
        <v>12493</v>
      </c>
      <c r="G10038">
        <v>3753000</v>
      </c>
      <c r="H10038">
        <v>434</v>
      </c>
      <c r="K10038">
        <v>630</v>
      </c>
      <c r="L10038">
        <v>16</v>
      </c>
    </row>
    <row r="10039" spans="1:12" x14ac:dyDescent="0.25">
      <c r="A10039" t="s">
        <v>85</v>
      </c>
      <c r="B10039" t="s">
        <v>112</v>
      </c>
      <c r="C10039" t="s">
        <v>113</v>
      </c>
      <c r="D10039" s="2">
        <v>34943</v>
      </c>
      <c r="E10039">
        <v>29.4</v>
      </c>
      <c r="F10039">
        <v>13423</v>
      </c>
      <c r="G10039">
        <v>4078000</v>
      </c>
      <c r="H10039">
        <v>394</v>
      </c>
      <c r="K10039">
        <v>615</v>
      </c>
      <c r="L10039">
        <v>16</v>
      </c>
    </row>
    <row r="10040" spans="1:12" x14ac:dyDescent="0.25">
      <c r="A10040" t="s">
        <v>85</v>
      </c>
      <c r="B10040" t="s">
        <v>112</v>
      </c>
      <c r="C10040" t="s">
        <v>113</v>
      </c>
      <c r="D10040" s="2">
        <v>34973</v>
      </c>
      <c r="E10040">
        <v>31</v>
      </c>
      <c r="F10040">
        <v>14107</v>
      </c>
      <c r="G10040">
        <v>4681000</v>
      </c>
      <c r="H10040">
        <v>478</v>
      </c>
      <c r="K10040">
        <v>645</v>
      </c>
      <c r="L10040">
        <v>16</v>
      </c>
    </row>
    <row r="10041" spans="1:12" x14ac:dyDescent="0.25">
      <c r="A10041" t="s">
        <v>85</v>
      </c>
      <c r="B10041" t="s">
        <v>112</v>
      </c>
      <c r="C10041" t="s">
        <v>113</v>
      </c>
      <c r="D10041" s="2">
        <v>35004</v>
      </c>
      <c r="E10041">
        <v>27.7</v>
      </c>
      <c r="F10041">
        <v>12469</v>
      </c>
      <c r="G10041">
        <v>4183000</v>
      </c>
      <c r="H10041">
        <v>399</v>
      </c>
      <c r="K10041">
        <v>645</v>
      </c>
      <c r="L10041">
        <v>16</v>
      </c>
    </row>
    <row r="10042" spans="1:12" x14ac:dyDescent="0.25">
      <c r="A10042" t="s">
        <v>85</v>
      </c>
      <c r="B10042" t="s">
        <v>112</v>
      </c>
      <c r="C10042" t="s">
        <v>113</v>
      </c>
      <c r="D10042" s="2">
        <v>35034</v>
      </c>
      <c r="E10042">
        <v>31</v>
      </c>
      <c r="F10042">
        <v>13343</v>
      </c>
      <c r="G10042">
        <v>4724000</v>
      </c>
      <c r="H10042">
        <v>460</v>
      </c>
      <c r="K10042">
        <v>615</v>
      </c>
      <c r="L10042">
        <v>16</v>
      </c>
    </row>
    <row r="10043" spans="1:12" x14ac:dyDescent="0.25">
      <c r="A10043" t="s">
        <v>85</v>
      </c>
      <c r="B10043" t="s">
        <v>112</v>
      </c>
      <c r="C10043" t="s">
        <v>113</v>
      </c>
      <c r="D10043" s="2">
        <v>35065</v>
      </c>
      <c r="E10043">
        <v>27.8</v>
      </c>
      <c r="F10043">
        <v>12563</v>
      </c>
      <c r="G10043">
        <v>5780000</v>
      </c>
      <c r="H10043">
        <v>644</v>
      </c>
      <c r="K10043">
        <v>615</v>
      </c>
      <c r="L10043">
        <v>16</v>
      </c>
    </row>
    <row r="10044" spans="1:12" x14ac:dyDescent="0.25">
      <c r="A10044" t="s">
        <v>85</v>
      </c>
      <c r="B10044" t="s">
        <v>112</v>
      </c>
      <c r="C10044" t="s">
        <v>113</v>
      </c>
      <c r="D10044" s="2">
        <v>35096</v>
      </c>
      <c r="E10044">
        <v>29</v>
      </c>
      <c r="F10044">
        <v>13354</v>
      </c>
      <c r="G10044">
        <v>5960000</v>
      </c>
      <c r="H10044">
        <v>656</v>
      </c>
      <c r="K10044">
        <v>615</v>
      </c>
      <c r="L10044">
        <v>16</v>
      </c>
    </row>
    <row r="10045" spans="1:12" x14ac:dyDescent="0.25">
      <c r="A10045" t="s">
        <v>85</v>
      </c>
      <c r="B10045" t="s">
        <v>112</v>
      </c>
      <c r="C10045" t="s">
        <v>113</v>
      </c>
      <c r="D10045" s="2">
        <v>35125</v>
      </c>
      <c r="E10045">
        <v>31</v>
      </c>
      <c r="F10045">
        <v>15259</v>
      </c>
      <c r="G10045">
        <v>6949000</v>
      </c>
      <c r="H10045">
        <v>687</v>
      </c>
      <c r="K10045">
        <v>645</v>
      </c>
      <c r="L10045">
        <v>16</v>
      </c>
    </row>
    <row r="10046" spans="1:12" x14ac:dyDescent="0.25">
      <c r="A10046" t="s">
        <v>85</v>
      </c>
      <c r="B10046" t="s">
        <v>112</v>
      </c>
      <c r="C10046" t="s">
        <v>113</v>
      </c>
      <c r="D10046" s="2">
        <v>35156</v>
      </c>
      <c r="E10046">
        <v>28.6</v>
      </c>
      <c r="F10046">
        <v>13599</v>
      </c>
      <c r="G10046">
        <v>3520000</v>
      </c>
      <c r="H10046">
        <v>566</v>
      </c>
      <c r="K10046">
        <v>615</v>
      </c>
      <c r="L10046">
        <v>16</v>
      </c>
    </row>
    <row r="10047" spans="1:12" x14ac:dyDescent="0.25">
      <c r="A10047" t="s">
        <v>85</v>
      </c>
      <c r="B10047" t="s">
        <v>112</v>
      </c>
      <c r="C10047" t="s">
        <v>113</v>
      </c>
      <c r="D10047" s="2">
        <v>35186</v>
      </c>
      <c r="E10047">
        <v>30.8</v>
      </c>
      <c r="F10047">
        <v>14013</v>
      </c>
      <c r="G10047">
        <v>4510000</v>
      </c>
      <c r="H10047">
        <v>554</v>
      </c>
      <c r="K10047">
        <v>615</v>
      </c>
      <c r="L10047">
        <v>16</v>
      </c>
    </row>
    <row r="10048" spans="1:12" x14ac:dyDescent="0.25">
      <c r="A10048" t="s">
        <v>85</v>
      </c>
      <c r="B10048" t="s">
        <v>112</v>
      </c>
      <c r="C10048" t="s">
        <v>113</v>
      </c>
      <c r="D10048" s="2">
        <v>35217</v>
      </c>
      <c r="E10048">
        <v>30</v>
      </c>
      <c r="F10048">
        <v>15029</v>
      </c>
      <c r="G10048">
        <v>4585000</v>
      </c>
      <c r="H10048">
        <v>623</v>
      </c>
      <c r="K10048">
        <v>615</v>
      </c>
      <c r="L10048">
        <v>16</v>
      </c>
    </row>
    <row r="10049" spans="1:12" x14ac:dyDescent="0.25">
      <c r="A10049" t="s">
        <v>85</v>
      </c>
      <c r="B10049" t="s">
        <v>112</v>
      </c>
      <c r="C10049" t="s">
        <v>113</v>
      </c>
      <c r="D10049" s="2">
        <v>35247</v>
      </c>
      <c r="E10049">
        <v>29.7</v>
      </c>
      <c r="F10049">
        <v>12872</v>
      </c>
      <c r="G10049">
        <v>1463000</v>
      </c>
      <c r="H10049">
        <v>697</v>
      </c>
      <c r="K10049">
        <v>608</v>
      </c>
      <c r="L10049">
        <v>16</v>
      </c>
    </row>
    <row r="10050" spans="1:12" x14ac:dyDescent="0.25">
      <c r="A10050" t="s">
        <v>85</v>
      </c>
      <c r="B10050" t="s">
        <v>112</v>
      </c>
      <c r="C10050" t="s">
        <v>113</v>
      </c>
      <c r="D10050" s="2">
        <v>35278</v>
      </c>
      <c r="E10050">
        <v>30.9</v>
      </c>
      <c r="F10050">
        <v>14154</v>
      </c>
      <c r="G10050">
        <v>765000</v>
      </c>
      <c r="H10050">
        <v>735</v>
      </c>
      <c r="K10050">
        <v>600</v>
      </c>
      <c r="L10050">
        <v>16</v>
      </c>
    </row>
    <row r="10051" spans="1:12" x14ac:dyDescent="0.25">
      <c r="A10051" t="s">
        <v>85</v>
      </c>
      <c r="B10051" t="s">
        <v>112</v>
      </c>
      <c r="C10051" t="s">
        <v>113</v>
      </c>
      <c r="D10051" s="2">
        <v>35309</v>
      </c>
      <c r="E10051">
        <v>29.3</v>
      </c>
      <c r="F10051">
        <v>14177</v>
      </c>
      <c r="G10051">
        <v>853000</v>
      </c>
      <c r="H10051">
        <v>796</v>
      </c>
      <c r="K10051">
        <v>600</v>
      </c>
      <c r="L10051">
        <v>16</v>
      </c>
    </row>
    <row r="10052" spans="1:12" x14ac:dyDescent="0.25">
      <c r="A10052" t="s">
        <v>85</v>
      </c>
      <c r="B10052" t="s">
        <v>112</v>
      </c>
      <c r="C10052" t="s">
        <v>113</v>
      </c>
      <c r="D10052" s="2">
        <v>35339</v>
      </c>
      <c r="E10052">
        <v>31</v>
      </c>
      <c r="F10052">
        <v>14495</v>
      </c>
      <c r="G10052">
        <v>1929000</v>
      </c>
      <c r="H10052">
        <v>787</v>
      </c>
      <c r="K10052">
        <v>600</v>
      </c>
      <c r="L10052">
        <v>16</v>
      </c>
    </row>
    <row r="10053" spans="1:12" x14ac:dyDescent="0.25">
      <c r="A10053" t="s">
        <v>85</v>
      </c>
      <c r="B10053" t="s">
        <v>112</v>
      </c>
      <c r="C10053" t="s">
        <v>113</v>
      </c>
      <c r="D10053" s="2">
        <v>35370</v>
      </c>
      <c r="E10053">
        <v>27</v>
      </c>
      <c r="F10053">
        <v>11746</v>
      </c>
      <c r="G10053">
        <v>3591000</v>
      </c>
      <c r="H10053">
        <v>636</v>
      </c>
      <c r="K10053">
        <v>600</v>
      </c>
      <c r="L10053">
        <v>16</v>
      </c>
    </row>
    <row r="10054" spans="1:12" x14ac:dyDescent="0.25">
      <c r="A10054" t="s">
        <v>85</v>
      </c>
      <c r="B10054" t="s">
        <v>112</v>
      </c>
      <c r="C10054" t="s">
        <v>113</v>
      </c>
      <c r="D10054" s="2">
        <v>35400</v>
      </c>
      <c r="E10054">
        <v>30.9</v>
      </c>
      <c r="F10054">
        <v>12986.49</v>
      </c>
      <c r="G10054">
        <v>5379841</v>
      </c>
      <c r="H10054">
        <v>702</v>
      </c>
      <c r="K10054">
        <v>600</v>
      </c>
      <c r="L10054">
        <v>16</v>
      </c>
    </row>
    <row r="10055" spans="1:12" x14ac:dyDescent="0.25">
      <c r="A10055" t="s">
        <v>85</v>
      </c>
      <c r="B10055" t="s">
        <v>112</v>
      </c>
      <c r="C10055" t="s">
        <v>113</v>
      </c>
      <c r="D10055" s="2">
        <v>35431</v>
      </c>
      <c r="E10055">
        <v>24.8</v>
      </c>
      <c r="F10055">
        <v>9978.1</v>
      </c>
      <c r="G10055">
        <v>4430837</v>
      </c>
      <c r="H10055">
        <v>554.71</v>
      </c>
      <c r="K10055">
        <v>615</v>
      </c>
      <c r="L10055">
        <v>16</v>
      </c>
    </row>
    <row r="10056" spans="1:12" x14ac:dyDescent="0.25">
      <c r="A10056" t="s">
        <v>85</v>
      </c>
      <c r="B10056" t="s">
        <v>112</v>
      </c>
      <c r="C10056" t="s">
        <v>113</v>
      </c>
      <c r="D10056" s="2">
        <v>35462</v>
      </c>
      <c r="E10056">
        <v>28</v>
      </c>
      <c r="F10056">
        <v>10893.38</v>
      </c>
      <c r="G10056">
        <v>5054686</v>
      </c>
      <c r="H10056">
        <v>559.32000000000005</v>
      </c>
      <c r="K10056">
        <v>622</v>
      </c>
      <c r="L10056">
        <v>16</v>
      </c>
    </row>
    <row r="10057" spans="1:12" x14ac:dyDescent="0.25">
      <c r="A10057" t="s">
        <v>85</v>
      </c>
      <c r="B10057" t="s">
        <v>112</v>
      </c>
      <c r="C10057" t="s">
        <v>113</v>
      </c>
      <c r="D10057" s="2">
        <v>35490</v>
      </c>
      <c r="E10057">
        <v>19</v>
      </c>
      <c r="F10057">
        <v>8013.42</v>
      </c>
      <c r="G10057">
        <v>3428309</v>
      </c>
      <c r="H10057">
        <v>455.55</v>
      </c>
      <c r="K10057">
        <v>622</v>
      </c>
      <c r="L10057">
        <v>16</v>
      </c>
    </row>
    <row r="10058" spans="1:12" x14ac:dyDescent="0.25">
      <c r="A10058" t="s">
        <v>85</v>
      </c>
      <c r="B10058" t="s">
        <v>112</v>
      </c>
      <c r="C10058" t="s">
        <v>113</v>
      </c>
      <c r="D10058" s="2">
        <v>35521</v>
      </c>
      <c r="E10058">
        <v>23.4</v>
      </c>
      <c r="F10058">
        <v>9001.36</v>
      </c>
      <c r="G10058">
        <v>4044155</v>
      </c>
      <c r="H10058">
        <v>460.63</v>
      </c>
      <c r="K10058">
        <v>630</v>
      </c>
      <c r="L10058">
        <v>16</v>
      </c>
    </row>
    <row r="10059" spans="1:12" x14ac:dyDescent="0.25">
      <c r="A10059" t="s">
        <v>85</v>
      </c>
      <c r="B10059" t="s">
        <v>112</v>
      </c>
      <c r="C10059" t="s">
        <v>113</v>
      </c>
      <c r="D10059" s="2">
        <v>35551</v>
      </c>
      <c r="E10059">
        <v>29.6</v>
      </c>
      <c r="F10059">
        <v>11903.07</v>
      </c>
      <c r="G10059">
        <v>5318189</v>
      </c>
      <c r="H10059">
        <v>672.05</v>
      </c>
      <c r="K10059">
        <v>630</v>
      </c>
      <c r="L10059">
        <v>16</v>
      </c>
    </row>
    <row r="10060" spans="1:12" x14ac:dyDescent="0.25">
      <c r="A10060" t="s">
        <v>85</v>
      </c>
      <c r="B10060" t="s">
        <v>112</v>
      </c>
      <c r="C10060" t="s">
        <v>113</v>
      </c>
      <c r="D10060" s="2">
        <v>35582</v>
      </c>
      <c r="E10060">
        <v>22.2</v>
      </c>
      <c r="F10060">
        <v>8223.43</v>
      </c>
      <c r="G10060">
        <v>4036134</v>
      </c>
      <c r="H10060">
        <v>465.39</v>
      </c>
      <c r="K10060">
        <v>630</v>
      </c>
      <c r="L10060">
        <v>16</v>
      </c>
    </row>
    <row r="10061" spans="1:12" x14ac:dyDescent="0.25">
      <c r="A10061" t="s">
        <v>85</v>
      </c>
      <c r="B10061" t="s">
        <v>112</v>
      </c>
      <c r="C10061" t="s">
        <v>113</v>
      </c>
      <c r="D10061" s="2">
        <v>35612</v>
      </c>
      <c r="E10061">
        <v>3.6</v>
      </c>
      <c r="F10061">
        <v>1287.01</v>
      </c>
      <c r="G10061">
        <v>488171</v>
      </c>
      <c r="H10061">
        <v>63.76</v>
      </c>
      <c r="K10061">
        <v>630</v>
      </c>
      <c r="L10061">
        <v>16</v>
      </c>
    </row>
    <row r="10062" spans="1:12" x14ac:dyDescent="0.25">
      <c r="A10062" t="s">
        <v>85</v>
      </c>
      <c r="B10062" t="s">
        <v>112</v>
      </c>
      <c r="C10062" t="s">
        <v>113</v>
      </c>
      <c r="D10062" s="2">
        <v>35643</v>
      </c>
      <c r="E10062">
        <v>30.6</v>
      </c>
      <c r="F10062">
        <v>12282.13</v>
      </c>
      <c r="G10062">
        <v>5530670</v>
      </c>
      <c r="H10062">
        <v>652.86</v>
      </c>
      <c r="K10062">
        <v>630</v>
      </c>
      <c r="L10062">
        <v>16</v>
      </c>
    </row>
    <row r="10063" spans="1:12" x14ac:dyDescent="0.25">
      <c r="A10063" t="s">
        <v>85</v>
      </c>
      <c r="B10063" t="s">
        <v>112</v>
      </c>
      <c r="C10063" t="s">
        <v>113</v>
      </c>
      <c r="D10063" s="2">
        <v>35674</v>
      </c>
      <c r="E10063">
        <v>29.6</v>
      </c>
      <c r="F10063">
        <v>11684.51</v>
      </c>
      <c r="G10063">
        <v>5104276</v>
      </c>
      <c r="H10063">
        <v>596.29999999999995</v>
      </c>
      <c r="K10063">
        <v>630</v>
      </c>
      <c r="L10063">
        <v>16</v>
      </c>
    </row>
    <row r="10064" spans="1:12" x14ac:dyDescent="0.25">
      <c r="A10064" t="s">
        <v>85</v>
      </c>
      <c r="B10064" t="s">
        <v>112</v>
      </c>
      <c r="C10064" t="s">
        <v>113</v>
      </c>
      <c r="D10064" s="2">
        <v>35704</v>
      </c>
      <c r="E10064">
        <v>30.9</v>
      </c>
      <c r="F10064">
        <v>18378.810000000001</v>
      </c>
      <c r="G10064">
        <v>5378515</v>
      </c>
      <c r="H10064">
        <v>1115.93</v>
      </c>
      <c r="K10064">
        <v>630</v>
      </c>
      <c r="L10064">
        <v>18</v>
      </c>
    </row>
    <row r="10065" spans="1:12" x14ac:dyDescent="0.25">
      <c r="A10065" t="s">
        <v>85</v>
      </c>
      <c r="B10065" t="s">
        <v>112</v>
      </c>
      <c r="C10065" t="s">
        <v>113</v>
      </c>
      <c r="D10065" s="2">
        <v>35735</v>
      </c>
      <c r="E10065">
        <v>29.3</v>
      </c>
      <c r="F10065">
        <v>19222.740000000002</v>
      </c>
      <c r="G10065">
        <v>5308057</v>
      </c>
      <c r="H10065">
        <v>1020.71</v>
      </c>
      <c r="K10065">
        <v>605</v>
      </c>
      <c r="L10065">
        <v>20</v>
      </c>
    </row>
    <row r="10066" spans="1:12" x14ac:dyDescent="0.25">
      <c r="A10066" t="s">
        <v>85</v>
      </c>
      <c r="B10066" t="s">
        <v>112</v>
      </c>
      <c r="C10066" t="s">
        <v>113</v>
      </c>
      <c r="D10066" s="2">
        <v>35765</v>
      </c>
      <c r="E10066">
        <v>27.9</v>
      </c>
      <c r="F10066">
        <v>18692.02</v>
      </c>
      <c r="G10066">
        <v>5228575</v>
      </c>
      <c r="H10066">
        <v>571.29</v>
      </c>
      <c r="K10066">
        <v>585</v>
      </c>
      <c r="L10066">
        <v>20</v>
      </c>
    </row>
    <row r="10067" spans="1:12" x14ac:dyDescent="0.25">
      <c r="A10067" t="s">
        <v>85</v>
      </c>
      <c r="B10067" t="s">
        <v>112</v>
      </c>
      <c r="C10067" t="s">
        <v>113</v>
      </c>
      <c r="D10067" s="2">
        <v>35796</v>
      </c>
      <c r="E10067">
        <v>31</v>
      </c>
      <c r="F10067">
        <v>20875.48</v>
      </c>
      <c r="G10067">
        <v>6580983</v>
      </c>
      <c r="H10067">
        <v>1000.4</v>
      </c>
      <c r="K10067">
        <v>600</v>
      </c>
      <c r="L10067">
        <v>20</v>
      </c>
    </row>
    <row r="10068" spans="1:12" x14ac:dyDescent="0.25">
      <c r="A10068" t="s">
        <v>85</v>
      </c>
      <c r="B10068" t="s">
        <v>112</v>
      </c>
      <c r="C10068" t="s">
        <v>113</v>
      </c>
      <c r="D10068" s="2">
        <v>35827</v>
      </c>
      <c r="E10068">
        <v>26.9</v>
      </c>
      <c r="F10068">
        <v>16511.900000000001</v>
      </c>
      <c r="G10068">
        <v>5464930</v>
      </c>
      <c r="H10068">
        <v>829.96</v>
      </c>
      <c r="K10068">
        <v>600</v>
      </c>
      <c r="L10068">
        <v>20</v>
      </c>
    </row>
    <row r="10069" spans="1:12" x14ac:dyDescent="0.25">
      <c r="A10069" t="s">
        <v>85</v>
      </c>
      <c r="B10069" t="s">
        <v>112</v>
      </c>
      <c r="C10069" t="s">
        <v>113</v>
      </c>
      <c r="D10069" s="2">
        <v>35855</v>
      </c>
      <c r="E10069">
        <v>30.4</v>
      </c>
      <c r="F10069">
        <v>20099.02</v>
      </c>
      <c r="G10069">
        <v>7065516</v>
      </c>
      <c r="H10069">
        <v>1064.04</v>
      </c>
      <c r="K10069">
        <v>592</v>
      </c>
      <c r="L10069">
        <v>20</v>
      </c>
    </row>
    <row r="10070" spans="1:12" x14ac:dyDescent="0.25">
      <c r="A10070" t="s">
        <v>85</v>
      </c>
      <c r="B10070" t="s">
        <v>112</v>
      </c>
      <c r="C10070" t="s">
        <v>113</v>
      </c>
      <c r="D10070" s="2">
        <v>35886</v>
      </c>
      <c r="E10070">
        <v>25.1</v>
      </c>
      <c r="F10070">
        <v>16066.69</v>
      </c>
      <c r="G10070">
        <v>5440435</v>
      </c>
      <c r="H10070">
        <v>894.24</v>
      </c>
      <c r="K10070">
        <v>585</v>
      </c>
      <c r="L10070">
        <v>20</v>
      </c>
    </row>
    <row r="10071" spans="1:12" x14ac:dyDescent="0.25">
      <c r="A10071" t="s">
        <v>85</v>
      </c>
      <c r="B10071" t="s">
        <v>112</v>
      </c>
      <c r="C10071" t="s">
        <v>113</v>
      </c>
      <c r="D10071" s="2">
        <v>35916</v>
      </c>
      <c r="E10071">
        <v>27.8</v>
      </c>
      <c r="F10071">
        <v>18406.599999999999</v>
      </c>
      <c r="G10071">
        <v>6654246</v>
      </c>
      <c r="H10071">
        <v>1107.04</v>
      </c>
      <c r="K10071">
        <v>570</v>
      </c>
      <c r="L10071">
        <v>20</v>
      </c>
    </row>
    <row r="10072" spans="1:12" x14ac:dyDescent="0.25">
      <c r="A10072" t="s">
        <v>85</v>
      </c>
      <c r="B10072" t="s">
        <v>112</v>
      </c>
      <c r="C10072" t="s">
        <v>113</v>
      </c>
      <c r="D10072" s="2">
        <v>35947</v>
      </c>
      <c r="E10072">
        <v>23.8</v>
      </c>
      <c r="F10072">
        <v>16895.11</v>
      </c>
      <c r="G10072">
        <v>5540518</v>
      </c>
      <c r="H10072">
        <v>1134.6600000000001</v>
      </c>
      <c r="K10072">
        <v>570</v>
      </c>
      <c r="L10072">
        <v>20</v>
      </c>
    </row>
    <row r="10073" spans="1:12" x14ac:dyDescent="0.25">
      <c r="A10073" t="s">
        <v>85</v>
      </c>
      <c r="B10073" t="s">
        <v>112</v>
      </c>
      <c r="C10073" t="s">
        <v>113</v>
      </c>
      <c r="D10073" s="2">
        <v>35977</v>
      </c>
      <c r="E10073">
        <v>30.7</v>
      </c>
      <c r="F10073">
        <v>20058.240000000002</v>
      </c>
      <c r="G10073">
        <v>7106306</v>
      </c>
      <c r="H10073">
        <v>1401.36</v>
      </c>
      <c r="K10073">
        <v>645</v>
      </c>
      <c r="L10073">
        <v>22</v>
      </c>
    </row>
    <row r="10074" spans="1:12" x14ac:dyDescent="0.25">
      <c r="A10074" t="s">
        <v>85</v>
      </c>
      <c r="B10074" t="s">
        <v>112</v>
      </c>
      <c r="C10074" t="s">
        <v>113</v>
      </c>
      <c r="D10074" s="2">
        <v>36008</v>
      </c>
      <c r="E10074">
        <v>31</v>
      </c>
      <c r="F10074">
        <v>34220.11</v>
      </c>
      <c r="G10074">
        <v>121493752</v>
      </c>
      <c r="H10074">
        <v>2564.1999999999998</v>
      </c>
      <c r="K10074">
        <v>1602</v>
      </c>
      <c r="L10074">
        <v>28</v>
      </c>
    </row>
    <row r="10075" spans="1:12" x14ac:dyDescent="0.25">
      <c r="A10075" t="s">
        <v>85</v>
      </c>
      <c r="B10075" t="s">
        <v>112</v>
      </c>
      <c r="C10075" t="s">
        <v>113</v>
      </c>
      <c r="D10075" s="2">
        <v>36039</v>
      </c>
      <c r="E10075">
        <v>29.9</v>
      </c>
      <c r="F10075">
        <v>30870.080000000002</v>
      </c>
      <c r="G10075">
        <v>133116315.99999999</v>
      </c>
      <c r="H10075">
        <v>1721.23</v>
      </c>
      <c r="K10075">
        <v>1578</v>
      </c>
      <c r="L10075">
        <v>22</v>
      </c>
    </row>
    <row r="10076" spans="1:12" x14ac:dyDescent="0.25">
      <c r="A10076" t="s">
        <v>85</v>
      </c>
      <c r="B10076" t="s">
        <v>112</v>
      </c>
      <c r="C10076" t="s">
        <v>113</v>
      </c>
      <c r="D10076" s="2">
        <v>36069</v>
      </c>
      <c r="E10076">
        <v>4</v>
      </c>
      <c r="F10076">
        <v>2037</v>
      </c>
      <c r="G10076">
        <v>4627826</v>
      </c>
      <c r="H10076">
        <v>254.29</v>
      </c>
      <c r="K10076">
        <v>1550</v>
      </c>
      <c r="L10076">
        <v>16</v>
      </c>
    </row>
    <row r="10077" spans="1:12" x14ac:dyDescent="0.25">
      <c r="A10077" t="s">
        <v>85</v>
      </c>
      <c r="B10077" t="s">
        <v>112</v>
      </c>
      <c r="C10077" t="s">
        <v>113</v>
      </c>
      <c r="D10077" s="2">
        <v>36100</v>
      </c>
      <c r="E10077">
        <v>6.7</v>
      </c>
      <c r="F10077">
        <v>3598.25</v>
      </c>
      <c r="G10077">
        <v>7625492</v>
      </c>
      <c r="H10077">
        <v>440.96</v>
      </c>
      <c r="K10077">
        <v>1550</v>
      </c>
      <c r="L10077">
        <v>16</v>
      </c>
    </row>
    <row r="10078" spans="1:12" x14ac:dyDescent="0.25">
      <c r="A10078" t="s">
        <v>85</v>
      </c>
      <c r="B10078" t="s">
        <v>112</v>
      </c>
      <c r="C10078" t="s">
        <v>113</v>
      </c>
      <c r="D10078" s="2">
        <v>36130</v>
      </c>
      <c r="E10078">
        <v>28.3</v>
      </c>
      <c r="F10078">
        <v>15314.82</v>
      </c>
      <c r="G10078">
        <v>32705541</v>
      </c>
      <c r="H10078">
        <v>1397.09</v>
      </c>
      <c r="K10078">
        <v>1590</v>
      </c>
      <c r="L10078">
        <v>16</v>
      </c>
    </row>
    <row r="10079" spans="1:12" x14ac:dyDescent="0.25">
      <c r="A10079" t="s">
        <v>85</v>
      </c>
      <c r="B10079" t="s">
        <v>112</v>
      </c>
      <c r="C10079" t="s">
        <v>113</v>
      </c>
      <c r="D10079" s="2">
        <v>36161</v>
      </c>
      <c r="E10079">
        <v>18.399999999999999</v>
      </c>
      <c r="F10079">
        <v>9760.06</v>
      </c>
      <c r="G10079">
        <v>21040550</v>
      </c>
      <c r="H10079">
        <v>1048.8499999999999</v>
      </c>
      <c r="K10079">
        <v>1590</v>
      </c>
      <c r="L10079">
        <v>16</v>
      </c>
    </row>
    <row r="10080" spans="1:12" x14ac:dyDescent="0.25">
      <c r="A10080" t="s">
        <v>85</v>
      </c>
      <c r="B10080" t="s">
        <v>112</v>
      </c>
      <c r="C10080" t="s">
        <v>113</v>
      </c>
      <c r="D10080" s="2">
        <v>36192</v>
      </c>
      <c r="E10080">
        <v>27.8</v>
      </c>
      <c r="F10080">
        <v>14797.28</v>
      </c>
      <c r="G10080">
        <v>44635428</v>
      </c>
      <c r="H10080">
        <v>451.31</v>
      </c>
      <c r="K10080">
        <v>1590</v>
      </c>
      <c r="L10080">
        <v>16</v>
      </c>
    </row>
    <row r="10081" spans="1:12" x14ac:dyDescent="0.25">
      <c r="A10081" t="s">
        <v>85</v>
      </c>
      <c r="B10081" t="s">
        <v>112</v>
      </c>
      <c r="C10081" t="s">
        <v>113</v>
      </c>
      <c r="D10081" s="2">
        <v>36220</v>
      </c>
      <c r="E10081">
        <v>30.9</v>
      </c>
      <c r="F10081">
        <v>17326.830000000002</v>
      </c>
      <c r="G10081">
        <v>49775086</v>
      </c>
      <c r="H10081">
        <v>457.75</v>
      </c>
      <c r="K10081">
        <v>1560</v>
      </c>
      <c r="L10081">
        <v>16</v>
      </c>
    </row>
    <row r="10082" spans="1:12" x14ac:dyDescent="0.25">
      <c r="A10082" t="s">
        <v>85</v>
      </c>
      <c r="B10082" t="s">
        <v>112</v>
      </c>
      <c r="C10082" t="s">
        <v>113</v>
      </c>
      <c r="D10082" s="2">
        <v>36251</v>
      </c>
      <c r="E10082">
        <v>23.6</v>
      </c>
      <c r="F10082">
        <v>12082.4</v>
      </c>
      <c r="G10082">
        <v>4199995</v>
      </c>
      <c r="H10082">
        <v>329.04</v>
      </c>
      <c r="K10082">
        <v>570</v>
      </c>
      <c r="L10082">
        <v>16</v>
      </c>
    </row>
    <row r="10083" spans="1:12" x14ac:dyDescent="0.25">
      <c r="A10083" t="s">
        <v>85</v>
      </c>
      <c r="B10083" t="s">
        <v>112</v>
      </c>
      <c r="C10083" t="s">
        <v>113</v>
      </c>
      <c r="D10083" s="2">
        <v>36281</v>
      </c>
      <c r="E10083">
        <v>30.8</v>
      </c>
      <c r="F10083">
        <v>16712.310000000001</v>
      </c>
      <c r="G10083">
        <v>5496750</v>
      </c>
      <c r="H10083">
        <v>466.23</v>
      </c>
      <c r="K10083">
        <v>570</v>
      </c>
      <c r="L10083">
        <v>16</v>
      </c>
    </row>
    <row r="10084" spans="1:12" x14ac:dyDescent="0.25">
      <c r="A10084" t="s">
        <v>85</v>
      </c>
      <c r="B10084" t="s">
        <v>112</v>
      </c>
      <c r="C10084" t="s">
        <v>113</v>
      </c>
      <c r="D10084" s="2">
        <v>36312</v>
      </c>
      <c r="E10084">
        <v>29.8</v>
      </c>
      <c r="F10084">
        <v>16487.740000000002</v>
      </c>
      <c r="G10084">
        <v>5286263</v>
      </c>
      <c r="H10084">
        <v>424.94</v>
      </c>
      <c r="K10084">
        <v>1570</v>
      </c>
      <c r="L10084">
        <v>16</v>
      </c>
    </row>
    <row r="10085" spans="1:12" x14ac:dyDescent="0.25">
      <c r="A10085" t="s">
        <v>85</v>
      </c>
      <c r="B10085" t="s">
        <v>112</v>
      </c>
      <c r="C10085" t="s">
        <v>113</v>
      </c>
      <c r="D10085" s="2">
        <v>36342</v>
      </c>
      <c r="E10085">
        <v>30.4</v>
      </c>
      <c r="F10085">
        <v>16584.27</v>
      </c>
      <c r="G10085">
        <v>5432180</v>
      </c>
      <c r="H10085">
        <v>446.15</v>
      </c>
      <c r="K10085">
        <v>1570</v>
      </c>
      <c r="L10085">
        <v>16</v>
      </c>
    </row>
    <row r="10086" spans="1:12" x14ac:dyDescent="0.25">
      <c r="A10086" t="s">
        <v>85</v>
      </c>
      <c r="B10086" t="s">
        <v>112</v>
      </c>
      <c r="C10086" t="s">
        <v>113</v>
      </c>
      <c r="D10086" s="2">
        <v>36373</v>
      </c>
      <c r="E10086">
        <v>29.5</v>
      </c>
      <c r="F10086">
        <v>16123.26</v>
      </c>
      <c r="G10086">
        <v>5258646</v>
      </c>
      <c r="H10086">
        <v>400.45</v>
      </c>
      <c r="K10086">
        <v>1570</v>
      </c>
      <c r="L10086">
        <v>16</v>
      </c>
    </row>
    <row r="10087" spans="1:12" x14ac:dyDescent="0.25">
      <c r="A10087" t="s">
        <v>85</v>
      </c>
      <c r="B10087" t="s">
        <v>112</v>
      </c>
      <c r="C10087" t="s">
        <v>113</v>
      </c>
      <c r="D10087" s="2">
        <v>36404</v>
      </c>
      <c r="E10087">
        <v>28.2</v>
      </c>
      <c r="F10087">
        <v>18367.73</v>
      </c>
      <c r="G10087">
        <v>4908144</v>
      </c>
      <c r="H10087">
        <v>523.38</v>
      </c>
      <c r="K10087">
        <v>1570</v>
      </c>
      <c r="L10087">
        <v>16</v>
      </c>
    </row>
    <row r="10088" spans="1:12" x14ac:dyDescent="0.25">
      <c r="A10088" t="s">
        <v>85</v>
      </c>
      <c r="B10088" t="s">
        <v>112</v>
      </c>
      <c r="C10088" t="s">
        <v>113</v>
      </c>
      <c r="D10088" s="2">
        <v>36434</v>
      </c>
      <c r="E10088">
        <v>30.9</v>
      </c>
      <c r="F10088">
        <v>19158.330000000002</v>
      </c>
      <c r="G10088">
        <v>5381435</v>
      </c>
      <c r="H10088">
        <v>553.30999999999995</v>
      </c>
      <c r="K10088">
        <v>510</v>
      </c>
      <c r="L10088">
        <v>16</v>
      </c>
    </row>
    <row r="10089" spans="1:12" x14ac:dyDescent="0.25">
      <c r="A10089" t="s">
        <v>85</v>
      </c>
      <c r="B10089" t="s">
        <v>112</v>
      </c>
      <c r="C10089" t="s">
        <v>113</v>
      </c>
      <c r="D10089" s="2">
        <v>36465</v>
      </c>
      <c r="E10089">
        <v>29.9</v>
      </c>
      <c r="F10089">
        <v>12415.73</v>
      </c>
      <c r="G10089">
        <v>3598867</v>
      </c>
      <c r="H10089">
        <v>318.49</v>
      </c>
      <c r="K10089">
        <v>510</v>
      </c>
      <c r="L10089">
        <v>16</v>
      </c>
    </row>
    <row r="10090" spans="1:12" x14ac:dyDescent="0.25">
      <c r="A10090" t="s">
        <v>85</v>
      </c>
      <c r="B10090" t="s">
        <v>112</v>
      </c>
      <c r="C10090" t="s">
        <v>113</v>
      </c>
      <c r="D10090" s="2">
        <v>36495</v>
      </c>
      <c r="E10090">
        <v>28.8</v>
      </c>
      <c r="F10090">
        <v>8447.16</v>
      </c>
      <c r="G10090">
        <v>2575735</v>
      </c>
      <c r="H10090">
        <v>215.46</v>
      </c>
      <c r="K10090">
        <v>510</v>
      </c>
      <c r="L10090">
        <v>16</v>
      </c>
    </row>
    <row r="10091" spans="1:12" x14ac:dyDescent="0.25">
      <c r="A10091" t="s">
        <v>85</v>
      </c>
      <c r="B10091" t="s">
        <v>112</v>
      </c>
      <c r="C10091" t="s">
        <v>113</v>
      </c>
      <c r="D10091" s="2">
        <v>36526</v>
      </c>
      <c r="E10091">
        <v>30.1</v>
      </c>
      <c r="F10091">
        <v>9095.09</v>
      </c>
      <c r="G10091">
        <v>3415797</v>
      </c>
      <c r="H10091">
        <v>216.17</v>
      </c>
      <c r="K10091">
        <v>510</v>
      </c>
      <c r="L10091">
        <v>16</v>
      </c>
    </row>
    <row r="10092" spans="1:12" x14ac:dyDescent="0.25">
      <c r="A10092" t="s">
        <v>85</v>
      </c>
      <c r="B10092" t="s">
        <v>112</v>
      </c>
      <c r="C10092" t="s">
        <v>113</v>
      </c>
      <c r="D10092" s="2">
        <v>36557</v>
      </c>
      <c r="E10092">
        <v>19</v>
      </c>
      <c r="F10092">
        <v>5870.52</v>
      </c>
      <c r="G10092">
        <v>3239255</v>
      </c>
      <c r="H10092">
        <v>138.07</v>
      </c>
      <c r="K10092">
        <v>510</v>
      </c>
      <c r="L10092">
        <v>16</v>
      </c>
    </row>
    <row r="10093" spans="1:12" x14ac:dyDescent="0.25">
      <c r="A10093" t="s">
        <v>85</v>
      </c>
      <c r="B10093" t="s">
        <v>112</v>
      </c>
      <c r="C10093" t="s">
        <v>113</v>
      </c>
      <c r="D10093" s="2">
        <v>36586</v>
      </c>
      <c r="E10093">
        <v>5.6</v>
      </c>
      <c r="F10093">
        <v>1797.65</v>
      </c>
      <c r="G10093">
        <v>947144</v>
      </c>
      <c r="H10093">
        <v>40.619999999999997</v>
      </c>
      <c r="K10093">
        <v>510</v>
      </c>
      <c r="L10093">
        <v>16</v>
      </c>
    </row>
    <row r="10094" spans="1:12" x14ac:dyDescent="0.25">
      <c r="A10094" t="s">
        <v>85</v>
      </c>
      <c r="B10094" t="s">
        <v>112</v>
      </c>
      <c r="C10094" t="s">
        <v>113</v>
      </c>
      <c r="D10094" s="2">
        <v>36617</v>
      </c>
      <c r="E10094">
        <v>26</v>
      </c>
      <c r="F10094">
        <v>9790.1</v>
      </c>
      <c r="G10094">
        <v>5304114</v>
      </c>
      <c r="H10094">
        <v>274.13</v>
      </c>
      <c r="K10094">
        <v>510</v>
      </c>
      <c r="L10094">
        <v>16</v>
      </c>
    </row>
    <row r="10095" spans="1:12" x14ac:dyDescent="0.25">
      <c r="A10095" t="s">
        <v>85</v>
      </c>
      <c r="B10095" t="s">
        <v>112</v>
      </c>
      <c r="C10095" t="s">
        <v>113</v>
      </c>
      <c r="D10095" s="2">
        <v>36647</v>
      </c>
      <c r="E10095">
        <v>29.2</v>
      </c>
      <c r="F10095">
        <v>12273.18</v>
      </c>
      <c r="G10095">
        <v>5691029</v>
      </c>
      <c r="H10095">
        <v>319.23</v>
      </c>
      <c r="K10095">
        <v>510</v>
      </c>
      <c r="L10095">
        <v>16</v>
      </c>
    </row>
    <row r="10096" spans="1:12" x14ac:dyDescent="0.25">
      <c r="A10096" t="s">
        <v>85</v>
      </c>
      <c r="B10096" t="s">
        <v>112</v>
      </c>
      <c r="C10096" t="s">
        <v>113</v>
      </c>
      <c r="D10096" s="2">
        <v>36678</v>
      </c>
      <c r="E10096">
        <v>20.2</v>
      </c>
      <c r="F10096">
        <v>8311.27</v>
      </c>
      <c r="G10096">
        <v>2465775</v>
      </c>
      <c r="H10096">
        <v>448.58</v>
      </c>
      <c r="K10096">
        <v>510</v>
      </c>
      <c r="L10096">
        <v>16</v>
      </c>
    </row>
    <row r="10097" spans="1:12" x14ac:dyDescent="0.25">
      <c r="A10097" t="s">
        <v>85</v>
      </c>
      <c r="B10097" t="s">
        <v>112</v>
      </c>
      <c r="C10097" t="s">
        <v>113</v>
      </c>
      <c r="D10097" s="2">
        <v>36708</v>
      </c>
      <c r="E10097">
        <v>28.8</v>
      </c>
      <c r="F10097">
        <v>12333.4</v>
      </c>
      <c r="G10097">
        <v>3468545</v>
      </c>
      <c r="H10097">
        <v>642.30999999999995</v>
      </c>
      <c r="K10097">
        <v>510</v>
      </c>
      <c r="L10097">
        <v>16</v>
      </c>
    </row>
    <row r="10098" spans="1:12" x14ac:dyDescent="0.25">
      <c r="A10098" t="s">
        <v>85</v>
      </c>
      <c r="B10098" t="s">
        <v>112</v>
      </c>
      <c r="C10098" t="s">
        <v>113</v>
      </c>
      <c r="D10098" s="2">
        <v>36739</v>
      </c>
      <c r="E10098">
        <v>25.9</v>
      </c>
      <c r="F10098">
        <v>10582.46</v>
      </c>
      <c r="G10098">
        <v>3137991</v>
      </c>
      <c r="H10098">
        <v>788.24</v>
      </c>
      <c r="K10098">
        <v>510</v>
      </c>
      <c r="L10098">
        <v>16</v>
      </c>
    </row>
    <row r="10099" spans="1:12" x14ac:dyDescent="0.25">
      <c r="A10099" t="s">
        <v>85</v>
      </c>
      <c r="B10099" t="s">
        <v>112</v>
      </c>
      <c r="C10099" t="s">
        <v>113</v>
      </c>
      <c r="D10099" s="2">
        <v>36770</v>
      </c>
      <c r="E10099">
        <v>14.8</v>
      </c>
      <c r="F10099">
        <v>6597.33</v>
      </c>
      <c r="G10099">
        <v>1734358</v>
      </c>
      <c r="H10099">
        <v>542.33000000000004</v>
      </c>
      <c r="K10099">
        <v>510</v>
      </c>
      <c r="L10099">
        <v>16</v>
      </c>
    </row>
    <row r="10100" spans="1:12" x14ac:dyDescent="0.25">
      <c r="A10100" t="s">
        <v>85</v>
      </c>
      <c r="B10100" t="s">
        <v>112</v>
      </c>
      <c r="C10100" t="s">
        <v>113</v>
      </c>
      <c r="D10100" s="2">
        <v>36800</v>
      </c>
      <c r="E10100">
        <v>22.4</v>
      </c>
      <c r="F10100">
        <v>10186.19</v>
      </c>
      <c r="G10100">
        <v>3186328</v>
      </c>
      <c r="H10100">
        <v>783.16</v>
      </c>
      <c r="K10100">
        <v>510</v>
      </c>
      <c r="L10100">
        <v>18</v>
      </c>
    </row>
    <row r="10101" spans="1:12" x14ac:dyDescent="0.25">
      <c r="A10101" t="s">
        <v>85</v>
      </c>
      <c r="B10101" t="s">
        <v>112</v>
      </c>
      <c r="C10101" t="s">
        <v>113</v>
      </c>
      <c r="D10101" s="2">
        <v>36831</v>
      </c>
      <c r="E10101">
        <v>28.1</v>
      </c>
      <c r="F10101">
        <v>13595.04</v>
      </c>
      <c r="G10101">
        <v>4846682</v>
      </c>
      <c r="H10101">
        <v>1515.8</v>
      </c>
      <c r="K10101">
        <v>510</v>
      </c>
      <c r="L10101">
        <v>20</v>
      </c>
    </row>
    <row r="10102" spans="1:12" x14ac:dyDescent="0.25">
      <c r="A10102" t="s">
        <v>85</v>
      </c>
      <c r="B10102" t="s">
        <v>112</v>
      </c>
      <c r="C10102" t="s">
        <v>113</v>
      </c>
      <c r="D10102" s="2">
        <v>36861</v>
      </c>
      <c r="E10102">
        <v>30.6</v>
      </c>
      <c r="F10102">
        <v>15931.82</v>
      </c>
      <c r="G10102">
        <v>5198608</v>
      </c>
      <c r="H10102">
        <v>2297.4</v>
      </c>
      <c r="K10102">
        <v>570</v>
      </c>
      <c r="L10102">
        <v>20</v>
      </c>
    </row>
    <row r="10103" spans="1:12" x14ac:dyDescent="0.25">
      <c r="A10103" t="s">
        <v>85</v>
      </c>
      <c r="B10103" t="s">
        <v>112</v>
      </c>
      <c r="C10103" t="s">
        <v>113</v>
      </c>
      <c r="D10103" s="2">
        <v>36892</v>
      </c>
      <c r="E10103">
        <v>26.6</v>
      </c>
      <c r="F10103">
        <v>13801.77</v>
      </c>
      <c r="G10103">
        <v>4577511</v>
      </c>
      <c r="H10103">
        <v>1581</v>
      </c>
      <c r="K10103">
        <v>560</v>
      </c>
      <c r="L10103">
        <v>20</v>
      </c>
    </row>
    <row r="10104" spans="1:12" x14ac:dyDescent="0.25">
      <c r="A10104" t="s">
        <v>85</v>
      </c>
      <c r="B10104" t="s">
        <v>112</v>
      </c>
      <c r="C10104" t="s">
        <v>113</v>
      </c>
      <c r="D10104" s="2">
        <v>36923</v>
      </c>
      <c r="E10104">
        <v>24.4</v>
      </c>
      <c r="F10104">
        <v>11257.65</v>
      </c>
      <c r="G10104">
        <v>4413669</v>
      </c>
      <c r="H10104">
        <v>2591.91</v>
      </c>
      <c r="K10104">
        <v>545</v>
      </c>
      <c r="L10104">
        <v>20</v>
      </c>
    </row>
    <row r="10105" spans="1:12" x14ac:dyDescent="0.25">
      <c r="A10105" t="s">
        <v>85</v>
      </c>
      <c r="B10105" t="s">
        <v>112</v>
      </c>
      <c r="C10105" t="s">
        <v>113</v>
      </c>
      <c r="D10105" s="2">
        <v>36951</v>
      </c>
      <c r="E10105">
        <v>28.1</v>
      </c>
      <c r="F10105">
        <v>12381.33</v>
      </c>
      <c r="G10105">
        <v>4617637</v>
      </c>
      <c r="H10105">
        <v>2028.24</v>
      </c>
      <c r="K10105">
        <v>540</v>
      </c>
      <c r="L10105">
        <v>20</v>
      </c>
    </row>
    <row r="10106" spans="1:12" x14ac:dyDescent="0.25">
      <c r="A10106" t="s">
        <v>85</v>
      </c>
      <c r="B10106" t="s">
        <v>112</v>
      </c>
      <c r="C10106" t="s">
        <v>113</v>
      </c>
      <c r="D10106" s="2">
        <v>36982</v>
      </c>
      <c r="E10106">
        <v>20.3</v>
      </c>
      <c r="F10106">
        <v>8807.06</v>
      </c>
      <c r="G10106">
        <v>6822378</v>
      </c>
      <c r="H10106">
        <v>1625.9</v>
      </c>
      <c r="K10106">
        <v>520</v>
      </c>
      <c r="L10106">
        <v>20</v>
      </c>
    </row>
    <row r="10107" spans="1:12" x14ac:dyDescent="0.25">
      <c r="A10107" t="s">
        <v>85</v>
      </c>
      <c r="B10107" t="s">
        <v>112</v>
      </c>
      <c r="C10107" t="s">
        <v>113</v>
      </c>
      <c r="D10107" s="2">
        <v>37012</v>
      </c>
      <c r="E10107">
        <v>16.100000000000001</v>
      </c>
      <c r="F10107">
        <v>6870.82</v>
      </c>
      <c r="G10107">
        <v>3032289</v>
      </c>
      <c r="H10107">
        <v>1309.0899999999999</v>
      </c>
      <c r="K10107">
        <v>520</v>
      </c>
      <c r="L10107">
        <v>20</v>
      </c>
    </row>
    <row r="10108" spans="1:12" x14ac:dyDescent="0.25">
      <c r="A10108" t="s">
        <v>85</v>
      </c>
      <c r="B10108" t="s">
        <v>112</v>
      </c>
      <c r="C10108" t="s">
        <v>113</v>
      </c>
      <c r="D10108" s="2">
        <v>37043</v>
      </c>
      <c r="E10108">
        <v>29.3</v>
      </c>
      <c r="F10108">
        <v>13421.36</v>
      </c>
      <c r="G10108">
        <v>5947967</v>
      </c>
      <c r="H10108">
        <v>2605.4899999999998</v>
      </c>
      <c r="K10108">
        <v>530</v>
      </c>
      <c r="L10108">
        <v>20</v>
      </c>
    </row>
    <row r="10109" spans="1:12" x14ac:dyDescent="0.25">
      <c r="A10109" t="s">
        <v>85</v>
      </c>
      <c r="B10109" t="s">
        <v>112</v>
      </c>
      <c r="C10109" t="s">
        <v>113</v>
      </c>
      <c r="D10109" s="2">
        <v>37073</v>
      </c>
      <c r="E10109">
        <v>28.4</v>
      </c>
      <c r="F10109">
        <v>13409.95</v>
      </c>
      <c r="G10109">
        <v>5220324</v>
      </c>
      <c r="H10109">
        <v>2752.17</v>
      </c>
      <c r="K10109">
        <v>435</v>
      </c>
      <c r="L10109">
        <v>20</v>
      </c>
    </row>
    <row r="10110" spans="1:12" x14ac:dyDescent="0.25">
      <c r="A10110" t="s">
        <v>85</v>
      </c>
      <c r="B10110" t="s">
        <v>112</v>
      </c>
      <c r="C10110" t="s">
        <v>113</v>
      </c>
      <c r="D10110" s="2">
        <v>37104</v>
      </c>
      <c r="E10110">
        <v>21.5</v>
      </c>
      <c r="F10110">
        <v>8939.69</v>
      </c>
      <c r="G10110">
        <v>2840113</v>
      </c>
      <c r="H10110">
        <v>3205.35</v>
      </c>
      <c r="K10110">
        <v>370</v>
      </c>
      <c r="L10110">
        <v>20</v>
      </c>
    </row>
    <row r="10111" spans="1:12" x14ac:dyDescent="0.25">
      <c r="A10111" t="s">
        <v>85</v>
      </c>
      <c r="B10111" t="s">
        <v>112</v>
      </c>
      <c r="C10111" t="s">
        <v>113</v>
      </c>
      <c r="D10111" s="2">
        <v>37135</v>
      </c>
      <c r="E10111">
        <v>28.1</v>
      </c>
      <c r="F10111">
        <v>9648.69</v>
      </c>
      <c r="G10111">
        <v>3092991</v>
      </c>
      <c r="H10111">
        <v>3543.43</v>
      </c>
      <c r="K10111">
        <v>360</v>
      </c>
      <c r="L10111">
        <v>20</v>
      </c>
    </row>
    <row r="10112" spans="1:12" x14ac:dyDescent="0.25">
      <c r="A10112" t="s">
        <v>85</v>
      </c>
      <c r="B10112" t="s">
        <v>112</v>
      </c>
      <c r="C10112" t="s">
        <v>113</v>
      </c>
      <c r="D10112" s="2">
        <v>37165</v>
      </c>
      <c r="E10112">
        <v>19.899999999999999</v>
      </c>
      <c r="F10112">
        <v>6693.48</v>
      </c>
      <c r="G10112">
        <v>1835737</v>
      </c>
      <c r="H10112">
        <v>2436.25</v>
      </c>
      <c r="K10112">
        <v>555</v>
      </c>
      <c r="L10112">
        <v>20</v>
      </c>
    </row>
    <row r="10113" spans="1:12" x14ac:dyDescent="0.25">
      <c r="A10113" t="s">
        <v>85</v>
      </c>
      <c r="B10113" t="s">
        <v>112</v>
      </c>
      <c r="C10113" t="s">
        <v>113</v>
      </c>
      <c r="D10113" s="2">
        <v>37196</v>
      </c>
      <c r="E10113">
        <v>0</v>
      </c>
      <c r="G10113">
        <v>0</v>
      </c>
    </row>
    <row r="10114" spans="1:12" x14ac:dyDescent="0.25">
      <c r="A10114" t="s">
        <v>85</v>
      </c>
      <c r="B10114" t="s">
        <v>112</v>
      </c>
      <c r="C10114" t="s">
        <v>113</v>
      </c>
      <c r="D10114" s="2">
        <v>37226</v>
      </c>
      <c r="E10114">
        <v>2.2000000000000002</v>
      </c>
      <c r="F10114">
        <v>762.02</v>
      </c>
      <c r="G10114">
        <v>242175</v>
      </c>
      <c r="H10114">
        <v>303.48</v>
      </c>
      <c r="K10114">
        <v>420</v>
      </c>
      <c r="L10114">
        <v>20</v>
      </c>
    </row>
    <row r="10115" spans="1:12" x14ac:dyDescent="0.25">
      <c r="A10115" t="s">
        <v>85</v>
      </c>
      <c r="B10115" t="s">
        <v>112</v>
      </c>
      <c r="C10115" t="s">
        <v>113</v>
      </c>
      <c r="D10115" s="2">
        <v>37257</v>
      </c>
      <c r="E10115">
        <v>0</v>
      </c>
      <c r="G10115">
        <v>0</v>
      </c>
    </row>
    <row r="10116" spans="1:12" x14ac:dyDescent="0.25">
      <c r="A10116" t="s">
        <v>85</v>
      </c>
      <c r="B10116" t="s">
        <v>112</v>
      </c>
      <c r="C10116" t="s">
        <v>113</v>
      </c>
      <c r="D10116" s="2">
        <v>37288</v>
      </c>
      <c r="E10116">
        <v>0</v>
      </c>
      <c r="G10116">
        <v>0</v>
      </c>
    </row>
    <row r="10117" spans="1:12" x14ac:dyDescent="0.25">
      <c r="A10117" t="s">
        <v>85</v>
      </c>
      <c r="B10117" t="s">
        <v>112</v>
      </c>
      <c r="C10117" t="s">
        <v>113</v>
      </c>
      <c r="D10117" s="2">
        <v>37316</v>
      </c>
      <c r="E10117">
        <v>3.2</v>
      </c>
      <c r="F10117">
        <v>1112.8399999999999</v>
      </c>
      <c r="G10117">
        <v>314505</v>
      </c>
      <c r="H10117">
        <v>447.04</v>
      </c>
      <c r="K10117">
        <v>420</v>
      </c>
      <c r="L10117">
        <v>20</v>
      </c>
    </row>
    <row r="10118" spans="1:12" x14ac:dyDescent="0.25">
      <c r="A10118" t="s">
        <v>85</v>
      </c>
      <c r="B10118" t="s">
        <v>112</v>
      </c>
      <c r="C10118" t="s">
        <v>113</v>
      </c>
      <c r="D10118" s="2">
        <v>37347</v>
      </c>
      <c r="E10118">
        <v>10.6</v>
      </c>
      <c r="F10118">
        <v>3632.32</v>
      </c>
      <c r="G10118">
        <v>1034900.0000000001</v>
      </c>
      <c r="H10118">
        <v>1374.66</v>
      </c>
      <c r="K10118">
        <v>420</v>
      </c>
      <c r="L10118">
        <v>20</v>
      </c>
    </row>
    <row r="10119" spans="1:12" x14ac:dyDescent="0.25">
      <c r="A10119" t="s">
        <v>85</v>
      </c>
      <c r="B10119" t="s">
        <v>112</v>
      </c>
      <c r="C10119" t="s">
        <v>113</v>
      </c>
      <c r="D10119" s="2">
        <v>37377</v>
      </c>
      <c r="E10119">
        <v>0</v>
      </c>
      <c r="G10119">
        <v>0</v>
      </c>
    </row>
    <row r="10120" spans="1:12" x14ac:dyDescent="0.25">
      <c r="A10120" t="s">
        <v>85</v>
      </c>
      <c r="B10120" t="s">
        <v>112</v>
      </c>
      <c r="C10120" t="s">
        <v>113</v>
      </c>
      <c r="D10120" s="2">
        <v>37408</v>
      </c>
      <c r="E10120">
        <v>0</v>
      </c>
      <c r="G10120">
        <v>0</v>
      </c>
    </row>
    <row r="10121" spans="1:12" x14ac:dyDescent="0.25">
      <c r="A10121" t="s">
        <v>85</v>
      </c>
      <c r="B10121" t="s">
        <v>112</v>
      </c>
      <c r="C10121" t="s">
        <v>113</v>
      </c>
      <c r="D10121" s="2">
        <v>37438</v>
      </c>
      <c r="E10121">
        <v>0</v>
      </c>
      <c r="G10121">
        <v>0</v>
      </c>
    </row>
    <row r="10122" spans="1:12" x14ac:dyDescent="0.25">
      <c r="A10122" t="s">
        <v>85</v>
      </c>
      <c r="B10122" t="s">
        <v>112</v>
      </c>
      <c r="C10122" t="s">
        <v>113</v>
      </c>
      <c r="D10122" s="2">
        <v>37469</v>
      </c>
      <c r="E10122">
        <v>3.9</v>
      </c>
      <c r="F10122">
        <v>1336.79</v>
      </c>
      <c r="G10122">
        <v>392126</v>
      </c>
      <c r="H10122">
        <v>436.51</v>
      </c>
      <c r="K10122">
        <v>420</v>
      </c>
      <c r="L10122">
        <v>20</v>
      </c>
    </row>
    <row r="10123" spans="1:12" x14ac:dyDescent="0.25">
      <c r="A10123" t="s">
        <v>85</v>
      </c>
      <c r="B10123" t="s">
        <v>112</v>
      </c>
      <c r="C10123" t="s">
        <v>113</v>
      </c>
      <c r="D10123" s="2">
        <v>37500</v>
      </c>
      <c r="E10123">
        <v>0</v>
      </c>
      <c r="G10123">
        <v>0</v>
      </c>
    </row>
    <row r="10124" spans="1:12" x14ac:dyDescent="0.25">
      <c r="A10124" t="s">
        <v>85</v>
      </c>
      <c r="B10124" t="s">
        <v>112</v>
      </c>
      <c r="C10124" t="s">
        <v>113</v>
      </c>
      <c r="D10124" s="2">
        <v>37530</v>
      </c>
      <c r="E10124">
        <v>0</v>
      </c>
      <c r="G10124">
        <v>0</v>
      </c>
    </row>
    <row r="10125" spans="1:12" x14ac:dyDescent="0.25">
      <c r="A10125" t="s">
        <v>85</v>
      </c>
      <c r="B10125" t="s">
        <v>112</v>
      </c>
      <c r="C10125" t="s">
        <v>113</v>
      </c>
      <c r="D10125" s="2">
        <v>37561</v>
      </c>
      <c r="E10125">
        <v>0</v>
      </c>
      <c r="G10125">
        <v>0</v>
      </c>
    </row>
    <row r="10126" spans="1:12" x14ac:dyDescent="0.25">
      <c r="A10126" t="s">
        <v>85</v>
      </c>
      <c r="B10126" t="s">
        <v>112</v>
      </c>
      <c r="C10126" t="s">
        <v>113</v>
      </c>
      <c r="D10126" s="2">
        <v>37591</v>
      </c>
      <c r="E10126">
        <v>0</v>
      </c>
      <c r="G10126">
        <v>0</v>
      </c>
    </row>
    <row r="10127" spans="1:12" x14ac:dyDescent="0.25">
      <c r="A10127" t="s">
        <v>85</v>
      </c>
      <c r="B10127" t="s">
        <v>112</v>
      </c>
      <c r="C10127" t="s">
        <v>113</v>
      </c>
      <c r="D10127" s="2">
        <v>37622</v>
      </c>
      <c r="E10127">
        <v>0</v>
      </c>
      <c r="G10127">
        <v>0</v>
      </c>
    </row>
    <row r="10128" spans="1:12" x14ac:dyDescent="0.25">
      <c r="A10128" t="s">
        <v>85</v>
      </c>
      <c r="B10128" t="s">
        <v>112</v>
      </c>
      <c r="C10128" t="s">
        <v>113</v>
      </c>
      <c r="D10128" s="2">
        <v>37653</v>
      </c>
      <c r="E10128">
        <v>0</v>
      </c>
      <c r="G10128">
        <v>0</v>
      </c>
    </row>
    <row r="10129" spans="1:12" x14ac:dyDescent="0.25">
      <c r="A10129" t="s">
        <v>85</v>
      </c>
      <c r="B10129" t="s">
        <v>112</v>
      </c>
      <c r="C10129" t="s">
        <v>113</v>
      </c>
      <c r="D10129" s="2">
        <v>37681</v>
      </c>
      <c r="E10129">
        <v>0</v>
      </c>
      <c r="G10129">
        <v>0</v>
      </c>
    </row>
    <row r="10130" spans="1:12" x14ac:dyDescent="0.25">
      <c r="A10130" t="s">
        <v>85</v>
      </c>
      <c r="B10130" t="s">
        <v>112</v>
      </c>
      <c r="C10130" t="s">
        <v>113</v>
      </c>
      <c r="D10130" s="2">
        <v>37712</v>
      </c>
      <c r="E10130">
        <v>0</v>
      </c>
      <c r="G10130">
        <v>0</v>
      </c>
    </row>
    <row r="10131" spans="1:12" x14ac:dyDescent="0.25">
      <c r="A10131" t="s">
        <v>85</v>
      </c>
      <c r="B10131" t="s">
        <v>112</v>
      </c>
      <c r="C10131" t="s">
        <v>113</v>
      </c>
      <c r="D10131" s="2">
        <v>38384</v>
      </c>
      <c r="E10131">
        <v>15.7</v>
      </c>
      <c r="F10131">
        <v>22026.13</v>
      </c>
      <c r="G10131">
        <v>16148557</v>
      </c>
      <c r="H10131">
        <v>3122.77</v>
      </c>
      <c r="K10131">
        <v>400</v>
      </c>
      <c r="L10131">
        <v>0</v>
      </c>
    </row>
    <row r="10132" spans="1:12" x14ac:dyDescent="0.25">
      <c r="A10132" t="s">
        <v>85</v>
      </c>
      <c r="B10132" t="s">
        <v>112</v>
      </c>
      <c r="C10132" t="s">
        <v>113</v>
      </c>
      <c r="D10132" s="2">
        <v>38412</v>
      </c>
      <c r="E10132">
        <v>30.9</v>
      </c>
      <c r="F10132">
        <v>34383.47</v>
      </c>
      <c r="G10132">
        <v>23919751</v>
      </c>
      <c r="H10132">
        <v>5066.93</v>
      </c>
      <c r="K10132">
        <v>400</v>
      </c>
      <c r="L10132">
        <v>28</v>
      </c>
    </row>
    <row r="10133" spans="1:12" x14ac:dyDescent="0.25">
      <c r="A10133" t="s">
        <v>85</v>
      </c>
      <c r="B10133" t="s">
        <v>112</v>
      </c>
      <c r="C10133" t="s">
        <v>113</v>
      </c>
      <c r="D10133" s="2">
        <v>38443</v>
      </c>
      <c r="E10133">
        <v>29.9</v>
      </c>
      <c r="F10133">
        <v>30879.9</v>
      </c>
      <c r="G10133">
        <v>18754032</v>
      </c>
      <c r="H10133">
        <v>4705.84</v>
      </c>
      <c r="K10133">
        <v>450</v>
      </c>
      <c r="L10133">
        <v>28</v>
      </c>
    </row>
    <row r="10134" spans="1:12" x14ac:dyDescent="0.25">
      <c r="A10134" t="s">
        <v>85</v>
      </c>
      <c r="B10134" t="s">
        <v>112</v>
      </c>
      <c r="C10134" t="s">
        <v>113</v>
      </c>
      <c r="D10134" s="2">
        <v>38473</v>
      </c>
      <c r="E10134">
        <v>29.7</v>
      </c>
      <c r="F10134">
        <v>30443.85</v>
      </c>
      <c r="G10134">
        <v>19102650</v>
      </c>
      <c r="H10134">
        <v>4760.22</v>
      </c>
      <c r="K10134">
        <v>420</v>
      </c>
      <c r="L10134">
        <v>28</v>
      </c>
    </row>
    <row r="10135" spans="1:12" x14ac:dyDescent="0.25">
      <c r="A10135" t="s">
        <v>85</v>
      </c>
      <c r="B10135" t="s">
        <v>112</v>
      </c>
      <c r="C10135" t="s">
        <v>113</v>
      </c>
      <c r="D10135" s="2">
        <v>38504</v>
      </c>
      <c r="E10135">
        <v>29.8</v>
      </c>
      <c r="F10135">
        <v>43530.96</v>
      </c>
      <c r="G10135">
        <v>20646981</v>
      </c>
      <c r="H10135">
        <v>126.41</v>
      </c>
      <c r="K10135">
        <v>420</v>
      </c>
      <c r="L10135">
        <v>28</v>
      </c>
    </row>
    <row r="10136" spans="1:12" x14ac:dyDescent="0.25">
      <c r="A10136" t="s">
        <v>85</v>
      </c>
      <c r="B10136" t="s">
        <v>112</v>
      </c>
      <c r="C10136" t="s">
        <v>113</v>
      </c>
      <c r="D10136" s="2">
        <v>38534</v>
      </c>
      <c r="E10136">
        <v>30.4</v>
      </c>
      <c r="F10136">
        <v>46809.45</v>
      </c>
      <c r="G10136">
        <v>13431009</v>
      </c>
      <c r="H10136">
        <v>140.62</v>
      </c>
      <c r="K10136">
        <v>420</v>
      </c>
      <c r="L10136">
        <v>32</v>
      </c>
    </row>
    <row r="10137" spans="1:12" x14ac:dyDescent="0.25">
      <c r="A10137" t="s">
        <v>85</v>
      </c>
      <c r="B10137" t="s">
        <v>112</v>
      </c>
      <c r="C10137" t="s">
        <v>113</v>
      </c>
      <c r="D10137" s="2">
        <v>38565</v>
      </c>
      <c r="E10137">
        <v>31</v>
      </c>
      <c r="F10137">
        <v>36400.559999999998</v>
      </c>
      <c r="G10137">
        <v>12113549</v>
      </c>
      <c r="H10137">
        <v>27086.93</v>
      </c>
      <c r="K10137">
        <v>420</v>
      </c>
      <c r="L10137">
        <v>36</v>
      </c>
    </row>
    <row r="10138" spans="1:12" x14ac:dyDescent="0.25">
      <c r="A10138" t="s">
        <v>85</v>
      </c>
      <c r="B10138" t="s">
        <v>112</v>
      </c>
      <c r="C10138" t="s">
        <v>113</v>
      </c>
      <c r="D10138" s="2">
        <v>38596</v>
      </c>
      <c r="E10138">
        <v>27.6</v>
      </c>
      <c r="F10138">
        <v>29618.799999999999</v>
      </c>
      <c r="G10138">
        <v>8901646</v>
      </c>
      <c r="H10138">
        <v>17421.150000000001</v>
      </c>
      <c r="K10138">
        <v>480</v>
      </c>
      <c r="L10138">
        <v>36</v>
      </c>
    </row>
    <row r="10139" spans="1:12" x14ac:dyDescent="0.25">
      <c r="A10139" t="s">
        <v>85</v>
      </c>
      <c r="B10139" t="s">
        <v>112</v>
      </c>
      <c r="C10139" t="s">
        <v>113</v>
      </c>
      <c r="D10139" s="2">
        <v>38626</v>
      </c>
      <c r="E10139">
        <v>20.100000000000001</v>
      </c>
      <c r="F10139">
        <v>17059.310000000001</v>
      </c>
      <c r="G10139">
        <v>6592410</v>
      </c>
      <c r="H10139">
        <v>15331.14</v>
      </c>
      <c r="K10139">
        <v>375</v>
      </c>
      <c r="L10139">
        <v>36</v>
      </c>
    </row>
    <row r="10140" spans="1:12" x14ac:dyDescent="0.25">
      <c r="A10140" t="s">
        <v>85</v>
      </c>
      <c r="B10140" t="s">
        <v>112</v>
      </c>
      <c r="C10140" t="s">
        <v>113</v>
      </c>
      <c r="D10140" s="2">
        <v>38687</v>
      </c>
      <c r="E10140">
        <v>18.8</v>
      </c>
      <c r="F10140">
        <v>14005.16</v>
      </c>
      <c r="G10140">
        <v>3691920</v>
      </c>
      <c r="H10140">
        <v>11649.03</v>
      </c>
      <c r="K10140">
        <v>510</v>
      </c>
      <c r="L10140">
        <v>36</v>
      </c>
    </row>
    <row r="10141" spans="1:12" x14ac:dyDescent="0.25">
      <c r="A10141" t="s">
        <v>85</v>
      </c>
      <c r="B10141" t="s">
        <v>112</v>
      </c>
      <c r="C10141" t="s">
        <v>113</v>
      </c>
      <c r="D10141" s="2">
        <v>38718</v>
      </c>
      <c r="E10141">
        <v>31</v>
      </c>
      <c r="F10141">
        <v>20583.23</v>
      </c>
      <c r="G10141">
        <v>6079543</v>
      </c>
      <c r="H10141">
        <v>22934.7</v>
      </c>
      <c r="K10141">
        <v>165</v>
      </c>
      <c r="L10141">
        <v>36</v>
      </c>
    </row>
    <row r="10142" spans="1:12" x14ac:dyDescent="0.25">
      <c r="A10142" t="s">
        <v>85</v>
      </c>
      <c r="B10142" t="s">
        <v>112</v>
      </c>
      <c r="C10142" t="s">
        <v>113</v>
      </c>
      <c r="D10142" s="2">
        <v>38749</v>
      </c>
      <c r="E10142">
        <v>5.5</v>
      </c>
      <c r="F10142">
        <v>3665.36</v>
      </c>
      <c r="G10142">
        <v>1313432</v>
      </c>
      <c r="H10142">
        <v>4241.18</v>
      </c>
      <c r="K10142">
        <v>165</v>
      </c>
      <c r="L10142">
        <v>36</v>
      </c>
    </row>
    <row r="10143" spans="1:12" x14ac:dyDescent="0.25">
      <c r="A10143" t="s">
        <v>85</v>
      </c>
      <c r="B10143" t="s">
        <v>112</v>
      </c>
      <c r="C10143" t="s">
        <v>113</v>
      </c>
      <c r="D10143" s="2">
        <v>38777</v>
      </c>
      <c r="E10143">
        <v>0</v>
      </c>
      <c r="G10143">
        <v>0</v>
      </c>
    </row>
    <row r="10144" spans="1:12" x14ac:dyDescent="0.25">
      <c r="A10144" t="s">
        <v>85</v>
      </c>
      <c r="B10144" t="s">
        <v>112</v>
      </c>
      <c r="C10144" t="s">
        <v>113</v>
      </c>
      <c r="D10144" s="2">
        <v>38808</v>
      </c>
      <c r="E10144">
        <v>0</v>
      </c>
      <c r="G10144">
        <v>0</v>
      </c>
    </row>
    <row r="10145" spans="1:7" x14ac:dyDescent="0.25">
      <c r="A10145" t="s">
        <v>85</v>
      </c>
      <c r="B10145" t="s">
        <v>112</v>
      </c>
      <c r="C10145" t="s">
        <v>113</v>
      </c>
      <c r="D10145" s="2">
        <v>38838</v>
      </c>
      <c r="E10145">
        <v>0</v>
      </c>
      <c r="G10145">
        <v>0</v>
      </c>
    </row>
    <row r="10146" spans="1:7" x14ac:dyDescent="0.25">
      <c r="A10146" t="s">
        <v>85</v>
      </c>
      <c r="B10146" t="s">
        <v>112</v>
      </c>
      <c r="C10146" t="s">
        <v>113</v>
      </c>
      <c r="D10146" s="2">
        <v>38869</v>
      </c>
      <c r="E10146">
        <v>0</v>
      </c>
      <c r="G10146">
        <v>0</v>
      </c>
    </row>
    <row r="10147" spans="1:7" x14ac:dyDescent="0.25">
      <c r="A10147" t="s">
        <v>85</v>
      </c>
      <c r="B10147" t="s">
        <v>112</v>
      </c>
      <c r="C10147" t="s">
        <v>113</v>
      </c>
      <c r="D10147" s="2">
        <v>38899</v>
      </c>
      <c r="E10147">
        <v>0</v>
      </c>
      <c r="G10147">
        <v>0</v>
      </c>
    </row>
    <row r="10148" spans="1:7" x14ac:dyDescent="0.25">
      <c r="A10148" t="s">
        <v>85</v>
      </c>
      <c r="B10148" t="s">
        <v>112</v>
      </c>
      <c r="C10148" t="s">
        <v>113</v>
      </c>
      <c r="D10148" s="2">
        <v>38930</v>
      </c>
      <c r="E10148">
        <v>0</v>
      </c>
      <c r="G10148">
        <v>0</v>
      </c>
    </row>
    <row r="10149" spans="1:7" x14ac:dyDescent="0.25">
      <c r="A10149" t="s">
        <v>85</v>
      </c>
      <c r="B10149" t="s">
        <v>112</v>
      </c>
      <c r="C10149" t="s">
        <v>113</v>
      </c>
      <c r="D10149" s="2">
        <v>38961</v>
      </c>
      <c r="E10149">
        <v>0</v>
      </c>
      <c r="G10149">
        <v>0</v>
      </c>
    </row>
    <row r="10150" spans="1:7" x14ac:dyDescent="0.25">
      <c r="A10150" t="s">
        <v>85</v>
      </c>
      <c r="B10150" t="s">
        <v>112</v>
      </c>
      <c r="C10150" t="s">
        <v>113</v>
      </c>
      <c r="D10150" s="2">
        <v>38991</v>
      </c>
      <c r="E10150">
        <v>0</v>
      </c>
      <c r="G10150">
        <v>0</v>
      </c>
    </row>
    <row r="10151" spans="1:7" x14ac:dyDescent="0.25">
      <c r="A10151" t="s">
        <v>85</v>
      </c>
      <c r="B10151" t="s">
        <v>112</v>
      </c>
      <c r="C10151" t="s">
        <v>113</v>
      </c>
      <c r="D10151" s="2">
        <v>39022</v>
      </c>
      <c r="E10151">
        <v>0</v>
      </c>
      <c r="G10151">
        <v>0</v>
      </c>
    </row>
    <row r="10152" spans="1:7" x14ac:dyDescent="0.25">
      <c r="A10152" t="s">
        <v>85</v>
      </c>
      <c r="B10152" t="s">
        <v>112</v>
      </c>
      <c r="C10152" t="s">
        <v>113</v>
      </c>
      <c r="D10152" s="2">
        <v>39052</v>
      </c>
      <c r="E10152">
        <v>0</v>
      </c>
      <c r="G10152">
        <v>0</v>
      </c>
    </row>
    <row r="10153" spans="1:7" x14ac:dyDescent="0.25">
      <c r="A10153" t="s">
        <v>85</v>
      </c>
      <c r="B10153" t="s">
        <v>112</v>
      </c>
      <c r="C10153" t="s">
        <v>113</v>
      </c>
      <c r="D10153" s="2">
        <v>39448</v>
      </c>
      <c r="E10153">
        <v>0</v>
      </c>
      <c r="G10153">
        <v>0</v>
      </c>
    </row>
    <row r="10154" spans="1:7" x14ac:dyDescent="0.25">
      <c r="A10154" t="s">
        <v>85</v>
      </c>
      <c r="B10154" t="s">
        <v>112</v>
      </c>
      <c r="C10154" t="s">
        <v>113</v>
      </c>
      <c r="D10154" s="2">
        <v>39479</v>
      </c>
      <c r="E10154">
        <v>0</v>
      </c>
      <c r="G10154">
        <v>0</v>
      </c>
    </row>
    <row r="10155" spans="1:7" x14ac:dyDescent="0.25">
      <c r="A10155" t="s">
        <v>85</v>
      </c>
      <c r="B10155" t="s">
        <v>112</v>
      </c>
      <c r="C10155" t="s">
        <v>113</v>
      </c>
      <c r="D10155" s="2">
        <v>39508</v>
      </c>
      <c r="E10155">
        <v>0</v>
      </c>
      <c r="G10155">
        <v>0</v>
      </c>
    </row>
    <row r="10156" spans="1:7" x14ac:dyDescent="0.25">
      <c r="A10156" t="s">
        <v>85</v>
      </c>
      <c r="B10156" t="s">
        <v>112</v>
      </c>
      <c r="C10156" t="s">
        <v>113</v>
      </c>
      <c r="D10156" s="2">
        <v>39539</v>
      </c>
      <c r="E10156">
        <v>0</v>
      </c>
      <c r="G10156">
        <v>0</v>
      </c>
    </row>
    <row r="10157" spans="1:7" x14ac:dyDescent="0.25">
      <c r="A10157" t="s">
        <v>85</v>
      </c>
      <c r="B10157" t="s">
        <v>112</v>
      </c>
      <c r="C10157" t="s">
        <v>113</v>
      </c>
      <c r="D10157" s="2">
        <v>39569</v>
      </c>
      <c r="E10157">
        <v>0</v>
      </c>
      <c r="G10157">
        <v>0</v>
      </c>
    </row>
    <row r="10158" spans="1:7" x14ac:dyDescent="0.25">
      <c r="A10158" t="s">
        <v>85</v>
      </c>
      <c r="B10158" t="s">
        <v>112</v>
      </c>
      <c r="C10158" t="s">
        <v>113</v>
      </c>
      <c r="D10158" s="2">
        <v>39600</v>
      </c>
      <c r="E10158">
        <v>0</v>
      </c>
      <c r="G10158">
        <v>0</v>
      </c>
    </row>
    <row r="10159" spans="1:7" x14ac:dyDescent="0.25">
      <c r="A10159" t="s">
        <v>85</v>
      </c>
      <c r="B10159" t="s">
        <v>112</v>
      </c>
      <c r="C10159" t="s">
        <v>113</v>
      </c>
      <c r="D10159" s="2">
        <v>39630</v>
      </c>
      <c r="E10159">
        <v>0</v>
      </c>
      <c r="G10159">
        <v>0</v>
      </c>
    </row>
    <row r="10160" spans="1:7" x14ac:dyDescent="0.25">
      <c r="A10160" t="s">
        <v>85</v>
      </c>
      <c r="B10160" t="s">
        <v>112</v>
      </c>
      <c r="C10160" t="s">
        <v>113</v>
      </c>
      <c r="D10160" s="2">
        <v>39661</v>
      </c>
      <c r="E10160">
        <v>0</v>
      </c>
      <c r="G10160">
        <v>0</v>
      </c>
    </row>
    <row r="10161" spans="1:7" x14ac:dyDescent="0.25">
      <c r="A10161" t="s">
        <v>85</v>
      </c>
      <c r="B10161" t="s">
        <v>112</v>
      </c>
      <c r="C10161" t="s">
        <v>113</v>
      </c>
      <c r="D10161" s="2">
        <v>39692</v>
      </c>
      <c r="E10161">
        <v>0</v>
      </c>
      <c r="G10161">
        <v>0</v>
      </c>
    </row>
    <row r="10162" spans="1:7" x14ac:dyDescent="0.25">
      <c r="A10162" t="s">
        <v>85</v>
      </c>
      <c r="B10162" t="s">
        <v>112</v>
      </c>
      <c r="C10162" t="s">
        <v>113</v>
      </c>
      <c r="D10162" s="2">
        <v>39722</v>
      </c>
      <c r="E10162">
        <v>0</v>
      </c>
      <c r="G10162">
        <v>0</v>
      </c>
    </row>
    <row r="10163" spans="1:7" x14ac:dyDescent="0.25">
      <c r="A10163" t="s">
        <v>85</v>
      </c>
      <c r="B10163" t="s">
        <v>112</v>
      </c>
      <c r="C10163" t="s">
        <v>113</v>
      </c>
      <c r="D10163" s="2">
        <v>39753</v>
      </c>
      <c r="E10163">
        <v>0</v>
      </c>
      <c r="G10163">
        <v>0</v>
      </c>
    </row>
    <row r="10164" spans="1:7" x14ac:dyDescent="0.25">
      <c r="A10164" t="s">
        <v>85</v>
      </c>
      <c r="B10164" t="s">
        <v>112</v>
      </c>
      <c r="C10164" t="s">
        <v>113</v>
      </c>
      <c r="D10164" s="2">
        <v>39783</v>
      </c>
      <c r="E10164">
        <v>0</v>
      </c>
      <c r="G10164">
        <v>0</v>
      </c>
    </row>
    <row r="10165" spans="1:7" x14ac:dyDescent="0.25">
      <c r="A10165" t="s">
        <v>85</v>
      </c>
      <c r="B10165" t="s">
        <v>112</v>
      </c>
      <c r="C10165" t="s">
        <v>113</v>
      </c>
      <c r="D10165" s="2">
        <v>39814</v>
      </c>
      <c r="E10165">
        <v>0</v>
      </c>
      <c r="G10165">
        <v>0</v>
      </c>
    </row>
    <row r="10166" spans="1:7" x14ac:dyDescent="0.25">
      <c r="A10166" t="s">
        <v>85</v>
      </c>
      <c r="B10166" t="s">
        <v>112</v>
      </c>
      <c r="C10166" t="s">
        <v>113</v>
      </c>
      <c r="D10166" s="2">
        <v>39845</v>
      </c>
      <c r="E10166">
        <v>0</v>
      </c>
      <c r="G10166">
        <v>0</v>
      </c>
    </row>
    <row r="10167" spans="1:7" x14ac:dyDescent="0.25">
      <c r="A10167" t="s">
        <v>85</v>
      </c>
      <c r="B10167" t="s">
        <v>112</v>
      </c>
      <c r="C10167" t="s">
        <v>113</v>
      </c>
      <c r="D10167" s="2">
        <v>39873</v>
      </c>
      <c r="E10167">
        <v>0</v>
      </c>
      <c r="G10167">
        <v>0</v>
      </c>
    </row>
    <row r="10168" spans="1:7" x14ac:dyDescent="0.25">
      <c r="A10168" t="s">
        <v>85</v>
      </c>
      <c r="B10168" t="s">
        <v>112</v>
      </c>
      <c r="C10168" t="s">
        <v>113</v>
      </c>
      <c r="D10168" s="2">
        <v>39904</v>
      </c>
      <c r="E10168">
        <v>0</v>
      </c>
      <c r="G10168">
        <v>0</v>
      </c>
    </row>
    <row r="10169" spans="1:7" x14ac:dyDescent="0.25">
      <c r="A10169" t="s">
        <v>85</v>
      </c>
      <c r="B10169" t="s">
        <v>112</v>
      </c>
      <c r="C10169" t="s">
        <v>113</v>
      </c>
      <c r="D10169" s="2">
        <v>39934</v>
      </c>
      <c r="E10169">
        <v>0</v>
      </c>
      <c r="G10169">
        <v>0</v>
      </c>
    </row>
    <row r="10170" spans="1:7" x14ac:dyDescent="0.25">
      <c r="A10170" t="s">
        <v>85</v>
      </c>
      <c r="B10170" t="s">
        <v>112</v>
      </c>
      <c r="C10170" t="s">
        <v>113</v>
      </c>
      <c r="D10170" s="2">
        <v>39965</v>
      </c>
      <c r="E10170">
        <v>0</v>
      </c>
      <c r="G10170">
        <v>0</v>
      </c>
    </row>
    <row r="10171" spans="1:7" x14ac:dyDescent="0.25">
      <c r="A10171" t="s">
        <v>85</v>
      </c>
      <c r="B10171" t="s">
        <v>112</v>
      </c>
      <c r="C10171" t="s">
        <v>113</v>
      </c>
      <c r="D10171" s="2">
        <v>39995</v>
      </c>
      <c r="E10171">
        <v>0</v>
      </c>
      <c r="G10171">
        <v>0</v>
      </c>
    </row>
    <row r="10172" spans="1:7" x14ac:dyDescent="0.25">
      <c r="A10172" t="s">
        <v>85</v>
      </c>
      <c r="B10172" t="s">
        <v>112</v>
      </c>
      <c r="C10172" t="s">
        <v>113</v>
      </c>
      <c r="D10172" s="2">
        <v>40026</v>
      </c>
      <c r="E10172">
        <v>0</v>
      </c>
      <c r="G10172">
        <v>0</v>
      </c>
    </row>
    <row r="10173" spans="1:7" x14ac:dyDescent="0.25">
      <c r="A10173" t="s">
        <v>85</v>
      </c>
      <c r="B10173" t="s">
        <v>112</v>
      </c>
      <c r="C10173" t="s">
        <v>113</v>
      </c>
      <c r="D10173" s="2">
        <v>40057</v>
      </c>
      <c r="E10173">
        <v>0</v>
      </c>
      <c r="G10173">
        <v>0</v>
      </c>
    </row>
    <row r="10174" spans="1:7" x14ac:dyDescent="0.25">
      <c r="A10174" t="s">
        <v>85</v>
      </c>
      <c r="B10174" t="s">
        <v>112</v>
      </c>
      <c r="C10174" t="s">
        <v>113</v>
      </c>
      <c r="D10174" s="2">
        <v>40087</v>
      </c>
      <c r="E10174">
        <v>0</v>
      </c>
      <c r="G10174">
        <v>0</v>
      </c>
    </row>
    <row r="10175" spans="1:7" x14ac:dyDescent="0.25">
      <c r="A10175" t="s">
        <v>85</v>
      </c>
      <c r="B10175" t="s">
        <v>112</v>
      </c>
      <c r="C10175" t="s">
        <v>113</v>
      </c>
      <c r="D10175" s="2">
        <v>40118</v>
      </c>
      <c r="E10175">
        <v>0</v>
      </c>
      <c r="G10175">
        <v>0</v>
      </c>
    </row>
    <row r="10176" spans="1:7" x14ac:dyDescent="0.25">
      <c r="A10176" t="s">
        <v>85</v>
      </c>
      <c r="B10176" t="s">
        <v>112</v>
      </c>
      <c r="C10176" t="s">
        <v>113</v>
      </c>
      <c r="D10176" s="2">
        <v>40148</v>
      </c>
      <c r="E10176">
        <v>0</v>
      </c>
      <c r="G10176">
        <v>0</v>
      </c>
    </row>
    <row r="10177" spans="1:12" x14ac:dyDescent="0.25">
      <c r="A10177" t="s">
        <v>85</v>
      </c>
      <c r="B10177" t="s">
        <v>112</v>
      </c>
      <c r="C10177" t="s">
        <v>113</v>
      </c>
      <c r="D10177" s="2">
        <v>40179</v>
      </c>
      <c r="E10177">
        <v>0</v>
      </c>
      <c r="G10177">
        <v>0</v>
      </c>
    </row>
    <row r="10178" spans="1:12" x14ac:dyDescent="0.25">
      <c r="A10178" t="s">
        <v>85</v>
      </c>
      <c r="B10178" t="s">
        <v>112</v>
      </c>
      <c r="C10178" t="s">
        <v>113</v>
      </c>
      <c r="D10178" s="2">
        <v>40210</v>
      </c>
      <c r="E10178">
        <v>0</v>
      </c>
      <c r="G10178">
        <v>0</v>
      </c>
    </row>
    <row r="10179" spans="1:12" x14ac:dyDescent="0.25">
      <c r="A10179" t="s">
        <v>85</v>
      </c>
      <c r="B10179" t="s">
        <v>112</v>
      </c>
      <c r="C10179" t="s">
        <v>113</v>
      </c>
      <c r="D10179" s="2">
        <v>40238</v>
      </c>
      <c r="E10179">
        <v>0</v>
      </c>
      <c r="G10179">
        <v>0</v>
      </c>
    </row>
    <row r="10180" spans="1:12" x14ac:dyDescent="0.25">
      <c r="A10180" t="s">
        <v>85</v>
      </c>
      <c r="B10180" t="s">
        <v>112</v>
      </c>
      <c r="C10180" t="s">
        <v>113</v>
      </c>
      <c r="D10180" s="2">
        <v>40269</v>
      </c>
      <c r="E10180">
        <v>0</v>
      </c>
      <c r="G10180">
        <v>0</v>
      </c>
    </row>
    <row r="10181" spans="1:12" x14ac:dyDescent="0.25">
      <c r="A10181" t="s">
        <v>85</v>
      </c>
      <c r="B10181" t="s">
        <v>112</v>
      </c>
      <c r="C10181" t="s">
        <v>113</v>
      </c>
      <c r="D10181" s="2">
        <v>40299</v>
      </c>
      <c r="E10181">
        <v>0</v>
      </c>
      <c r="G10181">
        <v>0</v>
      </c>
    </row>
    <row r="10182" spans="1:12" x14ac:dyDescent="0.25">
      <c r="A10182" t="s">
        <v>85</v>
      </c>
      <c r="B10182" t="s">
        <v>112</v>
      </c>
      <c r="C10182" t="s">
        <v>113</v>
      </c>
      <c r="D10182" s="2">
        <v>40544</v>
      </c>
      <c r="E10182">
        <v>30.549305555555598</v>
      </c>
      <c r="F10182">
        <v>20357.490000000002</v>
      </c>
      <c r="G10182">
        <v>6267690</v>
      </c>
      <c r="H10182">
        <v>9197.3700000000008</v>
      </c>
      <c r="L10182">
        <v>36</v>
      </c>
    </row>
    <row r="10183" spans="1:12" x14ac:dyDescent="0.25">
      <c r="A10183" t="s">
        <v>85</v>
      </c>
      <c r="B10183" t="s">
        <v>112</v>
      </c>
      <c r="C10183" t="s">
        <v>113</v>
      </c>
      <c r="D10183" s="2">
        <v>40575</v>
      </c>
      <c r="E10183">
        <v>25.7152777777778</v>
      </c>
      <c r="F10183">
        <v>35630.160000000003</v>
      </c>
      <c r="G10183">
        <v>6039580</v>
      </c>
      <c r="H10183">
        <v>20822.669999999998</v>
      </c>
      <c r="L10183">
        <v>28</v>
      </c>
    </row>
    <row r="10184" spans="1:12" x14ac:dyDescent="0.25">
      <c r="A10184" t="s">
        <v>85</v>
      </c>
      <c r="B10184" t="s">
        <v>112</v>
      </c>
      <c r="C10184" t="s">
        <v>113</v>
      </c>
      <c r="D10184" s="2">
        <v>40603</v>
      </c>
      <c r="E10184">
        <v>29.738888888888901</v>
      </c>
      <c r="F10184">
        <v>49530.81</v>
      </c>
      <c r="G10184">
        <v>7688330</v>
      </c>
      <c r="H10184">
        <v>18700.79</v>
      </c>
      <c r="L10184">
        <v>32</v>
      </c>
    </row>
    <row r="10185" spans="1:12" x14ac:dyDescent="0.25">
      <c r="A10185" t="s">
        <v>85</v>
      </c>
      <c r="B10185" t="s">
        <v>112</v>
      </c>
      <c r="C10185" t="s">
        <v>113</v>
      </c>
      <c r="D10185" s="2">
        <v>40634</v>
      </c>
      <c r="E10185">
        <v>28.5763888888889</v>
      </c>
      <c r="F10185">
        <v>45074.25</v>
      </c>
      <c r="G10185">
        <v>8218820</v>
      </c>
      <c r="H10185">
        <v>17127.52</v>
      </c>
      <c r="L10185">
        <v>28</v>
      </c>
    </row>
    <row r="10186" spans="1:12" x14ac:dyDescent="0.25">
      <c r="A10186" t="s">
        <v>85</v>
      </c>
      <c r="B10186" t="s">
        <v>112</v>
      </c>
      <c r="C10186" t="s">
        <v>113</v>
      </c>
      <c r="D10186" s="2">
        <v>40664</v>
      </c>
      <c r="E10186">
        <v>25.96875</v>
      </c>
      <c r="F10186">
        <v>14517</v>
      </c>
      <c r="G10186">
        <v>3038590</v>
      </c>
      <c r="H10186">
        <v>8086.13</v>
      </c>
      <c r="L10186">
        <v>20</v>
      </c>
    </row>
    <row r="10187" spans="1:12" x14ac:dyDescent="0.25">
      <c r="A10187" t="s">
        <v>85</v>
      </c>
      <c r="B10187" t="s">
        <v>112</v>
      </c>
      <c r="C10187" t="s">
        <v>113</v>
      </c>
      <c r="D10187" s="2">
        <v>40695</v>
      </c>
      <c r="E10187">
        <v>29.5868055555556</v>
      </c>
      <c r="F10187">
        <v>13718.48</v>
      </c>
      <c r="G10187">
        <v>2185330</v>
      </c>
      <c r="H10187">
        <v>9413.3799999999992</v>
      </c>
      <c r="L10187">
        <v>20</v>
      </c>
    </row>
    <row r="10188" spans="1:12" x14ac:dyDescent="0.25">
      <c r="A10188" t="s">
        <v>85</v>
      </c>
      <c r="B10188" t="s">
        <v>112</v>
      </c>
      <c r="C10188" t="s">
        <v>113</v>
      </c>
      <c r="D10188" s="2">
        <v>40725</v>
      </c>
      <c r="E10188">
        <v>26.097916666666698</v>
      </c>
      <c r="F10188">
        <v>11879.59</v>
      </c>
      <c r="G10188">
        <v>2158050</v>
      </c>
      <c r="H10188">
        <v>10343.73</v>
      </c>
      <c r="L10188">
        <v>20</v>
      </c>
    </row>
    <row r="10189" spans="1:12" x14ac:dyDescent="0.25">
      <c r="A10189" t="s">
        <v>85</v>
      </c>
      <c r="B10189" t="s">
        <v>112</v>
      </c>
      <c r="C10189" t="s">
        <v>113</v>
      </c>
      <c r="D10189" s="2">
        <v>40756</v>
      </c>
      <c r="E10189">
        <v>31</v>
      </c>
      <c r="F10189">
        <v>12843.25</v>
      </c>
      <c r="G10189">
        <v>2514210</v>
      </c>
      <c r="H10189">
        <v>13997.16</v>
      </c>
      <c r="K10189">
        <v>0</v>
      </c>
      <c r="L10189">
        <v>20</v>
      </c>
    </row>
    <row r="10190" spans="1:12" x14ac:dyDescent="0.25">
      <c r="A10190" t="s">
        <v>85</v>
      </c>
      <c r="B10190" t="s">
        <v>112</v>
      </c>
      <c r="C10190" t="s">
        <v>113</v>
      </c>
      <c r="D10190" s="2">
        <v>40787</v>
      </c>
      <c r="E10190">
        <v>20.4027777777778</v>
      </c>
      <c r="F10190">
        <v>8222.15</v>
      </c>
      <c r="G10190">
        <v>1806600</v>
      </c>
      <c r="H10190">
        <v>10050.25</v>
      </c>
      <c r="K10190">
        <v>510</v>
      </c>
      <c r="L10190">
        <v>20</v>
      </c>
    </row>
    <row r="10191" spans="1:12" x14ac:dyDescent="0.25">
      <c r="A10191" t="s">
        <v>85</v>
      </c>
      <c r="B10191" t="s">
        <v>112</v>
      </c>
      <c r="C10191" t="s">
        <v>113</v>
      </c>
      <c r="D10191" s="2">
        <v>40817</v>
      </c>
      <c r="E10191">
        <v>13</v>
      </c>
      <c r="F10191">
        <v>5941.66</v>
      </c>
      <c r="G10191">
        <v>1055380.0000000002</v>
      </c>
      <c r="H10191">
        <v>5554.7</v>
      </c>
      <c r="K10191">
        <v>0</v>
      </c>
      <c r="L10191">
        <v>20</v>
      </c>
    </row>
    <row r="10192" spans="1:12" x14ac:dyDescent="0.25">
      <c r="A10192" t="s">
        <v>85</v>
      </c>
      <c r="B10192" t="s">
        <v>112</v>
      </c>
      <c r="C10192" t="s">
        <v>113</v>
      </c>
      <c r="D10192" s="2">
        <v>40848</v>
      </c>
      <c r="E10192">
        <v>28</v>
      </c>
      <c r="F10192">
        <v>11492.96</v>
      </c>
      <c r="G10192">
        <v>2009500</v>
      </c>
      <c r="H10192">
        <v>11133.26</v>
      </c>
      <c r="K10192">
        <v>406</v>
      </c>
      <c r="L10192">
        <v>20</v>
      </c>
    </row>
    <row r="10193" spans="1:12" x14ac:dyDescent="0.25">
      <c r="A10193" t="s">
        <v>85</v>
      </c>
      <c r="B10193" t="s">
        <v>112</v>
      </c>
      <c r="C10193" t="s">
        <v>113</v>
      </c>
      <c r="D10193" s="2">
        <v>40878</v>
      </c>
      <c r="E10193">
        <v>30.8090277777778</v>
      </c>
      <c r="F10193">
        <v>11234.49</v>
      </c>
      <c r="G10193">
        <v>2109239.9999999995</v>
      </c>
      <c r="H10193">
        <v>11847.93</v>
      </c>
      <c r="K10193">
        <v>420</v>
      </c>
      <c r="L10193">
        <v>20</v>
      </c>
    </row>
    <row r="10194" spans="1:12" x14ac:dyDescent="0.25">
      <c r="A10194" t="s">
        <v>85</v>
      </c>
      <c r="B10194" t="s">
        <v>112</v>
      </c>
      <c r="C10194" t="s">
        <v>113</v>
      </c>
      <c r="D10194" s="2">
        <v>40909</v>
      </c>
      <c r="E10194">
        <v>30.5034722222222</v>
      </c>
      <c r="F10194">
        <v>11248.47</v>
      </c>
      <c r="G10194">
        <v>2010190</v>
      </c>
      <c r="H10194">
        <v>13768.66</v>
      </c>
      <c r="L10194">
        <v>20</v>
      </c>
    </row>
    <row r="10195" spans="1:12" x14ac:dyDescent="0.25">
      <c r="A10195" t="s">
        <v>85</v>
      </c>
      <c r="B10195" t="s">
        <v>112</v>
      </c>
      <c r="C10195" t="s">
        <v>113</v>
      </c>
      <c r="D10195" s="2">
        <v>40940</v>
      </c>
      <c r="E10195">
        <v>28.5451388888889</v>
      </c>
      <c r="F10195">
        <v>9783.26</v>
      </c>
      <c r="G10195">
        <v>1848020</v>
      </c>
      <c r="H10195">
        <v>11316.99</v>
      </c>
      <c r="L10195">
        <v>20</v>
      </c>
    </row>
    <row r="10196" spans="1:12" x14ac:dyDescent="0.25">
      <c r="A10196" t="s">
        <v>85</v>
      </c>
      <c r="B10196" t="s">
        <v>112</v>
      </c>
      <c r="C10196" t="s">
        <v>113</v>
      </c>
      <c r="D10196" s="2">
        <v>40969</v>
      </c>
      <c r="E10196">
        <v>29</v>
      </c>
      <c r="F10196">
        <v>10564.7</v>
      </c>
      <c r="G10196">
        <v>2064510.0000000002</v>
      </c>
      <c r="H10196">
        <v>12059.36</v>
      </c>
      <c r="L10196">
        <v>20</v>
      </c>
    </row>
    <row r="10197" spans="1:12" x14ac:dyDescent="0.25">
      <c r="A10197" t="s">
        <v>85</v>
      </c>
      <c r="B10197" t="s">
        <v>112</v>
      </c>
      <c r="C10197" t="s">
        <v>113</v>
      </c>
      <c r="D10197" s="2">
        <v>41000</v>
      </c>
      <c r="E10197">
        <v>17</v>
      </c>
      <c r="F10197">
        <v>9010</v>
      </c>
      <c r="G10197">
        <v>8573000</v>
      </c>
      <c r="H10197">
        <v>3748</v>
      </c>
      <c r="K10197">
        <v>812</v>
      </c>
      <c r="L10197">
        <v>20</v>
      </c>
    </row>
    <row r="10198" spans="1:12" x14ac:dyDescent="0.25">
      <c r="A10198" t="s">
        <v>85</v>
      </c>
      <c r="B10198" t="s">
        <v>112</v>
      </c>
      <c r="C10198" t="s">
        <v>113</v>
      </c>
      <c r="D10198" s="2">
        <v>41030</v>
      </c>
      <c r="E10198">
        <v>31</v>
      </c>
      <c r="F10198">
        <v>16551</v>
      </c>
      <c r="G10198">
        <v>15748000</v>
      </c>
      <c r="H10198">
        <v>10161</v>
      </c>
      <c r="K10198">
        <v>812</v>
      </c>
      <c r="L10198">
        <v>20</v>
      </c>
    </row>
    <row r="10199" spans="1:12" x14ac:dyDescent="0.25">
      <c r="A10199" t="s">
        <v>85</v>
      </c>
      <c r="B10199" t="s">
        <v>112</v>
      </c>
      <c r="C10199" t="s">
        <v>113</v>
      </c>
      <c r="D10199" s="2">
        <v>41061</v>
      </c>
      <c r="E10199">
        <v>30</v>
      </c>
      <c r="F10199">
        <v>15658</v>
      </c>
      <c r="G10199">
        <v>15240000</v>
      </c>
      <c r="H10199">
        <v>11702</v>
      </c>
      <c r="K10199">
        <v>812</v>
      </c>
      <c r="L10199">
        <v>20</v>
      </c>
    </row>
    <row r="10200" spans="1:12" x14ac:dyDescent="0.25">
      <c r="A10200" t="s">
        <v>85</v>
      </c>
      <c r="B10200" t="s">
        <v>112</v>
      </c>
      <c r="C10200" t="s">
        <v>113</v>
      </c>
      <c r="D10200" s="2">
        <v>41091</v>
      </c>
      <c r="E10200">
        <v>30</v>
      </c>
      <c r="F10200">
        <v>16625</v>
      </c>
      <c r="G10200">
        <v>15219000</v>
      </c>
      <c r="H10200">
        <v>10697</v>
      </c>
      <c r="K10200">
        <v>545</v>
      </c>
      <c r="L10200">
        <v>20</v>
      </c>
    </row>
    <row r="10201" spans="1:12" x14ac:dyDescent="0.25">
      <c r="A10201" t="s">
        <v>85</v>
      </c>
      <c r="B10201" t="s">
        <v>112</v>
      </c>
      <c r="C10201" t="s">
        <v>113</v>
      </c>
      <c r="D10201" s="2">
        <v>41122</v>
      </c>
      <c r="E10201">
        <v>31</v>
      </c>
      <c r="F10201">
        <v>14986</v>
      </c>
      <c r="G10201">
        <v>15748000</v>
      </c>
      <c r="H10201">
        <v>11132</v>
      </c>
      <c r="K10201">
        <v>382</v>
      </c>
      <c r="L10201">
        <v>20</v>
      </c>
    </row>
    <row r="10202" spans="1:12" x14ac:dyDescent="0.25">
      <c r="A10202" t="s">
        <v>85</v>
      </c>
      <c r="B10202" t="s">
        <v>112</v>
      </c>
      <c r="C10202" t="s">
        <v>113</v>
      </c>
      <c r="D10202" s="2">
        <v>41153</v>
      </c>
      <c r="E10202">
        <v>27</v>
      </c>
      <c r="F10202">
        <v>15106</v>
      </c>
      <c r="G10202">
        <v>13892000</v>
      </c>
      <c r="H10202">
        <v>8521</v>
      </c>
      <c r="K10202">
        <v>392</v>
      </c>
      <c r="L10202">
        <v>20</v>
      </c>
    </row>
    <row r="10203" spans="1:12" x14ac:dyDescent="0.25">
      <c r="A10203" t="s">
        <v>85</v>
      </c>
      <c r="B10203" t="s">
        <v>112</v>
      </c>
      <c r="C10203" t="s">
        <v>113</v>
      </c>
      <c r="D10203" s="2">
        <v>41183</v>
      </c>
      <c r="E10203">
        <v>5.71</v>
      </c>
      <c r="F10203">
        <v>2524</v>
      </c>
      <c r="G10203">
        <v>2908000</v>
      </c>
      <c r="H10203">
        <v>2421</v>
      </c>
      <c r="K10203">
        <v>392</v>
      </c>
      <c r="L10203">
        <v>20</v>
      </c>
    </row>
    <row r="10204" spans="1:12" x14ac:dyDescent="0.25">
      <c r="A10204" t="s">
        <v>85</v>
      </c>
      <c r="B10204" t="s">
        <v>112</v>
      </c>
      <c r="C10204" t="s">
        <v>113</v>
      </c>
      <c r="D10204" s="2">
        <v>41214</v>
      </c>
      <c r="E10204">
        <v>13.92</v>
      </c>
      <c r="F10204">
        <v>6133</v>
      </c>
      <c r="G10204">
        <v>4655000</v>
      </c>
      <c r="H10204">
        <v>5877</v>
      </c>
      <c r="K10204">
        <v>814</v>
      </c>
      <c r="L10204">
        <v>20</v>
      </c>
    </row>
    <row r="10205" spans="1:12" x14ac:dyDescent="0.25">
      <c r="A10205" t="s">
        <v>85</v>
      </c>
      <c r="B10205" t="s">
        <v>112</v>
      </c>
      <c r="C10205" t="s">
        <v>113</v>
      </c>
      <c r="D10205" s="2">
        <v>41244</v>
      </c>
      <c r="E10205">
        <v>0</v>
      </c>
      <c r="F10205">
        <v>0</v>
      </c>
      <c r="G10205">
        <v>0</v>
      </c>
      <c r="H10205">
        <v>0</v>
      </c>
    </row>
    <row r="10206" spans="1:12" x14ac:dyDescent="0.25">
      <c r="A10206" t="s">
        <v>85</v>
      </c>
      <c r="B10206" t="s">
        <v>112</v>
      </c>
      <c r="C10206" t="s">
        <v>113</v>
      </c>
      <c r="D10206" s="2">
        <v>41275</v>
      </c>
      <c r="E10206">
        <v>0</v>
      </c>
      <c r="F10206">
        <v>0</v>
      </c>
      <c r="G10206">
        <v>0</v>
      </c>
      <c r="H10206">
        <v>0</v>
      </c>
    </row>
    <row r="10207" spans="1:12" x14ac:dyDescent="0.25">
      <c r="A10207" t="s">
        <v>85</v>
      </c>
      <c r="B10207" t="s">
        <v>112</v>
      </c>
      <c r="C10207" t="s">
        <v>113</v>
      </c>
      <c r="D10207" s="2">
        <v>41306</v>
      </c>
      <c r="E10207">
        <v>0</v>
      </c>
      <c r="F10207">
        <v>0</v>
      </c>
      <c r="G10207">
        <v>0</v>
      </c>
      <c r="H10207">
        <v>0</v>
      </c>
    </row>
    <row r="10208" spans="1:12" x14ac:dyDescent="0.25">
      <c r="A10208" t="s">
        <v>85</v>
      </c>
      <c r="B10208" t="s">
        <v>112</v>
      </c>
      <c r="C10208" t="s">
        <v>113</v>
      </c>
      <c r="D10208" s="2">
        <v>41334</v>
      </c>
      <c r="E10208">
        <v>9.33</v>
      </c>
      <c r="F10208">
        <v>4480</v>
      </c>
      <c r="G10208">
        <v>4741000</v>
      </c>
      <c r="H10208">
        <v>4480</v>
      </c>
      <c r="K10208">
        <v>812</v>
      </c>
      <c r="L10208">
        <v>20</v>
      </c>
    </row>
    <row r="10209" spans="1:12" x14ac:dyDescent="0.25">
      <c r="A10209" t="s">
        <v>85</v>
      </c>
      <c r="B10209" t="s">
        <v>112</v>
      </c>
      <c r="C10209" t="s">
        <v>113</v>
      </c>
      <c r="D10209" s="2">
        <v>41365</v>
      </c>
      <c r="E10209">
        <v>30</v>
      </c>
      <c r="F10209">
        <v>15144</v>
      </c>
      <c r="G10209">
        <v>14220000</v>
      </c>
      <c r="H10209">
        <v>15132</v>
      </c>
      <c r="K10209">
        <v>663</v>
      </c>
      <c r="L10209">
        <v>23</v>
      </c>
    </row>
    <row r="10210" spans="1:12" x14ac:dyDescent="0.25">
      <c r="A10210" t="s">
        <v>85</v>
      </c>
      <c r="B10210" t="s">
        <v>112</v>
      </c>
      <c r="C10210" t="s">
        <v>113</v>
      </c>
      <c r="D10210" s="2">
        <v>41395</v>
      </c>
      <c r="E10210">
        <v>24</v>
      </c>
      <c r="F10210">
        <v>13680</v>
      </c>
      <c r="G10210">
        <v>8592000</v>
      </c>
      <c r="H10210">
        <v>13680</v>
      </c>
      <c r="K10210">
        <v>418</v>
      </c>
      <c r="L10210">
        <v>28</v>
      </c>
    </row>
    <row r="10211" spans="1:12" x14ac:dyDescent="0.25">
      <c r="A10211" t="s">
        <v>85</v>
      </c>
      <c r="B10211" t="s">
        <v>112</v>
      </c>
      <c r="C10211" t="s">
        <v>113</v>
      </c>
      <c r="D10211" s="2">
        <v>41426</v>
      </c>
      <c r="E10211">
        <v>30</v>
      </c>
      <c r="F10211">
        <v>22260</v>
      </c>
      <c r="G10211">
        <v>10680000</v>
      </c>
      <c r="H10211">
        <v>29400</v>
      </c>
      <c r="K10211">
        <v>418</v>
      </c>
      <c r="L10211">
        <v>28</v>
      </c>
    </row>
    <row r="10212" spans="1:12" x14ac:dyDescent="0.25">
      <c r="A10212" t="s">
        <v>85</v>
      </c>
      <c r="B10212" t="s">
        <v>112</v>
      </c>
      <c r="C10212" t="s">
        <v>113</v>
      </c>
      <c r="D10212" s="2">
        <v>41640</v>
      </c>
      <c r="E10212">
        <v>22</v>
      </c>
      <c r="F10212">
        <v>11436</v>
      </c>
      <c r="G10212">
        <v>7800000</v>
      </c>
      <c r="H10212">
        <v>23242</v>
      </c>
      <c r="K10212">
        <v>487</v>
      </c>
      <c r="L10212">
        <v>24</v>
      </c>
    </row>
    <row r="10213" spans="1:12" x14ac:dyDescent="0.25">
      <c r="A10213" t="s">
        <v>85</v>
      </c>
      <c r="B10213" t="s">
        <v>112</v>
      </c>
      <c r="C10213" t="s">
        <v>113</v>
      </c>
      <c r="D10213" s="2">
        <v>41671</v>
      </c>
      <c r="E10213">
        <v>28</v>
      </c>
      <c r="F10213">
        <v>14378</v>
      </c>
      <c r="G10213">
        <v>11870000</v>
      </c>
      <c r="H10213">
        <v>27293</v>
      </c>
      <c r="K10213">
        <v>362</v>
      </c>
      <c r="L10213">
        <v>22</v>
      </c>
    </row>
    <row r="10214" spans="1:12" x14ac:dyDescent="0.25">
      <c r="A10214" t="s">
        <v>85</v>
      </c>
      <c r="B10214" t="s">
        <v>112</v>
      </c>
      <c r="C10214" t="s">
        <v>113</v>
      </c>
      <c r="D10214" s="2">
        <v>41699</v>
      </c>
      <c r="E10214">
        <v>4</v>
      </c>
      <c r="F10214">
        <v>2434</v>
      </c>
      <c r="G10214">
        <v>1890000</v>
      </c>
      <c r="H10214">
        <v>4362</v>
      </c>
      <c r="K10214">
        <v>334</v>
      </c>
      <c r="L10214">
        <v>20</v>
      </c>
    </row>
    <row r="10215" spans="1:12" x14ac:dyDescent="0.25">
      <c r="A10215" t="s">
        <v>85</v>
      </c>
      <c r="B10215" t="s">
        <v>112</v>
      </c>
      <c r="C10215" t="s">
        <v>113</v>
      </c>
      <c r="D10215" s="2">
        <v>41730</v>
      </c>
      <c r="E10215">
        <v>9</v>
      </c>
      <c r="F10215">
        <v>2376</v>
      </c>
      <c r="G10215">
        <v>2470000</v>
      </c>
      <c r="H10215">
        <v>2238</v>
      </c>
      <c r="K10215">
        <v>334</v>
      </c>
      <c r="L10215">
        <v>20</v>
      </c>
    </row>
    <row r="10216" spans="1:12" x14ac:dyDescent="0.25">
      <c r="A10216" t="s">
        <v>85</v>
      </c>
      <c r="B10216" t="s">
        <v>112</v>
      </c>
      <c r="C10216" t="s">
        <v>113</v>
      </c>
      <c r="D10216" s="2">
        <v>41760</v>
      </c>
      <c r="E10216">
        <v>30.6</v>
      </c>
      <c r="F10216">
        <v>8859</v>
      </c>
      <c r="G10216">
        <v>8870000</v>
      </c>
      <c r="H10216">
        <v>8871</v>
      </c>
      <c r="K10216">
        <v>354</v>
      </c>
      <c r="L10216">
        <v>20</v>
      </c>
    </row>
    <row r="10217" spans="1:12" x14ac:dyDescent="0.25">
      <c r="A10217" t="s">
        <v>85</v>
      </c>
      <c r="B10217" t="s">
        <v>112</v>
      </c>
      <c r="C10217" t="s">
        <v>113</v>
      </c>
      <c r="D10217" s="2">
        <v>41791</v>
      </c>
      <c r="E10217">
        <v>28</v>
      </c>
      <c r="F10217">
        <v>8319</v>
      </c>
      <c r="G10217">
        <v>8220000</v>
      </c>
      <c r="H10217">
        <v>9151</v>
      </c>
      <c r="K10217">
        <v>302</v>
      </c>
      <c r="L10217">
        <v>20</v>
      </c>
    </row>
    <row r="10218" spans="1:12" x14ac:dyDescent="0.25">
      <c r="A10218" t="s">
        <v>85</v>
      </c>
      <c r="B10218" t="s">
        <v>112</v>
      </c>
      <c r="C10218" t="s">
        <v>113</v>
      </c>
      <c r="D10218" s="2">
        <v>41821</v>
      </c>
      <c r="E10218">
        <v>19</v>
      </c>
      <c r="F10218">
        <v>3681</v>
      </c>
      <c r="G10218">
        <v>6270000</v>
      </c>
      <c r="H10218">
        <v>8276</v>
      </c>
      <c r="K10218">
        <v>295</v>
      </c>
      <c r="L10218">
        <v>20</v>
      </c>
    </row>
    <row r="10219" spans="1:12" x14ac:dyDescent="0.25">
      <c r="A10219" t="s">
        <v>85</v>
      </c>
      <c r="B10219" t="s">
        <v>112</v>
      </c>
      <c r="C10219" t="s">
        <v>113</v>
      </c>
      <c r="D10219" s="2">
        <v>41852</v>
      </c>
      <c r="E10219">
        <v>25</v>
      </c>
      <c r="F10219">
        <v>4778</v>
      </c>
      <c r="G10219">
        <v>8060000</v>
      </c>
      <c r="H10219">
        <v>10703</v>
      </c>
      <c r="K10219">
        <v>329</v>
      </c>
      <c r="L10219">
        <v>20</v>
      </c>
    </row>
    <row r="10220" spans="1:12" x14ac:dyDescent="0.25">
      <c r="A10220" t="s">
        <v>85</v>
      </c>
      <c r="B10220" t="s">
        <v>112</v>
      </c>
      <c r="C10220" t="s">
        <v>113</v>
      </c>
      <c r="D10220" s="2">
        <v>41883</v>
      </c>
      <c r="E10220">
        <v>25</v>
      </c>
      <c r="F10220">
        <v>5790</v>
      </c>
      <c r="G10220">
        <v>7720000</v>
      </c>
      <c r="H10220">
        <v>13223</v>
      </c>
      <c r="K10220">
        <v>334</v>
      </c>
      <c r="L10220">
        <v>20</v>
      </c>
    </row>
    <row r="10221" spans="1:12" x14ac:dyDescent="0.25">
      <c r="A10221" t="s">
        <v>85</v>
      </c>
      <c r="B10221" t="s">
        <v>112</v>
      </c>
      <c r="C10221" t="s">
        <v>113</v>
      </c>
      <c r="D10221" s="2">
        <v>41913</v>
      </c>
      <c r="E10221">
        <v>30</v>
      </c>
      <c r="F10221">
        <v>4861</v>
      </c>
      <c r="G10221">
        <v>9690000</v>
      </c>
      <c r="H10221">
        <v>10379</v>
      </c>
      <c r="K10221">
        <v>334</v>
      </c>
      <c r="L10221">
        <v>20</v>
      </c>
    </row>
    <row r="10222" spans="1:12" x14ac:dyDescent="0.25">
      <c r="A10222" t="s">
        <v>85</v>
      </c>
      <c r="B10222" t="s">
        <v>112</v>
      </c>
      <c r="C10222" t="s">
        <v>113</v>
      </c>
      <c r="D10222" s="2">
        <v>41944</v>
      </c>
      <c r="E10222">
        <v>26</v>
      </c>
      <c r="F10222">
        <v>4338</v>
      </c>
      <c r="G10222">
        <v>8460000</v>
      </c>
      <c r="H10222">
        <v>9188</v>
      </c>
      <c r="K10222">
        <v>354</v>
      </c>
      <c r="L10222">
        <v>20</v>
      </c>
    </row>
    <row r="10223" spans="1:12" x14ac:dyDescent="0.25">
      <c r="A10223" t="s">
        <v>85</v>
      </c>
      <c r="B10223" t="s">
        <v>112</v>
      </c>
      <c r="C10223" t="s">
        <v>113</v>
      </c>
      <c r="D10223" s="2">
        <v>41974</v>
      </c>
      <c r="E10223">
        <v>12</v>
      </c>
      <c r="F10223">
        <v>3425</v>
      </c>
      <c r="G10223">
        <v>3880000</v>
      </c>
      <c r="H10223">
        <v>5575</v>
      </c>
      <c r="K10223">
        <v>359</v>
      </c>
      <c r="L10223">
        <v>20</v>
      </c>
    </row>
    <row r="10224" spans="1:12" x14ac:dyDescent="0.25">
      <c r="A10224" t="s">
        <v>85</v>
      </c>
      <c r="B10224" t="s">
        <v>112</v>
      </c>
      <c r="C10224" t="s">
        <v>113</v>
      </c>
      <c r="D10224" s="2">
        <v>42005</v>
      </c>
      <c r="E10224">
        <v>13</v>
      </c>
      <c r="F10224">
        <v>3824</v>
      </c>
      <c r="G10224">
        <v>4000000</v>
      </c>
      <c r="H10224">
        <v>5912</v>
      </c>
      <c r="K10224">
        <v>337</v>
      </c>
      <c r="L10224">
        <v>20</v>
      </c>
    </row>
    <row r="10225" spans="1:12" x14ac:dyDescent="0.25">
      <c r="A10225" t="s">
        <v>85</v>
      </c>
      <c r="B10225" t="s">
        <v>112</v>
      </c>
      <c r="C10225" t="s">
        <v>113</v>
      </c>
      <c r="D10225" s="2">
        <v>42036</v>
      </c>
      <c r="E10225">
        <v>23</v>
      </c>
      <c r="F10225">
        <v>6932</v>
      </c>
      <c r="G10225">
        <v>7250000</v>
      </c>
      <c r="H10225">
        <v>11195</v>
      </c>
      <c r="K10225">
        <v>350</v>
      </c>
      <c r="L10225">
        <v>20</v>
      </c>
    </row>
    <row r="10226" spans="1:12" x14ac:dyDescent="0.25">
      <c r="A10226" t="s">
        <v>85</v>
      </c>
      <c r="B10226" t="s">
        <v>112</v>
      </c>
      <c r="C10226" t="s">
        <v>113</v>
      </c>
      <c r="D10226" s="2">
        <v>42064</v>
      </c>
      <c r="E10226">
        <v>26</v>
      </c>
      <c r="F10226">
        <v>7752</v>
      </c>
      <c r="G10226">
        <v>8540000</v>
      </c>
      <c r="H10226">
        <v>12771</v>
      </c>
      <c r="K10226">
        <v>360</v>
      </c>
      <c r="L10226">
        <v>20</v>
      </c>
    </row>
    <row r="10227" spans="1:12" x14ac:dyDescent="0.25">
      <c r="A10227" t="s">
        <v>85</v>
      </c>
      <c r="B10227" t="s">
        <v>112</v>
      </c>
      <c r="C10227" t="s">
        <v>113</v>
      </c>
      <c r="D10227" s="2">
        <v>42095</v>
      </c>
      <c r="E10227">
        <v>4</v>
      </c>
      <c r="F10227">
        <v>1039</v>
      </c>
      <c r="G10227">
        <v>1200000</v>
      </c>
      <c r="H10227">
        <v>2062</v>
      </c>
      <c r="K10227">
        <v>377</v>
      </c>
      <c r="L10227">
        <v>20</v>
      </c>
    </row>
    <row r="10228" spans="1:12" x14ac:dyDescent="0.25">
      <c r="A10228" t="s">
        <v>85</v>
      </c>
      <c r="B10228" t="s">
        <v>112</v>
      </c>
      <c r="C10228" t="s">
        <v>113</v>
      </c>
      <c r="D10228" s="2">
        <v>42125</v>
      </c>
      <c r="E10228">
        <v>9.4</v>
      </c>
      <c r="F10228">
        <v>3501</v>
      </c>
      <c r="G10228">
        <v>3050000</v>
      </c>
      <c r="H10228">
        <v>3830</v>
      </c>
      <c r="K10228">
        <v>377</v>
      </c>
      <c r="L10228">
        <v>20</v>
      </c>
    </row>
    <row r="10229" spans="1:12" x14ac:dyDescent="0.25">
      <c r="A10229" t="s">
        <v>85</v>
      </c>
      <c r="B10229" t="s">
        <v>112</v>
      </c>
      <c r="C10229" t="s">
        <v>113</v>
      </c>
      <c r="D10229" s="2">
        <v>42156</v>
      </c>
      <c r="E10229">
        <v>16</v>
      </c>
      <c r="F10229">
        <v>4719</v>
      </c>
      <c r="G10229">
        <v>5300000</v>
      </c>
      <c r="H10229">
        <v>7987</v>
      </c>
      <c r="K10229">
        <v>377</v>
      </c>
      <c r="L10229">
        <v>20</v>
      </c>
    </row>
    <row r="10230" spans="1:12" x14ac:dyDescent="0.25">
      <c r="A10230" t="s">
        <v>85</v>
      </c>
      <c r="B10230" t="s">
        <v>112</v>
      </c>
      <c r="C10230" t="s">
        <v>113</v>
      </c>
      <c r="D10230" s="2">
        <v>42186</v>
      </c>
      <c r="E10230">
        <v>15</v>
      </c>
      <c r="F10230">
        <v>4089</v>
      </c>
      <c r="G10230">
        <v>4860000</v>
      </c>
      <c r="H10230">
        <v>7462</v>
      </c>
      <c r="K10230">
        <v>377</v>
      </c>
      <c r="L10230">
        <v>20</v>
      </c>
    </row>
    <row r="10231" spans="1:12" x14ac:dyDescent="0.25">
      <c r="A10231" t="s">
        <v>85</v>
      </c>
      <c r="B10231" t="s">
        <v>112</v>
      </c>
      <c r="C10231" t="s">
        <v>113</v>
      </c>
      <c r="D10231" s="2">
        <v>42217</v>
      </c>
      <c r="E10231">
        <v>5</v>
      </c>
      <c r="F10231">
        <v>1688</v>
      </c>
      <c r="G10231">
        <v>1750000</v>
      </c>
      <c r="H10231">
        <v>2604</v>
      </c>
      <c r="K10231">
        <v>377</v>
      </c>
      <c r="L10231">
        <v>20</v>
      </c>
    </row>
    <row r="10232" spans="1:12" x14ac:dyDescent="0.25">
      <c r="A10232" t="s">
        <v>85</v>
      </c>
      <c r="B10232" t="s">
        <v>112</v>
      </c>
      <c r="C10232" t="s">
        <v>113</v>
      </c>
      <c r="D10232" s="2">
        <v>42248</v>
      </c>
      <c r="G10232">
        <v>0</v>
      </c>
      <c r="K10232">
        <v>377</v>
      </c>
      <c r="L10232">
        <v>20</v>
      </c>
    </row>
    <row r="10233" spans="1:12" x14ac:dyDescent="0.25">
      <c r="A10233" t="s">
        <v>85</v>
      </c>
      <c r="B10233" t="s">
        <v>112</v>
      </c>
      <c r="C10233" t="s">
        <v>113</v>
      </c>
      <c r="D10233" s="2">
        <v>42278</v>
      </c>
      <c r="G10233">
        <v>0</v>
      </c>
      <c r="K10233">
        <v>377</v>
      </c>
      <c r="L10233">
        <v>20</v>
      </c>
    </row>
    <row r="10234" spans="1:12" x14ac:dyDescent="0.25">
      <c r="A10234" t="s">
        <v>85</v>
      </c>
      <c r="B10234" t="s">
        <v>112</v>
      </c>
      <c r="C10234" t="s">
        <v>113</v>
      </c>
      <c r="D10234" s="2">
        <v>42309</v>
      </c>
      <c r="G10234">
        <v>0</v>
      </c>
      <c r="K10234">
        <v>377</v>
      </c>
      <c r="L10234">
        <v>20</v>
      </c>
    </row>
    <row r="10235" spans="1:12" x14ac:dyDescent="0.25">
      <c r="A10235" t="s">
        <v>85</v>
      </c>
      <c r="B10235" t="s">
        <v>112</v>
      </c>
      <c r="C10235" t="s">
        <v>113</v>
      </c>
      <c r="D10235" s="2">
        <v>42339</v>
      </c>
      <c r="G10235">
        <v>0</v>
      </c>
      <c r="K10235">
        <v>97</v>
      </c>
      <c r="L10235">
        <v>20</v>
      </c>
    </row>
    <row r="10236" spans="1:12" x14ac:dyDescent="0.25">
      <c r="A10236" t="s">
        <v>85</v>
      </c>
      <c r="B10236" t="s">
        <v>112</v>
      </c>
      <c r="C10236" t="s">
        <v>113</v>
      </c>
      <c r="D10236" s="2">
        <v>42370</v>
      </c>
      <c r="E10236">
        <v>15</v>
      </c>
      <c r="F10236">
        <v>4788</v>
      </c>
      <c r="G10236">
        <v>4890000</v>
      </c>
      <c r="H10236">
        <v>7546</v>
      </c>
    </row>
    <row r="10237" spans="1:12" x14ac:dyDescent="0.25">
      <c r="A10237" t="s">
        <v>85</v>
      </c>
      <c r="B10237" t="s">
        <v>112</v>
      </c>
      <c r="C10237" t="s">
        <v>113</v>
      </c>
      <c r="D10237" s="2">
        <v>42401</v>
      </c>
      <c r="E10237">
        <v>11</v>
      </c>
      <c r="F10237">
        <v>3138</v>
      </c>
      <c r="G10237">
        <v>3510000</v>
      </c>
      <c r="H10237">
        <v>4609</v>
      </c>
    </row>
    <row r="10238" spans="1:12" x14ac:dyDescent="0.25">
      <c r="A10238" t="s">
        <v>85</v>
      </c>
      <c r="B10238" t="s">
        <v>112</v>
      </c>
      <c r="C10238" t="s">
        <v>113</v>
      </c>
      <c r="D10238" s="2">
        <v>42430</v>
      </c>
      <c r="E10238">
        <v>0</v>
      </c>
      <c r="F10238">
        <v>0</v>
      </c>
      <c r="G10238">
        <v>0</v>
      </c>
      <c r="H10238">
        <v>0</v>
      </c>
    </row>
    <row r="10239" spans="1:12" x14ac:dyDescent="0.25">
      <c r="A10239" t="s">
        <v>85</v>
      </c>
      <c r="B10239" t="s">
        <v>112</v>
      </c>
      <c r="C10239" t="s">
        <v>113</v>
      </c>
      <c r="D10239" s="2">
        <v>42461</v>
      </c>
      <c r="E10239">
        <v>0</v>
      </c>
      <c r="F10239">
        <v>0</v>
      </c>
      <c r="G10239">
        <v>0</v>
      </c>
      <c r="H10239">
        <v>0</v>
      </c>
    </row>
    <row r="10240" spans="1:12" x14ac:dyDescent="0.25">
      <c r="A10240" t="s">
        <v>85</v>
      </c>
      <c r="B10240" t="s">
        <v>112</v>
      </c>
      <c r="C10240" t="s">
        <v>113</v>
      </c>
      <c r="D10240" s="2">
        <v>42491</v>
      </c>
      <c r="E10240">
        <v>0</v>
      </c>
      <c r="F10240">
        <v>0</v>
      </c>
      <c r="G10240">
        <v>0</v>
      </c>
      <c r="H10240">
        <v>0</v>
      </c>
    </row>
    <row r="10241" spans="1:12" x14ac:dyDescent="0.25">
      <c r="A10241" t="s">
        <v>85</v>
      </c>
      <c r="B10241" t="s">
        <v>112</v>
      </c>
      <c r="C10241" t="s">
        <v>113</v>
      </c>
      <c r="D10241" s="2">
        <v>42522</v>
      </c>
      <c r="E10241">
        <v>0</v>
      </c>
      <c r="F10241">
        <v>0</v>
      </c>
      <c r="G10241">
        <v>0</v>
      </c>
      <c r="H10241">
        <v>0</v>
      </c>
    </row>
    <row r="10242" spans="1:12" x14ac:dyDescent="0.25">
      <c r="A10242" t="s">
        <v>85</v>
      </c>
      <c r="B10242" t="s">
        <v>112</v>
      </c>
      <c r="C10242" t="s">
        <v>113</v>
      </c>
      <c r="D10242" s="2">
        <v>42552</v>
      </c>
      <c r="E10242">
        <v>0</v>
      </c>
      <c r="F10242">
        <v>0</v>
      </c>
      <c r="G10242">
        <v>0</v>
      </c>
      <c r="H10242">
        <v>0</v>
      </c>
    </row>
    <row r="10243" spans="1:12" x14ac:dyDescent="0.25">
      <c r="A10243" t="s">
        <v>85</v>
      </c>
      <c r="B10243" t="s">
        <v>112</v>
      </c>
      <c r="C10243" t="s">
        <v>113</v>
      </c>
      <c r="D10243" s="2">
        <v>42583</v>
      </c>
      <c r="E10243">
        <v>0</v>
      </c>
      <c r="F10243">
        <v>0</v>
      </c>
      <c r="G10243">
        <v>0</v>
      </c>
      <c r="H10243">
        <v>0</v>
      </c>
    </row>
    <row r="10244" spans="1:12" x14ac:dyDescent="0.25">
      <c r="A10244" t="s">
        <v>85</v>
      </c>
      <c r="B10244" t="s">
        <v>112</v>
      </c>
      <c r="C10244" t="s">
        <v>113</v>
      </c>
      <c r="D10244" s="2">
        <v>42614</v>
      </c>
      <c r="E10244">
        <v>0</v>
      </c>
      <c r="F10244">
        <v>0</v>
      </c>
      <c r="G10244">
        <v>0</v>
      </c>
      <c r="H10244">
        <v>0</v>
      </c>
    </row>
    <row r="10245" spans="1:12" x14ac:dyDescent="0.25">
      <c r="A10245" t="s">
        <v>85</v>
      </c>
      <c r="B10245" t="s">
        <v>112</v>
      </c>
      <c r="C10245" t="s">
        <v>113</v>
      </c>
      <c r="D10245" s="2">
        <v>42644</v>
      </c>
      <c r="E10245">
        <v>0</v>
      </c>
      <c r="F10245">
        <v>0</v>
      </c>
      <c r="G10245">
        <v>0</v>
      </c>
      <c r="H10245">
        <v>0</v>
      </c>
    </row>
    <row r="10246" spans="1:12" x14ac:dyDescent="0.25">
      <c r="A10246" t="s">
        <v>85</v>
      </c>
      <c r="B10246" t="s">
        <v>112</v>
      </c>
      <c r="C10246" t="s">
        <v>113</v>
      </c>
      <c r="D10246" s="2">
        <v>42675</v>
      </c>
      <c r="E10246">
        <v>0</v>
      </c>
      <c r="F10246">
        <v>0</v>
      </c>
      <c r="G10246">
        <v>0</v>
      </c>
      <c r="H10246">
        <v>0</v>
      </c>
    </row>
    <row r="10247" spans="1:12" x14ac:dyDescent="0.25">
      <c r="A10247" t="s">
        <v>85</v>
      </c>
      <c r="B10247" t="s">
        <v>112</v>
      </c>
      <c r="C10247" t="s">
        <v>113</v>
      </c>
      <c r="D10247" s="2">
        <v>42705</v>
      </c>
      <c r="E10247">
        <v>0</v>
      </c>
      <c r="F10247">
        <v>0</v>
      </c>
      <c r="G10247">
        <v>0</v>
      </c>
      <c r="H10247">
        <v>0</v>
      </c>
    </row>
    <row r="10248" spans="1:12" x14ac:dyDescent="0.25">
      <c r="A10248" t="s">
        <v>85</v>
      </c>
      <c r="B10248" t="s">
        <v>112</v>
      </c>
      <c r="C10248" t="s">
        <v>113</v>
      </c>
      <c r="D10248" s="2">
        <v>42736</v>
      </c>
      <c r="E10248">
        <v>0</v>
      </c>
      <c r="F10248">
        <v>0</v>
      </c>
      <c r="G10248">
        <v>0</v>
      </c>
      <c r="H10248">
        <v>0</v>
      </c>
      <c r="K10248">
        <v>0</v>
      </c>
      <c r="L10248">
        <v>0</v>
      </c>
    </row>
    <row r="10249" spans="1:12" x14ac:dyDescent="0.25">
      <c r="A10249" t="s">
        <v>85</v>
      </c>
      <c r="B10249" t="s">
        <v>112</v>
      </c>
      <c r="C10249" t="s">
        <v>113</v>
      </c>
      <c r="D10249" s="2">
        <v>42767</v>
      </c>
      <c r="E10249">
        <v>0</v>
      </c>
      <c r="F10249">
        <v>0</v>
      </c>
      <c r="G10249">
        <v>0</v>
      </c>
      <c r="H10249">
        <v>0</v>
      </c>
      <c r="K10249">
        <v>0</v>
      </c>
      <c r="L10249">
        <v>0</v>
      </c>
    </row>
    <row r="10250" spans="1:12" x14ac:dyDescent="0.25">
      <c r="A10250" t="s">
        <v>85</v>
      </c>
      <c r="B10250" t="s">
        <v>112</v>
      </c>
      <c r="C10250" t="s">
        <v>113</v>
      </c>
      <c r="D10250" s="2">
        <v>42796</v>
      </c>
      <c r="E10250">
        <v>0</v>
      </c>
      <c r="F10250">
        <v>0</v>
      </c>
      <c r="G10250">
        <v>0</v>
      </c>
      <c r="H10250">
        <v>0</v>
      </c>
      <c r="K10250">
        <v>0</v>
      </c>
      <c r="L10250">
        <v>0</v>
      </c>
    </row>
    <row r="10251" spans="1:12" x14ac:dyDescent="0.25">
      <c r="A10251" t="s">
        <v>85</v>
      </c>
      <c r="B10251" t="s">
        <v>112</v>
      </c>
      <c r="C10251" t="s">
        <v>113</v>
      </c>
      <c r="D10251" s="2">
        <v>42827</v>
      </c>
      <c r="E10251">
        <v>0</v>
      </c>
      <c r="F10251">
        <v>0</v>
      </c>
      <c r="G10251">
        <v>0</v>
      </c>
      <c r="H10251">
        <v>0</v>
      </c>
      <c r="K10251">
        <v>0</v>
      </c>
      <c r="L10251">
        <v>0</v>
      </c>
    </row>
    <row r="10252" spans="1:12" x14ac:dyDescent="0.25">
      <c r="A10252" t="s">
        <v>85</v>
      </c>
      <c r="B10252" t="s">
        <v>112</v>
      </c>
      <c r="C10252" t="s">
        <v>113</v>
      </c>
      <c r="D10252" s="2">
        <v>42857</v>
      </c>
      <c r="E10252">
        <v>0</v>
      </c>
      <c r="F10252">
        <v>0</v>
      </c>
      <c r="G10252">
        <v>0</v>
      </c>
      <c r="H10252">
        <v>0</v>
      </c>
      <c r="K10252">
        <v>392</v>
      </c>
      <c r="L10252">
        <v>24</v>
      </c>
    </row>
    <row r="10253" spans="1:12" x14ac:dyDescent="0.25">
      <c r="A10253" t="s">
        <v>85</v>
      </c>
      <c r="B10253" t="s">
        <v>112</v>
      </c>
      <c r="C10253" t="s">
        <v>113</v>
      </c>
      <c r="D10253" s="2">
        <v>42888</v>
      </c>
      <c r="E10253">
        <v>10.7</v>
      </c>
      <c r="F10253">
        <v>5560</v>
      </c>
      <c r="G10253">
        <v>3440000</v>
      </c>
      <c r="H10253">
        <v>3488</v>
      </c>
      <c r="K10253">
        <v>392</v>
      </c>
      <c r="L10253">
        <v>24</v>
      </c>
    </row>
    <row r="10254" spans="1:12" x14ac:dyDescent="0.25">
      <c r="A10254" t="s">
        <v>85</v>
      </c>
      <c r="B10254" t="s">
        <v>112</v>
      </c>
      <c r="C10254" t="s">
        <v>113</v>
      </c>
      <c r="D10254" s="2">
        <v>42918</v>
      </c>
      <c r="E10254">
        <v>16</v>
      </c>
      <c r="F10254">
        <v>8204</v>
      </c>
      <c r="G10254">
        <v>5290000</v>
      </c>
      <c r="H10254">
        <v>5815</v>
      </c>
      <c r="K10254">
        <v>392</v>
      </c>
      <c r="L10254">
        <v>24</v>
      </c>
    </row>
    <row r="10255" spans="1:12" x14ac:dyDescent="0.25">
      <c r="A10255" t="s">
        <v>85</v>
      </c>
      <c r="B10255" t="s">
        <v>112</v>
      </c>
      <c r="C10255" t="s">
        <v>113</v>
      </c>
      <c r="D10255" s="2">
        <v>42949</v>
      </c>
      <c r="E10255">
        <v>28</v>
      </c>
      <c r="F10255">
        <v>15357</v>
      </c>
      <c r="G10255">
        <v>8980000</v>
      </c>
      <c r="H10255">
        <v>8362</v>
      </c>
      <c r="K10255">
        <v>392</v>
      </c>
      <c r="L10255">
        <v>24</v>
      </c>
    </row>
    <row r="10256" spans="1:12" x14ac:dyDescent="0.25">
      <c r="A10256" t="s">
        <v>85</v>
      </c>
      <c r="B10256" t="s">
        <v>112</v>
      </c>
      <c r="C10256" t="s">
        <v>113</v>
      </c>
      <c r="D10256" s="2">
        <v>42980</v>
      </c>
      <c r="E10256">
        <v>23</v>
      </c>
      <c r="F10256">
        <v>11662</v>
      </c>
      <c r="G10256">
        <v>7530000</v>
      </c>
      <c r="H10256">
        <v>8590</v>
      </c>
      <c r="K10256">
        <v>392</v>
      </c>
      <c r="L10256">
        <v>24</v>
      </c>
    </row>
    <row r="10257" spans="1:12" x14ac:dyDescent="0.25">
      <c r="A10257" t="s">
        <v>85</v>
      </c>
      <c r="B10257" t="s">
        <v>112</v>
      </c>
      <c r="C10257" t="s">
        <v>113</v>
      </c>
      <c r="D10257" s="2">
        <v>43010</v>
      </c>
      <c r="E10257">
        <v>21.7</v>
      </c>
      <c r="F10257">
        <v>11087</v>
      </c>
      <c r="G10257">
        <v>7020000</v>
      </c>
      <c r="H10257">
        <v>7659</v>
      </c>
      <c r="K10257">
        <v>392</v>
      </c>
      <c r="L10257">
        <v>24</v>
      </c>
    </row>
    <row r="10258" spans="1:12" x14ac:dyDescent="0.25">
      <c r="A10258" t="s">
        <v>85</v>
      </c>
      <c r="B10258" t="s">
        <v>112</v>
      </c>
      <c r="C10258" t="s">
        <v>113</v>
      </c>
      <c r="D10258" s="2">
        <v>43041</v>
      </c>
      <c r="E10258">
        <v>21</v>
      </c>
      <c r="F10258">
        <v>14623</v>
      </c>
      <c r="G10258">
        <v>5050000</v>
      </c>
      <c r="H10258">
        <v>10218</v>
      </c>
      <c r="K10258">
        <v>412</v>
      </c>
      <c r="L10258">
        <v>24</v>
      </c>
    </row>
    <row r="10259" spans="1:12" x14ac:dyDescent="0.25">
      <c r="A10259" t="s">
        <v>85</v>
      </c>
      <c r="B10259" t="s">
        <v>112</v>
      </c>
      <c r="C10259" t="s">
        <v>113</v>
      </c>
      <c r="D10259" s="2">
        <v>43071</v>
      </c>
      <c r="E10259">
        <v>23.4</v>
      </c>
      <c r="F10259">
        <v>15680</v>
      </c>
      <c r="G10259">
        <v>5610000</v>
      </c>
      <c r="H10259">
        <v>11763</v>
      </c>
      <c r="K10259">
        <v>412</v>
      </c>
      <c r="L10259">
        <v>24</v>
      </c>
    </row>
    <row r="10260" spans="1:12" x14ac:dyDescent="0.25">
      <c r="A10260" t="s">
        <v>85</v>
      </c>
      <c r="B10260" t="s">
        <v>112</v>
      </c>
      <c r="C10260" t="s">
        <v>113</v>
      </c>
      <c r="D10260" s="2">
        <v>43101</v>
      </c>
      <c r="E10260">
        <v>31</v>
      </c>
      <c r="F10260">
        <v>24961</v>
      </c>
      <c r="G10260">
        <v>10230000</v>
      </c>
      <c r="H10260">
        <v>21354</v>
      </c>
      <c r="K10260">
        <v>412</v>
      </c>
      <c r="L10260">
        <v>24</v>
      </c>
    </row>
    <row r="10261" spans="1:12" x14ac:dyDescent="0.25">
      <c r="A10261" t="s">
        <v>85</v>
      </c>
      <c r="B10261" t="s">
        <v>112</v>
      </c>
      <c r="C10261" t="s">
        <v>113</v>
      </c>
      <c r="D10261" s="2">
        <v>43132</v>
      </c>
      <c r="E10261">
        <v>24</v>
      </c>
      <c r="F10261">
        <v>19642</v>
      </c>
      <c r="G10261">
        <v>7600000</v>
      </c>
      <c r="H10261">
        <v>15166</v>
      </c>
      <c r="K10261">
        <v>288</v>
      </c>
      <c r="L10261">
        <v>25</v>
      </c>
    </row>
    <row r="10262" spans="1:12" x14ac:dyDescent="0.25">
      <c r="A10262" t="s">
        <v>85</v>
      </c>
      <c r="B10262" t="s">
        <v>112</v>
      </c>
      <c r="C10262" t="s">
        <v>113</v>
      </c>
      <c r="D10262" s="2">
        <v>43160</v>
      </c>
      <c r="E10262">
        <v>18</v>
      </c>
      <c r="F10262">
        <v>16633</v>
      </c>
      <c r="G10262">
        <v>6060000</v>
      </c>
      <c r="H10262">
        <v>11928</v>
      </c>
      <c r="K10262">
        <v>412</v>
      </c>
      <c r="L10262">
        <v>24</v>
      </c>
    </row>
    <row r="10263" spans="1:12" x14ac:dyDescent="0.25">
      <c r="A10263" t="s">
        <v>85</v>
      </c>
      <c r="B10263" t="s">
        <v>112</v>
      </c>
      <c r="C10263" t="s">
        <v>113</v>
      </c>
      <c r="D10263" s="2">
        <v>43191</v>
      </c>
      <c r="E10263">
        <v>18</v>
      </c>
      <c r="F10263">
        <v>15810</v>
      </c>
      <c r="G10263">
        <v>6030000</v>
      </c>
      <c r="H10263">
        <v>11997</v>
      </c>
      <c r="K10263">
        <v>379</v>
      </c>
      <c r="L10263">
        <v>24</v>
      </c>
    </row>
    <row r="10264" spans="1:12" x14ac:dyDescent="0.25">
      <c r="A10264" t="s">
        <v>85</v>
      </c>
      <c r="B10264" t="s">
        <v>112</v>
      </c>
      <c r="C10264" t="s">
        <v>113</v>
      </c>
      <c r="D10264" s="2">
        <v>43221</v>
      </c>
      <c r="E10264">
        <v>1.7</v>
      </c>
      <c r="F10264">
        <v>1029</v>
      </c>
      <c r="G10264">
        <v>570000</v>
      </c>
      <c r="H10264">
        <v>1305</v>
      </c>
      <c r="K10264">
        <v>392</v>
      </c>
      <c r="L10264">
        <v>24</v>
      </c>
    </row>
    <row r="10265" spans="1:12" x14ac:dyDescent="0.25">
      <c r="A10265" t="s">
        <v>85</v>
      </c>
      <c r="B10265" t="s">
        <v>112</v>
      </c>
      <c r="C10265" t="s">
        <v>113</v>
      </c>
      <c r="D10265" s="2">
        <v>43252</v>
      </c>
      <c r="E10265">
        <v>19.399999999999999</v>
      </c>
      <c r="F10265">
        <v>10872</v>
      </c>
      <c r="G10265">
        <v>6430000</v>
      </c>
      <c r="H10265">
        <v>9952</v>
      </c>
      <c r="K10265">
        <v>366</v>
      </c>
      <c r="L10265">
        <v>24</v>
      </c>
    </row>
    <row r="10266" spans="1:12" x14ac:dyDescent="0.25">
      <c r="A10266" t="s">
        <v>85</v>
      </c>
      <c r="B10266" t="s">
        <v>112</v>
      </c>
      <c r="C10266" t="s">
        <v>113</v>
      </c>
      <c r="D10266" s="2">
        <v>43282</v>
      </c>
      <c r="E10266">
        <v>20</v>
      </c>
      <c r="F10266">
        <v>12611</v>
      </c>
      <c r="G10266">
        <v>6650000</v>
      </c>
      <c r="H10266">
        <v>14482</v>
      </c>
      <c r="K10266">
        <v>392</v>
      </c>
      <c r="L10266">
        <v>24</v>
      </c>
    </row>
    <row r="10267" spans="1:12" x14ac:dyDescent="0.25">
      <c r="A10267" t="s">
        <v>85</v>
      </c>
      <c r="B10267" t="s">
        <v>112</v>
      </c>
      <c r="C10267" t="s">
        <v>113</v>
      </c>
      <c r="D10267" s="2">
        <v>43313</v>
      </c>
      <c r="E10267">
        <v>31</v>
      </c>
      <c r="F10267">
        <v>20348</v>
      </c>
      <c r="G10267">
        <v>10130000</v>
      </c>
      <c r="H10267">
        <v>28190</v>
      </c>
      <c r="K10267">
        <v>392</v>
      </c>
      <c r="L10267">
        <v>24</v>
      </c>
    </row>
    <row r="10268" spans="1:12" x14ac:dyDescent="0.25">
      <c r="A10268" t="s">
        <v>85</v>
      </c>
      <c r="B10268" t="s">
        <v>112</v>
      </c>
      <c r="C10268" t="s">
        <v>113</v>
      </c>
      <c r="D10268" s="2">
        <v>43344</v>
      </c>
      <c r="E10268">
        <v>26</v>
      </c>
      <c r="F10268">
        <v>17534</v>
      </c>
      <c r="G10268">
        <v>8610000</v>
      </c>
      <c r="H10268">
        <v>24457</v>
      </c>
      <c r="K10268">
        <v>392</v>
      </c>
      <c r="L10268">
        <v>24</v>
      </c>
    </row>
    <row r="10269" spans="1:12" x14ac:dyDescent="0.25">
      <c r="A10269" t="s">
        <v>85</v>
      </c>
      <c r="B10269" t="s">
        <v>112</v>
      </c>
      <c r="C10269" t="s">
        <v>113</v>
      </c>
      <c r="D10269" s="2">
        <v>43374</v>
      </c>
      <c r="E10269">
        <v>30.5</v>
      </c>
      <c r="F10269">
        <v>19995</v>
      </c>
      <c r="G10269">
        <v>10120000</v>
      </c>
      <c r="H10269">
        <v>23978</v>
      </c>
      <c r="K10269">
        <v>392</v>
      </c>
      <c r="L10269">
        <v>24</v>
      </c>
    </row>
    <row r="10270" spans="1:12" x14ac:dyDescent="0.25">
      <c r="A10270" t="s">
        <v>85</v>
      </c>
      <c r="B10270" t="s">
        <v>112</v>
      </c>
      <c r="C10270" t="s">
        <v>113</v>
      </c>
      <c r="D10270" s="2">
        <v>43405</v>
      </c>
      <c r="E10270">
        <v>30</v>
      </c>
      <c r="F10270">
        <v>20832</v>
      </c>
      <c r="G10270">
        <v>9960000</v>
      </c>
      <c r="H10270">
        <v>24630</v>
      </c>
      <c r="K10270">
        <v>412</v>
      </c>
      <c r="L10270">
        <v>24</v>
      </c>
    </row>
    <row r="10271" spans="1:12" x14ac:dyDescent="0.25">
      <c r="A10271" t="s">
        <v>85</v>
      </c>
      <c r="B10271" t="s">
        <v>112</v>
      </c>
      <c r="C10271" t="s">
        <v>113</v>
      </c>
      <c r="D10271" s="2">
        <v>43435</v>
      </c>
      <c r="E10271">
        <v>30.8</v>
      </c>
      <c r="F10271">
        <v>18449</v>
      </c>
      <c r="G10271">
        <v>10210000</v>
      </c>
      <c r="H10271">
        <v>26643</v>
      </c>
      <c r="K10271">
        <v>412</v>
      </c>
      <c r="L10271">
        <v>24</v>
      </c>
    </row>
    <row r="10272" spans="1:12" x14ac:dyDescent="0.25">
      <c r="A10272" t="s">
        <v>85</v>
      </c>
      <c r="B10272" t="s">
        <v>112</v>
      </c>
      <c r="C10272" t="s">
        <v>113</v>
      </c>
      <c r="D10272" s="2">
        <v>43496</v>
      </c>
      <c r="E10272">
        <v>16</v>
      </c>
      <c r="F10272">
        <v>11012</v>
      </c>
      <c r="G10272">
        <v>5170000</v>
      </c>
      <c r="H10272">
        <v>10893</v>
      </c>
      <c r="K10272">
        <v>365</v>
      </c>
      <c r="L10272">
        <v>24</v>
      </c>
    </row>
    <row r="10273" spans="1:12" x14ac:dyDescent="0.25">
      <c r="A10273" t="s">
        <v>85</v>
      </c>
      <c r="B10273" t="s">
        <v>112</v>
      </c>
      <c r="C10273" t="s">
        <v>113</v>
      </c>
      <c r="D10273" s="2">
        <v>43524</v>
      </c>
      <c r="E10273">
        <v>0</v>
      </c>
      <c r="F10273">
        <v>0</v>
      </c>
      <c r="G10273">
        <v>0</v>
      </c>
      <c r="H10273">
        <v>0</v>
      </c>
      <c r="K10273">
        <v>412</v>
      </c>
      <c r="L10273">
        <v>28</v>
      </c>
    </row>
    <row r="10274" spans="1:12" x14ac:dyDescent="0.25">
      <c r="A10274" t="s">
        <v>85</v>
      </c>
      <c r="B10274" t="s">
        <v>112</v>
      </c>
      <c r="C10274" t="s">
        <v>113</v>
      </c>
      <c r="D10274" s="2">
        <v>43555</v>
      </c>
      <c r="E10274">
        <v>0</v>
      </c>
      <c r="F10274">
        <v>0</v>
      </c>
      <c r="G10274">
        <v>0</v>
      </c>
      <c r="H10274">
        <v>0</v>
      </c>
      <c r="K10274">
        <v>412</v>
      </c>
      <c r="L10274">
        <v>28</v>
      </c>
    </row>
    <row r="10275" spans="1:12" x14ac:dyDescent="0.25">
      <c r="A10275" t="s">
        <v>85</v>
      </c>
      <c r="B10275" t="s">
        <v>112</v>
      </c>
      <c r="C10275" t="s">
        <v>113</v>
      </c>
      <c r="D10275" s="2">
        <v>43585</v>
      </c>
      <c r="E10275">
        <v>0</v>
      </c>
      <c r="F10275">
        <v>0</v>
      </c>
      <c r="G10275">
        <v>0</v>
      </c>
      <c r="H10275">
        <v>0</v>
      </c>
      <c r="K10275">
        <v>412</v>
      </c>
      <c r="L10275">
        <v>24</v>
      </c>
    </row>
    <row r="10276" spans="1:12" x14ac:dyDescent="0.25">
      <c r="A10276" t="s">
        <v>85</v>
      </c>
      <c r="B10276" t="s">
        <v>112</v>
      </c>
      <c r="C10276" t="s">
        <v>113</v>
      </c>
      <c r="D10276" s="2">
        <v>43616</v>
      </c>
      <c r="E10276">
        <v>4.8</v>
      </c>
      <c r="F10276">
        <v>4374</v>
      </c>
      <c r="G10276">
        <v>1570000</v>
      </c>
      <c r="H10276">
        <v>2294</v>
      </c>
      <c r="K10276">
        <v>365</v>
      </c>
      <c r="L10276">
        <v>26</v>
      </c>
    </row>
    <row r="10277" spans="1:12" x14ac:dyDescent="0.25">
      <c r="A10277" t="s">
        <v>85</v>
      </c>
      <c r="B10277" t="s">
        <v>112</v>
      </c>
      <c r="C10277" t="s">
        <v>113</v>
      </c>
      <c r="D10277" s="2">
        <v>43646</v>
      </c>
      <c r="E10277">
        <v>29.8</v>
      </c>
      <c r="F10277">
        <v>21483</v>
      </c>
      <c r="G10277">
        <v>9770000</v>
      </c>
      <c r="H10277">
        <v>20259</v>
      </c>
      <c r="K10277">
        <v>322</v>
      </c>
      <c r="L10277">
        <v>28</v>
      </c>
    </row>
    <row r="10278" spans="1:12" x14ac:dyDescent="0.25">
      <c r="A10278" t="s">
        <v>85</v>
      </c>
      <c r="B10278" t="s">
        <v>112</v>
      </c>
      <c r="C10278" t="s">
        <v>113</v>
      </c>
      <c r="D10278" s="2">
        <v>43677</v>
      </c>
      <c r="E10278">
        <v>3.8</v>
      </c>
      <c r="F10278">
        <v>2562</v>
      </c>
      <c r="G10278">
        <v>1230000</v>
      </c>
      <c r="H10278">
        <v>2375</v>
      </c>
      <c r="K10278">
        <v>348</v>
      </c>
      <c r="L10278">
        <v>28</v>
      </c>
    </row>
    <row r="10279" spans="1:12" x14ac:dyDescent="0.25">
      <c r="A10279" t="s">
        <v>85</v>
      </c>
      <c r="B10279" t="s">
        <v>112</v>
      </c>
      <c r="C10279" t="s">
        <v>113</v>
      </c>
      <c r="D10279" s="2">
        <v>43708</v>
      </c>
      <c r="E10279">
        <v>19.399999999999999</v>
      </c>
      <c r="F10279">
        <v>17507</v>
      </c>
      <c r="G10279">
        <v>6360000</v>
      </c>
      <c r="H10279">
        <v>8743</v>
      </c>
      <c r="K10279">
        <v>305</v>
      </c>
      <c r="L10279">
        <v>28</v>
      </c>
    </row>
    <row r="10280" spans="1:12" x14ac:dyDescent="0.25">
      <c r="A10280" t="s">
        <v>85</v>
      </c>
      <c r="B10280" t="s">
        <v>112</v>
      </c>
      <c r="C10280" t="s">
        <v>113</v>
      </c>
      <c r="D10280" s="2">
        <v>43738</v>
      </c>
      <c r="E10280">
        <v>26</v>
      </c>
      <c r="F10280">
        <v>23315</v>
      </c>
      <c r="G10280">
        <v>8530000</v>
      </c>
      <c r="H10280">
        <v>11368</v>
      </c>
      <c r="K10280">
        <v>347</v>
      </c>
      <c r="L10280">
        <v>28</v>
      </c>
    </row>
    <row r="10281" spans="1:12" x14ac:dyDescent="0.25">
      <c r="A10281" t="s">
        <v>85</v>
      </c>
      <c r="B10281" t="s">
        <v>112</v>
      </c>
      <c r="C10281" t="s">
        <v>113</v>
      </c>
      <c r="D10281" s="2">
        <v>43769</v>
      </c>
      <c r="E10281">
        <v>26</v>
      </c>
      <c r="F10281">
        <v>23174</v>
      </c>
      <c r="G10281">
        <v>8540000</v>
      </c>
      <c r="H10281">
        <v>12064</v>
      </c>
      <c r="K10281">
        <v>342</v>
      </c>
      <c r="L10281">
        <v>24</v>
      </c>
    </row>
    <row r="10282" spans="1:12" x14ac:dyDescent="0.25">
      <c r="A10282" t="s">
        <v>85</v>
      </c>
      <c r="B10282" t="s">
        <v>112</v>
      </c>
      <c r="C10282" t="s">
        <v>113</v>
      </c>
      <c r="D10282" s="2">
        <v>43799</v>
      </c>
      <c r="E10282">
        <v>25</v>
      </c>
      <c r="F10282">
        <v>22174</v>
      </c>
      <c r="G10282">
        <v>8050000.0000000009</v>
      </c>
      <c r="H10282">
        <v>10726</v>
      </c>
      <c r="K10282">
        <v>412</v>
      </c>
      <c r="L10282">
        <v>24</v>
      </c>
    </row>
    <row r="10283" spans="1:12" x14ac:dyDescent="0.25">
      <c r="A10283" t="s">
        <v>85</v>
      </c>
      <c r="B10283" t="s">
        <v>112</v>
      </c>
      <c r="C10283" t="s">
        <v>113</v>
      </c>
      <c r="D10283" s="2">
        <v>43830</v>
      </c>
      <c r="E10283">
        <v>18.100000000000001</v>
      </c>
      <c r="F10283">
        <v>15455</v>
      </c>
      <c r="G10283">
        <v>5930000</v>
      </c>
      <c r="H10283">
        <v>9494</v>
      </c>
      <c r="K10283">
        <v>412</v>
      </c>
      <c r="L10283">
        <v>24</v>
      </c>
    </row>
    <row r="10284" spans="1:12" x14ac:dyDescent="0.25">
      <c r="A10284" t="s">
        <v>85</v>
      </c>
      <c r="B10284" t="s">
        <v>113</v>
      </c>
      <c r="C10284" t="s">
        <v>113</v>
      </c>
      <c r="D10284" s="3">
        <v>43831</v>
      </c>
      <c r="E10284" s="22">
        <v>25</v>
      </c>
      <c r="F10284" s="22">
        <v>12684</v>
      </c>
      <c r="G10284" s="22">
        <v>7860000</v>
      </c>
      <c r="H10284" s="22">
        <v>18745</v>
      </c>
      <c r="I10284" s="22"/>
      <c r="J10284" s="22"/>
      <c r="K10284" s="22">
        <v>331</v>
      </c>
      <c r="L10284" s="22">
        <v>28</v>
      </c>
    </row>
    <row r="10285" spans="1:12" x14ac:dyDescent="0.25">
      <c r="A10285" t="s">
        <v>85</v>
      </c>
      <c r="B10285" t="s">
        <v>113</v>
      </c>
      <c r="C10285" t="s">
        <v>113</v>
      </c>
      <c r="D10285" s="3">
        <v>43862</v>
      </c>
      <c r="E10285" s="22">
        <v>12</v>
      </c>
      <c r="F10285" s="22">
        <v>6011</v>
      </c>
      <c r="G10285" s="22">
        <v>3850000</v>
      </c>
      <c r="H10285" s="22">
        <v>9237</v>
      </c>
      <c r="I10285" s="22"/>
      <c r="J10285" s="22"/>
      <c r="K10285" s="22">
        <v>287</v>
      </c>
      <c r="L10285" s="22">
        <v>28</v>
      </c>
    </row>
    <row r="10286" spans="1:12" x14ac:dyDescent="0.25">
      <c r="A10286" t="s">
        <v>85</v>
      </c>
      <c r="B10286" t="s">
        <v>113</v>
      </c>
      <c r="C10286" t="s">
        <v>113</v>
      </c>
      <c r="D10286" s="3">
        <v>43891</v>
      </c>
      <c r="E10286" s="22">
        <v>17</v>
      </c>
      <c r="F10286" s="22">
        <v>12741</v>
      </c>
      <c r="G10286" s="22">
        <v>6040000</v>
      </c>
      <c r="H10286" s="22">
        <v>12984</v>
      </c>
      <c r="I10286" s="22"/>
      <c r="J10286" s="22"/>
      <c r="K10286" s="22">
        <v>412</v>
      </c>
      <c r="L10286" s="22">
        <v>28</v>
      </c>
    </row>
    <row r="10287" spans="1:12" x14ac:dyDescent="0.25">
      <c r="A10287" t="s">
        <v>85</v>
      </c>
      <c r="B10287" t="s">
        <v>113</v>
      </c>
      <c r="C10287" t="s">
        <v>113</v>
      </c>
      <c r="D10287" s="3">
        <v>43922</v>
      </c>
      <c r="E10287" s="22">
        <v>22</v>
      </c>
      <c r="F10287" s="22">
        <v>15454</v>
      </c>
      <c r="G10287" s="22">
        <v>7640000</v>
      </c>
      <c r="H10287" s="22">
        <v>14650</v>
      </c>
      <c r="I10287" s="22"/>
      <c r="J10287" s="22"/>
      <c r="K10287" s="22">
        <v>202</v>
      </c>
      <c r="L10287" s="22">
        <v>28</v>
      </c>
    </row>
    <row r="10288" spans="1:12" x14ac:dyDescent="0.25">
      <c r="A10288" t="s">
        <v>85</v>
      </c>
      <c r="B10288" t="s">
        <v>113</v>
      </c>
      <c r="C10288" t="s">
        <v>113</v>
      </c>
      <c r="D10288" s="3">
        <v>43952</v>
      </c>
      <c r="E10288" s="22">
        <v>17.600000000000001</v>
      </c>
      <c r="F10288" s="22">
        <v>9423</v>
      </c>
      <c r="G10288" s="22">
        <v>6160000</v>
      </c>
      <c r="H10288" s="22">
        <v>15054</v>
      </c>
      <c r="I10288" s="22"/>
      <c r="J10288" s="22"/>
      <c r="K10288" s="22">
        <v>371</v>
      </c>
      <c r="L10288" s="22">
        <v>24</v>
      </c>
    </row>
    <row r="10289" spans="1:12" x14ac:dyDescent="0.25">
      <c r="A10289" t="s">
        <v>85</v>
      </c>
      <c r="B10289" t="s">
        <v>113</v>
      </c>
      <c r="C10289" t="s">
        <v>113</v>
      </c>
      <c r="D10289" s="3">
        <v>43983</v>
      </c>
      <c r="E10289" s="22">
        <v>17.399999999999999</v>
      </c>
      <c r="F10289" s="22">
        <v>11813</v>
      </c>
      <c r="G10289" s="22">
        <v>6100000</v>
      </c>
      <c r="H10289" s="22">
        <v>12808</v>
      </c>
      <c r="I10289" s="22"/>
      <c r="J10289" s="22"/>
      <c r="K10289" s="22">
        <v>336</v>
      </c>
      <c r="L10289" s="22">
        <v>24</v>
      </c>
    </row>
    <row r="10290" spans="1:12" x14ac:dyDescent="0.25">
      <c r="A10290" t="s">
        <v>85</v>
      </c>
      <c r="B10290" t="s">
        <v>113</v>
      </c>
      <c r="C10290" t="s">
        <v>113</v>
      </c>
      <c r="D10290" s="3">
        <v>44013</v>
      </c>
      <c r="E10290" s="22">
        <v>17.2</v>
      </c>
      <c r="F10290" s="22">
        <v>11581</v>
      </c>
      <c r="G10290" s="22">
        <v>6000000</v>
      </c>
      <c r="H10290" s="22">
        <v>13992</v>
      </c>
      <c r="I10290" s="22"/>
      <c r="J10290" s="22"/>
      <c r="K10290" s="22">
        <v>341</v>
      </c>
      <c r="L10290" s="22">
        <v>24</v>
      </c>
    </row>
    <row r="10291" spans="1:12" x14ac:dyDescent="0.25">
      <c r="A10291" t="s">
        <v>85</v>
      </c>
      <c r="B10291" t="s">
        <v>113</v>
      </c>
      <c r="C10291" t="s">
        <v>113</v>
      </c>
      <c r="D10291" s="3">
        <v>44044</v>
      </c>
      <c r="E10291" s="22">
        <v>7.3</v>
      </c>
      <c r="F10291" s="22">
        <v>4847</v>
      </c>
      <c r="G10291" s="22">
        <v>2570000</v>
      </c>
      <c r="H10291" s="22">
        <v>5160</v>
      </c>
      <c r="I10291" s="22"/>
      <c r="J10291" s="22"/>
      <c r="K10291" s="22">
        <v>0</v>
      </c>
      <c r="L10291" s="22">
        <v>24</v>
      </c>
    </row>
    <row r="10292" spans="1:12" x14ac:dyDescent="0.25">
      <c r="A10292" t="s">
        <v>85</v>
      </c>
      <c r="B10292" t="s">
        <v>113</v>
      </c>
      <c r="C10292" t="s">
        <v>113</v>
      </c>
      <c r="D10292" s="3">
        <v>44075</v>
      </c>
      <c r="E10292" s="22">
        <v>25</v>
      </c>
      <c r="F10292" s="22">
        <v>16014</v>
      </c>
      <c r="G10292" s="22">
        <v>8750000</v>
      </c>
      <c r="H10292" s="22">
        <v>18411</v>
      </c>
      <c r="I10292" s="22"/>
      <c r="J10292" s="22"/>
      <c r="K10292" s="22">
        <v>229</v>
      </c>
      <c r="L10292" s="22">
        <v>24</v>
      </c>
    </row>
    <row r="10293" spans="1:12" x14ac:dyDescent="0.25">
      <c r="A10293" t="s">
        <v>85</v>
      </c>
      <c r="B10293" t="s">
        <v>113</v>
      </c>
      <c r="C10293" t="s">
        <v>113</v>
      </c>
      <c r="D10293" s="3">
        <v>44105</v>
      </c>
      <c r="E10293" s="22">
        <v>3.4</v>
      </c>
      <c r="F10293" s="22">
        <v>1576</v>
      </c>
      <c r="G10293" s="22">
        <v>1200000</v>
      </c>
      <c r="H10293" s="22">
        <v>2899</v>
      </c>
      <c r="I10293" s="22"/>
      <c r="J10293" s="22"/>
      <c r="K10293" s="22">
        <v>319</v>
      </c>
      <c r="L10293" s="22">
        <v>24</v>
      </c>
    </row>
    <row r="10294" spans="1:12" x14ac:dyDescent="0.25">
      <c r="A10294" t="s">
        <v>85</v>
      </c>
      <c r="B10294" t="s">
        <v>113</v>
      </c>
      <c r="C10294" t="s">
        <v>113</v>
      </c>
      <c r="D10294" s="3">
        <v>44136</v>
      </c>
      <c r="E10294" s="22">
        <v>10</v>
      </c>
      <c r="F10294" s="22">
        <v>5691</v>
      </c>
      <c r="G10294" s="22">
        <v>2900000</v>
      </c>
      <c r="H10294" s="22">
        <v>8360</v>
      </c>
      <c r="I10294" s="22"/>
      <c r="J10294" s="22"/>
      <c r="K10294" s="22">
        <v>363</v>
      </c>
      <c r="L10294" s="22">
        <v>24</v>
      </c>
    </row>
    <row r="10295" spans="1:12" x14ac:dyDescent="0.25">
      <c r="A10295" t="s">
        <v>85</v>
      </c>
      <c r="B10295" t="s">
        <v>113</v>
      </c>
      <c r="C10295" t="s">
        <v>113</v>
      </c>
      <c r="D10295" s="3">
        <v>44166</v>
      </c>
      <c r="E10295" s="22">
        <v>0</v>
      </c>
      <c r="F10295" s="22">
        <v>0</v>
      </c>
      <c r="G10295" s="22">
        <v>0</v>
      </c>
      <c r="H10295" s="22">
        <v>0</v>
      </c>
      <c r="I10295" s="22"/>
      <c r="J10295" s="22"/>
      <c r="K10295" s="22">
        <v>412</v>
      </c>
      <c r="L10295" s="22">
        <v>24</v>
      </c>
    </row>
    <row r="10296" spans="1:12" x14ac:dyDescent="0.25">
      <c r="A10296" t="s">
        <v>85</v>
      </c>
      <c r="B10296" t="s">
        <v>114</v>
      </c>
      <c r="C10296" t="s">
        <v>115</v>
      </c>
      <c r="D10296" s="2">
        <v>29707</v>
      </c>
      <c r="E10296">
        <v>16.5</v>
      </c>
      <c r="F10296">
        <v>7781</v>
      </c>
      <c r="G10296">
        <v>2755000</v>
      </c>
      <c r="H10296">
        <v>0</v>
      </c>
      <c r="K10296">
        <v>233</v>
      </c>
      <c r="L10296">
        <v>12</v>
      </c>
    </row>
    <row r="10297" spans="1:12" x14ac:dyDescent="0.25">
      <c r="A10297" t="s">
        <v>85</v>
      </c>
      <c r="B10297" t="s">
        <v>114</v>
      </c>
      <c r="C10297" t="s">
        <v>115</v>
      </c>
      <c r="D10297" s="2">
        <v>29738</v>
      </c>
      <c r="E10297">
        <v>29.2</v>
      </c>
      <c r="F10297">
        <v>15375</v>
      </c>
      <c r="G10297">
        <v>3532000</v>
      </c>
      <c r="H10297">
        <v>1835</v>
      </c>
      <c r="K10297">
        <v>639</v>
      </c>
      <c r="L10297">
        <v>14</v>
      </c>
    </row>
    <row r="10298" spans="1:12" x14ac:dyDescent="0.25">
      <c r="A10298" t="s">
        <v>85</v>
      </c>
      <c r="B10298" t="s">
        <v>114</v>
      </c>
      <c r="C10298" t="s">
        <v>115</v>
      </c>
      <c r="D10298" s="2">
        <v>29768</v>
      </c>
      <c r="E10298">
        <v>15</v>
      </c>
      <c r="F10298">
        <v>7553</v>
      </c>
      <c r="G10298">
        <v>1535000</v>
      </c>
      <c r="H10298">
        <v>1700</v>
      </c>
      <c r="K10298">
        <v>469</v>
      </c>
      <c r="L10298">
        <v>20</v>
      </c>
    </row>
    <row r="10299" spans="1:12" x14ac:dyDescent="0.25">
      <c r="A10299" t="s">
        <v>85</v>
      </c>
      <c r="B10299" t="s">
        <v>114</v>
      </c>
      <c r="C10299" t="s">
        <v>115</v>
      </c>
      <c r="D10299" s="2">
        <v>29830</v>
      </c>
      <c r="E10299">
        <v>11.1</v>
      </c>
      <c r="F10299">
        <v>6970</v>
      </c>
      <c r="G10299">
        <v>1736000</v>
      </c>
      <c r="H10299">
        <v>0</v>
      </c>
      <c r="K10299">
        <v>495</v>
      </c>
      <c r="L10299">
        <v>20</v>
      </c>
    </row>
    <row r="10300" spans="1:12" x14ac:dyDescent="0.25">
      <c r="A10300" t="s">
        <v>85</v>
      </c>
      <c r="B10300" t="s">
        <v>114</v>
      </c>
      <c r="C10300" t="s">
        <v>115</v>
      </c>
      <c r="D10300" s="2">
        <v>29860</v>
      </c>
      <c r="E10300">
        <v>22.6</v>
      </c>
      <c r="F10300">
        <v>14341</v>
      </c>
      <c r="G10300">
        <v>3087000</v>
      </c>
      <c r="H10300">
        <v>0</v>
      </c>
      <c r="K10300">
        <v>485</v>
      </c>
      <c r="L10300">
        <v>20</v>
      </c>
    </row>
    <row r="10301" spans="1:12" x14ac:dyDescent="0.25">
      <c r="A10301" t="s">
        <v>85</v>
      </c>
      <c r="B10301" t="s">
        <v>114</v>
      </c>
      <c r="C10301" t="s">
        <v>115</v>
      </c>
      <c r="D10301" s="2">
        <v>29891</v>
      </c>
      <c r="E10301">
        <v>30</v>
      </c>
      <c r="F10301">
        <v>24632</v>
      </c>
      <c r="G10301">
        <v>4166000</v>
      </c>
      <c r="H10301">
        <v>0</v>
      </c>
      <c r="K10301">
        <v>424</v>
      </c>
      <c r="L10301">
        <v>22</v>
      </c>
    </row>
    <row r="10302" spans="1:12" x14ac:dyDescent="0.25">
      <c r="A10302" t="s">
        <v>85</v>
      </c>
      <c r="B10302" t="s">
        <v>114</v>
      </c>
      <c r="C10302" t="s">
        <v>115</v>
      </c>
      <c r="D10302" s="2">
        <v>29921</v>
      </c>
      <c r="E10302">
        <v>30.7</v>
      </c>
      <c r="F10302">
        <v>17724</v>
      </c>
      <c r="G10302">
        <v>4014000</v>
      </c>
      <c r="H10302">
        <v>12695</v>
      </c>
      <c r="K10302">
        <v>374</v>
      </c>
      <c r="L10302">
        <v>25</v>
      </c>
    </row>
    <row r="10303" spans="1:12" x14ac:dyDescent="0.25">
      <c r="A10303" t="s">
        <v>85</v>
      </c>
      <c r="B10303" t="s">
        <v>114</v>
      </c>
      <c r="C10303" t="s">
        <v>115</v>
      </c>
      <c r="D10303" s="2">
        <v>29952</v>
      </c>
      <c r="E10303">
        <v>24.5</v>
      </c>
      <c r="F10303">
        <v>12709</v>
      </c>
      <c r="G10303">
        <v>2852000</v>
      </c>
      <c r="H10303">
        <v>12709</v>
      </c>
      <c r="K10303">
        <v>288</v>
      </c>
      <c r="L10303">
        <v>28</v>
      </c>
    </row>
    <row r="10304" spans="1:12" x14ac:dyDescent="0.25">
      <c r="A10304" t="s">
        <v>85</v>
      </c>
      <c r="B10304" t="s">
        <v>114</v>
      </c>
      <c r="C10304" t="s">
        <v>115</v>
      </c>
      <c r="D10304" s="2">
        <v>29983</v>
      </c>
      <c r="E10304">
        <v>12.5</v>
      </c>
      <c r="F10304">
        <v>5716</v>
      </c>
      <c r="G10304">
        <v>1458000</v>
      </c>
      <c r="H10304">
        <v>5716</v>
      </c>
      <c r="K10304">
        <v>225</v>
      </c>
      <c r="L10304">
        <v>32</v>
      </c>
    </row>
    <row r="10305" spans="1:12" x14ac:dyDescent="0.25">
      <c r="A10305" t="s">
        <v>85</v>
      </c>
      <c r="B10305" t="s">
        <v>114</v>
      </c>
      <c r="C10305" t="s">
        <v>115</v>
      </c>
      <c r="D10305" s="2">
        <v>30011</v>
      </c>
      <c r="E10305">
        <v>12.4</v>
      </c>
      <c r="F10305">
        <v>6780</v>
      </c>
      <c r="G10305">
        <v>1410000</v>
      </c>
      <c r="H10305">
        <v>10628</v>
      </c>
      <c r="K10305">
        <v>225</v>
      </c>
      <c r="L10305">
        <v>29</v>
      </c>
    </row>
    <row r="10306" spans="1:12" x14ac:dyDescent="0.25">
      <c r="A10306" t="s">
        <v>85</v>
      </c>
      <c r="B10306" t="s">
        <v>114</v>
      </c>
      <c r="C10306" t="s">
        <v>115</v>
      </c>
      <c r="D10306" s="2">
        <v>30042</v>
      </c>
      <c r="E10306">
        <v>3</v>
      </c>
      <c r="F10306">
        <v>1343</v>
      </c>
      <c r="G10306">
        <v>301000</v>
      </c>
      <c r="H10306">
        <v>2136</v>
      </c>
      <c r="K10306">
        <v>275</v>
      </c>
      <c r="L10306">
        <v>28</v>
      </c>
    </row>
    <row r="10307" spans="1:12" x14ac:dyDescent="0.25">
      <c r="A10307" t="s">
        <v>85</v>
      </c>
      <c r="B10307" t="s">
        <v>114</v>
      </c>
      <c r="C10307" t="s">
        <v>115</v>
      </c>
      <c r="D10307" s="2">
        <v>30072</v>
      </c>
      <c r="E10307">
        <v>25.7</v>
      </c>
      <c r="F10307">
        <v>18731</v>
      </c>
      <c r="G10307">
        <v>4538000</v>
      </c>
      <c r="H10307">
        <v>30561</v>
      </c>
      <c r="K10307">
        <v>365</v>
      </c>
      <c r="L10307">
        <v>34</v>
      </c>
    </row>
    <row r="10308" spans="1:12" x14ac:dyDescent="0.25">
      <c r="A10308" t="s">
        <v>85</v>
      </c>
      <c r="B10308" t="s">
        <v>114</v>
      </c>
      <c r="C10308" t="s">
        <v>115</v>
      </c>
      <c r="D10308" s="2">
        <v>30103</v>
      </c>
      <c r="E10308">
        <v>30</v>
      </c>
      <c r="F10308">
        <v>21072</v>
      </c>
      <c r="G10308">
        <v>4889000</v>
      </c>
      <c r="H10308">
        <v>34381</v>
      </c>
      <c r="K10308">
        <v>315</v>
      </c>
      <c r="L10308">
        <v>36</v>
      </c>
    </row>
    <row r="10309" spans="1:12" x14ac:dyDescent="0.25">
      <c r="A10309" t="s">
        <v>85</v>
      </c>
      <c r="B10309" t="s">
        <v>114</v>
      </c>
      <c r="C10309" t="s">
        <v>115</v>
      </c>
      <c r="D10309" s="2">
        <v>30133</v>
      </c>
      <c r="E10309">
        <v>25.3</v>
      </c>
      <c r="F10309">
        <v>16710</v>
      </c>
      <c r="G10309">
        <v>3877000</v>
      </c>
      <c r="H10309">
        <v>27264</v>
      </c>
      <c r="K10309">
        <v>315</v>
      </c>
      <c r="L10309">
        <v>36</v>
      </c>
    </row>
    <row r="10310" spans="1:12" x14ac:dyDescent="0.25">
      <c r="A10310" t="s">
        <v>85</v>
      </c>
      <c r="B10310" t="s">
        <v>114</v>
      </c>
      <c r="C10310" t="s">
        <v>115</v>
      </c>
      <c r="D10310" s="2">
        <v>30164</v>
      </c>
      <c r="E10310">
        <v>19.7</v>
      </c>
      <c r="F10310">
        <v>12008</v>
      </c>
      <c r="G10310">
        <v>3077000</v>
      </c>
      <c r="H10310">
        <v>19592</v>
      </c>
      <c r="K10310">
        <v>300</v>
      </c>
      <c r="L10310">
        <v>29</v>
      </c>
    </row>
    <row r="10311" spans="1:12" x14ac:dyDescent="0.25">
      <c r="A10311" t="s">
        <v>85</v>
      </c>
      <c r="B10311" t="s">
        <v>114</v>
      </c>
      <c r="C10311" t="s">
        <v>115</v>
      </c>
      <c r="D10311" s="2">
        <v>30195</v>
      </c>
      <c r="E10311">
        <v>24.1</v>
      </c>
      <c r="F10311">
        <v>12484</v>
      </c>
      <c r="G10311">
        <v>3911000</v>
      </c>
      <c r="H10311">
        <v>20370</v>
      </c>
      <c r="K10311">
        <v>288</v>
      </c>
      <c r="L10311">
        <v>32</v>
      </c>
    </row>
    <row r="10312" spans="1:12" x14ac:dyDescent="0.25">
      <c r="A10312" t="s">
        <v>85</v>
      </c>
      <c r="B10312" t="s">
        <v>114</v>
      </c>
      <c r="C10312" t="s">
        <v>115</v>
      </c>
      <c r="D10312" s="2">
        <v>30225</v>
      </c>
      <c r="E10312">
        <v>31</v>
      </c>
      <c r="F10312">
        <v>14170</v>
      </c>
      <c r="G10312">
        <v>5503000</v>
      </c>
      <c r="H10312">
        <v>25435</v>
      </c>
      <c r="K10312">
        <v>280</v>
      </c>
      <c r="L10312">
        <v>36</v>
      </c>
    </row>
    <row r="10313" spans="1:12" x14ac:dyDescent="0.25">
      <c r="A10313" t="s">
        <v>85</v>
      </c>
      <c r="B10313" t="s">
        <v>114</v>
      </c>
      <c r="C10313" t="s">
        <v>115</v>
      </c>
      <c r="D10313" s="2">
        <v>30256</v>
      </c>
      <c r="E10313">
        <v>30</v>
      </c>
      <c r="F10313">
        <v>11228</v>
      </c>
      <c r="G10313">
        <v>5251000</v>
      </c>
      <c r="H10313">
        <v>26199</v>
      </c>
      <c r="K10313">
        <v>275</v>
      </c>
      <c r="L10313">
        <v>36</v>
      </c>
    </row>
    <row r="10314" spans="1:12" x14ac:dyDescent="0.25">
      <c r="A10314" t="s">
        <v>85</v>
      </c>
      <c r="B10314" t="s">
        <v>114</v>
      </c>
      <c r="C10314" t="s">
        <v>115</v>
      </c>
      <c r="D10314" s="2">
        <v>30286</v>
      </c>
      <c r="E10314">
        <v>23.3</v>
      </c>
      <c r="F10314">
        <v>8448</v>
      </c>
      <c r="G10314">
        <v>4064000</v>
      </c>
      <c r="H10314">
        <v>19712</v>
      </c>
      <c r="K10314">
        <v>255</v>
      </c>
      <c r="L10314">
        <v>36</v>
      </c>
    </row>
    <row r="10315" spans="1:12" x14ac:dyDescent="0.25">
      <c r="A10315" t="s">
        <v>85</v>
      </c>
      <c r="B10315" t="s">
        <v>114</v>
      </c>
      <c r="C10315" t="s">
        <v>115</v>
      </c>
      <c r="D10315" s="2">
        <v>30317</v>
      </c>
      <c r="E10315">
        <v>25</v>
      </c>
      <c r="F10315">
        <v>10569</v>
      </c>
      <c r="G10315">
        <v>9586000</v>
      </c>
      <c r="H10315">
        <v>24661</v>
      </c>
      <c r="K10315">
        <v>240</v>
      </c>
      <c r="L10315">
        <v>36</v>
      </c>
    </row>
    <row r="10316" spans="1:12" x14ac:dyDescent="0.25">
      <c r="A10316" t="s">
        <v>85</v>
      </c>
      <c r="B10316" t="s">
        <v>114</v>
      </c>
      <c r="C10316" t="s">
        <v>115</v>
      </c>
      <c r="D10316" s="2">
        <v>30348</v>
      </c>
      <c r="E10316">
        <v>1.9</v>
      </c>
      <c r="F10316">
        <v>1047</v>
      </c>
      <c r="G10316">
        <v>1617000</v>
      </c>
      <c r="H10316">
        <v>2443</v>
      </c>
      <c r="K10316">
        <v>225</v>
      </c>
      <c r="L10316">
        <v>36</v>
      </c>
    </row>
    <row r="10317" spans="1:12" x14ac:dyDescent="0.25">
      <c r="A10317" t="s">
        <v>85</v>
      </c>
      <c r="B10317" t="s">
        <v>114</v>
      </c>
      <c r="C10317" t="s">
        <v>115</v>
      </c>
      <c r="D10317" s="2">
        <v>30376</v>
      </c>
      <c r="E10317">
        <v>23.8</v>
      </c>
      <c r="F10317">
        <v>11386</v>
      </c>
      <c r="G10317">
        <v>11569000</v>
      </c>
      <c r="H10317">
        <v>26567</v>
      </c>
      <c r="K10317">
        <v>275</v>
      </c>
      <c r="L10317">
        <v>36</v>
      </c>
    </row>
    <row r="10318" spans="1:12" x14ac:dyDescent="0.25">
      <c r="A10318" t="s">
        <v>85</v>
      </c>
      <c r="B10318" t="s">
        <v>114</v>
      </c>
      <c r="C10318" t="s">
        <v>115</v>
      </c>
      <c r="D10318" s="2">
        <v>30407</v>
      </c>
      <c r="E10318">
        <v>28</v>
      </c>
      <c r="F10318">
        <v>11655</v>
      </c>
      <c r="G10318">
        <v>4772000</v>
      </c>
      <c r="H10318">
        <v>27195</v>
      </c>
      <c r="K10318">
        <v>272</v>
      </c>
      <c r="L10318">
        <v>36</v>
      </c>
    </row>
    <row r="10319" spans="1:12" x14ac:dyDescent="0.25">
      <c r="A10319" t="s">
        <v>85</v>
      </c>
      <c r="B10319" t="s">
        <v>114</v>
      </c>
      <c r="C10319" t="s">
        <v>115</v>
      </c>
      <c r="D10319" s="2">
        <v>30437</v>
      </c>
      <c r="E10319">
        <v>31</v>
      </c>
      <c r="F10319">
        <v>9909</v>
      </c>
      <c r="G10319">
        <v>5315000</v>
      </c>
      <c r="H10319">
        <v>23121</v>
      </c>
      <c r="K10319">
        <v>243</v>
      </c>
      <c r="L10319">
        <v>36</v>
      </c>
    </row>
    <row r="10320" spans="1:12" x14ac:dyDescent="0.25">
      <c r="A10320" t="s">
        <v>85</v>
      </c>
      <c r="B10320" t="s">
        <v>114</v>
      </c>
      <c r="C10320" t="s">
        <v>115</v>
      </c>
      <c r="D10320" s="2">
        <v>30468</v>
      </c>
      <c r="E10320">
        <v>30</v>
      </c>
      <c r="F10320">
        <v>9162</v>
      </c>
      <c r="G10320">
        <v>4375000</v>
      </c>
      <c r="H10320">
        <v>21378</v>
      </c>
      <c r="K10320">
        <v>240</v>
      </c>
      <c r="L10320">
        <v>36</v>
      </c>
    </row>
    <row r="10321" spans="1:12" x14ac:dyDescent="0.25">
      <c r="A10321" t="s">
        <v>85</v>
      </c>
      <c r="B10321" t="s">
        <v>114</v>
      </c>
      <c r="C10321" t="s">
        <v>115</v>
      </c>
      <c r="D10321" s="2">
        <v>30498</v>
      </c>
      <c r="E10321">
        <v>31</v>
      </c>
      <c r="F10321">
        <v>9642</v>
      </c>
      <c r="G10321">
        <v>4686000</v>
      </c>
      <c r="H10321">
        <v>22498</v>
      </c>
      <c r="K10321">
        <v>257</v>
      </c>
      <c r="L10321">
        <v>36</v>
      </c>
    </row>
    <row r="10322" spans="1:12" x14ac:dyDescent="0.25">
      <c r="A10322" t="s">
        <v>85</v>
      </c>
      <c r="B10322" t="s">
        <v>114</v>
      </c>
      <c r="C10322" t="s">
        <v>115</v>
      </c>
      <c r="D10322" s="2">
        <v>31959</v>
      </c>
      <c r="E10322">
        <v>21</v>
      </c>
      <c r="F10322">
        <v>2798</v>
      </c>
      <c r="G10322">
        <v>839000</v>
      </c>
      <c r="H10322">
        <v>6529</v>
      </c>
      <c r="K10322">
        <v>0</v>
      </c>
      <c r="L10322">
        <v>12</v>
      </c>
    </row>
    <row r="10323" spans="1:12" x14ac:dyDescent="0.25">
      <c r="A10323" t="s">
        <v>85</v>
      </c>
      <c r="B10323" t="s">
        <v>114</v>
      </c>
      <c r="C10323" t="s">
        <v>115</v>
      </c>
      <c r="D10323" s="2">
        <v>31990</v>
      </c>
      <c r="E10323">
        <v>31</v>
      </c>
      <c r="F10323">
        <v>2825</v>
      </c>
      <c r="G10323">
        <v>1362000</v>
      </c>
      <c r="H10323">
        <v>6592</v>
      </c>
      <c r="K10323">
        <v>297</v>
      </c>
      <c r="L10323">
        <v>12</v>
      </c>
    </row>
    <row r="10324" spans="1:12" x14ac:dyDescent="0.25">
      <c r="A10324" t="s">
        <v>85</v>
      </c>
      <c r="B10324" t="s">
        <v>114</v>
      </c>
      <c r="C10324" t="s">
        <v>115</v>
      </c>
      <c r="D10324" s="2">
        <v>32021</v>
      </c>
      <c r="E10324">
        <v>29.9</v>
      </c>
      <c r="F10324">
        <v>479</v>
      </c>
      <c r="G10324">
        <v>1494000</v>
      </c>
      <c r="H10324">
        <v>1118</v>
      </c>
      <c r="K10324">
        <v>308</v>
      </c>
      <c r="L10324">
        <v>12</v>
      </c>
    </row>
    <row r="10325" spans="1:12" x14ac:dyDescent="0.25">
      <c r="A10325" t="s">
        <v>85</v>
      </c>
      <c r="B10325" t="s">
        <v>114</v>
      </c>
      <c r="C10325" t="s">
        <v>115</v>
      </c>
      <c r="D10325" s="2">
        <v>32051</v>
      </c>
      <c r="E10325">
        <v>20.5</v>
      </c>
      <c r="F10325">
        <v>170</v>
      </c>
      <c r="G10325">
        <v>970000</v>
      </c>
      <c r="H10325">
        <v>397</v>
      </c>
      <c r="K10325">
        <v>330</v>
      </c>
      <c r="L10325">
        <v>12</v>
      </c>
    </row>
    <row r="10326" spans="1:12" x14ac:dyDescent="0.25">
      <c r="A10326" t="s">
        <v>85</v>
      </c>
      <c r="B10326" t="s">
        <v>114</v>
      </c>
      <c r="C10326" t="s">
        <v>115</v>
      </c>
      <c r="D10326" s="2">
        <v>32082</v>
      </c>
      <c r="E10326">
        <v>30</v>
      </c>
      <c r="F10326">
        <v>245</v>
      </c>
      <c r="G10326">
        <v>1443000</v>
      </c>
      <c r="H10326">
        <v>572</v>
      </c>
      <c r="K10326">
        <v>435</v>
      </c>
      <c r="L10326">
        <v>12</v>
      </c>
    </row>
    <row r="10327" spans="1:12" x14ac:dyDescent="0.25">
      <c r="A10327" t="s">
        <v>85</v>
      </c>
      <c r="B10327" t="s">
        <v>114</v>
      </c>
      <c r="C10327" t="s">
        <v>115</v>
      </c>
      <c r="D10327" s="2">
        <v>32112</v>
      </c>
      <c r="E10327">
        <v>17.8</v>
      </c>
      <c r="F10327">
        <v>139</v>
      </c>
      <c r="G10327">
        <v>818000</v>
      </c>
      <c r="H10327">
        <v>324</v>
      </c>
      <c r="K10327">
        <v>435</v>
      </c>
      <c r="L10327">
        <v>12</v>
      </c>
    </row>
    <row r="10328" spans="1:12" x14ac:dyDescent="0.25">
      <c r="A10328" t="s">
        <v>85</v>
      </c>
      <c r="B10328" t="s">
        <v>114</v>
      </c>
      <c r="C10328" t="s">
        <v>115</v>
      </c>
      <c r="D10328" s="2">
        <v>32143</v>
      </c>
      <c r="E10328">
        <v>20.8</v>
      </c>
      <c r="F10328">
        <v>165</v>
      </c>
      <c r="G10328">
        <v>972000</v>
      </c>
      <c r="H10328">
        <v>385</v>
      </c>
      <c r="K10328">
        <v>435</v>
      </c>
      <c r="L10328">
        <v>12</v>
      </c>
    </row>
    <row r="10329" spans="1:12" x14ac:dyDescent="0.25">
      <c r="A10329" t="s">
        <v>85</v>
      </c>
      <c r="B10329" t="s">
        <v>114</v>
      </c>
      <c r="C10329" t="s">
        <v>115</v>
      </c>
      <c r="D10329" s="2">
        <v>32174</v>
      </c>
      <c r="E10329">
        <v>18.2</v>
      </c>
      <c r="F10329">
        <v>143</v>
      </c>
      <c r="G10329">
        <v>842000</v>
      </c>
      <c r="H10329">
        <v>334</v>
      </c>
      <c r="K10329">
        <v>435</v>
      </c>
      <c r="L10329">
        <v>12</v>
      </c>
    </row>
    <row r="10330" spans="1:12" x14ac:dyDescent="0.25">
      <c r="A10330" t="s">
        <v>85</v>
      </c>
      <c r="B10330" t="s">
        <v>114</v>
      </c>
      <c r="C10330" t="s">
        <v>115</v>
      </c>
      <c r="D10330" s="2">
        <v>32203</v>
      </c>
      <c r="E10330">
        <v>7.5</v>
      </c>
      <c r="F10330">
        <v>58</v>
      </c>
      <c r="G10330">
        <v>342000</v>
      </c>
      <c r="H10330">
        <v>135</v>
      </c>
      <c r="K10330">
        <v>435</v>
      </c>
      <c r="L10330">
        <v>12</v>
      </c>
    </row>
    <row r="10331" spans="1:12" x14ac:dyDescent="0.25">
      <c r="A10331" t="s">
        <v>85</v>
      </c>
      <c r="B10331" t="s">
        <v>114</v>
      </c>
      <c r="C10331" t="s">
        <v>115</v>
      </c>
      <c r="D10331" s="2">
        <v>32234</v>
      </c>
      <c r="E10331">
        <v>30</v>
      </c>
      <c r="F10331">
        <v>230</v>
      </c>
      <c r="G10331">
        <v>1354000</v>
      </c>
      <c r="H10331">
        <v>537</v>
      </c>
      <c r="K10331">
        <v>435</v>
      </c>
      <c r="L10331">
        <v>12</v>
      </c>
    </row>
    <row r="10332" spans="1:12" x14ac:dyDescent="0.25">
      <c r="A10332" t="s">
        <v>85</v>
      </c>
      <c r="B10332" t="s">
        <v>114</v>
      </c>
      <c r="C10332" t="s">
        <v>115</v>
      </c>
      <c r="D10332" s="2">
        <v>32264</v>
      </c>
      <c r="E10332">
        <v>24.3</v>
      </c>
      <c r="F10332">
        <v>181</v>
      </c>
      <c r="G10332">
        <v>1066000</v>
      </c>
      <c r="H10332">
        <v>422</v>
      </c>
      <c r="K10332">
        <v>435</v>
      </c>
      <c r="L10332">
        <v>12</v>
      </c>
    </row>
    <row r="10333" spans="1:12" x14ac:dyDescent="0.25">
      <c r="A10333" t="s">
        <v>85</v>
      </c>
      <c r="B10333" t="s">
        <v>114</v>
      </c>
      <c r="C10333" t="s">
        <v>115</v>
      </c>
      <c r="D10333" s="2">
        <v>32325</v>
      </c>
      <c r="E10333">
        <v>27.2</v>
      </c>
      <c r="F10333">
        <v>16294</v>
      </c>
      <c r="G10333">
        <v>6518000</v>
      </c>
      <c r="H10333">
        <v>0</v>
      </c>
      <c r="K10333">
        <v>435</v>
      </c>
      <c r="L10333">
        <v>24</v>
      </c>
    </row>
    <row r="10334" spans="1:12" x14ac:dyDescent="0.25">
      <c r="A10334" t="s">
        <v>85</v>
      </c>
      <c r="B10334" t="s">
        <v>114</v>
      </c>
      <c r="C10334" t="s">
        <v>115</v>
      </c>
      <c r="D10334" s="2">
        <v>32356</v>
      </c>
      <c r="E10334">
        <v>20.7</v>
      </c>
      <c r="F10334">
        <v>9445</v>
      </c>
      <c r="G10334">
        <v>3667000</v>
      </c>
      <c r="H10334">
        <v>4800</v>
      </c>
      <c r="K10334">
        <v>355</v>
      </c>
      <c r="L10334">
        <v>24</v>
      </c>
    </row>
    <row r="10335" spans="1:12" x14ac:dyDescent="0.25">
      <c r="A10335" t="s">
        <v>85</v>
      </c>
      <c r="B10335" t="s">
        <v>114</v>
      </c>
      <c r="C10335" t="s">
        <v>115</v>
      </c>
      <c r="D10335" s="2">
        <v>32387</v>
      </c>
      <c r="E10335">
        <v>30</v>
      </c>
      <c r="F10335">
        <v>6508</v>
      </c>
      <c r="G10335">
        <v>2249000</v>
      </c>
      <c r="H10335">
        <v>15184</v>
      </c>
      <c r="K10335">
        <v>569</v>
      </c>
      <c r="L10335">
        <v>24</v>
      </c>
    </row>
    <row r="10336" spans="1:12" x14ac:dyDescent="0.25">
      <c r="A10336" t="s">
        <v>85</v>
      </c>
      <c r="B10336" t="s">
        <v>114</v>
      </c>
      <c r="C10336" t="s">
        <v>115</v>
      </c>
      <c r="D10336" s="2">
        <v>32417</v>
      </c>
      <c r="E10336">
        <v>26.9</v>
      </c>
      <c r="F10336">
        <v>5781</v>
      </c>
      <c r="G10336">
        <v>1832000</v>
      </c>
      <c r="H10336">
        <v>13489</v>
      </c>
      <c r="K10336">
        <v>232</v>
      </c>
      <c r="L10336">
        <v>24</v>
      </c>
    </row>
    <row r="10337" spans="1:12" x14ac:dyDescent="0.25">
      <c r="A10337" t="s">
        <v>85</v>
      </c>
      <c r="B10337" t="s">
        <v>114</v>
      </c>
      <c r="C10337" t="s">
        <v>115</v>
      </c>
      <c r="D10337" s="2">
        <v>32448</v>
      </c>
      <c r="E10337">
        <v>29.7</v>
      </c>
      <c r="F10337">
        <v>6163</v>
      </c>
      <c r="G10337">
        <v>1544000</v>
      </c>
      <c r="H10337">
        <v>14381</v>
      </c>
      <c r="K10337">
        <v>875</v>
      </c>
      <c r="L10337">
        <v>24</v>
      </c>
    </row>
    <row r="10338" spans="1:12" x14ac:dyDescent="0.25">
      <c r="A10338" t="s">
        <v>85</v>
      </c>
      <c r="B10338" t="s">
        <v>114</v>
      </c>
      <c r="C10338" t="s">
        <v>115</v>
      </c>
      <c r="D10338" s="2">
        <v>32478</v>
      </c>
      <c r="E10338">
        <v>23.9</v>
      </c>
      <c r="F10338">
        <v>3344</v>
      </c>
      <c r="G10338">
        <v>1120000</v>
      </c>
      <c r="H10338">
        <v>11533</v>
      </c>
      <c r="K10338">
        <v>240</v>
      </c>
      <c r="L10338">
        <v>24</v>
      </c>
    </row>
    <row r="10339" spans="1:12" x14ac:dyDescent="0.25">
      <c r="A10339" t="s">
        <v>85</v>
      </c>
      <c r="B10339" t="s">
        <v>114</v>
      </c>
      <c r="C10339" t="s">
        <v>115</v>
      </c>
      <c r="D10339" s="2">
        <v>32509</v>
      </c>
      <c r="E10339">
        <v>9.3000000000000007</v>
      </c>
      <c r="F10339">
        <v>1304</v>
      </c>
      <c r="G10339">
        <v>739000</v>
      </c>
      <c r="H10339">
        <v>5216</v>
      </c>
      <c r="K10339">
        <v>270</v>
      </c>
      <c r="L10339">
        <v>24</v>
      </c>
    </row>
    <row r="10340" spans="1:12" x14ac:dyDescent="0.25">
      <c r="A10340" t="s">
        <v>85</v>
      </c>
      <c r="B10340" t="s">
        <v>114</v>
      </c>
      <c r="C10340" t="s">
        <v>115</v>
      </c>
      <c r="D10340" s="2">
        <v>32568</v>
      </c>
      <c r="E10340">
        <v>29.6</v>
      </c>
      <c r="F10340">
        <v>4103</v>
      </c>
      <c r="G10340">
        <v>2326000</v>
      </c>
      <c r="H10340">
        <v>16412</v>
      </c>
      <c r="K10340">
        <v>270</v>
      </c>
      <c r="L10340">
        <v>24</v>
      </c>
    </row>
    <row r="10341" spans="1:12" x14ac:dyDescent="0.25">
      <c r="A10341" t="s">
        <v>85</v>
      </c>
      <c r="B10341" t="s">
        <v>114</v>
      </c>
      <c r="C10341" t="s">
        <v>115</v>
      </c>
      <c r="D10341" s="2">
        <v>32599</v>
      </c>
      <c r="E10341">
        <v>30</v>
      </c>
      <c r="F10341">
        <v>4567</v>
      </c>
      <c r="G10341">
        <v>2224000</v>
      </c>
      <c r="H10341">
        <v>18268</v>
      </c>
      <c r="K10341">
        <v>480</v>
      </c>
      <c r="L10341">
        <v>24</v>
      </c>
    </row>
    <row r="10342" spans="1:12" x14ac:dyDescent="0.25">
      <c r="A10342" t="s">
        <v>85</v>
      </c>
      <c r="B10342" t="s">
        <v>114</v>
      </c>
      <c r="C10342" t="s">
        <v>115</v>
      </c>
      <c r="D10342" s="2">
        <v>32629</v>
      </c>
      <c r="E10342">
        <v>31</v>
      </c>
      <c r="F10342">
        <v>4640</v>
      </c>
      <c r="G10342">
        <v>2736000</v>
      </c>
      <c r="H10342">
        <v>18560</v>
      </c>
      <c r="K10342">
        <v>1292</v>
      </c>
      <c r="L10342">
        <v>24</v>
      </c>
    </row>
    <row r="10343" spans="1:12" x14ac:dyDescent="0.25">
      <c r="A10343" t="s">
        <v>85</v>
      </c>
      <c r="B10343" t="s">
        <v>114</v>
      </c>
      <c r="C10343" t="s">
        <v>115</v>
      </c>
      <c r="D10343" s="2">
        <v>32660</v>
      </c>
      <c r="E10343">
        <v>30</v>
      </c>
      <c r="F10343">
        <v>4354</v>
      </c>
      <c r="G10343">
        <v>2533000</v>
      </c>
      <c r="H10343">
        <v>17416</v>
      </c>
      <c r="K10343">
        <v>910</v>
      </c>
      <c r="L10343">
        <v>24</v>
      </c>
    </row>
    <row r="10344" spans="1:12" x14ac:dyDescent="0.25">
      <c r="A10344" t="s">
        <v>85</v>
      </c>
      <c r="B10344" t="s">
        <v>114</v>
      </c>
      <c r="C10344" t="s">
        <v>115</v>
      </c>
      <c r="D10344" s="2">
        <v>32690</v>
      </c>
      <c r="E10344">
        <v>31</v>
      </c>
      <c r="F10344">
        <v>4444</v>
      </c>
      <c r="G10344">
        <v>2423000</v>
      </c>
      <c r="H10344">
        <v>17776</v>
      </c>
      <c r="K10344">
        <v>195</v>
      </c>
      <c r="L10344">
        <v>24</v>
      </c>
    </row>
    <row r="10345" spans="1:12" x14ac:dyDescent="0.25">
      <c r="A10345" t="s">
        <v>85</v>
      </c>
      <c r="B10345" t="s">
        <v>114</v>
      </c>
      <c r="C10345" t="s">
        <v>115</v>
      </c>
      <c r="D10345" s="2">
        <v>32721</v>
      </c>
      <c r="E10345">
        <v>30.9</v>
      </c>
      <c r="F10345">
        <v>3440</v>
      </c>
      <c r="G10345">
        <v>2377000</v>
      </c>
      <c r="H10345">
        <v>17448</v>
      </c>
      <c r="K10345">
        <v>200</v>
      </c>
      <c r="L10345">
        <v>24</v>
      </c>
    </row>
    <row r="10346" spans="1:12" x14ac:dyDescent="0.25">
      <c r="A10346" t="s">
        <v>85</v>
      </c>
      <c r="B10346" t="s">
        <v>114</v>
      </c>
      <c r="C10346" t="s">
        <v>115</v>
      </c>
      <c r="D10346" s="2">
        <v>32752</v>
      </c>
      <c r="E10346">
        <v>30</v>
      </c>
      <c r="F10346">
        <v>3557</v>
      </c>
      <c r="G10346">
        <v>2205000</v>
      </c>
      <c r="H10346">
        <v>20001</v>
      </c>
      <c r="K10346">
        <v>248</v>
      </c>
      <c r="L10346">
        <v>24</v>
      </c>
    </row>
    <row r="10347" spans="1:12" x14ac:dyDescent="0.25">
      <c r="A10347" t="s">
        <v>85</v>
      </c>
      <c r="B10347" t="s">
        <v>114</v>
      </c>
      <c r="C10347" t="s">
        <v>115</v>
      </c>
      <c r="D10347" s="2">
        <v>32782</v>
      </c>
      <c r="E10347">
        <v>31</v>
      </c>
      <c r="F10347">
        <v>3444</v>
      </c>
      <c r="G10347">
        <v>2225000</v>
      </c>
      <c r="H10347">
        <v>19942</v>
      </c>
      <c r="K10347">
        <v>240</v>
      </c>
      <c r="L10347">
        <v>24</v>
      </c>
    </row>
    <row r="10348" spans="1:12" x14ac:dyDescent="0.25">
      <c r="A10348" t="s">
        <v>85</v>
      </c>
      <c r="B10348" t="s">
        <v>114</v>
      </c>
      <c r="C10348" t="s">
        <v>115</v>
      </c>
      <c r="D10348" s="2">
        <v>32813</v>
      </c>
      <c r="E10348">
        <v>30</v>
      </c>
      <c r="F10348">
        <v>2422</v>
      </c>
      <c r="G10348">
        <v>2124000</v>
      </c>
      <c r="H10348">
        <v>14878</v>
      </c>
      <c r="K10348">
        <v>188</v>
      </c>
      <c r="L10348">
        <v>24</v>
      </c>
    </row>
    <row r="10349" spans="1:12" x14ac:dyDescent="0.25">
      <c r="A10349" t="s">
        <v>85</v>
      </c>
      <c r="B10349" t="s">
        <v>114</v>
      </c>
      <c r="C10349" t="s">
        <v>115</v>
      </c>
      <c r="D10349" s="2">
        <v>32843</v>
      </c>
      <c r="E10349">
        <v>31</v>
      </c>
      <c r="F10349">
        <v>2125</v>
      </c>
      <c r="G10349">
        <v>2254000</v>
      </c>
      <c r="H10349">
        <v>13054</v>
      </c>
      <c r="K10349">
        <v>150</v>
      </c>
      <c r="L10349">
        <v>24</v>
      </c>
    </row>
    <row r="10350" spans="1:12" x14ac:dyDescent="0.25">
      <c r="A10350" t="s">
        <v>85</v>
      </c>
      <c r="B10350" t="s">
        <v>114</v>
      </c>
      <c r="C10350" t="s">
        <v>115</v>
      </c>
      <c r="D10350" s="2">
        <v>32874</v>
      </c>
      <c r="E10350">
        <v>31</v>
      </c>
      <c r="F10350">
        <v>3029</v>
      </c>
      <c r="G10350">
        <v>1855000</v>
      </c>
      <c r="H10350">
        <v>18607</v>
      </c>
      <c r="K10350">
        <v>130</v>
      </c>
      <c r="L10350">
        <v>25</v>
      </c>
    </row>
    <row r="10351" spans="1:12" x14ac:dyDescent="0.25">
      <c r="A10351" t="s">
        <v>85</v>
      </c>
      <c r="B10351" t="s">
        <v>114</v>
      </c>
      <c r="C10351" t="s">
        <v>115</v>
      </c>
      <c r="D10351" s="2">
        <v>32905</v>
      </c>
      <c r="E10351">
        <v>27.8</v>
      </c>
      <c r="F10351">
        <v>2248</v>
      </c>
      <c r="G10351">
        <v>715000</v>
      </c>
      <c r="H10351">
        <v>13809</v>
      </c>
      <c r="K10351">
        <v>182</v>
      </c>
      <c r="L10351">
        <v>28</v>
      </c>
    </row>
    <row r="10352" spans="1:12" x14ac:dyDescent="0.25">
      <c r="A10352" t="s">
        <v>85</v>
      </c>
      <c r="B10352" t="s">
        <v>114</v>
      </c>
      <c r="C10352" t="s">
        <v>115</v>
      </c>
      <c r="D10352" s="2">
        <v>32933</v>
      </c>
      <c r="E10352">
        <v>25</v>
      </c>
      <c r="F10352">
        <v>1592</v>
      </c>
      <c r="G10352">
        <v>253000</v>
      </c>
      <c r="H10352">
        <v>9779</v>
      </c>
      <c r="K10352">
        <v>212</v>
      </c>
      <c r="L10352">
        <v>28</v>
      </c>
    </row>
    <row r="10353" spans="1:12" x14ac:dyDescent="0.25">
      <c r="A10353" t="s">
        <v>85</v>
      </c>
      <c r="B10353" t="s">
        <v>114</v>
      </c>
      <c r="C10353" t="s">
        <v>115</v>
      </c>
      <c r="D10353" s="2">
        <v>32964</v>
      </c>
      <c r="E10353">
        <v>30</v>
      </c>
      <c r="F10353">
        <v>2595</v>
      </c>
      <c r="G10353">
        <v>2666000</v>
      </c>
      <c r="H10353">
        <v>17478</v>
      </c>
      <c r="K10353">
        <v>180</v>
      </c>
      <c r="L10353">
        <v>28</v>
      </c>
    </row>
    <row r="10354" spans="1:12" x14ac:dyDescent="0.25">
      <c r="A10354" t="s">
        <v>85</v>
      </c>
      <c r="B10354" t="s">
        <v>114</v>
      </c>
      <c r="C10354" t="s">
        <v>115</v>
      </c>
      <c r="D10354" s="2">
        <v>32994</v>
      </c>
      <c r="E10354">
        <v>27.3</v>
      </c>
      <c r="F10354">
        <v>2079</v>
      </c>
      <c r="G10354">
        <v>2497000</v>
      </c>
      <c r="H10354">
        <v>15246</v>
      </c>
      <c r="K10354">
        <v>180</v>
      </c>
      <c r="L10354">
        <v>28</v>
      </c>
    </row>
    <row r="10355" spans="1:12" x14ac:dyDescent="0.25">
      <c r="A10355" t="s">
        <v>85</v>
      </c>
      <c r="B10355" t="s">
        <v>114</v>
      </c>
      <c r="C10355" t="s">
        <v>115</v>
      </c>
      <c r="D10355" s="2">
        <v>33025</v>
      </c>
      <c r="E10355">
        <v>21.6</v>
      </c>
      <c r="F10355">
        <v>1945</v>
      </c>
      <c r="G10355">
        <v>1705000</v>
      </c>
      <c r="H10355">
        <v>11581</v>
      </c>
      <c r="K10355">
        <v>180</v>
      </c>
      <c r="L10355">
        <v>28</v>
      </c>
    </row>
    <row r="10356" spans="1:12" x14ac:dyDescent="0.25">
      <c r="A10356" t="s">
        <v>85</v>
      </c>
      <c r="B10356" t="s">
        <v>114</v>
      </c>
      <c r="C10356" t="s">
        <v>115</v>
      </c>
      <c r="D10356" s="2">
        <v>33055</v>
      </c>
      <c r="E10356">
        <v>22.2</v>
      </c>
      <c r="F10356">
        <v>2991</v>
      </c>
      <c r="G10356">
        <v>1789000</v>
      </c>
      <c r="H10356">
        <v>11252</v>
      </c>
      <c r="K10356">
        <v>180</v>
      </c>
      <c r="L10356">
        <v>28</v>
      </c>
    </row>
    <row r="10357" spans="1:12" x14ac:dyDescent="0.25">
      <c r="A10357" t="s">
        <v>85</v>
      </c>
      <c r="B10357" t="s">
        <v>114</v>
      </c>
      <c r="C10357" t="s">
        <v>115</v>
      </c>
      <c r="D10357" s="2">
        <v>33086</v>
      </c>
      <c r="E10357">
        <v>29.3</v>
      </c>
      <c r="F10357">
        <v>3820</v>
      </c>
      <c r="G10357">
        <v>2589000</v>
      </c>
      <c r="H10357">
        <v>14720</v>
      </c>
      <c r="K10357">
        <v>172</v>
      </c>
      <c r="L10357">
        <v>28</v>
      </c>
    </row>
    <row r="10358" spans="1:12" x14ac:dyDescent="0.25">
      <c r="A10358" t="s">
        <v>85</v>
      </c>
      <c r="B10358" t="s">
        <v>114</v>
      </c>
      <c r="C10358" t="s">
        <v>115</v>
      </c>
      <c r="D10358" s="2">
        <v>33117</v>
      </c>
      <c r="E10358">
        <v>28.6</v>
      </c>
      <c r="F10358">
        <v>3725</v>
      </c>
      <c r="G10358">
        <v>2060000</v>
      </c>
      <c r="H10358">
        <v>14900</v>
      </c>
      <c r="K10358">
        <v>165</v>
      </c>
      <c r="L10358">
        <v>28</v>
      </c>
    </row>
    <row r="10359" spans="1:12" x14ac:dyDescent="0.25">
      <c r="A10359" t="s">
        <v>85</v>
      </c>
      <c r="B10359" t="s">
        <v>114</v>
      </c>
      <c r="C10359" t="s">
        <v>115</v>
      </c>
      <c r="D10359" s="2">
        <v>33147</v>
      </c>
      <c r="E10359">
        <v>28.9</v>
      </c>
      <c r="F10359">
        <v>4224</v>
      </c>
      <c r="G10359">
        <v>2691000</v>
      </c>
      <c r="H10359">
        <v>17479</v>
      </c>
      <c r="K10359">
        <v>180</v>
      </c>
      <c r="L10359">
        <v>28</v>
      </c>
    </row>
    <row r="10360" spans="1:12" x14ac:dyDescent="0.25">
      <c r="A10360" t="s">
        <v>85</v>
      </c>
      <c r="B10360" t="s">
        <v>114</v>
      </c>
      <c r="C10360" t="s">
        <v>115</v>
      </c>
      <c r="D10360" s="2">
        <v>33178</v>
      </c>
      <c r="E10360">
        <v>25.1</v>
      </c>
      <c r="F10360">
        <v>2832</v>
      </c>
      <c r="G10360">
        <v>1736000</v>
      </c>
      <c r="H10360">
        <v>12660</v>
      </c>
      <c r="K10360">
        <v>180</v>
      </c>
      <c r="L10360">
        <v>28</v>
      </c>
    </row>
    <row r="10361" spans="1:12" x14ac:dyDescent="0.25">
      <c r="A10361" t="s">
        <v>85</v>
      </c>
      <c r="B10361" t="s">
        <v>114</v>
      </c>
      <c r="C10361" t="s">
        <v>115</v>
      </c>
      <c r="D10361" s="2">
        <v>33208</v>
      </c>
      <c r="E10361">
        <v>31</v>
      </c>
      <c r="F10361">
        <v>3728</v>
      </c>
      <c r="G10361">
        <v>2451000</v>
      </c>
      <c r="H10361">
        <v>15568</v>
      </c>
      <c r="K10361">
        <v>218</v>
      </c>
      <c r="L10361">
        <v>28</v>
      </c>
    </row>
    <row r="10362" spans="1:12" x14ac:dyDescent="0.25">
      <c r="A10362" t="s">
        <v>85</v>
      </c>
      <c r="B10362" t="s">
        <v>114</v>
      </c>
      <c r="C10362" t="s">
        <v>115</v>
      </c>
      <c r="D10362" s="2">
        <v>33239</v>
      </c>
      <c r="E10362">
        <v>24.2</v>
      </c>
      <c r="F10362">
        <v>2792</v>
      </c>
      <c r="G10362">
        <v>2001000</v>
      </c>
      <c r="H10362">
        <v>16947</v>
      </c>
      <c r="K10362">
        <v>248</v>
      </c>
      <c r="L10362">
        <v>28</v>
      </c>
    </row>
    <row r="10363" spans="1:12" x14ac:dyDescent="0.25">
      <c r="A10363" t="s">
        <v>85</v>
      </c>
      <c r="B10363" t="s">
        <v>114</v>
      </c>
      <c r="C10363" t="s">
        <v>115</v>
      </c>
      <c r="D10363" s="2">
        <v>33270</v>
      </c>
      <c r="E10363">
        <v>28</v>
      </c>
      <c r="F10363">
        <v>3162</v>
      </c>
      <c r="G10363">
        <v>2309000</v>
      </c>
      <c r="H10363">
        <v>16045</v>
      </c>
      <c r="K10363">
        <v>255</v>
      </c>
      <c r="L10363">
        <v>28</v>
      </c>
    </row>
    <row r="10364" spans="1:12" x14ac:dyDescent="0.25">
      <c r="A10364" t="s">
        <v>85</v>
      </c>
      <c r="B10364" t="s">
        <v>114</v>
      </c>
      <c r="C10364" t="s">
        <v>115</v>
      </c>
      <c r="D10364" s="2">
        <v>33298</v>
      </c>
      <c r="E10364">
        <v>30.8</v>
      </c>
      <c r="F10364">
        <v>3378</v>
      </c>
      <c r="G10364">
        <v>2998000</v>
      </c>
      <c r="H10364">
        <v>16920</v>
      </c>
      <c r="K10364">
        <v>255</v>
      </c>
      <c r="L10364">
        <v>28</v>
      </c>
    </row>
    <row r="10365" spans="1:12" x14ac:dyDescent="0.25">
      <c r="A10365" t="s">
        <v>85</v>
      </c>
      <c r="B10365" t="s">
        <v>114</v>
      </c>
      <c r="C10365" t="s">
        <v>115</v>
      </c>
      <c r="D10365" s="2">
        <v>33329</v>
      </c>
      <c r="E10365">
        <v>23</v>
      </c>
      <c r="F10365">
        <v>2188</v>
      </c>
      <c r="G10365">
        <v>2015000</v>
      </c>
      <c r="H10365">
        <v>11113</v>
      </c>
      <c r="K10365">
        <v>248</v>
      </c>
      <c r="L10365">
        <v>28</v>
      </c>
    </row>
    <row r="10366" spans="1:12" x14ac:dyDescent="0.25">
      <c r="A10366" t="s">
        <v>85</v>
      </c>
      <c r="B10366" t="s">
        <v>114</v>
      </c>
      <c r="C10366" t="s">
        <v>115</v>
      </c>
      <c r="D10366" s="2">
        <v>33359</v>
      </c>
      <c r="E10366">
        <v>30.8</v>
      </c>
      <c r="F10366">
        <v>3359</v>
      </c>
      <c r="G10366">
        <v>2503000</v>
      </c>
      <c r="H10366">
        <v>15061</v>
      </c>
      <c r="K10366">
        <v>210</v>
      </c>
      <c r="L10366">
        <v>28</v>
      </c>
    </row>
    <row r="10367" spans="1:12" x14ac:dyDescent="0.25">
      <c r="A10367" t="s">
        <v>85</v>
      </c>
      <c r="B10367" t="s">
        <v>114</v>
      </c>
      <c r="C10367" t="s">
        <v>115</v>
      </c>
      <c r="D10367" s="2">
        <v>33390</v>
      </c>
      <c r="E10367">
        <v>29.9</v>
      </c>
      <c r="F10367">
        <v>3782</v>
      </c>
      <c r="G10367">
        <v>2739000</v>
      </c>
      <c r="H10367">
        <v>16029</v>
      </c>
      <c r="K10367">
        <v>210</v>
      </c>
      <c r="L10367">
        <v>28</v>
      </c>
    </row>
    <row r="10368" spans="1:12" x14ac:dyDescent="0.25">
      <c r="A10368" t="s">
        <v>85</v>
      </c>
      <c r="B10368" t="s">
        <v>114</v>
      </c>
      <c r="C10368" t="s">
        <v>115</v>
      </c>
      <c r="D10368" s="2">
        <v>33420</v>
      </c>
      <c r="E10368">
        <v>30.9</v>
      </c>
      <c r="F10368">
        <v>3842</v>
      </c>
      <c r="G10368">
        <v>2732000</v>
      </c>
      <c r="H10368">
        <v>14600</v>
      </c>
      <c r="K10368">
        <v>210</v>
      </c>
      <c r="L10368">
        <v>28</v>
      </c>
    </row>
    <row r="10369" spans="1:12" x14ac:dyDescent="0.25">
      <c r="A10369" t="s">
        <v>85</v>
      </c>
      <c r="B10369" t="s">
        <v>114</v>
      </c>
      <c r="C10369" t="s">
        <v>115</v>
      </c>
      <c r="D10369" s="2">
        <v>33451</v>
      </c>
      <c r="E10369">
        <v>31</v>
      </c>
      <c r="F10369">
        <v>3863</v>
      </c>
      <c r="G10369">
        <v>2604000</v>
      </c>
      <c r="H10369">
        <v>15063</v>
      </c>
      <c r="K10369">
        <v>210</v>
      </c>
      <c r="L10369">
        <v>28</v>
      </c>
    </row>
    <row r="10370" spans="1:12" x14ac:dyDescent="0.25">
      <c r="A10370" t="s">
        <v>85</v>
      </c>
      <c r="B10370" t="s">
        <v>114</v>
      </c>
      <c r="C10370" t="s">
        <v>115</v>
      </c>
      <c r="D10370" s="2">
        <v>33482</v>
      </c>
      <c r="E10370">
        <v>30</v>
      </c>
      <c r="F10370">
        <v>4096</v>
      </c>
      <c r="G10370">
        <v>2488000</v>
      </c>
      <c r="H10370">
        <v>11930</v>
      </c>
      <c r="K10370">
        <v>172</v>
      </c>
      <c r="L10370">
        <v>28</v>
      </c>
    </row>
    <row r="10371" spans="1:12" x14ac:dyDescent="0.25">
      <c r="A10371" t="s">
        <v>85</v>
      </c>
      <c r="B10371" t="s">
        <v>114</v>
      </c>
      <c r="C10371" t="s">
        <v>115</v>
      </c>
      <c r="D10371" s="2">
        <v>33512</v>
      </c>
      <c r="E10371">
        <v>31</v>
      </c>
      <c r="F10371">
        <v>4271</v>
      </c>
      <c r="G10371">
        <v>2592000</v>
      </c>
      <c r="H10371">
        <v>13521</v>
      </c>
      <c r="K10371">
        <v>170</v>
      </c>
      <c r="L10371">
        <v>28</v>
      </c>
    </row>
    <row r="10372" spans="1:12" x14ac:dyDescent="0.25">
      <c r="A10372" t="s">
        <v>85</v>
      </c>
      <c r="B10372" t="s">
        <v>114</v>
      </c>
      <c r="C10372" t="s">
        <v>115</v>
      </c>
      <c r="D10372" s="2">
        <v>33543</v>
      </c>
      <c r="E10372">
        <v>30</v>
      </c>
      <c r="F10372">
        <v>3197</v>
      </c>
      <c r="G10372">
        <v>2453000</v>
      </c>
      <c r="H10372">
        <v>9732</v>
      </c>
      <c r="K10372">
        <v>180</v>
      </c>
      <c r="L10372">
        <v>28</v>
      </c>
    </row>
    <row r="10373" spans="1:12" x14ac:dyDescent="0.25">
      <c r="A10373" t="s">
        <v>85</v>
      </c>
      <c r="B10373" t="s">
        <v>114</v>
      </c>
      <c r="C10373" t="s">
        <v>115</v>
      </c>
      <c r="D10373" s="2">
        <v>33573</v>
      </c>
      <c r="E10373">
        <v>28.5</v>
      </c>
      <c r="F10373">
        <v>2943</v>
      </c>
      <c r="G10373">
        <v>2329000</v>
      </c>
      <c r="H10373">
        <v>11167</v>
      </c>
      <c r="K10373">
        <v>165</v>
      </c>
      <c r="L10373">
        <v>28</v>
      </c>
    </row>
    <row r="10374" spans="1:12" x14ac:dyDescent="0.25">
      <c r="A10374" t="s">
        <v>85</v>
      </c>
      <c r="B10374" t="s">
        <v>114</v>
      </c>
      <c r="C10374" t="s">
        <v>115</v>
      </c>
      <c r="D10374" s="2">
        <v>33604</v>
      </c>
      <c r="E10374">
        <v>30.3</v>
      </c>
      <c r="F10374">
        <v>3341</v>
      </c>
      <c r="G10374">
        <v>1945000</v>
      </c>
      <c r="H10374">
        <v>10608</v>
      </c>
      <c r="K10374">
        <v>165</v>
      </c>
      <c r="L10374">
        <v>28</v>
      </c>
    </row>
    <row r="10375" spans="1:12" x14ac:dyDescent="0.25">
      <c r="A10375" t="s">
        <v>85</v>
      </c>
      <c r="B10375" t="s">
        <v>114</v>
      </c>
      <c r="C10375" t="s">
        <v>115</v>
      </c>
      <c r="D10375" s="2">
        <v>33635</v>
      </c>
      <c r="E10375">
        <v>27.1</v>
      </c>
      <c r="F10375">
        <v>1988</v>
      </c>
      <c r="G10375">
        <v>2567000</v>
      </c>
      <c r="H10375">
        <v>8676</v>
      </c>
      <c r="K10375">
        <v>165</v>
      </c>
      <c r="L10375">
        <v>28</v>
      </c>
    </row>
    <row r="10376" spans="1:12" x14ac:dyDescent="0.25">
      <c r="A10376" t="s">
        <v>85</v>
      </c>
      <c r="B10376" t="s">
        <v>114</v>
      </c>
      <c r="C10376" t="s">
        <v>115</v>
      </c>
      <c r="D10376" s="2">
        <v>33664</v>
      </c>
      <c r="E10376">
        <v>29.4</v>
      </c>
      <c r="F10376">
        <v>1977</v>
      </c>
      <c r="G10376">
        <v>2885000</v>
      </c>
      <c r="H10376">
        <v>10634</v>
      </c>
      <c r="K10376">
        <v>172</v>
      </c>
      <c r="L10376">
        <v>28</v>
      </c>
    </row>
    <row r="10377" spans="1:12" x14ac:dyDescent="0.25">
      <c r="A10377" t="s">
        <v>85</v>
      </c>
      <c r="B10377" t="s">
        <v>114</v>
      </c>
      <c r="C10377" t="s">
        <v>115</v>
      </c>
      <c r="D10377" s="2">
        <v>33695</v>
      </c>
      <c r="E10377">
        <v>29.2</v>
      </c>
      <c r="F10377">
        <v>2101</v>
      </c>
      <c r="G10377">
        <v>3139000</v>
      </c>
      <c r="H10377">
        <v>8838</v>
      </c>
      <c r="K10377">
        <v>180</v>
      </c>
      <c r="L10377">
        <v>28</v>
      </c>
    </row>
    <row r="10378" spans="1:12" x14ac:dyDescent="0.25">
      <c r="A10378" t="s">
        <v>85</v>
      </c>
      <c r="B10378" t="s">
        <v>114</v>
      </c>
      <c r="C10378" t="s">
        <v>115</v>
      </c>
      <c r="D10378" s="2">
        <v>33725</v>
      </c>
      <c r="E10378">
        <v>25.6</v>
      </c>
      <c r="F10378">
        <v>1911</v>
      </c>
      <c r="G10378">
        <v>2786000</v>
      </c>
      <c r="H10378">
        <v>6295</v>
      </c>
      <c r="K10378">
        <v>180</v>
      </c>
      <c r="L10378">
        <v>28</v>
      </c>
    </row>
    <row r="10379" spans="1:12" x14ac:dyDescent="0.25">
      <c r="A10379" t="s">
        <v>85</v>
      </c>
      <c r="B10379" t="s">
        <v>114</v>
      </c>
      <c r="C10379" t="s">
        <v>115</v>
      </c>
      <c r="D10379" s="2">
        <v>33756</v>
      </c>
      <c r="E10379">
        <v>29.8</v>
      </c>
      <c r="F10379">
        <v>2017</v>
      </c>
      <c r="G10379">
        <v>1174000</v>
      </c>
      <c r="H10379">
        <v>8725</v>
      </c>
      <c r="K10379">
        <v>180</v>
      </c>
      <c r="L10379">
        <v>28</v>
      </c>
    </row>
    <row r="10380" spans="1:12" x14ac:dyDescent="0.25">
      <c r="A10380" t="s">
        <v>85</v>
      </c>
      <c r="B10380" t="s">
        <v>114</v>
      </c>
      <c r="C10380" t="s">
        <v>115</v>
      </c>
      <c r="D10380" s="2">
        <v>33786</v>
      </c>
      <c r="E10380">
        <v>29.7</v>
      </c>
      <c r="F10380">
        <v>2052</v>
      </c>
      <c r="G10380">
        <v>3582000</v>
      </c>
      <c r="H10380">
        <v>8847</v>
      </c>
      <c r="K10380">
        <v>289</v>
      </c>
      <c r="L10380">
        <v>28</v>
      </c>
    </row>
    <row r="10381" spans="1:12" x14ac:dyDescent="0.25">
      <c r="A10381" t="s">
        <v>85</v>
      </c>
      <c r="B10381" t="s">
        <v>114</v>
      </c>
      <c r="C10381" t="s">
        <v>115</v>
      </c>
      <c r="D10381" s="2">
        <v>33817</v>
      </c>
      <c r="E10381">
        <v>31</v>
      </c>
      <c r="F10381">
        <v>2233</v>
      </c>
      <c r="G10381">
        <v>2972000</v>
      </c>
      <c r="H10381">
        <v>8998</v>
      </c>
      <c r="K10381">
        <v>210</v>
      </c>
      <c r="L10381">
        <v>28</v>
      </c>
    </row>
    <row r="10382" spans="1:12" x14ac:dyDescent="0.25">
      <c r="A10382" t="s">
        <v>85</v>
      </c>
      <c r="B10382" t="s">
        <v>114</v>
      </c>
      <c r="C10382" t="s">
        <v>115</v>
      </c>
      <c r="D10382" s="2">
        <v>33848</v>
      </c>
      <c r="E10382">
        <v>30</v>
      </c>
      <c r="F10382">
        <v>1999</v>
      </c>
      <c r="G10382">
        <v>3077000</v>
      </c>
      <c r="H10382">
        <v>9525</v>
      </c>
      <c r="K10382">
        <v>210</v>
      </c>
      <c r="L10382">
        <v>28</v>
      </c>
    </row>
    <row r="10383" spans="1:12" x14ac:dyDescent="0.25">
      <c r="A10383" t="s">
        <v>85</v>
      </c>
      <c r="B10383" t="s">
        <v>114</v>
      </c>
      <c r="C10383" t="s">
        <v>115</v>
      </c>
      <c r="D10383" s="2">
        <v>33878</v>
      </c>
      <c r="E10383">
        <v>19.100000000000001</v>
      </c>
      <c r="F10383">
        <v>1341</v>
      </c>
      <c r="G10383">
        <v>328000</v>
      </c>
      <c r="H10383">
        <v>5694</v>
      </c>
      <c r="K10383">
        <v>210</v>
      </c>
      <c r="L10383">
        <v>28</v>
      </c>
    </row>
    <row r="10384" spans="1:12" x14ac:dyDescent="0.25">
      <c r="A10384" t="s">
        <v>85</v>
      </c>
      <c r="B10384" t="s">
        <v>114</v>
      </c>
      <c r="C10384" t="s">
        <v>115</v>
      </c>
      <c r="D10384" s="2">
        <v>38018</v>
      </c>
      <c r="E10384">
        <v>11.3</v>
      </c>
      <c r="F10384">
        <v>4411.97</v>
      </c>
      <c r="G10384">
        <v>1552461</v>
      </c>
      <c r="H10384">
        <v>0</v>
      </c>
      <c r="K10384">
        <v>675</v>
      </c>
      <c r="L10384">
        <v>24</v>
      </c>
    </row>
    <row r="10385" spans="1:12" x14ac:dyDescent="0.25">
      <c r="A10385" t="s">
        <v>85</v>
      </c>
      <c r="B10385" t="s">
        <v>114</v>
      </c>
      <c r="C10385" t="s">
        <v>115</v>
      </c>
      <c r="D10385" s="2">
        <v>38047</v>
      </c>
      <c r="E10385">
        <v>29.8</v>
      </c>
      <c r="F10385">
        <v>16535.3</v>
      </c>
      <c r="G10385">
        <v>6723729</v>
      </c>
      <c r="H10385">
        <v>17711.25</v>
      </c>
      <c r="K10385">
        <v>285</v>
      </c>
      <c r="L10385">
        <v>24</v>
      </c>
    </row>
    <row r="10386" spans="1:12" x14ac:dyDescent="0.25">
      <c r="A10386" t="s">
        <v>85</v>
      </c>
      <c r="B10386" t="s">
        <v>114</v>
      </c>
      <c r="C10386" t="s">
        <v>115</v>
      </c>
      <c r="D10386" s="2">
        <v>38078</v>
      </c>
      <c r="E10386">
        <v>13.7</v>
      </c>
      <c r="F10386">
        <v>7380.97</v>
      </c>
      <c r="G10386">
        <v>3865982</v>
      </c>
      <c r="H10386">
        <v>7703.55</v>
      </c>
      <c r="K10386">
        <v>292</v>
      </c>
      <c r="L10386">
        <v>24</v>
      </c>
    </row>
    <row r="10387" spans="1:12" x14ac:dyDescent="0.25">
      <c r="A10387" t="s">
        <v>85</v>
      </c>
      <c r="B10387" t="s">
        <v>114</v>
      </c>
      <c r="C10387" t="s">
        <v>115</v>
      </c>
      <c r="D10387" s="2">
        <v>38108</v>
      </c>
      <c r="E10387">
        <v>15.2</v>
      </c>
      <c r="F10387">
        <v>8579.6</v>
      </c>
      <c r="G10387">
        <v>3324255</v>
      </c>
      <c r="H10387">
        <v>9000.0400000000009</v>
      </c>
      <c r="K10387">
        <v>270</v>
      </c>
      <c r="L10387">
        <v>24</v>
      </c>
    </row>
    <row r="10388" spans="1:12" x14ac:dyDescent="0.25">
      <c r="A10388" t="s">
        <v>85</v>
      </c>
      <c r="B10388" t="s">
        <v>114</v>
      </c>
      <c r="C10388" t="s">
        <v>115</v>
      </c>
      <c r="D10388" s="2">
        <v>38139</v>
      </c>
      <c r="E10388">
        <v>8.9</v>
      </c>
      <c r="F10388">
        <v>5252.96</v>
      </c>
      <c r="G10388">
        <v>2884139</v>
      </c>
      <c r="H10388">
        <v>5720.62</v>
      </c>
      <c r="K10388">
        <v>270</v>
      </c>
      <c r="L10388">
        <v>24</v>
      </c>
    </row>
    <row r="10389" spans="1:12" x14ac:dyDescent="0.25">
      <c r="A10389" t="s">
        <v>85</v>
      </c>
      <c r="B10389" t="s">
        <v>114</v>
      </c>
      <c r="C10389" t="s">
        <v>115</v>
      </c>
      <c r="D10389" s="2">
        <v>38169</v>
      </c>
      <c r="E10389">
        <v>11.5</v>
      </c>
      <c r="F10389">
        <v>6308.12</v>
      </c>
      <c r="G10389">
        <v>2557747</v>
      </c>
      <c r="H10389">
        <v>6690.07</v>
      </c>
      <c r="K10389">
        <v>270</v>
      </c>
      <c r="L10389">
        <v>24</v>
      </c>
    </row>
    <row r="10390" spans="1:12" x14ac:dyDescent="0.25">
      <c r="A10390" t="s">
        <v>85</v>
      </c>
      <c r="B10390" t="s">
        <v>114</v>
      </c>
      <c r="C10390" t="s">
        <v>115</v>
      </c>
      <c r="D10390" s="2">
        <v>38200</v>
      </c>
      <c r="E10390">
        <v>0</v>
      </c>
      <c r="G10390">
        <v>0</v>
      </c>
    </row>
    <row r="10391" spans="1:12" x14ac:dyDescent="0.25">
      <c r="A10391" t="s">
        <v>85</v>
      </c>
      <c r="B10391" t="s">
        <v>114</v>
      </c>
      <c r="C10391" t="s">
        <v>115</v>
      </c>
      <c r="D10391" s="2">
        <v>39448</v>
      </c>
      <c r="E10391">
        <v>0</v>
      </c>
      <c r="G10391">
        <v>0</v>
      </c>
    </row>
    <row r="10392" spans="1:12" x14ac:dyDescent="0.25">
      <c r="A10392" t="s">
        <v>85</v>
      </c>
      <c r="B10392" t="s">
        <v>114</v>
      </c>
      <c r="C10392" t="s">
        <v>115</v>
      </c>
      <c r="D10392" s="2">
        <v>39479</v>
      </c>
      <c r="E10392">
        <v>0</v>
      </c>
      <c r="G10392">
        <v>0</v>
      </c>
    </row>
    <row r="10393" spans="1:12" x14ac:dyDescent="0.25">
      <c r="A10393" t="s">
        <v>85</v>
      </c>
      <c r="B10393" t="s">
        <v>114</v>
      </c>
      <c r="C10393" t="s">
        <v>115</v>
      </c>
      <c r="D10393" s="2">
        <v>39508</v>
      </c>
      <c r="E10393">
        <v>0</v>
      </c>
      <c r="G10393">
        <v>0</v>
      </c>
    </row>
    <row r="10394" spans="1:12" x14ac:dyDescent="0.25">
      <c r="A10394" t="s">
        <v>85</v>
      </c>
      <c r="B10394" t="s">
        <v>114</v>
      </c>
      <c r="C10394" t="s">
        <v>115</v>
      </c>
      <c r="D10394" s="2">
        <v>39539</v>
      </c>
      <c r="E10394">
        <v>0</v>
      </c>
      <c r="G10394">
        <v>0</v>
      </c>
    </row>
    <row r="10395" spans="1:12" x14ac:dyDescent="0.25">
      <c r="A10395" t="s">
        <v>85</v>
      </c>
      <c r="B10395" t="s">
        <v>114</v>
      </c>
      <c r="C10395" t="s">
        <v>115</v>
      </c>
      <c r="D10395" s="2">
        <v>39569</v>
      </c>
      <c r="E10395">
        <v>0</v>
      </c>
      <c r="G10395">
        <v>0</v>
      </c>
    </row>
    <row r="10396" spans="1:12" x14ac:dyDescent="0.25">
      <c r="A10396" t="s">
        <v>85</v>
      </c>
      <c r="B10396" t="s">
        <v>114</v>
      </c>
      <c r="C10396" t="s">
        <v>115</v>
      </c>
      <c r="D10396" s="2">
        <v>39600</v>
      </c>
      <c r="E10396">
        <v>0</v>
      </c>
      <c r="G10396">
        <v>0</v>
      </c>
    </row>
    <row r="10397" spans="1:12" x14ac:dyDescent="0.25">
      <c r="A10397" t="s">
        <v>85</v>
      </c>
      <c r="B10397" t="s">
        <v>114</v>
      </c>
      <c r="C10397" t="s">
        <v>115</v>
      </c>
      <c r="D10397" s="2">
        <v>39630</v>
      </c>
      <c r="E10397">
        <v>0</v>
      </c>
      <c r="G10397">
        <v>0</v>
      </c>
    </row>
    <row r="10398" spans="1:12" x14ac:dyDescent="0.25">
      <c r="A10398" t="s">
        <v>85</v>
      </c>
      <c r="B10398" t="s">
        <v>114</v>
      </c>
      <c r="C10398" t="s">
        <v>115</v>
      </c>
      <c r="D10398" s="2">
        <v>39661</v>
      </c>
      <c r="E10398">
        <v>0</v>
      </c>
      <c r="G10398">
        <v>0</v>
      </c>
    </row>
    <row r="10399" spans="1:12" x14ac:dyDescent="0.25">
      <c r="A10399" t="s">
        <v>85</v>
      </c>
      <c r="B10399" t="s">
        <v>114</v>
      </c>
      <c r="C10399" t="s">
        <v>115</v>
      </c>
      <c r="D10399" s="2">
        <v>39692</v>
      </c>
      <c r="E10399">
        <v>0</v>
      </c>
      <c r="G10399">
        <v>0</v>
      </c>
    </row>
    <row r="10400" spans="1:12" x14ac:dyDescent="0.25">
      <c r="A10400" t="s">
        <v>85</v>
      </c>
      <c r="B10400" t="s">
        <v>114</v>
      </c>
      <c r="C10400" t="s">
        <v>115</v>
      </c>
      <c r="D10400" s="2">
        <v>39722</v>
      </c>
      <c r="E10400">
        <v>0</v>
      </c>
      <c r="G10400">
        <v>0</v>
      </c>
    </row>
    <row r="10401" spans="1:7" x14ac:dyDescent="0.25">
      <c r="A10401" t="s">
        <v>85</v>
      </c>
      <c r="B10401" t="s">
        <v>114</v>
      </c>
      <c r="C10401" t="s">
        <v>115</v>
      </c>
      <c r="D10401" s="2">
        <v>39753</v>
      </c>
      <c r="E10401">
        <v>0</v>
      </c>
      <c r="G10401">
        <v>0</v>
      </c>
    </row>
    <row r="10402" spans="1:7" x14ac:dyDescent="0.25">
      <c r="A10402" t="s">
        <v>85</v>
      </c>
      <c r="B10402" t="s">
        <v>114</v>
      </c>
      <c r="C10402" t="s">
        <v>115</v>
      </c>
      <c r="D10402" s="2">
        <v>39783</v>
      </c>
      <c r="E10402">
        <v>0</v>
      </c>
      <c r="G10402">
        <v>0</v>
      </c>
    </row>
    <row r="10403" spans="1:7" x14ac:dyDescent="0.25">
      <c r="A10403" t="s">
        <v>85</v>
      </c>
      <c r="B10403" t="s">
        <v>114</v>
      </c>
      <c r="C10403" t="s">
        <v>115</v>
      </c>
      <c r="D10403" s="2">
        <v>39814</v>
      </c>
      <c r="E10403">
        <v>0</v>
      </c>
      <c r="G10403">
        <v>0</v>
      </c>
    </row>
    <row r="10404" spans="1:7" x14ac:dyDescent="0.25">
      <c r="A10404" t="s">
        <v>85</v>
      </c>
      <c r="B10404" t="s">
        <v>114</v>
      </c>
      <c r="C10404" t="s">
        <v>115</v>
      </c>
      <c r="D10404" s="2">
        <v>39845</v>
      </c>
      <c r="E10404">
        <v>0</v>
      </c>
      <c r="G10404">
        <v>0</v>
      </c>
    </row>
    <row r="10405" spans="1:7" x14ac:dyDescent="0.25">
      <c r="A10405" t="s">
        <v>85</v>
      </c>
      <c r="B10405" t="s">
        <v>114</v>
      </c>
      <c r="C10405" t="s">
        <v>115</v>
      </c>
      <c r="D10405" s="2">
        <v>39873</v>
      </c>
      <c r="E10405">
        <v>0</v>
      </c>
      <c r="G10405">
        <v>0</v>
      </c>
    </row>
    <row r="10406" spans="1:7" x14ac:dyDescent="0.25">
      <c r="A10406" t="s">
        <v>85</v>
      </c>
      <c r="B10406" t="s">
        <v>114</v>
      </c>
      <c r="C10406" t="s">
        <v>115</v>
      </c>
      <c r="D10406" s="2">
        <v>39904</v>
      </c>
      <c r="E10406">
        <v>0</v>
      </c>
      <c r="G10406">
        <v>0</v>
      </c>
    </row>
    <row r="10407" spans="1:7" x14ac:dyDescent="0.25">
      <c r="A10407" t="s">
        <v>85</v>
      </c>
      <c r="B10407" t="s">
        <v>114</v>
      </c>
      <c r="C10407" t="s">
        <v>115</v>
      </c>
      <c r="D10407" s="2">
        <v>39934</v>
      </c>
      <c r="E10407">
        <v>0</v>
      </c>
      <c r="G10407">
        <v>0</v>
      </c>
    </row>
    <row r="10408" spans="1:7" x14ac:dyDescent="0.25">
      <c r="A10408" t="s">
        <v>85</v>
      </c>
      <c r="B10408" t="s">
        <v>114</v>
      </c>
      <c r="C10408" t="s">
        <v>115</v>
      </c>
      <c r="D10408" s="2">
        <v>39965</v>
      </c>
      <c r="E10408">
        <v>0</v>
      </c>
      <c r="G10408">
        <v>0</v>
      </c>
    </row>
    <row r="10409" spans="1:7" x14ac:dyDescent="0.25">
      <c r="A10409" t="s">
        <v>85</v>
      </c>
      <c r="B10409" t="s">
        <v>114</v>
      </c>
      <c r="C10409" t="s">
        <v>115</v>
      </c>
      <c r="D10409" s="2">
        <v>39995</v>
      </c>
      <c r="E10409">
        <v>0</v>
      </c>
      <c r="G10409">
        <v>0</v>
      </c>
    </row>
    <row r="10410" spans="1:7" x14ac:dyDescent="0.25">
      <c r="A10410" t="s">
        <v>85</v>
      </c>
      <c r="B10410" t="s">
        <v>114</v>
      </c>
      <c r="C10410" t="s">
        <v>115</v>
      </c>
      <c r="D10410" s="2">
        <v>40026</v>
      </c>
      <c r="E10410">
        <v>0</v>
      </c>
      <c r="G10410">
        <v>0</v>
      </c>
    </row>
    <row r="10411" spans="1:7" x14ac:dyDescent="0.25">
      <c r="A10411" t="s">
        <v>85</v>
      </c>
      <c r="B10411" t="s">
        <v>114</v>
      </c>
      <c r="C10411" t="s">
        <v>115</v>
      </c>
      <c r="D10411" s="2">
        <v>40057</v>
      </c>
      <c r="E10411">
        <v>0</v>
      </c>
      <c r="G10411">
        <v>0</v>
      </c>
    </row>
    <row r="10412" spans="1:7" x14ac:dyDescent="0.25">
      <c r="A10412" t="s">
        <v>85</v>
      </c>
      <c r="B10412" t="s">
        <v>114</v>
      </c>
      <c r="C10412" t="s">
        <v>115</v>
      </c>
      <c r="D10412" s="2">
        <v>40087</v>
      </c>
      <c r="E10412">
        <v>0</v>
      </c>
      <c r="G10412">
        <v>0</v>
      </c>
    </row>
    <row r="10413" spans="1:7" x14ac:dyDescent="0.25">
      <c r="A10413" t="s">
        <v>85</v>
      </c>
      <c r="B10413" t="s">
        <v>114</v>
      </c>
      <c r="C10413" t="s">
        <v>115</v>
      </c>
      <c r="D10413" s="2">
        <v>40118</v>
      </c>
      <c r="E10413">
        <v>0</v>
      </c>
      <c r="G10413">
        <v>0</v>
      </c>
    </row>
    <row r="10414" spans="1:7" x14ac:dyDescent="0.25">
      <c r="A10414" t="s">
        <v>85</v>
      </c>
      <c r="B10414" t="s">
        <v>114</v>
      </c>
      <c r="C10414" t="s">
        <v>115</v>
      </c>
      <c r="D10414" s="2">
        <v>40148</v>
      </c>
      <c r="E10414">
        <v>0</v>
      </c>
      <c r="G10414">
        <v>0</v>
      </c>
    </row>
    <row r="10415" spans="1:7" x14ac:dyDescent="0.25">
      <c r="A10415" t="s">
        <v>85</v>
      </c>
      <c r="B10415" t="s">
        <v>114</v>
      </c>
      <c r="C10415" t="s">
        <v>115</v>
      </c>
      <c r="D10415" s="2">
        <v>40179</v>
      </c>
      <c r="E10415">
        <v>0</v>
      </c>
      <c r="G10415">
        <v>0</v>
      </c>
    </row>
    <row r="10416" spans="1:7" x14ac:dyDescent="0.25">
      <c r="A10416" t="s">
        <v>85</v>
      </c>
      <c r="B10416" t="s">
        <v>114</v>
      </c>
      <c r="C10416" t="s">
        <v>115</v>
      </c>
      <c r="D10416" s="2">
        <v>40210</v>
      </c>
      <c r="E10416">
        <v>0</v>
      </c>
      <c r="G10416">
        <v>0</v>
      </c>
    </row>
    <row r="10417" spans="1:7" x14ac:dyDescent="0.25">
      <c r="A10417" t="s">
        <v>85</v>
      </c>
      <c r="B10417" t="s">
        <v>114</v>
      </c>
      <c r="C10417" t="s">
        <v>115</v>
      </c>
      <c r="D10417" s="2">
        <v>40238</v>
      </c>
      <c r="E10417">
        <v>0</v>
      </c>
      <c r="G10417">
        <v>0</v>
      </c>
    </row>
    <row r="10418" spans="1:7" x14ac:dyDescent="0.25">
      <c r="A10418" t="s">
        <v>85</v>
      </c>
      <c r="B10418" t="s">
        <v>114</v>
      </c>
      <c r="C10418" t="s">
        <v>115</v>
      </c>
      <c r="D10418" s="2">
        <v>40269</v>
      </c>
      <c r="E10418">
        <v>0</v>
      </c>
      <c r="G10418">
        <v>0</v>
      </c>
    </row>
    <row r="10419" spans="1:7" x14ac:dyDescent="0.25">
      <c r="A10419" t="s">
        <v>85</v>
      </c>
      <c r="B10419" t="s">
        <v>114</v>
      </c>
      <c r="C10419" t="s">
        <v>115</v>
      </c>
      <c r="D10419" s="2">
        <v>40299</v>
      </c>
      <c r="E10419">
        <v>0</v>
      </c>
      <c r="G10419">
        <v>0</v>
      </c>
    </row>
    <row r="10420" spans="1:7" x14ac:dyDescent="0.25">
      <c r="A10420" t="s">
        <v>85</v>
      </c>
      <c r="B10420" t="s">
        <v>114</v>
      </c>
      <c r="C10420" t="s">
        <v>115</v>
      </c>
      <c r="D10420" s="2">
        <v>40544</v>
      </c>
      <c r="E10420">
        <v>0</v>
      </c>
      <c r="G10420">
        <v>0</v>
      </c>
    </row>
    <row r="10421" spans="1:7" x14ac:dyDescent="0.25">
      <c r="A10421" t="s">
        <v>85</v>
      </c>
      <c r="B10421" t="s">
        <v>114</v>
      </c>
      <c r="C10421" t="s">
        <v>115</v>
      </c>
      <c r="D10421" s="2">
        <v>40575</v>
      </c>
      <c r="E10421">
        <v>0</v>
      </c>
      <c r="G10421">
        <v>0</v>
      </c>
    </row>
    <row r="10422" spans="1:7" x14ac:dyDescent="0.25">
      <c r="A10422" t="s">
        <v>85</v>
      </c>
      <c r="B10422" t="s">
        <v>114</v>
      </c>
      <c r="C10422" t="s">
        <v>115</v>
      </c>
      <c r="D10422" s="2">
        <v>40603</v>
      </c>
      <c r="E10422">
        <v>0</v>
      </c>
      <c r="G10422">
        <v>0</v>
      </c>
    </row>
    <row r="10423" spans="1:7" x14ac:dyDescent="0.25">
      <c r="A10423" t="s">
        <v>85</v>
      </c>
      <c r="B10423" t="s">
        <v>114</v>
      </c>
      <c r="C10423" t="s">
        <v>115</v>
      </c>
      <c r="D10423" s="2">
        <v>40634</v>
      </c>
      <c r="E10423">
        <v>0</v>
      </c>
      <c r="G10423">
        <v>0</v>
      </c>
    </row>
    <row r="10424" spans="1:7" x14ac:dyDescent="0.25">
      <c r="A10424" t="s">
        <v>85</v>
      </c>
      <c r="B10424" t="s">
        <v>114</v>
      </c>
      <c r="C10424" t="s">
        <v>115</v>
      </c>
      <c r="D10424" s="2">
        <v>40664</v>
      </c>
      <c r="E10424">
        <v>0</v>
      </c>
      <c r="G10424">
        <v>0</v>
      </c>
    </row>
    <row r="10425" spans="1:7" x14ac:dyDescent="0.25">
      <c r="A10425" t="s">
        <v>85</v>
      </c>
      <c r="B10425" t="s">
        <v>114</v>
      </c>
      <c r="C10425" t="s">
        <v>115</v>
      </c>
      <c r="D10425" s="2">
        <v>40695</v>
      </c>
      <c r="E10425">
        <v>0</v>
      </c>
      <c r="G10425">
        <v>0</v>
      </c>
    </row>
    <row r="10426" spans="1:7" x14ac:dyDescent="0.25">
      <c r="A10426" t="s">
        <v>85</v>
      </c>
      <c r="B10426" t="s">
        <v>114</v>
      </c>
      <c r="C10426" t="s">
        <v>115</v>
      </c>
      <c r="D10426" s="2">
        <v>40725</v>
      </c>
      <c r="E10426">
        <v>0</v>
      </c>
      <c r="G10426">
        <v>0</v>
      </c>
    </row>
    <row r="10427" spans="1:7" x14ac:dyDescent="0.25">
      <c r="A10427" t="s">
        <v>85</v>
      </c>
      <c r="B10427" t="s">
        <v>114</v>
      </c>
      <c r="C10427" t="s">
        <v>115</v>
      </c>
      <c r="D10427" s="2">
        <v>40756</v>
      </c>
      <c r="E10427">
        <v>0</v>
      </c>
      <c r="G10427">
        <v>0</v>
      </c>
    </row>
    <row r="10428" spans="1:7" x14ac:dyDescent="0.25">
      <c r="A10428" t="s">
        <v>85</v>
      </c>
      <c r="B10428" t="s">
        <v>114</v>
      </c>
      <c r="C10428" t="s">
        <v>115</v>
      </c>
      <c r="D10428" s="2">
        <v>40787</v>
      </c>
      <c r="E10428">
        <v>0</v>
      </c>
      <c r="G10428">
        <v>0</v>
      </c>
    </row>
    <row r="10429" spans="1:7" x14ac:dyDescent="0.25">
      <c r="A10429" t="s">
        <v>85</v>
      </c>
      <c r="B10429" t="s">
        <v>114</v>
      </c>
      <c r="C10429" t="s">
        <v>115</v>
      </c>
      <c r="D10429" s="2">
        <v>40817</v>
      </c>
      <c r="E10429">
        <v>0</v>
      </c>
      <c r="G10429">
        <v>0</v>
      </c>
    </row>
    <row r="10430" spans="1:7" x14ac:dyDescent="0.25">
      <c r="A10430" t="s">
        <v>85</v>
      </c>
      <c r="B10430" t="s">
        <v>114</v>
      </c>
      <c r="C10430" t="s">
        <v>115</v>
      </c>
      <c r="D10430" s="2">
        <v>40848</v>
      </c>
      <c r="E10430">
        <v>0</v>
      </c>
      <c r="G10430">
        <v>0</v>
      </c>
    </row>
    <row r="10431" spans="1:7" x14ac:dyDescent="0.25">
      <c r="A10431" t="s">
        <v>85</v>
      </c>
      <c r="B10431" t="s">
        <v>114</v>
      </c>
      <c r="C10431" t="s">
        <v>115</v>
      </c>
      <c r="D10431" s="2">
        <v>40878</v>
      </c>
      <c r="E10431">
        <v>0</v>
      </c>
      <c r="G10431">
        <v>0</v>
      </c>
    </row>
    <row r="10432" spans="1:7" x14ac:dyDescent="0.25">
      <c r="A10432" t="s">
        <v>85</v>
      </c>
      <c r="B10432" t="s">
        <v>114</v>
      </c>
      <c r="C10432" t="s">
        <v>115</v>
      </c>
      <c r="D10432" s="2">
        <v>40909</v>
      </c>
      <c r="E10432">
        <v>0</v>
      </c>
      <c r="G10432">
        <v>0</v>
      </c>
    </row>
    <row r="10433" spans="1:12" x14ac:dyDescent="0.25">
      <c r="A10433" t="s">
        <v>85</v>
      </c>
      <c r="B10433" t="s">
        <v>114</v>
      </c>
      <c r="C10433" t="s">
        <v>115</v>
      </c>
      <c r="D10433" s="2">
        <v>40940</v>
      </c>
      <c r="E10433">
        <v>0</v>
      </c>
      <c r="G10433">
        <v>0</v>
      </c>
    </row>
    <row r="10434" spans="1:12" x14ac:dyDescent="0.25">
      <c r="A10434" t="s">
        <v>85</v>
      </c>
      <c r="B10434" t="s">
        <v>114</v>
      </c>
      <c r="C10434" t="s">
        <v>115</v>
      </c>
      <c r="D10434" s="2">
        <v>40969</v>
      </c>
      <c r="E10434">
        <v>0</v>
      </c>
      <c r="G10434">
        <v>0</v>
      </c>
    </row>
    <row r="10435" spans="1:12" x14ac:dyDescent="0.25">
      <c r="A10435" t="s">
        <v>85</v>
      </c>
      <c r="B10435" t="s">
        <v>114</v>
      </c>
      <c r="C10435" t="s">
        <v>115</v>
      </c>
      <c r="D10435" s="2">
        <v>41000</v>
      </c>
      <c r="E10435">
        <v>0</v>
      </c>
      <c r="G10435">
        <v>0</v>
      </c>
    </row>
    <row r="10436" spans="1:12" x14ac:dyDescent="0.25">
      <c r="A10436" t="s">
        <v>85</v>
      </c>
      <c r="B10436" t="s">
        <v>114</v>
      </c>
      <c r="C10436" t="s">
        <v>115</v>
      </c>
      <c r="D10436" s="2">
        <v>41030</v>
      </c>
      <c r="E10436">
        <v>0</v>
      </c>
      <c r="G10436">
        <v>0</v>
      </c>
    </row>
    <row r="10437" spans="1:12" x14ac:dyDescent="0.25">
      <c r="A10437" t="s">
        <v>85</v>
      </c>
      <c r="B10437" t="s">
        <v>114</v>
      </c>
      <c r="C10437" t="s">
        <v>115</v>
      </c>
      <c r="D10437" s="2">
        <v>41061</v>
      </c>
      <c r="E10437">
        <v>0</v>
      </c>
      <c r="G10437">
        <v>0</v>
      </c>
    </row>
    <row r="10438" spans="1:12" x14ac:dyDescent="0.25">
      <c r="A10438" t="s">
        <v>85</v>
      </c>
      <c r="B10438" t="s">
        <v>114</v>
      </c>
      <c r="C10438" t="s">
        <v>115</v>
      </c>
      <c r="D10438" s="2">
        <v>41091</v>
      </c>
      <c r="E10438">
        <v>0</v>
      </c>
      <c r="G10438">
        <v>0</v>
      </c>
    </row>
    <row r="10439" spans="1:12" x14ac:dyDescent="0.25">
      <c r="A10439" t="s">
        <v>85</v>
      </c>
      <c r="B10439" t="s">
        <v>114</v>
      </c>
      <c r="C10439" t="s">
        <v>115</v>
      </c>
      <c r="D10439" s="2">
        <v>41122</v>
      </c>
      <c r="E10439">
        <v>0</v>
      </c>
      <c r="G10439">
        <v>0</v>
      </c>
    </row>
    <row r="10440" spans="1:12" x14ac:dyDescent="0.25">
      <c r="A10440" t="s">
        <v>85</v>
      </c>
      <c r="B10440" t="s">
        <v>114</v>
      </c>
      <c r="C10440" t="s">
        <v>115</v>
      </c>
      <c r="D10440" s="2">
        <v>41153</v>
      </c>
      <c r="E10440">
        <v>0</v>
      </c>
      <c r="G10440">
        <v>0</v>
      </c>
    </row>
    <row r="10441" spans="1:12" x14ac:dyDescent="0.25">
      <c r="A10441" t="s">
        <v>85</v>
      </c>
      <c r="B10441" t="s">
        <v>116</v>
      </c>
      <c r="C10441" t="s">
        <v>117</v>
      </c>
      <c r="D10441" s="2">
        <v>29707</v>
      </c>
      <c r="E10441">
        <v>16.600000000000001</v>
      </c>
      <c r="F10441">
        <v>10659</v>
      </c>
      <c r="G10441">
        <v>3713000</v>
      </c>
      <c r="H10441">
        <v>0</v>
      </c>
      <c r="K10441">
        <v>688</v>
      </c>
      <c r="L10441">
        <v>16</v>
      </c>
    </row>
    <row r="10442" spans="1:12" x14ac:dyDescent="0.25">
      <c r="A10442" t="s">
        <v>85</v>
      </c>
      <c r="B10442" t="s">
        <v>116</v>
      </c>
      <c r="C10442" t="s">
        <v>117</v>
      </c>
      <c r="D10442" s="2">
        <v>29738</v>
      </c>
      <c r="E10442">
        <v>29.2</v>
      </c>
      <c r="F10442">
        <v>39742</v>
      </c>
      <c r="G10442">
        <v>9493000</v>
      </c>
      <c r="H10442">
        <v>396</v>
      </c>
      <c r="K10442">
        <v>675</v>
      </c>
      <c r="L10442">
        <v>24</v>
      </c>
    </row>
    <row r="10443" spans="1:12" x14ac:dyDescent="0.25">
      <c r="A10443" t="s">
        <v>85</v>
      </c>
      <c r="B10443" t="s">
        <v>116</v>
      </c>
      <c r="C10443" t="s">
        <v>117</v>
      </c>
      <c r="D10443" s="2">
        <v>29768</v>
      </c>
      <c r="E10443">
        <v>15</v>
      </c>
      <c r="F10443">
        <v>20979</v>
      </c>
      <c r="G10443">
        <v>9989000</v>
      </c>
      <c r="H10443">
        <v>140</v>
      </c>
      <c r="K10443">
        <v>1100</v>
      </c>
      <c r="L10443">
        <v>24</v>
      </c>
    </row>
    <row r="10444" spans="1:12" x14ac:dyDescent="0.25">
      <c r="A10444" t="s">
        <v>85</v>
      </c>
      <c r="B10444" t="s">
        <v>116</v>
      </c>
      <c r="C10444" t="s">
        <v>117</v>
      </c>
      <c r="D10444" s="2">
        <v>29830</v>
      </c>
      <c r="E10444">
        <v>11.1</v>
      </c>
      <c r="F10444">
        <v>14727</v>
      </c>
      <c r="G10444">
        <v>2886000</v>
      </c>
      <c r="H10444">
        <v>0</v>
      </c>
      <c r="K10444">
        <v>1400</v>
      </c>
      <c r="L10444">
        <v>24</v>
      </c>
    </row>
    <row r="10445" spans="1:12" x14ac:dyDescent="0.25">
      <c r="A10445" t="s">
        <v>85</v>
      </c>
      <c r="B10445" t="s">
        <v>116</v>
      </c>
      <c r="C10445" t="s">
        <v>117</v>
      </c>
      <c r="D10445" s="2">
        <v>29860</v>
      </c>
      <c r="E10445">
        <v>23.3</v>
      </c>
      <c r="F10445">
        <v>32194</v>
      </c>
      <c r="G10445">
        <v>9583000</v>
      </c>
      <c r="H10445">
        <v>0</v>
      </c>
      <c r="K10445">
        <v>1363</v>
      </c>
      <c r="L10445">
        <v>24</v>
      </c>
    </row>
    <row r="10446" spans="1:12" x14ac:dyDescent="0.25">
      <c r="A10446" t="s">
        <v>85</v>
      </c>
      <c r="B10446" t="s">
        <v>116</v>
      </c>
      <c r="C10446" t="s">
        <v>117</v>
      </c>
      <c r="D10446" s="2">
        <v>29891</v>
      </c>
      <c r="E10446">
        <v>18.7</v>
      </c>
      <c r="F10446">
        <v>26845</v>
      </c>
      <c r="G10446">
        <v>9584000</v>
      </c>
      <c r="H10446">
        <v>0</v>
      </c>
      <c r="K10446">
        <v>1290</v>
      </c>
      <c r="L10446">
        <v>24</v>
      </c>
    </row>
    <row r="10447" spans="1:12" x14ac:dyDescent="0.25">
      <c r="A10447" t="s">
        <v>85</v>
      </c>
      <c r="B10447" t="s">
        <v>116</v>
      </c>
      <c r="C10447" t="s">
        <v>117</v>
      </c>
      <c r="D10447" s="2">
        <v>29921</v>
      </c>
      <c r="E10447">
        <v>30.7</v>
      </c>
      <c r="F10447">
        <v>44012</v>
      </c>
      <c r="G10447">
        <v>15712000</v>
      </c>
      <c r="H10447">
        <v>0</v>
      </c>
      <c r="K10447">
        <v>1290</v>
      </c>
      <c r="L10447">
        <v>24</v>
      </c>
    </row>
    <row r="10448" spans="1:12" x14ac:dyDescent="0.25">
      <c r="A10448" t="s">
        <v>85</v>
      </c>
      <c r="B10448" t="s">
        <v>116</v>
      </c>
      <c r="C10448" t="s">
        <v>117</v>
      </c>
      <c r="D10448" s="2">
        <v>29952</v>
      </c>
      <c r="E10448">
        <v>24.5</v>
      </c>
      <c r="F10448">
        <v>34178</v>
      </c>
      <c r="G10448">
        <v>12202000</v>
      </c>
      <c r="H10448">
        <v>0</v>
      </c>
      <c r="K10448">
        <v>1290</v>
      </c>
      <c r="L10448">
        <v>24</v>
      </c>
    </row>
    <row r="10449" spans="1:12" x14ac:dyDescent="0.25">
      <c r="A10449" t="s">
        <v>85</v>
      </c>
      <c r="B10449" t="s">
        <v>116</v>
      </c>
      <c r="C10449" t="s">
        <v>117</v>
      </c>
      <c r="D10449" s="2">
        <v>29983</v>
      </c>
      <c r="E10449">
        <v>0.9</v>
      </c>
      <c r="F10449">
        <v>1160</v>
      </c>
      <c r="G10449">
        <v>425000</v>
      </c>
      <c r="H10449">
        <v>0</v>
      </c>
      <c r="K10449">
        <v>1290</v>
      </c>
      <c r="L10449">
        <v>24</v>
      </c>
    </row>
    <row r="10450" spans="1:12" x14ac:dyDescent="0.25">
      <c r="A10450" t="s">
        <v>85</v>
      </c>
      <c r="B10450" t="s">
        <v>116</v>
      </c>
      <c r="C10450" t="s">
        <v>117</v>
      </c>
      <c r="D10450" s="2">
        <v>30011</v>
      </c>
      <c r="E10450">
        <v>9.9</v>
      </c>
      <c r="F10450">
        <v>12948</v>
      </c>
      <c r="G10450">
        <v>4622000</v>
      </c>
      <c r="H10450">
        <v>0</v>
      </c>
      <c r="K10450">
        <v>1290</v>
      </c>
      <c r="L10450">
        <v>24</v>
      </c>
    </row>
    <row r="10451" spans="1:12" x14ac:dyDescent="0.25">
      <c r="A10451" t="s">
        <v>85</v>
      </c>
      <c r="B10451" t="s">
        <v>116</v>
      </c>
      <c r="C10451" t="s">
        <v>117</v>
      </c>
      <c r="D10451" s="2">
        <v>30042</v>
      </c>
      <c r="E10451">
        <v>3</v>
      </c>
      <c r="F10451">
        <v>3817</v>
      </c>
      <c r="G10451">
        <v>1335000</v>
      </c>
      <c r="H10451">
        <v>0</v>
      </c>
      <c r="K10451">
        <v>1290</v>
      </c>
      <c r="L10451">
        <v>24</v>
      </c>
    </row>
    <row r="10452" spans="1:12" x14ac:dyDescent="0.25">
      <c r="A10452" t="s">
        <v>85</v>
      </c>
      <c r="B10452" t="s">
        <v>116</v>
      </c>
      <c r="C10452" t="s">
        <v>117</v>
      </c>
      <c r="D10452" s="2">
        <v>30072</v>
      </c>
      <c r="E10452">
        <v>25.7</v>
      </c>
      <c r="F10452">
        <v>37144</v>
      </c>
      <c r="G10452">
        <v>27266000</v>
      </c>
      <c r="H10452">
        <v>0</v>
      </c>
      <c r="K10452">
        <v>1575</v>
      </c>
      <c r="L10452">
        <v>24</v>
      </c>
    </row>
    <row r="10453" spans="1:12" x14ac:dyDescent="0.25">
      <c r="A10453" t="s">
        <v>85</v>
      </c>
      <c r="B10453" t="s">
        <v>116</v>
      </c>
      <c r="C10453" t="s">
        <v>117</v>
      </c>
      <c r="D10453" s="2">
        <v>30103</v>
      </c>
      <c r="E10453">
        <v>30</v>
      </c>
      <c r="F10453">
        <v>40853</v>
      </c>
      <c r="G10453">
        <v>53313000</v>
      </c>
      <c r="H10453">
        <v>0</v>
      </c>
      <c r="K10453">
        <v>1860</v>
      </c>
      <c r="L10453">
        <v>24</v>
      </c>
    </row>
    <row r="10454" spans="1:12" x14ac:dyDescent="0.25">
      <c r="A10454" t="s">
        <v>85</v>
      </c>
      <c r="B10454" t="s">
        <v>116</v>
      </c>
      <c r="C10454" t="s">
        <v>117</v>
      </c>
      <c r="D10454" s="2">
        <v>30133</v>
      </c>
      <c r="E10454">
        <v>25.3</v>
      </c>
      <c r="F10454">
        <v>32402</v>
      </c>
      <c r="G10454">
        <v>42285000</v>
      </c>
      <c r="H10454">
        <v>0</v>
      </c>
      <c r="K10454">
        <v>1860</v>
      </c>
      <c r="L10454">
        <v>24</v>
      </c>
    </row>
    <row r="10455" spans="1:12" x14ac:dyDescent="0.25">
      <c r="A10455" t="s">
        <v>85</v>
      </c>
      <c r="B10455" t="s">
        <v>116</v>
      </c>
      <c r="C10455" t="s">
        <v>117</v>
      </c>
      <c r="D10455" s="2">
        <v>30164</v>
      </c>
      <c r="E10455">
        <v>19.7</v>
      </c>
      <c r="F10455">
        <v>26102</v>
      </c>
      <c r="G10455">
        <v>34063000</v>
      </c>
      <c r="H10455">
        <v>0</v>
      </c>
      <c r="K10455">
        <v>1860</v>
      </c>
      <c r="L10455">
        <v>24</v>
      </c>
    </row>
    <row r="10456" spans="1:12" x14ac:dyDescent="0.25">
      <c r="A10456" t="s">
        <v>85</v>
      </c>
      <c r="B10456" t="s">
        <v>116</v>
      </c>
      <c r="C10456" t="s">
        <v>117</v>
      </c>
      <c r="D10456" s="2">
        <v>30195</v>
      </c>
      <c r="E10456">
        <v>24.1</v>
      </c>
      <c r="F10456">
        <v>32007</v>
      </c>
      <c r="G10456">
        <v>41769000</v>
      </c>
      <c r="H10456">
        <v>0</v>
      </c>
      <c r="K10456">
        <v>1860</v>
      </c>
      <c r="L10456">
        <v>24</v>
      </c>
    </row>
    <row r="10457" spans="1:12" x14ac:dyDescent="0.25">
      <c r="A10457" t="s">
        <v>85</v>
      </c>
      <c r="B10457" t="s">
        <v>116</v>
      </c>
      <c r="C10457" t="s">
        <v>117</v>
      </c>
      <c r="D10457" s="2">
        <v>30225</v>
      </c>
      <c r="E10457">
        <v>29.2</v>
      </c>
      <c r="F10457">
        <v>39482</v>
      </c>
      <c r="G10457">
        <v>51524000</v>
      </c>
      <c r="H10457">
        <v>0</v>
      </c>
      <c r="K10457">
        <v>1860</v>
      </c>
      <c r="L10457">
        <v>24</v>
      </c>
    </row>
    <row r="10458" spans="1:12" x14ac:dyDescent="0.25">
      <c r="A10458" t="s">
        <v>85</v>
      </c>
      <c r="B10458" t="s">
        <v>116</v>
      </c>
      <c r="C10458" t="s">
        <v>117</v>
      </c>
      <c r="D10458" s="2">
        <v>30256</v>
      </c>
      <c r="E10458">
        <v>27</v>
      </c>
      <c r="F10458">
        <v>30635</v>
      </c>
      <c r="G10458">
        <v>90369000</v>
      </c>
      <c r="H10458">
        <v>0</v>
      </c>
      <c r="K10458">
        <v>1397</v>
      </c>
      <c r="L10458">
        <v>24</v>
      </c>
    </row>
    <row r="10459" spans="1:12" x14ac:dyDescent="0.25">
      <c r="A10459" t="s">
        <v>85</v>
      </c>
      <c r="B10459" t="s">
        <v>116</v>
      </c>
      <c r="C10459" t="s">
        <v>117</v>
      </c>
      <c r="D10459" s="2">
        <v>30286</v>
      </c>
      <c r="E10459">
        <v>31</v>
      </c>
      <c r="F10459">
        <v>37675</v>
      </c>
      <c r="G10459">
        <v>52886000</v>
      </c>
      <c r="H10459">
        <v>0</v>
      </c>
      <c r="K10459">
        <v>698</v>
      </c>
      <c r="L10459">
        <v>24</v>
      </c>
    </row>
    <row r="10460" spans="1:12" x14ac:dyDescent="0.25">
      <c r="A10460" t="s">
        <v>85</v>
      </c>
      <c r="B10460" t="s">
        <v>116</v>
      </c>
      <c r="C10460" t="s">
        <v>117</v>
      </c>
      <c r="D10460" s="2">
        <v>30317</v>
      </c>
      <c r="E10460">
        <v>26.9</v>
      </c>
      <c r="F10460">
        <v>29073</v>
      </c>
      <c r="G10460">
        <v>114945000</v>
      </c>
      <c r="H10460">
        <v>0</v>
      </c>
      <c r="K10460">
        <v>1362</v>
      </c>
      <c r="L10460">
        <v>24</v>
      </c>
    </row>
    <row r="10461" spans="1:12" x14ac:dyDescent="0.25">
      <c r="A10461" t="s">
        <v>85</v>
      </c>
      <c r="B10461" t="s">
        <v>116</v>
      </c>
      <c r="C10461" t="s">
        <v>117</v>
      </c>
      <c r="D10461" s="2">
        <v>30348</v>
      </c>
      <c r="E10461">
        <v>1.9</v>
      </c>
      <c r="F10461">
        <v>2395</v>
      </c>
      <c r="G10461">
        <v>8485000</v>
      </c>
      <c r="H10461">
        <v>0</v>
      </c>
      <c r="K10461">
        <v>1955</v>
      </c>
      <c r="L10461">
        <v>24</v>
      </c>
    </row>
    <row r="10462" spans="1:12" x14ac:dyDescent="0.25">
      <c r="A10462" t="s">
        <v>85</v>
      </c>
      <c r="B10462" t="s">
        <v>116</v>
      </c>
      <c r="C10462" t="s">
        <v>117</v>
      </c>
      <c r="D10462" s="2">
        <v>30376</v>
      </c>
      <c r="E10462">
        <v>28</v>
      </c>
      <c r="F10462">
        <v>37293</v>
      </c>
      <c r="G10462">
        <v>132129000</v>
      </c>
      <c r="H10462">
        <v>0</v>
      </c>
      <c r="K10462">
        <v>1955</v>
      </c>
      <c r="L10462">
        <v>24</v>
      </c>
    </row>
    <row r="10463" spans="1:12" x14ac:dyDescent="0.25">
      <c r="A10463" t="s">
        <v>85</v>
      </c>
      <c r="B10463" t="s">
        <v>116</v>
      </c>
      <c r="C10463" t="s">
        <v>117</v>
      </c>
      <c r="D10463" s="2">
        <v>30407</v>
      </c>
      <c r="E10463">
        <v>29.2</v>
      </c>
      <c r="F10463">
        <v>32764</v>
      </c>
      <c r="G10463">
        <v>131424000</v>
      </c>
      <c r="H10463">
        <v>0</v>
      </c>
      <c r="K10463">
        <v>2107</v>
      </c>
      <c r="L10463">
        <v>24</v>
      </c>
    </row>
    <row r="10464" spans="1:12" x14ac:dyDescent="0.25">
      <c r="A10464" t="s">
        <v>85</v>
      </c>
      <c r="B10464" t="s">
        <v>116</v>
      </c>
      <c r="C10464" t="s">
        <v>117</v>
      </c>
      <c r="D10464" s="2">
        <v>30437</v>
      </c>
      <c r="E10464">
        <v>31</v>
      </c>
      <c r="F10464">
        <v>37606</v>
      </c>
      <c r="G10464">
        <v>136848000</v>
      </c>
      <c r="H10464">
        <v>0</v>
      </c>
      <c r="K10464">
        <v>2135</v>
      </c>
      <c r="L10464">
        <v>24</v>
      </c>
    </row>
    <row r="10465" spans="1:12" x14ac:dyDescent="0.25">
      <c r="A10465" t="s">
        <v>85</v>
      </c>
      <c r="B10465" t="s">
        <v>116</v>
      </c>
      <c r="C10465" t="s">
        <v>117</v>
      </c>
      <c r="D10465" s="2">
        <v>30468</v>
      </c>
      <c r="E10465">
        <v>30</v>
      </c>
      <c r="F10465">
        <v>27909</v>
      </c>
      <c r="G10465">
        <v>135551000</v>
      </c>
      <c r="H10465">
        <v>0</v>
      </c>
      <c r="K10465">
        <v>2192</v>
      </c>
      <c r="L10465">
        <v>24</v>
      </c>
    </row>
    <row r="10466" spans="1:12" x14ac:dyDescent="0.25">
      <c r="A10466" t="s">
        <v>85</v>
      </c>
      <c r="B10466" t="s">
        <v>116</v>
      </c>
      <c r="C10466" t="s">
        <v>117</v>
      </c>
      <c r="D10466" s="2">
        <v>30498</v>
      </c>
      <c r="E10466">
        <v>31</v>
      </c>
      <c r="F10466">
        <v>20391</v>
      </c>
      <c r="G10466">
        <v>145965000</v>
      </c>
      <c r="H10466">
        <v>0</v>
      </c>
      <c r="K10466">
        <v>2258</v>
      </c>
      <c r="L10466">
        <v>24</v>
      </c>
    </row>
    <row r="10467" spans="1:12" x14ac:dyDescent="0.25">
      <c r="A10467" t="s">
        <v>85</v>
      </c>
      <c r="B10467" t="s">
        <v>116</v>
      </c>
      <c r="C10467" t="s">
        <v>117</v>
      </c>
      <c r="D10467" s="2">
        <v>30529</v>
      </c>
      <c r="E10467">
        <v>30.9</v>
      </c>
      <c r="F10467">
        <v>17727</v>
      </c>
      <c r="G10467">
        <v>152924000</v>
      </c>
      <c r="H10467">
        <v>0</v>
      </c>
      <c r="K10467">
        <v>2207</v>
      </c>
      <c r="L10467">
        <v>24</v>
      </c>
    </row>
    <row r="10468" spans="1:12" x14ac:dyDescent="0.25">
      <c r="A10468" t="s">
        <v>85</v>
      </c>
      <c r="B10468" t="s">
        <v>116</v>
      </c>
      <c r="C10468" t="s">
        <v>117</v>
      </c>
      <c r="D10468" s="2">
        <v>30560</v>
      </c>
      <c r="E10468">
        <v>29.9</v>
      </c>
      <c r="F10468">
        <v>17107</v>
      </c>
      <c r="G10468">
        <v>196685000</v>
      </c>
      <c r="H10468">
        <v>0</v>
      </c>
      <c r="K10468">
        <v>2172</v>
      </c>
      <c r="L10468">
        <v>24</v>
      </c>
    </row>
    <row r="10469" spans="1:12" x14ac:dyDescent="0.25">
      <c r="A10469" t="s">
        <v>85</v>
      </c>
      <c r="B10469" t="s">
        <v>116</v>
      </c>
      <c r="C10469" t="s">
        <v>117</v>
      </c>
      <c r="D10469" s="2">
        <v>30590</v>
      </c>
      <c r="E10469">
        <v>30.9</v>
      </c>
      <c r="F10469">
        <v>16175</v>
      </c>
      <c r="G10469">
        <v>178131000</v>
      </c>
      <c r="H10469">
        <v>0</v>
      </c>
      <c r="K10469">
        <v>2250</v>
      </c>
      <c r="L10469">
        <v>24</v>
      </c>
    </row>
    <row r="10470" spans="1:12" x14ac:dyDescent="0.25">
      <c r="A10470" t="s">
        <v>85</v>
      </c>
      <c r="B10470" t="s">
        <v>116</v>
      </c>
      <c r="C10470" t="s">
        <v>117</v>
      </c>
      <c r="D10470" s="2">
        <v>30621</v>
      </c>
      <c r="E10470">
        <v>21.8</v>
      </c>
      <c r="F10470">
        <v>11402</v>
      </c>
      <c r="G10470">
        <v>96332000</v>
      </c>
      <c r="H10470">
        <v>0</v>
      </c>
      <c r="K10470">
        <v>2325</v>
      </c>
      <c r="L10470">
        <v>24</v>
      </c>
    </row>
    <row r="10471" spans="1:12" x14ac:dyDescent="0.25">
      <c r="A10471" t="s">
        <v>85</v>
      </c>
      <c r="B10471" t="s">
        <v>116</v>
      </c>
      <c r="C10471" t="s">
        <v>117</v>
      </c>
      <c r="D10471" s="2">
        <v>30651</v>
      </c>
      <c r="E10471">
        <v>23.8</v>
      </c>
      <c r="F10471">
        <v>12392</v>
      </c>
      <c r="G10471">
        <v>99730000</v>
      </c>
      <c r="H10471">
        <v>0</v>
      </c>
      <c r="K10471">
        <v>2235</v>
      </c>
      <c r="L10471">
        <v>24</v>
      </c>
    </row>
    <row r="10472" spans="1:12" x14ac:dyDescent="0.25">
      <c r="A10472" t="s">
        <v>85</v>
      </c>
      <c r="B10472" t="s">
        <v>116</v>
      </c>
      <c r="C10472" t="s">
        <v>117</v>
      </c>
      <c r="D10472" s="2">
        <v>30682</v>
      </c>
      <c r="E10472">
        <v>31</v>
      </c>
      <c r="F10472">
        <v>15547</v>
      </c>
      <c r="G10472">
        <v>89846000</v>
      </c>
      <c r="H10472">
        <v>0</v>
      </c>
      <c r="K10472">
        <v>2100</v>
      </c>
      <c r="L10472">
        <v>24</v>
      </c>
    </row>
    <row r="10473" spans="1:12" x14ac:dyDescent="0.25">
      <c r="A10473" t="s">
        <v>85</v>
      </c>
      <c r="B10473" t="s">
        <v>116</v>
      </c>
      <c r="C10473" t="s">
        <v>117</v>
      </c>
      <c r="D10473" s="2">
        <v>30713</v>
      </c>
      <c r="E10473">
        <v>7.1</v>
      </c>
      <c r="F10473">
        <v>3561</v>
      </c>
      <c r="G10473">
        <v>20579000</v>
      </c>
      <c r="H10473">
        <v>0</v>
      </c>
      <c r="K10473">
        <v>2100</v>
      </c>
      <c r="L10473">
        <v>24</v>
      </c>
    </row>
    <row r="10474" spans="1:12" x14ac:dyDescent="0.25">
      <c r="A10474" t="s">
        <v>85</v>
      </c>
      <c r="B10474" t="s">
        <v>116</v>
      </c>
      <c r="C10474" t="s">
        <v>117</v>
      </c>
      <c r="D10474" s="2">
        <v>30742</v>
      </c>
      <c r="E10474">
        <v>19</v>
      </c>
      <c r="F10474">
        <v>10980</v>
      </c>
      <c r="G10474">
        <v>53121000</v>
      </c>
      <c r="H10474">
        <v>0</v>
      </c>
      <c r="K10474">
        <v>2145</v>
      </c>
      <c r="L10474">
        <v>20</v>
      </c>
    </row>
    <row r="10475" spans="1:12" x14ac:dyDescent="0.25">
      <c r="A10475" t="s">
        <v>85</v>
      </c>
      <c r="B10475" t="s">
        <v>116</v>
      </c>
      <c r="C10475" t="s">
        <v>117</v>
      </c>
      <c r="D10475" s="2">
        <v>30773</v>
      </c>
      <c r="E10475">
        <v>26.3</v>
      </c>
      <c r="F10475">
        <v>13947</v>
      </c>
      <c r="G10475">
        <v>86363000</v>
      </c>
      <c r="H10475">
        <v>0</v>
      </c>
      <c r="K10475">
        <v>2065</v>
      </c>
      <c r="L10475">
        <v>20</v>
      </c>
    </row>
    <row r="10476" spans="1:12" x14ac:dyDescent="0.25">
      <c r="A10476" t="s">
        <v>85</v>
      </c>
      <c r="B10476" t="s">
        <v>116</v>
      </c>
      <c r="C10476" t="s">
        <v>117</v>
      </c>
      <c r="D10476" s="2">
        <v>30803</v>
      </c>
      <c r="E10476">
        <v>26.9</v>
      </c>
      <c r="F10476">
        <v>14363</v>
      </c>
      <c r="G10476">
        <v>114065000</v>
      </c>
      <c r="H10476">
        <v>0</v>
      </c>
      <c r="K10476">
        <v>2020</v>
      </c>
      <c r="L10476">
        <v>20</v>
      </c>
    </row>
    <row r="10477" spans="1:12" x14ac:dyDescent="0.25">
      <c r="A10477" t="s">
        <v>85</v>
      </c>
      <c r="B10477" t="s">
        <v>116</v>
      </c>
      <c r="C10477" t="s">
        <v>117</v>
      </c>
      <c r="D10477" s="2">
        <v>30834</v>
      </c>
      <c r="E10477">
        <v>23.3</v>
      </c>
      <c r="F10477">
        <v>11113</v>
      </c>
      <c r="G10477">
        <v>71485000</v>
      </c>
      <c r="H10477">
        <v>0</v>
      </c>
      <c r="K10477">
        <v>2010</v>
      </c>
      <c r="L10477">
        <v>20</v>
      </c>
    </row>
    <row r="10478" spans="1:12" x14ac:dyDescent="0.25">
      <c r="A10478" t="s">
        <v>85</v>
      </c>
      <c r="B10478" t="s">
        <v>116</v>
      </c>
      <c r="C10478" t="s">
        <v>117</v>
      </c>
      <c r="D10478" s="2">
        <v>30864</v>
      </c>
      <c r="E10478">
        <v>25.1</v>
      </c>
      <c r="F10478">
        <v>10602</v>
      </c>
      <c r="G10478">
        <v>68284000</v>
      </c>
      <c r="H10478">
        <v>0</v>
      </c>
      <c r="K10478">
        <v>1605</v>
      </c>
      <c r="L10478">
        <v>20</v>
      </c>
    </row>
    <row r="10479" spans="1:12" x14ac:dyDescent="0.25">
      <c r="A10479" t="s">
        <v>85</v>
      </c>
      <c r="B10479" t="s">
        <v>116</v>
      </c>
      <c r="C10479" t="s">
        <v>117</v>
      </c>
      <c r="D10479" s="2">
        <v>30895</v>
      </c>
      <c r="E10479">
        <v>5.4</v>
      </c>
      <c r="F10479">
        <v>1895</v>
      </c>
      <c r="G10479">
        <v>10904000</v>
      </c>
      <c r="H10479">
        <v>0</v>
      </c>
      <c r="K10479">
        <v>1200</v>
      </c>
      <c r="L10479">
        <v>20</v>
      </c>
    </row>
    <row r="10480" spans="1:12" x14ac:dyDescent="0.25">
      <c r="A10480" t="s">
        <v>85</v>
      </c>
      <c r="B10480" t="s">
        <v>116</v>
      </c>
      <c r="C10480" t="s">
        <v>117</v>
      </c>
      <c r="D10480" s="2">
        <v>30956</v>
      </c>
      <c r="E10480">
        <v>22.8</v>
      </c>
      <c r="F10480">
        <v>10604</v>
      </c>
      <c r="G10480">
        <v>48425000</v>
      </c>
      <c r="H10480">
        <v>0</v>
      </c>
      <c r="K10480">
        <v>1500</v>
      </c>
      <c r="L10480">
        <v>20</v>
      </c>
    </row>
    <row r="10481" spans="1:12" x14ac:dyDescent="0.25">
      <c r="A10481" t="s">
        <v>85</v>
      </c>
      <c r="B10481" t="s">
        <v>116</v>
      </c>
      <c r="C10481" t="s">
        <v>117</v>
      </c>
      <c r="D10481" s="2">
        <v>30987</v>
      </c>
      <c r="E10481">
        <v>30</v>
      </c>
      <c r="F10481">
        <v>17268</v>
      </c>
      <c r="G10481">
        <v>76442000</v>
      </c>
      <c r="H10481">
        <v>0</v>
      </c>
      <c r="K10481">
        <v>1845</v>
      </c>
      <c r="L10481">
        <v>20</v>
      </c>
    </row>
    <row r="10482" spans="1:12" x14ac:dyDescent="0.25">
      <c r="A10482" t="s">
        <v>85</v>
      </c>
      <c r="B10482" t="s">
        <v>116</v>
      </c>
      <c r="C10482" t="s">
        <v>117</v>
      </c>
      <c r="D10482" s="2">
        <v>31017</v>
      </c>
      <c r="E10482">
        <v>31</v>
      </c>
      <c r="F10482">
        <v>14030</v>
      </c>
      <c r="G10482">
        <v>83293000</v>
      </c>
      <c r="H10482">
        <v>0</v>
      </c>
      <c r="K10482">
        <v>1874</v>
      </c>
      <c r="L10482">
        <v>20</v>
      </c>
    </row>
    <row r="10483" spans="1:12" x14ac:dyDescent="0.25">
      <c r="A10483" t="s">
        <v>85</v>
      </c>
      <c r="B10483" t="s">
        <v>116</v>
      </c>
      <c r="C10483" t="s">
        <v>117</v>
      </c>
      <c r="D10483" s="2">
        <v>31048</v>
      </c>
      <c r="E10483">
        <v>16.399999999999999</v>
      </c>
      <c r="F10483">
        <v>6994</v>
      </c>
      <c r="G10483">
        <v>51672000</v>
      </c>
      <c r="H10483">
        <v>0</v>
      </c>
      <c r="K10483">
        <v>1915</v>
      </c>
      <c r="L10483">
        <v>20</v>
      </c>
    </row>
    <row r="10484" spans="1:12" x14ac:dyDescent="0.25">
      <c r="A10484" t="s">
        <v>85</v>
      </c>
      <c r="B10484" t="s">
        <v>116</v>
      </c>
      <c r="C10484" t="s">
        <v>117</v>
      </c>
      <c r="D10484" s="2">
        <v>31079</v>
      </c>
      <c r="E10484">
        <v>28</v>
      </c>
      <c r="F10484">
        <v>10909</v>
      </c>
      <c r="G10484">
        <v>76942000</v>
      </c>
      <c r="H10484">
        <v>0</v>
      </c>
      <c r="K10484">
        <v>2027</v>
      </c>
      <c r="L10484">
        <v>20</v>
      </c>
    </row>
    <row r="10485" spans="1:12" x14ac:dyDescent="0.25">
      <c r="A10485" t="s">
        <v>85</v>
      </c>
      <c r="B10485" t="s">
        <v>116</v>
      </c>
      <c r="C10485" t="s">
        <v>117</v>
      </c>
      <c r="D10485" s="2">
        <v>31107</v>
      </c>
      <c r="E10485">
        <v>28.4</v>
      </c>
      <c r="F10485">
        <v>12412</v>
      </c>
      <c r="G10485">
        <v>95109000</v>
      </c>
      <c r="H10485">
        <v>0</v>
      </c>
      <c r="K10485">
        <v>2175</v>
      </c>
      <c r="L10485">
        <v>20</v>
      </c>
    </row>
    <row r="10486" spans="1:12" x14ac:dyDescent="0.25">
      <c r="A10486" t="s">
        <v>85</v>
      </c>
      <c r="B10486" t="s">
        <v>116</v>
      </c>
      <c r="C10486" t="s">
        <v>117</v>
      </c>
      <c r="D10486" s="2">
        <v>31138</v>
      </c>
      <c r="E10486">
        <v>15.9</v>
      </c>
      <c r="F10486">
        <v>7154</v>
      </c>
      <c r="G10486">
        <v>59310000</v>
      </c>
      <c r="H10486">
        <v>0</v>
      </c>
      <c r="K10486">
        <v>2168</v>
      </c>
      <c r="L10486">
        <v>20</v>
      </c>
    </row>
    <row r="10487" spans="1:12" x14ac:dyDescent="0.25">
      <c r="A10487" t="s">
        <v>85</v>
      </c>
      <c r="B10487" t="s">
        <v>116</v>
      </c>
      <c r="C10487" t="s">
        <v>117</v>
      </c>
      <c r="D10487" s="2">
        <v>31168</v>
      </c>
      <c r="E10487">
        <v>10.7</v>
      </c>
      <c r="F10487">
        <v>4925</v>
      </c>
      <c r="G10487">
        <v>38944000</v>
      </c>
      <c r="H10487">
        <v>0</v>
      </c>
      <c r="K10487">
        <v>1855</v>
      </c>
      <c r="L10487">
        <v>20</v>
      </c>
    </row>
    <row r="10488" spans="1:12" x14ac:dyDescent="0.25">
      <c r="A10488" t="s">
        <v>85</v>
      </c>
      <c r="B10488" t="s">
        <v>116</v>
      </c>
      <c r="C10488" t="s">
        <v>117</v>
      </c>
      <c r="D10488" s="2">
        <v>31199</v>
      </c>
      <c r="E10488">
        <v>2.8</v>
      </c>
      <c r="F10488">
        <v>1223</v>
      </c>
      <c r="G10488">
        <v>9708000</v>
      </c>
      <c r="H10488">
        <v>0</v>
      </c>
      <c r="K10488">
        <v>1550</v>
      </c>
      <c r="L10488">
        <v>20</v>
      </c>
    </row>
    <row r="10489" spans="1:12" x14ac:dyDescent="0.25">
      <c r="A10489" t="s">
        <v>85</v>
      </c>
      <c r="B10489" t="s">
        <v>116</v>
      </c>
      <c r="C10489" t="s">
        <v>117</v>
      </c>
      <c r="D10489" s="2">
        <v>31229</v>
      </c>
      <c r="E10489">
        <v>0.6</v>
      </c>
      <c r="F10489">
        <v>246</v>
      </c>
      <c r="G10489">
        <v>1953000</v>
      </c>
      <c r="H10489">
        <v>0</v>
      </c>
      <c r="K10489">
        <v>1550</v>
      </c>
      <c r="L10489">
        <v>20</v>
      </c>
    </row>
    <row r="10490" spans="1:12" x14ac:dyDescent="0.25">
      <c r="A10490" t="s">
        <v>85</v>
      </c>
      <c r="B10490" t="s">
        <v>116</v>
      </c>
      <c r="C10490" t="s">
        <v>117</v>
      </c>
      <c r="D10490" s="2">
        <v>31260</v>
      </c>
      <c r="E10490">
        <v>28.5</v>
      </c>
      <c r="F10490">
        <v>8106</v>
      </c>
      <c r="G10490">
        <v>25498000</v>
      </c>
      <c r="H10490">
        <v>0</v>
      </c>
      <c r="K10490">
        <v>1075</v>
      </c>
      <c r="L10490">
        <v>16</v>
      </c>
    </row>
    <row r="10491" spans="1:12" x14ac:dyDescent="0.25">
      <c r="A10491" t="s">
        <v>85</v>
      </c>
      <c r="B10491" t="s">
        <v>116</v>
      </c>
      <c r="C10491" t="s">
        <v>117</v>
      </c>
      <c r="D10491" s="2">
        <v>31291</v>
      </c>
      <c r="E10491">
        <v>20.3</v>
      </c>
      <c r="F10491">
        <v>5662</v>
      </c>
      <c r="G10491">
        <v>16986000</v>
      </c>
      <c r="H10491">
        <v>0</v>
      </c>
      <c r="K10491">
        <v>600</v>
      </c>
      <c r="L10491">
        <v>12</v>
      </c>
    </row>
    <row r="10492" spans="1:12" x14ac:dyDescent="0.25">
      <c r="A10492" t="s">
        <v>85</v>
      </c>
      <c r="B10492" t="s">
        <v>116</v>
      </c>
      <c r="C10492" t="s">
        <v>117</v>
      </c>
      <c r="D10492" s="2">
        <v>31321</v>
      </c>
      <c r="E10492">
        <v>31</v>
      </c>
      <c r="F10492">
        <v>17215</v>
      </c>
      <c r="G10492">
        <v>60053000</v>
      </c>
      <c r="H10492">
        <v>0</v>
      </c>
      <c r="K10492">
        <v>1258</v>
      </c>
      <c r="L10492">
        <v>12</v>
      </c>
    </row>
    <row r="10493" spans="1:12" x14ac:dyDescent="0.25">
      <c r="A10493" t="s">
        <v>85</v>
      </c>
      <c r="B10493" t="s">
        <v>116</v>
      </c>
      <c r="C10493" t="s">
        <v>117</v>
      </c>
      <c r="D10493" s="2">
        <v>31352</v>
      </c>
      <c r="E10493">
        <v>30</v>
      </c>
      <c r="F10493">
        <v>18288</v>
      </c>
      <c r="G10493">
        <v>69714000</v>
      </c>
      <c r="H10493">
        <v>0</v>
      </c>
      <c r="K10493">
        <v>1595</v>
      </c>
      <c r="L10493">
        <v>12</v>
      </c>
    </row>
    <row r="10494" spans="1:12" x14ac:dyDescent="0.25">
      <c r="A10494" t="s">
        <v>85</v>
      </c>
      <c r="B10494" t="s">
        <v>116</v>
      </c>
      <c r="C10494" t="s">
        <v>117</v>
      </c>
      <c r="D10494" s="2">
        <v>31382</v>
      </c>
      <c r="E10494">
        <v>31</v>
      </c>
      <c r="F10494">
        <v>6984</v>
      </c>
      <c r="G10494">
        <v>18666000</v>
      </c>
      <c r="H10494">
        <v>0</v>
      </c>
      <c r="K10494">
        <v>1698</v>
      </c>
      <c r="L10494">
        <v>12</v>
      </c>
    </row>
    <row r="10495" spans="1:12" x14ac:dyDescent="0.25">
      <c r="A10495" t="s">
        <v>85</v>
      </c>
      <c r="B10495" t="s">
        <v>116</v>
      </c>
      <c r="C10495" t="s">
        <v>117</v>
      </c>
      <c r="D10495" s="2">
        <v>31413</v>
      </c>
      <c r="E10495">
        <v>2.5</v>
      </c>
      <c r="F10495">
        <v>438</v>
      </c>
      <c r="G10495">
        <v>963000</v>
      </c>
      <c r="H10495">
        <v>0</v>
      </c>
      <c r="K10495">
        <v>1800</v>
      </c>
      <c r="L10495">
        <v>12</v>
      </c>
    </row>
    <row r="10496" spans="1:12" x14ac:dyDescent="0.25">
      <c r="A10496" t="s">
        <v>85</v>
      </c>
      <c r="B10496" t="s">
        <v>116</v>
      </c>
      <c r="C10496" t="s">
        <v>117</v>
      </c>
      <c r="D10496" s="2">
        <v>31472</v>
      </c>
      <c r="E10496">
        <v>5.8</v>
      </c>
      <c r="F10496">
        <v>1044</v>
      </c>
      <c r="G10496">
        <v>2295000</v>
      </c>
      <c r="H10496">
        <v>0</v>
      </c>
      <c r="K10496">
        <v>1800</v>
      </c>
      <c r="L10496">
        <v>12</v>
      </c>
    </row>
    <row r="10497" spans="1:12" x14ac:dyDescent="0.25">
      <c r="A10497" t="s">
        <v>85</v>
      </c>
      <c r="B10497" t="s">
        <v>116</v>
      </c>
      <c r="C10497" t="s">
        <v>117</v>
      </c>
      <c r="D10497" s="2">
        <v>31503</v>
      </c>
      <c r="E10497">
        <v>3.3</v>
      </c>
      <c r="F10497">
        <v>576</v>
      </c>
      <c r="G10497">
        <v>1266000</v>
      </c>
      <c r="H10497">
        <v>0</v>
      </c>
      <c r="K10497">
        <v>1800</v>
      </c>
      <c r="L10497">
        <v>12</v>
      </c>
    </row>
    <row r="10498" spans="1:12" x14ac:dyDescent="0.25">
      <c r="A10498" t="s">
        <v>85</v>
      </c>
      <c r="B10498" t="s">
        <v>116</v>
      </c>
      <c r="C10498" t="s">
        <v>117</v>
      </c>
      <c r="D10498" s="2">
        <v>31625</v>
      </c>
      <c r="E10498">
        <v>22.7</v>
      </c>
      <c r="F10498">
        <v>5934</v>
      </c>
      <c r="G10498">
        <v>15713000</v>
      </c>
      <c r="H10498">
        <v>0</v>
      </c>
      <c r="K10498">
        <v>1162</v>
      </c>
      <c r="L10498">
        <v>10</v>
      </c>
    </row>
    <row r="10499" spans="1:12" x14ac:dyDescent="0.25">
      <c r="A10499" t="s">
        <v>85</v>
      </c>
      <c r="B10499" t="s">
        <v>116</v>
      </c>
      <c r="C10499" t="s">
        <v>117</v>
      </c>
      <c r="D10499" s="2">
        <v>31656</v>
      </c>
      <c r="E10499">
        <v>3.3</v>
      </c>
      <c r="F10499">
        <v>863</v>
      </c>
      <c r="G10499">
        <v>2296000</v>
      </c>
      <c r="H10499">
        <v>0</v>
      </c>
      <c r="K10499">
        <v>525</v>
      </c>
      <c r="L10499">
        <v>8</v>
      </c>
    </row>
    <row r="10500" spans="1:12" x14ac:dyDescent="0.25">
      <c r="A10500" t="s">
        <v>85</v>
      </c>
      <c r="B10500" t="s">
        <v>116</v>
      </c>
      <c r="C10500" t="s">
        <v>117</v>
      </c>
      <c r="D10500" s="2">
        <v>31717</v>
      </c>
      <c r="E10500">
        <v>24.6</v>
      </c>
      <c r="F10500">
        <v>6374</v>
      </c>
      <c r="G10500">
        <v>16955000</v>
      </c>
      <c r="H10500">
        <v>0</v>
      </c>
      <c r="K10500">
        <v>525</v>
      </c>
      <c r="L10500">
        <v>8</v>
      </c>
    </row>
    <row r="10501" spans="1:12" x14ac:dyDescent="0.25">
      <c r="A10501" t="s">
        <v>85</v>
      </c>
      <c r="B10501" t="s">
        <v>116</v>
      </c>
      <c r="C10501" t="s">
        <v>117</v>
      </c>
      <c r="D10501" s="2">
        <v>31747</v>
      </c>
      <c r="E10501">
        <v>29.3</v>
      </c>
      <c r="F10501">
        <v>7400</v>
      </c>
      <c r="G10501">
        <v>15565000</v>
      </c>
      <c r="H10501">
        <v>0</v>
      </c>
      <c r="K10501">
        <v>446</v>
      </c>
      <c r="L10501">
        <v>8</v>
      </c>
    </row>
    <row r="10502" spans="1:12" x14ac:dyDescent="0.25">
      <c r="A10502" t="s">
        <v>85</v>
      </c>
      <c r="B10502" t="s">
        <v>116</v>
      </c>
      <c r="C10502" t="s">
        <v>117</v>
      </c>
      <c r="D10502" s="2">
        <v>31778</v>
      </c>
      <c r="E10502">
        <v>22.8</v>
      </c>
      <c r="F10502">
        <v>4628</v>
      </c>
      <c r="G10502">
        <v>10324000</v>
      </c>
      <c r="H10502">
        <v>0</v>
      </c>
      <c r="K10502">
        <v>442</v>
      </c>
      <c r="L10502">
        <v>8</v>
      </c>
    </row>
    <row r="10503" spans="1:12" x14ac:dyDescent="0.25">
      <c r="A10503" t="s">
        <v>85</v>
      </c>
      <c r="B10503" t="s">
        <v>116</v>
      </c>
      <c r="C10503" t="s">
        <v>117</v>
      </c>
      <c r="D10503" s="2">
        <v>31809</v>
      </c>
      <c r="E10503">
        <v>8.1999999999999993</v>
      </c>
      <c r="F10503">
        <v>132</v>
      </c>
      <c r="G10503">
        <v>1777000</v>
      </c>
      <c r="H10503">
        <v>0</v>
      </c>
      <c r="K10503">
        <v>525</v>
      </c>
      <c r="L10503">
        <v>8</v>
      </c>
    </row>
    <row r="10504" spans="1:12" x14ac:dyDescent="0.25">
      <c r="A10504" t="s">
        <v>85</v>
      </c>
      <c r="B10504" t="s">
        <v>116</v>
      </c>
      <c r="C10504" t="s">
        <v>117</v>
      </c>
      <c r="D10504" s="2">
        <v>31837</v>
      </c>
      <c r="E10504">
        <v>0.5</v>
      </c>
      <c r="F10504">
        <v>6</v>
      </c>
      <c r="G10504">
        <v>84000</v>
      </c>
      <c r="H10504">
        <v>0</v>
      </c>
      <c r="K10504">
        <v>525</v>
      </c>
      <c r="L10504">
        <v>8</v>
      </c>
    </row>
    <row r="10505" spans="1:12" x14ac:dyDescent="0.25">
      <c r="A10505" t="s">
        <v>85</v>
      </c>
      <c r="B10505" t="s">
        <v>116</v>
      </c>
      <c r="C10505" t="s">
        <v>117</v>
      </c>
      <c r="D10505" s="2">
        <v>31868</v>
      </c>
      <c r="E10505">
        <v>12</v>
      </c>
      <c r="F10505">
        <v>156</v>
      </c>
      <c r="G10505">
        <v>1359000</v>
      </c>
      <c r="H10505">
        <v>0</v>
      </c>
      <c r="K10505">
        <v>525</v>
      </c>
      <c r="L10505">
        <v>8</v>
      </c>
    </row>
    <row r="10506" spans="1:12" x14ac:dyDescent="0.25">
      <c r="A10506" t="s">
        <v>85</v>
      </c>
      <c r="B10506" t="s">
        <v>116</v>
      </c>
      <c r="C10506" t="s">
        <v>117</v>
      </c>
      <c r="D10506" s="2">
        <v>31898</v>
      </c>
      <c r="E10506">
        <v>9.6999999999999993</v>
      </c>
      <c r="F10506">
        <v>119</v>
      </c>
      <c r="G10506">
        <v>604000</v>
      </c>
      <c r="H10506">
        <v>0</v>
      </c>
      <c r="K10506">
        <v>525</v>
      </c>
      <c r="L10506">
        <v>8</v>
      </c>
    </row>
    <row r="10507" spans="1:12" x14ac:dyDescent="0.25">
      <c r="A10507" t="s">
        <v>85</v>
      </c>
      <c r="B10507" t="s">
        <v>116</v>
      </c>
      <c r="C10507" t="s">
        <v>117</v>
      </c>
      <c r="D10507" s="2">
        <v>31929</v>
      </c>
      <c r="E10507">
        <v>10.5</v>
      </c>
      <c r="F10507">
        <v>125</v>
      </c>
      <c r="G10507">
        <v>635000</v>
      </c>
      <c r="H10507">
        <v>0</v>
      </c>
      <c r="K10507">
        <v>525</v>
      </c>
      <c r="L10507">
        <v>8</v>
      </c>
    </row>
    <row r="10508" spans="1:12" x14ac:dyDescent="0.25">
      <c r="A10508" t="s">
        <v>85</v>
      </c>
      <c r="B10508" t="s">
        <v>116</v>
      </c>
      <c r="C10508" t="s">
        <v>117</v>
      </c>
      <c r="D10508" s="2">
        <v>31959</v>
      </c>
      <c r="E10508">
        <v>7.9</v>
      </c>
      <c r="F10508">
        <v>91</v>
      </c>
      <c r="G10508">
        <v>462000</v>
      </c>
      <c r="H10508">
        <v>0</v>
      </c>
      <c r="K10508">
        <v>525</v>
      </c>
      <c r="L10508">
        <v>8</v>
      </c>
    </row>
    <row r="10509" spans="1:12" x14ac:dyDescent="0.25">
      <c r="A10509" t="s">
        <v>85</v>
      </c>
      <c r="B10509" t="s">
        <v>116</v>
      </c>
      <c r="C10509" t="s">
        <v>117</v>
      </c>
      <c r="D10509" s="2">
        <v>32021</v>
      </c>
      <c r="E10509">
        <v>6.1</v>
      </c>
      <c r="F10509">
        <v>77</v>
      </c>
      <c r="G10509">
        <v>383000</v>
      </c>
      <c r="H10509">
        <v>0</v>
      </c>
      <c r="K10509">
        <v>532</v>
      </c>
      <c r="L10509">
        <v>8</v>
      </c>
    </row>
    <row r="10510" spans="1:12" x14ac:dyDescent="0.25">
      <c r="A10510" t="s">
        <v>85</v>
      </c>
      <c r="B10510" t="s">
        <v>116</v>
      </c>
      <c r="C10510" t="s">
        <v>117</v>
      </c>
      <c r="D10510" s="2">
        <v>32051</v>
      </c>
      <c r="E10510">
        <v>5.7</v>
      </c>
      <c r="F10510">
        <v>82</v>
      </c>
      <c r="G10510">
        <v>349000</v>
      </c>
      <c r="H10510">
        <v>0</v>
      </c>
      <c r="K10510">
        <v>540</v>
      </c>
      <c r="L10510">
        <v>8</v>
      </c>
    </row>
    <row r="10511" spans="1:12" x14ac:dyDescent="0.25">
      <c r="A10511" t="s">
        <v>85</v>
      </c>
      <c r="B10511" t="s">
        <v>116</v>
      </c>
      <c r="C10511" t="s">
        <v>117</v>
      </c>
      <c r="D10511" s="2">
        <v>32082</v>
      </c>
      <c r="E10511">
        <v>8.6999999999999993</v>
      </c>
      <c r="F10511">
        <v>126</v>
      </c>
      <c r="G10511">
        <v>536000</v>
      </c>
      <c r="H10511">
        <v>0</v>
      </c>
      <c r="K10511">
        <v>540</v>
      </c>
      <c r="L10511">
        <v>8</v>
      </c>
    </row>
    <row r="10512" spans="1:12" x14ac:dyDescent="0.25">
      <c r="A10512" t="s">
        <v>85</v>
      </c>
      <c r="B10512" t="s">
        <v>116</v>
      </c>
      <c r="C10512" t="s">
        <v>117</v>
      </c>
      <c r="D10512" s="2">
        <v>32112</v>
      </c>
      <c r="E10512">
        <v>17.7</v>
      </c>
      <c r="F10512">
        <v>245</v>
      </c>
      <c r="G10512">
        <v>1201000</v>
      </c>
      <c r="H10512">
        <v>0</v>
      </c>
      <c r="K10512">
        <v>540</v>
      </c>
      <c r="L10512">
        <v>8</v>
      </c>
    </row>
    <row r="10513" spans="1:12" x14ac:dyDescent="0.25">
      <c r="A10513" t="s">
        <v>85</v>
      </c>
      <c r="B10513" t="s">
        <v>116</v>
      </c>
      <c r="C10513" t="s">
        <v>117</v>
      </c>
      <c r="D10513" s="2">
        <v>32143</v>
      </c>
      <c r="E10513">
        <v>16</v>
      </c>
      <c r="F10513">
        <v>227</v>
      </c>
      <c r="G10513">
        <v>1135000</v>
      </c>
      <c r="H10513">
        <v>0</v>
      </c>
      <c r="K10513">
        <v>540</v>
      </c>
      <c r="L10513">
        <v>8</v>
      </c>
    </row>
    <row r="10514" spans="1:12" x14ac:dyDescent="0.25">
      <c r="A10514" t="s">
        <v>85</v>
      </c>
      <c r="B10514" t="s">
        <v>116</v>
      </c>
      <c r="C10514" t="s">
        <v>117</v>
      </c>
      <c r="D10514" s="2">
        <v>32174</v>
      </c>
      <c r="E10514">
        <v>10.1</v>
      </c>
      <c r="F10514">
        <v>141</v>
      </c>
      <c r="G10514">
        <v>705000</v>
      </c>
      <c r="H10514">
        <v>0</v>
      </c>
      <c r="K10514">
        <v>540</v>
      </c>
      <c r="L10514">
        <v>8</v>
      </c>
    </row>
    <row r="10515" spans="1:12" x14ac:dyDescent="0.25">
      <c r="A10515" t="s">
        <v>85</v>
      </c>
      <c r="B10515" t="s">
        <v>116</v>
      </c>
      <c r="C10515" t="s">
        <v>117</v>
      </c>
      <c r="D10515" s="2">
        <v>32264</v>
      </c>
      <c r="E10515">
        <v>13.5</v>
      </c>
      <c r="F10515">
        <v>9010</v>
      </c>
      <c r="G10515">
        <v>11961000</v>
      </c>
      <c r="H10515">
        <v>0</v>
      </c>
      <c r="K10515">
        <v>540</v>
      </c>
      <c r="L10515">
        <v>17</v>
      </c>
    </row>
    <row r="10516" spans="1:12" x14ac:dyDescent="0.25">
      <c r="A10516" t="s">
        <v>85</v>
      </c>
      <c r="B10516" t="s">
        <v>116</v>
      </c>
      <c r="C10516" t="s">
        <v>117</v>
      </c>
      <c r="D10516" s="2">
        <v>32295</v>
      </c>
      <c r="E10516">
        <v>30</v>
      </c>
      <c r="F10516">
        <v>31306</v>
      </c>
      <c r="G10516">
        <v>35960000</v>
      </c>
      <c r="H10516">
        <v>0</v>
      </c>
      <c r="K10516">
        <v>135</v>
      </c>
      <c r="L10516">
        <v>24</v>
      </c>
    </row>
    <row r="10517" spans="1:12" x14ac:dyDescent="0.25">
      <c r="A10517" t="s">
        <v>85</v>
      </c>
      <c r="B10517" t="s">
        <v>116</v>
      </c>
      <c r="C10517" t="s">
        <v>117</v>
      </c>
      <c r="D10517" s="2">
        <v>32325</v>
      </c>
      <c r="E10517">
        <v>28.1</v>
      </c>
      <c r="F10517">
        <v>29482</v>
      </c>
      <c r="G10517">
        <v>43694000</v>
      </c>
      <c r="H10517">
        <v>0</v>
      </c>
      <c r="K10517">
        <v>1065</v>
      </c>
      <c r="L10517">
        <v>24</v>
      </c>
    </row>
    <row r="10518" spans="1:12" x14ac:dyDescent="0.25">
      <c r="A10518" t="s">
        <v>85</v>
      </c>
      <c r="B10518" t="s">
        <v>116</v>
      </c>
      <c r="C10518" t="s">
        <v>117</v>
      </c>
      <c r="D10518" s="2">
        <v>32356</v>
      </c>
      <c r="E10518">
        <v>20.7</v>
      </c>
      <c r="F10518">
        <v>19470</v>
      </c>
      <c r="G10518">
        <v>46899000</v>
      </c>
      <c r="H10518">
        <v>0</v>
      </c>
      <c r="K10518">
        <v>2060</v>
      </c>
      <c r="L10518">
        <v>24</v>
      </c>
    </row>
    <row r="10519" spans="1:12" x14ac:dyDescent="0.25">
      <c r="A10519" t="s">
        <v>85</v>
      </c>
      <c r="B10519" t="s">
        <v>116</v>
      </c>
      <c r="C10519" t="s">
        <v>117</v>
      </c>
      <c r="D10519" s="2">
        <v>32387</v>
      </c>
      <c r="E10519">
        <v>29.7</v>
      </c>
      <c r="F10519">
        <v>26322</v>
      </c>
      <c r="G10519">
        <v>88068000</v>
      </c>
      <c r="H10519">
        <v>0</v>
      </c>
      <c r="K10519">
        <v>2086</v>
      </c>
      <c r="L10519">
        <v>24</v>
      </c>
    </row>
    <row r="10520" spans="1:12" x14ac:dyDescent="0.25">
      <c r="A10520" t="s">
        <v>85</v>
      </c>
      <c r="B10520" t="s">
        <v>116</v>
      </c>
      <c r="C10520" t="s">
        <v>117</v>
      </c>
      <c r="D10520" s="2">
        <v>32417</v>
      </c>
      <c r="E10520">
        <v>26.9</v>
      </c>
      <c r="F10520">
        <v>20495</v>
      </c>
      <c r="G10520">
        <v>87261000</v>
      </c>
      <c r="H10520">
        <v>0</v>
      </c>
      <c r="K10520">
        <v>2105</v>
      </c>
      <c r="L10520">
        <v>24</v>
      </c>
    </row>
    <row r="10521" spans="1:12" x14ac:dyDescent="0.25">
      <c r="A10521" t="s">
        <v>85</v>
      </c>
      <c r="B10521" t="s">
        <v>116</v>
      </c>
      <c r="C10521" t="s">
        <v>117</v>
      </c>
      <c r="D10521" s="2">
        <v>32448</v>
      </c>
      <c r="E10521">
        <v>29.7</v>
      </c>
      <c r="F10521">
        <v>21124</v>
      </c>
      <c r="G10521">
        <v>101858000</v>
      </c>
      <c r="H10521">
        <v>0</v>
      </c>
      <c r="K10521">
        <v>1818</v>
      </c>
      <c r="L10521">
        <v>24</v>
      </c>
    </row>
    <row r="10522" spans="1:12" x14ac:dyDescent="0.25">
      <c r="A10522" t="s">
        <v>85</v>
      </c>
      <c r="B10522" t="s">
        <v>116</v>
      </c>
      <c r="C10522" t="s">
        <v>117</v>
      </c>
      <c r="D10522" s="2">
        <v>32478</v>
      </c>
      <c r="E10522">
        <v>23.9</v>
      </c>
      <c r="F10522">
        <v>15132</v>
      </c>
      <c r="G10522">
        <v>87724000</v>
      </c>
      <c r="H10522">
        <v>0</v>
      </c>
      <c r="K10522">
        <v>2138</v>
      </c>
      <c r="L10522">
        <v>24</v>
      </c>
    </row>
    <row r="10523" spans="1:12" x14ac:dyDescent="0.25">
      <c r="A10523" t="s">
        <v>85</v>
      </c>
      <c r="B10523" t="s">
        <v>116</v>
      </c>
      <c r="C10523" t="s">
        <v>117</v>
      </c>
      <c r="D10523" s="2">
        <v>32509</v>
      </c>
      <c r="E10523">
        <v>8.1</v>
      </c>
      <c r="F10523">
        <v>5340</v>
      </c>
      <c r="G10523">
        <v>29915000</v>
      </c>
      <c r="H10523">
        <v>0</v>
      </c>
      <c r="K10523">
        <v>2100</v>
      </c>
      <c r="L10523">
        <v>24</v>
      </c>
    </row>
    <row r="10524" spans="1:12" x14ac:dyDescent="0.25">
      <c r="A10524" t="s">
        <v>85</v>
      </c>
      <c r="B10524" t="s">
        <v>116</v>
      </c>
      <c r="C10524" t="s">
        <v>117</v>
      </c>
      <c r="D10524" s="2">
        <v>32568</v>
      </c>
      <c r="E10524">
        <v>30.5</v>
      </c>
      <c r="F10524">
        <v>20033</v>
      </c>
      <c r="G10524">
        <v>112225000</v>
      </c>
      <c r="H10524">
        <v>0</v>
      </c>
      <c r="K10524">
        <v>2100</v>
      </c>
      <c r="L10524">
        <v>24</v>
      </c>
    </row>
    <row r="10525" spans="1:12" x14ac:dyDescent="0.25">
      <c r="A10525" t="s">
        <v>85</v>
      </c>
      <c r="B10525" t="s">
        <v>116</v>
      </c>
      <c r="C10525" t="s">
        <v>117</v>
      </c>
      <c r="D10525" s="2">
        <v>32599</v>
      </c>
      <c r="E10525">
        <v>30</v>
      </c>
      <c r="F10525">
        <v>20188</v>
      </c>
      <c r="G10525">
        <v>93329000</v>
      </c>
      <c r="H10525">
        <v>0</v>
      </c>
      <c r="K10525">
        <v>1519</v>
      </c>
      <c r="L10525">
        <v>24</v>
      </c>
    </row>
    <row r="10526" spans="1:12" x14ac:dyDescent="0.25">
      <c r="A10526" t="s">
        <v>85</v>
      </c>
      <c r="B10526" t="s">
        <v>116</v>
      </c>
      <c r="C10526" t="s">
        <v>117</v>
      </c>
      <c r="D10526" s="2">
        <v>32629</v>
      </c>
      <c r="E10526">
        <v>31</v>
      </c>
      <c r="F10526">
        <v>21581</v>
      </c>
      <c r="G10526">
        <v>99314000</v>
      </c>
      <c r="H10526">
        <v>0</v>
      </c>
      <c r="K10526">
        <v>2111</v>
      </c>
      <c r="L10526">
        <v>24</v>
      </c>
    </row>
    <row r="10527" spans="1:12" x14ac:dyDescent="0.25">
      <c r="A10527" t="s">
        <v>85</v>
      </c>
      <c r="B10527" t="s">
        <v>116</v>
      </c>
      <c r="C10527" t="s">
        <v>117</v>
      </c>
      <c r="D10527" s="2">
        <v>32660</v>
      </c>
      <c r="E10527">
        <v>30</v>
      </c>
      <c r="F10527">
        <v>19970</v>
      </c>
      <c r="G10527">
        <v>90368000</v>
      </c>
      <c r="H10527">
        <v>0</v>
      </c>
      <c r="K10527">
        <v>2085</v>
      </c>
      <c r="L10527">
        <v>24</v>
      </c>
    </row>
    <row r="10528" spans="1:12" x14ac:dyDescent="0.25">
      <c r="A10528" t="s">
        <v>85</v>
      </c>
      <c r="B10528" t="s">
        <v>116</v>
      </c>
      <c r="C10528" t="s">
        <v>117</v>
      </c>
      <c r="D10528" s="2">
        <v>32690</v>
      </c>
      <c r="E10528">
        <v>31</v>
      </c>
      <c r="F10528">
        <v>20440</v>
      </c>
      <c r="G10528">
        <v>90639000</v>
      </c>
      <c r="H10528">
        <v>0</v>
      </c>
      <c r="K10528">
        <v>2208</v>
      </c>
      <c r="L10528">
        <v>24</v>
      </c>
    </row>
    <row r="10529" spans="1:12" x14ac:dyDescent="0.25">
      <c r="A10529" t="s">
        <v>85</v>
      </c>
      <c r="B10529" t="s">
        <v>116</v>
      </c>
      <c r="C10529" t="s">
        <v>117</v>
      </c>
      <c r="D10529" s="2">
        <v>32721</v>
      </c>
      <c r="E10529">
        <v>30.9</v>
      </c>
      <c r="F10529">
        <v>16114</v>
      </c>
      <c r="G10529">
        <v>87011000</v>
      </c>
      <c r="H10529">
        <v>0</v>
      </c>
      <c r="K10529">
        <v>2241</v>
      </c>
      <c r="L10529">
        <v>24</v>
      </c>
    </row>
    <row r="10530" spans="1:12" x14ac:dyDescent="0.25">
      <c r="A10530" t="s">
        <v>85</v>
      </c>
      <c r="B10530" t="s">
        <v>116</v>
      </c>
      <c r="C10530" t="s">
        <v>117</v>
      </c>
      <c r="D10530" s="2">
        <v>32752</v>
      </c>
      <c r="E10530">
        <v>30</v>
      </c>
      <c r="F10530">
        <v>17949</v>
      </c>
      <c r="G10530">
        <v>81696000</v>
      </c>
      <c r="H10530">
        <v>0</v>
      </c>
      <c r="K10530">
        <v>2260</v>
      </c>
      <c r="L10530">
        <v>24</v>
      </c>
    </row>
    <row r="10531" spans="1:12" x14ac:dyDescent="0.25">
      <c r="A10531" t="s">
        <v>85</v>
      </c>
      <c r="B10531" t="s">
        <v>116</v>
      </c>
      <c r="C10531" t="s">
        <v>117</v>
      </c>
      <c r="D10531" s="2">
        <v>32782</v>
      </c>
      <c r="E10531">
        <v>30</v>
      </c>
      <c r="F10531">
        <v>20312</v>
      </c>
      <c r="G10531">
        <v>80801000</v>
      </c>
      <c r="H10531">
        <v>0</v>
      </c>
      <c r="K10531">
        <v>2280</v>
      </c>
      <c r="L10531">
        <v>24</v>
      </c>
    </row>
    <row r="10532" spans="1:12" x14ac:dyDescent="0.25">
      <c r="A10532" t="s">
        <v>85</v>
      </c>
      <c r="B10532" t="s">
        <v>116</v>
      </c>
      <c r="C10532" t="s">
        <v>117</v>
      </c>
      <c r="D10532" s="2">
        <v>32813</v>
      </c>
      <c r="E10532">
        <v>30</v>
      </c>
      <c r="F10532">
        <v>19167</v>
      </c>
      <c r="G10532">
        <v>96621000</v>
      </c>
      <c r="H10532">
        <v>0</v>
      </c>
      <c r="K10532">
        <v>2239</v>
      </c>
      <c r="L10532">
        <v>24</v>
      </c>
    </row>
    <row r="10533" spans="1:12" x14ac:dyDescent="0.25">
      <c r="A10533" t="s">
        <v>85</v>
      </c>
      <c r="B10533" t="s">
        <v>116</v>
      </c>
      <c r="C10533" t="s">
        <v>117</v>
      </c>
      <c r="D10533" s="2">
        <v>32843</v>
      </c>
      <c r="E10533">
        <v>31</v>
      </c>
      <c r="F10533">
        <v>18533</v>
      </c>
      <c r="G10533">
        <v>147397000</v>
      </c>
      <c r="H10533">
        <v>0</v>
      </c>
      <c r="K10533">
        <v>2235</v>
      </c>
      <c r="L10533">
        <v>24</v>
      </c>
    </row>
    <row r="10534" spans="1:12" x14ac:dyDescent="0.25">
      <c r="A10534" t="s">
        <v>85</v>
      </c>
      <c r="B10534" t="s">
        <v>116</v>
      </c>
      <c r="C10534" t="s">
        <v>117</v>
      </c>
      <c r="D10534" s="2">
        <v>32874</v>
      </c>
      <c r="E10534">
        <v>30.6</v>
      </c>
      <c r="F10534">
        <v>16791</v>
      </c>
      <c r="G10534">
        <v>135789000</v>
      </c>
      <c r="H10534">
        <v>0</v>
      </c>
      <c r="K10534">
        <v>2265</v>
      </c>
      <c r="L10534">
        <v>24</v>
      </c>
    </row>
    <row r="10535" spans="1:12" x14ac:dyDescent="0.25">
      <c r="A10535" t="s">
        <v>85</v>
      </c>
      <c r="B10535" t="s">
        <v>116</v>
      </c>
      <c r="C10535" t="s">
        <v>117</v>
      </c>
      <c r="D10535" s="2">
        <v>32905</v>
      </c>
      <c r="E10535">
        <v>27.8</v>
      </c>
      <c r="F10535">
        <v>14617</v>
      </c>
      <c r="G10535">
        <v>127349000</v>
      </c>
      <c r="H10535">
        <v>0</v>
      </c>
      <c r="K10535">
        <v>2220</v>
      </c>
      <c r="L10535">
        <v>24</v>
      </c>
    </row>
    <row r="10536" spans="1:12" x14ac:dyDescent="0.25">
      <c r="A10536" t="s">
        <v>85</v>
      </c>
      <c r="B10536" t="s">
        <v>116</v>
      </c>
      <c r="C10536" t="s">
        <v>117</v>
      </c>
      <c r="D10536" s="2">
        <v>32933</v>
      </c>
      <c r="E10536">
        <v>24.9</v>
      </c>
      <c r="F10536">
        <v>12641</v>
      </c>
      <c r="G10536">
        <v>118307000</v>
      </c>
      <c r="H10536">
        <v>0</v>
      </c>
      <c r="K10536">
        <v>2250</v>
      </c>
      <c r="L10536">
        <v>24</v>
      </c>
    </row>
    <row r="10537" spans="1:12" x14ac:dyDescent="0.25">
      <c r="A10537" t="s">
        <v>85</v>
      </c>
      <c r="B10537" t="s">
        <v>116</v>
      </c>
      <c r="C10537" t="s">
        <v>117</v>
      </c>
      <c r="D10537" s="2">
        <v>32964</v>
      </c>
      <c r="E10537">
        <v>30</v>
      </c>
      <c r="F10537">
        <v>16927</v>
      </c>
      <c r="G10537">
        <v>146306000</v>
      </c>
      <c r="H10537">
        <v>0</v>
      </c>
      <c r="K10537">
        <v>2290</v>
      </c>
      <c r="L10537">
        <v>24</v>
      </c>
    </row>
    <row r="10538" spans="1:12" x14ac:dyDescent="0.25">
      <c r="A10538" t="s">
        <v>85</v>
      </c>
      <c r="B10538" t="s">
        <v>116</v>
      </c>
      <c r="C10538" t="s">
        <v>117</v>
      </c>
      <c r="D10538" s="2">
        <v>32994</v>
      </c>
      <c r="E10538">
        <v>26.3</v>
      </c>
      <c r="F10538">
        <v>13863</v>
      </c>
      <c r="G10538">
        <v>122349000</v>
      </c>
      <c r="H10538">
        <v>0</v>
      </c>
      <c r="K10538">
        <v>2310</v>
      </c>
      <c r="L10538">
        <v>24</v>
      </c>
    </row>
    <row r="10539" spans="1:12" x14ac:dyDescent="0.25">
      <c r="A10539" t="s">
        <v>85</v>
      </c>
      <c r="B10539" t="s">
        <v>116</v>
      </c>
      <c r="C10539" t="s">
        <v>117</v>
      </c>
      <c r="D10539" s="2">
        <v>33025</v>
      </c>
      <c r="E10539">
        <v>21.5</v>
      </c>
      <c r="F10539">
        <v>11052</v>
      </c>
      <c r="G10539">
        <v>97920000</v>
      </c>
      <c r="H10539">
        <v>0</v>
      </c>
      <c r="K10539">
        <v>2205</v>
      </c>
      <c r="L10539">
        <v>24</v>
      </c>
    </row>
    <row r="10540" spans="1:12" x14ac:dyDescent="0.25">
      <c r="A10540" t="s">
        <v>85</v>
      </c>
      <c r="B10540" t="s">
        <v>116</v>
      </c>
      <c r="C10540" t="s">
        <v>117</v>
      </c>
      <c r="D10540" s="2">
        <v>33055</v>
      </c>
      <c r="E10540">
        <v>21.4</v>
      </c>
      <c r="F10540">
        <v>11191</v>
      </c>
      <c r="G10540">
        <v>99152000</v>
      </c>
      <c r="H10540">
        <v>0</v>
      </c>
      <c r="K10540">
        <v>2100</v>
      </c>
      <c r="L10540">
        <v>24</v>
      </c>
    </row>
    <row r="10541" spans="1:12" x14ac:dyDescent="0.25">
      <c r="A10541" t="s">
        <v>85</v>
      </c>
      <c r="B10541" t="s">
        <v>116</v>
      </c>
      <c r="C10541" t="s">
        <v>117</v>
      </c>
      <c r="D10541" s="2">
        <v>33086</v>
      </c>
      <c r="E10541">
        <v>30.2</v>
      </c>
      <c r="F10541">
        <v>16263</v>
      </c>
      <c r="G10541">
        <v>140181000</v>
      </c>
      <c r="H10541">
        <v>0</v>
      </c>
      <c r="K10541">
        <v>2170</v>
      </c>
      <c r="L10541">
        <v>24</v>
      </c>
    </row>
    <row r="10542" spans="1:12" x14ac:dyDescent="0.25">
      <c r="A10542" t="s">
        <v>85</v>
      </c>
      <c r="B10542" t="s">
        <v>116</v>
      </c>
      <c r="C10542" t="s">
        <v>117</v>
      </c>
      <c r="D10542" s="2">
        <v>33117</v>
      </c>
      <c r="E10542">
        <v>28.2</v>
      </c>
      <c r="F10542">
        <v>19193</v>
      </c>
      <c r="G10542">
        <v>146875000</v>
      </c>
      <c r="H10542">
        <v>0</v>
      </c>
      <c r="K10542">
        <v>2240</v>
      </c>
      <c r="L10542">
        <v>26</v>
      </c>
    </row>
    <row r="10543" spans="1:12" x14ac:dyDescent="0.25">
      <c r="A10543" t="s">
        <v>85</v>
      </c>
      <c r="B10543" t="s">
        <v>116</v>
      </c>
      <c r="C10543" t="s">
        <v>117</v>
      </c>
      <c r="D10543" s="2">
        <v>33147</v>
      </c>
      <c r="E10543">
        <v>28.5</v>
      </c>
      <c r="F10543">
        <v>17962</v>
      </c>
      <c r="G10543">
        <v>151708000</v>
      </c>
      <c r="H10543">
        <v>0</v>
      </c>
      <c r="K10543">
        <v>2240</v>
      </c>
      <c r="L10543">
        <v>28</v>
      </c>
    </row>
    <row r="10544" spans="1:12" x14ac:dyDescent="0.25">
      <c r="A10544" t="s">
        <v>85</v>
      </c>
      <c r="B10544" t="s">
        <v>116</v>
      </c>
      <c r="C10544" t="s">
        <v>117</v>
      </c>
      <c r="D10544" s="2">
        <v>33178</v>
      </c>
      <c r="E10544">
        <v>25.3</v>
      </c>
      <c r="F10544">
        <v>16499</v>
      </c>
      <c r="G10544">
        <v>138251000</v>
      </c>
      <c r="H10544">
        <v>0</v>
      </c>
      <c r="K10544">
        <v>2305</v>
      </c>
      <c r="L10544">
        <v>28</v>
      </c>
    </row>
    <row r="10545" spans="1:12" x14ac:dyDescent="0.25">
      <c r="A10545" t="s">
        <v>85</v>
      </c>
      <c r="B10545" t="s">
        <v>116</v>
      </c>
      <c r="C10545" t="s">
        <v>117</v>
      </c>
      <c r="D10545" s="2">
        <v>33208</v>
      </c>
      <c r="E10545">
        <v>30.6</v>
      </c>
      <c r="F10545">
        <v>18666</v>
      </c>
      <c r="G10545">
        <v>203471000</v>
      </c>
      <c r="H10545">
        <v>0</v>
      </c>
      <c r="K10545">
        <v>2585</v>
      </c>
      <c r="L10545">
        <v>28</v>
      </c>
    </row>
    <row r="10546" spans="1:12" x14ac:dyDescent="0.25">
      <c r="A10546" t="s">
        <v>85</v>
      </c>
      <c r="B10546" t="s">
        <v>116</v>
      </c>
      <c r="C10546" t="s">
        <v>117</v>
      </c>
      <c r="D10546" s="2">
        <v>33239</v>
      </c>
      <c r="E10546">
        <v>24.3</v>
      </c>
      <c r="F10546">
        <v>14752</v>
      </c>
      <c r="G10546">
        <v>13517000</v>
      </c>
      <c r="H10546">
        <v>0</v>
      </c>
      <c r="K10546">
        <v>3015</v>
      </c>
      <c r="L10546">
        <v>28</v>
      </c>
    </row>
    <row r="10547" spans="1:12" x14ac:dyDescent="0.25">
      <c r="A10547" t="s">
        <v>85</v>
      </c>
      <c r="B10547" t="s">
        <v>116</v>
      </c>
      <c r="C10547" t="s">
        <v>117</v>
      </c>
      <c r="D10547" s="2">
        <v>33270</v>
      </c>
      <c r="E10547">
        <v>28</v>
      </c>
      <c r="F10547">
        <v>16686</v>
      </c>
      <c r="G10547">
        <v>15581000</v>
      </c>
      <c r="H10547">
        <v>0</v>
      </c>
      <c r="K10547">
        <v>3015</v>
      </c>
      <c r="L10547">
        <v>28</v>
      </c>
    </row>
    <row r="10548" spans="1:12" x14ac:dyDescent="0.25">
      <c r="A10548" t="s">
        <v>85</v>
      </c>
      <c r="B10548" t="s">
        <v>116</v>
      </c>
      <c r="C10548" t="s">
        <v>117</v>
      </c>
      <c r="D10548" s="2">
        <v>33298</v>
      </c>
      <c r="E10548">
        <v>30.8</v>
      </c>
      <c r="F10548">
        <v>22324</v>
      </c>
      <c r="G10548">
        <v>250187000</v>
      </c>
      <c r="H10548">
        <v>0</v>
      </c>
      <c r="K10548">
        <v>3015</v>
      </c>
      <c r="L10548">
        <v>28</v>
      </c>
    </row>
    <row r="10549" spans="1:12" x14ac:dyDescent="0.25">
      <c r="A10549" t="s">
        <v>85</v>
      </c>
      <c r="B10549" t="s">
        <v>116</v>
      </c>
      <c r="C10549" t="s">
        <v>117</v>
      </c>
      <c r="D10549" s="2">
        <v>33329</v>
      </c>
      <c r="E10549">
        <v>23</v>
      </c>
      <c r="F10549">
        <v>14127</v>
      </c>
      <c r="G10549">
        <v>172363000</v>
      </c>
      <c r="H10549">
        <v>0</v>
      </c>
      <c r="K10549">
        <v>2250</v>
      </c>
      <c r="L10549">
        <v>28</v>
      </c>
    </row>
    <row r="10550" spans="1:12" x14ac:dyDescent="0.25">
      <c r="A10550" t="s">
        <v>85</v>
      </c>
      <c r="B10550" t="s">
        <v>116</v>
      </c>
      <c r="C10550" t="s">
        <v>117</v>
      </c>
      <c r="D10550" s="2">
        <v>33359</v>
      </c>
      <c r="E10550">
        <v>30.8</v>
      </c>
      <c r="F10550">
        <v>20404</v>
      </c>
      <c r="G10550">
        <v>18317000</v>
      </c>
      <c r="H10550">
        <v>0</v>
      </c>
      <c r="K10550">
        <v>2250</v>
      </c>
      <c r="L10550">
        <v>28</v>
      </c>
    </row>
    <row r="10551" spans="1:12" x14ac:dyDescent="0.25">
      <c r="A10551" t="s">
        <v>85</v>
      </c>
      <c r="B10551" t="s">
        <v>116</v>
      </c>
      <c r="C10551" t="s">
        <v>117</v>
      </c>
      <c r="D10551" s="2">
        <v>33390</v>
      </c>
      <c r="E10551">
        <v>29.9</v>
      </c>
      <c r="F10551">
        <v>22496</v>
      </c>
      <c r="G10551">
        <v>228152000</v>
      </c>
      <c r="H10551">
        <v>0</v>
      </c>
      <c r="K10551">
        <v>2280</v>
      </c>
      <c r="L10551">
        <v>28</v>
      </c>
    </row>
    <row r="10552" spans="1:12" x14ac:dyDescent="0.25">
      <c r="A10552" t="s">
        <v>85</v>
      </c>
      <c r="B10552" t="s">
        <v>116</v>
      </c>
      <c r="C10552" t="s">
        <v>117</v>
      </c>
      <c r="D10552" s="2">
        <v>33420</v>
      </c>
      <c r="E10552">
        <v>29.7</v>
      </c>
      <c r="F10552">
        <v>20474</v>
      </c>
      <c r="G10552">
        <v>17688000</v>
      </c>
      <c r="H10552">
        <v>0</v>
      </c>
      <c r="K10552">
        <v>2280</v>
      </c>
      <c r="L10552">
        <v>28</v>
      </c>
    </row>
    <row r="10553" spans="1:12" x14ac:dyDescent="0.25">
      <c r="A10553" t="s">
        <v>85</v>
      </c>
      <c r="B10553" t="s">
        <v>116</v>
      </c>
      <c r="C10553" t="s">
        <v>117</v>
      </c>
      <c r="D10553" s="2">
        <v>33451</v>
      </c>
      <c r="E10553">
        <v>31</v>
      </c>
      <c r="F10553">
        <v>18877</v>
      </c>
      <c r="G10553">
        <v>236631000</v>
      </c>
      <c r="H10553">
        <v>0</v>
      </c>
      <c r="K10553">
        <v>2265</v>
      </c>
      <c r="L10553">
        <v>28</v>
      </c>
    </row>
    <row r="10554" spans="1:12" x14ac:dyDescent="0.25">
      <c r="A10554" t="s">
        <v>85</v>
      </c>
      <c r="B10554" t="s">
        <v>116</v>
      </c>
      <c r="C10554" t="s">
        <v>117</v>
      </c>
      <c r="D10554" s="2">
        <v>33482</v>
      </c>
      <c r="E10554">
        <v>27.9</v>
      </c>
      <c r="F10554">
        <v>21455</v>
      </c>
      <c r="G10554">
        <v>255723000</v>
      </c>
      <c r="H10554">
        <v>0</v>
      </c>
      <c r="K10554">
        <v>2205</v>
      </c>
      <c r="L10554">
        <v>28</v>
      </c>
    </row>
    <row r="10555" spans="1:12" x14ac:dyDescent="0.25">
      <c r="A10555" t="s">
        <v>85</v>
      </c>
      <c r="B10555" t="s">
        <v>116</v>
      </c>
      <c r="C10555" t="s">
        <v>117</v>
      </c>
      <c r="D10555" s="2">
        <v>33512</v>
      </c>
      <c r="E10555">
        <v>31</v>
      </c>
      <c r="F10555">
        <v>19256</v>
      </c>
      <c r="G10555">
        <v>253567000</v>
      </c>
      <c r="H10555">
        <v>0</v>
      </c>
      <c r="K10555">
        <v>2228</v>
      </c>
      <c r="L10555">
        <v>28</v>
      </c>
    </row>
    <row r="10556" spans="1:12" x14ac:dyDescent="0.25">
      <c r="A10556" t="s">
        <v>85</v>
      </c>
      <c r="B10556" t="s">
        <v>116</v>
      </c>
      <c r="C10556" t="s">
        <v>117</v>
      </c>
      <c r="D10556" s="2">
        <v>33543</v>
      </c>
      <c r="E10556">
        <v>30</v>
      </c>
      <c r="F10556">
        <v>19784</v>
      </c>
      <c r="G10556">
        <v>245385000</v>
      </c>
      <c r="H10556">
        <v>0</v>
      </c>
      <c r="K10556">
        <v>2025</v>
      </c>
      <c r="L10556">
        <v>28</v>
      </c>
    </row>
    <row r="10557" spans="1:12" x14ac:dyDescent="0.25">
      <c r="A10557" t="s">
        <v>85</v>
      </c>
      <c r="B10557" t="s">
        <v>116</v>
      </c>
      <c r="C10557" t="s">
        <v>117</v>
      </c>
      <c r="D10557" s="2">
        <v>33573</v>
      </c>
      <c r="E10557">
        <v>26.8</v>
      </c>
      <c r="F10557">
        <v>14345</v>
      </c>
      <c r="G10557">
        <v>209771000</v>
      </c>
      <c r="H10557">
        <v>0</v>
      </c>
      <c r="K10557">
        <v>2045</v>
      </c>
      <c r="L10557">
        <v>16</v>
      </c>
    </row>
    <row r="10558" spans="1:12" x14ac:dyDescent="0.25">
      <c r="A10558" t="s">
        <v>85</v>
      </c>
      <c r="B10558" t="s">
        <v>116</v>
      </c>
      <c r="C10558" t="s">
        <v>117</v>
      </c>
      <c r="D10558" s="2">
        <v>33604</v>
      </c>
      <c r="E10558">
        <v>29.1</v>
      </c>
      <c r="F10558">
        <v>14018</v>
      </c>
      <c r="G10558">
        <v>237563000</v>
      </c>
      <c r="H10558">
        <v>0</v>
      </c>
      <c r="K10558">
        <v>2205</v>
      </c>
      <c r="L10558">
        <v>16</v>
      </c>
    </row>
    <row r="10559" spans="1:12" x14ac:dyDescent="0.25">
      <c r="A10559" t="s">
        <v>85</v>
      </c>
      <c r="B10559" t="s">
        <v>116</v>
      </c>
      <c r="C10559" t="s">
        <v>117</v>
      </c>
      <c r="D10559" s="2">
        <v>33635</v>
      </c>
      <c r="E10559">
        <v>27.1</v>
      </c>
      <c r="F10559">
        <v>11954</v>
      </c>
      <c r="G10559">
        <v>155343000</v>
      </c>
      <c r="H10559">
        <v>0</v>
      </c>
      <c r="K10559">
        <v>2205</v>
      </c>
      <c r="L10559">
        <v>16</v>
      </c>
    </row>
    <row r="10560" spans="1:12" x14ac:dyDescent="0.25">
      <c r="A10560" t="s">
        <v>85</v>
      </c>
      <c r="B10560" t="s">
        <v>116</v>
      </c>
      <c r="C10560" t="s">
        <v>117</v>
      </c>
      <c r="D10560" s="2">
        <v>33664</v>
      </c>
      <c r="E10560">
        <v>3.4</v>
      </c>
      <c r="F10560">
        <v>1406</v>
      </c>
      <c r="G10560">
        <v>19484000</v>
      </c>
      <c r="H10560">
        <v>0</v>
      </c>
      <c r="K10560">
        <v>2205</v>
      </c>
      <c r="L10560">
        <v>16</v>
      </c>
    </row>
    <row r="10561" spans="1:12" x14ac:dyDescent="0.25">
      <c r="A10561" t="s">
        <v>85</v>
      </c>
      <c r="B10561" t="s">
        <v>116</v>
      </c>
      <c r="C10561" t="s">
        <v>117</v>
      </c>
      <c r="D10561" s="2">
        <v>34090</v>
      </c>
      <c r="E10561">
        <v>30.9</v>
      </c>
      <c r="F10561">
        <v>6571</v>
      </c>
      <c r="G10561">
        <v>1293000</v>
      </c>
      <c r="H10561">
        <v>0</v>
      </c>
      <c r="K10561">
        <v>0</v>
      </c>
      <c r="L10561">
        <v>8</v>
      </c>
    </row>
    <row r="10562" spans="1:12" x14ac:dyDescent="0.25">
      <c r="A10562" t="s">
        <v>85</v>
      </c>
      <c r="B10562" t="s">
        <v>116</v>
      </c>
      <c r="C10562" t="s">
        <v>117</v>
      </c>
      <c r="D10562" s="2">
        <v>34121</v>
      </c>
      <c r="E10562">
        <v>30</v>
      </c>
      <c r="F10562">
        <v>11738</v>
      </c>
      <c r="G10562">
        <v>2985000</v>
      </c>
      <c r="H10562">
        <v>0</v>
      </c>
      <c r="K10562">
        <v>510</v>
      </c>
      <c r="L10562">
        <v>8</v>
      </c>
    </row>
    <row r="10563" spans="1:12" x14ac:dyDescent="0.25">
      <c r="A10563" t="s">
        <v>85</v>
      </c>
      <c r="B10563" t="s">
        <v>116</v>
      </c>
      <c r="C10563" t="s">
        <v>117</v>
      </c>
      <c r="D10563" s="2">
        <v>34151</v>
      </c>
      <c r="E10563">
        <v>31</v>
      </c>
      <c r="F10563">
        <v>11391</v>
      </c>
      <c r="G10563">
        <v>3078000</v>
      </c>
      <c r="H10563">
        <v>0</v>
      </c>
      <c r="K10563">
        <v>510</v>
      </c>
      <c r="L10563">
        <v>8</v>
      </c>
    </row>
    <row r="10564" spans="1:12" x14ac:dyDescent="0.25">
      <c r="A10564" t="s">
        <v>85</v>
      </c>
      <c r="B10564" t="s">
        <v>116</v>
      </c>
      <c r="C10564" t="s">
        <v>117</v>
      </c>
      <c r="D10564" s="2">
        <v>34182</v>
      </c>
      <c r="E10564">
        <v>18.8</v>
      </c>
      <c r="F10564">
        <v>6698</v>
      </c>
      <c r="G10564">
        <v>1861000</v>
      </c>
      <c r="H10564">
        <v>0</v>
      </c>
      <c r="K10564">
        <v>0</v>
      </c>
      <c r="L10564">
        <v>8</v>
      </c>
    </row>
    <row r="10565" spans="1:12" x14ac:dyDescent="0.25">
      <c r="A10565" t="s">
        <v>85</v>
      </c>
      <c r="B10565" t="s">
        <v>116</v>
      </c>
      <c r="C10565" t="s">
        <v>117</v>
      </c>
      <c r="D10565" s="2">
        <v>34213</v>
      </c>
      <c r="E10565">
        <v>27.9</v>
      </c>
      <c r="F10565">
        <v>9679</v>
      </c>
      <c r="G10565">
        <v>2801000</v>
      </c>
      <c r="H10565">
        <v>0</v>
      </c>
      <c r="K10565">
        <v>350</v>
      </c>
      <c r="L10565">
        <v>8</v>
      </c>
    </row>
    <row r="10566" spans="1:12" x14ac:dyDescent="0.25">
      <c r="A10566" t="s">
        <v>85</v>
      </c>
      <c r="B10566" t="s">
        <v>116</v>
      </c>
      <c r="C10566" t="s">
        <v>117</v>
      </c>
      <c r="D10566" s="2">
        <v>34243</v>
      </c>
      <c r="E10566">
        <v>31</v>
      </c>
      <c r="F10566">
        <v>10097</v>
      </c>
      <c r="G10566">
        <v>3068000</v>
      </c>
      <c r="H10566">
        <v>0</v>
      </c>
      <c r="K10566">
        <v>525</v>
      </c>
      <c r="L10566">
        <v>8</v>
      </c>
    </row>
    <row r="10567" spans="1:12" x14ac:dyDescent="0.25">
      <c r="A10567" t="s">
        <v>85</v>
      </c>
      <c r="B10567" t="s">
        <v>116</v>
      </c>
      <c r="C10567" t="s">
        <v>117</v>
      </c>
      <c r="D10567" s="2">
        <v>34274</v>
      </c>
      <c r="E10567">
        <v>30</v>
      </c>
      <c r="F10567">
        <v>11359</v>
      </c>
      <c r="G10567">
        <v>2963000</v>
      </c>
      <c r="H10567">
        <v>0</v>
      </c>
      <c r="K10567">
        <v>495</v>
      </c>
      <c r="L10567">
        <v>8</v>
      </c>
    </row>
    <row r="10568" spans="1:12" x14ac:dyDescent="0.25">
      <c r="A10568" t="s">
        <v>85</v>
      </c>
      <c r="B10568" t="s">
        <v>116</v>
      </c>
      <c r="C10568" t="s">
        <v>117</v>
      </c>
      <c r="D10568" s="2">
        <v>34304</v>
      </c>
      <c r="E10568">
        <v>25.5</v>
      </c>
      <c r="F10568">
        <v>9016</v>
      </c>
      <c r="G10568">
        <v>2530000</v>
      </c>
      <c r="H10568">
        <v>0</v>
      </c>
      <c r="K10568">
        <v>495</v>
      </c>
      <c r="L10568">
        <v>8</v>
      </c>
    </row>
    <row r="10569" spans="1:12" x14ac:dyDescent="0.25">
      <c r="A10569" t="s">
        <v>85</v>
      </c>
      <c r="B10569" t="s">
        <v>116</v>
      </c>
      <c r="C10569" t="s">
        <v>117</v>
      </c>
      <c r="D10569" s="2">
        <v>34335</v>
      </c>
      <c r="E10569">
        <v>29.4</v>
      </c>
      <c r="F10569">
        <v>13423</v>
      </c>
      <c r="G10569">
        <v>3213000</v>
      </c>
      <c r="H10569">
        <v>0</v>
      </c>
      <c r="K10569">
        <v>0</v>
      </c>
      <c r="L10569">
        <v>8</v>
      </c>
    </row>
    <row r="10570" spans="1:12" x14ac:dyDescent="0.25">
      <c r="A10570" t="s">
        <v>85</v>
      </c>
      <c r="B10570" t="s">
        <v>116</v>
      </c>
      <c r="C10570" t="s">
        <v>117</v>
      </c>
      <c r="D10570" s="2">
        <v>34366</v>
      </c>
      <c r="E10570">
        <v>27.1</v>
      </c>
      <c r="F10570">
        <v>9518</v>
      </c>
      <c r="G10570">
        <v>2002000</v>
      </c>
      <c r="H10570">
        <v>0</v>
      </c>
      <c r="K10570">
        <v>0</v>
      </c>
      <c r="L10570">
        <v>8</v>
      </c>
    </row>
    <row r="10571" spans="1:12" x14ac:dyDescent="0.25">
      <c r="A10571" t="s">
        <v>85</v>
      </c>
      <c r="B10571" t="s">
        <v>116</v>
      </c>
      <c r="C10571" t="s">
        <v>117</v>
      </c>
      <c r="D10571" s="2">
        <v>34394</v>
      </c>
      <c r="E10571">
        <v>29.6</v>
      </c>
      <c r="F10571">
        <v>12458</v>
      </c>
      <c r="G10571">
        <v>2523000</v>
      </c>
      <c r="H10571">
        <v>0</v>
      </c>
      <c r="K10571">
        <v>0</v>
      </c>
      <c r="L10571">
        <v>8</v>
      </c>
    </row>
    <row r="10572" spans="1:12" x14ac:dyDescent="0.25">
      <c r="A10572" t="s">
        <v>85</v>
      </c>
      <c r="B10572" t="s">
        <v>116</v>
      </c>
      <c r="C10572" t="s">
        <v>117</v>
      </c>
      <c r="D10572" s="2">
        <v>34425</v>
      </c>
      <c r="E10572">
        <v>30</v>
      </c>
      <c r="F10572">
        <v>15535</v>
      </c>
      <c r="G10572">
        <v>2545000</v>
      </c>
      <c r="H10572">
        <v>0</v>
      </c>
      <c r="K10572">
        <v>555</v>
      </c>
      <c r="L10572">
        <v>8</v>
      </c>
    </row>
    <row r="10573" spans="1:12" x14ac:dyDescent="0.25">
      <c r="A10573" t="s">
        <v>85</v>
      </c>
      <c r="B10573" t="s">
        <v>116</v>
      </c>
      <c r="C10573" t="s">
        <v>117</v>
      </c>
      <c r="D10573" s="2">
        <v>34455</v>
      </c>
      <c r="E10573">
        <v>30.4</v>
      </c>
      <c r="F10573">
        <v>14941</v>
      </c>
      <c r="G10573">
        <v>2527000</v>
      </c>
      <c r="H10573">
        <v>0</v>
      </c>
      <c r="K10573">
        <v>555</v>
      </c>
      <c r="L10573">
        <v>8</v>
      </c>
    </row>
    <row r="10574" spans="1:12" x14ac:dyDescent="0.25">
      <c r="A10574" t="s">
        <v>85</v>
      </c>
      <c r="B10574" t="s">
        <v>116</v>
      </c>
      <c r="C10574" t="s">
        <v>117</v>
      </c>
      <c r="D10574" s="2">
        <v>34486</v>
      </c>
      <c r="E10574">
        <v>5.5</v>
      </c>
      <c r="F10574">
        <v>2680</v>
      </c>
      <c r="G10574">
        <v>528000</v>
      </c>
      <c r="H10574">
        <v>0</v>
      </c>
      <c r="K10574">
        <v>0</v>
      </c>
      <c r="L10574">
        <v>8</v>
      </c>
    </row>
    <row r="10575" spans="1:12" x14ac:dyDescent="0.25">
      <c r="A10575" t="s">
        <v>85</v>
      </c>
      <c r="B10575" t="s">
        <v>116</v>
      </c>
      <c r="C10575" t="s">
        <v>117</v>
      </c>
      <c r="D10575" s="2">
        <v>34516</v>
      </c>
      <c r="E10575">
        <v>0.1</v>
      </c>
      <c r="F10575">
        <v>52</v>
      </c>
      <c r="G10575">
        <v>11000</v>
      </c>
      <c r="H10575">
        <v>0</v>
      </c>
      <c r="K10575">
        <v>0</v>
      </c>
      <c r="L10575">
        <v>8</v>
      </c>
    </row>
    <row r="10576" spans="1:12" x14ac:dyDescent="0.25">
      <c r="A10576" t="s">
        <v>85</v>
      </c>
      <c r="B10576" t="s">
        <v>116</v>
      </c>
      <c r="C10576" t="s">
        <v>117</v>
      </c>
      <c r="D10576" s="2">
        <v>34547</v>
      </c>
      <c r="E10576">
        <v>14.2</v>
      </c>
      <c r="F10576">
        <v>7220</v>
      </c>
      <c r="G10576">
        <v>1399000</v>
      </c>
      <c r="H10576">
        <v>0</v>
      </c>
      <c r="K10576">
        <v>0</v>
      </c>
      <c r="L10576">
        <v>8</v>
      </c>
    </row>
    <row r="10577" spans="1:12" x14ac:dyDescent="0.25">
      <c r="A10577" t="s">
        <v>85</v>
      </c>
      <c r="B10577" t="s">
        <v>116</v>
      </c>
      <c r="C10577" t="s">
        <v>117</v>
      </c>
      <c r="D10577" s="2">
        <v>34578</v>
      </c>
      <c r="E10577">
        <v>29.2</v>
      </c>
      <c r="F10577">
        <v>13627</v>
      </c>
      <c r="G10577">
        <v>2799000</v>
      </c>
      <c r="H10577">
        <v>0</v>
      </c>
      <c r="K10577">
        <v>0</v>
      </c>
      <c r="L10577">
        <v>8</v>
      </c>
    </row>
    <row r="10578" spans="1:12" x14ac:dyDescent="0.25">
      <c r="A10578" t="s">
        <v>85</v>
      </c>
      <c r="B10578" t="s">
        <v>116</v>
      </c>
      <c r="C10578" t="s">
        <v>117</v>
      </c>
      <c r="D10578" s="2">
        <v>34608</v>
      </c>
      <c r="E10578">
        <v>27.7</v>
      </c>
      <c r="F10578">
        <v>16008</v>
      </c>
      <c r="G10578">
        <v>2214000</v>
      </c>
      <c r="H10578">
        <v>0</v>
      </c>
      <c r="K10578">
        <v>0</v>
      </c>
      <c r="L10578">
        <v>8</v>
      </c>
    </row>
    <row r="10579" spans="1:12" x14ac:dyDescent="0.25">
      <c r="A10579" t="s">
        <v>85</v>
      </c>
      <c r="B10579" t="s">
        <v>116</v>
      </c>
      <c r="C10579" t="s">
        <v>117</v>
      </c>
      <c r="D10579" s="2">
        <v>34639</v>
      </c>
      <c r="E10579">
        <v>29.5</v>
      </c>
      <c r="F10579">
        <v>17405</v>
      </c>
      <c r="G10579">
        <v>2376000</v>
      </c>
      <c r="H10579">
        <v>0</v>
      </c>
      <c r="K10579">
        <v>0</v>
      </c>
      <c r="L10579">
        <v>8</v>
      </c>
    </row>
    <row r="10580" spans="1:12" x14ac:dyDescent="0.25">
      <c r="A10580" t="s">
        <v>85</v>
      </c>
      <c r="B10580" t="s">
        <v>116</v>
      </c>
      <c r="C10580" t="s">
        <v>117</v>
      </c>
      <c r="D10580" s="2">
        <v>34669</v>
      </c>
      <c r="E10580">
        <v>28.8</v>
      </c>
      <c r="F10580">
        <v>16805</v>
      </c>
      <c r="G10580">
        <v>2295000</v>
      </c>
      <c r="H10580">
        <v>0</v>
      </c>
      <c r="K10580">
        <v>270</v>
      </c>
      <c r="L10580">
        <v>8</v>
      </c>
    </row>
    <row r="10581" spans="1:12" x14ac:dyDescent="0.25">
      <c r="A10581" t="s">
        <v>85</v>
      </c>
      <c r="B10581" t="s">
        <v>116</v>
      </c>
      <c r="C10581" t="s">
        <v>117</v>
      </c>
      <c r="D10581" s="2">
        <v>34700</v>
      </c>
      <c r="E10581">
        <v>29.7</v>
      </c>
      <c r="F10581">
        <v>17627</v>
      </c>
      <c r="G10581">
        <v>2284000</v>
      </c>
      <c r="H10581">
        <v>0</v>
      </c>
      <c r="K10581">
        <v>540</v>
      </c>
      <c r="L10581">
        <v>8</v>
      </c>
    </row>
    <row r="10582" spans="1:12" x14ac:dyDescent="0.25">
      <c r="A10582" t="s">
        <v>85</v>
      </c>
      <c r="B10582" t="s">
        <v>116</v>
      </c>
      <c r="C10582" t="s">
        <v>117</v>
      </c>
      <c r="D10582" s="2">
        <v>34731</v>
      </c>
      <c r="E10582">
        <v>25.1</v>
      </c>
      <c r="F10582">
        <v>14557</v>
      </c>
      <c r="G10582">
        <v>1960000</v>
      </c>
      <c r="H10582">
        <v>0</v>
      </c>
      <c r="K10582">
        <v>540</v>
      </c>
      <c r="L10582">
        <v>8</v>
      </c>
    </row>
    <row r="10583" spans="1:12" x14ac:dyDescent="0.25">
      <c r="A10583" t="s">
        <v>85</v>
      </c>
      <c r="B10583" t="s">
        <v>116</v>
      </c>
      <c r="C10583" t="s">
        <v>117</v>
      </c>
      <c r="D10583" s="2">
        <v>34759</v>
      </c>
      <c r="E10583">
        <v>30.9</v>
      </c>
      <c r="F10583">
        <v>18103</v>
      </c>
      <c r="G10583">
        <v>2485000</v>
      </c>
      <c r="H10583">
        <v>0</v>
      </c>
      <c r="K10583">
        <v>540</v>
      </c>
      <c r="L10583">
        <v>8</v>
      </c>
    </row>
    <row r="10584" spans="1:12" x14ac:dyDescent="0.25">
      <c r="A10584" t="s">
        <v>85</v>
      </c>
      <c r="B10584" t="s">
        <v>116</v>
      </c>
      <c r="C10584" t="s">
        <v>117</v>
      </c>
      <c r="D10584" s="2">
        <v>34790</v>
      </c>
      <c r="E10584">
        <v>29.8</v>
      </c>
      <c r="F10584">
        <v>15920</v>
      </c>
      <c r="G10584">
        <v>2914000</v>
      </c>
      <c r="H10584">
        <v>0</v>
      </c>
      <c r="K10584">
        <v>495</v>
      </c>
      <c r="L10584">
        <v>8</v>
      </c>
    </row>
    <row r="10585" spans="1:12" x14ac:dyDescent="0.25">
      <c r="A10585" t="s">
        <v>85</v>
      </c>
      <c r="B10585" t="s">
        <v>116</v>
      </c>
      <c r="C10585" t="s">
        <v>117</v>
      </c>
      <c r="D10585" s="2">
        <v>34820</v>
      </c>
      <c r="E10585">
        <v>31</v>
      </c>
      <c r="F10585">
        <v>17669</v>
      </c>
      <c r="G10585">
        <v>3002000</v>
      </c>
      <c r="H10585">
        <v>0</v>
      </c>
      <c r="K10585">
        <v>472</v>
      </c>
      <c r="L10585">
        <v>8</v>
      </c>
    </row>
    <row r="10586" spans="1:12" x14ac:dyDescent="0.25">
      <c r="A10586" t="s">
        <v>85</v>
      </c>
      <c r="B10586" t="s">
        <v>116</v>
      </c>
      <c r="C10586" t="s">
        <v>117</v>
      </c>
      <c r="D10586" s="2">
        <v>34851</v>
      </c>
      <c r="E10586">
        <v>29.6</v>
      </c>
      <c r="F10586">
        <v>16494</v>
      </c>
      <c r="G10586">
        <v>2779000</v>
      </c>
      <c r="H10586">
        <v>0</v>
      </c>
      <c r="K10586">
        <v>490</v>
      </c>
      <c r="L10586">
        <v>8</v>
      </c>
    </row>
    <row r="10587" spans="1:12" x14ac:dyDescent="0.25">
      <c r="A10587" t="s">
        <v>85</v>
      </c>
      <c r="B10587" t="s">
        <v>116</v>
      </c>
      <c r="C10587" t="s">
        <v>117</v>
      </c>
      <c r="D10587" s="2">
        <v>34881</v>
      </c>
      <c r="E10587">
        <v>30.4</v>
      </c>
      <c r="F10587">
        <v>16709</v>
      </c>
      <c r="G10587">
        <v>2818000</v>
      </c>
      <c r="H10587">
        <v>0</v>
      </c>
      <c r="K10587">
        <v>510</v>
      </c>
      <c r="L10587">
        <v>8</v>
      </c>
    </row>
    <row r="10588" spans="1:12" x14ac:dyDescent="0.25">
      <c r="A10588" t="s">
        <v>85</v>
      </c>
      <c r="B10588" t="s">
        <v>116</v>
      </c>
      <c r="C10588" t="s">
        <v>117</v>
      </c>
      <c r="D10588" s="2">
        <v>34912</v>
      </c>
      <c r="E10588">
        <v>25.4</v>
      </c>
      <c r="F10588">
        <v>14435</v>
      </c>
      <c r="G10588">
        <v>1996000</v>
      </c>
      <c r="H10588">
        <v>0</v>
      </c>
      <c r="K10588">
        <v>520</v>
      </c>
      <c r="L10588">
        <v>8</v>
      </c>
    </row>
    <row r="10589" spans="1:12" x14ac:dyDescent="0.25">
      <c r="A10589" t="s">
        <v>85</v>
      </c>
      <c r="B10589" t="s">
        <v>116</v>
      </c>
      <c r="C10589" t="s">
        <v>117</v>
      </c>
      <c r="D10589" s="2">
        <v>34943</v>
      </c>
      <c r="E10589">
        <v>29.4</v>
      </c>
      <c r="F10589">
        <v>16104</v>
      </c>
      <c r="G10589">
        <v>2477000</v>
      </c>
      <c r="H10589">
        <v>0</v>
      </c>
      <c r="K10589">
        <v>525</v>
      </c>
      <c r="L10589">
        <v>8</v>
      </c>
    </row>
    <row r="10590" spans="1:12" x14ac:dyDescent="0.25">
      <c r="A10590" t="s">
        <v>85</v>
      </c>
      <c r="B10590" t="s">
        <v>116</v>
      </c>
      <c r="C10590" t="s">
        <v>117</v>
      </c>
      <c r="D10590" s="2">
        <v>34973</v>
      </c>
      <c r="E10590">
        <v>31</v>
      </c>
      <c r="F10590">
        <v>17117</v>
      </c>
      <c r="G10590">
        <v>2660000</v>
      </c>
      <c r="H10590">
        <v>0</v>
      </c>
      <c r="K10590">
        <v>525</v>
      </c>
      <c r="L10590">
        <v>8</v>
      </c>
    </row>
    <row r="10591" spans="1:12" x14ac:dyDescent="0.25">
      <c r="A10591" t="s">
        <v>85</v>
      </c>
      <c r="B10591" t="s">
        <v>116</v>
      </c>
      <c r="C10591" t="s">
        <v>117</v>
      </c>
      <c r="D10591" s="2">
        <v>35004</v>
      </c>
      <c r="E10591">
        <v>23.8</v>
      </c>
      <c r="F10591">
        <v>12680</v>
      </c>
      <c r="G10591">
        <v>2001000</v>
      </c>
      <c r="H10591">
        <v>0</v>
      </c>
      <c r="K10591">
        <v>525</v>
      </c>
      <c r="L10591">
        <v>8</v>
      </c>
    </row>
    <row r="10592" spans="1:12" x14ac:dyDescent="0.25">
      <c r="A10592" t="s">
        <v>85</v>
      </c>
      <c r="B10592" t="s">
        <v>116</v>
      </c>
      <c r="C10592" t="s">
        <v>117</v>
      </c>
      <c r="D10592" s="2">
        <v>35034</v>
      </c>
      <c r="E10592">
        <v>29.9</v>
      </c>
      <c r="F10592">
        <v>15218</v>
      </c>
      <c r="G10592">
        <v>2541000</v>
      </c>
      <c r="H10592">
        <v>0</v>
      </c>
      <c r="K10592">
        <v>525</v>
      </c>
      <c r="L10592">
        <v>8</v>
      </c>
    </row>
    <row r="10593" spans="1:12" x14ac:dyDescent="0.25">
      <c r="A10593" t="s">
        <v>85</v>
      </c>
      <c r="B10593" t="s">
        <v>116</v>
      </c>
      <c r="C10593" t="s">
        <v>117</v>
      </c>
      <c r="D10593" s="2">
        <v>35065</v>
      </c>
      <c r="E10593">
        <v>31</v>
      </c>
      <c r="F10593">
        <v>15985</v>
      </c>
      <c r="G10593">
        <v>2571000</v>
      </c>
      <c r="H10593">
        <v>0</v>
      </c>
      <c r="K10593">
        <v>525</v>
      </c>
      <c r="L10593">
        <v>8</v>
      </c>
    </row>
    <row r="10594" spans="1:12" x14ac:dyDescent="0.25">
      <c r="A10594" t="s">
        <v>85</v>
      </c>
      <c r="B10594" t="s">
        <v>116</v>
      </c>
      <c r="C10594" t="s">
        <v>117</v>
      </c>
      <c r="D10594" s="2">
        <v>35096</v>
      </c>
      <c r="E10594">
        <v>28.1</v>
      </c>
      <c r="F10594">
        <v>14891</v>
      </c>
      <c r="G10594">
        <v>2247000</v>
      </c>
      <c r="H10594">
        <v>0</v>
      </c>
      <c r="K10594">
        <v>515</v>
      </c>
      <c r="L10594">
        <v>8</v>
      </c>
    </row>
    <row r="10595" spans="1:12" x14ac:dyDescent="0.25">
      <c r="A10595" t="s">
        <v>85</v>
      </c>
      <c r="B10595" t="s">
        <v>116</v>
      </c>
      <c r="C10595" t="s">
        <v>117</v>
      </c>
      <c r="D10595" s="2">
        <v>35125</v>
      </c>
      <c r="E10595">
        <v>23.9</v>
      </c>
      <c r="F10595">
        <v>13328</v>
      </c>
      <c r="G10595">
        <v>1788000</v>
      </c>
      <c r="H10595">
        <v>0</v>
      </c>
      <c r="K10595">
        <v>510</v>
      </c>
      <c r="L10595">
        <v>8</v>
      </c>
    </row>
    <row r="10596" spans="1:12" x14ac:dyDescent="0.25">
      <c r="A10596" t="s">
        <v>85</v>
      </c>
      <c r="B10596" t="s">
        <v>116</v>
      </c>
      <c r="C10596" t="s">
        <v>117</v>
      </c>
      <c r="D10596" s="2">
        <v>35156</v>
      </c>
      <c r="E10596">
        <v>29.9</v>
      </c>
      <c r="F10596">
        <v>16537</v>
      </c>
      <c r="G10596">
        <v>2244000</v>
      </c>
      <c r="H10596">
        <v>0</v>
      </c>
      <c r="K10596">
        <v>510</v>
      </c>
      <c r="L10596">
        <v>8</v>
      </c>
    </row>
    <row r="10597" spans="1:12" x14ac:dyDescent="0.25">
      <c r="A10597" t="s">
        <v>85</v>
      </c>
      <c r="B10597" t="s">
        <v>116</v>
      </c>
      <c r="C10597" t="s">
        <v>117</v>
      </c>
      <c r="D10597" s="2">
        <v>35186</v>
      </c>
      <c r="E10597">
        <v>30.8</v>
      </c>
      <c r="F10597">
        <v>15462</v>
      </c>
      <c r="G10597">
        <v>1254000</v>
      </c>
      <c r="H10597">
        <v>0</v>
      </c>
      <c r="K10597">
        <v>510</v>
      </c>
      <c r="L10597">
        <v>8</v>
      </c>
    </row>
    <row r="10598" spans="1:12" x14ac:dyDescent="0.25">
      <c r="A10598" t="s">
        <v>85</v>
      </c>
      <c r="B10598" t="s">
        <v>116</v>
      </c>
      <c r="C10598" t="s">
        <v>117</v>
      </c>
      <c r="D10598" s="2">
        <v>35217</v>
      </c>
      <c r="E10598">
        <v>30</v>
      </c>
      <c r="F10598">
        <v>14636</v>
      </c>
      <c r="G10598">
        <v>335000</v>
      </c>
      <c r="H10598">
        <v>0</v>
      </c>
      <c r="K10598">
        <v>507</v>
      </c>
      <c r="L10598">
        <v>8</v>
      </c>
    </row>
    <row r="10599" spans="1:12" x14ac:dyDescent="0.25">
      <c r="A10599" t="s">
        <v>85</v>
      </c>
      <c r="B10599" t="s">
        <v>116</v>
      </c>
      <c r="C10599" t="s">
        <v>117</v>
      </c>
      <c r="D10599" s="2">
        <v>35247</v>
      </c>
      <c r="E10599">
        <v>30.1</v>
      </c>
      <c r="F10599">
        <v>15161</v>
      </c>
      <c r="G10599">
        <v>586000</v>
      </c>
      <c r="H10599">
        <v>0</v>
      </c>
      <c r="K10599">
        <v>492</v>
      </c>
      <c r="L10599">
        <v>8</v>
      </c>
    </row>
    <row r="10600" spans="1:12" x14ac:dyDescent="0.25">
      <c r="A10600" t="s">
        <v>85</v>
      </c>
      <c r="B10600" t="s">
        <v>116</v>
      </c>
      <c r="C10600" t="s">
        <v>117</v>
      </c>
      <c r="D10600" s="2">
        <v>35278</v>
      </c>
      <c r="E10600">
        <v>31</v>
      </c>
      <c r="F10600">
        <v>16262</v>
      </c>
      <c r="G10600">
        <v>1953000</v>
      </c>
      <c r="H10600">
        <v>0</v>
      </c>
      <c r="K10600">
        <v>480</v>
      </c>
      <c r="L10600">
        <v>8</v>
      </c>
    </row>
    <row r="10601" spans="1:12" x14ac:dyDescent="0.25">
      <c r="A10601" t="s">
        <v>85</v>
      </c>
      <c r="B10601" t="s">
        <v>116</v>
      </c>
      <c r="C10601" t="s">
        <v>117</v>
      </c>
      <c r="D10601" s="2">
        <v>35309</v>
      </c>
      <c r="E10601">
        <v>29.1</v>
      </c>
      <c r="F10601">
        <v>15825</v>
      </c>
      <c r="G10601">
        <v>849000</v>
      </c>
      <c r="H10601">
        <v>0</v>
      </c>
      <c r="K10601">
        <v>480</v>
      </c>
      <c r="L10601">
        <v>8</v>
      </c>
    </row>
    <row r="10602" spans="1:12" x14ac:dyDescent="0.25">
      <c r="A10602" t="s">
        <v>85</v>
      </c>
      <c r="B10602" t="s">
        <v>116</v>
      </c>
      <c r="C10602" t="s">
        <v>117</v>
      </c>
      <c r="D10602" s="2">
        <v>35339</v>
      </c>
      <c r="E10602">
        <v>31</v>
      </c>
      <c r="F10602">
        <v>16050</v>
      </c>
      <c r="G10602">
        <v>2583000</v>
      </c>
      <c r="H10602">
        <v>0</v>
      </c>
      <c r="K10602">
        <v>480</v>
      </c>
      <c r="L10602">
        <v>8</v>
      </c>
    </row>
    <row r="10603" spans="1:12" x14ac:dyDescent="0.25">
      <c r="A10603" t="s">
        <v>85</v>
      </c>
      <c r="B10603" t="s">
        <v>116</v>
      </c>
      <c r="C10603" t="s">
        <v>117</v>
      </c>
      <c r="D10603" s="2">
        <v>35370</v>
      </c>
      <c r="E10603">
        <v>26.9</v>
      </c>
      <c r="F10603">
        <v>13056</v>
      </c>
      <c r="G10603">
        <v>1913000</v>
      </c>
      <c r="H10603">
        <v>0</v>
      </c>
      <c r="K10603">
        <v>480</v>
      </c>
      <c r="L10603">
        <v>8</v>
      </c>
    </row>
    <row r="10604" spans="1:12" x14ac:dyDescent="0.25">
      <c r="A10604" t="s">
        <v>85</v>
      </c>
      <c r="B10604" t="s">
        <v>116</v>
      </c>
      <c r="C10604" t="s">
        <v>117</v>
      </c>
      <c r="D10604" s="2">
        <v>35400</v>
      </c>
      <c r="E10604">
        <v>30.9</v>
      </c>
      <c r="F10604">
        <v>14204.67</v>
      </c>
      <c r="G10604">
        <v>2593402</v>
      </c>
      <c r="H10604">
        <v>0</v>
      </c>
      <c r="K10604">
        <v>480</v>
      </c>
      <c r="L10604">
        <v>8</v>
      </c>
    </row>
    <row r="10605" spans="1:12" x14ac:dyDescent="0.25">
      <c r="A10605" t="s">
        <v>85</v>
      </c>
      <c r="B10605" t="s">
        <v>116</v>
      </c>
      <c r="C10605" t="s">
        <v>117</v>
      </c>
      <c r="D10605" s="2">
        <v>35431</v>
      </c>
      <c r="E10605">
        <v>24.8</v>
      </c>
      <c r="F10605">
        <v>11482.23</v>
      </c>
      <c r="G10605">
        <v>2081005</v>
      </c>
      <c r="H10605">
        <v>0</v>
      </c>
      <c r="K10605">
        <v>480</v>
      </c>
      <c r="L10605">
        <v>8</v>
      </c>
    </row>
    <row r="10606" spans="1:12" x14ac:dyDescent="0.25">
      <c r="A10606" t="s">
        <v>85</v>
      </c>
      <c r="B10606" t="s">
        <v>116</v>
      </c>
      <c r="C10606" t="s">
        <v>117</v>
      </c>
      <c r="D10606" s="2">
        <v>35462</v>
      </c>
      <c r="E10606">
        <v>25.8</v>
      </c>
      <c r="F10606">
        <v>11464.14</v>
      </c>
      <c r="G10606">
        <v>2286177</v>
      </c>
      <c r="H10606">
        <v>0</v>
      </c>
      <c r="K10606">
        <v>495</v>
      </c>
      <c r="L10606">
        <v>8</v>
      </c>
    </row>
    <row r="10607" spans="1:12" x14ac:dyDescent="0.25">
      <c r="A10607" t="s">
        <v>85</v>
      </c>
      <c r="B10607" t="s">
        <v>116</v>
      </c>
      <c r="C10607" t="s">
        <v>117</v>
      </c>
      <c r="D10607" s="2">
        <v>35490</v>
      </c>
      <c r="E10607">
        <v>21.3</v>
      </c>
      <c r="F10607">
        <v>9510.4</v>
      </c>
      <c r="G10607">
        <v>2866812</v>
      </c>
      <c r="H10607">
        <v>0</v>
      </c>
      <c r="K10607">
        <v>495</v>
      </c>
      <c r="L10607">
        <v>8</v>
      </c>
    </row>
    <row r="10608" spans="1:12" x14ac:dyDescent="0.25">
      <c r="A10608" t="s">
        <v>85</v>
      </c>
      <c r="B10608" t="s">
        <v>116</v>
      </c>
      <c r="C10608" t="s">
        <v>117</v>
      </c>
      <c r="D10608" s="2">
        <v>35521</v>
      </c>
      <c r="E10608">
        <v>23.4</v>
      </c>
      <c r="F10608">
        <v>9888.51</v>
      </c>
      <c r="G10608">
        <v>3163693</v>
      </c>
      <c r="H10608">
        <v>0</v>
      </c>
      <c r="K10608">
        <v>495</v>
      </c>
      <c r="L10608">
        <v>8</v>
      </c>
    </row>
    <row r="10609" spans="1:12" x14ac:dyDescent="0.25">
      <c r="A10609" t="s">
        <v>85</v>
      </c>
      <c r="B10609" t="s">
        <v>116</v>
      </c>
      <c r="C10609" t="s">
        <v>117</v>
      </c>
      <c r="D10609" s="2">
        <v>35551</v>
      </c>
      <c r="E10609">
        <v>29.7</v>
      </c>
      <c r="F10609">
        <v>13245.67</v>
      </c>
      <c r="G10609">
        <v>3676333</v>
      </c>
      <c r="H10609">
        <v>0</v>
      </c>
      <c r="K10609">
        <v>495</v>
      </c>
      <c r="L10609">
        <v>8</v>
      </c>
    </row>
    <row r="10610" spans="1:12" x14ac:dyDescent="0.25">
      <c r="A10610" t="s">
        <v>85</v>
      </c>
      <c r="B10610" t="s">
        <v>116</v>
      </c>
      <c r="C10610" t="s">
        <v>117</v>
      </c>
      <c r="D10610" s="2">
        <v>35582</v>
      </c>
      <c r="E10610">
        <v>22.2</v>
      </c>
      <c r="F10610">
        <v>9731.69</v>
      </c>
      <c r="G10610">
        <v>1919476</v>
      </c>
      <c r="H10610">
        <v>0</v>
      </c>
      <c r="K10610">
        <v>495</v>
      </c>
      <c r="L10610">
        <v>8</v>
      </c>
    </row>
    <row r="10611" spans="1:12" x14ac:dyDescent="0.25">
      <c r="A10611" t="s">
        <v>85</v>
      </c>
      <c r="B10611" t="s">
        <v>116</v>
      </c>
      <c r="C10611" t="s">
        <v>117</v>
      </c>
      <c r="D10611" s="2">
        <v>35612</v>
      </c>
      <c r="E10611">
        <v>5.7</v>
      </c>
      <c r="F10611">
        <v>2206.0100000000002</v>
      </c>
      <c r="G10611">
        <v>364355</v>
      </c>
      <c r="H10611">
        <v>0</v>
      </c>
      <c r="K10611">
        <v>495</v>
      </c>
      <c r="L10611">
        <v>8</v>
      </c>
    </row>
    <row r="10612" spans="1:12" x14ac:dyDescent="0.25">
      <c r="A10612" t="s">
        <v>85</v>
      </c>
      <c r="B10612" t="s">
        <v>116</v>
      </c>
      <c r="C10612" t="s">
        <v>117</v>
      </c>
      <c r="D10612" s="2">
        <v>35643</v>
      </c>
      <c r="E10612">
        <v>30.6</v>
      </c>
      <c r="F10612">
        <v>12689.08</v>
      </c>
      <c r="G10612">
        <v>2629568</v>
      </c>
      <c r="H10612">
        <v>0</v>
      </c>
      <c r="K10612">
        <v>495</v>
      </c>
      <c r="L10612">
        <v>8</v>
      </c>
    </row>
    <row r="10613" spans="1:12" x14ac:dyDescent="0.25">
      <c r="A10613" t="s">
        <v>85</v>
      </c>
      <c r="B10613" t="s">
        <v>116</v>
      </c>
      <c r="C10613" t="s">
        <v>117</v>
      </c>
      <c r="D10613" s="2">
        <v>35674</v>
      </c>
      <c r="E10613">
        <v>29.6</v>
      </c>
      <c r="F10613">
        <v>11865.55</v>
      </c>
      <c r="G10613">
        <v>2539415</v>
      </c>
      <c r="H10613">
        <v>0</v>
      </c>
      <c r="K10613">
        <v>495</v>
      </c>
      <c r="L10613">
        <v>8</v>
      </c>
    </row>
    <row r="10614" spans="1:12" x14ac:dyDescent="0.25">
      <c r="A10614" t="s">
        <v>85</v>
      </c>
      <c r="B10614" t="s">
        <v>116</v>
      </c>
      <c r="C10614" t="s">
        <v>117</v>
      </c>
      <c r="D10614" s="2">
        <v>35704</v>
      </c>
      <c r="E10614">
        <v>30.8</v>
      </c>
      <c r="F10614">
        <v>12012.87</v>
      </c>
      <c r="G10614">
        <v>3082107</v>
      </c>
      <c r="H10614">
        <v>0</v>
      </c>
      <c r="K10614">
        <v>540</v>
      </c>
      <c r="L10614">
        <v>10</v>
      </c>
    </row>
    <row r="10615" spans="1:12" x14ac:dyDescent="0.25">
      <c r="A10615" t="s">
        <v>85</v>
      </c>
      <c r="B10615" t="s">
        <v>116</v>
      </c>
      <c r="C10615" t="s">
        <v>117</v>
      </c>
      <c r="D10615" s="2">
        <v>35735</v>
      </c>
      <c r="E10615">
        <v>30</v>
      </c>
      <c r="F10615">
        <v>12061.05</v>
      </c>
      <c r="G10615">
        <v>2732906</v>
      </c>
      <c r="H10615">
        <v>0</v>
      </c>
      <c r="K10615">
        <v>600</v>
      </c>
      <c r="L10615">
        <v>12</v>
      </c>
    </row>
    <row r="10616" spans="1:12" x14ac:dyDescent="0.25">
      <c r="A10616" t="s">
        <v>85</v>
      </c>
      <c r="B10616" t="s">
        <v>116</v>
      </c>
      <c r="C10616" t="s">
        <v>117</v>
      </c>
      <c r="D10616" s="2">
        <v>35765</v>
      </c>
      <c r="E10616">
        <v>27.8</v>
      </c>
      <c r="F10616">
        <v>11124.66</v>
      </c>
      <c r="G10616">
        <v>2924221</v>
      </c>
      <c r="H10616">
        <v>0</v>
      </c>
      <c r="K10616">
        <v>600</v>
      </c>
      <c r="L10616">
        <v>12</v>
      </c>
    </row>
    <row r="10617" spans="1:12" x14ac:dyDescent="0.25">
      <c r="A10617" t="s">
        <v>85</v>
      </c>
      <c r="B10617" t="s">
        <v>116</v>
      </c>
      <c r="C10617" t="s">
        <v>117</v>
      </c>
      <c r="D10617" s="2">
        <v>35796</v>
      </c>
      <c r="E10617">
        <v>31</v>
      </c>
      <c r="F10617">
        <v>12061.33</v>
      </c>
      <c r="G10617">
        <v>3692703</v>
      </c>
      <c r="H10617">
        <v>0</v>
      </c>
      <c r="K10617">
        <v>630</v>
      </c>
      <c r="L10617">
        <v>12</v>
      </c>
    </row>
    <row r="10618" spans="1:12" x14ac:dyDescent="0.25">
      <c r="A10618" t="s">
        <v>85</v>
      </c>
      <c r="B10618" t="s">
        <v>116</v>
      </c>
      <c r="C10618" t="s">
        <v>117</v>
      </c>
      <c r="D10618" s="2">
        <v>35827</v>
      </c>
      <c r="E10618">
        <v>26.9</v>
      </c>
      <c r="F10618">
        <v>9862.7199999999993</v>
      </c>
      <c r="G10618">
        <v>3214014</v>
      </c>
      <c r="H10618">
        <v>0</v>
      </c>
      <c r="K10618">
        <v>630</v>
      </c>
      <c r="L10618">
        <v>12</v>
      </c>
    </row>
    <row r="10619" spans="1:12" x14ac:dyDescent="0.25">
      <c r="A10619" t="s">
        <v>85</v>
      </c>
      <c r="B10619" t="s">
        <v>116</v>
      </c>
      <c r="C10619" t="s">
        <v>117</v>
      </c>
      <c r="D10619" s="2">
        <v>35855</v>
      </c>
      <c r="E10619">
        <v>30.4</v>
      </c>
      <c r="F10619">
        <v>11083.45</v>
      </c>
      <c r="G10619">
        <v>3649480</v>
      </c>
      <c r="H10619">
        <v>0</v>
      </c>
      <c r="K10619">
        <v>630</v>
      </c>
      <c r="L10619">
        <v>12</v>
      </c>
    </row>
    <row r="10620" spans="1:12" x14ac:dyDescent="0.25">
      <c r="A10620" t="s">
        <v>85</v>
      </c>
      <c r="B10620" t="s">
        <v>116</v>
      </c>
      <c r="C10620" t="s">
        <v>117</v>
      </c>
      <c r="D10620" s="2">
        <v>35886</v>
      </c>
      <c r="E10620">
        <v>27.8</v>
      </c>
      <c r="F10620">
        <v>9562.69</v>
      </c>
      <c r="G10620">
        <v>3351177</v>
      </c>
      <c r="H10620">
        <v>0</v>
      </c>
      <c r="K10620">
        <v>630</v>
      </c>
      <c r="L10620">
        <v>12</v>
      </c>
    </row>
    <row r="10621" spans="1:12" x14ac:dyDescent="0.25">
      <c r="A10621" t="s">
        <v>85</v>
      </c>
      <c r="B10621" t="s">
        <v>116</v>
      </c>
      <c r="C10621" t="s">
        <v>117</v>
      </c>
      <c r="D10621" s="2">
        <v>35916</v>
      </c>
      <c r="E10621">
        <v>29</v>
      </c>
      <c r="F10621">
        <v>10380.620000000001</v>
      </c>
      <c r="G10621">
        <v>4099341.0000000005</v>
      </c>
      <c r="H10621">
        <v>0</v>
      </c>
      <c r="K10621">
        <v>555</v>
      </c>
      <c r="L10621">
        <v>12</v>
      </c>
    </row>
    <row r="10622" spans="1:12" x14ac:dyDescent="0.25">
      <c r="A10622" t="s">
        <v>85</v>
      </c>
      <c r="B10622" t="s">
        <v>116</v>
      </c>
      <c r="C10622" t="s">
        <v>117</v>
      </c>
      <c r="D10622" s="2">
        <v>35947</v>
      </c>
      <c r="E10622">
        <v>26.3</v>
      </c>
      <c r="F10622">
        <v>10242.629999999999</v>
      </c>
      <c r="G10622">
        <v>4582222</v>
      </c>
      <c r="H10622">
        <v>0</v>
      </c>
      <c r="K10622">
        <v>555</v>
      </c>
      <c r="L10622">
        <v>12</v>
      </c>
    </row>
    <row r="10623" spans="1:12" x14ac:dyDescent="0.25">
      <c r="A10623" t="s">
        <v>85</v>
      </c>
      <c r="B10623" t="s">
        <v>116</v>
      </c>
      <c r="C10623" t="s">
        <v>117</v>
      </c>
      <c r="D10623" s="2">
        <v>35977</v>
      </c>
      <c r="E10623">
        <v>30.1</v>
      </c>
      <c r="F10623">
        <v>11049.01</v>
      </c>
      <c r="G10623">
        <v>5284659</v>
      </c>
      <c r="H10623">
        <v>0</v>
      </c>
      <c r="K10623">
        <v>572</v>
      </c>
      <c r="L10623">
        <v>13</v>
      </c>
    </row>
    <row r="10624" spans="1:12" x14ac:dyDescent="0.25">
      <c r="A10624" t="s">
        <v>85</v>
      </c>
      <c r="B10624" t="s">
        <v>116</v>
      </c>
      <c r="C10624" t="s">
        <v>117</v>
      </c>
      <c r="D10624" s="2">
        <v>36008</v>
      </c>
      <c r="E10624">
        <v>21</v>
      </c>
      <c r="F10624">
        <v>14513.04</v>
      </c>
      <c r="G10624">
        <v>3297979</v>
      </c>
      <c r="H10624">
        <v>638.98</v>
      </c>
      <c r="K10624">
        <v>662</v>
      </c>
      <c r="L10624">
        <v>16</v>
      </c>
    </row>
    <row r="10625" spans="1:12" x14ac:dyDescent="0.25">
      <c r="A10625" t="s">
        <v>85</v>
      </c>
      <c r="B10625" t="s">
        <v>116</v>
      </c>
      <c r="C10625" t="s">
        <v>117</v>
      </c>
      <c r="D10625" s="2">
        <v>36039</v>
      </c>
      <c r="E10625">
        <v>21.6</v>
      </c>
      <c r="F10625">
        <v>22471.27</v>
      </c>
      <c r="G10625">
        <v>5903900</v>
      </c>
      <c r="H10625">
        <v>736.28</v>
      </c>
      <c r="K10625">
        <v>705</v>
      </c>
      <c r="L10625">
        <v>21</v>
      </c>
    </row>
    <row r="10626" spans="1:12" x14ac:dyDescent="0.25">
      <c r="A10626" t="s">
        <v>85</v>
      </c>
      <c r="B10626" t="s">
        <v>116</v>
      </c>
      <c r="C10626" t="s">
        <v>117</v>
      </c>
      <c r="D10626" s="2">
        <v>36069</v>
      </c>
      <c r="E10626">
        <v>4</v>
      </c>
      <c r="F10626">
        <v>4719.71</v>
      </c>
      <c r="G10626">
        <v>1131935</v>
      </c>
      <c r="H10626">
        <v>282.33999999999997</v>
      </c>
      <c r="K10626">
        <v>705</v>
      </c>
      <c r="L10626">
        <v>24</v>
      </c>
    </row>
    <row r="10627" spans="1:12" x14ac:dyDescent="0.25">
      <c r="A10627" t="s">
        <v>85</v>
      </c>
      <c r="B10627" t="s">
        <v>116</v>
      </c>
      <c r="C10627" t="s">
        <v>117</v>
      </c>
      <c r="D10627" s="2">
        <v>36100</v>
      </c>
      <c r="E10627">
        <v>7.8</v>
      </c>
      <c r="F10627">
        <v>9724.43</v>
      </c>
      <c r="G10627">
        <v>2175504</v>
      </c>
      <c r="H10627">
        <v>571.05999999999995</v>
      </c>
      <c r="K10627">
        <v>705</v>
      </c>
      <c r="L10627">
        <v>24</v>
      </c>
    </row>
    <row r="10628" spans="1:12" x14ac:dyDescent="0.25">
      <c r="A10628" t="s">
        <v>85</v>
      </c>
      <c r="B10628" t="s">
        <v>116</v>
      </c>
      <c r="C10628" t="s">
        <v>117</v>
      </c>
      <c r="D10628" s="2">
        <v>36130</v>
      </c>
      <c r="E10628">
        <v>28.2</v>
      </c>
      <c r="F10628">
        <v>35418.78</v>
      </c>
      <c r="G10628">
        <v>7984794</v>
      </c>
      <c r="H10628">
        <v>1548.31</v>
      </c>
      <c r="K10628">
        <v>675</v>
      </c>
      <c r="L10628">
        <v>24</v>
      </c>
    </row>
    <row r="10629" spans="1:12" x14ac:dyDescent="0.25">
      <c r="A10629" t="s">
        <v>85</v>
      </c>
      <c r="B10629" t="s">
        <v>116</v>
      </c>
      <c r="C10629" t="s">
        <v>117</v>
      </c>
      <c r="D10629" s="2">
        <v>36161</v>
      </c>
      <c r="E10629">
        <v>18.5</v>
      </c>
      <c r="F10629">
        <v>22703.59</v>
      </c>
      <c r="G10629">
        <v>5166774</v>
      </c>
      <c r="H10629">
        <v>1169.1500000000001</v>
      </c>
      <c r="K10629">
        <v>675</v>
      </c>
      <c r="L10629">
        <v>24</v>
      </c>
    </row>
    <row r="10630" spans="1:12" x14ac:dyDescent="0.25">
      <c r="A10630" t="s">
        <v>85</v>
      </c>
      <c r="B10630" t="s">
        <v>116</v>
      </c>
      <c r="C10630" t="s">
        <v>117</v>
      </c>
      <c r="D10630" s="2">
        <v>36192</v>
      </c>
      <c r="E10630">
        <v>27.7</v>
      </c>
      <c r="F10630">
        <v>33551.29</v>
      </c>
      <c r="G10630">
        <v>12170941</v>
      </c>
      <c r="H10630">
        <v>3773.86</v>
      </c>
      <c r="K10630">
        <v>675</v>
      </c>
      <c r="L10630">
        <v>26</v>
      </c>
    </row>
    <row r="10631" spans="1:12" x14ac:dyDescent="0.25">
      <c r="A10631" t="s">
        <v>85</v>
      </c>
      <c r="B10631" t="s">
        <v>116</v>
      </c>
      <c r="C10631" t="s">
        <v>117</v>
      </c>
      <c r="D10631" s="2">
        <v>36220</v>
      </c>
      <c r="E10631">
        <v>30.3</v>
      </c>
      <c r="F10631">
        <v>39016.61</v>
      </c>
      <c r="G10631">
        <v>14217952</v>
      </c>
      <c r="H10631">
        <v>3801.41</v>
      </c>
      <c r="K10631">
        <v>675</v>
      </c>
      <c r="L10631">
        <v>28</v>
      </c>
    </row>
    <row r="10632" spans="1:12" x14ac:dyDescent="0.25">
      <c r="A10632" t="s">
        <v>85</v>
      </c>
      <c r="B10632" t="s">
        <v>116</v>
      </c>
      <c r="C10632" t="s">
        <v>117</v>
      </c>
      <c r="D10632" s="2">
        <v>36251</v>
      </c>
      <c r="E10632">
        <v>23.5</v>
      </c>
      <c r="F10632">
        <v>25840.95</v>
      </c>
      <c r="G10632">
        <v>63410693</v>
      </c>
      <c r="H10632">
        <v>3831.28</v>
      </c>
      <c r="K10632">
        <v>1950</v>
      </c>
      <c r="L10632">
        <v>28</v>
      </c>
    </row>
    <row r="10633" spans="1:12" x14ac:dyDescent="0.25">
      <c r="A10633" t="s">
        <v>85</v>
      </c>
      <c r="B10633" t="s">
        <v>116</v>
      </c>
      <c r="C10633" t="s">
        <v>117</v>
      </c>
      <c r="D10633" s="2">
        <v>36281</v>
      </c>
      <c r="E10633">
        <v>30.8</v>
      </c>
      <c r="F10633">
        <v>30341.5</v>
      </c>
      <c r="G10633">
        <v>151464065</v>
      </c>
      <c r="H10633">
        <v>4608.47</v>
      </c>
      <c r="K10633">
        <v>1935</v>
      </c>
      <c r="L10633">
        <v>28</v>
      </c>
    </row>
    <row r="10634" spans="1:12" x14ac:dyDescent="0.25">
      <c r="A10634" t="s">
        <v>85</v>
      </c>
      <c r="B10634" t="s">
        <v>116</v>
      </c>
      <c r="C10634" t="s">
        <v>117</v>
      </c>
      <c r="D10634" s="2">
        <v>36312</v>
      </c>
      <c r="E10634">
        <v>5.6</v>
      </c>
      <c r="F10634">
        <v>5663.63</v>
      </c>
      <c r="G10634">
        <v>27560400</v>
      </c>
      <c r="H10634">
        <v>794.75</v>
      </c>
      <c r="K10634">
        <v>1935</v>
      </c>
      <c r="L10634">
        <v>28</v>
      </c>
    </row>
    <row r="10635" spans="1:12" x14ac:dyDescent="0.25">
      <c r="A10635" t="s">
        <v>85</v>
      </c>
      <c r="B10635" t="s">
        <v>116</v>
      </c>
      <c r="C10635" t="s">
        <v>117</v>
      </c>
      <c r="D10635" s="2">
        <v>36342</v>
      </c>
      <c r="E10635">
        <v>30</v>
      </c>
      <c r="F10635">
        <v>29686.32</v>
      </c>
      <c r="G10635">
        <v>147584283</v>
      </c>
      <c r="H10635">
        <v>4348.1400000000003</v>
      </c>
      <c r="K10635">
        <v>1935</v>
      </c>
      <c r="L10635">
        <v>28</v>
      </c>
    </row>
    <row r="10636" spans="1:12" x14ac:dyDescent="0.25">
      <c r="A10636" t="s">
        <v>85</v>
      </c>
      <c r="B10636" t="s">
        <v>116</v>
      </c>
      <c r="C10636" t="s">
        <v>117</v>
      </c>
      <c r="D10636" s="2">
        <v>36373</v>
      </c>
      <c r="E10636">
        <v>29.2</v>
      </c>
      <c r="F10636">
        <v>33462.33</v>
      </c>
      <c r="G10636">
        <v>123244803</v>
      </c>
      <c r="H10636">
        <v>4524.97</v>
      </c>
      <c r="K10636">
        <v>1935</v>
      </c>
      <c r="L10636">
        <v>28</v>
      </c>
    </row>
    <row r="10637" spans="1:12" x14ac:dyDescent="0.25">
      <c r="A10637" t="s">
        <v>85</v>
      </c>
      <c r="B10637" t="s">
        <v>116</v>
      </c>
      <c r="C10637" t="s">
        <v>117</v>
      </c>
      <c r="D10637" s="2">
        <v>36404</v>
      </c>
      <c r="E10637">
        <v>28.2</v>
      </c>
      <c r="F10637">
        <v>25464.18</v>
      </c>
      <c r="G10637">
        <v>118789364</v>
      </c>
      <c r="H10637">
        <v>10028.049999999999</v>
      </c>
      <c r="K10637">
        <v>1935</v>
      </c>
      <c r="L10637">
        <v>28</v>
      </c>
    </row>
    <row r="10638" spans="1:12" x14ac:dyDescent="0.25">
      <c r="A10638" t="s">
        <v>85</v>
      </c>
      <c r="B10638" t="s">
        <v>116</v>
      </c>
      <c r="C10638" t="s">
        <v>117</v>
      </c>
      <c r="D10638" s="2">
        <v>36434</v>
      </c>
      <c r="E10638">
        <v>30.9</v>
      </c>
      <c r="F10638">
        <v>26599.33</v>
      </c>
      <c r="G10638">
        <v>130435081</v>
      </c>
      <c r="H10638">
        <v>10617.49</v>
      </c>
      <c r="K10638">
        <v>1980</v>
      </c>
      <c r="L10638">
        <v>28</v>
      </c>
    </row>
    <row r="10639" spans="1:12" x14ac:dyDescent="0.25">
      <c r="A10639" t="s">
        <v>85</v>
      </c>
      <c r="B10639" t="s">
        <v>116</v>
      </c>
      <c r="C10639" t="s">
        <v>117</v>
      </c>
      <c r="D10639" s="2">
        <v>36465</v>
      </c>
      <c r="E10639">
        <v>29.9</v>
      </c>
      <c r="F10639">
        <v>22552.84</v>
      </c>
      <c r="G10639">
        <v>84157154</v>
      </c>
      <c r="H10639">
        <v>6507.71</v>
      </c>
      <c r="K10639">
        <v>1965</v>
      </c>
      <c r="L10639">
        <v>24</v>
      </c>
    </row>
    <row r="10640" spans="1:12" x14ac:dyDescent="0.25">
      <c r="A10640" t="s">
        <v>85</v>
      </c>
      <c r="B10640" t="s">
        <v>116</v>
      </c>
      <c r="C10640" t="s">
        <v>117</v>
      </c>
      <c r="D10640" s="2">
        <v>36495</v>
      </c>
      <c r="E10640">
        <v>28.8</v>
      </c>
      <c r="F10640">
        <v>16798.919999999998</v>
      </c>
      <c r="G10640">
        <v>20522277</v>
      </c>
      <c r="H10640">
        <v>2333.4499999999998</v>
      </c>
      <c r="K10640">
        <v>1875</v>
      </c>
      <c r="L10640">
        <v>20</v>
      </c>
    </row>
    <row r="10641" spans="1:12" x14ac:dyDescent="0.25">
      <c r="A10641" t="s">
        <v>85</v>
      </c>
      <c r="B10641" t="s">
        <v>116</v>
      </c>
      <c r="C10641" t="s">
        <v>117</v>
      </c>
      <c r="D10641" s="2">
        <v>36526</v>
      </c>
      <c r="E10641">
        <v>30.3</v>
      </c>
      <c r="F10641">
        <v>17910.34</v>
      </c>
      <c r="G10641">
        <v>21619928</v>
      </c>
      <c r="H10641">
        <v>2317.37</v>
      </c>
      <c r="K10641">
        <v>1965</v>
      </c>
      <c r="L10641">
        <v>20</v>
      </c>
    </row>
    <row r="10642" spans="1:12" x14ac:dyDescent="0.25">
      <c r="A10642" t="s">
        <v>85</v>
      </c>
      <c r="B10642" t="s">
        <v>116</v>
      </c>
      <c r="C10642" t="s">
        <v>117</v>
      </c>
      <c r="D10642" s="2">
        <v>36557</v>
      </c>
      <c r="E10642">
        <v>14.3</v>
      </c>
      <c r="F10642">
        <v>8661.01</v>
      </c>
      <c r="G10642">
        <v>10116725</v>
      </c>
      <c r="H10642">
        <v>1108.9100000000001</v>
      </c>
      <c r="K10642">
        <v>1965</v>
      </c>
      <c r="L10642">
        <v>20</v>
      </c>
    </row>
    <row r="10643" spans="1:12" x14ac:dyDescent="0.25">
      <c r="A10643" t="s">
        <v>85</v>
      </c>
      <c r="B10643" t="s">
        <v>116</v>
      </c>
      <c r="C10643" t="s">
        <v>117</v>
      </c>
      <c r="D10643" s="2">
        <v>36586</v>
      </c>
      <c r="E10643">
        <v>4.5999999999999996</v>
      </c>
      <c r="F10643">
        <v>2928.94</v>
      </c>
      <c r="G10643">
        <v>3266811</v>
      </c>
      <c r="H10643">
        <v>360.24</v>
      </c>
      <c r="K10643">
        <v>1960</v>
      </c>
      <c r="L10643">
        <v>20</v>
      </c>
    </row>
    <row r="10644" spans="1:12" x14ac:dyDescent="0.25">
      <c r="A10644" t="s">
        <v>85</v>
      </c>
      <c r="B10644" t="s">
        <v>116</v>
      </c>
      <c r="C10644" t="s">
        <v>117</v>
      </c>
      <c r="D10644" s="2">
        <v>36617</v>
      </c>
      <c r="E10644">
        <v>26</v>
      </c>
      <c r="F10644">
        <v>16091.9</v>
      </c>
      <c r="G10644">
        <v>18466141</v>
      </c>
      <c r="H10644">
        <v>2452.9699999999998</v>
      </c>
      <c r="K10644">
        <v>1920</v>
      </c>
      <c r="L10644">
        <v>20</v>
      </c>
    </row>
    <row r="10645" spans="1:12" x14ac:dyDescent="0.25">
      <c r="A10645" t="s">
        <v>85</v>
      </c>
      <c r="B10645" t="s">
        <v>116</v>
      </c>
      <c r="C10645" t="s">
        <v>117</v>
      </c>
      <c r="D10645" s="2">
        <v>36647</v>
      </c>
      <c r="E10645">
        <v>24.5</v>
      </c>
      <c r="F10645">
        <v>20147.7</v>
      </c>
      <c r="G10645">
        <v>40051053</v>
      </c>
      <c r="H10645">
        <v>2853.01</v>
      </c>
      <c r="K10645">
        <v>1450</v>
      </c>
      <c r="L10645">
        <v>20</v>
      </c>
    </row>
    <row r="10646" spans="1:12" x14ac:dyDescent="0.25">
      <c r="A10646" t="s">
        <v>85</v>
      </c>
      <c r="B10646" t="s">
        <v>116</v>
      </c>
      <c r="C10646" t="s">
        <v>117</v>
      </c>
      <c r="D10646" s="2">
        <v>36678</v>
      </c>
      <c r="E10646">
        <v>20.3</v>
      </c>
      <c r="F10646">
        <v>19213.47</v>
      </c>
      <c r="G10646">
        <v>39760205</v>
      </c>
      <c r="H10646">
        <v>2764.99</v>
      </c>
      <c r="K10646">
        <v>1450</v>
      </c>
      <c r="L10646">
        <v>20</v>
      </c>
    </row>
    <row r="10647" spans="1:12" x14ac:dyDescent="0.25">
      <c r="A10647" t="s">
        <v>85</v>
      </c>
      <c r="B10647" t="s">
        <v>116</v>
      </c>
      <c r="C10647" t="s">
        <v>117</v>
      </c>
      <c r="D10647" s="2">
        <v>36708</v>
      </c>
      <c r="E10647">
        <v>28.8</v>
      </c>
      <c r="F10647">
        <v>19609.560000000001</v>
      </c>
      <c r="G10647">
        <v>31766702</v>
      </c>
      <c r="H10647">
        <v>8169.64</v>
      </c>
      <c r="K10647">
        <v>1450</v>
      </c>
      <c r="L10647">
        <v>20</v>
      </c>
    </row>
    <row r="10648" spans="1:12" x14ac:dyDescent="0.25">
      <c r="A10648" t="s">
        <v>85</v>
      </c>
      <c r="B10648" t="s">
        <v>116</v>
      </c>
      <c r="C10648" t="s">
        <v>117</v>
      </c>
      <c r="D10648" s="2">
        <v>36739</v>
      </c>
      <c r="E10648">
        <v>17</v>
      </c>
      <c r="F10648">
        <v>11014.12</v>
      </c>
      <c r="G10648">
        <v>18856530</v>
      </c>
      <c r="H10648">
        <v>6562.07</v>
      </c>
      <c r="K10648">
        <v>1450</v>
      </c>
      <c r="L10648">
        <v>20</v>
      </c>
    </row>
    <row r="10649" spans="1:12" x14ac:dyDescent="0.25">
      <c r="A10649" t="s">
        <v>85</v>
      </c>
      <c r="B10649" t="s">
        <v>116</v>
      </c>
      <c r="C10649" t="s">
        <v>117</v>
      </c>
      <c r="D10649" s="2">
        <v>36770</v>
      </c>
      <c r="E10649">
        <v>13.2</v>
      </c>
      <c r="F10649">
        <v>9167.1</v>
      </c>
      <c r="G10649">
        <v>13880804</v>
      </c>
      <c r="H10649">
        <v>4591.18</v>
      </c>
      <c r="K10649">
        <v>1450</v>
      </c>
      <c r="L10649">
        <v>20</v>
      </c>
    </row>
    <row r="10650" spans="1:12" x14ac:dyDescent="0.25">
      <c r="A10650" t="s">
        <v>85</v>
      </c>
      <c r="B10650" t="s">
        <v>116</v>
      </c>
      <c r="C10650" t="s">
        <v>117</v>
      </c>
      <c r="D10650" s="2">
        <v>36800</v>
      </c>
      <c r="E10650">
        <v>22.4</v>
      </c>
      <c r="F10650">
        <v>14783.3</v>
      </c>
      <c r="G10650">
        <v>23652990</v>
      </c>
      <c r="H10650">
        <v>6924.97</v>
      </c>
      <c r="K10650">
        <v>1450</v>
      </c>
      <c r="L10650">
        <v>20</v>
      </c>
    </row>
    <row r="10651" spans="1:12" x14ac:dyDescent="0.25">
      <c r="A10651" t="s">
        <v>85</v>
      </c>
      <c r="B10651" t="s">
        <v>116</v>
      </c>
      <c r="C10651" t="s">
        <v>117</v>
      </c>
      <c r="D10651" s="2">
        <v>36831</v>
      </c>
      <c r="E10651">
        <v>28.1</v>
      </c>
      <c r="F10651">
        <v>18698.8</v>
      </c>
      <c r="G10651">
        <v>30037142</v>
      </c>
      <c r="H10651">
        <v>9323.75</v>
      </c>
      <c r="K10651">
        <v>1450</v>
      </c>
      <c r="L10651">
        <v>20</v>
      </c>
    </row>
    <row r="10652" spans="1:12" x14ac:dyDescent="0.25">
      <c r="A10652" t="s">
        <v>85</v>
      </c>
      <c r="B10652" t="s">
        <v>116</v>
      </c>
      <c r="C10652" t="s">
        <v>117</v>
      </c>
      <c r="D10652" s="2">
        <v>36861</v>
      </c>
      <c r="E10652">
        <v>29.5</v>
      </c>
      <c r="F10652">
        <v>17659.75</v>
      </c>
      <c r="G10652">
        <v>45218671</v>
      </c>
      <c r="H10652">
        <v>11389.06</v>
      </c>
      <c r="K10652">
        <v>1605</v>
      </c>
      <c r="L10652">
        <v>20</v>
      </c>
    </row>
    <row r="10653" spans="1:12" x14ac:dyDescent="0.25">
      <c r="A10653" t="s">
        <v>85</v>
      </c>
      <c r="B10653" t="s">
        <v>116</v>
      </c>
      <c r="C10653" t="s">
        <v>117</v>
      </c>
      <c r="D10653" s="2">
        <v>36892</v>
      </c>
      <c r="E10653">
        <v>30.2</v>
      </c>
      <c r="F10653">
        <v>11715.72</v>
      </c>
      <c r="G10653">
        <v>28712709</v>
      </c>
      <c r="H10653">
        <v>6001.91</v>
      </c>
      <c r="K10653">
        <v>1587</v>
      </c>
      <c r="L10653">
        <v>18</v>
      </c>
    </row>
    <row r="10654" spans="1:12" x14ac:dyDescent="0.25">
      <c r="A10654" t="s">
        <v>85</v>
      </c>
      <c r="B10654" t="s">
        <v>116</v>
      </c>
      <c r="C10654" t="s">
        <v>117</v>
      </c>
      <c r="D10654" s="2">
        <v>36923</v>
      </c>
      <c r="E10654">
        <v>27.7</v>
      </c>
      <c r="F10654">
        <v>10351.040000000001</v>
      </c>
      <c r="G10654">
        <v>21293858</v>
      </c>
      <c r="H10654">
        <v>8263.44</v>
      </c>
      <c r="K10654">
        <v>1560</v>
      </c>
      <c r="L10654">
        <v>16</v>
      </c>
    </row>
    <row r="10655" spans="1:12" x14ac:dyDescent="0.25">
      <c r="A10655" t="s">
        <v>85</v>
      </c>
      <c r="B10655" t="s">
        <v>116</v>
      </c>
      <c r="C10655" t="s">
        <v>117</v>
      </c>
      <c r="D10655" s="2">
        <v>36951</v>
      </c>
      <c r="E10655">
        <v>28.6</v>
      </c>
      <c r="F10655">
        <v>10986.27</v>
      </c>
      <c r="G10655">
        <v>23221387</v>
      </c>
      <c r="H10655">
        <v>6240.59</v>
      </c>
      <c r="K10655">
        <v>1560</v>
      </c>
      <c r="L10655">
        <v>16</v>
      </c>
    </row>
    <row r="10656" spans="1:12" x14ac:dyDescent="0.25">
      <c r="A10656" t="s">
        <v>85</v>
      </c>
      <c r="B10656" t="s">
        <v>116</v>
      </c>
      <c r="C10656" t="s">
        <v>117</v>
      </c>
      <c r="D10656" s="2">
        <v>36982</v>
      </c>
      <c r="E10656">
        <v>27.7</v>
      </c>
      <c r="F10656">
        <v>10332.379999999999</v>
      </c>
      <c r="G10656">
        <v>42991328</v>
      </c>
      <c r="H10656">
        <v>6614.16</v>
      </c>
      <c r="K10656">
        <v>2030</v>
      </c>
      <c r="L10656">
        <v>16</v>
      </c>
    </row>
    <row r="10657" spans="1:12" x14ac:dyDescent="0.25">
      <c r="A10657" t="s">
        <v>85</v>
      </c>
      <c r="B10657" t="s">
        <v>116</v>
      </c>
      <c r="C10657" t="s">
        <v>117</v>
      </c>
      <c r="D10657" s="2">
        <v>37012</v>
      </c>
      <c r="E10657">
        <v>16.100000000000001</v>
      </c>
      <c r="F10657">
        <v>6318.99</v>
      </c>
      <c r="G10657">
        <v>12288990</v>
      </c>
      <c r="H10657">
        <v>4174.79</v>
      </c>
      <c r="K10657">
        <v>1560</v>
      </c>
      <c r="L10657">
        <v>16</v>
      </c>
    </row>
    <row r="10658" spans="1:12" x14ac:dyDescent="0.25">
      <c r="A10658" t="s">
        <v>85</v>
      </c>
      <c r="B10658" t="s">
        <v>116</v>
      </c>
      <c r="C10658" t="s">
        <v>117</v>
      </c>
      <c r="D10658" s="2">
        <v>37043</v>
      </c>
      <c r="E10658">
        <v>29.3</v>
      </c>
      <c r="F10658">
        <v>11611.44</v>
      </c>
      <c r="G10658">
        <v>19652910</v>
      </c>
      <c r="H10658">
        <v>6152.24</v>
      </c>
      <c r="K10658">
        <v>1050</v>
      </c>
      <c r="L10658">
        <v>16</v>
      </c>
    </row>
    <row r="10659" spans="1:12" x14ac:dyDescent="0.25">
      <c r="A10659" t="s">
        <v>85</v>
      </c>
      <c r="B10659" t="s">
        <v>116</v>
      </c>
      <c r="C10659" t="s">
        <v>117</v>
      </c>
      <c r="D10659" s="2">
        <v>37073</v>
      </c>
      <c r="E10659">
        <v>28.8</v>
      </c>
      <c r="F10659">
        <v>12157.9</v>
      </c>
      <c r="G10659">
        <v>21054201</v>
      </c>
      <c r="H10659">
        <v>6568.88</v>
      </c>
      <c r="K10659">
        <v>1035</v>
      </c>
      <c r="L10659">
        <v>16</v>
      </c>
    </row>
    <row r="10660" spans="1:12" x14ac:dyDescent="0.25">
      <c r="A10660" t="s">
        <v>85</v>
      </c>
      <c r="B10660" t="s">
        <v>116</v>
      </c>
      <c r="C10660" t="s">
        <v>117</v>
      </c>
      <c r="D10660" s="2">
        <v>37104</v>
      </c>
      <c r="E10660">
        <v>29.9</v>
      </c>
      <c r="F10660">
        <v>12525.05</v>
      </c>
      <c r="G10660">
        <v>23572531</v>
      </c>
      <c r="H10660">
        <v>6094.77</v>
      </c>
      <c r="K10660">
        <v>1388</v>
      </c>
      <c r="L10660">
        <v>16</v>
      </c>
    </row>
    <row r="10661" spans="1:12" x14ac:dyDescent="0.25">
      <c r="A10661" t="s">
        <v>85</v>
      </c>
      <c r="B10661" t="s">
        <v>116</v>
      </c>
      <c r="C10661" t="s">
        <v>117</v>
      </c>
      <c r="D10661" s="2">
        <v>37135</v>
      </c>
      <c r="E10661">
        <v>27.8</v>
      </c>
      <c r="F10661">
        <v>14247.23</v>
      </c>
      <c r="G10661">
        <v>36120911</v>
      </c>
      <c r="H10661">
        <v>7100.82</v>
      </c>
      <c r="K10661">
        <v>1500</v>
      </c>
      <c r="L10661">
        <v>16</v>
      </c>
    </row>
    <row r="10662" spans="1:12" x14ac:dyDescent="0.25">
      <c r="A10662" t="s">
        <v>85</v>
      </c>
      <c r="B10662" t="s">
        <v>116</v>
      </c>
      <c r="C10662" t="s">
        <v>117</v>
      </c>
      <c r="D10662" s="2">
        <v>37165</v>
      </c>
      <c r="E10662">
        <v>28.7</v>
      </c>
      <c r="F10662">
        <v>13187.62</v>
      </c>
      <c r="G10662">
        <v>29432674</v>
      </c>
      <c r="H10662">
        <v>6514.35</v>
      </c>
      <c r="K10662">
        <v>1335</v>
      </c>
      <c r="L10662">
        <v>16</v>
      </c>
    </row>
    <row r="10663" spans="1:12" x14ac:dyDescent="0.25">
      <c r="A10663" t="s">
        <v>85</v>
      </c>
      <c r="B10663" t="s">
        <v>116</v>
      </c>
      <c r="C10663" t="s">
        <v>117</v>
      </c>
      <c r="D10663" s="2">
        <v>37196</v>
      </c>
      <c r="E10663">
        <v>28.8</v>
      </c>
      <c r="F10663">
        <v>12163.53</v>
      </c>
      <c r="G10663">
        <v>31353278</v>
      </c>
      <c r="H10663">
        <v>6677.89</v>
      </c>
      <c r="K10663">
        <v>1508</v>
      </c>
      <c r="L10663">
        <v>16</v>
      </c>
    </row>
    <row r="10664" spans="1:12" x14ac:dyDescent="0.25">
      <c r="A10664" t="s">
        <v>85</v>
      </c>
      <c r="B10664" t="s">
        <v>116</v>
      </c>
      <c r="C10664" t="s">
        <v>117</v>
      </c>
      <c r="D10664" s="2">
        <v>37226</v>
      </c>
      <c r="E10664">
        <v>17.600000000000001</v>
      </c>
      <c r="F10664">
        <v>7821.94</v>
      </c>
      <c r="G10664">
        <v>15432370</v>
      </c>
      <c r="H10664">
        <v>4227.67</v>
      </c>
      <c r="K10664">
        <v>1418</v>
      </c>
      <c r="L10664">
        <v>16</v>
      </c>
    </row>
    <row r="10665" spans="1:12" x14ac:dyDescent="0.25">
      <c r="A10665" t="s">
        <v>85</v>
      </c>
      <c r="B10665" t="s">
        <v>116</v>
      </c>
      <c r="C10665" t="s">
        <v>117</v>
      </c>
      <c r="D10665" s="2">
        <v>37257</v>
      </c>
      <c r="E10665">
        <v>0</v>
      </c>
      <c r="G10665">
        <v>0</v>
      </c>
    </row>
    <row r="10666" spans="1:12" x14ac:dyDescent="0.25">
      <c r="A10666" t="s">
        <v>85</v>
      </c>
      <c r="B10666" t="s">
        <v>116</v>
      </c>
      <c r="C10666" t="s">
        <v>117</v>
      </c>
      <c r="D10666" s="2">
        <v>37288</v>
      </c>
      <c r="E10666">
        <v>0</v>
      </c>
      <c r="G10666">
        <v>0</v>
      </c>
    </row>
    <row r="10667" spans="1:12" x14ac:dyDescent="0.25">
      <c r="A10667" t="s">
        <v>85</v>
      </c>
      <c r="B10667" t="s">
        <v>116</v>
      </c>
      <c r="C10667" t="s">
        <v>117</v>
      </c>
      <c r="D10667" s="2">
        <v>37316</v>
      </c>
      <c r="E10667">
        <v>11.6</v>
      </c>
      <c r="F10667">
        <v>5615.7</v>
      </c>
      <c r="G10667">
        <v>9019799</v>
      </c>
      <c r="H10667">
        <v>3061.46</v>
      </c>
      <c r="K10667">
        <v>1560</v>
      </c>
      <c r="L10667">
        <v>16</v>
      </c>
    </row>
    <row r="10668" spans="1:12" x14ac:dyDescent="0.25">
      <c r="A10668" t="s">
        <v>85</v>
      </c>
      <c r="B10668" t="s">
        <v>116</v>
      </c>
      <c r="C10668" t="s">
        <v>117</v>
      </c>
      <c r="D10668" s="2">
        <v>37347</v>
      </c>
      <c r="E10668">
        <v>21.9</v>
      </c>
      <c r="F10668">
        <v>10305.870000000001</v>
      </c>
      <c r="G10668">
        <v>16687652.999999998</v>
      </c>
      <c r="H10668">
        <v>5293.24</v>
      </c>
      <c r="K10668">
        <v>1560</v>
      </c>
      <c r="L10668">
        <v>16</v>
      </c>
    </row>
    <row r="10669" spans="1:12" x14ac:dyDescent="0.25">
      <c r="A10669" t="s">
        <v>85</v>
      </c>
      <c r="B10669" t="s">
        <v>116</v>
      </c>
      <c r="C10669" t="s">
        <v>117</v>
      </c>
      <c r="D10669" s="2">
        <v>37377</v>
      </c>
      <c r="E10669">
        <v>29.5</v>
      </c>
      <c r="F10669">
        <v>14282.81</v>
      </c>
      <c r="G10669">
        <v>17852213</v>
      </c>
      <c r="H10669">
        <v>7861.31</v>
      </c>
      <c r="K10669">
        <v>520</v>
      </c>
      <c r="L10669">
        <v>16</v>
      </c>
    </row>
    <row r="10670" spans="1:12" x14ac:dyDescent="0.25">
      <c r="A10670" t="s">
        <v>85</v>
      </c>
      <c r="B10670" t="s">
        <v>116</v>
      </c>
      <c r="C10670" t="s">
        <v>117</v>
      </c>
      <c r="D10670" s="2">
        <v>37408</v>
      </c>
      <c r="E10670">
        <v>27.6</v>
      </c>
      <c r="F10670">
        <v>12398.65</v>
      </c>
      <c r="G10670">
        <v>20840858</v>
      </c>
      <c r="H10670">
        <v>6398.98</v>
      </c>
      <c r="K10670">
        <v>520</v>
      </c>
      <c r="L10670">
        <v>16</v>
      </c>
    </row>
    <row r="10671" spans="1:12" x14ac:dyDescent="0.25">
      <c r="A10671" t="s">
        <v>85</v>
      </c>
      <c r="B10671" t="s">
        <v>116</v>
      </c>
      <c r="C10671" t="s">
        <v>117</v>
      </c>
      <c r="D10671" s="2">
        <v>37438</v>
      </c>
      <c r="E10671">
        <v>30.3</v>
      </c>
      <c r="F10671">
        <v>12953.99</v>
      </c>
      <c r="G10671">
        <v>22835831</v>
      </c>
      <c r="H10671">
        <v>6092.25</v>
      </c>
      <c r="K10671">
        <v>520</v>
      </c>
      <c r="L10671">
        <v>16</v>
      </c>
    </row>
    <row r="10672" spans="1:12" x14ac:dyDescent="0.25">
      <c r="A10672" t="s">
        <v>85</v>
      </c>
      <c r="B10672" t="s">
        <v>116</v>
      </c>
      <c r="C10672" t="s">
        <v>117</v>
      </c>
      <c r="D10672" s="2">
        <v>37469</v>
      </c>
      <c r="E10672">
        <v>2.2000000000000002</v>
      </c>
      <c r="F10672">
        <v>921.46</v>
      </c>
      <c r="G10672">
        <v>1610667</v>
      </c>
      <c r="H10672">
        <v>457.23</v>
      </c>
      <c r="K10672">
        <v>520</v>
      </c>
      <c r="L10672">
        <v>16</v>
      </c>
    </row>
    <row r="10673" spans="1:12" x14ac:dyDescent="0.25">
      <c r="A10673" t="s">
        <v>85</v>
      </c>
      <c r="B10673" t="s">
        <v>116</v>
      </c>
      <c r="C10673" t="s">
        <v>117</v>
      </c>
      <c r="D10673" s="2">
        <v>37500</v>
      </c>
      <c r="E10673">
        <v>8.4</v>
      </c>
      <c r="F10673">
        <v>3476.09</v>
      </c>
      <c r="G10673">
        <v>5822522</v>
      </c>
      <c r="H10673">
        <v>1987.17</v>
      </c>
      <c r="K10673">
        <v>520</v>
      </c>
      <c r="L10673">
        <v>16</v>
      </c>
    </row>
    <row r="10674" spans="1:12" x14ac:dyDescent="0.25">
      <c r="A10674" t="s">
        <v>85</v>
      </c>
      <c r="B10674" t="s">
        <v>116</v>
      </c>
      <c r="C10674" t="s">
        <v>117</v>
      </c>
      <c r="D10674" s="2">
        <v>37530</v>
      </c>
      <c r="E10674">
        <v>0</v>
      </c>
      <c r="G10674">
        <v>0</v>
      </c>
    </row>
    <row r="10675" spans="1:12" x14ac:dyDescent="0.25">
      <c r="A10675" t="s">
        <v>85</v>
      </c>
      <c r="B10675" t="s">
        <v>116</v>
      </c>
      <c r="C10675" t="s">
        <v>117</v>
      </c>
      <c r="D10675" s="2">
        <v>37561</v>
      </c>
      <c r="E10675">
        <v>0</v>
      </c>
      <c r="G10675">
        <v>0</v>
      </c>
    </row>
    <row r="10676" spans="1:12" x14ac:dyDescent="0.25">
      <c r="A10676" t="s">
        <v>85</v>
      </c>
      <c r="B10676" t="s">
        <v>116</v>
      </c>
      <c r="C10676" t="s">
        <v>117</v>
      </c>
      <c r="D10676" s="2">
        <v>37591</v>
      </c>
      <c r="E10676">
        <v>0</v>
      </c>
      <c r="G10676">
        <v>0</v>
      </c>
    </row>
    <row r="10677" spans="1:12" x14ac:dyDescent="0.25">
      <c r="A10677" t="s">
        <v>85</v>
      </c>
      <c r="B10677" t="s">
        <v>116</v>
      </c>
      <c r="C10677" t="s">
        <v>117</v>
      </c>
      <c r="D10677" s="2">
        <v>37622</v>
      </c>
      <c r="E10677">
        <v>9</v>
      </c>
      <c r="F10677">
        <v>3745.54</v>
      </c>
      <c r="G10677">
        <v>7035743</v>
      </c>
      <c r="H10677">
        <v>2433.25</v>
      </c>
      <c r="K10677">
        <v>450</v>
      </c>
      <c r="L10677">
        <v>16</v>
      </c>
    </row>
    <row r="10678" spans="1:12" x14ac:dyDescent="0.25">
      <c r="A10678" t="s">
        <v>85</v>
      </c>
      <c r="B10678" t="s">
        <v>116</v>
      </c>
      <c r="C10678" t="s">
        <v>117</v>
      </c>
      <c r="D10678" s="2">
        <v>37653</v>
      </c>
      <c r="E10678">
        <v>11.5</v>
      </c>
      <c r="F10678">
        <v>6109.44</v>
      </c>
      <c r="G10678">
        <v>11046952</v>
      </c>
      <c r="H10678">
        <v>3667.99</v>
      </c>
      <c r="K10678">
        <v>450</v>
      </c>
      <c r="L10678">
        <v>16</v>
      </c>
    </row>
    <row r="10679" spans="1:12" x14ac:dyDescent="0.25">
      <c r="A10679" t="s">
        <v>85</v>
      </c>
      <c r="B10679" t="s">
        <v>116</v>
      </c>
      <c r="C10679" t="s">
        <v>117</v>
      </c>
      <c r="D10679" s="2">
        <v>37681</v>
      </c>
      <c r="E10679">
        <v>8.6999999999999993</v>
      </c>
      <c r="F10679">
        <v>4112.22</v>
      </c>
      <c r="G10679">
        <v>12139996</v>
      </c>
      <c r="H10679">
        <v>2836.2</v>
      </c>
      <c r="K10679">
        <v>450</v>
      </c>
      <c r="L10679">
        <v>16</v>
      </c>
    </row>
    <row r="10680" spans="1:12" x14ac:dyDescent="0.25">
      <c r="A10680" t="s">
        <v>85</v>
      </c>
      <c r="B10680" t="s">
        <v>116</v>
      </c>
      <c r="C10680" t="s">
        <v>117</v>
      </c>
      <c r="D10680" s="2">
        <v>37712</v>
      </c>
      <c r="E10680">
        <v>0</v>
      </c>
      <c r="G10680">
        <v>0</v>
      </c>
    </row>
    <row r="10681" spans="1:12" x14ac:dyDescent="0.25">
      <c r="A10681" t="s">
        <v>85</v>
      </c>
      <c r="B10681" t="s">
        <v>116</v>
      </c>
      <c r="C10681" t="s">
        <v>117</v>
      </c>
      <c r="D10681" s="2">
        <v>37742</v>
      </c>
      <c r="E10681">
        <v>0</v>
      </c>
      <c r="G10681">
        <v>0</v>
      </c>
    </row>
    <row r="10682" spans="1:12" x14ac:dyDescent="0.25">
      <c r="A10682" t="s">
        <v>85</v>
      </c>
      <c r="B10682" t="s">
        <v>116</v>
      </c>
      <c r="C10682" t="s">
        <v>117</v>
      </c>
      <c r="D10682" s="2">
        <v>37773</v>
      </c>
      <c r="E10682">
        <v>0</v>
      </c>
      <c r="G10682">
        <v>0</v>
      </c>
    </row>
    <row r="10683" spans="1:12" x14ac:dyDescent="0.25">
      <c r="A10683" t="s">
        <v>85</v>
      </c>
      <c r="B10683" t="s">
        <v>116</v>
      </c>
      <c r="C10683" t="s">
        <v>117</v>
      </c>
      <c r="D10683" s="2">
        <v>37803</v>
      </c>
      <c r="E10683">
        <v>0</v>
      </c>
      <c r="G10683">
        <v>0</v>
      </c>
    </row>
    <row r="10684" spans="1:12" x14ac:dyDescent="0.25">
      <c r="A10684" t="s">
        <v>85</v>
      </c>
      <c r="B10684" t="s">
        <v>116</v>
      </c>
      <c r="C10684" t="s">
        <v>117</v>
      </c>
      <c r="D10684" s="2">
        <v>37834</v>
      </c>
      <c r="E10684">
        <v>0</v>
      </c>
      <c r="G10684">
        <v>0</v>
      </c>
    </row>
    <row r="10685" spans="1:12" x14ac:dyDescent="0.25">
      <c r="A10685" t="s">
        <v>85</v>
      </c>
      <c r="B10685" t="s">
        <v>116</v>
      </c>
      <c r="C10685" t="s">
        <v>117</v>
      </c>
      <c r="D10685" s="2">
        <v>37865</v>
      </c>
      <c r="E10685">
        <v>0</v>
      </c>
      <c r="G10685">
        <v>0</v>
      </c>
    </row>
    <row r="10686" spans="1:12" x14ac:dyDescent="0.25">
      <c r="A10686" t="s">
        <v>85</v>
      </c>
      <c r="B10686" t="s">
        <v>116</v>
      </c>
      <c r="C10686" t="s">
        <v>117</v>
      </c>
      <c r="D10686" s="2">
        <v>37895</v>
      </c>
      <c r="E10686">
        <v>0</v>
      </c>
      <c r="G10686">
        <v>0</v>
      </c>
    </row>
    <row r="10687" spans="1:12" x14ac:dyDescent="0.25">
      <c r="A10687" t="s">
        <v>85</v>
      </c>
      <c r="B10687" t="s">
        <v>116</v>
      </c>
      <c r="C10687" t="s">
        <v>117</v>
      </c>
      <c r="D10687" s="2">
        <v>37926</v>
      </c>
      <c r="E10687">
        <v>0</v>
      </c>
      <c r="G10687">
        <v>0</v>
      </c>
    </row>
    <row r="10688" spans="1:12" x14ac:dyDescent="0.25">
      <c r="A10688" t="s">
        <v>85</v>
      </c>
      <c r="B10688" t="s">
        <v>116</v>
      </c>
      <c r="C10688" t="s">
        <v>117</v>
      </c>
      <c r="D10688" s="2">
        <v>37956</v>
      </c>
      <c r="E10688">
        <v>8.6999999999999993</v>
      </c>
      <c r="F10688">
        <v>4146.47</v>
      </c>
      <c r="G10688">
        <v>7020815</v>
      </c>
      <c r="H10688">
        <v>2863.57</v>
      </c>
      <c r="K10688">
        <v>450</v>
      </c>
      <c r="L10688">
        <v>16</v>
      </c>
    </row>
    <row r="10689" spans="1:12" x14ac:dyDescent="0.25">
      <c r="A10689" t="s">
        <v>85</v>
      </c>
      <c r="B10689" t="s">
        <v>116</v>
      </c>
      <c r="C10689" t="s">
        <v>117</v>
      </c>
      <c r="D10689" s="2">
        <v>37987</v>
      </c>
      <c r="E10689">
        <v>23.4</v>
      </c>
      <c r="F10689">
        <v>9208.2199999999993</v>
      </c>
      <c r="G10689">
        <v>15589604</v>
      </c>
      <c r="H10689">
        <v>9759.7800000000007</v>
      </c>
      <c r="K10689">
        <v>225</v>
      </c>
      <c r="L10689">
        <v>16</v>
      </c>
    </row>
    <row r="10690" spans="1:12" x14ac:dyDescent="0.25">
      <c r="A10690" t="s">
        <v>85</v>
      </c>
      <c r="B10690" t="s">
        <v>116</v>
      </c>
      <c r="C10690" t="s">
        <v>117</v>
      </c>
      <c r="D10690" s="2">
        <v>38018</v>
      </c>
      <c r="E10690">
        <v>23.1</v>
      </c>
      <c r="F10690">
        <v>2547.9299999999998</v>
      </c>
      <c r="G10690">
        <v>4046469</v>
      </c>
      <c r="H10690">
        <v>4789.99</v>
      </c>
      <c r="K10690">
        <v>355</v>
      </c>
      <c r="L10690">
        <v>16</v>
      </c>
    </row>
    <row r="10691" spans="1:12" x14ac:dyDescent="0.25">
      <c r="A10691" t="s">
        <v>85</v>
      </c>
      <c r="B10691" t="s">
        <v>116</v>
      </c>
      <c r="C10691" t="s">
        <v>117</v>
      </c>
      <c r="D10691" s="2">
        <v>38047</v>
      </c>
      <c r="E10691">
        <v>29</v>
      </c>
      <c r="F10691">
        <v>4890.34</v>
      </c>
      <c r="G10691">
        <v>4017335</v>
      </c>
      <c r="H10691">
        <v>13604.96</v>
      </c>
      <c r="K10691">
        <v>330</v>
      </c>
      <c r="L10691">
        <v>20</v>
      </c>
    </row>
    <row r="10692" spans="1:12" x14ac:dyDescent="0.25">
      <c r="A10692" t="s">
        <v>85</v>
      </c>
      <c r="B10692" t="s">
        <v>116</v>
      </c>
      <c r="C10692" t="s">
        <v>117</v>
      </c>
      <c r="D10692" s="2">
        <v>38078</v>
      </c>
      <c r="E10692">
        <v>13.3</v>
      </c>
      <c r="F10692">
        <v>1753.86</v>
      </c>
      <c r="G10692">
        <v>1315600</v>
      </c>
      <c r="H10692">
        <v>6910.56</v>
      </c>
      <c r="K10692">
        <v>330</v>
      </c>
      <c r="L10692">
        <v>20</v>
      </c>
    </row>
    <row r="10693" spans="1:12" x14ac:dyDescent="0.25">
      <c r="A10693" t="s">
        <v>85</v>
      </c>
      <c r="B10693" t="s">
        <v>116</v>
      </c>
      <c r="C10693" t="s">
        <v>117</v>
      </c>
      <c r="D10693" s="2">
        <v>38108</v>
      </c>
      <c r="E10693">
        <v>13.8</v>
      </c>
      <c r="F10693">
        <v>2533.4699999999998</v>
      </c>
      <c r="G10693">
        <v>1546795</v>
      </c>
      <c r="H10693">
        <v>10033</v>
      </c>
      <c r="K10693">
        <v>315</v>
      </c>
      <c r="L10693">
        <v>20</v>
      </c>
    </row>
    <row r="10694" spans="1:12" x14ac:dyDescent="0.25">
      <c r="A10694" t="s">
        <v>85</v>
      </c>
      <c r="B10694" t="s">
        <v>116</v>
      </c>
      <c r="C10694" t="s">
        <v>117</v>
      </c>
      <c r="D10694" s="2">
        <v>38139</v>
      </c>
      <c r="E10694">
        <v>8.9</v>
      </c>
      <c r="F10694">
        <v>1715.03</v>
      </c>
      <c r="G10694">
        <v>1483777</v>
      </c>
      <c r="H10694">
        <v>7050.85</v>
      </c>
      <c r="K10694">
        <v>330</v>
      </c>
      <c r="L10694">
        <v>20</v>
      </c>
    </row>
    <row r="10695" spans="1:12" x14ac:dyDescent="0.25">
      <c r="A10695" t="s">
        <v>85</v>
      </c>
      <c r="B10695" t="s">
        <v>116</v>
      </c>
      <c r="C10695" t="s">
        <v>117</v>
      </c>
      <c r="D10695" s="2">
        <v>38169</v>
      </c>
      <c r="E10695">
        <v>26.2</v>
      </c>
      <c r="F10695">
        <v>11154.11</v>
      </c>
      <c r="G10695">
        <v>2980236</v>
      </c>
      <c r="H10695">
        <v>10914.28</v>
      </c>
      <c r="K10695">
        <v>300</v>
      </c>
      <c r="L10695">
        <v>20</v>
      </c>
    </row>
    <row r="10696" spans="1:12" x14ac:dyDescent="0.25">
      <c r="A10696" t="s">
        <v>85</v>
      </c>
      <c r="B10696" t="s">
        <v>116</v>
      </c>
      <c r="C10696" t="s">
        <v>117</v>
      </c>
      <c r="D10696" s="2">
        <v>38200</v>
      </c>
      <c r="E10696">
        <v>3.4</v>
      </c>
      <c r="F10696">
        <v>1410.9</v>
      </c>
      <c r="G10696">
        <v>348120</v>
      </c>
      <c r="H10696">
        <v>1437.65</v>
      </c>
      <c r="K10696">
        <v>330</v>
      </c>
      <c r="L10696">
        <v>20</v>
      </c>
    </row>
    <row r="10697" spans="1:12" x14ac:dyDescent="0.25">
      <c r="A10697" t="s">
        <v>85</v>
      </c>
      <c r="B10697" t="s">
        <v>116</v>
      </c>
      <c r="C10697" t="s">
        <v>117</v>
      </c>
      <c r="D10697" s="2">
        <v>38231</v>
      </c>
      <c r="E10697">
        <v>14.7</v>
      </c>
      <c r="F10697">
        <v>4466.55</v>
      </c>
      <c r="G10697">
        <v>991509</v>
      </c>
      <c r="H10697">
        <v>5521.68</v>
      </c>
      <c r="K10697">
        <v>300</v>
      </c>
      <c r="L10697">
        <v>20</v>
      </c>
    </row>
    <row r="10698" spans="1:12" x14ac:dyDescent="0.25">
      <c r="A10698" t="s">
        <v>85</v>
      </c>
      <c r="B10698" t="s">
        <v>116</v>
      </c>
      <c r="C10698" t="s">
        <v>117</v>
      </c>
      <c r="D10698" s="2">
        <v>38261</v>
      </c>
      <c r="E10698">
        <v>15.9</v>
      </c>
      <c r="F10698">
        <v>1046.8499999999999</v>
      </c>
      <c r="G10698">
        <v>690033</v>
      </c>
      <c r="H10698">
        <v>4206.2700000000004</v>
      </c>
      <c r="K10698">
        <v>300</v>
      </c>
      <c r="L10698">
        <v>20</v>
      </c>
    </row>
    <row r="10699" spans="1:12" x14ac:dyDescent="0.25">
      <c r="A10699" t="s">
        <v>85</v>
      </c>
      <c r="B10699" t="s">
        <v>116</v>
      </c>
      <c r="C10699" t="s">
        <v>117</v>
      </c>
      <c r="D10699" s="2">
        <v>38292</v>
      </c>
      <c r="E10699">
        <v>0</v>
      </c>
      <c r="G10699">
        <v>0</v>
      </c>
    </row>
    <row r="10700" spans="1:12" x14ac:dyDescent="0.25">
      <c r="A10700" t="s">
        <v>85</v>
      </c>
      <c r="B10700" t="s">
        <v>116</v>
      </c>
      <c r="C10700" t="s">
        <v>117</v>
      </c>
      <c r="D10700" s="2">
        <v>39448</v>
      </c>
      <c r="E10700">
        <v>0</v>
      </c>
      <c r="G10700">
        <v>0</v>
      </c>
    </row>
    <row r="10701" spans="1:12" x14ac:dyDescent="0.25">
      <c r="A10701" t="s">
        <v>85</v>
      </c>
      <c r="B10701" t="s">
        <v>116</v>
      </c>
      <c r="C10701" t="s">
        <v>117</v>
      </c>
      <c r="D10701" s="2">
        <v>39479</v>
      </c>
      <c r="E10701">
        <v>0</v>
      </c>
      <c r="G10701">
        <v>0</v>
      </c>
    </row>
    <row r="10702" spans="1:12" x14ac:dyDescent="0.25">
      <c r="A10702" t="s">
        <v>85</v>
      </c>
      <c r="B10702" t="s">
        <v>116</v>
      </c>
      <c r="C10702" t="s">
        <v>117</v>
      </c>
      <c r="D10702" s="2">
        <v>39508</v>
      </c>
      <c r="E10702">
        <v>0</v>
      </c>
      <c r="G10702">
        <v>0</v>
      </c>
    </row>
    <row r="10703" spans="1:12" x14ac:dyDescent="0.25">
      <c r="A10703" t="s">
        <v>85</v>
      </c>
      <c r="B10703" t="s">
        <v>116</v>
      </c>
      <c r="C10703" t="s">
        <v>117</v>
      </c>
      <c r="D10703" s="2">
        <v>39539</v>
      </c>
      <c r="E10703">
        <v>0</v>
      </c>
      <c r="G10703">
        <v>0</v>
      </c>
    </row>
    <row r="10704" spans="1:12" x14ac:dyDescent="0.25">
      <c r="A10704" t="s">
        <v>85</v>
      </c>
      <c r="B10704" t="s">
        <v>116</v>
      </c>
      <c r="C10704" t="s">
        <v>117</v>
      </c>
      <c r="D10704" s="2">
        <v>39569</v>
      </c>
      <c r="E10704">
        <v>0</v>
      </c>
      <c r="G10704">
        <v>0</v>
      </c>
    </row>
    <row r="10705" spans="1:7" x14ac:dyDescent="0.25">
      <c r="A10705" t="s">
        <v>85</v>
      </c>
      <c r="B10705" t="s">
        <v>116</v>
      </c>
      <c r="C10705" t="s">
        <v>117</v>
      </c>
      <c r="D10705" s="2">
        <v>39600</v>
      </c>
      <c r="E10705">
        <v>0</v>
      </c>
      <c r="G10705">
        <v>0</v>
      </c>
    </row>
    <row r="10706" spans="1:7" x14ac:dyDescent="0.25">
      <c r="A10706" t="s">
        <v>85</v>
      </c>
      <c r="B10706" t="s">
        <v>116</v>
      </c>
      <c r="C10706" t="s">
        <v>117</v>
      </c>
      <c r="D10706" s="2">
        <v>39630</v>
      </c>
      <c r="E10706">
        <v>0</v>
      </c>
      <c r="G10706">
        <v>0</v>
      </c>
    </row>
    <row r="10707" spans="1:7" x14ac:dyDescent="0.25">
      <c r="A10707" t="s">
        <v>85</v>
      </c>
      <c r="B10707" t="s">
        <v>116</v>
      </c>
      <c r="C10707" t="s">
        <v>117</v>
      </c>
      <c r="D10707" s="2">
        <v>39661</v>
      </c>
      <c r="E10707">
        <v>0</v>
      </c>
      <c r="G10707">
        <v>0</v>
      </c>
    </row>
    <row r="10708" spans="1:7" x14ac:dyDescent="0.25">
      <c r="A10708" t="s">
        <v>85</v>
      </c>
      <c r="B10708" t="s">
        <v>116</v>
      </c>
      <c r="C10708" t="s">
        <v>117</v>
      </c>
      <c r="D10708" s="2">
        <v>39692</v>
      </c>
      <c r="E10708">
        <v>0</v>
      </c>
      <c r="G10708">
        <v>0</v>
      </c>
    </row>
    <row r="10709" spans="1:7" x14ac:dyDescent="0.25">
      <c r="A10709" t="s">
        <v>85</v>
      </c>
      <c r="B10709" t="s">
        <v>116</v>
      </c>
      <c r="C10709" t="s">
        <v>117</v>
      </c>
      <c r="D10709" s="2">
        <v>39722</v>
      </c>
      <c r="E10709">
        <v>0</v>
      </c>
      <c r="G10709">
        <v>0</v>
      </c>
    </row>
    <row r="10710" spans="1:7" x14ac:dyDescent="0.25">
      <c r="A10710" t="s">
        <v>85</v>
      </c>
      <c r="B10710" t="s">
        <v>116</v>
      </c>
      <c r="C10710" t="s">
        <v>117</v>
      </c>
      <c r="D10710" s="2">
        <v>39753</v>
      </c>
      <c r="E10710">
        <v>0</v>
      </c>
      <c r="G10710">
        <v>0</v>
      </c>
    </row>
    <row r="10711" spans="1:7" x14ac:dyDescent="0.25">
      <c r="A10711" t="s">
        <v>85</v>
      </c>
      <c r="B10711" t="s">
        <v>116</v>
      </c>
      <c r="C10711" t="s">
        <v>117</v>
      </c>
      <c r="D10711" s="2">
        <v>39783</v>
      </c>
      <c r="E10711">
        <v>0</v>
      </c>
      <c r="G10711">
        <v>0</v>
      </c>
    </row>
    <row r="10712" spans="1:7" x14ac:dyDescent="0.25">
      <c r="A10712" t="s">
        <v>85</v>
      </c>
      <c r="B10712" t="s">
        <v>116</v>
      </c>
      <c r="C10712" t="s">
        <v>117</v>
      </c>
      <c r="D10712" s="2">
        <v>39814</v>
      </c>
      <c r="E10712">
        <v>0</v>
      </c>
      <c r="G10712">
        <v>0</v>
      </c>
    </row>
    <row r="10713" spans="1:7" x14ac:dyDescent="0.25">
      <c r="A10713" t="s">
        <v>85</v>
      </c>
      <c r="B10713" t="s">
        <v>116</v>
      </c>
      <c r="C10713" t="s">
        <v>117</v>
      </c>
      <c r="D10713" s="2">
        <v>39845</v>
      </c>
      <c r="E10713">
        <v>0</v>
      </c>
      <c r="G10713">
        <v>0</v>
      </c>
    </row>
    <row r="10714" spans="1:7" x14ac:dyDescent="0.25">
      <c r="A10714" t="s">
        <v>85</v>
      </c>
      <c r="B10714" t="s">
        <v>116</v>
      </c>
      <c r="C10714" t="s">
        <v>117</v>
      </c>
      <c r="D10714" s="2">
        <v>39873</v>
      </c>
      <c r="E10714">
        <v>0</v>
      </c>
      <c r="G10714">
        <v>0</v>
      </c>
    </row>
    <row r="10715" spans="1:7" x14ac:dyDescent="0.25">
      <c r="A10715" t="s">
        <v>85</v>
      </c>
      <c r="B10715" t="s">
        <v>116</v>
      </c>
      <c r="C10715" t="s">
        <v>117</v>
      </c>
      <c r="D10715" s="2">
        <v>39904</v>
      </c>
      <c r="E10715">
        <v>0</v>
      </c>
      <c r="G10715">
        <v>0</v>
      </c>
    </row>
    <row r="10716" spans="1:7" x14ac:dyDescent="0.25">
      <c r="A10716" t="s">
        <v>85</v>
      </c>
      <c r="B10716" t="s">
        <v>116</v>
      </c>
      <c r="C10716" t="s">
        <v>117</v>
      </c>
      <c r="D10716" s="2">
        <v>39934</v>
      </c>
      <c r="E10716">
        <v>0</v>
      </c>
      <c r="G10716">
        <v>0</v>
      </c>
    </row>
    <row r="10717" spans="1:7" x14ac:dyDescent="0.25">
      <c r="A10717" t="s">
        <v>85</v>
      </c>
      <c r="B10717" t="s">
        <v>116</v>
      </c>
      <c r="C10717" t="s">
        <v>117</v>
      </c>
      <c r="D10717" s="2">
        <v>39965</v>
      </c>
      <c r="E10717">
        <v>0</v>
      </c>
      <c r="G10717">
        <v>0</v>
      </c>
    </row>
    <row r="10718" spans="1:7" x14ac:dyDescent="0.25">
      <c r="A10718" t="s">
        <v>85</v>
      </c>
      <c r="B10718" t="s">
        <v>116</v>
      </c>
      <c r="C10718" t="s">
        <v>117</v>
      </c>
      <c r="D10718" s="2">
        <v>39995</v>
      </c>
      <c r="E10718">
        <v>0</v>
      </c>
      <c r="G10718">
        <v>0</v>
      </c>
    </row>
    <row r="10719" spans="1:7" x14ac:dyDescent="0.25">
      <c r="A10719" t="s">
        <v>85</v>
      </c>
      <c r="B10719" t="s">
        <v>116</v>
      </c>
      <c r="C10719" t="s">
        <v>117</v>
      </c>
      <c r="D10719" s="2">
        <v>40026</v>
      </c>
      <c r="E10719">
        <v>0</v>
      </c>
      <c r="G10719">
        <v>0</v>
      </c>
    </row>
    <row r="10720" spans="1:7" x14ac:dyDescent="0.25">
      <c r="A10720" t="s">
        <v>85</v>
      </c>
      <c r="B10720" t="s">
        <v>116</v>
      </c>
      <c r="C10720" t="s">
        <v>117</v>
      </c>
      <c r="D10720" s="2">
        <v>40057</v>
      </c>
      <c r="E10720">
        <v>0</v>
      </c>
      <c r="G10720">
        <v>0</v>
      </c>
    </row>
    <row r="10721" spans="1:7" x14ac:dyDescent="0.25">
      <c r="A10721" t="s">
        <v>85</v>
      </c>
      <c r="B10721" t="s">
        <v>116</v>
      </c>
      <c r="C10721" t="s">
        <v>117</v>
      </c>
      <c r="D10721" s="2">
        <v>40087</v>
      </c>
      <c r="E10721">
        <v>0</v>
      </c>
      <c r="G10721">
        <v>0</v>
      </c>
    </row>
    <row r="10722" spans="1:7" x14ac:dyDescent="0.25">
      <c r="A10722" t="s">
        <v>85</v>
      </c>
      <c r="B10722" t="s">
        <v>116</v>
      </c>
      <c r="C10722" t="s">
        <v>117</v>
      </c>
      <c r="D10722" s="2">
        <v>40118</v>
      </c>
      <c r="E10722">
        <v>0</v>
      </c>
      <c r="G10722">
        <v>0</v>
      </c>
    </row>
    <row r="10723" spans="1:7" x14ac:dyDescent="0.25">
      <c r="A10723" t="s">
        <v>85</v>
      </c>
      <c r="B10723" t="s">
        <v>116</v>
      </c>
      <c r="C10723" t="s">
        <v>117</v>
      </c>
      <c r="D10723" s="2">
        <v>40148</v>
      </c>
      <c r="E10723">
        <v>0</v>
      </c>
      <c r="G10723">
        <v>0</v>
      </c>
    </row>
    <row r="10724" spans="1:7" x14ac:dyDescent="0.25">
      <c r="A10724" t="s">
        <v>85</v>
      </c>
      <c r="B10724" t="s">
        <v>116</v>
      </c>
      <c r="C10724" t="s">
        <v>117</v>
      </c>
      <c r="D10724" s="2">
        <v>40179</v>
      </c>
      <c r="E10724">
        <v>0</v>
      </c>
      <c r="G10724">
        <v>0</v>
      </c>
    </row>
    <row r="10725" spans="1:7" x14ac:dyDescent="0.25">
      <c r="A10725" t="s">
        <v>85</v>
      </c>
      <c r="B10725" t="s">
        <v>116</v>
      </c>
      <c r="C10725" t="s">
        <v>117</v>
      </c>
      <c r="D10725" s="2">
        <v>40210</v>
      </c>
      <c r="E10725">
        <v>0</v>
      </c>
      <c r="G10725">
        <v>0</v>
      </c>
    </row>
    <row r="10726" spans="1:7" x14ac:dyDescent="0.25">
      <c r="A10726" t="s">
        <v>85</v>
      </c>
      <c r="B10726" t="s">
        <v>116</v>
      </c>
      <c r="C10726" t="s">
        <v>117</v>
      </c>
      <c r="D10726" s="2">
        <v>40238</v>
      </c>
      <c r="E10726">
        <v>0</v>
      </c>
      <c r="G10726">
        <v>0</v>
      </c>
    </row>
    <row r="10727" spans="1:7" x14ac:dyDescent="0.25">
      <c r="A10727" t="s">
        <v>85</v>
      </c>
      <c r="B10727" t="s">
        <v>116</v>
      </c>
      <c r="C10727" t="s">
        <v>117</v>
      </c>
      <c r="D10727" s="2">
        <v>40269</v>
      </c>
      <c r="E10727">
        <v>0</v>
      </c>
      <c r="G10727">
        <v>0</v>
      </c>
    </row>
    <row r="10728" spans="1:7" x14ac:dyDescent="0.25">
      <c r="A10728" t="s">
        <v>85</v>
      </c>
      <c r="B10728" t="s">
        <v>116</v>
      </c>
      <c r="C10728" t="s">
        <v>117</v>
      </c>
      <c r="D10728" s="2">
        <v>40299</v>
      </c>
      <c r="E10728">
        <v>0</v>
      </c>
      <c r="G10728">
        <v>0</v>
      </c>
    </row>
    <row r="10729" spans="1:7" x14ac:dyDescent="0.25">
      <c r="A10729" t="s">
        <v>85</v>
      </c>
      <c r="B10729" t="s">
        <v>116</v>
      </c>
      <c r="C10729" t="s">
        <v>117</v>
      </c>
      <c r="D10729" s="2">
        <v>40544</v>
      </c>
      <c r="E10729">
        <v>0</v>
      </c>
      <c r="G10729">
        <v>0</v>
      </c>
    </row>
    <row r="10730" spans="1:7" x14ac:dyDescent="0.25">
      <c r="A10730" t="s">
        <v>85</v>
      </c>
      <c r="B10730" t="s">
        <v>116</v>
      </c>
      <c r="C10730" t="s">
        <v>117</v>
      </c>
      <c r="D10730" s="2">
        <v>40575</v>
      </c>
      <c r="E10730">
        <v>0</v>
      </c>
      <c r="G10730">
        <v>0</v>
      </c>
    </row>
    <row r="10731" spans="1:7" x14ac:dyDescent="0.25">
      <c r="A10731" t="s">
        <v>85</v>
      </c>
      <c r="B10731" t="s">
        <v>116</v>
      </c>
      <c r="C10731" t="s">
        <v>117</v>
      </c>
      <c r="D10731" s="2">
        <v>40603</v>
      </c>
      <c r="E10731">
        <v>0</v>
      </c>
      <c r="G10731">
        <v>0</v>
      </c>
    </row>
    <row r="10732" spans="1:7" x14ac:dyDescent="0.25">
      <c r="A10732" t="s">
        <v>85</v>
      </c>
      <c r="B10732" t="s">
        <v>116</v>
      </c>
      <c r="C10732" t="s">
        <v>117</v>
      </c>
      <c r="D10732" s="2">
        <v>40634</v>
      </c>
      <c r="E10732">
        <v>0</v>
      </c>
      <c r="G10732">
        <v>0</v>
      </c>
    </row>
    <row r="10733" spans="1:7" x14ac:dyDescent="0.25">
      <c r="A10733" t="s">
        <v>85</v>
      </c>
      <c r="B10733" t="s">
        <v>116</v>
      </c>
      <c r="C10733" t="s">
        <v>117</v>
      </c>
      <c r="D10733" s="2">
        <v>40664</v>
      </c>
      <c r="E10733">
        <v>0</v>
      </c>
      <c r="G10733">
        <v>0</v>
      </c>
    </row>
    <row r="10734" spans="1:7" x14ac:dyDescent="0.25">
      <c r="A10734" t="s">
        <v>85</v>
      </c>
      <c r="B10734" t="s">
        <v>116</v>
      </c>
      <c r="C10734" t="s">
        <v>117</v>
      </c>
      <c r="D10734" s="2">
        <v>40695</v>
      </c>
      <c r="E10734">
        <v>0</v>
      </c>
      <c r="G10734">
        <v>0</v>
      </c>
    </row>
    <row r="10735" spans="1:7" x14ac:dyDescent="0.25">
      <c r="A10735" t="s">
        <v>85</v>
      </c>
      <c r="B10735" t="s">
        <v>116</v>
      </c>
      <c r="C10735" t="s">
        <v>117</v>
      </c>
      <c r="D10735" s="2">
        <v>40725</v>
      </c>
      <c r="E10735">
        <v>0</v>
      </c>
      <c r="G10735">
        <v>0</v>
      </c>
    </row>
    <row r="10736" spans="1:7" x14ac:dyDescent="0.25">
      <c r="A10736" t="s">
        <v>85</v>
      </c>
      <c r="B10736" t="s">
        <v>116</v>
      </c>
      <c r="C10736" t="s">
        <v>117</v>
      </c>
      <c r="D10736" s="2">
        <v>40756</v>
      </c>
      <c r="E10736">
        <v>0</v>
      </c>
      <c r="G10736">
        <v>0</v>
      </c>
    </row>
    <row r="10737" spans="1:12" x14ac:dyDescent="0.25">
      <c r="A10737" t="s">
        <v>85</v>
      </c>
      <c r="B10737" t="s">
        <v>116</v>
      </c>
      <c r="C10737" t="s">
        <v>117</v>
      </c>
      <c r="D10737" s="2">
        <v>40787</v>
      </c>
      <c r="E10737">
        <v>0</v>
      </c>
      <c r="G10737">
        <v>0</v>
      </c>
    </row>
    <row r="10738" spans="1:12" x14ac:dyDescent="0.25">
      <c r="A10738" t="s">
        <v>85</v>
      </c>
      <c r="B10738" t="s">
        <v>116</v>
      </c>
      <c r="C10738" t="s">
        <v>117</v>
      </c>
      <c r="D10738" s="2">
        <v>40817</v>
      </c>
      <c r="E10738">
        <v>0</v>
      </c>
      <c r="G10738">
        <v>0</v>
      </c>
    </row>
    <row r="10739" spans="1:12" x14ac:dyDescent="0.25">
      <c r="A10739" t="s">
        <v>85</v>
      </c>
      <c r="B10739" t="s">
        <v>116</v>
      </c>
      <c r="C10739" t="s">
        <v>117</v>
      </c>
      <c r="D10739" s="2">
        <v>40848</v>
      </c>
      <c r="E10739">
        <v>0</v>
      </c>
      <c r="G10739">
        <v>0</v>
      </c>
    </row>
    <row r="10740" spans="1:12" x14ac:dyDescent="0.25">
      <c r="A10740" t="s">
        <v>85</v>
      </c>
      <c r="B10740" t="s">
        <v>116</v>
      </c>
      <c r="C10740" t="s">
        <v>117</v>
      </c>
      <c r="D10740" s="2">
        <v>40878</v>
      </c>
      <c r="E10740">
        <v>0</v>
      </c>
      <c r="G10740">
        <v>0</v>
      </c>
    </row>
    <row r="10741" spans="1:12" x14ac:dyDescent="0.25">
      <c r="A10741" t="s">
        <v>85</v>
      </c>
      <c r="B10741" t="s">
        <v>116</v>
      </c>
      <c r="C10741" t="s">
        <v>117</v>
      </c>
      <c r="D10741" s="2">
        <v>40909</v>
      </c>
      <c r="E10741">
        <v>0</v>
      </c>
      <c r="G10741">
        <v>0</v>
      </c>
    </row>
    <row r="10742" spans="1:12" x14ac:dyDescent="0.25">
      <c r="A10742" t="s">
        <v>85</v>
      </c>
      <c r="B10742" t="s">
        <v>116</v>
      </c>
      <c r="C10742" t="s">
        <v>117</v>
      </c>
      <c r="D10742" s="2">
        <v>40940</v>
      </c>
      <c r="E10742">
        <v>0</v>
      </c>
      <c r="G10742">
        <v>0</v>
      </c>
    </row>
    <row r="10743" spans="1:12" x14ac:dyDescent="0.25">
      <c r="A10743" t="s">
        <v>85</v>
      </c>
      <c r="B10743" t="s">
        <v>116</v>
      </c>
      <c r="C10743" t="s">
        <v>117</v>
      </c>
      <c r="D10743" s="2">
        <v>40969</v>
      </c>
      <c r="E10743">
        <v>0</v>
      </c>
      <c r="G10743">
        <v>0</v>
      </c>
    </row>
    <row r="10744" spans="1:12" x14ac:dyDescent="0.25">
      <c r="A10744" t="s">
        <v>85</v>
      </c>
      <c r="B10744" t="s">
        <v>116</v>
      </c>
      <c r="C10744" t="s">
        <v>117</v>
      </c>
      <c r="D10744" s="2">
        <v>41000</v>
      </c>
      <c r="E10744">
        <v>0</v>
      </c>
      <c r="G10744">
        <v>0</v>
      </c>
    </row>
    <row r="10745" spans="1:12" x14ac:dyDescent="0.25">
      <c r="A10745" t="s">
        <v>85</v>
      </c>
      <c r="B10745" t="s">
        <v>116</v>
      </c>
      <c r="C10745" t="s">
        <v>117</v>
      </c>
      <c r="D10745" s="2">
        <v>41030</v>
      </c>
      <c r="E10745">
        <v>0</v>
      </c>
      <c r="G10745">
        <v>0</v>
      </c>
    </row>
    <row r="10746" spans="1:12" x14ac:dyDescent="0.25">
      <c r="A10746" t="s">
        <v>85</v>
      </c>
      <c r="B10746" t="s">
        <v>116</v>
      </c>
      <c r="C10746" t="s">
        <v>117</v>
      </c>
      <c r="D10746" s="2">
        <v>41061</v>
      </c>
      <c r="E10746">
        <v>0</v>
      </c>
      <c r="G10746">
        <v>0</v>
      </c>
    </row>
    <row r="10747" spans="1:12" x14ac:dyDescent="0.25">
      <c r="A10747" t="s">
        <v>85</v>
      </c>
      <c r="B10747" t="s">
        <v>116</v>
      </c>
      <c r="C10747" t="s">
        <v>117</v>
      </c>
      <c r="D10747" s="2">
        <v>41091</v>
      </c>
      <c r="E10747">
        <v>0</v>
      </c>
      <c r="G10747">
        <v>0</v>
      </c>
    </row>
    <row r="10748" spans="1:12" x14ac:dyDescent="0.25">
      <c r="A10748" t="s">
        <v>85</v>
      </c>
      <c r="B10748" t="s">
        <v>116</v>
      </c>
      <c r="C10748" t="s">
        <v>117</v>
      </c>
      <c r="D10748" s="2">
        <v>41122</v>
      </c>
      <c r="E10748">
        <v>0</v>
      </c>
      <c r="G10748">
        <v>0</v>
      </c>
    </row>
    <row r="10749" spans="1:12" x14ac:dyDescent="0.25">
      <c r="A10749" t="s">
        <v>85</v>
      </c>
      <c r="B10749" t="s">
        <v>116</v>
      </c>
      <c r="C10749" t="s">
        <v>117</v>
      </c>
      <c r="D10749" s="2">
        <v>41153</v>
      </c>
      <c r="E10749">
        <v>0</v>
      </c>
      <c r="G10749">
        <v>0</v>
      </c>
    </row>
    <row r="10750" spans="1:12" x14ac:dyDescent="0.25">
      <c r="A10750" t="s">
        <v>85</v>
      </c>
      <c r="B10750" t="s">
        <v>761</v>
      </c>
      <c r="C10750" t="s">
        <v>761</v>
      </c>
      <c r="D10750" s="3">
        <v>43831</v>
      </c>
      <c r="E10750" s="22">
        <v>25</v>
      </c>
      <c r="F10750" s="22">
        <v>28841</v>
      </c>
      <c r="G10750" s="22">
        <v>10700000</v>
      </c>
      <c r="H10750" s="22">
        <v>16973</v>
      </c>
      <c r="I10750" s="22"/>
      <c r="J10750" s="22"/>
      <c r="K10750" s="22">
        <v>302</v>
      </c>
      <c r="L10750" s="22">
        <v>36</v>
      </c>
    </row>
    <row r="10751" spans="1:12" x14ac:dyDescent="0.25">
      <c r="A10751" t="s">
        <v>85</v>
      </c>
      <c r="B10751" t="s">
        <v>761</v>
      </c>
      <c r="C10751" t="s">
        <v>761</v>
      </c>
      <c r="D10751" s="3">
        <v>43862</v>
      </c>
      <c r="E10751" s="22">
        <v>20</v>
      </c>
      <c r="F10751" s="22">
        <v>20481</v>
      </c>
      <c r="G10751" s="22">
        <v>8360000</v>
      </c>
      <c r="H10751" s="22">
        <v>16113</v>
      </c>
      <c r="I10751" s="22"/>
      <c r="J10751" s="22"/>
      <c r="K10751" s="22">
        <v>218</v>
      </c>
      <c r="L10751" s="22">
        <v>36</v>
      </c>
    </row>
    <row r="10752" spans="1:12" x14ac:dyDescent="0.25">
      <c r="A10752" t="s">
        <v>85</v>
      </c>
      <c r="B10752" t="s">
        <v>761</v>
      </c>
      <c r="C10752" t="s">
        <v>761</v>
      </c>
      <c r="D10752" s="3">
        <v>43893</v>
      </c>
      <c r="E10752" s="22">
        <v>12</v>
      </c>
      <c r="F10752" s="22">
        <v>12293</v>
      </c>
      <c r="G10752" s="22">
        <v>5540000</v>
      </c>
      <c r="H10752" s="22">
        <v>8403</v>
      </c>
      <c r="I10752" s="22"/>
      <c r="J10752" s="22"/>
      <c r="K10752" s="22">
        <v>346</v>
      </c>
      <c r="L10752" s="22">
        <v>36</v>
      </c>
    </row>
    <row r="10753" spans="1:12" x14ac:dyDescent="0.25">
      <c r="A10753" t="s">
        <v>85</v>
      </c>
      <c r="B10753" t="s">
        <v>761</v>
      </c>
      <c r="C10753" t="s">
        <v>761</v>
      </c>
      <c r="D10753" s="3">
        <v>43924</v>
      </c>
      <c r="E10753" s="22">
        <v>22</v>
      </c>
      <c r="F10753" s="22">
        <v>20664</v>
      </c>
      <c r="G10753" s="22">
        <v>9890000</v>
      </c>
      <c r="H10753" s="22">
        <v>13596</v>
      </c>
      <c r="I10753" s="22"/>
      <c r="J10753" s="22"/>
      <c r="K10753" s="22">
        <v>359</v>
      </c>
      <c r="L10753" s="22">
        <v>36</v>
      </c>
    </row>
    <row r="10754" spans="1:12" x14ac:dyDescent="0.25">
      <c r="A10754" t="s">
        <v>85</v>
      </c>
      <c r="B10754" t="s">
        <v>761</v>
      </c>
      <c r="C10754" t="s">
        <v>761</v>
      </c>
      <c r="D10754" s="3">
        <v>43955</v>
      </c>
      <c r="E10754" s="22">
        <v>19.7</v>
      </c>
      <c r="F10754" s="22">
        <v>17319</v>
      </c>
      <c r="G10754" s="22">
        <v>8860000</v>
      </c>
      <c r="H10754" s="22">
        <v>13157</v>
      </c>
      <c r="I10754" s="22"/>
      <c r="J10754" s="22"/>
      <c r="K10754" s="22">
        <v>334</v>
      </c>
      <c r="L10754" s="22">
        <v>36</v>
      </c>
    </row>
    <row r="10755" spans="1:12" x14ac:dyDescent="0.25">
      <c r="A10755" t="s">
        <v>85</v>
      </c>
      <c r="B10755" t="s">
        <v>761</v>
      </c>
      <c r="C10755" t="s">
        <v>761</v>
      </c>
      <c r="D10755" s="3">
        <v>43986</v>
      </c>
      <c r="E10755" s="22">
        <v>17.399999999999999</v>
      </c>
      <c r="F10755" s="22">
        <v>15672</v>
      </c>
      <c r="G10755" s="22">
        <v>7800000</v>
      </c>
      <c r="H10755" s="22">
        <v>11801</v>
      </c>
      <c r="I10755" s="22"/>
      <c r="J10755" s="22"/>
      <c r="K10755" s="22">
        <v>240</v>
      </c>
      <c r="L10755" s="22">
        <v>36</v>
      </c>
    </row>
    <row r="10756" spans="1:12" x14ac:dyDescent="0.25">
      <c r="A10756" t="s">
        <v>85</v>
      </c>
      <c r="B10756" t="s">
        <v>761</v>
      </c>
      <c r="C10756" t="s">
        <v>761</v>
      </c>
      <c r="D10756" s="3">
        <v>44017</v>
      </c>
      <c r="E10756" s="22">
        <v>11.2</v>
      </c>
      <c r="F10756" s="22">
        <v>9940</v>
      </c>
      <c r="G10756" s="22">
        <v>5020000</v>
      </c>
      <c r="H10756" s="22">
        <v>8092</v>
      </c>
      <c r="I10756" s="22"/>
      <c r="J10756" s="22"/>
      <c r="K10756" s="22">
        <v>297</v>
      </c>
      <c r="L10756" s="22">
        <v>36</v>
      </c>
    </row>
    <row r="10757" spans="1:12" x14ac:dyDescent="0.25">
      <c r="A10757" t="s">
        <v>85</v>
      </c>
      <c r="B10757" t="s">
        <v>761</v>
      </c>
      <c r="C10757" t="s">
        <v>761</v>
      </c>
      <c r="D10757" s="3">
        <v>44048</v>
      </c>
      <c r="E10757" s="22">
        <v>0.7</v>
      </c>
      <c r="F10757" s="22">
        <v>657</v>
      </c>
      <c r="G10757" s="22">
        <v>290000</v>
      </c>
      <c r="H10757" s="22">
        <v>403</v>
      </c>
      <c r="I10757" s="22"/>
      <c r="J10757" s="22"/>
      <c r="K10757" s="22">
        <v>0</v>
      </c>
      <c r="L10757" s="22">
        <v>36</v>
      </c>
    </row>
    <row r="10758" spans="1:12" x14ac:dyDescent="0.25">
      <c r="A10758" t="s">
        <v>85</v>
      </c>
      <c r="B10758" t="s">
        <v>761</v>
      </c>
      <c r="C10758" t="s">
        <v>761</v>
      </c>
      <c r="D10758" s="3">
        <v>44079</v>
      </c>
      <c r="E10758" s="22">
        <v>3</v>
      </c>
      <c r="F10758" s="22">
        <v>2839</v>
      </c>
      <c r="G10758" s="22">
        <v>1460000</v>
      </c>
      <c r="H10758" s="22">
        <v>2739</v>
      </c>
      <c r="I10758" s="22"/>
      <c r="J10758" s="22"/>
      <c r="K10758" s="22">
        <v>46</v>
      </c>
      <c r="L10758" s="22">
        <v>36</v>
      </c>
    </row>
    <row r="10759" spans="1:12" x14ac:dyDescent="0.25">
      <c r="A10759" t="s">
        <v>85</v>
      </c>
      <c r="B10759" t="s">
        <v>761</v>
      </c>
      <c r="C10759" t="s">
        <v>761</v>
      </c>
      <c r="D10759" s="3">
        <v>44110</v>
      </c>
      <c r="E10759" s="22">
        <v>11.9</v>
      </c>
      <c r="F10759" s="22">
        <v>7650</v>
      </c>
      <c r="G10759" s="22">
        <v>5400000</v>
      </c>
      <c r="H10759" s="22">
        <v>10254</v>
      </c>
      <c r="I10759" s="22"/>
      <c r="J10759" s="22"/>
      <c r="K10759" s="22">
        <v>348</v>
      </c>
      <c r="L10759" s="22">
        <v>36</v>
      </c>
    </row>
    <row r="10760" spans="1:12" x14ac:dyDescent="0.25">
      <c r="A10760" t="s">
        <v>85</v>
      </c>
      <c r="B10760" t="s">
        <v>761</v>
      </c>
      <c r="C10760" t="s">
        <v>761</v>
      </c>
      <c r="D10760" s="3">
        <v>44141</v>
      </c>
      <c r="E10760" s="22">
        <v>13</v>
      </c>
      <c r="F10760" s="22">
        <v>9362</v>
      </c>
      <c r="G10760" s="22">
        <v>5290000</v>
      </c>
      <c r="H10760" s="22">
        <v>11444</v>
      </c>
      <c r="I10760" s="22"/>
      <c r="J10760" s="22"/>
      <c r="K10760" s="22">
        <v>319</v>
      </c>
      <c r="L10760" s="22">
        <v>36</v>
      </c>
    </row>
    <row r="10761" spans="1:12" x14ac:dyDescent="0.25">
      <c r="A10761" t="s">
        <v>85</v>
      </c>
      <c r="B10761" t="s">
        <v>761</v>
      </c>
      <c r="C10761" t="s">
        <v>761</v>
      </c>
      <c r="D10761" s="3">
        <v>44172</v>
      </c>
      <c r="E10761" s="22">
        <v>0</v>
      </c>
      <c r="F10761" s="22">
        <v>0</v>
      </c>
      <c r="G10761" s="22">
        <v>0</v>
      </c>
      <c r="H10761" s="22">
        <v>0</v>
      </c>
      <c r="I10761" s="22"/>
      <c r="J10761" s="22"/>
      <c r="K10761" s="22">
        <v>319</v>
      </c>
      <c r="L10761" s="22">
        <v>36</v>
      </c>
    </row>
    <row r="10762" spans="1:12" x14ac:dyDescent="0.25">
      <c r="A10762" t="s">
        <v>85</v>
      </c>
      <c r="B10762" t="s">
        <v>122</v>
      </c>
      <c r="C10762" t="s">
        <v>639</v>
      </c>
      <c r="D10762" s="2">
        <v>34608</v>
      </c>
      <c r="E10762">
        <v>1.9</v>
      </c>
      <c r="F10762">
        <v>5000</v>
      </c>
      <c r="G10762">
        <v>1274000</v>
      </c>
      <c r="H10762">
        <v>1005</v>
      </c>
      <c r="K10762">
        <v>720</v>
      </c>
      <c r="L10762">
        <v>32</v>
      </c>
    </row>
    <row r="10763" spans="1:12" x14ac:dyDescent="0.25">
      <c r="A10763" t="s">
        <v>85</v>
      </c>
      <c r="B10763" t="s">
        <v>122</v>
      </c>
      <c r="C10763" t="s">
        <v>639</v>
      </c>
      <c r="D10763" s="2">
        <v>34639</v>
      </c>
      <c r="E10763">
        <v>24.6</v>
      </c>
      <c r="F10763">
        <v>119118</v>
      </c>
      <c r="G10763">
        <v>23005000</v>
      </c>
      <c r="H10763">
        <v>4934</v>
      </c>
      <c r="K10763">
        <v>564</v>
      </c>
      <c r="L10763">
        <v>38</v>
      </c>
    </row>
    <row r="10764" spans="1:12" x14ac:dyDescent="0.25">
      <c r="A10764" t="s">
        <v>85</v>
      </c>
      <c r="B10764" t="s">
        <v>122</v>
      </c>
      <c r="C10764" t="s">
        <v>639</v>
      </c>
      <c r="D10764" s="2">
        <v>34669</v>
      </c>
      <c r="E10764">
        <v>29.7</v>
      </c>
      <c r="F10764">
        <v>177993</v>
      </c>
      <c r="G10764">
        <v>34124000</v>
      </c>
      <c r="H10764">
        <v>3326</v>
      </c>
      <c r="K10764">
        <v>490</v>
      </c>
      <c r="L10764">
        <v>52</v>
      </c>
    </row>
    <row r="10765" spans="1:12" x14ac:dyDescent="0.25">
      <c r="A10765" t="s">
        <v>85</v>
      </c>
      <c r="B10765" t="s">
        <v>122</v>
      </c>
      <c r="C10765" t="s">
        <v>639</v>
      </c>
      <c r="D10765" s="2">
        <v>34700</v>
      </c>
      <c r="E10765">
        <v>31</v>
      </c>
      <c r="F10765">
        <v>184229</v>
      </c>
      <c r="G10765">
        <v>35433000</v>
      </c>
      <c r="H10765">
        <v>3547</v>
      </c>
      <c r="K10765">
        <v>510</v>
      </c>
      <c r="L10765">
        <v>52</v>
      </c>
    </row>
    <row r="10766" spans="1:12" x14ac:dyDescent="0.25">
      <c r="A10766" t="s">
        <v>85</v>
      </c>
      <c r="B10766" t="s">
        <v>122</v>
      </c>
      <c r="C10766" t="s">
        <v>639</v>
      </c>
      <c r="D10766" s="2">
        <v>34731</v>
      </c>
      <c r="E10766">
        <v>25</v>
      </c>
      <c r="F10766">
        <v>156388</v>
      </c>
      <c r="G10766">
        <v>86438000</v>
      </c>
      <c r="H10766">
        <v>0</v>
      </c>
      <c r="K10766">
        <v>1028</v>
      </c>
      <c r="L10766">
        <v>52</v>
      </c>
    </row>
    <row r="10767" spans="1:12" x14ac:dyDescent="0.25">
      <c r="A10767" t="s">
        <v>85</v>
      </c>
      <c r="B10767" t="s">
        <v>122</v>
      </c>
      <c r="C10767" t="s">
        <v>639</v>
      </c>
      <c r="D10767" s="2">
        <v>34759</v>
      </c>
      <c r="E10767">
        <v>31</v>
      </c>
      <c r="F10767">
        <v>185202</v>
      </c>
      <c r="G10767">
        <v>99800000</v>
      </c>
      <c r="H10767">
        <v>7827</v>
      </c>
      <c r="K10767">
        <v>1200</v>
      </c>
      <c r="L10767">
        <v>52</v>
      </c>
    </row>
    <row r="10768" spans="1:12" x14ac:dyDescent="0.25">
      <c r="A10768" t="s">
        <v>85</v>
      </c>
      <c r="B10768" t="s">
        <v>122</v>
      </c>
      <c r="C10768" t="s">
        <v>639</v>
      </c>
      <c r="D10768" s="2">
        <v>34790</v>
      </c>
      <c r="E10768">
        <v>29.8</v>
      </c>
      <c r="F10768">
        <v>172305</v>
      </c>
      <c r="G10768">
        <v>96467000</v>
      </c>
      <c r="H10768">
        <v>7146</v>
      </c>
      <c r="K10768">
        <v>915</v>
      </c>
      <c r="L10768">
        <v>52</v>
      </c>
    </row>
    <row r="10769" spans="1:12" x14ac:dyDescent="0.25">
      <c r="A10769" t="s">
        <v>85</v>
      </c>
      <c r="B10769" t="s">
        <v>122</v>
      </c>
      <c r="C10769" t="s">
        <v>639</v>
      </c>
      <c r="D10769" s="2">
        <v>34820</v>
      </c>
      <c r="E10769">
        <v>30.9</v>
      </c>
      <c r="F10769">
        <v>145697</v>
      </c>
      <c r="G10769">
        <v>97958000</v>
      </c>
      <c r="H10769">
        <v>26692</v>
      </c>
      <c r="K10769">
        <v>630</v>
      </c>
      <c r="L10769">
        <v>52</v>
      </c>
    </row>
    <row r="10770" spans="1:12" x14ac:dyDescent="0.25">
      <c r="A10770" t="s">
        <v>85</v>
      </c>
      <c r="B10770" t="s">
        <v>122</v>
      </c>
      <c r="C10770" t="s">
        <v>639</v>
      </c>
      <c r="D10770" s="2">
        <v>34851</v>
      </c>
      <c r="E10770">
        <v>28</v>
      </c>
      <c r="F10770">
        <v>127963</v>
      </c>
      <c r="G10770">
        <v>66803000</v>
      </c>
      <c r="H10770">
        <v>24819</v>
      </c>
      <c r="K10770">
        <v>540</v>
      </c>
      <c r="L10770">
        <v>52</v>
      </c>
    </row>
    <row r="10771" spans="1:12" x14ac:dyDescent="0.25">
      <c r="A10771" t="s">
        <v>85</v>
      </c>
      <c r="B10771" t="s">
        <v>122</v>
      </c>
      <c r="C10771" t="s">
        <v>639</v>
      </c>
      <c r="D10771" s="2">
        <v>34881</v>
      </c>
      <c r="E10771">
        <v>31</v>
      </c>
      <c r="F10771">
        <v>131782</v>
      </c>
      <c r="G10771">
        <v>35754000</v>
      </c>
      <c r="H10771">
        <v>31896</v>
      </c>
      <c r="K10771">
        <v>600</v>
      </c>
      <c r="L10771">
        <v>52</v>
      </c>
    </row>
    <row r="10772" spans="1:12" x14ac:dyDescent="0.25">
      <c r="A10772" t="s">
        <v>85</v>
      </c>
      <c r="B10772" t="s">
        <v>122</v>
      </c>
      <c r="C10772" t="s">
        <v>639</v>
      </c>
      <c r="D10772" s="2">
        <v>34912</v>
      </c>
      <c r="E10772">
        <v>26.6</v>
      </c>
      <c r="F10772">
        <v>116377</v>
      </c>
      <c r="G10772">
        <v>24970000</v>
      </c>
      <c r="H10772">
        <v>34741</v>
      </c>
      <c r="K10772">
        <v>595</v>
      </c>
      <c r="L10772">
        <v>52</v>
      </c>
    </row>
    <row r="10773" spans="1:12" x14ac:dyDescent="0.25">
      <c r="A10773" t="s">
        <v>85</v>
      </c>
      <c r="B10773" t="s">
        <v>122</v>
      </c>
      <c r="C10773" t="s">
        <v>639</v>
      </c>
      <c r="D10773" s="2">
        <v>34943</v>
      </c>
      <c r="E10773">
        <v>25.7</v>
      </c>
      <c r="F10773">
        <v>109300</v>
      </c>
      <c r="G10773">
        <v>22655000</v>
      </c>
      <c r="H10773">
        <v>27552</v>
      </c>
      <c r="K10773">
        <v>1065</v>
      </c>
      <c r="L10773">
        <v>52</v>
      </c>
    </row>
    <row r="10774" spans="1:12" x14ac:dyDescent="0.25">
      <c r="A10774" t="s">
        <v>85</v>
      </c>
      <c r="B10774" t="s">
        <v>122</v>
      </c>
      <c r="C10774" t="s">
        <v>639</v>
      </c>
      <c r="D10774" s="2">
        <v>34973</v>
      </c>
      <c r="E10774">
        <v>31</v>
      </c>
      <c r="F10774">
        <v>134050</v>
      </c>
      <c r="G10774">
        <v>26543000</v>
      </c>
      <c r="H10774">
        <v>39063</v>
      </c>
      <c r="K10774">
        <v>1110</v>
      </c>
      <c r="L10774">
        <v>52</v>
      </c>
    </row>
    <row r="10775" spans="1:12" x14ac:dyDescent="0.25">
      <c r="A10775" t="s">
        <v>85</v>
      </c>
      <c r="B10775" t="s">
        <v>122</v>
      </c>
      <c r="C10775" t="s">
        <v>639</v>
      </c>
      <c r="D10775" s="2">
        <v>35004</v>
      </c>
      <c r="E10775">
        <v>30</v>
      </c>
      <c r="F10775">
        <v>126347</v>
      </c>
      <c r="G10775">
        <v>21979000</v>
      </c>
      <c r="H10775">
        <v>36865</v>
      </c>
      <c r="K10775">
        <v>1170</v>
      </c>
      <c r="L10775">
        <v>52</v>
      </c>
    </row>
    <row r="10776" spans="1:12" x14ac:dyDescent="0.25">
      <c r="A10776" t="s">
        <v>85</v>
      </c>
      <c r="B10776" t="s">
        <v>122</v>
      </c>
      <c r="C10776" t="s">
        <v>639</v>
      </c>
      <c r="D10776" s="2">
        <v>35034</v>
      </c>
      <c r="E10776">
        <v>31</v>
      </c>
      <c r="F10776">
        <v>135021</v>
      </c>
      <c r="G10776">
        <v>76665000</v>
      </c>
      <c r="H10776">
        <v>42478</v>
      </c>
      <c r="K10776">
        <v>1170</v>
      </c>
      <c r="L10776">
        <v>52</v>
      </c>
    </row>
    <row r="10777" spans="1:12" x14ac:dyDescent="0.25">
      <c r="A10777" t="s">
        <v>85</v>
      </c>
      <c r="B10777" t="s">
        <v>122</v>
      </c>
      <c r="C10777" t="s">
        <v>639</v>
      </c>
      <c r="D10777" s="2">
        <v>35065</v>
      </c>
      <c r="E10777">
        <v>27.8</v>
      </c>
      <c r="F10777">
        <v>105368</v>
      </c>
      <c r="G10777">
        <v>86641000</v>
      </c>
      <c r="H10777">
        <v>45535</v>
      </c>
      <c r="K10777">
        <v>1170</v>
      </c>
      <c r="L10777">
        <v>52</v>
      </c>
    </row>
    <row r="10778" spans="1:12" x14ac:dyDescent="0.25">
      <c r="A10778" t="s">
        <v>85</v>
      </c>
      <c r="B10778" t="s">
        <v>122</v>
      </c>
      <c r="C10778" t="s">
        <v>639</v>
      </c>
      <c r="D10778" s="2">
        <v>35096</v>
      </c>
      <c r="E10778">
        <v>29</v>
      </c>
      <c r="F10778">
        <v>105818</v>
      </c>
      <c r="G10778">
        <v>63884000</v>
      </c>
      <c r="H10778">
        <v>53472</v>
      </c>
      <c r="K10778">
        <v>862</v>
      </c>
      <c r="L10778">
        <v>52</v>
      </c>
    </row>
    <row r="10779" spans="1:12" x14ac:dyDescent="0.25">
      <c r="A10779" t="s">
        <v>85</v>
      </c>
      <c r="B10779" t="s">
        <v>122</v>
      </c>
      <c r="C10779" t="s">
        <v>639</v>
      </c>
      <c r="D10779" s="2">
        <v>35125</v>
      </c>
      <c r="E10779">
        <v>31</v>
      </c>
      <c r="F10779">
        <v>121014</v>
      </c>
      <c r="G10779">
        <v>26461000</v>
      </c>
      <c r="H10779">
        <v>56067</v>
      </c>
      <c r="K10779">
        <v>555</v>
      </c>
      <c r="L10779">
        <v>52</v>
      </c>
    </row>
    <row r="10780" spans="1:12" x14ac:dyDescent="0.25">
      <c r="A10780" t="s">
        <v>85</v>
      </c>
      <c r="B10780" t="s">
        <v>122</v>
      </c>
      <c r="C10780" t="s">
        <v>639</v>
      </c>
      <c r="D10780" s="2">
        <v>35156</v>
      </c>
      <c r="E10780">
        <v>30</v>
      </c>
      <c r="F10780">
        <v>111613</v>
      </c>
      <c r="G10780">
        <v>15874000</v>
      </c>
      <c r="H10780">
        <v>47800</v>
      </c>
      <c r="K10780">
        <v>555</v>
      </c>
      <c r="L10780">
        <v>52</v>
      </c>
    </row>
    <row r="10781" spans="1:12" x14ac:dyDescent="0.25">
      <c r="A10781" t="s">
        <v>85</v>
      </c>
      <c r="B10781" t="s">
        <v>122</v>
      </c>
      <c r="C10781" t="s">
        <v>639</v>
      </c>
      <c r="D10781" s="2">
        <v>35186</v>
      </c>
      <c r="E10781">
        <v>30.8</v>
      </c>
      <c r="F10781">
        <v>91518</v>
      </c>
      <c r="G10781">
        <v>722000</v>
      </c>
      <c r="H10781">
        <v>37210</v>
      </c>
      <c r="K10781">
        <v>548</v>
      </c>
      <c r="L10781">
        <v>44</v>
      </c>
    </row>
    <row r="10782" spans="1:12" x14ac:dyDescent="0.25">
      <c r="A10782" t="s">
        <v>85</v>
      </c>
      <c r="B10782" t="s">
        <v>122</v>
      </c>
      <c r="C10782" t="s">
        <v>639</v>
      </c>
      <c r="D10782" s="2">
        <v>35217</v>
      </c>
      <c r="E10782">
        <v>30</v>
      </c>
      <c r="F10782">
        <v>83259</v>
      </c>
      <c r="G10782">
        <v>9579000</v>
      </c>
      <c r="H10782">
        <v>32242</v>
      </c>
      <c r="K10782">
        <v>540</v>
      </c>
      <c r="L10782">
        <v>44</v>
      </c>
    </row>
    <row r="10783" spans="1:12" x14ac:dyDescent="0.25">
      <c r="A10783" t="s">
        <v>85</v>
      </c>
      <c r="B10783" t="s">
        <v>122</v>
      </c>
      <c r="C10783" t="s">
        <v>639</v>
      </c>
      <c r="D10783" s="2">
        <v>35247</v>
      </c>
      <c r="E10783">
        <v>30.8</v>
      </c>
      <c r="F10783">
        <v>84991</v>
      </c>
      <c r="G10783">
        <v>2429000</v>
      </c>
      <c r="H10783">
        <v>34022</v>
      </c>
      <c r="K10783">
        <v>532</v>
      </c>
      <c r="L10783">
        <v>44</v>
      </c>
    </row>
    <row r="10784" spans="1:12" x14ac:dyDescent="0.25">
      <c r="A10784" t="s">
        <v>85</v>
      </c>
      <c r="B10784" t="s">
        <v>122</v>
      </c>
      <c r="C10784" t="s">
        <v>639</v>
      </c>
      <c r="D10784" s="2">
        <v>35278</v>
      </c>
      <c r="E10784">
        <v>30.9</v>
      </c>
      <c r="F10784">
        <v>94432</v>
      </c>
      <c r="G10784">
        <v>3798000</v>
      </c>
      <c r="H10784">
        <v>36264</v>
      </c>
      <c r="K10784">
        <v>525</v>
      </c>
      <c r="L10784">
        <v>44</v>
      </c>
    </row>
    <row r="10785" spans="1:12" x14ac:dyDescent="0.25">
      <c r="A10785" t="s">
        <v>85</v>
      </c>
      <c r="B10785" t="s">
        <v>122</v>
      </c>
      <c r="C10785" t="s">
        <v>639</v>
      </c>
      <c r="D10785" s="2">
        <v>35309</v>
      </c>
      <c r="E10785">
        <v>30</v>
      </c>
      <c r="F10785">
        <v>94002</v>
      </c>
      <c r="G10785">
        <v>6776000</v>
      </c>
      <c r="H10785">
        <v>39007</v>
      </c>
      <c r="K10785">
        <v>525</v>
      </c>
      <c r="L10785">
        <v>44</v>
      </c>
    </row>
    <row r="10786" spans="1:12" x14ac:dyDescent="0.25">
      <c r="A10786" t="s">
        <v>85</v>
      </c>
      <c r="B10786" t="s">
        <v>122</v>
      </c>
      <c r="C10786" t="s">
        <v>639</v>
      </c>
      <c r="D10786" s="2">
        <v>35339</v>
      </c>
      <c r="E10786">
        <v>30.9</v>
      </c>
      <c r="F10786">
        <v>102315</v>
      </c>
      <c r="G10786">
        <v>23845000</v>
      </c>
      <c r="H10786">
        <v>37072</v>
      </c>
      <c r="K10786">
        <v>525</v>
      </c>
      <c r="L10786">
        <v>44</v>
      </c>
    </row>
    <row r="10787" spans="1:12" x14ac:dyDescent="0.25">
      <c r="A10787" t="s">
        <v>85</v>
      </c>
      <c r="B10787" t="s">
        <v>122</v>
      </c>
      <c r="C10787" t="s">
        <v>639</v>
      </c>
      <c r="D10787" s="2">
        <v>35370</v>
      </c>
      <c r="E10787">
        <v>27</v>
      </c>
      <c r="F10787">
        <v>82862</v>
      </c>
      <c r="G10787">
        <v>820000</v>
      </c>
      <c r="H10787">
        <v>29980</v>
      </c>
      <c r="K10787">
        <v>525</v>
      </c>
      <c r="L10787">
        <v>44</v>
      </c>
    </row>
    <row r="10788" spans="1:12" x14ac:dyDescent="0.25">
      <c r="A10788" t="s">
        <v>85</v>
      </c>
      <c r="B10788" t="s">
        <v>122</v>
      </c>
      <c r="C10788" t="s">
        <v>639</v>
      </c>
      <c r="D10788" s="2">
        <v>35400</v>
      </c>
      <c r="E10788">
        <v>30.9</v>
      </c>
      <c r="F10788">
        <v>83205.600000000006</v>
      </c>
      <c r="G10788">
        <v>26640596</v>
      </c>
      <c r="H10788">
        <v>30024.78</v>
      </c>
      <c r="K10788">
        <v>525</v>
      </c>
      <c r="L10788">
        <v>44</v>
      </c>
    </row>
    <row r="10789" spans="1:12" x14ac:dyDescent="0.25">
      <c r="A10789" t="s">
        <v>85</v>
      </c>
      <c r="B10789" t="s">
        <v>122</v>
      </c>
      <c r="C10789" t="s">
        <v>639</v>
      </c>
      <c r="D10789" s="2">
        <v>35431</v>
      </c>
      <c r="E10789">
        <v>24.8</v>
      </c>
      <c r="F10789">
        <v>56333.279999999999</v>
      </c>
      <c r="G10789">
        <v>20485518</v>
      </c>
      <c r="H10789">
        <v>36465.71</v>
      </c>
      <c r="K10789">
        <v>525</v>
      </c>
      <c r="L10789">
        <v>44</v>
      </c>
    </row>
    <row r="10790" spans="1:12" x14ac:dyDescent="0.25">
      <c r="A10790" t="s">
        <v>85</v>
      </c>
      <c r="B10790" t="s">
        <v>122</v>
      </c>
      <c r="C10790" t="s">
        <v>639</v>
      </c>
      <c r="D10790" s="2">
        <v>35462</v>
      </c>
      <c r="E10790">
        <v>28</v>
      </c>
      <c r="F10790">
        <v>61829.62</v>
      </c>
      <c r="G10790">
        <v>23085232</v>
      </c>
      <c r="H10790">
        <v>36966.36</v>
      </c>
      <c r="K10790">
        <v>525</v>
      </c>
      <c r="L10790">
        <v>44</v>
      </c>
    </row>
    <row r="10791" spans="1:12" x14ac:dyDescent="0.25">
      <c r="A10791" t="s">
        <v>85</v>
      </c>
      <c r="B10791" t="s">
        <v>122</v>
      </c>
      <c r="C10791" t="s">
        <v>639</v>
      </c>
      <c r="D10791" s="2">
        <v>35490</v>
      </c>
      <c r="E10791">
        <v>19.7</v>
      </c>
      <c r="F10791">
        <v>46962.37</v>
      </c>
      <c r="G10791">
        <v>16286581</v>
      </c>
      <c r="H10791">
        <v>31084.01</v>
      </c>
      <c r="K10791">
        <v>525</v>
      </c>
      <c r="L10791">
        <v>44</v>
      </c>
    </row>
    <row r="10792" spans="1:12" x14ac:dyDescent="0.25">
      <c r="A10792" t="s">
        <v>85</v>
      </c>
      <c r="B10792" t="s">
        <v>122</v>
      </c>
      <c r="C10792" t="s">
        <v>639</v>
      </c>
      <c r="D10792" s="2">
        <v>35521</v>
      </c>
      <c r="E10792">
        <v>26.8</v>
      </c>
      <c r="F10792">
        <v>59984.79</v>
      </c>
      <c r="G10792">
        <v>22250017</v>
      </c>
      <c r="H10792">
        <v>35738.97</v>
      </c>
      <c r="K10792">
        <v>525</v>
      </c>
      <c r="L10792">
        <v>44</v>
      </c>
    </row>
    <row r="10793" spans="1:12" x14ac:dyDescent="0.25">
      <c r="A10793" t="s">
        <v>85</v>
      </c>
      <c r="B10793" t="s">
        <v>122</v>
      </c>
      <c r="C10793" t="s">
        <v>639</v>
      </c>
      <c r="D10793" s="2">
        <v>35551</v>
      </c>
      <c r="E10793">
        <v>29.6</v>
      </c>
      <c r="F10793">
        <v>69230.94</v>
      </c>
      <c r="G10793">
        <v>24601630</v>
      </c>
      <c r="H10793">
        <v>45518.13</v>
      </c>
      <c r="K10793">
        <v>525</v>
      </c>
      <c r="L10793">
        <v>44</v>
      </c>
    </row>
    <row r="10794" spans="1:12" x14ac:dyDescent="0.25">
      <c r="A10794" t="s">
        <v>85</v>
      </c>
      <c r="B10794" t="s">
        <v>122</v>
      </c>
      <c r="C10794" t="s">
        <v>639</v>
      </c>
      <c r="D10794" s="2">
        <v>35582</v>
      </c>
      <c r="E10794">
        <v>22.2</v>
      </c>
      <c r="F10794">
        <v>49680.11</v>
      </c>
      <c r="G10794">
        <v>18423449</v>
      </c>
      <c r="H10794">
        <v>32746.15</v>
      </c>
      <c r="K10794">
        <v>525</v>
      </c>
      <c r="L10794">
        <v>44</v>
      </c>
    </row>
    <row r="10795" spans="1:12" x14ac:dyDescent="0.25">
      <c r="A10795" t="s">
        <v>85</v>
      </c>
      <c r="B10795" t="s">
        <v>122</v>
      </c>
      <c r="C10795" t="s">
        <v>639</v>
      </c>
      <c r="D10795" s="2">
        <v>35612</v>
      </c>
      <c r="E10795">
        <v>4.5999999999999996</v>
      </c>
      <c r="F10795">
        <v>10048.040000000001</v>
      </c>
      <c r="G10795">
        <v>2833629</v>
      </c>
      <c r="H10795">
        <v>5797.5</v>
      </c>
      <c r="K10795">
        <v>525</v>
      </c>
      <c r="L10795">
        <v>44</v>
      </c>
    </row>
    <row r="10796" spans="1:12" x14ac:dyDescent="0.25">
      <c r="A10796" t="s">
        <v>85</v>
      </c>
      <c r="B10796" t="s">
        <v>122</v>
      </c>
      <c r="C10796" t="s">
        <v>639</v>
      </c>
      <c r="D10796" s="2">
        <v>35643</v>
      </c>
      <c r="E10796">
        <v>30.6</v>
      </c>
      <c r="F10796">
        <v>70151.539999999994</v>
      </c>
      <c r="G10796">
        <v>23048199</v>
      </c>
      <c r="H10796">
        <v>43428.44</v>
      </c>
      <c r="K10796">
        <v>525</v>
      </c>
      <c r="L10796">
        <v>44</v>
      </c>
    </row>
    <row r="10797" spans="1:12" x14ac:dyDescent="0.25">
      <c r="A10797" t="s">
        <v>85</v>
      </c>
      <c r="B10797" t="s">
        <v>122</v>
      </c>
      <c r="C10797" t="s">
        <v>639</v>
      </c>
      <c r="D10797" s="2">
        <v>35674</v>
      </c>
      <c r="E10797">
        <v>29.5</v>
      </c>
      <c r="F10797">
        <v>65139.63</v>
      </c>
      <c r="G10797">
        <v>19259696</v>
      </c>
      <c r="H10797">
        <v>38709.65</v>
      </c>
      <c r="K10797">
        <v>525</v>
      </c>
      <c r="L10797">
        <v>44</v>
      </c>
    </row>
    <row r="10798" spans="1:12" x14ac:dyDescent="0.25">
      <c r="A10798" t="s">
        <v>85</v>
      </c>
      <c r="B10798" t="s">
        <v>122</v>
      </c>
      <c r="C10798" t="s">
        <v>639</v>
      </c>
      <c r="D10798" s="2">
        <v>35704</v>
      </c>
      <c r="E10798">
        <v>30.9</v>
      </c>
      <c r="F10798">
        <v>66627.429999999993</v>
      </c>
      <c r="G10798">
        <v>14926119</v>
      </c>
      <c r="H10798">
        <v>47110.720000000001</v>
      </c>
      <c r="K10798">
        <v>570</v>
      </c>
      <c r="L10798">
        <v>44</v>
      </c>
    </row>
    <row r="10799" spans="1:12" x14ac:dyDescent="0.25">
      <c r="A10799" t="s">
        <v>85</v>
      </c>
      <c r="B10799" t="s">
        <v>122</v>
      </c>
      <c r="C10799" t="s">
        <v>639</v>
      </c>
      <c r="D10799" s="2">
        <v>35735</v>
      </c>
      <c r="E10799">
        <v>29.1</v>
      </c>
      <c r="F10799">
        <v>62813.09</v>
      </c>
      <c r="G10799">
        <v>14104279</v>
      </c>
      <c r="H10799">
        <v>38842.699999999997</v>
      </c>
      <c r="K10799">
        <v>552</v>
      </c>
      <c r="L10799">
        <v>44</v>
      </c>
    </row>
    <row r="10800" spans="1:12" x14ac:dyDescent="0.25">
      <c r="A10800" t="s">
        <v>85</v>
      </c>
      <c r="B10800" t="s">
        <v>122</v>
      </c>
      <c r="C10800" t="s">
        <v>639</v>
      </c>
      <c r="D10800" s="2">
        <v>35765</v>
      </c>
      <c r="E10800">
        <v>27.8</v>
      </c>
      <c r="F10800">
        <v>62236.57</v>
      </c>
      <c r="G10800">
        <v>16895179</v>
      </c>
      <c r="H10800">
        <v>21223.72</v>
      </c>
      <c r="K10800">
        <v>585</v>
      </c>
      <c r="L10800">
        <v>44</v>
      </c>
    </row>
    <row r="10801" spans="1:12" x14ac:dyDescent="0.25">
      <c r="A10801" t="s">
        <v>85</v>
      </c>
      <c r="B10801" t="s">
        <v>122</v>
      </c>
      <c r="C10801" t="s">
        <v>639</v>
      </c>
      <c r="D10801" s="2">
        <v>35796</v>
      </c>
      <c r="E10801">
        <v>31</v>
      </c>
      <c r="F10801">
        <v>70551.77</v>
      </c>
      <c r="G10801">
        <v>21947750</v>
      </c>
      <c r="H10801">
        <v>37729.56</v>
      </c>
      <c r="K10801">
        <v>592</v>
      </c>
      <c r="L10801">
        <v>44</v>
      </c>
    </row>
    <row r="10802" spans="1:12" x14ac:dyDescent="0.25">
      <c r="A10802" t="s">
        <v>85</v>
      </c>
      <c r="B10802" t="s">
        <v>122</v>
      </c>
      <c r="C10802" t="s">
        <v>639</v>
      </c>
      <c r="D10802" s="2">
        <v>35827</v>
      </c>
      <c r="E10802">
        <v>27.7</v>
      </c>
      <c r="F10802">
        <v>61580.47</v>
      </c>
      <c r="G10802">
        <v>18983164</v>
      </c>
      <c r="H10802">
        <v>34539.589999999997</v>
      </c>
      <c r="K10802">
        <v>570</v>
      </c>
      <c r="L10802">
        <v>44</v>
      </c>
    </row>
    <row r="10803" spans="1:12" x14ac:dyDescent="0.25">
      <c r="A10803" t="s">
        <v>85</v>
      </c>
      <c r="B10803" t="s">
        <v>122</v>
      </c>
      <c r="C10803" t="s">
        <v>639</v>
      </c>
      <c r="D10803" s="2">
        <v>35855</v>
      </c>
      <c r="E10803">
        <v>30.4</v>
      </c>
      <c r="F10803">
        <v>66763.929999999993</v>
      </c>
      <c r="G10803">
        <v>20837384</v>
      </c>
      <c r="H10803">
        <v>39436.620000000003</v>
      </c>
      <c r="K10803">
        <v>525</v>
      </c>
      <c r="L10803">
        <v>44</v>
      </c>
    </row>
    <row r="10804" spans="1:12" x14ac:dyDescent="0.25">
      <c r="A10804" t="s">
        <v>85</v>
      </c>
      <c r="B10804" t="s">
        <v>122</v>
      </c>
      <c r="C10804" t="s">
        <v>639</v>
      </c>
      <c r="D10804" s="2">
        <v>35886</v>
      </c>
      <c r="E10804">
        <v>27.6</v>
      </c>
      <c r="F10804">
        <v>57083.58</v>
      </c>
      <c r="G10804">
        <v>16319436</v>
      </c>
      <c r="H10804">
        <v>35449.519999999997</v>
      </c>
      <c r="K10804">
        <v>518</v>
      </c>
      <c r="L10804">
        <v>44</v>
      </c>
    </row>
    <row r="10805" spans="1:12" x14ac:dyDescent="0.25">
      <c r="A10805" t="s">
        <v>85</v>
      </c>
      <c r="B10805" t="s">
        <v>122</v>
      </c>
      <c r="C10805" t="s">
        <v>639</v>
      </c>
      <c r="D10805" s="2">
        <v>35916</v>
      </c>
      <c r="E10805">
        <v>28.9</v>
      </c>
      <c r="F10805">
        <v>61705.45</v>
      </c>
      <c r="G10805">
        <v>19558394</v>
      </c>
      <c r="H10805">
        <v>45078.14</v>
      </c>
      <c r="K10805">
        <v>510</v>
      </c>
      <c r="L10805">
        <v>44</v>
      </c>
    </row>
    <row r="10806" spans="1:12" x14ac:dyDescent="0.25">
      <c r="A10806" t="s">
        <v>85</v>
      </c>
      <c r="B10806" t="s">
        <v>122</v>
      </c>
      <c r="C10806" t="s">
        <v>639</v>
      </c>
      <c r="D10806" s="2">
        <v>35947</v>
      </c>
      <c r="E10806">
        <v>23.7</v>
      </c>
      <c r="F10806">
        <v>53795.49</v>
      </c>
      <c r="G10806">
        <v>15231906</v>
      </c>
      <c r="H10806">
        <v>45758.67</v>
      </c>
      <c r="K10806">
        <v>510</v>
      </c>
      <c r="L10806">
        <v>44</v>
      </c>
    </row>
    <row r="10807" spans="1:12" x14ac:dyDescent="0.25">
      <c r="A10807" t="s">
        <v>85</v>
      </c>
      <c r="B10807" t="s">
        <v>122</v>
      </c>
      <c r="C10807" t="s">
        <v>639</v>
      </c>
      <c r="D10807" s="2">
        <v>35977</v>
      </c>
      <c r="E10807">
        <v>30.6</v>
      </c>
      <c r="F10807">
        <v>66287.72</v>
      </c>
      <c r="G10807">
        <v>22536371</v>
      </c>
      <c r="H10807">
        <v>58656.85</v>
      </c>
      <c r="K10807">
        <v>545</v>
      </c>
      <c r="L10807">
        <v>45</v>
      </c>
    </row>
    <row r="10808" spans="1:12" x14ac:dyDescent="0.25">
      <c r="A10808" t="s">
        <v>85</v>
      </c>
      <c r="B10808" t="s">
        <v>122</v>
      </c>
      <c r="C10808" t="s">
        <v>639</v>
      </c>
      <c r="D10808" s="2">
        <v>36008</v>
      </c>
      <c r="E10808">
        <v>21.2</v>
      </c>
      <c r="F10808">
        <v>47539.9</v>
      </c>
      <c r="G10808">
        <v>15067361</v>
      </c>
      <c r="H10808">
        <v>45122.87</v>
      </c>
      <c r="K10808">
        <v>525</v>
      </c>
      <c r="L10808">
        <v>48</v>
      </c>
    </row>
    <row r="10809" spans="1:12" x14ac:dyDescent="0.25">
      <c r="A10809" t="s">
        <v>85</v>
      </c>
      <c r="B10809" t="s">
        <v>122</v>
      </c>
      <c r="C10809" t="s">
        <v>639</v>
      </c>
      <c r="D10809" s="2">
        <v>36039</v>
      </c>
      <c r="E10809">
        <v>21.5</v>
      </c>
      <c r="F10809">
        <v>55972.11</v>
      </c>
      <c r="G10809">
        <v>15414767</v>
      </c>
      <c r="H10809">
        <v>39532.160000000003</v>
      </c>
      <c r="K10809">
        <v>525</v>
      </c>
      <c r="L10809">
        <v>52</v>
      </c>
    </row>
    <row r="10810" spans="1:12" x14ac:dyDescent="0.25">
      <c r="A10810" t="s">
        <v>85</v>
      </c>
      <c r="B10810" t="s">
        <v>122</v>
      </c>
      <c r="C10810" t="s">
        <v>639</v>
      </c>
      <c r="D10810" s="2">
        <v>36069</v>
      </c>
      <c r="E10810">
        <v>4</v>
      </c>
      <c r="F10810">
        <v>9441.14</v>
      </c>
      <c r="G10810">
        <v>2840695</v>
      </c>
      <c r="H10810">
        <v>10650.17</v>
      </c>
      <c r="K10810">
        <v>525</v>
      </c>
      <c r="L10810">
        <v>56</v>
      </c>
    </row>
    <row r="10811" spans="1:12" x14ac:dyDescent="0.25">
      <c r="A10811" t="s">
        <v>85</v>
      </c>
      <c r="B10811" t="s">
        <v>122</v>
      </c>
      <c r="C10811" t="s">
        <v>639</v>
      </c>
      <c r="D10811" s="2">
        <v>36100</v>
      </c>
      <c r="E10811">
        <v>7.8</v>
      </c>
      <c r="F10811">
        <v>19924.11</v>
      </c>
      <c r="G10811">
        <v>5592030</v>
      </c>
      <c r="H10811">
        <v>22063.85</v>
      </c>
      <c r="K10811">
        <v>525</v>
      </c>
      <c r="L10811">
        <v>56</v>
      </c>
    </row>
    <row r="10812" spans="1:12" x14ac:dyDescent="0.25">
      <c r="A10812" t="s">
        <v>85</v>
      </c>
      <c r="B10812" t="s">
        <v>122</v>
      </c>
      <c r="C10812" t="s">
        <v>639</v>
      </c>
      <c r="D10812" s="2">
        <v>36130</v>
      </c>
      <c r="E10812">
        <v>20.5</v>
      </c>
      <c r="F10812">
        <v>52672.33</v>
      </c>
      <c r="G10812">
        <v>14897268</v>
      </c>
      <c r="H10812">
        <v>43420.6</v>
      </c>
      <c r="K10812">
        <v>525</v>
      </c>
      <c r="L10812">
        <v>56</v>
      </c>
    </row>
    <row r="10813" spans="1:12" x14ac:dyDescent="0.25">
      <c r="A10813" t="s">
        <v>85</v>
      </c>
      <c r="B10813" t="s">
        <v>122</v>
      </c>
      <c r="C10813" t="s">
        <v>639</v>
      </c>
      <c r="D10813" s="2">
        <v>36161</v>
      </c>
      <c r="E10813">
        <v>18.5</v>
      </c>
      <c r="F10813">
        <v>45853.599999999999</v>
      </c>
      <c r="G10813">
        <v>13008004</v>
      </c>
      <c r="H10813">
        <v>44527.72</v>
      </c>
      <c r="K10813">
        <v>525</v>
      </c>
      <c r="L10813">
        <v>56</v>
      </c>
    </row>
    <row r="10814" spans="1:12" x14ac:dyDescent="0.25">
      <c r="A10814" t="s">
        <v>85</v>
      </c>
      <c r="B10814" t="s">
        <v>122</v>
      </c>
      <c r="C10814" t="s">
        <v>639</v>
      </c>
      <c r="D10814" s="2">
        <v>36192</v>
      </c>
      <c r="E10814">
        <v>27.8</v>
      </c>
      <c r="F10814">
        <v>63685.97</v>
      </c>
      <c r="G10814">
        <v>17617321</v>
      </c>
      <c r="H10814">
        <v>74778.92</v>
      </c>
      <c r="K10814">
        <v>525</v>
      </c>
      <c r="L10814">
        <v>56</v>
      </c>
    </row>
    <row r="10815" spans="1:12" x14ac:dyDescent="0.25">
      <c r="A10815" t="s">
        <v>85</v>
      </c>
      <c r="B10815" t="s">
        <v>122</v>
      </c>
      <c r="C10815" t="s">
        <v>639</v>
      </c>
      <c r="D10815" s="2">
        <v>36220</v>
      </c>
      <c r="E10815">
        <v>30.9</v>
      </c>
      <c r="F10815">
        <v>74553.72</v>
      </c>
      <c r="G10815">
        <v>19446728</v>
      </c>
      <c r="H10815">
        <v>75827.78</v>
      </c>
      <c r="K10815">
        <v>540</v>
      </c>
      <c r="L10815">
        <v>56</v>
      </c>
    </row>
    <row r="10816" spans="1:12" x14ac:dyDescent="0.25">
      <c r="A10816" t="s">
        <v>85</v>
      </c>
      <c r="B10816" t="s">
        <v>122</v>
      </c>
      <c r="C10816" t="s">
        <v>639</v>
      </c>
      <c r="D10816" s="2">
        <v>36251</v>
      </c>
      <c r="E10816">
        <v>21.6</v>
      </c>
      <c r="F10816">
        <v>56000.94</v>
      </c>
      <c r="G10816">
        <v>13794444</v>
      </c>
      <c r="H10816">
        <v>54112.49</v>
      </c>
      <c r="K10816">
        <v>398</v>
      </c>
      <c r="L10816">
        <v>60</v>
      </c>
    </row>
    <row r="10817" spans="1:12" x14ac:dyDescent="0.25">
      <c r="A10817" t="s">
        <v>85</v>
      </c>
      <c r="B10817" t="s">
        <v>122</v>
      </c>
      <c r="C10817" t="s">
        <v>639</v>
      </c>
      <c r="D10817" s="2">
        <v>36281</v>
      </c>
      <c r="E10817">
        <v>20.8</v>
      </c>
      <c r="F10817">
        <v>61728.480000000003</v>
      </c>
      <c r="G10817">
        <v>14158411</v>
      </c>
      <c r="H10817">
        <v>61103.95</v>
      </c>
      <c r="K10817">
        <v>450</v>
      </c>
      <c r="L10817">
        <v>64</v>
      </c>
    </row>
    <row r="10818" spans="1:12" x14ac:dyDescent="0.25">
      <c r="A10818" t="s">
        <v>85</v>
      </c>
      <c r="B10818" t="s">
        <v>122</v>
      </c>
      <c r="C10818" t="s">
        <v>639</v>
      </c>
      <c r="D10818" s="2">
        <v>36312</v>
      </c>
      <c r="E10818">
        <v>29.8</v>
      </c>
      <c r="F10818">
        <v>89996.19</v>
      </c>
      <c r="G10818">
        <v>20122006</v>
      </c>
      <c r="H10818">
        <v>82304.14</v>
      </c>
      <c r="K10818">
        <v>450</v>
      </c>
      <c r="L10818">
        <v>64</v>
      </c>
    </row>
    <row r="10819" spans="1:12" x14ac:dyDescent="0.25">
      <c r="A10819" t="s">
        <v>85</v>
      </c>
      <c r="B10819" t="s">
        <v>122</v>
      </c>
      <c r="C10819" t="s">
        <v>639</v>
      </c>
      <c r="D10819" s="2">
        <v>36342</v>
      </c>
      <c r="E10819">
        <v>29.2</v>
      </c>
      <c r="F10819">
        <v>86971.33</v>
      </c>
      <c r="G10819">
        <v>19866322</v>
      </c>
      <c r="H10819">
        <v>83021.34</v>
      </c>
      <c r="K10819">
        <v>450</v>
      </c>
      <c r="L10819">
        <v>64</v>
      </c>
    </row>
    <row r="10820" spans="1:12" x14ac:dyDescent="0.25">
      <c r="A10820" t="s">
        <v>85</v>
      </c>
      <c r="B10820" t="s">
        <v>122</v>
      </c>
      <c r="C10820" t="s">
        <v>639</v>
      </c>
      <c r="D10820" s="2">
        <v>36373</v>
      </c>
      <c r="E10820">
        <v>29.2</v>
      </c>
      <c r="F10820">
        <v>82543.17</v>
      </c>
      <c r="G10820">
        <v>19176259</v>
      </c>
      <c r="H10820">
        <v>72745.75</v>
      </c>
      <c r="K10820">
        <v>450</v>
      </c>
      <c r="L10820">
        <v>64</v>
      </c>
    </row>
    <row r="10821" spans="1:12" x14ac:dyDescent="0.25">
      <c r="A10821" t="s">
        <v>85</v>
      </c>
      <c r="B10821" t="s">
        <v>122</v>
      </c>
      <c r="C10821" t="s">
        <v>639</v>
      </c>
      <c r="D10821" s="2">
        <v>36404</v>
      </c>
      <c r="E10821">
        <v>28.3</v>
      </c>
      <c r="F10821">
        <v>74099.149999999994</v>
      </c>
      <c r="G10821">
        <v>17537920</v>
      </c>
      <c r="H10821">
        <v>74919.38</v>
      </c>
      <c r="K10821">
        <v>450</v>
      </c>
      <c r="L10821">
        <v>64</v>
      </c>
    </row>
    <row r="10822" spans="1:12" x14ac:dyDescent="0.25">
      <c r="A10822" t="s">
        <v>85</v>
      </c>
      <c r="B10822" t="s">
        <v>122</v>
      </c>
      <c r="C10822" t="s">
        <v>639</v>
      </c>
      <c r="D10822" s="2">
        <v>36434</v>
      </c>
      <c r="E10822">
        <v>30.9</v>
      </c>
      <c r="F10822">
        <v>74872.56</v>
      </c>
      <c r="G10822">
        <v>17381803</v>
      </c>
      <c r="H10822">
        <v>76729.19</v>
      </c>
      <c r="K10822">
        <v>435</v>
      </c>
      <c r="L10822">
        <v>64</v>
      </c>
    </row>
    <row r="10823" spans="1:12" x14ac:dyDescent="0.25">
      <c r="A10823" t="s">
        <v>85</v>
      </c>
      <c r="B10823" t="s">
        <v>122</v>
      </c>
      <c r="C10823" t="s">
        <v>639</v>
      </c>
      <c r="D10823" s="2">
        <v>36465</v>
      </c>
      <c r="E10823">
        <v>29.9</v>
      </c>
      <c r="F10823">
        <v>72923.899999999994</v>
      </c>
      <c r="G10823">
        <v>16754290</v>
      </c>
      <c r="H10823">
        <v>66384.59</v>
      </c>
      <c r="K10823">
        <v>435</v>
      </c>
      <c r="L10823">
        <v>64</v>
      </c>
    </row>
    <row r="10824" spans="1:12" x14ac:dyDescent="0.25">
      <c r="A10824" t="s">
        <v>85</v>
      </c>
      <c r="B10824" t="s">
        <v>122</v>
      </c>
      <c r="C10824" t="s">
        <v>639</v>
      </c>
      <c r="D10824" s="2">
        <v>36495</v>
      </c>
      <c r="E10824">
        <v>28.8</v>
      </c>
      <c r="F10824">
        <v>69915.399999999994</v>
      </c>
      <c r="G10824">
        <v>16109864</v>
      </c>
      <c r="H10824">
        <v>63292.49</v>
      </c>
      <c r="K10824">
        <v>435</v>
      </c>
      <c r="L10824">
        <v>64</v>
      </c>
    </row>
    <row r="10825" spans="1:12" x14ac:dyDescent="0.25">
      <c r="A10825" t="s">
        <v>85</v>
      </c>
      <c r="B10825" t="s">
        <v>122</v>
      </c>
      <c r="C10825" t="s">
        <v>639</v>
      </c>
      <c r="D10825" s="2">
        <v>36526</v>
      </c>
      <c r="E10825">
        <v>30.4</v>
      </c>
      <c r="F10825">
        <v>74277.460000000006</v>
      </c>
      <c r="G10825">
        <v>16946432</v>
      </c>
      <c r="H10825">
        <v>62634.33</v>
      </c>
      <c r="K10825">
        <v>565</v>
      </c>
      <c r="L10825">
        <v>64</v>
      </c>
    </row>
    <row r="10826" spans="1:12" x14ac:dyDescent="0.25">
      <c r="A10826" t="s">
        <v>85</v>
      </c>
      <c r="B10826" t="s">
        <v>122</v>
      </c>
      <c r="C10826" t="s">
        <v>639</v>
      </c>
      <c r="D10826" s="2">
        <v>36557</v>
      </c>
      <c r="E10826">
        <v>13.5</v>
      </c>
      <c r="F10826">
        <v>31566.52</v>
      </c>
      <c r="G10826">
        <v>7311198</v>
      </c>
      <c r="H10826">
        <v>30985.74</v>
      </c>
      <c r="K10826">
        <v>505</v>
      </c>
      <c r="L10826">
        <v>64</v>
      </c>
    </row>
    <row r="10827" spans="1:12" x14ac:dyDescent="0.25">
      <c r="A10827" t="s">
        <v>85</v>
      </c>
      <c r="B10827" t="s">
        <v>122</v>
      </c>
      <c r="C10827" t="s">
        <v>639</v>
      </c>
      <c r="D10827" s="2">
        <v>36586</v>
      </c>
      <c r="E10827">
        <v>4.4000000000000004</v>
      </c>
      <c r="F10827">
        <v>10256.77</v>
      </c>
      <c r="G10827">
        <v>2116766</v>
      </c>
      <c r="H10827">
        <v>9671.59</v>
      </c>
      <c r="K10827">
        <v>450</v>
      </c>
      <c r="L10827">
        <v>64</v>
      </c>
    </row>
    <row r="10828" spans="1:12" x14ac:dyDescent="0.25">
      <c r="A10828" t="s">
        <v>85</v>
      </c>
      <c r="B10828" t="s">
        <v>122</v>
      </c>
      <c r="C10828" t="s">
        <v>639</v>
      </c>
      <c r="D10828" s="2">
        <v>36617</v>
      </c>
      <c r="E10828">
        <v>22.9</v>
      </c>
      <c r="F10828">
        <v>54915.82</v>
      </c>
      <c r="G10828">
        <v>8418540.0000000019</v>
      </c>
      <c r="H10828">
        <v>64178.16</v>
      </c>
      <c r="K10828">
        <v>450</v>
      </c>
      <c r="L10828">
        <v>64</v>
      </c>
    </row>
    <row r="10829" spans="1:12" x14ac:dyDescent="0.25">
      <c r="A10829" t="s">
        <v>85</v>
      </c>
      <c r="B10829" t="s">
        <v>122</v>
      </c>
      <c r="C10829" t="s">
        <v>639</v>
      </c>
      <c r="D10829" s="2">
        <v>36647</v>
      </c>
      <c r="E10829">
        <v>23.7</v>
      </c>
      <c r="F10829">
        <v>58152.81</v>
      </c>
      <c r="G10829">
        <v>7560973</v>
      </c>
      <c r="H10829">
        <v>63132.86</v>
      </c>
      <c r="K10829">
        <v>450</v>
      </c>
      <c r="L10829">
        <v>64</v>
      </c>
    </row>
    <row r="10830" spans="1:12" x14ac:dyDescent="0.25">
      <c r="A10830" t="s">
        <v>85</v>
      </c>
      <c r="B10830" t="s">
        <v>122</v>
      </c>
      <c r="C10830" t="s">
        <v>639</v>
      </c>
      <c r="D10830" s="2">
        <v>36678</v>
      </c>
      <c r="E10830">
        <v>20.3</v>
      </c>
      <c r="F10830">
        <v>49264.5</v>
      </c>
      <c r="G10830">
        <v>6497280</v>
      </c>
      <c r="H10830">
        <v>54352.91</v>
      </c>
      <c r="K10830">
        <v>450</v>
      </c>
      <c r="L10830">
        <v>64</v>
      </c>
    </row>
    <row r="10831" spans="1:12" x14ac:dyDescent="0.25">
      <c r="A10831" t="s">
        <v>85</v>
      </c>
      <c r="B10831" t="s">
        <v>122</v>
      </c>
      <c r="C10831" t="s">
        <v>639</v>
      </c>
      <c r="D10831" s="2">
        <v>36708</v>
      </c>
      <c r="E10831">
        <v>28.8</v>
      </c>
      <c r="F10831">
        <v>72142.62</v>
      </c>
      <c r="G10831">
        <v>9173178</v>
      </c>
      <c r="H10831">
        <v>76808.960000000006</v>
      </c>
      <c r="K10831">
        <v>450</v>
      </c>
      <c r="L10831">
        <v>64</v>
      </c>
    </row>
    <row r="10832" spans="1:12" x14ac:dyDescent="0.25">
      <c r="A10832" t="s">
        <v>85</v>
      </c>
      <c r="B10832" t="s">
        <v>122</v>
      </c>
      <c r="C10832" t="s">
        <v>639</v>
      </c>
      <c r="D10832" s="2">
        <v>36739</v>
      </c>
      <c r="E10832">
        <v>26</v>
      </c>
      <c r="F10832">
        <v>62004.6</v>
      </c>
      <c r="G10832">
        <v>8332168</v>
      </c>
      <c r="H10832">
        <v>94405.82</v>
      </c>
      <c r="K10832">
        <v>450</v>
      </c>
      <c r="L10832">
        <v>64</v>
      </c>
    </row>
    <row r="10833" spans="1:12" x14ac:dyDescent="0.25">
      <c r="A10833" t="s">
        <v>85</v>
      </c>
      <c r="B10833" t="s">
        <v>122</v>
      </c>
      <c r="C10833" t="s">
        <v>639</v>
      </c>
      <c r="D10833" s="2">
        <v>36770</v>
      </c>
      <c r="E10833">
        <v>14.8</v>
      </c>
      <c r="F10833">
        <v>36445</v>
      </c>
      <c r="G10833">
        <v>4330513</v>
      </c>
      <c r="H10833">
        <v>46935.88</v>
      </c>
      <c r="K10833">
        <v>450</v>
      </c>
      <c r="L10833">
        <v>64</v>
      </c>
    </row>
    <row r="10834" spans="1:12" x14ac:dyDescent="0.25">
      <c r="A10834" t="s">
        <v>85</v>
      </c>
      <c r="B10834" t="s">
        <v>122</v>
      </c>
      <c r="C10834" t="s">
        <v>639</v>
      </c>
      <c r="D10834" s="2">
        <v>36800</v>
      </c>
      <c r="E10834">
        <v>22.4</v>
      </c>
      <c r="F10834">
        <v>49742.92</v>
      </c>
      <c r="G10834">
        <v>9536892</v>
      </c>
      <c r="H10834">
        <v>59917.27</v>
      </c>
      <c r="K10834">
        <v>450</v>
      </c>
      <c r="L10834">
        <v>64</v>
      </c>
    </row>
    <row r="10835" spans="1:12" x14ac:dyDescent="0.25">
      <c r="A10835" t="s">
        <v>85</v>
      </c>
      <c r="B10835" t="s">
        <v>122</v>
      </c>
      <c r="C10835" t="s">
        <v>639</v>
      </c>
      <c r="D10835" s="2">
        <v>36831</v>
      </c>
      <c r="E10835">
        <v>19.7</v>
      </c>
      <c r="F10835">
        <v>40071.86</v>
      </c>
      <c r="G10835">
        <v>10364812</v>
      </c>
      <c r="H10835">
        <v>53898.3</v>
      </c>
      <c r="K10835">
        <v>410</v>
      </c>
      <c r="L10835">
        <v>64</v>
      </c>
    </row>
    <row r="10836" spans="1:12" x14ac:dyDescent="0.25">
      <c r="A10836" t="s">
        <v>85</v>
      </c>
      <c r="B10836" t="s">
        <v>122</v>
      </c>
      <c r="C10836" t="s">
        <v>639</v>
      </c>
      <c r="D10836" s="2">
        <v>36861</v>
      </c>
      <c r="E10836">
        <v>15.6</v>
      </c>
      <c r="F10836">
        <v>34285.379999999997</v>
      </c>
      <c r="G10836">
        <v>8421084.0000000019</v>
      </c>
      <c r="H10836">
        <v>56857.84</v>
      </c>
      <c r="K10836">
        <v>390</v>
      </c>
      <c r="L10836">
        <v>64</v>
      </c>
    </row>
    <row r="10837" spans="1:12" x14ac:dyDescent="0.25">
      <c r="A10837" t="s">
        <v>85</v>
      </c>
      <c r="B10837" t="s">
        <v>122</v>
      </c>
      <c r="C10837" t="s">
        <v>639</v>
      </c>
      <c r="D10837" s="2">
        <v>36892</v>
      </c>
      <c r="E10837">
        <v>9.3000000000000007</v>
      </c>
      <c r="F10837">
        <v>20321.07</v>
      </c>
      <c r="G10837">
        <v>5108383</v>
      </c>
      <c r="H10837">
        <v>26769.78</v>
      </c>
      <c r="K10837">
        <v>450</v>
      </c>
      <c r="L10837">
        <v>64</v>
      </c>
    </row>
    <row r="10838" spans="1:12" x14ac:dyDescent="0.25">
      <c r="A10838" t="s">
        <v>85</v>
      </c>
      <c r="B10838" t="s">
        <v>122</v>
      </c>
      <c r="C10838" t="s">
        <v>639</v>
      </c>
      <c r="D10838" s="2">
        <v>36923</v>
      </c>
      <c r="E10838">
        <v>23.7</v>
      </c>
      <c r="F10838">
        <v>45098.06</v>
      </c>
      <c r="G10838">
        <v>11267230</v>
      </c>
      <c r="H10838">
        <v>91007.65</v>
      </c>
      <c r="K10838">
        <v>442</v>
      </c>
      <c r="L10838">
        <v>64</v>
      </c>
    </row>
    <row r="10839" spans="1:12" x14ac:dyDescent="0.25">
      <c r="A10839" t="s">
        <v>85</v>
      </c>
      <c r="B10839" t="s">
        <v>122</v>
      </c>
      <c r="C10839" t="s">
        <v>639</v>
      </c>
      <c r="D10839" s="2">
        <v>36951</v>
      </c>
      <c r="E10839">
        <v>29.6</v>
      </c>
      <c r="F10839">
        <v>55410.8</v>
      </c>
      <c r="G10839">
        <v>15591053</v>
      </c>
      <c r="H10839">
        <v>79562.100000000006</v>
      </c>
      <c r="K10839">
        <v>435</v>
      </c>
      <c r="L10839">
        <v>64</v>
      </c>
    </row>
    <row r="10840" spans="1:12" x14ac:dyDescent="0.25">
      <c r="A10840" t="s">
        <v>85</v>
      </c>
      <c r="B10840" t="s">
        <v>122</v>
      </c>
      <c r="C10840" t="s">
        <v>639</v>
      </c>
      <c r="D10840" s="2">
        <v>36982</v>
      </c>
      <c r="E10840">
        <v>24.8</v>
      </c>
      <c r="F10840">
        <v>47246.239999999998</v>
      </c>
      <c r="G10840">
        <v>27972251</v>
      </c>
      <c r="H10840">
        <v>76450.990000000005</v>
      </c>
      <c r="K10840">
        <v>600</v>
      </c>
      <c r="L10840">
        <v>64</v>
      </c>
    </row>
    <row r="10841" spans="1:12" x14ac:dyDescent="0.25">
      <c r="A10841" t="s">
        <v>85</v>
      </c>
      <c r="B10841" t="s">
        <v>122</v>
      </c>
      <c r="C10841" t="s">
        <v>639</v>
      </c>
      <c r="D10841" s="2">
        <v>37012</v>
      </c>
      <c r="E10841">
        <v>16.100000000000001</v>
      </c>
      <c r="F10841">
        <v>27318.26</v>
      </c>
      <c r="G10841">
        <v>6182612</v>
      </c>
      <c r="H10841">
        <v>53598.6</v>
      </c>
      <c r="K10841">
        <v>600</v>
      </c>
      <c r="L10841">
        <v>64</v>
      </c>
    </row>
    <row r="10842" spans="1:12" x14ac:dyDescent="0.25">
      <c r="A10842" t="s">
        <v>85</v>
      </c>
      <c r="B10842" t="s">
        <v>122</v>
      </c>
      <c r="C10842" t="s">
        <v>639</v>
      </c>
      <c r="D10842" s="2">
        <v>37043</v>
      </c>
      <c r="E10842">
        <v>29.1</v>
      </c>
      <c r="F10842">
        <v>49562.5</v>
      </c>
      <c r="G10842">
        <v>11678852</v>
      </c>
      <c r="H10842">
        <v>77985.67</v>
      </c>
      <c r="K10842">
        <v>495</v>
      </c>
      <c r="L10842">
        <v>64</v>
      </c>
    </row>
    <row r="10843" spans="1:12" x14ac:dyDescent="0.25">
      <c r="A10843" t="s">
        <v>85</v>
      </c>
      <c r="B10843" t="s">
        <v>122</v>
      </c>
      <c r="C10843" t="s">
        <v>639</v>
      </c>
      <c r="D10843" s="2">
        <v>37073</v>
      </c>
      <c r="E10843">
        <v>28.7</v>
      </c>
      <c r="F10843">
        <v>49289.440000000002</v>
      </c>
      <c r="G10843">
        <v>12163530</v>
      </c>
      <c r="H10843">
        <v>79087.28</v>
      </c>
      <c r="K10843">
        <v>390</v>
      </c>
      <c r="L10843">
        <v>64</v>
      </c>
    </row>
    <row r="10844" spans="1:12" x14ac:dyDescent="0.25">
      <c r="A10844" t="s">
        <v>85</v>
      </c>
      <c r="B10844" t="s">
        <v>122</v>
      </c>
      <c r="C10844" t="s">
        <v>639</v>
      </c>
      <c r="D10844" s="2">
        <v>37104</v>
      </c>
      <c r="E10844">
        <v>29.9</v>
      </c>
      <c r="F10844">
        <v>53893.42</v>
      </c>
      <c r="G10844">
        <v>12202257</v>
      </c>
      <c r="H10844">
        <v>66290.679999999993</v>
      </c>
      <c r="K10844">
        <v>375</v>
      </c>
      <c r="L10844">
        <v>64</v>
      </c>
    </row>
    <row r="10845" spans="1:12" x14ac:dyDescent="0.25">
      <c r="A10845" t="s">
        <v>85</v>
      </c>
      <c r="B10845" t="s">
        <v>122</v>
      </c>
      <c r="C10845" t="s">
        <v>639</v>
      </c>
      <c r="D10845" s="2">
        <v>37135</v>
      </c>
      <c r="E10845">
        <v>25.6</v>
      </c>
      <c r="F10845">
        <v>54671.63</v>
      </c>
      <c r="G10845">
        <v>9928334</v>
      </c>
      <c r="H10845">
        <v>68878.37</v>
      </c>
      <c r="K10845">
        <v>412</v>
      </c>
      <c r="L10845">
        <v>64</v>
      </c>
    </row>
    <row r="10846" spans="1:12" x14ac:dyDescent="0.25">
      <c r="A10846" t="s">
        <v>85</v>
      </c>
      <c r="B10846" t="s">
        <v>122</v>
      </c>
      <c r="C10846" t="s">
        <v>639</v>
      </c>
      <c r="D10846" s="2">
        <v>37165</v>
      </c>
      <c r="E10846">
        <v>25.4</v>
      </c>
      <c r="F10846">
        <v>43617.74</v>
      </c>
      <c r="G10846">
        <v>8406221</v>
      </c>
      <c r="H10846">
        <v>54463.41</v>
      </c>
      <c r="K10846">
        <v>405</v>
      </c>
      <c r="L10846">
        <v>64</v>
      </c>
    </row>
    <row r="10847" spans="1:12" x14ac:dyDescent="0.25">
      <c r="A10847" t="s">
        <v>85</v>
      </c>
      <c r="B10847" t="s">
        <v>122</v>
      </c>
      <c r="C10847" t="s">
        <v>639</v>
      </c>
      <c r="D10847" s="2">
        <v>37196</v>
      </c>
      <c r="E10847">
        <v>28.8</v>
      </c>
      <c r="F10847">
        <v>52717.34</v>
      </c>
      <c r="G10847">
        <v>9012561</v>
      </c>
      <c r="H10847">
        <v>73159.23</v>
      </c>
      <c r="K10847">
        <v>390</v>
      </c>
      <c r="L10847">
        <v>64</v>
      </c>
    </row>
    <row r="10848" spans="1:12" x14ac:dyDescent="0.25">
      <c r="A10848" t="s">
        <v>85</v>
      </c>
      <c r="B10848" t="s">
        <v>122</v>
      </c>
      <c r="C10848" t="s">
        <v>639</v>
      </c>
      <c r="D10848" s="2">
        <v>37226</v>
      </c>
      <c r="E10848">
        <v>5</v>
      </c>
      <c r="F10848">
        <v>9100.7000000000007</v>
      </c>
      <c r="G10848">
        <v>1554145</v>
      </c>
      <c r="H10848">
        <v>12433.83</v>
      </c>
      <c r="K10848">
        <v>390</v>
      </c>
      <c r="L10848">
        <v>64</v>
      </c>
    </row>
    <row r="10849" spans="1:12" x14ac:dyDescent="0.25">
      <c r="A10849" t="s">
        <v>85</v>
      </c>
      <c r="B10849" t="s">
        <v>122</v>
      </c>
      <c r="C10849" t="s">
        <v>639</v>
      </c>
      <c r="D10849" s="2">
        <v>37257</v>
      </c>
      <c r="E10849">
        <v>0</v>
      </c>
      <c r="G10849">
        <v>0</v>
      </c>
    </row>
    <row r="10850" spans="1:12" x14ac:dyDescent="0.25">
      <c r="A10850" t="s">
        <v>85</v>
      </c>
      <c r="B10850" t="s">
        <v>122</v>
      </c>
      <c r="C10850" t="s">
        <v>639</v>
      </c>
      <c r="D10850" s="2">
        <v>37288</v>
      </c>
      <c r="E10850">
        <v>0</v>
      </c>
      <c r="G10850">
        <v>0</v>
      </c>
    </row>
    <row r="10851" spans="1:12" x14ac:dyDescent="0.25">
      <c r="A10851" t="s">
        <v>85</v>
      </c>
      <c r="B10851" t="s">
        <v>122</v>
      </c>
      <c r="C10851" t="s">
        <v>639</v>
      </c>
      <c r="D10851" s="2">
        <v>37316</v>
      </c>
      <c r="E10851">
        <v>22.9</v>
      </c>
      <c r="F10851">
        <v>42953.75</v>
      </c>
      <c r="G10851">
        <v>6523039</v>
      </c>
      <c r="H10851">
        <v>59192.77</v>
      </c>
      <c r="K10851">
        <v>390</v>
      </c>
      <c r="L10851">
        <v>64</v>
      </c>
    </row>
    <row r="10852" spans="1:12" x14ac:dyDescent="0.25">
      <c r="A10852" t="s">
        <v>85</v>
      </c>
      <c r="B10852" t="s">
        <v>122</v>
      </c>
      <c r="C10852" t="s">
        <v>639</v>
      </c>
      <c r="D10852" s="2">
        <v>37347</v>
      </c>
      <c r="E10852">
        <v>26</v>
      </c>
      <c r="F10852">
        <v>47318.400000000001</v>
      </c>
      <c r="G10852">
        <v>7244258</v>
      </c>
      <c r="H10852">
        <v>61433.919999999998</v>
      </c>
      <c r="K10852">
        <v>450</v>
      </c>
      <c r="L10852">
        <v>64</v>
      </c>
    </row>
    <row r="10853" spans="1:12" x14ac:dyDescent="0.25">
      <c r="A10853" t="s">
        <v>85</v>
      </c>
      <c r="B10853" t="s">
        <v>122</v>
      </c>
      <c r="C10853" t="s">
        <v>639</v>
      </c>
      <c r="D10853" s="2">
        <v>37377</v>
      </c>
      <c r="E10853">
        <v>29.5</v>
      </c>
      <c r="F10853">
        <v>55096.55</v>
      </c>
      <c r="G10853">
        <v>6511139</v>
      </c>
      <c r="H10853">
        <v>76656.75</v>
      </c>
      <c r="K10853">
        <v>390</v>
      </c>
      <c r="L10853">
        <v>64</v>
      </c>
    </row>
    <row r="10854" spans="1:12" x14ac:dyDescent="0.25">
      <c r="A10854" t="s">
        <v>85</v>
      </c>
      <c r="B10854" t="s">
        <v>122</v>
      </c>
      <c r="C10854" t="s">
        <v>639</v>
      </c>
      <c r="D10854" s="2">
        <v>37408</v>
      </c>
      <c r="E10854">
        <v>28.4</v>
      </c>
      <c r="F10854">
        <v>49775.199999999997</v>
      </c>
      <c r="G10854">
        <v>7861064</v>
      </c>
      <c r="H10854">
        <v>64936.94</v>
      </c>
      <c r="K10854">
        <v>390</v>
      </c>
      <c r="L10854">
        <v>64</v>
      </c>
    </row>
    <row r="10855" spans="1:12" x14ac:dyDescent="0.25">
      <c r="A10855" t="s">
        <v>85</v>
      </c>
      <c r="B10855" t="s">
        <v>122</v>
      </c>
      <c r="C10855" t="s">
        <v>639</v>
      </c>
      <c r="D10855" s="2">
        <v>37438</v>
      </c>
      <c r="E10855">
        <v>29.6</v>
      </c>
      <c r="F10855">
        <v>79745.19</v>
      </c>
      <c r="G10855">
        <v>12665072</v>
      </c>
      <c r="H10855">
        <v>34031.339999999997</v>
      </c>
      <c r="K10855">
        <v>390</v>
      </c>
      <c r="L10855">
        <v>64</v>
      </c>
    </row>
    <row r="10856" spans="1:12" x14ac:dyDescent="0.25">
      <c r="A10856" t="s">
        <v>85</v>
      </c>
      <c r="B10856" t="s">
        <v>122</v>
      </c>
      <c r="C10856" t="s">
        <v>639</v>
      </c>
      <c r="D10856" s="2">
        <v>37469</v>
      </c>
      <c r="E10856">
        <v>26.3</v>
      </c>
      <c r="F10856">
        <v>62344.27</v>
      </c>
      <c r="G10856">
        <v>9817795</v>
      </c>
      <c r="H10856">
        <v>39406.85</v>
      </c>
      <c r="K10856">
        <v>390</v>
      </c>
      <c r="L10856">
        <v>64</v>
      </c>
    </row>
    <row r="10857" spans="1:12" x14ac:dyDescent="0.25">
      <c r="A10857" t="s">
        <v>85</v>
      </c>
      <c r="B10857" t="s">
        <v>122</v>
      </c>
      <c r="C10857" t="s">
        <v>639</v>
      </c>
      <c r="D10857" s="2">
        <v>37500</v>
      </c>
      <c r="E10857">
        <v>16</v>
      </c>
      <c r="F10857">
        <v>37747.14</v>
      </c>
      <c r="G10857">
        <v>5697145</v>
      </c>
      <c r="H10857">
        <v>26781.06</v>
      </c>
      <c r="K10857">
        <v>390</v>
      </c>
      <c r="L10857">
        <v>64</v>
      </c>
    </row>
    <row r="10858" spans="1:12" x14ac:dyDescent="0.25">
      <c r="A10858" t="s">
        <v>85</v>
      </c>
      <c r="B10858" t="s">
        <v>122</v>
      </c>
      <c r="C10858" t="s">
        <v>639</v>
      </c>
      <c r="D10858" s="2">
        <v>37530</v>
      </c>
      <c r="E10858">
        <v>13.4</v>
      </c>
      <c r="F10858">
        <v>30652.38</v>
      </c>
      <c r="G10858">
        <v>4696452</v>
      </c>
      <c r="H10858">
        <v>23915.18</v>
      </c>
      <c r="K10858">
        <v>420</v>
      </c>
      <c r="L10858">
        <v>64</v>
      </c>
    </row>
    <row r="10859" spans="1:12" x14ac:dyDescent="0.25">
      <c r="A10859" t="s">
        <v>85</v>
      </c>
      <c r="B10859" t="s">
        <v>122</v>
      </c>
      <c r="C10859" t="s">
        <v>639</v>
      </c>
      <c r="D10859" s="2">
        <v>37561</v>
      </c>
      <c r="E10859">
        <v>20.9</v>
      </c>
      <c r="F10859">
        <v>51305.15</v>
      </c>
      <c r="G10859">
        <v>4726973</v>
      </c>
      <c r="H10859">
        <v>42122.27</v>
      </c>
      <c r="K10859">
        <v>350</v>
      </c>
      <c r="L10859">
        <v>64</v>
      </c>
    </row>
    <row r="10860" spans="1:12" x14ac:dyDescent="0.25">
      <c r="A10860" t="s">
        <v>85</v>
      </c>
      <c r="B10860" t="s">
        <v>122</v>
      </c>
      <c r="C10860" t="s">
        <v>639</v>
      </c>
      <c r="D10860" s="2">
        <v>37591</v>
      </c>
      <c r="E10860">
        <v>23.5</v>
      </c>
      <c r="F10860">
        <v>55418.33</v>
      </c>
      <c r="G10860">
        <v>3391531</v>
      </c>
      <c r="H10860">
        <v>44604.39</v>
      </c>
      <c r="K10860">
        <v>350</v>
      </c>
      <c r="L10860">
        <v>64</v>
      </c>
    </row>
    <row r="10861" spans="1:12" x14ac:dyDescent="0.25">
      <c r="A10861" t="s">
        <v>85</v>
      </c>
      <c r="B10861" t="s">
        <v>122</v>
      </c>
      <c r="C10861" t="s">
        <v>639</v>
      </c>
      <c r="D10861" s="2">
        <v>37622</v>
      </c>
      <c r="E10861">
        <v>30</v>
      </c>
      <c r="F10861">
        <v>60396.14</v>
      </c>
      <c r="G10861">
        <v>17499925</v>
      </c>
      <c r="H10861">
        <v>48695.19</v>
      </c>
      <c r="K10861">
        <v>382</v>
      </c>
      <c r="L10861">
        <v>64</v>
      </c>
    </row>
    <row r="10862" spans="1:12" x14ac:dyDescent="0.25">
      <c r="A10862" t="s">
        <v>85</v>
      </c>
      <c r="B10862" t="s">
        <v>122</v>
      </c>
      <c r="C10862" t="s">
        <v>639</v>
      </c>
      <c r="D10862" s="2">
        <v>37653</v>
      </c>
      <c r="E10862">
        <v>11.4</v>
      </c>
      <c r="F10862">
        <v>25251.119999999999</v>
      </c>
      <c r="G10862">
        <v>7399525</v>
      </c>
      <c r="H10862">
        <v>18815.060000000001</v>
      </c>
      <c r="K10862">
        <v>375</v>
      </c>
      <c r="L10862">
        <v>64</v>
      </c>
    </row>
    <row r="10863" spans="1:12" x14ac:dyDescent="0.25">
      <c r="A10863" t="s">
        <v>85</v>
      </c>
      <c r="B10863" t="s">
        <v>122</v>
      </c>
      <c r="C10863" t="s">
        <v>639</v>
      </c>
      <c r="D10863" s="2">
        <v>37681</v>
      </c>
      <c r="E10863">
        <v>0</v>
      </c>
      <c r="G10863">
        <v>0</v>
      </c>
    </row>
    <row r="10864" spans="1:12" x14ac:dyDescent="0.25">
      <c r="A10864" t="s">
        <v>85</v>
      </c>
      <c r="B10864" t="s">
        <v>122</v>
      </c>
      <c r="C10864" t="s">
        <v>639</v>
      </c>
      <c r="D10864" s="2">
        <v>37712</v>
      </c>
      <c r="E10864">
        <v>0</v>
      </c>
      <c r="G10864">
        <v>0</v>
      </c>
    </row>
    <row r="10865" spans="1:12" x14ac:dyDescent="0.25">
      <c r="A10865" t="s">
        <v>85</v>
      </c>
      <c r="B10865" t="s">
        <v>122</v>
      </c>
      <c r="C10865" t="s">
        <v>639</v>
      </c>
      <c r="D10865" s="2">
        <v>37742</v>
      </c>
      <c r="E10865">
        <v>0</v>
      </c>
      <c r="G10865">
        <v>0</v>
      </c>
    </row>
    <row r="10866" spans="1:12" x14ac:dyDescent="0.25">
      <c r="A10866" t="s">
        <v>85</v>
      </c>
      <c r="B10866" t="s">
        <v>122</v>
      </c>
      <c r="C10866" t="s">
        <v>639</v>
      </c>
      <c r="D10866" s="2">
        <v>37773</v>
      </c>
      <c r="E10866">
        <v>0</v>
      </c>
      <c r="G10866">
        <v>0</v>
      </c>
    </row>
    <row r="10867" spans="1:12" x14ac:dyDescent="0.25">
      <c r="A10867" t="s">
        <v>85</v>
      </c>
      <c r="B10867" t="s">
        <v>122</v>
      </c>
      <c r="C10867" t="s">
        <v>639</v>
      </c>
      <c r="D10867" s="2">
        <v>37803</v>
      </c>
      <c r="E10867">
        <v>0</v>
      </c>
      <c r="G10867">
        <v>0</v>
      </c>
    </row>
    <row r="10868" spans="1:12" x14ac:dyDescent="0.25">
      <c r="A10868" t="s">
        <v>85</v>
      </c>
      <c r="B10868" t="s">
        <v>122</v>
      </c>
      <c r="C10868" t="s">
        <v>639</v>
      </c>
      <c r="D10868" s="2">
        <v>37834</v>
      </c>
      <c r="E10868">
        <v>0</v>
      </c>
      <c r="G10868">
        <v>0</v>
      </c>
    </row>
    <row r="10869" spans="1:12" x14ac:dyDescent="0.25">
      <c r="A10869" t="s">
        <v>85</v>
      </c>
      <c r="B10869" t="s">
        <v>122</v>
      </c>
      <c r="C10869" t="s">
        <v>639</v>
      </c>
      <c r="D10869" s="2">
        <v>37865</v>
      </c>
      <c r="E10869">
        <v>0</v>
      </c>
      <c r="G10869">
        <v>0</v>
      </c>
    </row>
    <row r="10870" spans="1:12" x14ac:dyDescent="0.25">
      <c r="A10870" t="s">
        <v>85</v>
      </c>
      <c r="B10870" t="s">
        <v>122</v>
      </c>
      <c r="C10870" t="s">
        <v>639</v>
      </c>
      <c r="D10870" s="2">
        <v>37895</v>
      </c>
      <c r="E10870">
        <v>0</v>
      </c>
      <c r="G10870">
        <v>0</v>
      </c>
    </row>
    <row r="10871" spans="1:12" x14ac:dyDescent="0.25">
      <c r="A10871" t="s">
        <v>85</v>
      </c>
      <c r="B10871" t="s">
        <v>122</v>
      </c>
      <c r="C10871" t="s">
        <v>639</v>
      </c>
      <c r="D10871" s="2">
        <v>37926</v>
      </c>
      <c r="E10871">
        <v>17.2</v>
      </c>
      <c r="F10871">
        <v>54634.91</v>
      </c>
      <c r="G10871">
        <v>15297822</v>
      </c>
      <c r="H10871">
        <v>10094.81</v>
      </c>
      <c r="K10871">
        <v>390</v>
      </c>
      <c r="L10871">
        <v>64</v>
      </c>
    </row>
    <row r="10872" spans="1:12" x14ac:dyDescent="0.25">
      <c r="A10872" t="s">
        <v>85</v>
      </c>
      <c r="B10872" t="s">
        <v>122</v>
      </c>
      <c r="C10872" t="s">
        <v>639</v>
      </c>
      <c r="D10872" s="2">
        <v>37956</v>
      </c>
      <c r="E10872">
        <v>3.6</v>
      </c>
      <c r="F10872">
        <v>11368.6</v>
      </c>
      <c r="G10872">
        <v>3183220</v>
      </c>
      <c r="H10872">
        <v>2277.33</v>
      </c>
      <c r="K10872">
        <v>315</v>
      </c>
      <c r="L10872">
        <v>64</v>
      </c>
    </row>
    <row r="10873" spans="1:12" x14ac:dyDescent="0.25">
      <c r="A10873" t="s">
        <v>85</v>
      </c>
      <c r="B10873" t="s">
        <v>122</v>
      </c>
      <c r="C10873" t="s">
        <v>639</v>
      </c>
      <c r="D10873" s="2">
        <v>37987</v>
      </c>
      <c r="E10873">
        <v>0</v>
      </c>
      <c r="G10873">
        <v>0</v>
      </c>
    </row>
    <row r="10874" spans="1:12" x14ac:dyDescent="0.25">
      <c r="A10874" t="s">
        <v>85</v>
      </c>
      <c r="B10874" t="s">
        <v>122</v>
      </c>
      <c r="C10874" t="s">
        <v>639</v>
      </c>
      <c r="D10874" s="2">
        <v>38018</v>
      </c>
      <c r="E10874">
        <v>0</v>
      </c>
      <c r="G10874">
        <v>0</v>
      </c>
    </row>
    <row r="10875" spans="1:12" x14ac:dyDescent="0.25">
      <c r="A10875" t="s">
        <v>85</v>
      </c>
      <c r="B10875" t="s">
        <v>122</v>
      </c>
      <c r="C10875" t="s">
        <v>639</v>
      </c>
      <c r="D10875" s="2">
        <v>38108</v>
      </c>
      <c r="E10875">
        <v>5.4</v>
      </c>
      <c r="F10875">
        <v>18855.63</v>
      </c>
      <c r="G10875">
        <v>4662354</v>
      </c>
      <c r="H10875">
        <v>1423.71</v>
      </c>
      <c r="K10875">
        <v>825</v>
      </c>
      <c r="L10875">
        <v>64</v>
      </c>
    </row>
    <row r="10876" spans="1:12" x14ac:dyDescent="0.25">
      <c r="A10876" t="s">
        <v>85</v>
      </c>
      <c r="B10876" t="s">
        <v>122</v>
      </c>
      <c r="C10876" t="s">
        <v>639</v>
      </c>
      <c r="D10876" s="2">
        <v>38139</v>
      </c>
      <c r="E10876">
        <v>29.9</v>
      </c>
      <c r="F10876">
        <v>62600.2</v>
      </c>
      <c r="G10876">
        <v>22408458</v>
      </c>
      <c r="H10876">
        <v>70960.320000000007</v>
      </c>
      <c r="K10876">
        <v>350</v>
      </c>
      <c r="L10876">
        <v>64</v>
      </c>
    </row>
    <row r="10877" spans="1:12" x14ac:dyDescent="0.25">
      <c r="A10877" t="s">
        <v>85</v>
      </c>
      <c r="B10877" t="s">
        <v>122</v>
      </c>
      <c r="C10877" t="s">
        <v>639</v>
      </c>
      <c r="D10877" s="2">
        <v>38169</v>
      </c>
      <c r="E10877">
        <v>5.5</v>
      </c>
      <c r="F10877">
        <v>16126.07</v>
      </c>
      <c r="G10877">
        <v>5069385</v>
      </c>
      <c r="H10877">
        <v>17802.27</v>
      </c>
      <c r="K10877">
        <v>330</v>
      </c>
      <c r="L10877">
        <v>64</v>
      </c>
    </row>
    <row r="10878" spans="1:12" x14ac:dyDescent="0.25">
      <c r="A10878" t="s">
        <v>85</v>
      </c>
      <c r="B10878" t="s">
        <v>122</v>
      </c>
      <c r="C10878" t="s">
        <v>639</v>
      </c>
      <c r="D10878" s="2">
        <v>38200</v>
      </c>
      <c r="E10878">
        <v>31</v>
      </c>
      <c r="F10878">
        <v>80168.44</v>
      </c>
      <c r="G10878">
        <v>25837211</v>
      </c>
      <c r="H10878">
        <v>113318.64</v>
      </c>
      <c r="K10878">
        <v>360</v>
      </c>
      <c r="L10878">
        <v>64</v>
      </c>
    </row>
    <row r="10879" spans="1:12" x14ac:dyDescent="0.25">
      <c r="A10879" t="s">
        <v>85</v>
      </c>
      <c r="B10879" t="s">
        <v>122</v>
      </c>
      <c r="C10879" t="s">
        <v>639</v>
      </c>
      <c r="D10879" s="2">
        <v>38231</v>
      </c>
      <c r="E10879">
        <v>29.3</v>
      </c>
      <c r="F10879">
        <v>68070.27</v>
      </c>
      <c r="G10879">
        <v>19979355</v>
      </c>
      <c r="H10879">
        <v>116689.26</v>
      </c>
      <c r="K10879">
        <v>330</v>
      </c>
      <c r="L10879">
        <v>64</v>
      </c>
    </row>
    <row r="10880" spans="1:12" x14ac:dyDescent="0.25">
      <c r="A10880" t="s">
        <v>85</v>
      </c>
      <c r="B10880" t="s">
        <v>122</v>
      </c>
      <c r="C10880" t="s">
        <v>639</v>
      </c>
      <c r="D10880" s="2">
        <v>38261</v>
      </c>
      <c r="E10880">
        <v>28</v>
      </c>
      <c r="F10880">
        <v>65459.25</v>
      </c>
      <c r="G10880">
        <v>25729664</v>
      </c>
      <c r="H10880">
        <v>108492.57</v>
      </c>
      <c r="K10880">
        <v>330</v>
      </c>
      <c r="L10880">
        <v>64</v>
      </c>
    </row>
    <row r="10881" spans="1:12" x14ac:dyDescent="0.25">
      <c r="A10881" t="s">
        <v>85</v>
      </c>
      <c r="B10881" t="s">
        <v>122</v>
      </c>
      <c r="C10881" t="s">
        <v>639</v>
      </c>
      <c r="D10881" s="2">
        <v>38292</v>
      </c>
      <c r="E10881">
        <v>2.7</v>
      </c>
      <c r="F10881">
        <v>6558.25</v>
      </c>
      <c r="G10881">
        <v>3301841</v>
      </c>
      <c r="H10881">
        <v>11328.58</v>
      </c>
      <c r="K10881">
        <v>330</v>
      </c>
      <c r="L10881">
        <v>64</v>
      </c>
    </row>
    <row r="10882" spans="1:12" x14ac:dyDescent="0.25">
      <c r="A10882" t="s">
        <v>85</v>
      </c>
      <c r="B10882" t="s">
        <v>122</v>
      </c>
      <c r="C10882" t="s">
        <v>639</v>
      </c>
      <c r="D10882" s="2">
        <v>38322</v>
      </c>
      <c r="E10882">
        <v>0</v>
      </c>
      <c r="G10882">
        <v>0</v>
      </c>
    </row>
    <row r="10883" spans="1:12" x14ac:dyDescent="0.25">
      <c r="A10883" t="s">
        <v>85</v>
      </c>
      <c r="B10883" t="s">
        <v>122</v>
      </c>
      <c r="C10883" t="s">
        <v>639</v>
      </c>
      <c r="D10883" s="2">
        <v>38353</v>
      </c>
      <c r="E10883">
        <v>0</v>
      </c>
      <c r="G10883">
        <v>0</v>
      </c>
    </row>
    <row r="10884" spans="1:12" x14ac:dyDescent="0.25">
      <c r="A10884" t="s">
        <v>85</v>
      </c>
      <c r="B10884" t="s">
        <v>122</v>
      </c>
      <c r="C10884" t="s">
        <v>639</v>
      </c>
      <c r="D10884" s="2">
        <v>38596</v>
      </c>
      <c r="E10884">
        <v>0.8</v>
      </c>
      <c r="F10884">
        <v>2036.67</v>
      </c>
      <c r="G10884">
        <v>1083289</v>
      </c>
      <c r="H10884">
        <v>912.71</v>
      </c>
      <c r="K10884">
        <v>190</v>
      </c>
      <c r="L10884">
        <v>64</v>
      </c>
    </row>
    <row r="10885" spans="1:12" x14ac:dyDescent="0.25">
      <c r="A10885" t="s">
        <v>85</v>
      </c>
      <c r="B10885" t="s">
        <v>122</v>
      </c>
      <c r="C10885" t="s">
        <v>639</v>
      </c>
      <c r="D10885" s="2">
        <v>38626</v>
      </c>
      <c r="E10885">
        <v>30.8</v>
      </c>
      <c r="F10885">
        <v>86150.39</v>
      </c>
      <c r="G10885">
        <v>48792920</v>
      </c>
      <c r="H10885">
        <v>77423.02</v>
      </c>
      <c r="K10885">
        <v>190</v>
      </c>
      <c r="L10885">
        <v>64</v>
      </c>
    </row>
    <row r="10886" spans="1:12" x14ac:dyDescent="0.25">
      <c r="A10886" t="s">
        <v>85</v>
      </c>
      <c r="B10886" t="s">
        <v>122</v>
      </c>
      <c r="C10886" t="s">
        <v>639</v>
      </c>
      <c r="D10886" s="2">
        <v>38657</v>
      </c>
      <c r="E10886">
        <v>29.3</v>
      </c>
      <c r="F10886">
        <v>77874.64</v>
      </c>
      <c r="G10886">
        <v>30924020</v>
      </c>
      <c r="H10886">
        <v>74030.600000000006</v>
      </c>
      <c r="K10886">
        <v>450</v>
      </c>
      <c r="L10886">
        <v>64</v>
      </c>
    </row>
    <row r="10887" spans="1:12" x14ac:dyDescent="0.25">
      <c r="A10887" t="s">
        <v>85</v>
      </c>
      <c r="B10887" t="s">
        <v>122</v>
      </c>
      <c r="C10887" t="s">
        <v>639</v>
      </c>
      <c r="D10887" s="2">
        <v>38687</v>
      </c>
      <c r="E10887">
        <v>30.9</v>
      </c>
      <c r="F10887">
        <v>76403.649999999994</v>
      </c>
      <c r="G10887">
        <v>36330578</v>
      </c>
      <c r="H10887">
        <v>74660.17</v>
      </c>
      <c r="K10887">
        <v>600</v>
      </c>
      <c r="L10887">
        <v>64</v>
      </c>
    </row>
    <row r="10888" spans="1:12" x14ac:dyDescent="0.25">
      <c r="A10888" t="s">
        <v>85</v>
      </c>
      <c r="B10888" t="s">
        <v>122</v>
      </c>
      <c r="C10888" t="s">
        <v>639</v>
      </c>
      <c r="D10888" s="2">
        <v>38718</v>
      </c>
      <c r="E10888">
        <v>14.3</v>
      </c>
      <c r="F10888">
        <v>33546.78</v>
      </c>
      <c r="G10888">
        <v>19280019</v>
      </c>
      <c r="H10888">
        <v>38917.46</v>
      </c>
      <c r="K10888">
        <v>330</v>
      </c>
      <c r="L10888">
        <v>64</v>
      </c>
    </row>
    <row r="10889" spans="1:12" x14ac:dyDescent="0.25">
      <c r="A10889" t="s">
        <v>85</v>
      </c>
      <c r="B10889" t="s">
        <v>122</v>
      </c>
      <c r="C10889" t="s">
        <v>639</v>
      </c>
      <c r="D10889" s="2">
        <v>38749</v>
      </c>
      <c r="E10889">
        <v>0.1</v>
      </c>
      <c r="F10889">
        <v>195.03</v>
      </c>
      <c r="G10889">
        <v>145673</v>
      </c>
      <c r="H10889">
        <v>234.96</v>
      </c>
      <c r="K10889">
        <v>330</v>
      </c>
      <c r="L10889">
        <v>64</v>
      </c>
    </row>
    <row r="10890" spans="1:12" x14ac:dyDescent="0.25">
      <c r="A10890" t="s">
        <v>85</v>
      </c>
      <c r="B10890" t="s">
        <v>122</v>
      </c>
      <c r="C10890" t="s">
        <v>639</v>
      </c>
      <c r="D10890" s="2">
        <v>38777</v>
      </c>
      <c r="E10890">
        <v>0</v>
      </c>
      <c r="G10890">
        <v>0</v>
      </c>
    </row>
    <row r="10891" spans="1:12" x14ac:dyDescent="0.25">
      <c r="A10891" t="s">
        <v>85</v>
      </c>
      <c r="B10891" t="s">
        <v>122</v>
      </c>
      <c r="C10891" t="s">
        <v>639</v>
      </c>
      <c r="D10891" s="2">
        <v>38808</v>
      </c>
      <c r="E10891">
        <v>0</v>
      </c>
      <c r="G10891">
        <v>0</v>
      </c>
    </row>
    <row r="10892" spans="1:12" x14ac:dyDescent="0.25">
      <c r="A10892" t="s">
        <v>85</v>
      </c>
      <c r="B10892" t="s">
        <v>122</v>
      </c>
      <c r="C10892" t="s">
        <v>639</v>
      </c>
      <c r="D10892" s="2">
        <v>38838</v>
      </c>
      <c r="E10892">
        <v>0</v>
      </c>
      <c r="G10892">
        <v>0</v>
      </c>
    </row>
    <row r="10893" spans="1:12" x14ac:dyDescent="0.25">
      <c r="A10893" t="s">
        <v>85</v>
      </c>
      <c r="B10893" t="s">
        <v>122</v>
      </c>
      <c r="C10893" t="s">
        <v>639</v>
      </c>
      <c r="D10893" s="2">
        <v>38869</v>
      </c>
      <c r="E10893">
        <v>0</v>
      </c>
      <c r="G10893">
        <v>0</v>
      </c>
    </row>
    <row r="10894" spans="1:12" x14ac:dyDescent="0.25">
      <c r="A10894" t="s">
        <v>85</v>
      </c>
      <c r="B10894" t="s">
        <v>122</v>
      </c>
      <c r="C10894" t="s">
        <v>639</v>
      </c>
      <c r="D10894" s="2">
        <v>38899</v>
      </c>
      <c r="E10894">
        <v>0</v>
      </c>
      <c r="G10894">
        <v>0</v>
      </c>
    </row>
    <row r="10895" spans="1:12" x14ac:dyDescent="0.25">
      <c r="A10895" t="s">
        <v>85</v>
      </c>
      <c r="B10895" t="s">
        <v>122</v>
      </c>
      <c r="C10895" t="s">
        <v>639</v>
      </c>
      <c r="D10895" s="2">
        <v>38930</v>
      </c>
      <c r="E10895">
        <v>0</v>
      </c>
      <c r="G10895">
        <v>0</v>
      </c>
    </row>
    <row r="10896" spans="1:12" x14ac:dyDescent="0.25">
      <c r="A10896" t="s">
        <v>85</v>
      </c>
      <c r="B10896" t="s">
        <v>122</v>
      </c>
      <c r="C10896" t="s">
        <v>639</v>
      </c>
      <c r="D10896" s="2">
        <v>38961</v>
      </c>
      <c r="E10896">
        <v>0</v>
      </c>
      <c r="G10896">
        <v>0</v>
      </c>
    </row>
    <row r="10897" spans="1:7" x14ac:dyDescent="0.25">
      <c r="A10897" t="s">
        <v>85</v>
      </c>
      <c r="B10897" t="s">
        <v>122</v>
      </c>
      <c r="C10897" t="s">
        <v>639</v>
      </c>
      <c r="D10897" s="2">
        <v>38991</v>
      </c>
      <c r="E10897">
        <v>0</v>
      </c>
      <c r="G10897">
        <v>0</v>
      </c>
    </row>
    <row r="10898" spans="1:7" x14ac:dyDescent="0.25">
      <c r="A10898" t="s">
        <v>85</v>
      </c>
      <c r="B10898" t="s">
        <v>122</v>
      </c>
      <c r="C10898" t="s">
        <v>639</v>
      </c>
      <c r="D10898" s="2">
        <v>39022</v>
      </c>
      <c r="E10898">
        <v>0</v>
      </c>
      <c r="G10898">
        <v>0</v>
      </c>
    </row>
    <row r="10899" spans="1:7" x14ac:dyDescent="0.25">
      <c r="A10899" t="s">
        <v>85</v>
      </c>
      <c r="B10899" t="s">
        <v>122</v>
      </c>
      <c r="C10899" t="s">
        <v>639</v>
      </c>
      <c r="D10899" s="2">
        <v>39052</v>
      </c>
      <c r="E10899">
        <v>0</v>
      </c>
      <c r="G10899">
        <v>0</v>
      </c>
    </row>
    <row r="10900" spans="1:7" x14ac:dyDescent="0.25">
      <c r="A10900" t="s">
        <v>85</v>
      </c>
      <c r="B10900" t="s">
        <v>122</v>
      </c>
      <c r="C10900" t="s">
        <v>639</v>
      </c>
      <c r="D10900" s="2">
        <v>39448</v>
      </c>
      <c r="E10900">
        <v>0</v>
      </c>
      <c r="G10900">
        <v>0</v>
      </c>
    </row>
    <row r="10901" spans="1:7" x14ac:dyDescent="0.25">
      <c r="A10901" t="s">
        <v>85</v>
      </c>
      <c r="B10901" t="s">
        <v>122</v>
      </c>
      <c r="C10901" t="s">
        <v>639</v>
      </c>
      <c r="D10901" s="2">
        <v>39479</v>
      </c>
      <c r="E10901">
        <v>0</v>
      </c>
      <c r="G10901">
        <v>0</v>
      </c>
    </row>
    <row r="10902" spans="1:7" x14ac:dyDescent="0.25">
      <c r="A10902" t="s">
        <v>85</v>
      </c>
      <c r="B10902" t="s">
        <v>122</v>
      </c>
      <c r="C10902" t="s">
        <v>639</v>
      </c>
      <c r="D10902" s="2">
        <v>39508</v>
      </c>
      <c r="E10902">
        <v>0</v>
      </c>
      <c r="G10902">
        <v>0</v>
      </c>
    </row>
    <row r="10903" spans="1:7" x14ac:dyDescent="0.25">
      <c r="A10903" t="s">
        <v>85</v>
      </c>
      <c r="B10903" t="s">
        <v>122</v>
      </c>
      <c r="C10903" t="s">
        <v>639</v>
      </c>
      <c r="D10903" s="2">
        <v>39539</v>
      </c>
      <c r="E10903">
        <v>0</v>
      </c>
      <c r="G10903">
        <v>0</v>
      </c>
    </row>
    <row r="10904" spans="1:7" x14ac:dyDescent="0.25">
      <c r="A10904" t="s">
        <v>85</v>
      </c>
      <c r="B10904" t="s">
        <v>122</v>
      </c>
      <c r="C10904" t="s">
        <v>639</v>
      </c>
      <c r="D10904" s="2">
        <v>39569</v>
      </c>
      <c r="E10904">
        <v>0</v>
      </c>
      <c r="G10904">
        <v>0</v>
      </c>
    </row>
    <row r="10905" spans="1:7" x14ac:dyDescent="0.25">
      <c r="A10905" t="s">
        <v>85</v>
      </c>
      <c r="B10905" t="s">
        <v>122</v>
      </c>
      <c r="C10905" t="s">
        <v>639</v>
      </c>
      <c r="D10905" s="2">
        <v>39600</v>
      </c>
      <c r="E10905">
        <v>0</v>
      </c>
      <c r="G10905">
        <v>0</v>
      </c>
    </row>
    <row r="10906" spans="1:7" x14ac:dyDescent="0.25">
      <c r="A10906" t="s">
        <v>85</v>
      </c>
      <c r="B10906" t="s">
        <v>122</v>
      </c>
      <c r="C10906" t="s">
        <v>639</v>
      </c>
      <c r="D10906" s="2">
        <v>39630</v>
      </c>
      <c r="E10906">
        <v>0</v>
      </c>
      <c r="G10906">
        <v>0</v>
      </c>
    </row>
    <row r="10907" spans="1:7" x14ac:dyDescent="0.25">
      <c r="A10907" t="s">
        <v>85</v>
      </c>
      <c r="B10907" t="s">
        <v>122</v>
      </c>
      <c r="C10907" t="s">
        <v>639</v>
      </c>
      <c r="D10907" s="2">
        <v>39661</v>
      </c>
      <c r="E10907">
        <v>0</v>
      </c>
      <c r="G10907">
        <v>0</v>
      </c>
    </row>
    <row r="10908" spans="1:7" x14ac:dyDescent="0.25">
      <c r="A10908" t="s">
        <v>85</v>
      </c>
      <c r="B10908" t="s">
        <v>122</v>
      </c>
      <c r="C10908" t="s">
        <v>639</v>
      </c>
      <c r="D10908" s="2">
        <v>39692</v>
      </c>
      <c r="E10908">
        <v>0</v>
      </c>
      <c r="G10908">
        <v>0</v>
      </c>
    </row>
    <row r="10909" spans="1:7" x14ac:dyDescent="0.25">
      <c r="A10909" t="s">
        <v>85</v>
      </c>
      <c r="B10909" t="s">
        <v>122</v>
      </c>
      <c r="C10909" t="s">
        <v>639</v>
      </c>
      <c r="D10909" s="2">
        <v>39722</v>
      </c>
      <c r="E10909">
        <v>0</v>
      </c>
      <c r="G10909">
        <v>0</v>
      </c>
    </row>
    <row r="10910" spans="1:7" x14ac:dyDescent="0.25">
      <c r="A10910" t="s">
        <v>85</v>
      </c>
      <c r="B10910" t="s">
        <v>122</v>
      </c>
      <c r="C10910" t="s">
        <v>639</v>
      </c>
      <c r="D10910" s="2">
        <v>39753</v>
      </c>
      <c r="E10910">
        <v>0</v>
      </c>
      <c r="G10910">
        <v>0</v>
      </c>
    </row>
    <row r="10911" spans="1:7" x14ac:dyDescent="0.25">
      <c r="A10911" t="s">
        <v>85</v>
      </c>
      <c r="B10911" t="s">
        <v>122</v>
      </c>
      <c r="C10911" t="s">
        <v>639</v>
      </c>
      <c r="D10911" s="2">
        <v>39783</v>
      </c>
      <c r="E10911">
        <v>0</v>
      </c>
      <c r="G10911">
        <v>0</v>
      </c>
    </row>
    <row r="10912" spans="1:7" x14ac:dyDescent="0.25">
      <c r="A10912" t="s">
        <v>85</v>
      </c>
      <c r="B10912" t="s">
        <v>122</v>
      </c>
      <c r="C10912" t="s">
        <v>639</v>
      </c>
      <c r="D10912" s="2">
        <v>39814</v>
      </c>
      <c r="E10912">
        <v>0</v>
      </c>
      <c r="G10912">
        <v>0</v>
      </c>
    </row>
    <row r="10913" spans="1:7" x14ac:dyDescent="0.25">
      <c r="A10913" t="s">
        <v>85</v>
      </c>
      <c r="B10913" t="s">
        <v>122</v>
      </c>
      <c r="C10913" t="s">
        <v>639</v>
      </c>
      <c r="D10913" s="2">
        <v>39845</v>
      </c>
      <c r="E10913">
        <v>0</v>
      </c>
      <c r="G10913">
        <v>0</v>
      </c>
    </row>
    <row r="10914" spans="1:7" x14ac:dyDescent="0.25">
      <c r="A10914" t="s">
        <v>85</v>
      </c>
      <c r="B10914" t="s">
        <v>122</v>
      </c>
      <c r="C10914" t="s">
        <v>639</v>
      </c>
      <c r="D10914" s="2">
        <v>39873</v>
      </c>
      <c r="E10914">
        <v>0</v>
      </c>
      <c r="G10914">
        <v>0</v>
      </c>
    </row>
    <row r="10915" spans="1:7" x14ac:dyDescent="0.25">
      <c r="A10915" t="s">
        <v>85</v>
      </c>
      <c r="B10915" t="s">
        <v>122</v>
      </c>
      <c r="C10915" t="s">
        <v>639</v>
      </c>
      <c r="D10915" s="2">
        <v>39904</v>
      </c>
      <c r="E10915">
        <v>0</v>
      </c>
      <c r="G10915">
        <v>0</v>
      </c>
    </row>
    <row r="10916" spans="1:7" x14ac:dyDescent="0.25">
      <c r="A10916" t="s">
        <v>85</v>
      </c>
      <c r="B10916" t="s">
        <v>122</v>
      </c>
      <c r="C10916" t="s">
        <v>639</v>
      </c>
      <c r="D10916" s="2">
        <v>39934</v>
      </c>
      <c r="E10916">
        <v>0</v>
      </c>
      <c r="G10916">
        <v>0</v>
      </c>
    </row>
    <row r="10917" spans="1:7" x14ac:dyDescent="0.25">
      <c r="A10917" t="s">
        <v>85</v>
      </c>
      <c r="B10917" t="s">
        <v>122</v>
      </c>
      <c r="C10917" t="s">
        <v>639</v>
      </c>
      <c r="D10917" s="2">
        <v>39965</v>
      </c>
      <c r="E10917">
        <v>0</v>
      </c>
      <c r="G10917">
        <v>0</v>
      </c>
    </row>
    <row r="10918" spans="1:7" x14ac:dyDescent="0.25">
      <c r="A10918" t="s">
        <v>85</v>
      </c>
      <c r="B10918" t="s">
        <v>122</v>
      </c>
      <c r="C10918" t="s">
        <v>639</v>
      </c>
      <c r="D10918" s="2">
        <v>39995</v>
      </c>
      <c r="E10918">
        <v>0</v>
      </c>
      <c r="G10918">
        <v>0</v>
      </c>
    </row>
    <row r="10919" spans="1:7" x14ac:dyDescent="0.25">
      <c r="A10919" t="s">
        <v>85</v>
      </c>
      <c r="B10919" t="s">
        <v>122</v>
      </c>
      <c r="C10919" t="s">
        <v>639</v>
      </c>
      <c r="D10919" s="2">
        <v>40026</v>
      </c>
      <c r="E10919">
        <v>0</v>
      </c>
      <c r="G10919">
        <v>0</v>
      </c>
    </row>
    <row r="10920" spans="1:7" x14ac:dyDescent="0.25">
      <c r="A10920" t="s">
        <v>85</v>
      </c>
      <c r="B10920" t="s">
        <v>122</v>
      </c>
      <c r="C10920" t="s">
        <v>639</v>
      </c>
      <c r="D10920" s="2">
        <v>40057</v>
      </c>
      <c r="E10920">
        <v>0</v>
      </c>
      <c r="G10920">
        <v>0</v>
      </c>
    </row>
    <row r="10921" spans="1:7" x14ac:dyDescent="0.25">
      <c r="A10921" t="s">
        <v>85</v>
      </c>
      <c r="B10921" t="s">
        <v>122</v>
      </c>
      <c r="C10921" t="s">
        <v>639</v>
      </c>
      <c r="D10921" s="2">
        <v>40087</v>
      </c>
      <c r="E10921">
        <v>0</v>
      </c>
      <c r="G10921">
        <v>0</v>
      </c>
    </row>
    <row r="10922" spans="1:7" x14ac:dyDescent="0.25">
      <c r="A10922" t="s">
        <v>85</v>
      </c>
      <c r="B10922" t="s">
        <v>122</v>
      </c>
      <c r="C10922" t="s">
        <v>639</v>
      </c>
      <c r="D10922" s="2">
        <v>40118</v>
      </c>
      <c r="E10922">
        <v>0</v>
      </c>
      <c r="G10922">
        <v>0</v>
      </c>
    </row>
    <row r="10923" spans="1:7" x14ac:dyDescent="0.25">
      <c r="A10923" t="s">
        <v>85</v>
      </c>
      <c r="B10923" t="s">
        <v>122</v>
      </c>
      <c r="C10923" t="s">
        <v>639</v>
      </c>
      <c r="D10923" s="2">
        <v>40148</v>
      </c>
      <c r="E10923">
        <v>0</v>
      </c>
      <c r="G10923">
        <v>0</v>
      </c>
    </row>
    <row r="10924" spans="1:7" x14ac:dyDescent="0.25">
      <c r="A10924" t="s">
        <v>85</v>
      </c>
      <c r="B10924" t="s">
        <v>122</v>
      </c>
      <c r="C10924" t="s">
        <v>639</v>
      </c>
      <c r="D10924" s="2">
        <v>40179</v>
      </c>
      <c r="E10924">
        <v>0</v>
      </c>
      <c r="G10924">
        <v>0</v>
      </c>
    </row>
    <row r="10925" spans="1:7" x14ac:dyDescent="0.25">
      <c r="A10925" t="s">
        <v>85</v>
      </c>
      <c r="B10925" t="s">
        <v>122</v>
      </c>
      <c r="C10925" t="s">
        <v>639</v>
      </c>
      <c r="D10925" s="2">
        <v>40210</v>
      </c>
      <c r="E10925">
        <v>0</v>
      </c>
      <c r="G10925">
        <v>0</v>
      </c>
    </row>
    <row r="10926" spans="1:7" x14ac:dyDescent="0.25">
      <c r="A10926" t="s">
        <v>85</v>
      </c>
      <c r="B10926" t="s">
        <v>122</v>
      </c>
      <c r="C10926" t="s">
        <v>639</v>
      </c>
      <c r="D10926" s="2">
        <v>40238</v>
      </c>
      <c r="E10926">
        <v>0</v>
      </c>
      <c r="G10926">
        <v>0</v>
      </c>
    </row>
    <row r="10927" spans="1:7" x14ac:dyDescent="0.25">
      <c r="A10927" t="s">
        <v>85</v>
      </c>
      <c r="B10927" t="s">
        <v>122</v>
      </c>
      <c r="C10927" t="s">
        <v>639</v>
      </c>
      <c r="D10927" s="2">
        <v>40269</v>
      </c>
      <c r="E10927">
        <v>0</v>
      </c>
      <c r="G10927">
        <v>0</v>
      </c>
    </row>
    <row r="10928" spans="1:7" x14ac:dyDescent="0.25">
      <c r="A10928" t="s">
        <v>85</v>
      </c>
      <c r="B10928" t="s">
        <v>122</v>
      </c>
      <c r="C10928" t="s">
        <v>639</v>
      </c>
      <c r="D10928" s="2">
        <v>40299</v>
      </c>
      <c r="E10928">
        <v>0</v>
      </c>
      <c r="G10928">
        <v>0</v>
      </c>
    </row>
    <row r="10929" spans="1:12" x14ac:dyDescent="0.25">
      <c r="A10929" t="s">
        <v>85</v>
      </c>
      <c r="B10929" t="s">
        <v>122</v>
      </c>
      <c r="C10929" t="s">
        <v>639</v>
      </c>
      <c r="D10929" s="2">
        <v>40544</v>
      </c>
      <c r="E10929">
        <v>0</v>
      </c>
      <c r="G10929">
        <v>0</v>
      </c>
    </row>
    <row r="10930" spans="1:12" x14ac:dyDescent="0.25">
      <c r="A10930" t="s">
        <v>85</v>
      </c>
      <c r="B10930" t="s">
        <v>122</v>
      </c>
      <c r="C10930" t="s">
        <v>639</v>
      </c>
      <c r="D10930" s="2">
        <v>40575</v>
      </c>
      <c r="E10930">
        <v>0</v>
      </c>
      <c r="G10930">
        <v>0</v>
      </c>
    </row>
    <row r="10931" spans="1:12" x14ac:dyDescent="0.25">
      <c r="A10931" t="s">
        <v>85</v>
      </c>
      <c r="B10931" t="s">
        <v>122</v>
      </c>
      <c r="C10931" t="s">
        <v>639</v>
      </c>
      <c r="D10931" s="2">
        <v>40603</v>
      </c>
      <c r="E10931">
        <v>17.033333333333299</v>
      </c>
      <c r="F10931">
        <v>31578.95</v>
      </c>
      <c r="G10931">
        <v>8658440</v>
      </c>
      <c r="H10931">
        <v>28461.13</v>
      </c>
      <c r="K10931">
        <v>0</v>
      </c>
      <c r="L10931">
        <v>32</v>
      </c>
    </row>
    <row r="10932" spans="1:12" x14ac:dyDescent="0.25">
      <c r="A10932" t="s">
        <v>85</v>
      </c>
      <c r="B10932" t="s">
        <v>122</v>
      </c>
      <c r="C10932" t="s">
        <v>639</v>
      </c>
      <c r="D10932" s="2">
        <v>40634</v>
      </c>
      <c r="E10932">
        <v>29.7013888888889</v>
      </c>
      <c r="F10932">
        <v>40970.11</v>
      </c>
      <c r="G10932">
        <v>13510540</v>
      </c>
      <c r="H10932">
        <v>40885.5</v>
      </c>
      <c r="K10932">
        <v>0</v>
      </c>
      <c r="L10932">
        <v>32</v>
      </c>
    </row>
    <row r="10933" spans="1:12" x14ac:dyDescent="0.25">
      <c r="A10933" t="s">
        <v>85</v>
      </c>
      <c r="B10933" t="s">
        <v>122</v>
      </c>
      <c r="C10933" t="s">
        <v>639</v>
      </c>
      <c r="D10933" s="2">
        <v>40664</v>
      </c>
      <c r="E10933">
        <v>28.9756944444444</v>
      </c>
      <c r="F10933">
        <v>78944.929999999993</v>
      </c>
      <c r="G10933">
        <v>22959890</v>
      </c>
      <c r="H10933">
        <v>7751.41</v>
      </c>
      <c r="K10933">
        <v>0</v>
      </c>
      <c r="L10933">
        <v>36</v>
      </c>
    </row>
    <row r="10934" spans="1:12" x14ac:dyDescent="0.25">
      <c r="A10934" t="s">
        <v>85</v>
      </c>
      <c r="B10934" t="s">
        <v>122</v>
      </c>
      <c r="C10934" t="s">
        <v>639</v>
      </c>
      <c r="D10934" s="2">
        <v>40695</v>
      </c>
      <c r="E10934">
        <v>29.632638888888899</v>
      </c>
      <c r="F10934">
        <v>70779.27</v>
      </c>
      <c r="G10934">
        <v>19878110</v>
      </c>
      <c r="H10934">
        <v>16032.42</v>
      </c>
      <c r="K10934">
        <v>441</v>
      </c>
      <c r="L10934">
        <v>40</v>
      </c>
    </row>
    <row r="10935" spans="1:12" x14ac:dyDescent="0.25">
      <c r="A10935" t="s">
        <v>85</v>
      </c>
      <c r="B10935" t="s">
        <v>122</v>
      </c>
      <c r="C10935" t="s">
        <v>639</v>
      </c>
      <c r="D10935" s="2">
        <v>40725</v>
      </c>
      <c r="E10935">
        <v>29.577083333333299</v>
      </c>
      <c r="F10935">
        <v>70491.39</v>
      </c>
      <c r="G10935">
        <v>22575660</v>
      </c>
      <c r="H10935">
        <v>23247.32</v>
      </c>
      <c r="K10935">
        <v>0</v>
      </c>
      <c r="L10935">
        <v>40</v>
      </c>
    </row>
    <row r="10936" spans="1:12" x14ac:dyDescent="0.25">
      <c r="A10936" t="s">
        <v>85</v>
      </c>
      <c r="B10936" t="s">
        <v>122</v>
      </c>
      <c r="C10936" t="s">
        <v>639</v>
      </c>
      <c r="D10936" s="2">
        <v>40756</v>
      </c>
      <c r="E10936">
        <v>31</v>
      </c>
      <c r="F10936">
        <v>43620.72</v>
      </c>
      <c r="G10936">
        <v>15051120</v>
      </c>
      <c r="H10936">
        <v>39184.31</v>
      </c>
      <c r="K10936">
        <v>0</v>
      </c>
      <c r="L10936">
        <v>36</v>
      </c>
    </row>
    <row r="10937" spans="1:12" x14ac:dyDescent="0.25">
      <c r="A10937" t="s">
        <v>85</v>
      </c>
      <c r="B10937" t="s">
        <v>122</v>
      </c>
      <c r="C10937" t="s">
        <v>639</v>
      </c>
      <c r="D10937" s="2">
        <v>40787</v>
      </c>
      <c r="E10937">
        <v>20.9305555555556</v>
      </c>
      <c r="F10937">
        <v>27110.13</v>
      </c>
      <c r="G10937">
        <v>10501630</v>
      </c>
      <c r="H10937">
        <v>29678.39</v>
      </c>
      <c r="K10937">
        <v>480</v>
      </c>
      <c r="L10937">
        <v>36</v>
      </c>
    </row>
    <row r="10938" spans="1:12" x14ac:dyDescent="0.25">
      <c r="A10938" t="s">
        <v>85</v>
      </c>
      <c r="B10938" t="s">
        <v>122</v>
      </c>
      <c r="C10938" t="s">
        <v>639</v>
      </c>
      <c r="D10938" s="2">
        <v>40817</v>
      </c>
      <c r="E10938">
        <v>13</v>
      </c>
      <c r="F10938">
        <v>19815.39</v>
      </c>
      <c r="G10938">
        <v>6205840</v>
      </c>
      <c r="H10938">
        <v>18000.810000000001</v>
      </c>
      <c r="K10938">
        <v>0</v>
      </c>
      <c r="L10938">
        <v>40</v>
      </c>
    </row>
    <row r="10939" spans="1:12" x14ac:dyDescent="0.25">
      <c r="A10939" t="s">
        <v>85</v>
      </c>
      <c r="B10939" t="s">
        <v>122</v>
      </c>
      <c r="C10939" t="s">
        <v>639</v>
      </c>
      <c r="D10939" s="2">
        <v>40848</v>
      </c>
      <c r="E10939">
        <v>30</v>
      </c>
      <c r="F10939">
        <v>48276.160000000003</v>
      </c>
      <c r="G10939">
        <v>14870530</v>
      </c>
      <c r="H10939">
        <v>48741.41</v>
      </c>
      <c r="K10939">
        <v>0</v>
      </c>
      <c r="L10939">
        <v>44</v>
      </c>
    </row>
    <row r="10940" spans="1:12" x14ac:dyDescent="0.25">
      <c r="A10940" t="s">
        <v>85</v>
      </c>
      <c r="B10940" t="s">
        <v>122</v>
      </c>
      <c r="C10940" t="s">
        <v>639</v>
      </c>
      <c r="D10940" s="2">
        <v>40878</v>
      </c>
      <c r="E10940">
        <v>30.8090277777778</v>
      </c>
      <c r="F10940">
        <v>46458.77</v>
      </c>
      <c r="G10940">
        <v>14666320</v>
      </c>
      <c r="H10940">
        <v>48688.12</v>
      </c>
      <c r="K10940">
        <v>405</v>
      </c>
      <c r="L10940">
        <v>40</v>
      </c>
    </row>
    <row r="10941" spans="1:12" x14ac:dyDescent="0.25">
      <c r="A10941" t="s">
        <v>85</v>
      </c>
      <c r="B10941" t="s">
        <v>122</v>
      </c>
      <c r="C10941" t="s">
        <v>639</v>
      </c>
      <c r="D10941" s="2">
        <v>40909</v>
      </c>
      <c r="E10941">
        <v>30.7083333333333</v>
      </c>
      <c r="F10941">
        <v>46886.52</v>
      </c>
      <c r="G10941">
        <v>14494640</v>
      </c>
      <c r="H10941">
        <v>49531.62</v>
      </c>
      <c r="K10941">
        <v>420</v>
      </c>
      <c r="L10941">
        <v>40</v>
      </c>
    </row>
    <row r="10942" spans="1:12" x14ac:dyDescent="0.25">
      <c r="A10942" t="s">
        <v>85</v>
      </c>
      <c r="B10942" t="s">
        <v>122</v>
      </c>
      <c r="C10942" t="s">
        <v>639</v>
      </c>
      <c r="D10942" s="2">
        <v>40940</v>
      </c>
      <c r="E10942">
        <v>28.5451388888889</v>
      </c>
      <c r="F10942">
        <v>36346.519999999997</v>
      </c>
      <c r="G10942">
        <v>8218709.9999999991</v>
      </c>
      <c r="H10942">
        <v>42213.13</v>
      </c>
      <c r="K10942">
        <v>420</v>
      </c>
      <c r="L10942">
        <v>40</v>
      </c>
    </row>
    <row r="10943" spans="1:12" x14ac:dyDescent="0.25">
      <c r="A10943" t="s">
        <v>85</v>
      </c>
      <c r="B10943" t="s">
        <v>122</v>
      </c>
      <c r="C10943" t="s">
        <v>639</v>
      </c>
      <c r="D10943" s="2">
        <v>40969</v>
      </c>
      <c r="E10943">
        <v>25</v>
      </c>
      <c r="F10943">
        <v>35396.74</v>
      </c>
      <c r="G10943">
        <v>8279450.0000000009</v>
      </c>
      <c r="H10943">
        <v>40566.36</v>
      </c>
      <c r="K10943">
        <v>420</v>
      </c>
      <c r="L10943">
        <v>40</v>
      </c>
    </row>
    <row r="10944" spans="1:12" x14ac:dyDescent="0.25">
      <c r="A10944" t="s">
        <v>85</v>
      </c>
      <c r="B10944" t="s">
        <v>122</v>
      </c>
      <c r="C10944" t="s">
        <v>639</v>
      </c>
      <c r="D10944" s="2">
        <v>41000</v>
      </c>
      <c r="E10944">
        <v>17</v>
      </c>
      <c r="F10944">
        <v>34749</v>
      </c>
      <c r="G10944">
        <v>5384000</v>
      </c>
      <c r="H10944">
        <v>18711</v>
      </c>
      <c r="K10944">
        <v>420</v>
      </c>
      <c r="L10944">
        <v>40</v>
      </c>
    </row>
    <row r="10945" spans="1:12" x14ac:dyDescent="0.25">
      <c r="A10945" t="s">
        <v>85</v>
      </c>
      <c r="B10945" t="s">
        <v>122</v>
      </c>
      <c r="C10945" t="s">
        <v>639</v>
      </c>
      <c r="D10945" s="2">
        <v>41030</v>
      </c>
      <c r="E10945">
        <v>30</v>
      </c>
      <c r="F10945">
        <v>42439</v>
      </c>
      <c r="G10945">
        <v>9676000</v>
      </c>
      <c r="H10945">
        <v>48137</v>
      </c>
      <c r="K10945">
        <v>420</v>
      </c>
      <c r="L10945">
        <v>40</v>
      </c>
    </row>
    <row r="10946" spans="1:12" x14ac:dyDescent="0.25">
      <c r="A10946" t="s">
        <v>85</v>
      </c>
      <c r="B10946" t="s">
        <v>122</v>
      </c>
      <c r="C10946" t="s">
        <v>639</v>
      </c>
      <c r="D10946" s="2">
        <v>41061</v>
      </c>
      <c r="E10946">
        <v>30</v>
      </c>
      <c r="F10946">
        <v>44128</v>
      </c>
      <c r="G10946">
        <v>9570000</v>
      </c>
      <c r="H10946">
        <v>40112</v>
      </c>
      <c r="K10946">
        <v>420</v>
      </c>
      <c r="L10946">
        <v>40</v>
      </c>
    </row>
    <row r="10947" spans="1:12" x14ac:dyDescent="0.25">
      <c r="A10947" t="s">
        <v>85</v>
      </c>
      <c r="B10947" t="s">
        <v>122</v>
      </c>
      <c r="C10947" t="s">
        <v>639</v>
      </c>
      <c r="D10947" s="2">
        <v>41091</v>
      </c>
      <c r="E10947">
        <v>20</v>
      </c>
      <c r="F10947">
        <v>24735</v>
      </c>
      <c r="G10947">
        <v>6527000</v>
      </c>
      <c r="H10947">
        <v>32712</v>
      </c>
      <c r="K10947">
        <v>488</v>
      </c>
      <c r="L10947">
        <v>42</v>
      </c>
    </row>
    <row r="10948" spans="1:12" x14ac:dyDescent="0.25">
      <c r="A10948" t="s">
        <v>85</v>
      </c>
      <c r="B10948" t="s">
        <v>122</v>
      </c>
      <c r="C10948" t="s">
        <v>639</v>
      </c>
      <c r="D10948" s="2">
        <v>41122</v>
      </c>
      <c r="E10948">
        <v>31</v>
      </c>
      <c r="F10948">
        <v>61465</v>
      </c>
      <c r="G10948">
        <v>9889000</v>
      </c>
      <c r="H10948">
        <v>37795</v>
      </c>
      <c r="K10948">
        <v>429</v>
      </c>
      <c r="L10948">
        <v>38</v>
      </c>
    </row>
    <row r="10949" spans="1:12" x14ac:dyDescent="0.25">
      <c r="A10949" t="s">
        <v>85</v>
      </c>
      <c r="B10949" t="s">
        <v>122</v>
      </c>
      <c r="C10949" t="s">
        <v>639</v>
      </c>
      <c r="D10949" s="2">
        <v>41153</v>
      </c>
      <c r="E10949">
        <v>28</v>
      </c>
      <c r="F10949">
        <v>66396</v>
      </c>
      <c r="G10949">
        <v>9077000</v>
      </c>
      <c r="H10949">
        <v>25126</v>
      </c>
      <c r="K10949">
        <v>377</v>
      </c>
      <c r="L10949">
        <v>32</v>
      </c>
    </row>
    <row r="10950" spans="1:12" x14ac:dyDescent="0.25">
      <c r="A10950" t="s">
        <v>85</v>
      </c>
      <c r="B10950" t="s">
        <v>122</v>
      </c>
      <c r="C10950" t="s">
        <v>639</v>
      </c>
      <c r="D10950" s="2">
        <v>41183</v>
      </c>
      <c r="E10950">
        <v>7.46</v>
      </c>
      <c r="F10950">
        <v>10335</v>
      </c>
      <c r="G10950">
        <v>2384000</v>
      </c>
      <c r="H10950">
        <v>13698</v>
      </c>
      <c r="K10950">
        <v>377</v>
      </c>
      <c r="L10950">
        <v>32</v>
      </c>
    </row>
    <row r="10951" spans="1:12" x14ac:dyDescent="0.25">
      <c r="A10951" t="s">
        <v>85</v>
      </c>
      <c r="B10951" t="s">
        <v>122</v>
      </c>
      <c r="C10951" t="s">
        <v>639</v>
      </c>
      <c r="D10951" s="2">
        <v>41214</v>
      </c>
      <c r="E10951">
        <v>21.96</v>
      </c>
      <c r="F10951">
        <v>30449</v>
      </c>
      <c r="G10951">
        <v>7773000</v>
      </c>
      <c r="H10951">
        <v>40371</v>
      </c>
      <c r="K10951">
        <v>626</v>
      </c>
      <c r="L10951">
        <v>44</v>
      </c>
    </row>
    <row r="10952" spans="1:12" x14ac:dyDescent="0.25">
      <c r="A10952" t="s">
        <v>85</v>
      </c>
      <c r="B10952" t="s">
        <v>122</v>
      </c>
      <c r="C10952" t="s">
        <v>639</v>
      </c>
      <c r="D10952" s="2">
        <v>41244</v>
      </c>
      <c r="E10952">
        <v>7.21</v>
      </c>
      <c r="F10952">
        <v>10239</v>
      </c>
      <c r="G10952">
        <v>3996000</v>
      </c>
      <c r="H10952">
        <v>13677</v>
      </c>
      <c r="K10952">
        <v>609</v>
      </c>
      <c r="L10952">
        <v>44</v>
      </c>
    </row>
    <row r="10953" spans="1:12" x14ac:dyDescent="0.25">
      <c r="A10953" t="s">
        <v>85</v>
      </c>
      <c r="B10953" t="s">
        <v>122</v>
      </c>
      <c r="C10953" t="s">
        <v>639</v>
      </c>
      <c r="D10953" s="2">
        <v>41275</v>
      </c>
      <c r="E10953">
        <v>30.75</v>
      </c>
      <c r="F10953">
        <v>60618</v>
      </c>
      <c r="G10953">
        <v>17459000</v>
      </c>
      <c r="H10953">
        <v>53690</v>
      </c>
      <c r="K10953">
        <v>457</v>
      </c>
      <c r="L10953">
        <v>44</v>
      </c>
    </row>
    <row r="10954" spans="1:12" x14ac:dyDescent="0.25">
      <c r="A10954" t="s">
        <v>85</v>
      </c>
      <c r="B10954" t="s">
        <v>122</v>
      </c>
      <c r="C10954" t="s">
        <v>639</v>
      </c>
      <c r="D10954" s="2">
        <v>41306</v>
      </c>
      <c r="E10954">
        <v>22.5</v>
      </c>
      <c r="F10954">
        <v>35153</v>
      </c>
      <c r="G10954">
        <v>13176000</v>
      </c>
      <c r="H10954">
        <v>50797</v>
      </c>
      <c r="K10954">
        <v>421</v>
      </c>
      <c r="L10954">
        <v>32</v>
      </c>
    </row>
    <row r="10955" spans="1:12" x14ac:dyDescent="0.25">
      <c r="A10955" t="s">
        <v>85</v>
      </c>
      <c r="B10955" t="s">
        <v>122</v>
      </c>
      <c r="C10955" t="s">
        <v>639</v>
      </c>
      <c r="D10955" s="2">
        <v>41334</v>
      </c>
      <c r="E10955">
        <v>19</v>
      </c>
      <c r="F10955">
        <v>33554</v>
      </c>
      <c r="G10955">
        <v>11134000</v>
      </c>
      <c r="H10955">
        <v>28576</v>
      </c>
      <c r="K10955">
        <v>418</v>
      </c>
      <c r="L10955">
        <v>32</v>
      </c>
    </row>
    <row r="10956" spans="1:12" x14ac:dyDescent="0.25">
      <c r="A10956" t="s">
        <v>85</v>
      </c>
      <c r="B10956" t="s">
        <v>122</v>
      </c>
      <c r="C10956" t="s">
        <v>639</v>
      </c>
      <c r="D10956" s="2">
        <v>41365</v>
      </c>
      <c r="E10956">
        <v>18.579999999999998</v>
      </c>
      <c r="F10956">
        <v>32824</v>
      </c>
      <c r="G10956">
        <v>9609000</v>
      </c>
      <c r="H10956">
        <v>27957</v>
      </c>
      <c r="K10956">
        <v>406</v>
      </c>
      <c r="L10956">
        <v>32</v>
      </c>
    </row>
    <row r="10957" spans="1:12" x14ac:dyDescent="0.25">
      <c r="A10957" t="s">
        <v>85</v>
      </c>
      <c r="B10957" t="s">
        <v>122</v>
      </c>
      <c r="C10957" t="s">
        <v>639</v>
      </c>
      <c r="D10957" s="2">
        <v>41395</v>
      </c>
      <c r="E10957">
        <v>14.33</v>
      </c>
      <c r="F10957">
        <v>25348</v>
      </c>
      <c r="G10957">
        <v>5395000</v>
      </c>
      <c r="H10957">
        <v>21597</v>
      </c>
      <c r="K10957">
        <v>184</v>
      </c>
      <c r="L10957">
        <v>32</v>
      </c>
    </row>
    <row r="10958" spans="1:12" x14ac:dyDescent="0.25">
      <c r="A10958" t="s">
        <v>85</v>
      </c>
      <c r="B10958" t="s">
        <v>122</v>
      </c>
      <c r="C10958" t="s">
        <v>639</v>
      </c>
      <c r="D10958" s="2">
        <v>41426</v>
      </c>
      <c r="E10958">
        <v>30</v>
      </c>
      <c r="F10958">
        <v>47430</v>
      </c>
      <c r="G10958">
        <v>11310000</v>
      </c>
      <c r="H10958">
        <v>50970</v>
      </c>
      <c r="K10958">
        <v>378</v>
      </c>
      <c r="L10958">
        <v>32</v>
      </c>
    </row>
    <row r="10959" spans="1:12" x14ac:dyDescent="0.25">
      <c r="A10959" t="s">
        <v>85</v>
      </c>
      <c r="B10959" t="s">
        <v>122</v>
      </c>
      <c r="C10959" t="s">
        <v>639</v>
      </c>
      <c r="D10959" s="2">
        <v>41640</v>
      </c>
      <c r="E10959">
        <v>22</v>
      </c>
      <c r="F10959">
        <v>38338</v>
      </c>
      <c r="G10959">
        <v>11380000</v>
      </c>
      <c r="H10959">
        <v>38129</v>
      </c>
      <c r="K10959">
        <v>360</v>
      </c>
      <c r="L10959">
        <v>43</v>
      </c>
    </row>
    <row r="10960" spans="1:12" x14ac:dyDescent="0.25">
      <c r="A10960" t="s">
        <v>85</v>
      </c>
      <c r="B10960" t="s">
        <v>122</v>
      </c>
      <c r="C10960" t="s">
        <v>639</v>
      </c>
      <c r="D10960" s="2">
        <v>41671</v>
      </c>
      <c r="E10960">
        <v>18</v>
      </c>
      <c r="F10960">
        <v>26667</v>
      </c>
      <c r="G10960">
        <v>6910000</v>
      </c>
      <c r="H10960">
        <v>28261</v>
      </c>
      <c r="K10960">
        <v>379</v>
      </c>
      <c r="L10960">
        <v>44</v>
      </c>
    </row>
    <row r="10961" spans="1:12" x14ac:dyDescent="0.25">
      <c r="A10961" t="s">
        <v>85</v>
      </c>
      <c r="B10961" t="s">
        <v>122</v>
      </c>
      <c r="C10961" t="s">
        <v>639</v>
      </c>
      <c r="D10961" s="2">
        <v>41699</v>
      </c>
      <c r="E10961">
        <v>4</v>
      </c>
      <c r="F10961">
        <v>6096</v>
      </c>
      <c r="G10961">
        <v>1460000</v>
      </c>
      <c r="H10961">
        <v>6024</v>
      </c>
      <c r="K10961">
        <v>363</v>
      </c>
      <c r="L10961">
        <v>42</v>
      </c>
    </row>
    <row r="10962" spans="1:12" x14ac:dyDescent="0.25">
      <c r="A10962" t="s">
        <v>85</v>
      </c>
      <c r="B10962" t="s">
        <v>122</v>
      </c>
      <c r="C10962" t="s">
        <v>639</v>
      </c>
      <c r="D10962" s="2">
        <v>41730</v>
      </c>
      <c r="E10962">
        <v>15</v>
      </c>
      <c r="F10962">
        <v>19302</v>
      </c>
      <c r="G10962">
        <v>5320000</v>
      </c>
      <c r="H10962">
        <v>17029</v>
      </c>
      <c r="K10962">
        <v>364</v>
      </c>
      <c r="L10962">
        <v>40</v>
      </c>
    </row>
    <row r="10963" spans="1:12" x14ac:dyDescent="0.25">
      <c r="A10963" t="s">
        <v>85</v>
      </c>
      <c r="B10963" t="s">
        <v>122</v>
      </c>
      <c r="C10963" t="s">
        <v>639</v>
      </c>
      <c r="D10963" s="2">
        <v>41760</v>
      </c>
      <c r="E10963">
        <v>28.5</v>
      </c>
      <c r="F10963">
        <v>37543</v>
      </c>
      <c r="G10963">
        <v>10160000</v>
      </c>
      <c r="H10963">
        <v>39591</v>
      </c>
      <c r="K10963">
        <v>212</v>
      </c>
      <c r="L10963">
        <v>40</v>
      </c>
    </row>
    <row r="10964" spans="1:12" x14ac:dyDescent="0.25">
      <c r="A10964" t="s">
        <v>85</v>
      </c>
      <c r="B10964" t="s">
        <v>122</v>
      </c>
      <c r="C10964" t="s">
        <v>639</v>
      </c>
      <c r="D10964" s="2">
        <v>41791</v>
      </c>
      <c r="E10964">
        <v>30</v>
      </c>
      <c r="F10964">
        <v>40168</v>
      </c>
      <c r="G10964">
        <v>10680000</v>
      </c>
      <c r="H10964">
        <v>46483</v>
      </c>
      <c r="K10964">
        <v>357</v>
      </c>
      <c r="L10964">
        <v>40</v>
      </c>
    </row>
    <row r="10965" spans="1:12" x14ac:dyDescent="0.25">
      <c r="A10965" t="s">
        <v>85</v>
      </c>
      <c r="B10965" t="s">
        <v>122</v>
      </c>
      <c r="C10965" t="s">
        <v>639</v>
      </c>
      <c r="D10965" s="2">
        <v>41821</v>
      </c>
      <c r="E10965">
        <v>7</v>
      </c>
      <c r="F10965">
        <v>9300</v>
      </c>
      <c r="G10965">
        <v>2580000</v>
      </c>
      <c r="H10965">
        <v>10890</v>
      </c>
      <c r="K10965">
        <v>348</v>
      </c>
      <c r="L10965">
        <v>40</v>
      </c>
    </row>
    <row r="10966" spans="1:12" x14ac:dyDescent="0.25">
      <c r="A10966" t="s">
        <v>85</v>
      </c>
      <c r="B10966" t="s">
        <v>122</v>
      </c>
      <c r="C10966" t="s">
        <v>639</v>
      </c>
      <c r="D10966" s="2">
        <v>41852</v>
      </c>
      <c r="E10966">
        <v>14</v>
      </c>
      <c r="F10966">
        <v>17939</v>
      </c>
      <c r="G10966">
        <v>4980000</v>
      </c>
      <c r="H10966">
        <v>20429</v>
      </c>
      <c r="K10966">
        <v>225</v>
      </c>
      <c r="L10966">
        <v>40</v>
      </c>
    </row>
    <row r="10967" spans="1:12" x14ac:dyDescent="0.25">
      <c r="A10967" t="s">
        <v>85</v>
      </c>
      <c r="B10967" t="s">
        <v>122</v>
      </c>
      <c r="C10967" t="s">
        <v>639</v>
      </c>
      <c r="D10967" s="2">
        <v>41883</v>
      </c>
      <c r="E10967">
        <v>25</v>
      </c>
      <c r="F10967">
        <v>32495</v>
      </c>
      <c r="G10967">
        <v>9150000</v>
      </c>
      <c r="H10967">
        <v>35225</v>
      </c>
      <c r="K10967">
        <v>580</v>
      </c>
      <c r="L10967">
        <v>40</v>
      </c>
    </row>
    <row r="10968" spans="1:12" x14ac:dyDescent="0.25">
      <c r="A10968" t="s">
        <v>85</v>
      </c>
      <c r="B10968" t="s">
        <v>122</v>
      </c>
      <c r="C10968" t="s">
        <v>639</v>
      </c>
      <c r="D10968" s="2">
        <v>41913</v>
      </c>
      <c r="E10968">
        <v>18</v>
      </c>
      <c r="F10968">
        <v>20867</v>
      </c>
      <c r="G10968">
        <v>6480000</v>
      </c>
      <c r="H10968">
        <v>20701</v>
      </c>
      <c r="K10968">
        <v>395</v>
      </c>
      <c r="L10968">
        <v>40</v>
      </c>
    </row>
    <row r="10969" spans="1:12" x14ac:dyDescent="0.25">
      <c r="A10969" t="s">
        <v>85</v>
      </c>
      <c r="B10969" t="s">
        <v>122</v>
      </c>
      <c r="C10969" t="s">
        <v>639</v>
      </c>
      <c r="D10969" s="2">
        <v>41944</v>
      </c>
      <c r="G10969">
        <v>0</v>
      </c>
    </row>
    <row r="10970" spans="1:12" x14ac:dyDescent="0.25">
      <c r="A10970" t="s">
        <v>85</v>
      </c>
      <c r="B10970" t="s">
        <v>122</v>
      </c>
      <c r="C10970" t="s">
        <v>639</v>
      </c>
      <c r="D10970" s="2">
        <v>41974</v>
      </c>
      <c r="E10970">
        <v>13</v>
      </c>
      <c r="F10970">
        <v>20162</v>
      </c>
      <c r="G10970">
        <v>4790000</v>
      </c>
      <c r="H10970">
        <v>20578</v>
      </c>
      <c r="K10970">
        <v>0</v>
      </c>
      <c r="L10970">
        <v>40</v>
      </c>
    </row>
    <row r="10971" spans="1:12" x14ac:dyDescent="0.25">
      <c r="A10971" t="s">
        <v>85</v>
      </c>
      <c r="B10971" t="s">
        <v>122</v>
      </c>
      <c r="C10971" t="s">
        <v>639</v>
      </c>
      <c r="D10971" s="2">
        <v>42005</v>
      </c>
      <c r="E10971">
        <v>7</v>
      </c>
      <c r="F10971">
        <v>10448</v>
      </c>
      <c r="G10971">
        <v>2590000</v>
      </c>
      <c r="H10971">
        <v>11667</v>
      </c>
      <c r="K10971">
        <v>411</v>
      </c>
      <c r="L10971">
        <v>40</v>
      </c>
    </row>
    <row r="10972" spans="1:12" x14ac:dyDescent="0.25">
      <c r="A10972" t="s">
        <v>85</v>
      </c>
      <c r="B10972" t="s">
        <v>122</v>
      </c>
      <c r="C10972" t="s">
        <v>639</v>
      </c>
      <c r="D10972" s="2">
        <v>42036</v>
      </c>
      <c r="E10972">
        <v>6</v>
      </c>
      <c r="F10972">
        <v>8552</v>
      </c>
      <c r="G10972">
        <v>2050000</v>
      </c>
      <c r="H10972">
        <v>9215</v>
      </c>
      <c r="K10972">
        <v>406</v>
      </c>
      <c r="L10972">
        <v>40</v>
      </c>
    </row>
    <row r="10973" spans="1:12" x14ac:dyDescent="0.25">
      <c r="A10973" t="s">
        <v>85</v>
      </c>
      <c r="B10973" t="s">
        <v>122</v>
      </c>
      <c r="C10973" t="s">
        <v>639</v>
      </c>
      <c r="D10973" s="2">
        <v>42064</v>
      </c>
      <c r="E10973">
        <v>11</v>
      </c>
      <c r="F10973">
        <v>16625</v>
      </c>
      <c r="G10973">
        <v>4170000</v>
      </c>
      <c r="H10973">
        <v>17826</v>
      </c>
      <c r="K10973">
        <v>144</v>
      </c>
      <c r="L10973">
        <v>40</v>
      </c>
    </row>
    <row r="10974" spans="1:12" x14ac:dyDescent="0.25">
      <c r="A10974" t="s">
        <v>85</v>
      </c>
      <c r="B10974" t="s">
        <v>122</v>
      </c>
      <c r="C10974" t="s">
        <v>639</v>
      </c>
      <c r="D10974" s="2">
        <v>42095</v>
      </c>
      <c r="G10974">
        <v>0</v>
      </c>
    </row>
    <row r="10975" spans="1:12" x14ac:dyDescent="0.25">
      <c r="A10975" t="s">
        <v>85</v>
      </c>
      <c r="B10975" t="s">
        <v>122</v>
      </c>
      <c r="C10975" t="s">
        <v>639</v>
      </c>
      <c r="D10975" s="2">
        <v>42125</v>
      </c>
      <c r="E10975">
        <v>7.1</v>
      </c>
      <c r="F10975">
        <v>13368</v>
      </c>
      <c r="G10975">
        <v>2640000</v>
      </c>
      <c r="H10975">
        <v>10535</v>
      </c>
      <c r="K10975">
        <v>0</v>
      </c>
      <c r="L10975">
        <v>40</v>
      </c>
    </row>
    <row r="10976" spans="1:12" x14ac:dyDescent="0.25">
      <c r="A10976" t="s">
        <v>85</v>
      </c>
      <c r="B10976" t="s">
        <v>122</v>
      </c>
      <c r="C10976" t="s">
        <v>639</v>
      </c>
      <c r="D10976" s="2">
        <v>42156</v>
      </c>
      <c r="E10976">
        <v>16</v>
      </c>
      <c r="F10976">
        <v>23897</v>
      </c>
      <c r="G10976">
        <v>5960000</v>
      </c>
      <c r="H10976">
        <v>28523</v>
      </c>
      <c r="K10976">
        <v>0</v>
      </c>
      <c r="L10976">
        <v>40</v>
      </c>
    </row>
    <row r="10977" spans="1:12" x14ac:dyDescent="0.25">
      <c r="A10977" t="s">
        <v>85</v>
      </c>
      <c r="B10977" t="s">
        <v>122</v>
      </c>
      <c r="C10977" t="s">
        <v>639</v>
      </c>
      <c r="D10977" s="2">
        <v>42186</v>
      </c>
      <c r="E10977">
        <v>11</v>
      </c>
      <c r="F10977">
        <v>16037</v>
      </c>
      <c r="G10977">
        <v>4230000</v>
      </c>
      <c r="H10977">
        <v>20702</v>
      </c>
      <c r="K10977">
        <v>414</v>
      </c>
      <c r="L10977">
        <v>40</v>
      </c>
    </row>
    <row r="10978" spans="1:12" x14ac:dyDescent="0.25">
      <c r="A10978" t="s">
        <v>85</v>
      </c>
      <c r="B10978" t="s">
        <v>122</v>
      </c>
      <c r="C10978" t="s">
        <v>639</v>
      </c>
      <c r="D10978" s="2">
        <v>42217</v>
      </c>
      <c r="E10978">
        <v>24</v>
      </c>
      <c r="F10978">
        <v>39617</v>
      </c>
      <c r="G10978">
        <v>8920000</v>
      </c>
      <c r="H10978">
        <v>40213</v>
      </c>
      <c r="K10978">
        <v>414</v>
      </c>
      <c r="L10978">
        <v>40</v>
      </c>
    </row>
    <row r="10979" spans="1:12" x14ac:dyDescent="0.25">
      <c r="A10979" t="s">
        <v>85</v>
      </c>
      <c r="B10979" t="s">
        <v>122</v>
      </c>
      <c r="C10979" t="s">
        <v>639</v>
      </c>
      <c r="D10979" s="2">
        <v>42248</v>
      </c>
      <c r="E10979">
        <v>6</v>
      </c>
      <c r="F10979">
        <v>9662</v>
      </c>
      <c r="G10979">
        <v>2380000</v>
      </c>
      <c r="H10979">
        <v>12552</v>
      </c>
      <c r="K10979">
        <v>414</v>
      </c>
      <c r="L10979">
        <v>40</v>
      </c>
    </row>
    <row r="10980" spans="1:12" x14ac:dyDescent="0.25">
      <c r="A10980" t="s">
        <v>85</v>
      </c>
      <c r="B10980" t="s">
        <v>122</v>
      </c>
      <c r="C10980" t="s">
        <v>639</v>
      </c>
      <c r="D10980" s="2">
        <v>42278</v>
      </c>
      <c r="E10980">
        <v>19</v>
      </c>
      <c r="F10980">
        <v>39981</v>
      </c>
      <c r="G10980">
        <v>7040000</v>
      </c>
      <c r="H10980">
        <v>21730</v>
      </c>
      <c r="K10980">
        <v>196</v>
      </c>
      <c r="L10980">
        <v>40</v>
      </c>
    </row>
    <row r="10981" spans="1:12" x14ac:dyDescent="0.25">
      <c r="A10981" t="s">
        <v>85</v>
      </c>
      <c r="B10981" t="s">
        <v>122</v>
      </c>
      <c r="C10981" t="s">
        <v>639</v>
      </c>
      <c r="D10981" s="2">
        <v>42309</v>
      </c>
      <c r="E10981">
        <v>11</v>
      </c>
      <c r="F10981">
        <v>25064</v>
      </c>
      <c r="G10981">
        <v>4260000</v>
      </c>
      <c r="H10981">
        <v>13232</v>
      </c>
      <c r="K10981">
        <v>580</v>
      </c>
      <c r="L10981">
        <v>40</v>
      </c>
    </row>
    <row r="10982" spans="1:12" x14ac:dyDescent="0.25">
      <c r="A10982" t="s">
        <v>85</v>
      </c>
      <c r="B10982" t="s">
        <v>122</v>
      </c>
      <c r="C10982" t="s">
        <v>639</v>
      </c>
      <c r="D10982" s="2">
        <v>42339</v>
      </c>
      <c r="E10982">
        <v>17</v>
      </c>
      <c r="F10982">
        <v>41233</v>
      </c>
      <c r="G10982">
        <v>6190000</v>
      </c>
      <c r="H10982">
        <v>16885</v>
      </c>
      <c r="K10982">
        <v>453</v>
      </c>
      <c r="L10982">
        <v>40</v>
      </c>
    </row>
    <row r="10983" spans="1:12" x14ac:dyDescent="0.25">
      <c r="A10983" t="s">
        <v>85</v>
      </c>
      <c r="B10983" t="s">
        <v>122</v>
      </c>
      <c r="C10983" t="s">
        <v>639</v>
      </c>
      <c r="D10983" s="2">
        <v>42370</v>
      </c>
      <c r="E10983">
        <v>7</v>
      </c>
      <c r="F10983">
        <v>15605</v>
      </c>
      <c r="G10983">
        <v>2390000</v>
      </c>
      <c r="H10983">
        <v>7029</v>
      </c>
    </row>
    <row r="10984" spans="1:12" x14ac:dyDescent="0.25">
      <c r="A10984" t="s">
        <v>85</v>
      </c>
      <c r="B10984" t="s">
        <v>122</v>
      </c>
      <c r="C10984" t="s">
        <v>639</v>
      </c>
      <c r="D10984" s="2">
        <v>42401</v>
      </c>
      <c r="E10984">
        <v>3</v>
      </c>
      <c r="F10984">
        <v>6921</v>
      </c>
      <c r="G10984">
        <v>1230000</v>
      </c>
      <c r="H10984">
        <v>2637</v>
      </c>
    </row>
    <row r="10985" spans="1:12" x14ac:dyDescent="0.25">
      <c r="A10985" t="s">
        <v>85</v>
      </c>
      <c r="B10985" t="s">
        <v>122</v>
      </c>
      <c r="C10985" t="s">
        <v>639</v>
      </c>
      <c r="D10985" s="2">
        <v>42430</v>
      </c>
      <c r="E10985">
        <v>0</v>
      </c>
      <c r="F10985">
        <v>0</v>
      </c>
      <c r="G10985">
        <v>0</v>
      </c>
      <c r="H10985">
        <v>0</v>
      </c>
    </row>
    <row r="10986" spans="1:12" x14ac:dyDescent="0.25">
      <c r="A10986" t="s">
        <v>85</v>
      </c>
      <c r="B10986" t="s">
        <v>122</v>
      </c>
      <c r="C10986" t="s">
        <v>639</v>
      </c>
      <c r="D10986" s="2">
        <v>42461</v>
      </c>
      <c r="E10986">
        <v>0</v>
      </c>
      <c r="F10986">
        <v>0</v>
      </c>
      <c r="G10986">
        <v>0</v>
      </c>
      <c r="H10986">
        <v>0</v>
      </c>
    </row>
    <row r="10987" spans="1:12" x14ac:dyDescent="0.25">
      <c r="A10987" t="s">
        <v>85</v>
      </c>
      <c r="B10987" t="s">
        <v>122</v>
      </c>
      <c r="C10987" t="s">
        <v>639</v>
      </c>
      <c r="D10987" s="2">
        <v>42491</v>
      </c>
      <c r="E10987">
        <v>0</v>
      </c>
      <c r="F10987">
        <v>0</v>
      </c>
      <c r="G10987">
        <v>0</v>
      </c>
      <c r="H10987">
        <v>0</v>
      </c>
    </row>
    <row r="10988" spans="1:12" x14ac:dyDescent="0.25">
      <c r="A10988" t="s">
        <v>85</v>
      </c>
      <c r="B10988" t="s">
        <v>122</v>
      </c>
      <c r="C10988" t="s">
        <v>639</v>
      </c>
      <c r="D10988" s="2">
        <v>42522</v>
      </c>
      <c r="E10988">
        <v>0</v>
      </c>
      <c r="F10988">
        <v>0</v>
      </c>
      <c r="G10988">
        <v>0</v>
      </c>
      <c r="H10988">
        <v>0</v>
      </c>
    </row>
    <row r="10989" spans="1:12" x14ac:dyDescent="0.25">
      <c r="A10989" t="s">
        <v>85</v>
      </c>
      <c r="B10989" t="s">
        <v>122</v>
      </c>
      <c r="C10989" t="s">
        <v>639</v>
      </c>
      <c r="D10989" s="2">
        <v>42552</v>
      </c>
      <c r="E10989">
        <v>0</v>
      </c>
      <c r="F10989">
        <v>0</v>
      </c>
      <c r="G10989">
        <v>0</v>
      </c>
      <c r="H10989">
        <v>0</v>
      </c>
    </row>
    <row r="10990" spans="1:12" x14ac:dyDescent="0.25">
      <c r="A10990" t="s">
        <v>85</v>
      </c>
      <c r="B10990" t="s">
        <v>122</v>
      </c>
      <c r="C10990" t="s">
        <v>639</v>
      </c>
      <c r="D10990" s="2">
        <v>42583</v>
      </c>
      <c r="E10990">
        <v>0</v>
      </c>
      <c r="F10990">
        <v>0</v>
      </c>
      <c r="G10990">
        <v>0</v>
      </c>
      <c r="H10990">
        <v>0</v>
      </c>
    </row>
    <row r="10991" spans="1:12" x14ac:dyDescent="0.25">
      <c r="A10991" t="s">
        <v>85</v>
      </c>
      <c r="B10991" t="s">
        <v>122</v>
      </c>
      <c r="C10991" t="s">
        <v>639</v>
      </c>
      <c r="D10991" s="2">
        <v>42614</v>
      </c>
      <c r="E10991">
        <v>0</v>
      </c>
      <c r="F10991">
        <v>0</v>
      </c>
      <c r="G10991">
        <v>0</v>
      </c>
      <c r="H10991">
        <v>0</v>
      </c>
    </row>
    <row r="10992" spans="1:12" x14ac:dyDescent="0.25">
      <c r="A10992" t="s">
        <v>85</v>
      </c>
      <c r="B10992" t="s">
        <v>122</v>
      </c>
      <c r="C10992" t="s">
        <v>639</v>
      </c>
      <c r="D10992" s="2">
        <v>42644</v>
      </c>
      <c r="E10992">
        <v>0</v>
      </c>
      <c r="F10992">
        <v>0</v>
      </c>
      <c r="G10992">
        <v>0</v>
      </c>
      <c r="H10992">
        <v>0</v>
      </c>
    </row>
    <row r="10993" spans="1:12" x14ac:dyDescent="0.25">
      <c r="A10993" t="s">
        <v>85</v>
      </c>
      <c r="B10993" t="s">
        <v>122</v>
      </c>
      <c r="C10993" t="s">
        <v>639</v>
      </c>
      <c r="D10993" s="2">
        <v>42675</v>
      </c>
      <c r="E10993">
        <v>0</v>
      </c>
      <c r="F10993">
        <v>0</v>
      </c>
      <c r="G10993">
        <v>0</v>
      </c>
      <c r="H10993">
        <v>0</v>
      </c>
    </row>
    <row r="10994" spans="1:12" x14ac:dyDescent="0.25">
      <c r="A10994" t="s">
        <v>85</v>
      </c>
      <c r="B10994" t="s">
        <v>122</v>
      </c>
      <c r="C10994" t="s">
        <v>639</v>
      </c>
      <c r="D10994" s="2">
        <v>42705</v>
      </c>
      <c r="E10994">
        <v>0</v>
      </c>
      <c r="F10994">
        <v>0</v>
      </c>
      <c r="G10994">
        <v>0</v>
      </c>
      <c r="H10994">
        <v>0</v>
      </c>
    </row>
    <row r="10995" spans="1:12" x14ac:dyDescent="0.25">
      <c r="A10995" t="s">
        <v>85</v>
      </c>
      <c r="B10995" t="s">
        <v>122</v>
      </c>
      <c r="C10995" t="s">
        <v>639</v>
      </c>
      <c r="D10995" s="2">
        <v>42736</v>
      </c>
      <c r="E10995">
        <v>0</v>
      </c>
      <c r="F10995">
        <v>0</v>
      </c>
      <c r="G10995">
        <v>0</v>
      </c>
      <c r="H10995">
        <v>0</v>
      </c>
      <c r="K10995">
        <v>0</v>
      </c>
      <c r="L10995">
        <v>0</v>
      </c>
    </row>
    <row r="10996" spans="1:12" x14ac:dyDescent="0.25">
      <c r="A10996" t="s">
        <v>85</v>
      </c>
      <c r="B10996" t="s">
        <v>122</v>
      </c>
      <c r="C10996" t="s">
        <v>639</v>
      </c>
      <c r="D10996" s="2">
        <v>42767</v>
      </c>
      <c r="E10996">
        <v>0</v>
      </c>
      <c r="F10996">
        <v>0</v>
      </c>
      <c r="G10996">
        <v>0</v>
      </c>
      <c r="H10996">
        <v>0</v>
      </c>
      <c r="K10996">
        <v>0</v>
      </c>
      <c r="L10996">
        <v>0</v>
      </c>
    </row>
    <row r="10997" spans="1:12" x14ac:dyDescent="0.25">
      <c r="A10997" t="s">
        <v>85</v>
      </c>
      <c r="B10997" t="s">
        <v>122</v>
      </c>
      <c r="C10997" t="s">
        <v>639</v>
      </c>
      <c r="D10997" s="2">
        <v>42798</v>
      </c>
      <c r="E10997">
        <v>0</v>
      </c>
      <c r="F10997">
        <v>0</v>
      </c>
      <c r="G10997">
        <v>0</v>
      </c>
      <c r="H10997">
        <v>0</v>
      </c>
      <c r="K10997">
        <v>0</v>
      </c>
      <c r="L10997">
        <v>0</v>
      </c>
    </row>
    <row r="10998" spans="1:12" x14ac:dyDescent="0.25">
      <c r="A10998" t="s">
        <v>85</v>
      </c>
      <c r="B10998" t="s">
        <v>122</v>
      </c>
      <c r="C10998" t="s">
        <v>639</v>
      </c>
      <c r="D10998" s="2">
        <v>42829</v>
      </c>
      <c r="E10998">
        <v>0</v>
      </c>
      <c r="F10998">
        <v>0</v>
      </c>
      <c r="G10998">
        <v>0</v>
      </c>
      <c r="H10998">
        <v>0</v>
      </c>
      <c r="K10998">
        <v>0</v>
      </c>
      <c r="L10998">
        <v>0</v>
      </c>
    </row>
    <row r="10999" spans="1:12" x14ac:dyDescent="0.25">
      <c r="A10999" t="s">
        <v>85</v>
      </c>
      <c r="B10999" t="s">
        <v>122</v>
      </c>
      <c r="C10999" t="s">
        <v>639</v>
      </c>
      <c r="D10999" s="2">
        <v>42860</v>
      </c>
      <c r="E10999">
        <v>0</v>
      </c>
      <c r="F10999">
        <v>0</v>
      </c>
      <c r="G10999">
        <v>0</v>
      </c>
      <c r="H10999">
        <v>0</v>
      </c>
      <c r="K10999">
        <v>334</v>
      </c>
      <c r="L10999">
        <v>36</v>
      </c>
    </row>
    <row r="11000" spans="1:12" x14ac:dyDescent="0.25">
      <c r="A11000" t="s">
        <v>85</v>
      </c>
      <c r="B11000" t="s">
        <v>122</v>
      </c>
      <c r="C11000" t="s">
        <v>639</v>
      </c>
      <c r="D11000" s="2">
        <v>42891</v>
      </c>
      <c r="E11000">
        <v>7.4</v>
      </c>
      <c r="F11000">
        <v>24834</v>
      </c>
      <c r="G11000">
        <v>2690000</v>
      </c>
      <c r="H11000">
        <v>327</v>
      </c>
      <c r="K11000">
        <v>334</v>
      </c>
      <c r="L11000">
        <v>36</v>
      </c>
    </row>
    <row r="11001" spans="1:12" x14ac:dyDescent="0.25">
      <c r="A11001" t="s">
        <v>85</v>
      </c>
      <c r="B11001" t="s">
        <v>122</v>
      </c>
      <c r="C11001" t="s">
        <v>639</v>
      </c>
      <c r="D11001" s="2">
        <v>42922</v>
      </c>
      <c r="E11001">
        <v>0</v>
      </c>
      <c r="F11001">
        <v>0</v>
      </c>
      <c r="G11001">
        <v>0</v>
      </c>
      <c r="H11001">
        <v>0</v>
      </c>
      <c r="K11001">
        <v>334</v>
      </c>
      <c r="L11001">
        <v>36</v>
      </c>
    </row>
    <row r="11002" spans="1:12" x14ac:dyDescent="0.25">
      <c r="A11002" t="s">
        <v>85</v>
      </c>
      <c r="B11002" t="s">
        <v>122</v>
      </c>
      <c r="C11002" t="s">
        <v>639</v>
      </c>
      <c r="D11002" s="2">
        <v>42953</v>
      </c>
      <c r="E11002">
        <v>0</v>
      </c>
      <c r="F11002">
        <v>0</v>
      </c>
      <c r="G11002">
        <v>0</v>
      </c>
      <c r="H11002">
        <v>0</v>
      </c>
      <c r="K11002">
        <v>334</v>
      </c>
      <c r="L11002">
        <v>36</v>
      </c>
    </row>
    <row r="11003" spans="1:12" x14ac:dyDescent="0.25">
      <c r="A11003" t="s">
        <v>85</v>
      </c>
      <c r="B11003" t="s">
        <v>122</v>
      </c>
      <c r="C11003" t="s">
        <v>639</v>
      </c>
      <c r="D11003" s="2">
        <v>42984</v>
      </c>
      <c r="E11003">
        <v>6</v>
      </c>
      <c r="F11003">
        <v>15100</v>
      </c>
      <c r="G11003">
        <v>2069999.9999999998</v>
      </c>
      <c r="H11003">
        <v>3489</v>
      </c>
      <c r="K11003">
        <v>334</v>
      </c>
      <c r="L11003">
        <v>36</v>
      </c>
    </row>
    <row r="11004" spans="1:12" x14ac:dyDescent="0.25">
      <c r="A11004" t="s">
        <v>85</v>
      </c>
      <c r="B11004" t="s">
        <v>122</v>
      </c>
      <c r="C11004" t="s">
        <v>639</v>
      </c>
      <c r="D11004" s="2">
        <v>43015</v>
      </c>
      <c r="E11004">
        <v>0</v>
      </c>
      <c r="F11004">
        <v>0</v>
      </c>
      <c r="G11004">
        <v>0</v>
      </c>
      <c r="H11004">
        <v>0</v>
      </c>
      <c r="K11004">
        <v>334</v>
      </c>
      <c r="L11004">
        <v>36</v>
      </c>
    </row>
    <row r="11005" spans="1:12" x14ac:dyDescent="0.25">
      <c r="A11005" t="s">
        <v>85</v>
      </c>
      <c r="B11005" t="s">
        <v>122</v>
      </c>
      <c r="C11005" t="s">
        <v>639</v>
      </c>
      <c r="D11005" s="2">
        <v>43046</v>
      </c>
      <c r="E11005">
        <v>2</v>
      </c>
      <c r="F11005">
        <v>4605</v>
      </c>
      <c r="G11005">
        <v>990000</v>
      </c>
      <c r="H11005">
        <v>1214</v>
      </c>
      <c r="K11005">
        <v>0</v>
      </c>
      <c r="L11005">
        <v>36</v>
      </c>
    </row>
    <row r="11006" spans="1:12" x14ac:dyDescent="0.25">
      <c r="A11006" t="s">
        <v>85</v>
      </c>
      <c r="B11006" t="s">
        <v>122</v>
      </c>
      <c r="C11006" t="s">
        <v>639</v>
      </c>
      <c r="D11006" s="2">
        <v>43077</v>
      </c>
      <c r="E11006">
        <v>20.9</v>
      </c>
      <c r="F11006">
        <v>49440</v>
      </c>
      <c r="G11006">
        <v>8870000</v>
      </c>
      <c r="H11006">
        <v>12704</v>
      </c>
      <c r="K11006">
        <v>0</v>
      </c>
      <c r="L11006">
        <v>36</v>
      </c>
    </row>
    <row r="11007" spans="1:12" x14ac:dyDescent="0.25">
      <c r="A11007" t="s">
        <v>85</v>
      </c>
      <c r="B11007" t="s">
        <v>122</v>
      </c>
      <c r="C11007" t="s">
        <v>639</v>
      </c>
      <c r="D11007" s="2">
        <v>43101</v>
      </c>
      <c r="E11007">
        <v>31</v>
      </c>
      <c r="F11007">
        <v>50196</v>
      </c>
      <c r="G11007">
        <v>12020000</v>
      </c>
      <c r="H11007">
        <v>15265</v>
      </c>
      <c r="K11007">
        <v>0</v>
      </c>
      <c r="L11007">
        <v>36</v>
      </c>
    </row>
    <row r="11008" spans="1:12" x14ac:dyDescent="0.25">
      <c r="A11008" t="s">
        <v>85</v>
      </c>
      <c r="B11008" t="s">
        <v>122</v>
      </c>
      <c r="C11008" t="s">
        <v>639</v>
      </c>
      <c r="D11008" s="2">
        <v>43132</v>
      </c>
      <c r="E11008">
        <v>22</v>
      </c>
      <c r="F11008">
        <v>22099</v>
      </c>
      <c r="G11008">
        <v>8279999.9999999991</v>
      </c>
      <c r="H11008">
        <v>18891</v>
      </c>
      <c r="K11008">
        <v>398</v>
      </c>
      <c r="L11008">
        <v>37</v>
      </c>
    </row>
    <row r="11009" spans="1:12" x14ac:dyDescent="0.25">
      <c r="A11009" t="s">
        <v>85</v>
      </c>
      <c r="B11009" t="s">
        <v>122</v>
      </c>
      <c r="C11009" t="s">
        <v>639</v>
      </c>
      <c r="D11009" s="2">
        <v>43160</v>
      </c>
      <c r="E11009">
        <v>17</v>
      </c>
      <c r="F11009">
        <v>18844</v>
      </c>
      <c r="G11009">
        <v>6540000</v>
      </c>
      <c r="H11009">
        <v>14520</v>
      </c>
      <c r="K11009">
        <v>0</v>
      </c>
      <c r="L11009">
        <v>36</v>
      </c>
    </row>
    <row r="11010" spans="1:12" x14ac:dyDescent="0.25">
      <c r="A11010" t="s">
        <v>85</v>
      </c>
      <c r="B11010" t="s">
        <v>122</v>
      </c>
      <c r="C11010" t="s">
        <v>639</v>
      </c>
      <c r="D11010" s="2">
        <v>43191</v>
      </c>
      <c r="E11010">
        <v>20</v>
      </c>
      <c r="F11010">
        <v>21471</v>
      </c>
      <c r="G11010">
        <v>7940000</v>
      </c>
      <c r="H11010">
        <v>17433</v>
      </c>
      <c r="K11010">
        <v>384</v>
      </c>
      <c r="L11010">
        <v>36</v>
      </c>
    </row>
    <row r="11011" spans="1:12" x14ac:dyDescent="0.25">
      <c r="A11011" t="s">
        <v>85</v>
      </c>
      <c r="B11011" t="s">
        <v>122</v>
      </c>
      <c r="C11011" t="s">
        <v>639</v>
      </c>
      <c r="D11011" s="2">
        <v>43221</v>
      </c>
      <c r="E11011">
        <v>1.5</v>
      </c>
      <c r="F11011">
        <v>1323</v>
      </c>
      <c r="G11011">
        <v>590000</v>
      </c>
      <c r="H11011">
        <v>1375</v>
      </c>
      <c r="K11011">
        <v>334</v>
      </c>
      <c r="L11011">
        <v>36</v>
      </c>
    </row>
    <row r="11012" spans="1:12" x14ac:dyDescent="0.25">
      <c r="A11012" t="s">
        <v>85</v>
      </c>
      <c r="B11012" t="s">
        <v>122</v>
      </c>
      <c r="C11012" t="s">
        <v>639</v>
      </c>
      <c r="D11012" s="2">
        <v>43252</v>
      </c>
      <c r="E11012">
        <v>19.7</v>
      </c>
      <c r="F11012">
        <v>19612</v>
      </c>
      <c r="G11012">
        <v>7690000</v>
      </c>
      <c r="H11012">
        <v>18321</v>
      </c>
      <c r="K11012">
        <v>373</v>
      </c>
      <c r="L11012">
        <v>36</v>
      </c>
    </row>
    <row r="11013" spans="1:12" x14ac:dyDescent="0.25">
      <c r="A11013" t="s">
        <v>85</v>
      </c>
      <c r="B11013" t="s">
        <v>122</v>
      </c>
      <c r="C11013" t="s">
        <v>639</v>
      </c>
      <c r="D11013" s="2">
        <v>43282</v>
      </c>
      <c r="E11013">
        <v>20</v>
      </c>
      <c r="F11013">
        <v>17770</v>
      </c>
      <c r="G11013">
        <v>7870000</v>
      </c>
      <c r="H11013">
        <v>17197</v>
      </c>
      <c r="K11013">
        <v>334</v>
      </c>
      <c r="L11013">
        <v>36</v>
      </c>
    </row>
    <row r="11014" spans="1:12" x14ac:dyDescent="0.25">
      <c r="A11014" t="s">
        <v>85</v>
      </c>
      <c r="B11014" t="s">
        <v>122</v>
      </c>
      <c r="C11014" t="s">
        <v>639</v>
      </c>
      <c r="D11014" s="2">
        <v>43313</v>
      </c>
      <c r="E11014">
        <v>27</v>
      </c>
      <c r="F11014">
        <v>31494</v>
      </c>
      <c r="G11014">
        <v>10550000</v>
      </c>
      <c r="H11014">
        <v>24062</v>
      </c>
      <c r="K11014">
        <v>334</v>
      </c>
      <c r="L11014">
        <v>36</v>
      </c>
    </row>
    <row r="11015" spans="1:12" x14ac:dyDescent="0.25">
      <c r="A11015" t="s">
        <v>85</v>
      </c>
      <c r="B11015" t="s">
        <v>122</v>
      </c>
      <c r="C11015" t="s">
        <v>639</v>
      </c>
      <c r="D11015" s="2">
        <v>43344</v>
      </c>
      <c r="E11015">
        <v>26</v>
      </c>
      <c r="F11015">
        <v>30177</v>
      </c>
      <c r="G11015">
        <v>10090000</v>
      </c>
      <c r="H11015">
        <v>22438</v>
      </c>
      <c r="K11015">
        <v>334</v>
      </c>
      <c r="L11015">
        <v>36</v>
      </c>
    </row>
    <row r="11016" spans="1:12" x14ac:dyDescent="0.25">
      <c r="A11016" t="s">
        <v>85</v>
      </c>
      <c r="B11016" t="s">
        <v>122</v>
      </c>
      <c r="C11016" t="s">
        <v>639</v>
      </c>
      <c r="D11016" s="2">
        <v>43374</v>
      </c>
      <c r="E11016">
        <v>30.7</v>
      </c>
      <c r="F11016">
        <v>32524</v>
      </c>
      <c r="G11016">
        <v>11960000</v>
      </c>
      <c r="H11016">
        <v>24150</v>
      </c>
      <c r="K11016">
        <v>334</v>
      </c>
      <c r="L11016">
        <v>36</v>
      </c>
    </row>
    <row r="11017" spans="1:12" x14ac:dyDescent="0.25">
      <c r="A11017" t="s">
        <v>85</v>
      </c>
      <c r="B11017" t="s">
        <v>122</v>
      </c>
      <c r="C11017" t="s">
        <v>639</v>
      </c>
      <c r="D11017" s="2">
        <v>43405</v>
      </c>
      <c r="E11017">
        <v>26</v>
      </c>
      <c r="F11017">
        <v>35069</v>
      </c>
      <c r="G11017">
        <v>10140000</v>
      </c>
      <c r="H11017">
        <v>15570</v>
      </c>
      <c r="K11017">
        <v>0</v>
      </c>
      <c r="L11017">
        <v>36</v>
      </c>
    </row>
    <row r="11018" spans="1:12" x14ac:dyDescent="0.25">
      <c r="A11018" t="s">
        <v>85</v>
      </c>
      <c r="B11018" t="s">
        <v>122</v>
      </c>
      <c r="C11018" t="s">
        <v>639</v>
      </c>
      <c r="D11018" s="2">
        <v>43435</v>
      </c>
      <c r="E11018">
        <v>29.6</v>
      </c>
      <c r="F11018">
        <v>35713</v>
      </c>
      <c r="G11018">
        <v>11550000</v>
      </c>
      <c r="H11018">
        <v>18368</v>
      </c>
      <c r="K11018">
        <v>0</v>
      </c>
      <c r="L11018">
        <v>36</v>
      </c>
    </row>
    <row r="11019" spans="1:12" x14ac:dyDescent="0.25">
      <c r="A11019" t="s">
        <v>85</v>
      </c>
      <c r="B11019" t="s">
        <v>122</v>
      </c>
      <c r="C11019" t="s">
        <v>639</v>
      </c>
      <c r="D11019" s="2">
        <v>43496</v>
      </c>
      <c r="E11019">
        <v>16</v>
      </c>
      <c r="F11019">
        <v>10659</v>
      </c>
      <c r="G11019">
        <v>6080000</v>
      </c>
      <c r="H11019">
        <v>18546</v>
      </c>
      <c r="K11019">
        <v>335</v>
      </c>
      <c r="L11019">
        <v>36</v>
      </c>
    </row>
    <row r="11020" spans="1:12" x14ac:dyDescent="0.25">
      <c r="A11020" t="s">
        <v>85</v>
      </c>
      <c r="B11020" t="s">
        <v>122</v>
      </c>
      <c r="C11020" t="s">
        <v>639</v>
      </c>
      <c r="D11020" s="2">
        <v>43524</v>
      </c>
      <c r="E11020">
        <v>0</v>
      </c>
      <c r="F11020">
        <v>0</v>
      </c>
      <c r="G11020">
        <v>0</v>
      </c>
      <c r="H11020">
        <v>0</v>
      </c>
      <c r="K11020">
        <v>0</v>
      </c>
      <c r="L11020">
        <v>36</v>
      </c>
    </row>
    <row r="11021" spans="1:12" x14ac:dyDescent="0.25">
      <c r="A11021" t="s">
        <v>85</v>
      </c>
      <c r="B11021" t="s">
        <v>122</v>
      </c>
      <c r="C11021" t="s">
        <v>639</v>
      </c>
      <c r="D11021" s="2">
        <v>43555</v>
      </c>
      <c r="E11021">
        <v>0</v>
      </c>
      <c r="F11021">
        <v>0</v>
      </c>
      <c r="G11021">
        <v>0</v>
      </c>
      <c r="H11021">
        <v>0</v>
      </c>
      <c r="K11021">
        <v>0</v>
      </c>
      <c r="L11021">
        <v>36</v>
      </c>
    </row>
    <row r="11022" spans="1:12" x14ac:dyDescent="0.25">
      <c r="A11022" t="s">
        <v>85</v>
      </c>
      <c r="B11022" t="s">
        <v>122</v>
      </c>
      <c r="C11022" t="s">
        <v>639</v>
      </c>
      <c r="D11022" s="2">
        <v>43585</v>
      </c>
      <c r="E11022">
        <v>0</v>
      </c>
      <c r="F11022">
        <v>0</v>
      </c>
      <c r="G11022">
        <v>0</v>
      </c>
      <c r="H11022">
        <v>0</v>
      </c>
      <c r="K11022">
        <v>0</v>
      </c>
      <c r="L11022">
        <v>36</v>
      </c>
    </row>
    <row r="11023" spans="1:12" x14ac:dyDescent="0.25">
      <c r="A11023" t="s">
        <v>85</v>
      </c>
      <c r="B11023" t="s">
        <v>122</v>
      </c>
      <c r="C11023" t="s">
        <v>639</v>
      </c>
      <c r="D11023" s="2">
        <v>43616</v>
      </c>
      <c r="E11023">
        <v>5.6</v>
      </c>
      <c r="F11023">
        <v>8185</v>
      </c>
      <c r="G11023">
        <v>2310000</v>
      </c>
      <c r="H11023">
        <v>1993</v>
      </c>
      <c r="K11023">
        <v>380</v>
      </c>
      <c r="L11023">
        <v>36</v>
      </c>
    </row>
    <row r="11024" spans="1:12" x14ac:dyDescent="0.25">
      <c r="A11024" t="s">
        <v>85</v>
      </c>
      <c r="B11024" t="s">
        <v>122</v>
      </c>
      <c r="C11024" t="s">
        <v>639</v>
      </c>
      <c r="D11024" s="2">
        <v>43646</v>
      </c>
      <c r="E11024">
        <v>29.8</v>
      </c>
      <c r="F11024">
        <v>37043</v>
      </c>
      <c r="G11024">
        <v>12330000</v>
      </c>
      <c r="H11024">
        <v>16272</v>
      </c>
      <c r="K11024">
        <v>357</v>
      </c>
      <c r="L11024">
        <v>36</v>
      </c>
    </row>
    <row r="11025" spans="1:12" x14ac:dyDescent="0.25">
      <c r="A11025" t="s">
        <v>85</v>
      </c>
      <c r="B11025" t="s">
        <v>122</v>
      </c>
      <c r="C11025" t="s">
        <v>639</v>
      </c>
      <c r="D11025" s="2">
        <v>43677</v>
      </c>
      <c r="E11025">
        <v>22.5</v>
      </c>
      <c r="F11025">
        <v>22530</v>
      </c>
      <c r="G11025">
        <v>9330000</v>
      </c>
      <c r="H11025">
        <v>15701</v>
      </c>
      <c r="K11025">
        <v>351</v>
      </c>
      <c r="L11025">
        <v>36</v>
      </c>
    </row>
    <row r="11026" spans="1:12" x14ac:dyDescent="0.25">
      <c r="A11026" t="s">
        <v>85</v>
      </c>
      <c r="B11026" t="s">
        <v>122</v>
      </c>
      <c r="C11026" t="s">
        <v>639</v>
      </c>
      <c r="D11026" s="2">
        <v>43708</v>
      </c>
      <c r="E11026">
        <v>24</v>
      </c>
      <c r="F11026">
        <v>22706</v>
      </c>
      <c r="G11026">
        <v>9930000</v>
      </c>
      <c r="H11026">
        <v>17869</v>
      </c>
      <c r="K11026">
        <v>293</v>
      </c>
      <c r="L11026">
        <v>36</v>
      </c>
    </row>
    <row r="11027" spans="1:12" x14ac:dyDescent="0.25">
      <c r="A11027" t="s">
        <v>85</v>
      </c>
      <c r="B11027" t="s">
        <v>122</v>
      </c>
      <c r="C11027" t="s">
        <v>639</v>
      </c>
      <c r="D11027" s="2">
        <v>43738</v>
      </c>
      <c r="E11027">
        <v>26</v>
      </c>
      <c r="F11027">
        <v>23221</v>
      </c>
      <c r="G11027">
        <v>10760000</v>
      </c>
      <c r="H11027">
        <v>20678</v>
      </c>
      <c r="K11027">
        <v>332</v>
      </c>
      <c r="L11027">
        <v>36</v>
      </c>
    </row>
    <row r="11028" spans="1:12" x14ac:dyDescent="0.25">
      <c r="A11028" t="s">
        <v>85</v>
      </c>
      <c r="B11028" t="s">
        <v>122</v>
      </c>
      <c r="C11028" t="s">
        <v>639</v>
      </c>
      <c r="D11028" s="2">
        <v>43769</v>
      </c>
      <c r="E11028">
        <v>26.5</v>
      </c>
      <c r="F11028">
        <v>21653</v>
      </c>
      <c r="G11028">
        <v>10980000</v>
      </c>
      <c r="H11028">
        <v>23868</v>
      </c>
      <c r="K11028">
        <v>370</v>
      </c>
      <c r="L11028">
        <v>36</v>
      </c>
    </row>
    <row r="11029" spans="1:12" x14ac:dyDescent="0.25">
      <c r="A11029" t="s">
        <v>85</v>
      </c>
      <c r="B11029" t="s">
        <v>122</v>
      </c>
      <c r="C11029" t="s">
        <v>639</v>
      </c>
      <c r="D11029" s="2">
        <v>43799</v>
      </c>
      <c r="E11029">
        <v>25</v>
      </c>
      <c r="F11029">
        <v>17648</v>
      </c>
      <c r="G11029">
        <v>10180000</v>
      </c>
      <c r="H11029">
        <v>23381</v>
      </c>
      <c r="K11029">
        <v>319</v>
      </c>
      <c r="L11029">
        <v>36</v>
      </c>
    </row>
    <row r="11030" spans="1:12" x14ac:dyDescent="0.25">
      <c r="A11030" t="s">
        <v>85</v>
      </c>
      <c r="B11030" t="s">
        <v>122</v>
      </c>
      <c r="C11030" t="s">
        <v>639</v>
      </c>
      <c r="D11030" s="2">
        <v>43830</v>
      </c>
      <c r="E11030">
        <v>18</v>
      </c>
      <c r="F11030">
        <v>12817</v>
      </c>
      <c r="G11030">
        <v>7460000</v>
      </c>
      <c r="H11030">
        <v>19043</v>
      </c>
      <c r="K11030">
        <v>319</v>
      </c>
      <c r="L11030">
        <v>36</v>
      </c>
    </row>
    <row r="11031" spans="1:12" x14ac:dyDescent="0.25">
      <c r="A11031" t="s">
        <v>85</v>
      </c>
      <c r="B11031" t="s">
        <v>123</v>
      </c>
      <c r="C11031" t="s">
        <v>124</v>
      </c>
      <c r="D11031" s="2">
        <v>36039</v>
      </c>
      <c r="E11031">
        <v>20.7</v>
      </c>
      <c r="F11031">
        <v>37965.599999999999</v>
      </c>
      <c r="G11031">
        <v>9996447</v>
      </c>
      <c r="H11031">
        <v>139.80000000000001</v>
      </c>
      <c r="K11031">
        <v>675</v>
      </c>
      <c r="L11031">
        <v>28</v>
      </c>
    </row>
    <row r="11032" spans="1:12" x14ac:dyDescent="0.25">
      <c r="A11032" t="s">
        <v>85</v>
      </c>
      <c r="B11032" t="s">
        <v>123</v>
      </c>
      <c r="C11032" t="s">
        <v>124</v>
      </c>
      <c r="D11032" s="2">
        <v>36069</v>
      </c>
      <c r="E11032">
        <v>4</v>
      </c>
      <c r="F11032">
        <v>8188.58</v>
      </c>
      <c r="G11032">
        <v>2163920</v>
      </c>
      <c r="H11032">
        <v>118.73</v>
      </c>
      <c r="K11032">
        <v>675</v>
      </c>
      <c r="L11032">
        <v>32</v>
      </c>
    </row>
    <row r="11033" spans="1:12" x14ac:dyDescent="0.25">
      <c r="A11033" t="s">
        <v>85</v>
      </c>
      <c r="B11033" t="s">
        <v>123</v>
      </c>
      <c r="C11033" t="s">
        <v>124</v>
      </c>
      <c r="D11033" s="2">
        <v>36100</v>
      </c>
      <c r="E11033">
        <v>7.8</v>
      </c>
      <c r="F11033">
        <v>16999.91</v>
      </c>
      <c r="G11033">
        <v>4190555.9999999995</v>
      </c>
      <c r="H11033">
        <v>241.98</v>
      </c>
      <c r="K11033">
        <v>675</v>
      </c>
      <c r="L11033">
        <v>32</v>
      </c>
    </row>
    <row r="11034" spans="1:12" x14ac:dyDescent="0.25">
      <c r="A11034" t="s">
        <v>85</v>
      </c>
      <c r="B11034" t="s">
        <v>123</v>
      </c>
      <c r="C11034" t="s">
        <v>124</v>
      </c>
      <c r="D11034" s="2">
        <v>36130</v>
      </c>
      <c r="E11034">
        <v>28.3</v>
      </c>
      <c r="F11034">
        <v>62243.22</v>
      </c>
      <c r="G11034">
        <v>15472622</v>
      </c>
      <c r="H11034">
        <v>0</v>
      </c>
      <c r="K11034">
        <v>750</v>
      </c>
      <c r="L11034">
        <v>32</v>
      </c>
    </row>
    <row r="11035" spans="1:12" x14ac:dyDescent="0.25">
      <c r="A11035" t="s">
        <v>85</v>
      </c>
      <c r="B11035" t="s">
        <v>123</v>
      </c>
      <c r="C11035" t="s">
        <v>124</v>
      </c>
      <c r="D11035" s="2">
        <v>36161</v>
      </c>
      <c r="E11035">
        <v>18.5</v>
      </c>
      <c r="F11035">
        <v>39922.949999999997</v>
      </c>
      <c r="G11035">
        <v>10018202</v>
      </c>
      <c r="H11035">
        <v>0</v>
      </c>
      <c r="K11035">
        <v>750</v>
      </c>
      <c r="L11035">
        <v>32</v>
      </c>
    </row>
    <row r="11036" spans="1:12" x14ac:dyDescent="0.25">
      <c r="A11036" t="s">
        <v>85</v>
      </c>
      <c r="B11036" t="s">
        <v>123</v>
      </c>
      <c r="C11036" t="s">
        <v>124</v>
      </c>
      <c r="D11036" s="2">
        <v>36192</v>
      </c>
      <c r="E11036">
        <v>24.4</v>
      </c>
      <c r="F11036">
        <v>24535.29</v>
      </c>
      <c r="G11036">
        <v>6011429</v>
      </c>
      <c r="H11036">
        <v>0</v>
      </c>
      <c r="K11036">
        <v>750</v>
      </c>
      <c r="L11036">
        <v>36</v>
      </c>
    </row>
    <row r="11037" spans="1:12" x14ac:dyDescent="0.25">
      <c r="A11037" t="s">
        <v>85</v>
      </c>
      <c r="B11037" t="s">
        <v>123</v>
      </c>
      <c r="C11037" t="s">
        <v>124</v>
      </c>
      <c r="D11037" s="2">
        <v>36220</v>
      </c>
      <c r="E11037">
        <v>30.7</v>
      </c>
      <c r="F11037">
        <v>45723.51</v>
      </c>
      <c r="G11037">
        <v>11743777</v>
      </c>
      <c r="H11037">
        <v>0</v>
      </c>
      <c r="K11037">
        <v>729</v>
      </c>
      <c r="L11037">
        <v>36</v>
      </c>
    </row>
    <row r="11038" spans="1:12" x14ac:dyDescent="0.25">
      <c r="A11038" t="s">
        <v>85</v>
      </c>
      <c r="B11038" t="s">
        <v>123</v>
      </c>
      <c r="C11038" t="s">
        <v>124</v>
      </c>
      <c r="D11038" s="2">
        <v>36251</v>
      </c>
      <c r="E11038">
        <v>22.4</v>
      </c>
      <c r="F11038">
        <v>65300.46</v>
      </c>
      <c r="G11038">
        <v>15552653</v>
      </c>
      <c r="H11038">
        <v>0</v>
      </c>
      <c r="K11038">
        <v>690</v>
      </c>
      <c r="L11038">
        <v>39</v>
      </c>
    </row>
    <row r="11039" spans="1:12" x14ac:dyDescent="0.25">
      <c r="A11039" t="s">
        <v>85</v>
      </c>
      <c r="B11039" t="s">
        <v>123</v>
      </c>
      <c r="C11039" t="s">
        <v>124</v>
      </c>
      <c r="D11039" s="2">
        <v>36281</v>
      </c>
      <c r="E11039">
        <v>30.7</v>
      </c>
      <c r="F11039">
        <v>104413.44</v>
      </c>
      <c r="G11039">
        <v>19543321</v>
      </c>
      <c r="H11039">
        <v>0</v>
      </c>
      <c r="K11039">
        <v>660</v>
      </c>
      <c r="L11039">
        <v>44</v>
      </c>
    </row>
    <row r="11040" spans="1:12" x14ac:dyDescent="0.25">
      <c r="A11040" t="s">
        <v>85</v>
      </c>
      <c r="B11040" t="s">
        <v>123</v>
      </c>
      <c r="C11040" t="s">
        <v>124</v>
      </c>
      <c r="D11040" s="2">
        <v>36312</v>
      </c>
      <c r="E11040">
        <v>29.8</v>
      </c>
      <c r="F11040">
        <v>105498.34</v>
      </c>
      <c r="G11040">
        <v>19248850</v>
      </c>
      <c r="H11040">
        <v>0</v>
      </c>
      <c r="K11040">
        <v>660</v>
      </c>
      <c r="L11040">
        <v>48</v>
      </c>
    </row>
    <row r="11041" spans="1:12" x14ac:dyDescent="0.25">
      <c r="A11041" t="s">
        <v>85</v>
      </c>
      <c r="B11041" t="s">
        <v>123</v>
      </c>
      <c r="C11041" t="s">
        <v>124</v>
      </c>
      <c r="D11041" s="2">
        <v>36342</v>
      </c>
      <c r="E11041">
        <v>30.4</v>
      </c>
      <c r="F11041">
        <v>100649.08</v>
      </c>
      <c r="G11041">
        <v>18761300</v>
      </c>
      <c r="H11041">
        <v>7206.5</v>
      </c>
      <c r="K11041">
        <v>660</v>
      </c>
      <c r="L11041">
        <v>48</v>
      </c>
    </row>
    <row r="11042" spans="1:12" x14ac:dyDescent="0.25">
      <c r="A11042" t="s">
        <v>85</v>
      </c>
      <c r="B11042" t="s">
        <v>123</v>
      </c>
      <c r="C11042" t="s">
        <v>124</v>
      </c>
      <c r="D11042" s="2">
        <v>36373</v>
      </c>
      <c r="E11042">
        <v>29.5</v>
      </c>
      <c r="F11042">
        <v>115693.73</v>
      </c>
      <c r="G11042">
        <v>24451464</v>
      </c>
      <c r="H11042">
        <v>22921.58</v>
      </c>
      <c r="K11042">
        <v>660</v>
      </c>
      <c r="L11042">
        <v>48</v>
      </c>
    </row>
    <row r="11043" spans="1:12" x14ac:dyDescent="0.25">
      <c r="A11043" t="s">
        <v>85</v>
      </c>
      <c r="B11043" t="s">
        <v>123</v>
      </c>
      <c r="C11043" t="s">
        <v>124</v>
      </c>
      <c r="D11043" s="2">
        <v>36404</v>
      </c>
      <c r="E11043">
        <v>28.3</v>
      </c>
      <c r="F11043">
        <v>109214.95</v>
      </c>
      <c r="G11043">
        <v>33508517.999999996</v>
      </c>
      <c r="H11043">
        <v>24823.98</v>
      </c>
      <c r="K11043">
        <v>660</v>
      </c>
      <c r="L11043">
        <v>48</v>
      </c>
    </row>
    <row r="11044" spans="1:12" x14ac:dyDescent="0.25">
      <c r="A11044" t="s">
        <v>85</v>
      </c>
      <c r="B11044" t="s">
        <v>123</v>
      </c>
      <c r="C11044" t="s">
        <v>124</v>
      </c>
      <c r="D11044" s="2">
        <v>36434</v>
      </c>
      <c r="E11044">
        <v>30.9</v>
      </c>
      <c r="F11044">
        <v>103252.18</v>
      </c>
      <c r="G11044">
        <v>37288703</v>
      </c>
      <c r="H11044">
        <v>41214.120000000003</v>
      </c>
      <c r="K11044">
        <v>600</v>
      </c>
      <c r="L11044">
        <v>48</v>
      </c>
    </row>
    <row r="11045" spans="1:12" x14ac:dyDescent="0.25">
      <c r="A11045" t="s">
        <v>85</v>
      </c>
      <c r="B11045" t="s">
        <v>123</v>
      </c>
      <c r="C11045" t="s">
        <v>124</v>
      </c>
      <c r="D11045" s="2">
        <v>36465</v>
      </c>
      <c r="E11045">
        <v>29.9</v>
      </c>
      <c r="F11045">
        <v>100902.42</v>
      </c>
      <c r="G11045">
        <v>35997191</v>
      </c>
      <c r="H11045">
        <v>35777.33</v>
      </c>
      <c r="K11045">
        <v>600</v>
      </c>
      <c r="L11045">
        <v>48</v>
      </c>
    </row>
    <row r="11046" spans="1:12" x14ac:dyDescent="0.25">
      <c r="A11046" t="s">
        <v>85</v>
      </c>
      <c r="B11046" t="s">
        <v>123</v>
      </c>
      <c r="C11046" t="s">
        <v>124</v>
      </c>
      <c r="D11046" s="2">
        <v>36495</v>
      </c>
      <c r="E11046">
        <v>28.8</v>
      </c>
      <c r="F11046">
        <v>93735.21</v>
      </c>
      <c r="G11046">
        <v>31140843</v>
      </c>
      <c r="H11046">
        <v>39061.21</v>
      </c>
      <c r="K11046">
        <v>540</v>
      </c>
      <c r="L11046">
        <v>48</v>
      </c>
    </row>
    <row r="11047" spans="1:12" x14ac:dyDescent="0.25">
      <c r="A11047" t="s">
        <v>85</v>
      </c>
      <c r="B11047" t="s">
        <v>123</v>
      </c>
      <c r="C11047" t="s">
        <v>124</v>
      </c>
      <c r="D11047" s="2">
        <v>36526</v>
      </c>
      <c r="E11047">
        <v>30.4</v>
      </c>
      <c r="F11047">
        <v>98666.09</v>
      </c>
      <c r="G11047">
        <v>31562040</v>
      </c>
      <c r="H11047">
        <v>40368.54</v>
      </c>
      <c r="K11047">
        <v>490</v>
      </c>
      <c r="L11047">
        <v>48</v>
      </c>
    </row>
    <row r="11048" spans="1:12" x14ac:dyDescent="0.25">
      <c r="A11048" t="s">
        <v>85</v>
      </c>
      <c r="B11048" t="s">
        <v>123</v>
      </c>
      <c r="C11048" t="s">
        <v>124</v>
      </c>
      <c r="D11048" s="2">
        <v>36557</v>
      </c>
      <c r="E11048">
        <v>23.1</v>
      </c>
      <c r="F11048">
        <v>70979.37</v>
      </c>
      <c r="G11048">
        <v>21970934</v>
      </c>
      <c r="H11048">
        <v>38489.68</v>
      </c>
      <c r="K11048">
        <v>500</v>
      </c>
      <c r="L11048">
        <v>48</v>
      </c>
    </row>
    <row r="11049" spans="1:12" x14ac:dyDescent="0.25">
      <c r="A11049" t="s">
        <v>85</v>
      </c>
      <c r="B11049" t="s">
        <v>123</v>
      </c>
      <c r="C11049" t="s">
        <v>124</v>
      </c>
      <c r="D11049" s="2">
        <v>36586</v>
      </c>
      <c r="E11049">
        <v>2.2000000000000002</v>
      </c>
      <c r="F11049">
        <v>7092.33</v>
      </c>
      <c r="G11049">
        <v>2096262.0000000002</v>
      </c>
      <c r="H11049">
        <v>3694.47</v>
      </c>
      <c r="K11049">
        <v>500</v>
      </c>
      <c r="L11049">
        <v>48</v>
      </c>
    </row>
    <row r="11050" spans="1:12" x14ac:dyDescent="0.25">
      <c r="A11050" t="s">
        <v>85</v>
      </c>
      <c r="B11050" t="s">
        <v>123</v>
      </c>
      <c r="C11050" t="s">
        <v>124</v>
      </c>
      <c r="D11050" s="2">
        <v>36617</v>
      </c>
      <c r="E11050">
        <v>15.4</v>
      </c>
      <c r="F11050">
        <v>48296</v>
      </c>
      <c r="G11050">
        <v>14686758</v>
      </c>
      <c r="H11050">
        <v>31180.04</v>
      </c>
      <c r="K11050">
        <v>500</v>
      </c>
      <c r="L11050">
        <v>48</v>
      </c>
    </row>
    <row r="11051" spans="1:12" x14ac:dyDescent="0.25">
      <c r="A11051" t="s">
        <v>85</v>
      </c>
      <c r="B11051" t="s">
        <v>123</v>
      </c>
      <c r="C11051" t="s">
        <v>124</v>
      </c>
      <c r="D11051" s="2">
        <v>36647</v>
      </c>
      <c r="E11051">
        <v>29.2</v>
      </c>
      <c r="F11051">
        <v>90980.06</v>
      </c>
      <c r="G11051">
        <v>27783757</v>
      </c>
      <c r="H11051">
        <v>54564.17</v>
      </c>
      <c r="K11051">
        <v>510</v>
      </c>
      <c r="L11051">
        <v>48</v>
      </c>
    </row>
    <row r="11052" spans="1:12" x14ac:dyDescent="0.25">
      <c r="A11052" t="s">
        <v>85</v>
      </c>
      <c r="B11052" t="s">
        <v>123</v>
      </c>
      <c r="C11052" t="s">
        <v>124</v>
      </c>
      <c r="D11052" s="2">
        <v>36678</v>
      </c>
      <c r="E11052">
        <v>20.3</v>
      </c>
      <c r="F11052">
        <v>56548.02</v>
      </c>
      <c r="G11052">
        <v>11610646</v>
      </c>
      <c r="H11052">
        <v>34465.410000000003</v>
      </c>
      <c r="K11052">
        <v>510</v>
      </c>
      <c r="L11052">
        <v>48</v>
      </c>
    </row>
    <row r="11053" spans="1:12" x14ac:dyDescent="0.25">
      <c r="A11053" t="s">
        <v>85</v>
      </c>
      <c r="B11053" t="s">
        <v>123</v>
      </c>
      <c r="C11053" t="s">
        <v>124</v>
      </c>
      <c r="D11053" s="2">
        <v>36708</v>
      </c>
      <c r="E11053">
        <v>28.8</v>
      </c>
      <c r="F11053">
        <v>82808.570000000007</v>
      </c>
      <c r="G11053">
        <v>16392539</v>
      </c>
      <c r="H11053">
        <v>48704.87</v>
      </c>
      <c r="K11053">
        <v>510</v>
      </c>
      <c r="L11053">
        <v>48</v>
      </c>
    </row>
    <row r="11054" spans="1:12" x14ac:dyDescent="0.25">
      <c r="A11054" t="s">
        <v>85</v>
      </c>
      <c r="B11054" t="s">
        <v>123</v>
      </c>
      <c r="C11054" t="s">
        <v>124</v>
      </c>
      <c r="D11054" s="2">
        <v>36739</v>
      </c>
      <c r="E11054">
        <v>26</v>
      </c>
      <c r="F11054">
        <v>71171.649999999994</v>
      </c>
      <c r="G11054">
        <v>14889708</v>
      </c>
      <c r="H11054">
        <v>59863.17</v>
      </c>
      <c r="K11054">
        <v>510</v>
      </c>
      <c r="L11054">
        <v>48</v>
      </c>
    </row>
    <row r="11055" spans="1:12" x14ac:dyDescent="0.25">
      <c r="A11055" t="s">
        <v>85</v>
      </c>
      <c r="B11055" t="s">
        <v>123</v>
      </c>
      <c r="C11055" t="s">
        <v>124</v>
      </c>
      <c r="D11055" s="2">
        <v>36770</v>
      </c>
      <c r="E11055">
        <v>14.8</v>
      </c>
      <c r="F11055">
        <v>35874.730000000003</v>
      </c>
      <c r="G11055">
        <v>6639308</v>
      </c>
      <c r="H11055">
        <v>39356.81</v>
      </c>
      <c r="K11055">
        <v>510</v>
      </c>
      <c r="L11055">
        <v>48</v>
      </c>
    </row>
    <row r="11056" spans="1:12" x14ac:dyDescent="0.25">
      <c r="A11056" t="s">
        <v>85</v>
      </c>
      <c r="B11056" t="s">
        <v>123</v>
      </c>
      <c r="C11056" t="s">
        <v>124</v>
      </c>
      <c r="D11056" s="2">
        <v>36800</v>
      </c>
      <c r="E11056">
        <v>22.1</v>
      </c>
      <c r="F11056">
        <v>50932.43</v>
      </c>
      <c r="G11056">
        <v>10104653</v>
      </c>
      <c r="H11056">
        <v>52261.21</v>
      </c>
      <c r="K11056">
        <v>510</v>
      </c>
      <c r="L11056">
        <v>48</v>
      </c>
    </row>
    <row r="11057" spans="1:12" x14ac:dyDescent="0.25">
      <c r="A11057" t="s">
        <v>85</v>
      </c>
      <c r="B11057" t="s">
        <v>123</v>
      </c>
      <c r="C11057" t="s">
        <v>124</v>
      </c>
      <c r="D11057" s="2">
        <v>36831</v>
      </c>
      <c r="E11057">
        <v>27.8</v>
      </c>
      <c r="F11057">
        <v>61349.56</v>
      </c>
      <c r="G11057">
        <v>16279848</v>
      </c>
      <c r="H11057">
        <v>67008</v>
      </c>
      <c r="K11057">
        <v>558</v>
      </c>
      <c r="L11057">
        <v>48</v>
      </c>
    </row>
    <row r="11058" spans="1:12" x14ac:dyDescent="0.25">
      <c r="A11058" t="s">
        <v>85</v>
      </c>
      <c r="B11058" t="s">
        <v>123</v>
      </c>
      <c r="C11058" t="s">
        <v>124</v>
      </c>
      <c r="D11058" s="2">
        <v>36861</v>
      </c>
      <c r="E11058">
        <v>29.6</v>
      </c>
      <c r="F11058">
        <v>67248.55</v>
      </c>
      <c r="G11058">
        <v>15277249</v>
      </c>
      <c r="H11058">
        <v>95001.03</v>
      </c>
      <c r="K11058">
        <v>523</v>
      </c>
      <c r="L11058">
        <v>48</v>
      </c>
    </row>
    <row r="11059" spans="1:12" x14ac:dyDescent="0.25">
      <c r="A11059" t="s">
        <v>85</v>
      </c>
      <c r="B11059" t="s">
        <v>123</v>
      </c>
      <c r="C11059" t="s">
        <v>124</v>
      </c>
      <c r="D11059" s="2">
        <v>36892</v>
      </c>
      <c r="E11059">
        <v>30.2</v>
      </c>
      <c r="F11059">
        <v>66793.919999999998</v>
      </c>
      <c r="G11059">
        <v>17636694</v>
      </c>
      <c r="H11059">
        <v>74954.759999999995</v>
      </c>
      <c r="K11059">
        <v>430</v>
      </c>
      <c r="L11059">
        <v>48</v>
      </c>
    </row>
    <row r="11060" spans="1:12" x14ac:dyDescent="0.25">
      <c r="A11060" t="s">
        <v>85</v>
      </c>
      <c r="B11060" t="s">
        <v>123</v>
      </c>
      <c r="C11060" t="s">
        <v>124</v>
      </c>
      <c r="D11060" s="2">
        <v>36923</v>
      </c>
      <c r="E11060">
        <v>26.4</v>
      </c>
      <c r="F11060">
        <v>45972.62</v>
      </c>
      <c r="G11060">
        <v>13176960</v>
      </c>
      <c r="H11060">
        <v>104666.07</v>
      </c>
      <c r="K11060">
        <v>420</v>
      </c>
      <c r="L11060">
        <v>48</v>
      </c>
    </row>
    <row r="11061" spans="1:12" x14ac:dyDescent="0.25">
      <c r="A11061" t="s">
        <v>85</v>
      </c>
      <c r="B11061" t="s">
        <v>123</v>
      </c>
      <c r="C11061" t="s">
        <v>124</v>
      </c>
      <c r="D11061" s="2">
        <v>36951</v>
      </c>
      <c r="E11061">
        <v>30.5</v>
      </c>
      <c r="F11061">
        <v>53896.95</v>
      </c>
      <c r="G11061">
        <v>14829717</v>
      </c>
      <c r="H11061">
        <v>87310.03</v>
      </c>
      <c r="K11061">
        <v>428</v>
      </c>
      <c r="L11061">
        <v>48</v>
      </c>
    </row>
    <row r="11062" spans="1:12" x14ac:dyDescent="0.25">
      <c r="A11062" t="s">
        <v>85</v>
      </c>
      <c r="B11062" t="s">
        <v>123</v>
      </c>
      <c r="C11062" t="s">
        <v>124</v>
      </c>
      <c r="D11062" s="2">
        <v>36982</v>
      </c>
      <c r="E11062">
        <v>27.7</v>
      </c>
      <c r="F11062">
        <v>48042.5</v>
      </c>
      <c r="G11062">
        <v>19990278</v>
      </c>
      <c r="H11062">
        <v>87706.15</v>
      </c>
      <c r="K11062">
        <v>730</v>
      </c>
      <c r="L11062">
        <v>48</v>
      </c>
    </row>
    <row r="11063" spans="1:12" x14ac:dyDescent="0.25">
      <c r="A11063" t="s">
        <v>85</v>
      </c>
      <c r="B11063" t="s">
        <v>123</v>
      </c>
      <c r="C11063" t="s">
        <v>124</v>
      </c>
      <c r="D11063" s="2">
        <v>37012</v>
      </c>
      <c r="E11063">
        <v>16.100000000000001</v>
      </c>
      <c r="F11063">
        <v>28766.89</v>
      </c>
      <c r="G11063">
        <v>9172797</v>
      </c>
      <c r="H11063">
        <v>54201.06</v>
      </c>
      <c r="K11063">
        <v>450</v>
      </c>
      <c r="L11063">
        <v>48</v>
      </c>
    </row>
    <row r="11064" spans="1:12" x14ac:dyDescent="0.25">
      <c r="A11064" t="s">
        <v>85</v>
      </c>
      <c r="B11064" t="s">
        <v>123</v>
      </c>
      <c r="C11064" t="s">
        <v>124</v>
      </c>
      <c r="D11064" s="2">
        <v>37043</v>
      </c>
      <c r="E11064">
        <v>29.3</v>
      </c>
      <c r="F11064">
        <v>53297.07</v>
      </c>
      <c r="G11064">
        <v>17459232</v>
      </c>
      <c r="H11064">
        <v>80533.89</v>
      </c>
      <c r="K11064">
        <v>412</v>
      </c>
      <c r="L11064">
        <v>48</v>
      </c>
    </row>
    <row r="11065" spans="1:12" x14ac:dyDescent="0.25">
      <c r="A11065" t="s">
        <v>85</v>
      </c>
      <c r="B11065" t="s">
        <v>123</v>
      </c>
      <c r="C11065" t="s">
        <v>124</v>
      </c>
      <c r="D11065" s="2">
        <v>37073</v>
      </c>
      <c r="E11065">
        <v>28.8</v>
      </c>
      <c r="F11065">
        <v>52088.49</v>
      </c>
      <c r="G11065">
        <v>12757357</v>
      </c>
      <c r="H11065">
        <v>80261.59</v>
      </c>
      <c r="K11065">
        <v>375</v>
      </c>
      <c r="L11065">
        <v>48</v>
      </c>
    </row>
    <row r="11066" spans="1:12" x14ac:dyDescent="0.25">
      <c r="A11066" t="s">
        <v>85</v>
      </c>
      <c r="B11066" t="s">
        <v>123</v>
      </c>
      <c r="C11066" t="s">
        <v>124</v>
      </c>
      <c r="D11066" s="2">
        <v>37104</v>
      </c>
      <c r="E11066">
        <v>29.5</v>
      </c>
      <c r="F11066">
        <v>60387.3</v>
      </c>
      <c r="G11066">
        <v>11185001</v>
      </c>
      <c r="H11066">
        <v>74278.22</v>
      </c>
      <c r="K11066">
        <v>370</v>
      </c>
      <c r="L11066">
        <v>48</v>
      </c>
    </row>
    <row r="11067" spans="1:12" x14ac:dyDescent="0.25">
      <c r="A11067" t="s">
        <v>85</v>
      </c>
      <c r="B11067" t="s">
        <v>123</v>
      </c>
      <c r="C11067" t="s">
        <v>124</v>
      </c>
      <c r="D11067" s="2">
        <v>37135</v>
      </c>
      <c r="E11067">
        <v>28.5</v>
      </c>
      <c r="F11067">
        <v>56368.160000000003</v>
      </c>
      <c r="G11067">
        <v>11363496</v>
      </c>
      <c r="H11067">
        <v>75089.27</v>
      </c>
      <c r="K11067">
        <v>370</v>
      </c>
      <c r="L11067">
        <v>48</v>
      </c>
    </row>
    <row r="11068" spans="1:12" x14ac:dyDescent="0.25">
      <c r="A11068" t="s">
        <v>85</v>
      </c>
      <c r="B11068" t="s">
        <v>123</v>
      </c>
      <c r="C11068" t="s">
        <v>124</v>
      </c>
      <c r="D11068" s="2">
        <v>37165</v>
      </c>
      <c r="E11068">
        <v>28.7</v>
      </c>
      <c r="F11068">
        <v>53971.61</v>
      </c>
      <c r="G11068">
        <v>14413678</v>
      </c>
      <c r="H11068">
        <v>73026.62</v>
      </c>
      <c r="K11068">
        <v>408</v>
      </c>
      <c r="L11068">
        <v>48</v>
      </c>
    </row>
    <row r="11069" spans="1:12" x14ac:dyDescent="0.25">
      <c r="A11069" t="s">
        <v>85</v>
      </c>
      <c r="B11069" t="s">
        <v>123</v>
      </c>
      <c r="C11069" t="s">
        <v>124</v>
      </c>
      <c r="D11069" s="2">
        <v>37196</v>
      </c>
      <c r="E11069">
        <v>28.8</v>
      </c>
      <c r="F11069">
        <v>55429.93</v>
      </c>
      <c r="G11069">
        <v>11784324</v>
      </c>
      <c r="H11069">
        <v>83355.28</v>
      </c>
      <c r="K11069">
        <v>405</v>
      </c>
      <c r="L11069">
        <v>48</v>
      </c>
    </row>
    <row r="11070" spans="1:12" x14ac:dyDescent="0.25">
      <c r="A11070" t="s">
        <v>85</v>
      </c>
      <c r="B11070" t="s">
        <v>123</v>
      </c>
      <c r="C11070" t="s">
        <v>124</v>
      </c>
      <c r="D11070" s="2">
        <v>37226</v>
      </c>
      <c r="E11070">
        <v>17.600000000000001</v>
      </c>
      <c r="F11070">
        <v>33880.36</v>
      </c>
      <c r="G11070">
        <v>8685308</v>
      </c>
      <c r="H11070">
        <v>50159.22</v>
      </c>
      <c r="K11070">
        <v>405</v>
      </c>
      <c r="L11070">
        <v>48</v>
      </c>
    </row>
    <row r="11071" spans="1:12" x14ac:dyDescent="0.25">
      <c r="A11071" t="s">
        <v>85</v>
      </c>
      <c r="B11071" t="s">
        <v>123</v>
      </c>
      <c r="C11071" t="s">
        <v>124</v>
      </c>
      <c r="D11071" s="2">
        <v>37257</v>
      </c>
      <c r="E11071">
        <v>0</v>
      </c>
      <c r="G11071">
        <v>0</v>
      </c>
    </row>
    <row r="11072" spans="1:12" x14ac:dyDescent="0.25">
      <c r="A11072" t="s">
        <v>85</v>
      </c>
      <c r="B11072" t="s">
        <v>123</v>
      </c>
      <c r="C11072" t="s">
        <v>124</v>
      </c>
      <c r="D11072" s="2">
        <v>37288</v>
      </c>
      <c r="E11072">
        <v>0</v>
      </c>
      <c r="G11072">
        <v>0</v>
      </c>
    </row>
    <row r="11073" spans="1:12" x14ac:dyDescent="0.25">
      <c r="A11073" t="s">
        <v>85</v>
      </c>
      <c r="B11073" t="s">
        <v>123</v>
      </c>
      <c r="C11073" t="s">
        <v>124</v>
      </c>
      <c r="D11073" s="2">
        <v>37316</v>
      </c>
      <c r="E11073">
        <v>23</v>
      </c>
      <c r="F11073">
        <v>45331.21</v>
      </c>
      <c r="G11073">
        <v>10334034</v>
      </c>
      <c r="H11073">
        <v>67691.990000000005</v>
      </c>
      <c r="K11073">
        <v>450</v>
      </c>
      <c r="L11073">
        <v>48</v>
      </c>
    </row>
    <row r="11074" spans="1:12" x14ac:dyDescent="0.25">
      <c r="A11074" t="s">
        <v>85</v>
      </c>
      <c r="B11074" t="s">
        <v>123</v>
      </c>
      <c r="C11074" t="s">
        <v>124</v>
      </c>
      <c r="D11074" s="2">
        <v>37347</v>
      </c>
      <c r="E11074">
        <v>26</v>
      </c>
      <c r="F11074">
        <v>49773.88</v>
      </c>
      <c r="G11074">
        <v>11439058</v>
      </c>
      <c r="H11074">
        <v>70024.95</v>
      </c>
      <c r="K11074">
        <v>450</v>
      </c>
      <c r="L11074">
        <v>48</v>
      </c>
    </row>
    <row r="11075" spans="1:12" x14ac:dyDescent="0.25">
      <c r="A11075" t="s">
        <v>85</v>
      </c>
      <c r="B11075" t="s">
        <v>123</v>
      </c>
      <c r="C11075" t="s">
        <v>124</v>
      </c>
      <c r="D11075" s="2">
        <v>37377</v>
      </c>
      <c r="E11075">
        <v>27.3</v>
      </c>
      <c r="F11075">
        <v>53581.94</v>
      </c>
      <c r="G11075">
        <v>9505509</v>
      </c>
      <c r="H11075">
        <v>80782.350000000006</v>
      </c>
      <c r="K11075">
        <v>375</v>
      </c>
      <c r="L11075">
        <v>48</v>
      </c>
    </row>
    <row r="11076" spans="1:12" x14ac:dyDescent="0.25">
      <c r="A11076" t="s">
        <v>85</v>
      </c>
      <c r="B11076" t="s">
        <v>123</v>
      </c>
      <c r="C11076" t="s">
        <v>124</v>
      </c>
      <c r="D11076" s="2">
        <v>37408</v>
      </c>
      <c r="E11076">
        <v>29.1</v>
      </c>
      <c r="F11076">
        <v>53629.8</v>
      </c>
      <c r="G11076">
        <v>12714490</v>
      </c>
      <c r="H11076">
        <v>75815.39</v>
      </c>
      <c r="K11076">
        <v>375</v>
      </c>
      <c r="L11076">
        <v>48</v>
      </c>
    </row>
    <row r="11077" spans="1:12" x14ac:dyDescent="0.25">
      <c r="A11077" t="s">
        <v>85</v>
      </c>
      <c r="B11077" t="s">
        <v>123</v>
      </c>
      <c r="C11077" t="s">
        <v>124</v>
      </c>
      <c r="D11077" s="2">
        <v>37438</v>
      </c>
      <c r="E11077">
        <v>30.3</v>
      </c>
      <c r="F11077">
        <v>62209.57</v>
      </c>
      <c r="G11077">
        <v>14852405</v>
      </c>
      <c r="H11077">
        <v>68266.259999999995</v>
      </c>
      <c r="K11077">
        <v>390</v>
      </c>
      <c r="L11077">
        <v>48</v>
      </c>
    </row>
    <row r="11078" spans="1:12" x14ac:dyDescent="0.25">
      <c r="A11078" t="s">
        <v>85</v>
      </c>
      <c r="B11078" t="s">
        <v>123</v>
      </c>
      <c r="C11078" t="s">
        <v>124</v>
      </c>
      <c r="D11078" s="2">
        <v>37469</v>
      </c>
      <c r="E11078">
        <v>26.8</v>
      </c>
      <c r="F11078">
        <v>53223.67</v>
      </c>
      <c r="G11078">
        <v>12599668</v>
      </c>
      <c r="H11078">
        <v>63248.49</v>
      </c>
      <c r="K11078">
        <v>390</v>
      </c>
      <c r="L11078">
        <v>48</v>
      </c>
    </row>
    <row r="11079" spans="1:12" x14ac:dyDescent="0.25">
      <c r="A11079" t="s">
        <v>85</v>
      </c>
      <c r="B11079" t="s">
        <v>123</v>
      </c>
      <c r="C11079" t="s">
        <v>124</v>
      </c>
      <c r="D11079" s="2">
        <v>37500</v>
      </c>
      <c r="E11079">
        <v>16</v>
      </c>
      <c r="F11079">
        <v>33312.49</v>
      </c>
      <c r="G11079">
        <v>7558208</v>
      </c>
      <c r="H11079">
        <v>38476.019999999997</v>
      </c>
      <c r="K11079">
        <v>420</v>
      </c>
      <c r="L11079">
        <v>48</v>
      </c>
    </row>
    <row r="11080" spans="1:12" x14ac:dyDescent="0.25">
      <c r="A11080" t="s">
        <v>85</v>
      </c>
      <c r="B11080" t="s">
        <v>123</v>
      </c>
      <c r="C11080" t="s">
        <v>124</v>
      </c>
      <c r="D11080" s="2">
        <v>37530</v>
      </c>
      <c r="E11080">
        <v>13.4</v>
      </c>
      <c r="F11080">
        <v>27051.23</v>
      </c>
      <c r="G11080">
        <v>6230629</v>
      </c>
      <c r="H11080">
        <v>34358.629999999997</v>
      </c>
      <c r="K11080">
        <v>420</v>
      </c>
      <c r="L11080">
        <v>48</v>
      </c>
    </row>
    <row r="11081" spans="1:12" x14ac:dyDescent="0.25">
      <c r="A11081" t="s">
        <v>85</v>
      </c>
      <c r="B11081" t="s">
        <v>123</v>
      </c>
      <c r="C11081" t="s">
        <v>124</v>
      </c>
      <c r="D11081" s="2">
        <v>37561</v>
      </c>
      <c r="E11081">
        <v>20.9</v>
      </c>
      <c r="F11081">
        <v>45277.65</v>
      </c>
      <c r="G11081">
        <v>6271099</v>
      </c>
      <c r="H11081">
        <v>60516.54</v>
      </c>
      <c r="K11081">
        <v>375</v>
      </c>
      <c r="L11081">
        <v>48</v>
      </c>
    </row>
    <row r="11082" spans="1:12" x14ac:dyDescent="0.25">
      <c r="A11082" t="s">
        <v>85</v>
      </c>
      <c r="B11082" t="s">
        <v>123</v>
      </c>
      <c r="C11082" t="s">
        <v>124</v>
      </c>
      <c r="D11082" s="2">
        <v>37591</v>
      </c>
      <c r="E11082">
        <v>23.5</v>
      </c>
      <c r="F11082">
        <v>48907.6</v>
      </c>
      <c r="G11082">
        <v>4499415</v>
      </c>
      <c r="H11082">
        <v>64082.58</v>
      </c>
      <c r="K11082">
        <v>375</v>
      </c>
      <c r="L11082">
        <v>48</v>
      </c>
    </row>
    <row r="11083" spans="1:12" x14ac:dyDescent="0.25">
      <c r="A11083" t="s">
        <v>85</v>
      </c>
      <c r="B11083" t="s">
        <v>123</v>
      </c>
      <c r="C11083" t="s">
        <v>124</v>
      </c>
      <c r="D11083" s="2">
        <v>37622</v>
      </c>
      <c r="E11083">
        <v>30.1</v>
      </c>
      <c r="F11083">
        <v>65253.78</v>
      </c>
      <c r="G11083">
        <v>17448576</v>
      </c>
      <c r="H11083">
        <v>85648.49</v>
      </c>
      <c r="K11083">
        <v>300</v>
      </c>
      <c r="L11083">
        <v>48</v>
      </c>
    </row>
    <row r="11084" spans="1:12" x14ac:dyDescent="0.25">
      <c r="A11084" t="s">
        <v>85</v>
      </c>
      <c r="B11084" t="s">
        <v>123</v>
      </c>
      <c r="C11084" t="s">
        <v>124</v>
      </c>
      <c r="D11084" s="2">
        <v>37653</v>
      </c>
      <c r="E11084">
        <v>18.100000000000001</v>
      </c>
      <c r="F11084">
        <v>41726.089999999997</v>
      </c>
      <c r="G11084">
        <v>11517901</v>
      </c>
      <c r="H11084">
        <v>50614</v>
      </c>
      <c r="K11084">
        <v>360</v>
      </c>
      <c r="L11084">
        <v>48</v>
      </c>
    </row>
    <row r="11085" spans="1:12" x14ac:dyDescent="0.25">
      <c r="A11085" t="s">
        <v>85</v>
      </c>
      <c r="B11085" t="s">
        <v>123</v>
      </c>
      <c r="C11085" t="s">
        <v>124</v>
      </c>
      <c r="D11085" s="2">
        <v>37681</v>
      </c>
      <c r="E11085">
        <v>17.100000000000001</v>
      </c>
      <c r="F11085">
        <v>33223.31</v>
      </c>
      <c r="G11085">
        <v>15615574</v>
      </c>
      <c r="H11085">
        <v>46295.519999999997</v>
      </c>
      <c r="K11085">
        <v>330</v>
      </c>
      <c r="L11085">
        <v>48</v>
      </c>
    </row>
    <row r="11086" spans="1:12" x14ac:dyDescent="0.25">
      <c r="A11086" t="s">
        <v>85</v>
      </c>
      <c r="B11086" t="s">
        <v>123</v>
      </c>
      <c r="C11086" t="s">
        <v>124</v>
      </c>
      <c r="D11086" s="2">
        <v>37712</v>
      </c>
      <c r="E11086">
        <v>0</v>
      </c>
      <c r="G11086">
        <v>0</v>
      </c>
    </row>
    <row r="11087" spans="1:12" x14ac:dyDescent="0.25">
      <c r="A11087" t="s">
        <v>85</v>
      </c>
      <c r="B11087" t="s">
        <v>123</v>
      </c>
      <c r="C11087" t="s">
        <v>124</v>
      </c>
      <c r="D11087" s="2">
        <v>37742</v>
      </c>
      <c r="E11087">
        <v>0</v>
      </c>
      <c r="G11087">
        <v>0</v>
      </c>
    </row>
    <row r="11088" spans="1:12" x14ac:dyDescent="0.25">
      <c r="A11088" t="s">
        <v>85</v>
      </c>
      <c r="B11088" t="s">
        <v>123</v>
      </c>
      <c r="C11088" t="s">
        <v>124</v>
      </c>
      <c r="D11088" s="2">
        <v>37773</v>
      </c>
      <c r="E11088">
        <v>0</v>
      </c>
      <c r="G11088">
        <v>0</v>
      </c>
    </row>
    <row r="11089" spans="1:12" x14ac:dyDescent="0.25">
      <c r="A11089" t="s">
        <v>85</v>
      </c>
      <c r="B11089" t="s">
        <v>123</v>
      </c>
      <c r="C11089" t="s">
        <v>124</v>
      </c>
      <c r="D11089" s="2">
        <v>37803</v>
      </c>
      <c r="E11089">
        <v>0</v>
      </c>
      <c r="G11089">
        <v>0</v>
      </c>
    </row>
    <row r="11090" spans="1:12" x14ac:dyDescent="0.25">
      <c r="A11090" t="s">
        <v>85</v>
      </c>
      <c r="B11090" t="s">
        <v>123</v>
      </c>
      <c r="C11090" t="s">
        <v>124</v>
      </c>
      <c r="D11090" s="2">
        <v>37834</v>
      </c>
      <c r="E11090">
        <v>0</v>
      </c>
      <c r="G11090">
        <v>0</v>
      </c>
    </row>
    <row r="11091" spans="1:12" x14ac:dyDescent="0.25">
      <c r="A11091" t="s">
        <v>85</v>
      </c>
      <c r="B11091" t="s">
        <v>123</v>
      </c>
      <c r="C11091" t="s">
        <v>124</v>
      </c>
      <c r="D11091" s="2">
        <v>37865</v>
      </c>
      <c r="E11091">
        <v>0</v>
      </c>
      <c r="G11091">
        <v>0</v>
      </c>
    </row>
    <row r="11092" spans="1:12" x14ac:dyDescent="0.25">
      <c r="A11092" t="s">
        <v>85</v>
      </c>
      <c r="B11092" t="s">
        <v>123</v>
      </c>
      <c r="C11092" t="s">
        <v>124</v>
      </c>
      <c r="D11092" s="2">
        <v>37895</v>
      </c>
      <c r="E11092">
        <v>25.7</v>
      </c>
      <c r="F11092">
        <v>108673.46</v>
      </c>
      <c r="G11092">
        <v>29341915</v>
      </c>
      <c r="H11092">
        <v>13573.41</v>
      </c>
      <c r="K11092">
        <v>375</v>
      </c>
      <c r="L11092">
        <v>48</v>
      </c>
    </row>
    <row r="11093" spans="1:12" x14ac:dyDescent="0.25">
      <c r="A11093" t="s">
        <v>85</v>
      </c>
      <c r="B11093" t="s">
        <v>123</v>
      </c>
      <c r="C11093" t="s">
        <v>124</v>
      </c>
      <c r="D11093" s="2">
        <v>37926</v>
      </c>
      <c r="E11093">
        <v>29.8</v>
      </c>
      <c r="F11093">
        <v>76109.279999999999</v>
      </c>
      <c r="G11093">
        <v>20539678</v>
      </c>
      <c r="H11093">
        <v>86872.11</v>
      </c>
      <c r="K11093">
        <v>435</v>
      </c>
      <c r="L11093">
        <v>48</v>
      </c>
    </row>
    <row r="11094" spans="1:12" x14ac:dyDescent="0.25">
      <c r="A11094" t="s">
        <v>85</v>
      </c>
      <c r="B11094" t="s">
        <v>123</v>
      </c>
      <c r="C11094" t="s">
        <v>124</v>
      </c>
      <c r="D11094" s="2">
        <v>37956</v>
      </c>
      <c r="E11094">
        <v>30.7</v>
      </c>
      <c r="F11094">
        <v>68747.990000000005</v>
      </c>
      <c r="G11094">
        <v>18647761</v>
      </c>
      <c r="H11094">
        <v>85072.76</v>
      </c>
      <c r="K11094">
        <v>435</v>
      </c>
      <c r="L11094">
        <v>48</v>
      </c>
    </row>
    <row r="11095" spans="1:12" x14ac:dyDescent="0.25">
      <c r="A11095" t="s">
        <v>85</v>
      </c>
      <c r="B11095" t="s">
        <v>123</v>
      </c>
      <c r="C11095" t="s">
        <v>124</v>
      </c>
      <c r="D11095" s="2">
        <v>37987</v>
      </c>
      <c r="E11095">
        <v>25.5</v>
      </c>
      <c r="F11095">
        <v>49204.1</v>
      </c>
      <c r="G11095">
        <v>17113072</v>
      </c>
      <c r="H11095">
        <v>66374.44</v>
      </c>
      <c r="K11095">
        <v>397</v>
      </c>
      <c r="L11095">
        <v>48</v>
      </c>
    </row>
    <row r="11096" spans="1:12" x14ac:dyDescent="0.25">
      <c r="A11096" t="s">
        <v>85</v>
      </c>
      <c r="B11096" t="s">
        <v>123</v>
      </c>
      <c r="C11096" t="s">
        <v>124</v>
      </c>
      <c r="D11096" s="2">
        <v>38018</v>
      </c>
      <c r="E11096">
        <v>26.5</v>
      </c>
      <c r="F11096">
        <v>56314.69</v>
      </c>
      <c r="G11096">
        <v>11539946</v>
      </c>
      <c r="H11096">
        <v>74954.84</v>
      </c>
      <c r="K11096">
        <v>430</v>
      </c>
      <c r="L11096">
        <v>48</v>
      </c>
    </row>
    <row r="11097" spans="1:12" x14ac:dyDescent="0.25">
      <c r="A11097" t="s">
        <v>85</v>
      </c>
      <c r="B11097" t="s">
        <v>123</v>
      </c>
      <c r="C11097" t="s">
        <v>124</v>
      </c>
      <c r="D11097" s="2">
        <v>38047</v>
      </c>
      <c r="E11097">
        <v>30.2</v>
      </c>
      <c r="F11097">
        <v>64971.19</v>
      </c>
      <c r="G11097">
        <v>18574708</v>
      </c>
      <c r="H11097">
        <v>95915.11</v>
      </c>
      <c r="K11097">
        <v>330</v>
      </c>
      <c r="L11097">
        <v>48</v>
      </c>
    </row>
    <row r="11098" spans="1:12" x14ac:dyDescent="0.25">
      <c r="A11098" t="s">
        <v>85</v>
      </c>
      <c r="B11098" t="s">
        <v>123</v>
      </c>
      <c r="C11098" t="s">
        <v>124</v>
      </c>
      <c r="D11098" s="2">
        <v>38078</v>
      </c>
      <c r="E11098">
        <v>27.9</v>
      </c>
      <c r="F11098">
        <v>57400.13</v>
      </c>
      <c r="G11098">
        <v>15304783</v>
      </c>
      <c r="H11098">
        <v>85981.33</v>
      </c>
      <c r="K11098">
        <v>360</v>
      </c>
      <c r="L11098">
        <v>48</v>
      </c>
    </row>
    <row r="11099" spans="1:12" x14ac:dyDescent="0.25">
      <c r="A11099" t="s">
        <v>85</v>
      </c>
      <c r="B11099" t="s">
        <v>123</v>
      </c>
      <c r="C11099" t="s">
        <v>124</v>
      </c>
      <c r="D11099" s="2">
        <v>38108</v>
      </c>
      <c r="E11099">
        <v>27.2</v>
      </c>
      <c r="F11099">
        <v>56597.01</v>
      </c>
      <c r="G11099">
        <v>13789635</v>
      </c>
      <c r="H11099">
        <v>85209.06</v>
      </c>
      <c r="K11099">
        <v>345</v>
      </c>
      <c r="L11099">
        <v>48</v>
      </c>
    </row>
    <row r="11100" spans="1:12" x14ac:dyDescent="0.25">
      <c r="A11100" t="s">
        <v>85</v>
      </c>
      <c r="B11100" t="s">
        <v>123</v>
      </c>
      <c r="C11100" t="s">
        <v>124</v>
      </c>
      <c r="D11100" s="2">
        <v>38139</v>
      </c>
      <c r="E11100">
        <v>29.9</v>
      </c>
      <c r="F11100">
        <v>57549.2</v>
      </c>
      <c r="G11100">
        <v>20246570</v>
      </c>
      <c r="H11100">
        <v>108219.97</v>
      </c>
      <c r="K11100">
        <v>360</v>
      </c>
      <c r="L11100">
        <v>48</v>
      </c>
    </row>
    <row r="11101" spans="1:12" x14ac:dyDescent="0.25">
      <c r="A11101" t="s">
        <v>85</v>
      </c>
      <c r="B11101" t="s">
        <v>123</v>
      </c>
      <c r="C11101" t="s">
        <v>124</v>
      </c>
      <c r="D11101" s="2">
        <v>38169</v>
      </c>
      <c r="E11101">
        <v>24.7</v>
      </c>
      <c r="F11101">
        <v>42857.56</v>
      </c>
      <c r="G11101">
        <v>14741821</v>
      </c>
      <c r="H11101">
        <v>80168.259999999995</v>
      </c>
      <c r="K11101">
        <v>345</v>
      </c>
      <c r="L11101">
        <v>48</v>
      </c>
    </row>
    <row r="11102" spans="1:12" x14ac:dyDescent="0.25">
      <c r="A11102" t="s">
        <v>85</v>
      </c>
      <c r="B11102" t="s">
        <v>123</v>
      </c>
      <c r="C11102" t="s">
        <v>124</v>
      </c>
      <c r="D11102" s="2">
        <v>38200</v>
      </c>
      <c r="E11102">
        <v>24.7</v>
      </c>
      <c r="F11102">
        <v>46690.03</v>
      </c>
      <c r="G11102">
        <v>14708728</v>
      </c>
      <c r="H11102">
        <v>81569.02</v>
      </c>
      <c r="K11102">
        <v>345</v>
      </c>
      <c r="L11102">
        <v>48</v>
      </c>
    </row>
    <row r="11103" spans="1:12" x14ac:dyDescent="0.25">
      <c r="A11103" t="s">
        <v>85</v>
      </c>
      <c r="B11103" t="s">
        <v>123</v>
      </c>
      <c r="C11103" t="s">
        <v>124</v>
      </c>
      <c r="D11103" s="2">
        <v>38231</v>
      </c>
      <c r="E11103">
        <v>28.6</v>
      </c>
      <c r="F11103">
        <v>56572.49</v>
      </c>
      <c r="G11103">
        <v>14269829</v>
      </c>
      <c r="H11103">
        <v>93090.73</v>
      </c>
      <c r="K11103">
        <v>345</v>
      </c>
      <c r="L11103">
        <v>48</v>
      </c>
    </row>
    <row r="11104" spans="1:12" x14ac:dyDescent="0.25">
      <c r="A11104" t="s">
        <v>85</v>
      </c>
      <c r="B11104" t="s">
        <v>123</v>
      </c>
      <c r="C11104" t="s">
        <v>124</v>
      </c>
      <c r="D11104" s="2">
        <v>38261</v>
      </c>
      <c r="E11104">
        <v>27</v>
      </c>
      <c r="F11104">
        <v>50381.57</v>
      </c>
      <c r="G11104">
        <v>17692187</v>
      </c>
      <c r="H11104">
        <v>88933.07</v>
      </c>
      <c r="K11104">
        <v>345</v>
      </c>
      <c r="L11104">
        <v>48</v>
      </c>
    </row>
    <row r="11105" spans="1:12" x14ac:dyDescent="0.25">
      <c r="A11105" t="s">
        <v>85</v>
      </c>
      <c r="B11105" t="s">
        <v>123</v>
      </c>
      <c r="C11105" t="s">
        <v>124</v>
      </c>
      <c r="D11105" s="2">
        <v>38292</v>
      </c>
      <c r="E11105">
        <v>29.8</v>
      </c>
      <c r="F11105">
        <v>52421.67</v>
      </c>
      <c r="G11105">
        <v>25013238</v>
      </c>
      <c r="H11105">
        <v>111649.97</v>
      </c>
      <c r="K11105">
        <v>345</v>
      </c>
      <c r="L11105">
        <v>48</v>
      </c>
    </row>
    <row r="11106" spans="1:12" x14ac:dyDescent="0.25">
      <c r="A11106" t="s">
        <v>85</v>
      </c>
      <c r="B11106" t="s">
        <v>123</v>
      </c>
      <c r="C11106" t="s">
        <v>124</v>
      </c>
      <c r="D11106" s="2">
        <v>38322</v>
      </c>
      <c r="E11106">
        <v>21.2</v>
      </c>
      <c r="F11106">
        <v>38051.550000000003</v>
      </c>
      <c r="G11106">
        <v>23910331</v>
      </c>
      <c r="H11106">
        <v>83082.36</v>
      </c>
      <c r="K11106">
        <v>345</v>
      </c>
      <c r="L11106">
        <v>48</v>
      </c>
    </row>
    <row r="11107" spans="1:12" x14ac:dyDescent="0.25">
      <c r="A11107" t="s">
        <v>85</v>
      </c>
      <c r="B11107" t="s">
        <v>123</v>
      </c>
      <c r="C11107" t="s">
        <v>124</v>
      </c>
      <c r="D11107" s="2">
        <v>38353</v>
      </c>
      <c r="E11107">
        <v>23</v>
      </c>
      <c r="F11107">
        <v>41385.050000000003</v>
      </c>
      <c r="G11107">
        <v>47092306</v>
      </c>
      <c r="H11107">
        <v>94998</v>
      </c>
      <c r="K11107">
        <v>325</v>
      </c>
      <c r="L11107">
        <v>48</v>
      </c>
    </row>
    <row r="11108" spans="1:12" x14ac:dyDescent="0.25">
      <c r="A11108" t="s">
        <v>85</v>
      </c>
      <c r="B11108" t="s">
        <v>123</v>
      </c>
      <c r="C11108" t="s">
        <v>124</v>
      </c>
      <c r="D11108" s="2">
        <v>38384</v>
      </c>
      <c r="E11108">
        <v>17.7</v>
      </c>
      <c r="F11108">
        <v>30632.02</v>
      </c>
      <c r="G11108">
        <v>31441208</v>
      </c>
      <c r="H11108">
        <v>71574.240000000005</v>
      </c>
      <c r="K11108">
        <v>270</v>
      </c>
      <c r="L11108">
        <v>48</v>
      </c>
    </row>
    <row r="11109" spans="1:12" x14ac:dyDescent="0.25">
      <c r="A11109" t="s">
        <v>85</v>
      </c>
      <c r="B11109" t="s">
        <v>123</v>
      </c>
      <c r="C11109" t="s">
        <v>124</v>
      </c>
      <c r="D11109" s="2">
        <v>38412</v>
      </c>
      <c r="E11109">
        <v>30.9</v>
      </c>
      <c r="F11109">
        <v>56419.49</v>
      </c>
      <c r="G11109">
        <v>54949545</v>
      </c>
      <c r="H11109">
        <v>127410.56</v>
      </c>
      <c r="K11109">
        <v>450</v>
      </c>
      <c r="L11109">
        <v>48</v>
      </c>
    </row>
    <row r="11110" spans="1:12" x14ac:dyDescent="0.25">
      <c r="A11110" t="s">
        <v>85</v>
      </c>
      <c r="B11110" t="s">
        <v>123</v>
      </c>
      <c r="C11110" t="s">
        <v>124</v>
      </c>
      <c r="D11110" s="2">
        <v>38443</v>
      </c>
      <c r="E11110">
        <v>29.8</v>
      </c>
      <c r="F11110">
        <v>54031.88</v>
      </c>
      <c r="G11110">
        <v>52205032</v>
      </c>
      <c r="H11110">
        <v>126180.65</v>
      </c>
      <c r="K11110">
        <v>300</v>
      </c>
      <c r="L11110">
        <v>48</v>
      </c>
    </row>
    <row r="11111" spans="1:12" x14ac:dyDescent="0.25">
      <c r="A11111" t="s">
        <v>85</v>
      </c>
      <c r="B11111" t="s">
        <v>123</v>
      </c>
      <c r="C11111" t="s">
        <v>124</v>
      </c>
      <c r="D11111" s="2">
        <v>38473</v>
      </c>
      <c r="E11111">
        <v>29.1</v>
      </c>
      <c r="F11111">
        <v>52286.49</v>
      </c>
      <c r="G11111">
        <v>49610502</v>
      </c>
      <c r="H11111">
        <v>125284.82</v>
      </c>
      <c r="K11111">
        <v>300</v>
      </c>
      <c r="L11111">
        <v>48</v>
      </c>
    </row>
    <row r="11112" spans="1:12" x14ac:dyDescent="0.25">
      <c r="A11112" t="s">
        <v>85</v>
      </c>
      <c r="B11112" t="s">
        <v>123</v>
      </c>
      <c r="C11112" t="s">
        <v>124</v>
      </c>
      <c r="D11112" s="2">
        <v>38504</v>
      </c>
      <c r="E11112">
        <v>29.6</v>
      </c>
      <c r="F11112">
        <v>56081.04</v>
      </c>
      <c r="G11112">
        <v>20676947</v>
      </c>
      <c r="H11112">
        <v>95397.7</v>
      </c>
      <c r="K11112">
        <v>300</v>
      </c>
      <c r="L11112">
        <v>48</v>
      </c>
    </row>
    <row r="11113" spans="1:12" x14ac:dyDescent="0.25">
      <c r="A11113" t="s">
        <v>85</v>
      </c>
      <c r="B11113" t="s">
        <v>123</v>
      </c>
      <c r="C11113" t="s">
        <v>124</v>
      </c>
      <c r="D11113" s="2">
        <v>38534</v>
      </c>
      <c r="E11113">
        <v>29.5</v>
      </c>
      <c r="F11113">
        <v>52423.14</v>
      </c>
      <c r="G11113">
        <v>13064148</v>
      </c>
      <c r="H11113">
        <v>92253.63</v>
      </c>
      <c r="K11113">
        <v>300</v>
      </c>
      <c r="L11113">
        <v>48</v>
      </c>
    </row>
    <row r="11114" spans="1:12" x14ac:dyDescent="0.25">
      <c r="A11114" t="s">
        <v>85</v>
      </c>
      <c r="B11114" t="s">
        <v>123</v>
      </c>
      <c r="C11114" t="s">
        <v>124</v>
      </c>
      <c r="D11114" s="2">
        <v>38565</v>
      </c>
      <c r="E11114">
        <v>28.3</v>
      </c>
      <c r="F11114">
        <v>22197.27</v>
      </c>
      <c r="G11114">
        <v>5322684</v>
      </c>
      <c r="H11114">
        <v>101728.47</v>
      </c>
      <c r="K11114">
        <v>300</v>
      </c>
      <c r="L11114">
        <v>48</v>
      </c>
    </row>
    <row r="11115" spans="1:12" x14ac:dyDescent="0.25">
      <c r="A11115" t="s">
        <v>85</v>
      </c>
      <c r="B11115" t="s">
        <v>123</v>
      </c>
      <c r="C11115" t="s">
        <v>124</v>
      </c>
      <c r="D11115" s="2">
        <v>38596</v>
      </c>
      <c r="E11115">
        <v>19.899999999999999</v>
      </c>
      <c r="F11115">
        <v>16608.830000000002</v>
      </c>
      <c r="G11115">
        <v>3596744</v>
      </c>
      <c r="H11115">
        <v>60164.39</v>
      </c>
      <c r="K11115">
        <v>300</v>
      </c>
      <c r="L11115">
        <v>48</v>
      </c>
    </row>
    <row r="11116" spans="1:12" x14ac:dyDescent="0.25">
      <c r="A11116" t="s">
        <v>85</v>
      </c>
      <c r="B11116" t="s">
        <v>123</v>
      </c>
      <c r="C11116" t="s">
        <v>124</v>
      </c>
      <c r="D11116" s="2">
        <v>38626</v>
      </c>
      <c r="E11116">
        <v>27.8</v>
      </c>
      <c r="F11116">
        <v>24746.13</v>
      </c>
      <c r="G11116">
        <v>5713786</v>
      </c>
      <c r="H11116">
        <v>88913.99</v>
      </c>
      <c r="K11116">
        <v>300</v>
      </c>
      <c r="L11116">
        <v>64</v>
      </c>
    </row>
    <row r="11117" spans="1:12" x14ac:dyDescent="0.25">
      <c r="A11117" t="s">
        <v>85</v>
      </c>
      <c r="B11117" t="s">
        <v>123</v>
      </c>
      <c r="C11117" t="s">
        <v>124</v>
      </c>
      <c r="D11117" s="2">
        <v>38657</v>
      </c>
      <c r="E11117">
        <v>18.3</v>
      </c>
      <c r="F11117">
        <v>15446.38</v>
      </c>
      <c r="G11117">
        <v>2497315</v>
      </c>
      <c r="H11117">
        <v>58707.25</v>
      </c>
      <c r="K11117">
        <v>300</v>
      </c>
      <c r="L11117">
        <v>64</v>
      </c>
    </row>
    <row r="11118" spans="1:12" x14ac:dyDescent="0.25">
      <c r="A11118" t="s">
        <v>85</v>
      </c>
      <c r="B11118" t="s">
        <v>123</v>
      </c>
      <c r="C11118" t="s">
        <v>124</v>
      </c>
      <c r="D11118" s="2">
        <v>38687</v>
      </c>
      <c r="E11118">
        <v>18.100000000000001</v>
      </c>
      <c r="F11118">
        <v>17820.509999999998</v>
      </c>
      <c r="G11118">
        <v>2758110</v>
      </c>
      <c r="H11118">
        <v>51005.41</v>
      </c>
      <c r="K11118">
        <v>420</v>
      </c>
      <c r="L11118">
        <v>64</v>
      </c>
    </row>
    <row r="11119" spans="1:12" x14ac:dyDescent="0.25">
      <c r="A11119" t="s">
        <v>85</v>
      </c>
      <c r="B11119" t="s">
        <v>123</v>
      </c>
      <c r="C11119" t="s">
        <v>124</v>
      </c>
      <c r="D11119" s="2">
        <v>38718</v>
      </c>
      <c r="E11119">
        <v>29.1</v>
      </c>
      <c r="F11119">
        <v>30940.03</v>
      </c>
      <c r="G11119">
        <v>5008639</v>
      </c>
      <c r="H11119">
        <v>79400.53</v>
      </c>
      <c r="K11119">
        <v>330</v>
      </c>
      <c r="L11119">
        <v>64</v>
      </c>
    </row>
    <row r="11120" spans="1:12" x14ac:dyDescent="0.25">
      <c r="A11120" t="s">
        <v>85</v>
      </c>
      <c r="B11120" t="s">
        <v>123</v>
      </c>
      <c r="C11120" t="s">
        <v>124</v>
      </c>
      <c r="D11120" s="2">
        <v>38749</v>
      </c>
      <c r="E11120">
        <v>16.600000000000001</v>
      </c>
      <c r="F11120">
        <v>17012.89</v>
      </c>
      <c r="G11120">
        <v>3579286</v>
      </c>
      <c r="H11120">
        <v>45339.03</v>
      </c>
      <c r="K11120">
        <v>315</v>
      </c>
      <c r="L11120">
        <v>64</v>
      </c>
    </row>
    <row r="11121" spans="1:7" x14ac:dyDescent="0.25">
      <c r="A11121" t="s">
        <v>85</v>
      </c>
      <c r="B11121" t="s">
        <v>123</v>
      </c>
      <c r="C11121" t="s">
        <v>124</v>
      </c>
      <c r="D11121" s="2">
        <v>38777</v>
      </c>
      <c r="E11121">
        <v>0</v>
      </c>
      <c r="G11121">
        <v>0</v>
      </c>
    </row>
    <row r="11122" spans="1:7" x14ac:dyDescent="0.25">
      <c r="A11122" t="s">
        <v>85</v>
      </c>
      <c r="B11122" t="s">
        <v>123</v>
      </c>
      <c r="C11122" t="s">
        <v>124</v>
      </c>
      <c r="D11122" s="2">
        <v>38808</v>
      </c>
      <c r="E11122">
        <v>0</v>
      </c>
      <c r="G11122">
        <v>0</v>
      </c>
    </row>
    <row r="11123" spans="1:7" x14ac:dyDescent="0.25">
      <c r="A11123" t="s">
        <v>85</v>
      </c>
      <c r="B11123" t="s">
        <v>123</v>
      </c>
      <c r="C11123" t="s">
        <v>124</v>
      </c>
      <c r="D11123" s="2">
        <v>38838</v>
      </c>
      <c r="E11123">
        <v>0</v>
      </c>
      <c r="G11123">
        <v>0</v>
      </c>
    </row>
    <row r="11124" spans="1:7" x14ac:dyDescent="0.25">
      <c r="A11124" t="s">
        <v>85</v>
      </c>
      <c r="B11124" t="s">
        <v>123</v>
      </c>
      <c r="C11124" t="s">
        <v>124</v>
      </c>
      <c r="D11124" s="2">
        <v>38869</v>
      </c>
      <c r="E11124">
        <v>0</v>
      </c>
      <c r="G11124">
        <v>0</v>
      </c>
    </row>
    <row r="11125" spans="1:7" x14ac:dyDescent="0.25">
      <c r="A11125" t="s">
        <v>85</v>
      </c>
      <c r="B11125" t="s">
        <v>123</v>
      </c>
      <c r="C11125" t="s">
        <v>124</v>
      </c>
      <c r="D11125" s="2">
        <v>38899</v>
      </c>
      <c r="E11125">
        <v>0</v>
      </c>
      <c r="G11125">
        <v>0</v>
      </c>
    </row>
    <row r="11126" spans="1:7" x14ac:dyDescent="0.25">
      <c r="A11126" t="s">
        <v>85</v>
      </c>
      <c r="B11126" t="s">
        <v>123</v>
      </c>
      <c r="C11126" t="s">
        <v>124</v>
      </c>
      <c r="D11126" s="2">
        <v>38930</v>
      </c>
      <c r="E11126">
        <v>0</v>
      </c>
      <c r="G11126">
        <v>0</v>
      </c>
    </row>
    <row r="11127" spans="1:7" x14ac:dyDescent="0.25">
      <c r="A11127" t="s">
        <v>85</v>
      </c>
      <c r="B11127" t="s">
        <v>123</v>
      </c>
      <c r="C11127" t="s">
        <v>124</v>
      </c>
      <c r="D11127" s="2">
        <v>38961</v>
      </c>
      <c r="E11127">
        <v>0</v>
      </c>
      <c r="G11127">
        <v>0</v>
      </c>
    </row>
    <row r="11128" spans="1:7" x14ac:dyDescent="0.25">
      <c r="A11128" t="s">
        <v>85</v>
      </c>
      <c r="B11128" t="s">
        <v>123</v>
      </c>
      <c r="C11128" t="s">
        <v>124</v>
      </c>
      <c r="D11128" s="2">
        <v>38991</v>
      </c>
      <c r="E11128">
        <v>0</v>
      </c>
      <c r="G11128">
        <v>0</v>
      </c>
    </row>
    <row r="11129" spans="1:7" x14ac:dyDescent="0.25">
      <c r="A11129" t="s">
        <v>85</v>
      </c>
      <c r="B11129" t="s">
        <v>123</v>
      </c>
      <c r="C11129" t="s">
        <v>124</v>
      </c>
      <c r="D11129" s="2">
        <v>39022</v>
      </c>
      <c r="E11129">
        <v>0</v>
      </c>
      <c r="G11129">
        <v>0</v>
      </c>
    </row>
    <row r="11130" spans="1:7" x14ac:dyDescent="0.25">
      <c r="A11130" t="s">
        <v>85</v>
      </c>
      <c r="B11130" t="s">
        <v>123</v>
      </c>
      <c r="C11130" t="s">
        <v>124</v>
      </c>
      <c r="D11130" s="2">
        <v>39052</v>
      </c>
      <c r="E11130">
        <v>0</v>
      </c>
      <c r="G11130">
        <v>0</v>
      </c>
    </row>
    <row r="11131" spans="1:7" x14ac:dyDescent="0.25">
      <c r="A11131" t="s">
        <v>85</v>
      </c>
      <c r="B11131" t="s">
        <v>123</v>
      </c>
      <c r="C11131" t="s">
        <v>124</v>
      </c>
      <c r="D11131" s="2">
        <v>39448</v>
      </c>
      <c r="E11131">
        <v>0</v>
      </c>
      <c r="G11131">
        <v>0</v>
      </c>
    </row>
    <row r="11132" spans="1:7" x14ac:dyDescent="0.25">
      <c r="A11132" t="s">
        <v>85</v>
      </c>
      <c r="B11132" t="s">
        <v>123</v>
      </c>
      <c r="C11132" t="s">
        <v>124</v>
      </c>
      <c r="D11132" s="2">
        <v>39479</v>
      </c>
      <c r="E11132">
        <v>0</v>
      </c>
      <c r="G11132">
        <v>0</v>
      </c>
    </row>
    <row r="11133" spans="1:7" x14ac:dyDescent="0.25">
      <c r="A11133" t="s">
        <v>85</v>
      </c>
      <c r="B11133" t="s">
        <v>123</v>
      </c>
      <c r="C11133" t="s">
        <v>124</v>
      </c>
      <c r="D11133" s="2">
        <v>39508</v>
      </c>
      <c r="E11133">
        <v>0</v>
      </c>
      <c r="G11133">
        <v>0</v>
      </c>
    </row>
    <row r="11134" spans="1:7" x14ac:dyDescent="0.25">
      <c r="A11134" t="s">
        <v>85</v>
      </c>
      <c r="B11134" t="s">
        <v>123</v>
      </c>
      <c r="C11134" t="s">
        <v>124</v>
      </c>
      <c r="D11134" s="2">
        <v>39539</v>
      </c>
      <c r="E11134">
        <v>0</v>
      </c>
      <c r="G11134">
        <v>0</v>
      </c>
    </row>
    <row r="11135" spans="1:7" x14ac:dyDescent="0.25">
      <c r="A11135" t="s">
        <v>85</v>
      </c>
      <c r="B11135" t="s">
        <v>123</v>
      </c>
      <c r="C11135" t="s">
        <v>124</v>
      </c>
      <c r="D11135" s="2">
        <v>39569</v>
      </c>
      <c r="E11135">
        <v>0</v>
      </c>
      <c r="G11135">
        <v>0</v>
      </c>
    </row>
    <row r="11136" spans="1:7" x14ac:dyDescent="0.25">
      <c r="A11136" t="s">
        <v>85</v>
      </c>
      <c r="B11136" t="s">
        <v>123</v>
      </c>
      <c r="C11136" t="s">
        <v>124</v>
      </c>
      <c r="D11136" s="2">
        <v>39600</v>
      </c>
      <c r="E11136">
        <v>0</v>
      </c>
      <c r="G11136">
        <v>0</v>
      </c>
    </row>
    <row r="11137" spans="1:7" x14ac:dyDescent="0.25">
      <c r="A11137" t="s">
        <v>85</v>
      </c>
      <c r="B11137" t="s">
        <v>123</v>
      </c>
      <c r="C11137" t="s">
        <v>124</v>
      </c>
      <c r="D11137" s="2">
        <v>39630</v>
      </c>
      <c r="E11137">
        <v>0</v>
      </c>
      <c r="G11137">
        <v>0</v>
      </c>
    </row>
    <row r="11138" spans="1:7" x14ac:dyDescent="0.25">
      <c r="A11138" t="s">
        <v>85</v>
      </c>
      <c r="B11138" t="s">
        <v>123</v>
      </c>
      <c r="C11138" t="s">
        <v>124</v>
      </c>
      <c r="D11138" s="2">
        <v>39661</v>
      </c>
      <c r="E11138">
        <v>0</v>
      </c>
      <c r="G11138">
        <v>0</v>
      </c>
    </row>
    <row r="11139" spans="1:7" x14ac:dyDescent="0.25">
      <c r="A11139" t="s">
        <v>85</v>
      </c>
      <c r="B11139" t="s">
        <v>123</v>
      </c>
      <c r="C11139" t="s">
        <v>124</v>
      </c>
      <c r="D11139" s="2">
        <v>39692</v>
      </c>
      <c r="E11139">
        <v>0</v>
      </c>
      <c r="G11139">
        <v>0</v>
      </c>
    </row>
    <row r="11140" spans="1:7" x14ac:dyDescent="0.25">
      <c r="A11140" t="s">
        <v>85</v>
      </c>
      <c r="B11140" t="s">
        <v>123</v>
      </c>
      <c r="C11140" t="s">
        <v>124</v>
      </c>
      <c r="D11140" s="2">
        <v>39722</v>
      </c>
      <c r="E11140">
        <v>0</v>
      </c>
      <c r="G11140">
        <v>0</v>
      </c>
    </row>
    <row r="11141" spans="1:7" x14ac:dyDescent="0.25">
      <c r="A11141" t="s">
        <v>85</v>
      </c>
      <c r="B11141" t="s">
        <v>123</v>
      </c>
      <c r="C11141" t="s">
        <v>124</v>
      </c>
      <c r="D11141" s="2">
        <v>39753</v>
      </c>
      <c r="E11141">
        <v>0</v>
      </c>
      <c r="G11141">
        <v>0</v>
      </c>
    </row>
    <row r="11142" spans="1:7" x14ac:dyDescent="0.25">
      <c r="A11142" t="s">
        <v>85</v>
      </c>
      <c r="B11142" t="s">
        <v>123</v>
      </c>
      <c r="C11142" t="s">
        <v>124</v>
      </c>
      <c r="D11142" s="2">
        <v>39783</v>
      </c>
      <c r="E11142">
        <v>0</v>
      </c>
      <c r="G11142">
        <v>0</v>
      </c>
    </row>
    <row r="11143" spans="1:7" x14ac:dyDescent="0.25">
      <c r="A11143" t="s">
        <v>85</v>
      </c>
      <c r="B11143" t="s">
        <v>123</v>
      </c>
      <c r="C11143" t="s">
        <v>124</v>
      </c>
      <c r="D11143" s="2">
        <v>39814</v>
      </c>
      <c r="E11143">
        <v>0</v>
      </c>
      <c r="G11143">
        <v>0</v>
      </c>
    </row>
    <row r="11144" spans="1:7" x14ac:dyDescent="0.25">
      <c r="A11144" t="s">
        <v>85</v>
      </c>
      <c r="B11144" t="s">
        <v>123</v>
      </c>
      <c r="C11144" t="s">
        <v>124</v>
      </c>
      <c r="D11144" s="2">
        <v>39845</v>
      </c>
      <c r="E11144">
        <v>0</v>
      </c>
      <c r="G11144">
        <v>0</v>
      </c>
    </row>
    <row r="11145" spans="1:7" x14ac:dyDescent="0.25">
      <c r="A11145" t="s">
        <v>85</v>
      </c>
      <c r="B11145" t="s">
        <v>123</v>
      </c>
      <c r="C11145" t="s">
        <v>124</v>
      </c>
      <c r="D11145" s="2">
        <v>39873</v>
      </c>
      <c r="E11145">
        <v>0</v>
      </c>
      <c r="G11145">
        <v>0</v>
      </c>
    </row>
    <row r="11146" spans="1:7" x14ac:dyDescent="0.25">
      <c r="A11146" t="s">
        <v>85</v>
      </c>
      <c r="B11146" t="s">
        <v>123</v>
      </c>
      <c r="C11146" t="s">
        <v>124</v>
      </c>
      <c r="D11146" s="2">
        <v>39904</v>
      </c>
      <c r="E11146">
        <v>0</v>
      </c>
      <c r="G11146">
        <v>0</v>
      </c>
    </row>
    <row r="11147" spans="1:7" x14ac:dyDescent="0.25">
      <c r="A11147" t="s">
        <v>85</v>
      </c>
      <c r="B11147" t="s">
        <v>123</v>
      </c>
      <c r="C11147" t="s">
        <v>124</v>
      </c>
      <c r="D11147" s="2">
        <v>39934</v>
      </c>
      <c r="E11147">
        <v>0</v>
      </c>
      <c r="G11147">
        <v>0</v>
      </c>
    </row>
    <row r="11148" spans="1:7" x14ac:dyDescent="0.25">
      <c r="A11148" t="s">
        <v>85</v>
      </c>
      <c r="B11148" t="s">
        <v>123</v>
      </c>
      <c r="C11148" t="s">
        <v>124</v>
      </c>
      <c r="D11148" s="2">
        <v>39965</v>
      </c>
      <c r="E11148">
        <v>0</v>
      </c>
      <c r="G11148">
        <v>0</v>
      </c>
    </row>
    <row r="11149" spans="1:7" x14ac:dyDescent="0.25">
      <c r="A11149" t="s">
        <v>85</v>
      </c>
      <c r="B11149" t="s">
        <v>123</v>
      </c>
      <c r="C11149" t="s">
        <v>124</v>
      </c>
      <c r="D11149" s="2">
        <v>39995</v>
      </c>
      <c r="E11149">
        <v>0</v>
      </c>
      <c r="G11149">
        <v>0</v>
      </c>
    </row>
    <row r="11150" spans="1:7" x14ac:dyDescent="0.25">
      <c r="A11150" t="s">
        <v>85</v>
      </c>
      <c r="B11150" t="s">
        <v>123</v>
      </c>
      <c r="C11150" t="s">
        <v>124</v>
      </c>
      <c r="D11150" s="2">
        <v>40026</v>
      </c>
      <c r="E11150">
        <v>0</v>
      </c>
      <c r="G11150">
        <v>0</v>
      </c>
    </row>
    <row r="11151" spans="1:7" x14ac:dyDescent="0.25">
      <c r="A11151" t="s">
        <v>85</v>
      </c>
      <c r="B11151" t="s">
        <v>123</v>
      </c>
      <c r="C11151" t="s">
        <v>124</v>
      </c>
      <c r="D11151" s="2">
        <v>40057</v>
      </c>
      <c r="E11151">
        <v>0</v>
      </c>
      <c r="G11151">
        <v>0</v>
      </c>
    </row>
    <row r="11152" spans="1:7" x14ac:dyDescent="0.25">
      <c r="A11152" t="s">
        <v>85</v>
      </c>
      <c r="B11152" t="s">
        <v>123</v>
      </c>
      <c r="C11152" t="s">
        <v>124</v>
      </c>
      <c r="D11152" s="2">
        <v>40087</v>
      </c>
      <c r="E11152">
        <v>0</v>
      </c>
      <c r="G11152">
        <v>0</v>
      </c>
    </row>
    <row r="11153" spans="1:12" x14ac:dyDescent="0.25">
      <c r="A11153" t="s">
        <v>85</v>
      </c>
      <c r="B11153" t="s">
        <v>123</v>
      </c>
      <c r="C11153" t="s">
        <v>124</v>
      </c>
      <c r="D11153" s="2">
        <v>40118</v>
      </c>
      <c r="E11153">
        <v>0</v>
      </c>
      <c r="G11153">
        <v>0</v>
      </c>
    </row>
    <row r="11154" spans="1:12" x14ac:dyDescent="0.25">
      <c r="A11154" t="s">
        <v>85</v>
      </c>
      <c r="B11154" t="s">
        <v>123</v>
      </c>
      <c r="C11154" t="s">
        <v>124</v>
      </c>
      <c r="D11154" s="2">
        <v>40148</v>
      </c>
      <c r="E11154">
        <v>0</v>
      </c>
      <c r="G11154">
        <v>0</v>
      </c>
    </row>
    <row r="11155" spans="1:12" x14ac:dyDescent="0.25">
      <c r="A11155" t="s">
        <v>85</v>
      </c>
      <c r="B11155" t="s">
        <v>123</v>
      </c>
      <c r="C11155" t="s">
        <v>124</v>
      </c>
      <c r="D11155" s="2">
        <v>40179</v>
      </c>
      <c r="E11155">
        <v>0</v>
      </c>
      <c r="G11155">
        <v>0</v>
      </c>
    </row>
    <row r="11156" spans="1:12" x14ac:dyDescent="0.25">
      <c r="A11156" t="s">
        <v>85</v>
      </c>
      <c r="B11156" t="s">
        <v>123</v>
      </c>
      <c r="C11156" t="s">
        <v>124</v>
      </c>
      <c r="D11156" s="2">
        <v>40210</v>
      </c>
      <c r="E11156">
        <v>0</v>
      </c>
      <c r="G11156">
        <v>0</v>
      </c>
    </row>
    <row r="11157" spans="1:12" x14ac:dyDescent="0.25">
      <c r="A11157" t="s">
        <v>85</v>
      </c>
      <c r="B11157" t="s">
        <v>123</v>
      </c>
      <c r="C11157" t="s">
        <v>124</v>
      </c>
      <c r="D11157" s="2">
        <v>40238</v>
      </c>
      <c r="E11157">
        <v>0</v>
      </c>
      <c r="G11157">
        <v>0</v>
      </c>
    </row>
    <row r="11158" spans="1:12" x14ac:dyDescent="0.25">
      <c r="A11158" t="s">
        <v>85</v>
      </c>
      <c r="B11158" t="s">
        <v>123</v>
      </c>
      <c r="C11158" t="s">
        <v>124</v>
      </c>
      <c r="D11158" s="2">
        <v>40269</v>
      </c>
      <c r="E11158">
        <v>0</v>
      </c>
      <c r="G11158">
        <v>0</v>
      </c>
    </row>
    <row r="11159" spans="1:12" x14ac:dyDescent="0.25">
      <c r="A11159" t="s">
        <v>85</v>
      </c>
      <c r="B11159" t="s">
        <v>123</v>
      </c>
      <c r="C11159" t="s">
        <v>124</v>
      </c>
      <c r="D11159" s="2">
        <v>40299</v>
      </c>
      <c r="E11159">
        <v>0</v>
      </c>
      <c r="G11159">
        <v>0</v>
      </c>
    </row>
    <row r="11160" spans="1:12" x14ac:dyDescent="0.25">
      <c r="A11160" t="s">
        <v>85</v>
      </c>
      <c r="B11160" t="s">
        <v>123</v>
      </c>
      <c r="C11160" t="s">
        <v>124</v>
      </c>
      <c r="D11160" s="2">
        <v>40544</v>
      </c>
      <c r="E11160">
        <v>0</v>
      </c>
      <c r="G11160">
        <v>0</v>
      </c>
    </row>
    <row r="11161" spans="1:12" x14ac:dyDescent="0.25">
      <c r="A11161" t="s">
        <v>85</v>
      </c>
      <c r="B11161" t="s">
        <v>123</v>
      </c>
      <c r="C11161" t="s">
        <v>124</v>
      </c>
      <c r="D11161" s="2">
        <v>40575</v>
      </c>
      <c r="E11161">
        <v>24.2673611111111</v>
      </c>
      <c r="F11161">
        <v>31804.37</v>
      </c>
      <c r="G11161">
        <v>3129590</v>
      </c>
      <c r="H11161">
        <v>13533.17</v>
      </c>
      <c r="K11161">
        <v>0</v>
      </c>
      <c r="L11161">
        <v>64</v>
      </c>
    </row>
    <row r="11162" spans="1:12" x14ac:dyDescent="0.25">
      <c r="A11162" t="s">
        <v>85</v>
      </c>
      <c r="B11162" t="s">
        <v>123</v>
      </c>
      <c r="C11162" t="s">
        <v>124</v>
      </c>
      <c r="D11162" s="2">
        <v>40603</v>
      </c>
      <c r="E11162">
        <v>28.047916666666701</v>
      </c>
      <c r="F11162">
        <v>69938.559999999998</v>
      </c>
      <c r="G11162">
        <v>6478190</v>
      </c>
      <c r="H11162">
        <v>76.31</v>
      </c>
      <c r="K11162">
        <v>0</v>
      </c>
      <c r="L11162">
        <v>36</v>
      </c>
    </row>
    <row r="11163" spans="1:12" x14ac:dyDescent="0.25">
      <c r="A11163" t="s">
        <v>85</v>
      </c>
      <c r="B11163" t="s">
        <v>123</v>
      </c>
      <c r="C11163" t="s">
        <v>124</v>
      </c>
      <c r="D11163" s="2">
        <v>40634</v>
      </c>
      <c r="E11163">
        <v>28.7013888888889</v>
      </c>
      <c r="F11163">
        <v>95164.44</v>
      </c>
      <c r="G11163">
        <v>10447860</v>
      </c>
      <c r="H11163">
        <v>106.77</v>
      </c>
      <c r="K11163">
        <v>0</v>
      </c>
      <c r="L11163">
        <v>36</v>
      </c>
    </row>
    <row r="11164" spans="1:12" x14ac:dyDescent="0.25">
      <c r="A11164" t="s">
        <v>85</v>
      </c>
      <c r="B11164" t="s">
        <v>123</v>
      </c>
      <c r="C11164" t="s">
        <v>124</v>
      </c>
      <c r="D11164" s="2">
        <v>40664</v>
      </c>
      <c r="E11164">
        <v>28.9583333333333</v>
      </c>
      <c r="F11164">
        <v>108337.16</v>
      </c>
      <c r="G11164">
        <v>10494360</v>
      </c>
      <c r="H11164">
        <v>14477.75</v>
      </c>
      <c r="K11164">
        <v>0</v>
      </c>
      <c r="L11164">
        <v>44</v>
      </c>
    </row>
    <row r="11165" spans="1:12" x14ac:dyDescent="0.25">
      <c r="A11165" t="s">
        <v>85</v>
      </c>
      <c r="B11165" t="s">
        <v>123</v>
      </c>
      <c r="C11165" t="s">
        <v>124</v>
      </c>
      <c r="D11165" s="2">
        <v>40695</v>
      </c>
      <c r="E11165">
        <v>29.643055555555598</v>
      </c>
      <c r="F11165">
        <v>154833.48000000001</v>
      </c>
      <c r="G11165">
        <v>14841430</v>
      </c>
      <c r="H11165">
        <v>24690.21</v>
      </c>
      <c r="K11165">
        <v>0</v>
      </c>
      <c r="L11165">
        <v>44</v>
      </c>
    </row>
    <row r="11166" spans="1:12" x14ac:dyDescent="0.25">
      <c r="A11166" t="s">
        <v>85</v>
      </c>
      <c r="B11166" t="s">
        <v>123</v>
      </c>
      <c r="C11166" t="s">
        <v>124</v>
      </c>
      <c r="D11166" s="2">
        <v>40725</v>
      </c>
      <c r="E11166">
        <v>29.577083333333299</v>
      </c>
      <c r="F11166">
        <v>110034.81</v>
      </c>
      <c r="G11166">
        <v>12012650</v>
      </c>
      <c r="H11166">
        <v>75324.44</v>
      </c>
      <c r="K11166">
        <v>0</v>
      </c>
      <c r="L11166">
        <v>44</v>
      </c>
    </row>
    <row r="11167" spans="1:12" x14ac:dyDescent="0.25">
      <c r="A11167" t="s">
        <v>85</v>
      </c>
      <c r="B11167" t="s">
        <v>123</v>
      </c>
      <c r="C11167" t="s">
        <v>124</v>
      </c>
      <c r="D11167" s="2">
        <v>40756</v>
      </c>
      <c r="E11167">
        <v>31</v>
      </c>
      <c r="F11167">
        <v>104359.81</v>
      </c>
      <c r="G11167">
        <v>12259260</v>
      </c>
      <c r="H11167">
        <v>83042.8</v>
      </c>
      <c r="K11167">
        <v>0</v>
      </c>
      <c r="L11167">
        <v>44</v>
      </c>
    </row>
    <row r="11168" spans="1:12" x14ac:dyDescent="0.25">
      <c r="A11168" t="s">
        <v>85</v>
      </c>
      <c r="B11168" t="s">
        <v>123</v>
      </c>
      <c r="C11168" t="s">
        <v>124</v>
      </c>
      <c r="D11168" s="2">
        <v>40787</v>
      </c>
      <c r="E11168">
        <v>20.4097222222222</v>
      </c>
      <c r="F11168">
        <v>58939.81</v>
      </c>
      <c r="G11168">
        <v>7768870</v>
      </c>
      <c r="H11168">
        <v>67157.22</v>
      </c>
      <c r="K11168">
        <v>480</v>
      </c>
      <c r="L11168">
        <v>44</v>
      </c>
    </row>
    <row r="11169" spans="1:12" x14ac:dyDescent="0.25">
      <c r="A11169" t="s">
        <v>85</v>
      </c>
      <c r="B11169" t="s">
        <v>123</v>
      </c>
      <c r="C11169" t="s">
        <v>124</v>
      </c>
      <c r="D11169" s="2">
        <v>40817</v>
      </c>
      <c r="E11169">
        <v>13</v>
      </c>
      <c r="F11169">
        <v>37612.19</v>
      </c>
      <c r="G11169">
        <v>3999160</v>
      </c>
      <c r="H11169">
        <v>42903.51</v>
      </c>
      <c r="K11169">
        <v>0</v>
      </c>
      <c r="L11169">
        <v>50</v>
      </c>
    </row>
    <row r="11170" spans="1:12" x14ac:dyDescent="0.25">
      <c r="A11170" t="s">
        <v>85</v>
      </c>
      <c r="B11170" t="s">
        <v>123</v>
      </c>
      <c r="C11170" t="s">
        <v>124</v>
      </c>
      <c r="D11170" s="2">
        <v>40848</v>
      </c>
      <c r="E11170">
        <v>30</v>
      </c>
      <c r="F11170">
        <v>75786.48</v>
      </c>
      <c r="G11170">
        <v>7937340</v>
      </c>
      <c r="H11170">
        <v>119708.16</v>
      </c>
      <c r="K11170">
        <v>392</v>
      </c>
      <c r="L11170">
        <v>44</v>
      </c>
    </row>
    <row r="11171" spans="1:12" x14ac:dyDescent="0.25">
      <c r="A11171" t="s">
        <v>85</v>
      </c>
      <c r="B11171" t="s">
        <v>123</v>
      </c>
      <c r="C11171" t="s">
        <v>124</v>
      </c>
      <c r="D11171" s="2">
        <v>40878</v>
      </c>
      <c r="E11171">
        <v>30.711111111111101</v>
      </c>
      <c r="F11171">
        <v>68402.47</v>
      </c>
      <c r="G11171">
        <v>7349260</v>
      </c>
      <c r="H11171">
        <v>125557.22</v>
      </c>
      <c r="K11171">
        <v>390</v>
      </c>
      <c r="L11171">
        <v>44</v>
      </c>
    </row>
    <row r="11172" spans="1:12" x14ac:dyDescent="0.25">
      <c r="A11172" t="s">
        <v>85</v>
      </c>
      <c r="B11172" t="s">
        <v>123</v>
      </c>
      <c r="C11172" t="s">
        <v>124</v>
      </c>
      <c r="D11172" s="2">
        <v>40909</v>
      </c>
      <c r="E11172">
        <v>30.7083333333333</v>
      </c>
      <c r="F11172">
        <v>69697.48</v>
      </c>
      <c r="G11172">
        <v>7466660</v>
      </c>
      <c r="H11172">
        <v>127988.02</v>
      </c>
      <c r="K11172">
        <v>360</v>
      </c>
      <c r="L11172">
        <v>44</v>
      </c>
    </row>
    <row r="11173" spans="1:12" x14ac:dyDescent="0.25">
      <c r="A11173" t="s">
        <v>85</v>
      </c>
      <c r="B11173" t="s">
        <v>123</v>
      </c>
      <c r="C11173" t="s">
        <v>124</v>
      </c>
      <c r="D11173" s="2">
        <v>40940</v>
      </c>
      <c r="E11173">
        <v>28.5451388888889</v>
      </c>
      <c r="F11173">
        <v>60347.01</v>
      </c>
      <c r="G11173">
        <v>6833430</v>
      </c>
      <c r="H11173">
        <v>104804.69</v>
      </c>
      <c r="K11173">
        <v>360</v>
      </c>
      <c r="L11173">
        <v>44</v>
      </c>
    </row>
    <row r="11174" spans="1:12" x14ac:dyDescent="0.25">
      <c r="A11174" t="s">
        <v>85</v>
      </c>
      <c r="B11174" t="s">
        <v>123</v>
      </c>
      <c r="C11174" t="s">
        <v>124</v>
      </c>
      <c r="D11174" s="2">
        <v>40969</v>
      </c>
      <c r="E11174">
        <v>29</v>
      </c>
      <c r="F11174">
        <v>65169.52</v>
      </c>
      <c r="G11174">
        <v>7633670</v>
      </c>
      <c r="H11174">
        <v>111682</v>
      </c>
      <c r="K11174">
        <v>360</v>
      </c>
      <c r="L11174">
        <v>44</v>
      </c>
    </row>
    <row r="11175" spans="1:12" x14ac:dyDescent="0.25">
      <c r="A11175" t="s">
        <v>85</v>
      </c>
      <c r="B11175" t="s">
        <v>123</v>
      </c>
      <c r="C11175" t="s">
        <v>124</v>
      </c>
      <c r="D11175" s="2">
        <v>41000</v>
      </c>
      <c r="E11175">
        <v>17</v>
      </c>
      <c r="F11175">
        <v>36180</v>
      </c>
      <c r="G11175">
        <v>7898000</v>
      </c>
      <c r="H11175">
        <v>69356</v>
      </c>
      <c r="K11175">
        <v>360</v>
      </c>
      <c r="L11175">
        <v>44</v>
      </c>
    </row>
    <row r="11176" spans="1:12" x14ac:dyDescent="0.25">
      <c r="A11176" t="s">
        <v>85</v>
      </c>
      <c r="B11176" t="s">
        <v>123</v>
      </c>
      <c r="C11176" t="s">
        <v>124</v>
      </c>
      <c r="D11176" s="2">
        <v>41030</v>
      </c>
      <c r="E11176">
        <v>31</v>
      </c>
      <c r="F11176">
        <v>86106</v>
      </c>
      <c r="G11176">
        <v>14454000</v>
      </c>
      <c r="H11176">
        <v>107051</v>
      </c>
      <c r="K11176">
        <v>360</v>
      </c>
      <c r="L11176">
        <v>44</v>
      </c>
    </row>
    <row r="11177" spans="1:12" x14ac:dyDescent="0.25">
      <c r="A11177" t="s">
        <v>85</v>
      </c>
      <c r="B11177" t="s">
        <v>123</v>
      </c>
      <c r="C11177" t="s">
        <v>124</v>
      </c>
      <c r="D11177" s="2">
        <v>41061</v>
      </c>
      <c r="E11177">
        <v>30</v>
      </c>
      <c r="F11177">
        <v>109478</v>
      </c>
      <c r="G11177">
        <v>14040000</v>
      </c>
      <c r="H11177">
        <v>78142</v>
      </c>
      <c r="K11177">
        <v>360</v>
      </c>
      <c r="L11177">
        <v>44</v>
      </c>
    </row>
    <row r="11178" spans="1:12" x14ac:dyDescent="0.25">
      <c r="A11178" t="s">
        <v>85</v>
      </c>
      <c r="B11178" t="s">
        <v>123</v>
      </c>
      <c r="C11178" t="s">
        <v>124</v>
      </c>
      <c r="D11178" s="2">
        <v>41091</v>
      </c>
      <c r="E11178">
        <v>30</v>
      </c>
      <c r="F11178">
        <v>94425</v>
      </c>
      <c r="G11178">
        <v>14021000</v>
      </c>
      <c r="H11178">
        <v>92934</v>
      </c>
      <c r="K11178">
        <v>502</v>
      </c>
      <c r="L11178">
        <v>44</v>
      </c>
    </row>
    <row r="11179" spans="1:12" x14ac:dyDescent="0.25">
      <c r="A11179" t="s">
        <v>85</v>
      </c>
      <c r="B11179" t="s">
        <v>123</v>
      </c>
      <c r="C11179" t="s">
        <v>124</v>
      </c>
      <c r="D11179" s="2">
        <v>41122</v>
      </c>
      <c r="E11179">
        <v>31</v>
      </c>
      <c r="F11179">
        <v>67766</v>
      </c>
      <c r="G11179">
        <v>14508000</v>
      </c>
      <c r="H11179">
        <v>69978</v>
      </c>
      <c r="K11179">
        <v>364</v>
      </c>
      <c r="L11179">
        <v>40</v>
      </c>
    </row>
    <row r="11180" spans="1:12" x14ac:dyDescent="0.25">
      <c r="A11180" t="s">
        <v>85</v>
      </c>
      <c r="B11180" t="s">
        <v>123</v>
      </c>
      <c r="C11180" t="s">
        <v>124</v>
      </c>
      <c r="D11180" s="2">
        <v>41153</v>
      </c>
      <c r="E11180">
        <v>28</v>
      </c>
      <c r="F11180">
        <v>57968</v>
      </c>
      <c r="G11180">
        <v>13201000</v>
      </c>
      <c r="H11180">
        <v>63874</v>
      </c>
      <c r="K11180">
        <v>377</v>
      </c>
      <c r="L11180">
        <v>36</v>
      </c>
    </row>
    <row r="11181" spans="1:12" x14ac:dyDescent="0.25">
      <c r="A11181" t="s">
        <v>85</v>
      </c>
      <c r="B11181" t="s">
        <v>123</v>
      </c>
      <c r="C11181" t="s">
        <v>124</v>
      </c>
      <c r="D11181" s="2">
        <v>41183</v>
      </c>
      <c r="E11181">
        <v>7.46</v>
      </c>
      <c r="F11181">
        <v>14236</v>
      </c>
      <c r="G11181">
        <v>3497000</v>
      </c>
      <c r="H11181">
        <v>18047</v>
      </c>
      <c r="K11181">
        <v>377</v>
      </c>
      <c r="L11181">
        <v>36</v>
      </c>
    </row>
    <row r="11182" spans="1:12" x14ac:dyDescent="0.25">
      <c r="A11182" t="s">
        <v>85</v>
      </c>
      <c r="B11182" t="s">
        <v>123</v>
      </c>
      <c r="C11182" t="s">
        <v>124</v>
      </c>
      <c r="D11182" s="2">
        <v>41214</v>
      </c>
      <c r="E11182">
        <v>20.38</v>
      </c>
      <c r="F11182">
        <v>39223</v>
      </c>
      <c r="G11182">
        <v>4199000</v>
      </c>
      <c r="H11182">
        <v>49139</v>
      </c>
      <c r="K11182">
        <v>818</v>
      </c>
      <c r="L11182">
        <v>44</v>
      </c>
    </row>
    <row r="11183" spans="1:12" x14ac:dyDescent="0.25">
      <c r="A11183" t="s">
        <v>85</v>
      </c>
      <c r="B11183" t="s">
        <v>123</v>
      </c>
      <c r="C11183" t="s">
        <v>124</v>
      </c>
      <c r="D11183" s="2">
        <v>41244</v>
      </c>
      <c r="E11183">
        <v>16.670000000000002</v>
      </c>
      <c r="F11183">
        <v>36687</v>
      </c>
      <c r="G11183">
        <v>5838000</v>
      </c>
      <c r="H11183">
        <v>38070</v>
      </c>
      <c r="K11183">
        <v>812</v>
      </c>
      <c r="L11183">
        <v>44</v>
      </c>
    </row>
    <row r="11184" spans="1:12" x14ac:dyDescent="0.25">
      <c r="A11184" t="s">
        <v>85</v>
      </c>
      <c r="B11184" t="s">
        <v>123</v>
      </c>
      <c r="C11184" t="s">
        <v>124</v>
      </c>
      <c r="D11184" s="2">
        <v>41275</v>
      </c>
      <c r="E11184">
        <v>30.75</v>
      </c>
      <c r="F11184">
        <v>64664</v>
      </c>
      <c r="G11184">
        <v>11161000</v>
      </c>
      <c r="H11184">
        <v>68013</v>
      </c>
      <c r="K11184">
        <v>485</v>
      </c>
      <c r="L11184">
        <v>44</v>
      </c>
    </row>
    <row r="11185" spans="1:12" x14ac:dyDescent="0.25">
      <c r="A11185" t="s">
        <v>85</v>
      </c>
      <c r="B11185" t="s">
        <v>123</v>
      </c>
      <c r="C11185" t="s">
        <v>124</v>
      </c>
      <c r="D11185" s="2">
        <v>41306</v>
      </c>
      <c r="E11185">
        <v>22.17</v>
      </c>
      <c r="F11185">
        <v>50949</v>
      </c>
      <c r="G11185">
        <v>8076000</v>
      </c>
      <c r="H11185">
        <v>47209</v>
      </c>
      <c r="K11185">
        <v>406</v>
      </c>
      <c r="L11185">
        <v>36</v>
      </c>
    </row>
    <row r="11186" spans="1:12" x14ac:dyDescent="0.25">
      <c r="A11186" t="s">
        <v>85</v>
      </c>
      <c r="B11186" t="s">
        <v>123</v>
      </c>
      <c r="C11186" t="s">
        <v>124</v>
      </c>
      <c r="D11186" s="2">
        <v>41334</v>
      </c>
      <c r="E11186">
        <v>19.329999999999998</v>
      </c>
      <c r="F11186">
        <v>39440</v>
      </c>
      <c r="G11186">
        <v>6805000</v>
      </c>
      <c r="H11186">
        <v>51040</v>
      </c>
      <c r="K11186">
        <v>409</v>
      </c>
      <c r="L11186">
        <v>36</v>
      </c>
    </row>
    <row r="11187" spans="1:12" x14ac:dyDescent="0.25">
      <c r="A11187" t="s">
        <v>85</v>
      </c>
      <c r="B11187" t="s">
        <v>123</v>
      </c>
      <c r="C11187" t="s">
        <v>124</v>
      </c>
      <c r="D11187" s="2">
        <v>41365</v>
      </c>
      <c r="E11187">
        <v>30</v>
      </c>
      <c r="F11187">
        <v>61376</v>
      </c>
      <c r="G11187">
        <v>10236000</v>
      </c>
      <c r="H11187">
        <v>79424</v>
      </c>
      <c r="K11187">
        <v>335</v>
      </c>
      <c r="L11187">
        <v>36</v>
      </c>
    </row>
    <row r="11188" spans="1:12" x14ac:dyDescent="0.25">
      <c r="A11188" t="s">
        <v>85</v>
      </c>
      <c r="B11188" t="s">
        <v>123</v>
      </c>
      <c r="C11188" t="s">
        <v>124</v>
      </c>
      <c r="D11188" s="2">
        <v>41395</v>
      </c>
      <c r="E11188">
        <v>24.08</v>
      </c>
      <c r="F11188">
        <v>50194</v>
      </c>
      <c r="G11188">
        <v>9201000</v>
      </c>
      <c r="H11188">
        <v>64934</v>
      </c>
      <c r="K11188">
        <v>362</v>
      </c>
      <c r="L11188">
        <v>36</v>
      </c>
    </row>
    <row r="11189" spans="1:12" x14ac:dyDescent="0.25">
      <c r="A11189" t="s">
        <v>85</v>
      </c>
      <c r="B11189" t="s">
        <v>123</v>
      </c>
      <c r="C11189" t="s">
        <v>124</v>
      </c>
      <c r="D11189" s="2">
        <v>41426</v>
      </c>
      <c r="E11189">
        <v>30</v>
      </c>
      <c r="F11189">
        <v>67230</v>
      </c>
      <c r="G11189">
        <v>11880000</v>
      </c>
      <c r="H11189">
        <v>86970</v>
      </c>
      <c r="K11189">
        <v>323</v>
      </c>
      <c r="L11189">
        <v>36</v>
      </c>
    </row>
    <row r="11190" spans="1:12" x14ac:dyDescent="0.25">
      <c r="A11190" t="s">
        <v>85</v>
      </c>
      <c r="B11190" t="s">
        <v>123</v>
      </c>
      <c r="C11190" t="s">
        <v>124</v>
      </c>
      <c r="D11190" s="2">
        <v>41640</v>
      </c>
      <c r="E11190">
        <v>12</v>
      </c>
      <c r="F11190">
        <v>18479</v>
      </c>
      <c r="G11190">
        <v>4170000</v>
      </c>
      <c r="H11190">
        <v>29716</v>
      </c>
      <c r="K11190">
        <v>129</v>
      </c>
      <c r="L11190">
        <v>44</v>
      </c>
    </row>
    <row r="11191" spans="1:12" x14ac:dyDescent="0.25">
      <c r="A11191" t="s">
        <v>85</v>
      </c>
      <c r="B11191" t="s">
        <v>123</v>
      </c>
      <c r="C11191" t="s">
        <v>124</v>
      </c>
      <c r="D11191" s="2">
        <v>41671</v>
      </c>
      <c r="E11191">
        <v>28</v>
      </c>
      <c r="F11191">
        <v>43081</v>
      </c>
      <c r="G11191">
        <v>7940000</v>
      </c>
      <c r="H11191">
        <v>55215</v>
      </c>
      <c r="K11191">
        <v>347</v>
      </c>
      <c r="L11191">
        <v>44</v>
      </c>
    </row>
    <row r="11192" spans="1:12" x14ac:dyDescent="0.25">
      <c r="A11192" t="s">
        <v>85</v>
      </c>
      <c r="B11192" t="s">
        <v>123</v>
      </c>
      <c r="C11192" t="s">
        <v>124</v>
      </c>
      <c r="D11192" s="2">
        <v>41699</v>
      </c>
      <c r="E11192">
        <v>4</v>
      </c>
      <c r="F11192">
        <v>6483</v>
      </c>
      <c r="G11192">
        <v>1030000</v>
      </c>
      <c r="H11192">
        <v>6667</v>
      </c>
      <c r="K11192">
        <v>334</v>
      </c>
      <c r="L11192">
        <v>44</v>
      </c>
    </row>
    <row r="11193" spans="1:12" x14ac:dyDescent="0.25">
      <c r="A11193" t="s">
        <v>85</v>
      </c>
      <c r="B11193" t="s">
        <v>123</v>
      </c>
      <c r="C11193" t="s">
        <v>124</v>
      </c>
      <c r="D11193" s="2">
        <v>41730</v>
      </c>
      <c r="E11193">
        <v>15</v>
      </c>
      <c r="F11193">
        <v>33994</v>
      </c>
      <c r="G11193">
        <v>5530000</v>
      </c>
      <c r="H11193">
        <v>25588</v>
      </c>
      <c r="K11193">
        <v>336</v>
      </c>
      <c r="L11193">
        <v>44</v>
      </c>
    </row>
    <row r="11194" spans="1:12" x14ac:dyDescent="0.25">
      <c r="A11194" t="s">
        <v>85</v>
      </c>
      <c r="B11194" t="s">
        <v>123</v>
      </c>
      <c r="C11194" t="s">
        <v>124</v>
      </c>
      <c r="D11194" s="2">
        <v>41760</v>
      </c>
      <c r="E11194">
        <v>30.2</v>
      </c>
      <c r="F11194">
        <v>67555</v>
      </c>
      <c r="G11194">
        <v>10800000</v>
      </c>
      <c r="H11194">
        <v>60944</v>
      </c>
      <c r="K11194">
        <v>371</v>
      </c>
      <c r="L11194">
        <v>44</v>
      </c>
    </row>
    <row r="11195" spans="1:12" x14ac:dyDescent="0.25">
      <c r="A11195" t="s">
        <v>85</v>
      </c>
      <c r="B11195" t="s">
        <v>123</v>
      </c>
      <c r="C11195" t="s">
        <v>124</v>
      </c>
      <c r="D11195" s="2">
        <v>41791</v>
      </c>
      <c r="E11195">
        <v>28</v>
      </c>
      <c r="F11195">
        <v>63926</v>
      </c>
      <c r="G11195">
        <v>10030000</v>
      </c>
      <c r="H11195">
        <v>62917</v>
      </c>
      <c r="K11195">
        <v>353</v>
      </c>
      <c r="L11195">
        <v>44</v>
      </c>
    </row>
    <row r="11196" spans="1:12" x14ac:dyDescent="0.25">
      <c r="A11196" t="s">
        <v>85</v>
      </c>
      <c r="B11196" t="s">
        <v>123</v>
      </c>
      <c r="C11196" t="s">
        <v>124</v>
      </c>
      <c r="D11196" s="2">
        <v>41821</v>
      </c>
      <c r="E11196">
        <v>21</v>
      </c>
      <c r="F11196">
        <v>44387</v>
      </c>
      <c r="G11196">
        <v>7280000</v>
      </c>
      <c r="H11196">
        <v>47358</v>
      </c>
      <c r="K11196">
        <v>348</v>
      </c>
      <c r="L11196">
        <v>44</v>
      </c>
    </row>
    <row r="11197" spans="1:12" x14ac:dyDescent="0.25">
      <c r="A11197" t="s">
        <v>85</v>
      </c>
      <c r="B11197" t="s">
        <v>123</v>
      </c>
      <c r="C11197" t="s">
        <v>124</v>
      </c>
      <c r="D11197" s="2">
        <v>41852</v>
      </c>
      <c r="E11197">
        <v>30</v>
      </c>
      <c r="F11197">
        <v>63876</v>
      </c>
      <c r="G11197">
        <v>10550000</v>
      </c>
      <c r="H11197">
        <v>68391</v>
      </c>
      <c r="K11197">
        <v>348</v>
      </c>
      <c r="L11197">
        <v>44</v>
      </c>
    </row>
    <row r="11198" spans="1:12" x14ac:dyDescent="0.25">
      <c r="A11198" t="s">
        <v>85</v>
      </c>
      <c r="B11198" t="s">
        <v>123</v>
      </c>
      <c r="C11198" t="s">
        <v>124</v>
      </c>
      <c r="D11198" s="2">
        <v>41883</v>
      </c>
      <c r="E11198">
        <v>25</v>
      </c>
      <c r="F11198">
        <v>45201</v>
      </c>
      <c r="G11198">
        <v>7870000</v>
      </c>
      <c r="H11198">
        <v>60384</v>
      </c>
      <c r="K11198">
        <v>348</v>
      </c>
      <c r="L11198">
        <v>44</v>
      </c>
    </row>
    <row r="11199" spans="1:12" x14ac:dyDescent="0.25">
      <c r="A11199" t="s">
        <v>85</v>
      </c>
      <c r="B11199" t="s">
        <v>123</v>
      </c>
      <c r="C11199" t="s">
        <v>124</v>
      </c>
      <c r="D11199" s="2">
        <v>41913</v>
      </c>
      <c r="E11199">
        <v>30</v>
      </c>
      <c r="F11199">
        <v>54953</v>
      </c>
      <c r="G11199">
        <v>10500000</v>
      </c>
      <c r="H11199">
        <v>55295</v>
      </c>
      <c r="K11199">
        <v>344</v>
      </c>
      <c r="L11199">
        <v>44</v>
      </c>
    </row>
    <row r="11200" spans="1:12" x14ac:dyDescent="0.25">
      <c r="A11200" t="s">
        <v>85</v>
      </c>
      <c r="B11200" t="s">
        <v>123</v>
      </c>
      <c r="C11200" t="s">
        <v>124</v>
      </c>
      <c r="D11200" s="2">
        <v>41944</v>
      </c>
      <c r="E11200">
        <v>26</v>
      </c>
      <c r="F11200">
        <v>48180</v>
      </c>
      <c r="G11200">
        <v>9000000</v>
      </c>
      <c r="H11200">
        <v>48142</v>
      </c>
      <c r="K11200">
        <v>340</v>
      </c>
      <c r="L11200">
        <v>44</v>
      </c>
    </row>
    <row r="11201" spans="1:12" x14ac:dyDescent="0.25">
      <c r="A11201" t="s">
        <v>85</v>
      </c>
      <c r="B11201" t="s">
        <v>123</v>
      </c>
      <c r="C11201" t="s">
        <v>124</v>
      </c>
      <c r="D11201" s="2">
        <v>41974</v>
      </c>
      <c r="E11201">
        <v>24</v>
      </c>
      <c r="F11201">
        <v>55766</v>
      </c>
      <c r="G11201">
        <v>8540000</v>
      </c>
      <c r="H11201">
        <v>29133</v>
      </c>
      <c r="K11201">
        <v>352</v>
      </c>
      <c r="L11201">
        <v>44</v>
      </c>
    </row>
    <row r="11202" spans="1:12" x14ac:dyDescent="0.25">
      <c r="A11202" t="s">
        <v>85</v>
      </c>
      <c r="B11202" t="s">
        <v>123</v>
      </c>
      <c r="C11202" t="s">
        <v>124</v>
      </c>
      <c r="D11202" s="2">
        <v>42005</v>
      </c>
      <c r="E11202">
        <v>13</v>
      </c>
      <c r="F11202">
        <v>30019</v>
      </c>
      <c r="G11202">
        <v>4520000</v>
      </c>
      <c r="H11202">
        <v>17510</v>
      </c>
      <c r="K11202">
        <v>374</v>
      </c>
      <c r="L11202">
        <v>44</v>
      </c>
    </row>
    <row r="11203" spans="1:12" x14ac:dyDescent="0.25">
      <c r="A11203" t="s">
        <v>85</v>
      </c>
      <c r="B11203" t="s">
        <v>123</v>
      </c>
      <c r="C11203" t="s">
        <v>124</v>
      </c>
      <c r="D11203" s="2">
        <v>42036</v>
      </c>
      <c r="E11203">
        <v>23</v>
      </c>
      <c r="F11203">
        <v>55087</v>
      </c>
      <c r="G11203">
        <v>7880000</v>
      </c>
      <c r="H11203">
        <v>33511</v>
      </c>
      <c r="K11203">
        <v>374</v>
      </c>
      <c r="L11203">
        <v>44</v>
      </c>
    </row>
    <row r="11204" spans="1:12" x14ac:dyDescent="0.25">
      <c r="A11204" t="s">
        <v>85</v>
      </c>
      <c r="B11204" t="s">
        <v>123</v>
      </c>
      <c r="C11204" t="s">
        <v>124</v>
      </c>
      <c r="D11204" s="2">
        <v>42064</v>
      </c>
      <c r="E11204">
        <v>29</v>
      </c>
      <c r="F11204">
        <v>72658</v>
      </c>
      <c r="G11204">
        <v>11260000</v>
      </c>
      <c r="H11204">
        <v>41926</v>
      </c>
      <c r="K11204">
        <v>350</v>
      </c>
      <c r="L11204">
        <v>44</v>
      </c>
    </row>
    <row r="11205" spans="1:12" x14ac:dyDescent="0.25">
      <c r="A11205" t="s">
        <v>85</v>
      </c>
      <c r="B11205" t="s">
        <v>123</v>
      </c>
      <c r="C11205" t="s">
        <v>124</v>
      </c>
      <c r="D11205" s="2">
        <v>42095</v>
      </c>
      <c r="E11205">
        <v>4</v>
      </c>
      <c r="F11205">
        <v>8697</v>
      </c>
      <c r="G11205">
        <v>1410000</v>
      </c>
      <c r="H11205">
        <v>6188</v>
      </c>
      <c r="K11205">
        <v>334</v>
      </c>
      <c r="L11205">
        <v>44</v>
      </c>
    </row>
    <row r="11206" spans="1:12" x14ac:dyDescent="0.25">
      <c r="A11206" t="s">
        <v>85</v>
      </c>
      <c r="B11206" t="s">
        <v>123</v>
      </c>
      <c r="C11206" t="s">
        <v>124</v>
      </c>
      <c r="D11206" s="2">
        <v>42125</v>
      </c>
      <c r="E11206">
        <v>10</v>
      </c>
      <c r="F11206">
        <v>30600</v>
      </c>
      <c r="G11206">
        <v>3840000</v>
      </c>
      <c r="H11206">
        <v>11869</v>
      </c>
      <c r="K11206">
        <v>334</v>
      </c>
      <c r="L11206">
        <v>44</v>
      </c>
    </row>
    <row r="11207" spans="1:12" x14ac:dyDescent="0.25">
      <c r="A11207" t="s">
        <v>85</v>
      </c>
      <c r="B11207" t="s">
        <v>123</v>
      </c>
      <c r="C11207" t="s">
        <v>124</v>
      </c>
      <c r="D11207" s="2">
        <v>42156</v>
      </c>
      <c r="E11207">
        <v>17</v>
      </c>
      <c r="F11207">
        <v>38948</v>
      </c>
      <c r="G11207">
        <v>6350000</v>
      </c>
      <c r="H11207">
        <v>23644</v>
      </c>
      <c r="K11207">
        <v>334</v>
      </c>
      <c r="L11207">
        <v>44</v>
      </c>
    </row>
    <row r="11208" spans="1:12" x14ac:dyDescent="0.25">
      <c r="A11208" t="s">
        <v>85</v>
      </c>
      <c r="B11208" t="s">
        <v>123</v>
      </c>
      <c r="C11208" t="s">
        <v>124</v>
      </c>
      <c r="D11208" s="2">
        <v>42186</v>
      </c>
      <c r="E11208">
        <v>28</v>
      </c>
      <c r="F11208">
        <v>63768</v>
      </c>
      <c r="G11208">
        <v>10670000</v>
      </c>
      <c r="H11208">
        <v>42433</v>
      </c>
      <c r="K11208">
        <v>290</v>
      </c>
      <c r="L11208">
        <v>44</v>
      </c>
    </row>
    <row r="11209" spans="1:12" x14ac:dyDescent="0.25">
      <c r="A11209" t="s">
        <v>85</v>
      </c>
      <c r="B11209" t="s">
        <v>123</v>
      </c>
      <c r="C11209" t="s">
        <v>124</v>
      </c>
      <c r="D11209" s="2">
        <v>42217</v>
      </c>
      <c r="E11209">
        <v>28</v>
      </c>
      <c r="F11209">
        <v>71422</v>
      </c>
      <c r="G11209">
        <v>10760000</v>
      </c>
      <c r="H11209">
        <v>38633</v>
      </c>
      <c r="K11209">
        <v>290</v>
      </c>
      <c r="L11209">
        <v>44</v>
      </c>
    </row>
    <row r="11210" spans="1:12" x14ac:dyDescent="0.25">
      <c r="A11210" t="s">
        <v>85</v>
      </c>
      <c r="B11210" t="s">
        <v>123</v>
      </c>
      <c r="C11210" t="s">
        <v>124</v>
      </c>
      <c r="D11210" s="2">
        <v>42248</v>
      </c>
      <c r="E11210">
        <v>23</v>
      </c>
      <c r="F11210">
        <v>56146</v>
      </c>
      <c r="G11210">
        <v>7330000</v>
      </c>
      <c r="H11210">
        <v>39577</v>
      </c>
      <c r="K11210">
        <v>290</v>
      </c>
      <c r="L11210">
        <v>44</v>
      </c>
    </row>
    <row r="11211" spans="1:12" x14ac:dyDescent="0.25">
      <c r="A11211" t="s">
        <v>85</v>
      </c>
      <c r="B11211" t="s">
        <v>123</v>
      </c>
      <c r="C11211" t="s">
        <v>124</v>
      </c>
      <c r="D11211" s="2">
        <v>42278</v>
      </c>
      <c r="E11211">
        <v>24</v>
      </c>
      <c r="F11211">
        <v>41351</v>
      </c>
      <c r="G11211">
        <v>8080000</v>
      </c>
      <c r="H11211">
        <v>41238</v>
      </c>
      <c r="K11211">
        <v>335</v>
      </c>
      <c r="L11211">
        <v>44</v>
      </c>
    </row>
    <row r="11212" spans="1:12" x14ac:dyDescent="0.25">
      <c r="A11212" t="s">
        <v>85</v>
      </c>
      <c r="B11212" t="s">
        <v>123</v>
      </c>
      <c r="C11212" t="s">
        <v>124</v>
      </c>
      <c r="D11212" s="2">
        <v>42309</v>
      </c>
      <c r="E11212">
        <v>26</v>
      </c>
      <c r="F11212">
        <v>40835</v>
      </c>
      <c r="G11212">
        <v>8960000</v>
      </c>
      <c r="H11212">
        <v>52008</v>
      </c>
      <c r="K11212">
        <v>363</v>
      </c>
      <c r="L11212">
        <v>44</v>
      </c>
    </row>
    <row r="11213" spans="1:12" x14ac:dyDescent="0.25">
      <c r="A11213" t="s">
        <v>85</v>
      </c>
      <c r="B11213" t="s">
        <v>123</v>
      </c>
      <c r="C11213" t="s">
        <v>124</v>
      </c>
      <c r="D11213" s="2">
        <v>42339</v>
      </c>
      <c r="E11213">
        <v>21</v>
      </c>
      <c r="F11213">
        <v>39945</v>
      </c>
      <c r="G11213">
        <v>7830000</v>
      </c>
      <c r="H11213">
        <v>40604</v>
      </c>
      <c r="K11213">
        <v>366</v>
      </c>
      <c r="L11213">
        <v>44</v>
      </c>
    </row>
    <row r="11214" spans="1:12" x14ac:dyDescent="0.25">
      <c r="A11214" t="s">
        <v>85</v>
      </c>
      <c r="B11214" t="s">
        <v>123</v>
      </c>
      <c r="C11214" t="s">
        <v>124</v>
      </c>
      <c r="D11214" s="2">
        <v>42370</v>
      </c>
      <c r="E11214">
        <v>13</v>
      </c>
      <c r="F11214">
        <v>29717</v>
      </c>
      <c r="G11214">
        <v>4780000</v>
      </c>
      <c r="H11214">
        <v>26707</v>
      </c>
    </row>
    <row r="11215" spans="1:12" x14ac:dyDescent="0.25">
      <c r="A11215" t="s">
        <v>85</v>
      </c>
      <c r="B11215" t="s">
        <v>123</v>
      </c>
      <c r="C11215" t="s">
        <v>124</v>
      </c>
      <c r="D11215" s="2">
        <v>42401</v>
      </c>
      <c r="E11215">
        <v>0</v>
      </c>
      <c r="F11215">
        <v>0</v>
      </c>
      <c r="G11215">
        <v>0</v>
      </c>
      <c r="H11215">
        <v>0</v>
      </c>
    </row>
    <row r="11216" spans="1:12" x14ac:dyDescent="0.25">
      <c r="A11216" t="s">
        <v>85</v>
      </c>
      <c r="B11216" t="s">
        <v>123</v>
      </c>
      <c r="C11216" t="s">
        <v>124</v>
      </c>
      <c r="D11216" s="2">
        <v>42430</v>
      </c>
      <c r="E11216">
        <v>0</v>
      </c>
      <c r="F11216">
        <v>0</v>
      </c>
      <c r="G11216">
        <v>0</v>
      </c>
      <c r="H11216">
        <v>0</v>
      </c>
    </row>
    <row r="11217" spans="1:12" x14ac:dyDescent="0.25">
      <c r="A11217" t="s">
        <v>85</v>
      </c>
      <c r="B11217" t="s">
        <v>123</v>
      </c>
      <c r="C11217" t="s">
        <v>124</v>
      </c>
      <c r="D11217" s="2">
        <v>42461</v>
      </c>
      <c r="E11217">
        <v>0</v>
      </c>
      <c r="F11217">
        <v>0</v>
      </c>
      <c r="G11217">
        <v>0</v>
      </c>
      <c r="H11217">
        <v>0</v>
      </c>
    </row>
    <row r="11218" spans="1:12" x14ac:dyDescent="0.25">
      <c r="A11218" t="s">
        <v>85</v>
      </c>
      <c r="B11218" t="s">
        <v>123</v>
      </c>
      <c r="C11218" t="s">
        <v>124</v>
      </c>
      <c r="D11218" s="2">
        <v>42491</v>
      </c>
      <c r="E11218">
        <v>0</v>
      </c>
      <c r="F11218">
        <v>0</v>
      </c>
      <c r="G11218">
        <v>0</v>
      </c>
      <c r="H11218">
        <v>0</v>
      </c>
    </row>
    <row r="11219" spans="1:12" x14ac:dyDescent="0.25">
      <c r="A11219" t="s">
        <v>85</v>
      </c>
      <c r="B11219" t="s">
        <v>123</v>
      </c>
      <c r="C11219" t="s">
        <v>124</v>
      </c>
      <c r="D11219" s="2">
        <v>42522</v>
      </c>
      <c r="E11219">
        <v>0</v>
      </c>
      <c r="F11219">
        <v>0</v>
      </c>
      <c r="G11219">
        <v>0</v>
      </c>
      <c r="H11219">
        <v>0</v>
      </c>
    </row>
    <row r="11220" spans="1:12" x14ac:dyDescent="0.25">
      <c r="A11220" t="s">
        <v>85</v>
      </c>
      <c r="B11220" t="s">
        <v>123</v>
      </c>
      <c r="C11220" t="s">
        <v>124</v>
      </c>
      <c r="D11220" s="2">
        <v>42552</v>
      </c>
      <c r="E11220">
        <v>0</v>
      </c>
      <c r="F11220">
        <v>0</v>
      </c>
      <c r="G11220">
        <v>0</v>
      </c>
      <c r="H11220">
        <v>0</v>
      </c>
    </row>
    <row r="11221" spans="1:12" x14ac:dyDescent="0.25">
      <c r="A11221" t="s">
        <v>85</v>
      </c>
      <c r="B11221" t="s">
        <v>123</v>
      </c>
      <c r="C11221" t="s">
        <v>124</v>
      </c>
      <c r="D11221" s="2">
        <v>42583</v>
      </c>
      <c r="E11221">
        <v>0</v>
      </c>
      <c r="F11221">
        <v>0</v>
      </c>
      <c r="G11221">
        <v>0</v>
      </c>
      <c r="H11221">
        <v>0</v>
      </c>
    </row>
    <row r="11222" spans="1:12" x14ac:dyDescent="0.25">
      <c r="A11222" t="s">
        <v>85</v>
      </c>
      <c r="B11222" t="s">
        <v>123</v>
      </c>
      <c r="C11222" t="s">
        <v>124</v>
      </c>
      <c r="D11222" s="2">
        <v>42614</v>
      </c>
      <c r="E11222">
        <v>0</v>
      </c>
      <c r="F11222">
        <v>0</v>
      </c>
      <c r="G11222">
        <v>0</v>
      </c>
      <c r="H11222">
        <v>0</v>
      </c>
    </row>
    <row r="11223" spans="1:12" x14ac:dyDescent="0.25">
      <c r="A11223" t="s">
        <v>85</v>
      </c>
      <c r="B11223" t="s">
        <v>123</v>
      </c>
      <c r="C11223" t="s">
        <v>124</v>
      </c>
      <c r="D11223" s="2">
        <v>42644</v>
      </c>
      <c r="E11223">
        <v>0</v>
      </c>
      <c r="F11223">
        <v>0</v>
      </c>
      <c r="G11223">
        <v>0</v>
      </c>
      <c r="H11223">
        <v>0</v>
      </c>
    </row>
    <row r="11224" spans="1:12" x14ac:dyDescent="0.25">
      <c r="A11224" t="s">
        <v>85</v>
      </c>
      <c r="B11224" t="s">
        <v>123</v>
      </c>
      <c r="C11224" t="s">
        <v>124</v>
      </c>
      <c r="D11224" s="2">
        <v>42675</v>
      </c>
      <c r="E11224">
        <v>0</v>
      </c>
      <c r="F11224">
        <v>0</v>
      </c>
      <c r="G11224">
        <v>0</v>
      </c>
      <c r="H11224">
        <v>0</v>
      </c>
    </row>
    <row r="11225" spans="1:12" x14ac:dyDescent="0.25">
      <c r="A11225" t="s">
        <v>85</v>
      </c>
      <c r="B11225" t="s">
        <v>123</v>
      </c>
      <c r="C11225" t="s">
        <v>124</v>
      </c>
      <c r="D11225" s="2">
        <v>42705</v>
      </c>
      <c r="E11225">
        <v>0</v>
      </c>
      <c r="F11225">
        <v>0</v>
      </c>
      <c r="G11225">
        <v>0</v>
      </c>
      <c r="H11225">
        <v>0</v>
      </c>
    </row>
    <row r="11226" spans="1:12" x14ac:dyDescent="0.25">
      <c r="A11226" t="s">
        <v>85</v>
      </c>
      <c r="B11226" t="s">
        <v>123</v>
      </c>
      <c r="C11226" t="s">
        <v>124</v>
      </c>
      <c r="D11226" s="2">
        <v>42736</v>
      </c>
      <c r="E11226">
        <v>0</v>
      </c>
      <c r="F11226">
        <v>0</v>
      </c>
      <c r="G11226">
        <v>0</v>
      </c>
      <c r="H11226">
        <v>0</v>
      </c>
      <c r="K11226">
        <v>0</v>
      </c>
      <c r="L11226">
        <v>0</v>
      </c>
    </row>
    <row r="11227" spans="1:12" x14ac:dyDescent="0.25">
      <c r="A11227" t="s">
        <v>85</v>
      </c>
      <c r="B11227" t="s">
        <v>123</v>
      </c>
      <c r="C11227" t="s">
        <v>124</v>
      </c>
      <c r="D11227" s="2">
        <v>42767</v>
      </c>
      <c r="E11227">
        <v>0</v>
      </c>
      <c r="F11227">
        <v>0</v>
      </c>
      <c r="G11227">
        <v>0</v>
      </c>
      <c r="H11227">
        <v>0</v>
      </c>
      <c r="K11227">
        <v>0</v>
      </c>
      <c r="L11227">
        <v>0</v>
      </c>
    </row>
    <row r="11228" spans="1:12" x14ac:dyDescent="0.25">
      <c r="A11228" t="s">
        <v>85</v>
      </c>
      <c r="B11228" t="s">
        <v>123</v>
      </c>
      <c r="C11228" t="s">
        <v>124</v>
      </c>
      <c r="D11228" s="2">
        <v>42798</v>
      </c>
      <c r="E11228">
        <v>0</v>
      </c>
      <c r="F11228">
        <v>0</v>
      </c>
      <c r="G11228">
        <v>0</v>
      </c>
      <c r="H11228">
        <v>0</v>
      </c>
      <c r="K11228">
        <v>0</v>
      </c>
      <c r="L11228">
        <v>0</v>
      </c>
    </row>
    <row r="11229" spans="1:12" x14ac:dyDescent="0.25">
      <c r="A11229" t="s">
        <v>85</v>
      </c>
      <c r="B11229" t="s">
        <v>123</v>
      </c>
      <c r="C11229" t="s">
        <v>124</v>
      </c>
      <c r="D11229" s="2">
        <v>42829</v>
      </c>
      <c r="E11229">
        <v>0</v>
      </c>
      <c r="F11229">
        <v>0</v>
      </c>
      <c r="G11229">
        <v>0</v>
      </c>
      <c r="H11229">
        <v>0</v>
      </c>
      <c r="K11229">
        <v>0</v>
      </c>
      <c r="L11229">
        <v>0</v>
      </c>
    </row>
    <row r="11230" spans="1:12" x14ac:dyDescent="0.25">
      <c r="A11230" t="s">
        <v>85</v>
      </c>
      <c r="B11230" t="s">
        <v>123</v>
      </c>
      <c r="C11230" t="s">
        <v>124</v>
      </c>
      <c r="D11230" s="2">
        <v>42860</v>
      </c>
      <c r="E11230">
        <v>0</v>
      </c>
      <c r="F11230">
        <v>0</v>
      </c>
      <c r="G11230">
        <v>0</v>
      </c>
      <c r="H11230">
        <v>0</v>
      </c>
      <c r="K11230">
        <v>319</v>
      </c>
      <c r="L11230">
        <v>44</v>
      </c>
    </row>
    <row r="11231" spans="1:12" x14ac:dyDescent="0.25">
      <c r="A11231" t="s">
        <v>85</v>
      </c>
      <c r="B11231" t="s">
        <v>123</v>
      </c>
      <c r="C11231" t="s">
        <v>124</v>
      </c>
      <c r="D11231" s="2">
        <v>42891</v>
      </c>
      <c r="E11231">
        <v>9</v>
      </c>
      <c r="F11231">
        <v>24617</v>
      </c>
      <c r="G11231">
        <v>3290000</v>
      </c>
      <c r="H11231">
        <v>8469</v>
      </c>
      <c r="K11231">
        <v>319</v>
      </c>
      <c r="L11231">
        <v>44</v>
      </c>
    </row>
    <row r="11232" spans="1:12" x14ac:dyDescent="0.25">
      <c r="A11232" t="s">
        <v>85</v>
      </c>
      <c r="B11232" t="s">
        <v>123</v>
      </c>
      <c r="C11232" t="s">
        <v>124</v>
      </c>
      <c r="D11232" s="2">
        <v>42922</v>
      </c>
      <c r="E11232">
        <v>16</v>
      </c>
      <c r="F11232">
        <v>41862</v>
      </c>
      <c r="G11232">
        <v>5990000</v>
      </c>
      <c r="H11232">
        <v>17395</v>
      </c>
      <c r="K11232">
        <v>319</v>
      </c>
      <c r="L11232">
        <v>44</v>
      </c>
    </row>
    <row r="11233" spans="1:12" x14ac:dyDescent="0.25">
      <c r="A11233" t="s">
        <v>85</v>
      </c>
      <c r="B11233" t="s">
        <v>123</v>
      </c>
      <c r="C11233" t="s">
        <v>124</v>
      </c>
      <c r="D11233" s="2">
        <v>42953</v>
      </c>
      <c r="E11233">
        <v>25</v>
      </c>
      <c r="F11233">
        <v>58495</v>
      </c>
      <c r="G11233">
        <v>9060000</v>
      </c>
      <c r="H11233">
        <v>31125</v>
      </c>
      <c r="K11233">
        <v>319</v>
      </c>
      <c r="L11233">
        <v>44</v>
      </c>
    </row>
    <row r="11234" spans="1:12" x14ac:dyDescent="0.25">
      <c r="A11234" t="s">
        <v>85</v>
      </c>
      <c r="B11234" t="s">
        <v>123</v>
      </c>
      <c r="C11234" t="s">
        <v>124</v>
      </c>
      <c r="D11234" s="2">
        <v>42984</v>
      </c>
      <c r="E11234">
        <v>24</v>
      </c>
      <c r="F11234">
        <v>53496</v>
      </c>
      <c r="G11234">
        <v>8900000</v>
      </c>
      <c r="H11234">
        <v>35883</v>
      </c>
      <c r="K11234">
        <v>319</v>
      </c>
      <c r="L11234">
        <v>44</v>
      </c>
    </row>
    <row r="11235" spans="1:12" x14ac:dyDescent="0.25">
      <c r="A11235" t="s">
        <v>85</v>
      </c>
      <c r="B11235" t="s">
        <v>123</v>
      </c>
      <c r="C11235" t="s">
        <v>124</v>
      </c>
      <c r="D11235" s="2">
        <v>43015</v>
      </c>
      <c r="E11235">
        <v>21.9</v>
      </c>
      <c r="F11235">
        <v>51142</v>
      </c>
      <c r="G11235">
        <v>8020000</v>
      </c>
      <c r="H11235">
        <v>29455</v>
      </c>
      <c r="K11235">
        <v>319</v>
      </c>
      <c r="L11235">
        <v>44</v>
      </c>
    </row>
    <row r="11236" spans="1:12" x14ac:dyDescent="0.25">
      <c r="A11236" t="s">
        <v>85</v>
      </c>
      <c r="B11236" t="s">
        <v>123</v>
      </c>
      <c r="C11236" t="s">
        <v>124</v>
      </c>
      <c r="D11236" s="2">
        <v>43046</v>
      </c>
      <c r="E11236">
        <v>18</v>
      </c>
      <c r="F11236">
        <v>53189</v>
      </c>
      <c r="G11236">
        <v>7350000</v>
      </c>
      <c r="H11236">
        <v>37481</v>
      </c>
      <c r="K11236">
        <v>441</v>
      </c>
      <c r="L11236">
        <v>44</v>
      </c>
    </row>
    <row r="11237" spans="1:12" x14ac:dyDescent="0.25">
      <c r="A11237" t="s">
        <v>85</v>
      </c>
      <c r="B11237" t="s">
        <v>123</v>
      </c>
      <c r="C11237" t="s">
        <v>124</v>
      </c>
      <c r="D11237" s="2">
        <v>43077</v>
      </c>
      <c r="E11237">
        <v>24.4</v>
      </c>
      <c r="F11237">
        <v>68158</v>
      </c>
      <c r="G11237">
        <v>9780000</v>
      </c>
      <c r="H11237">
        <v>50793</v>
      </c>
      <c r="K11237">
        <v>441</v>
      </c>
      <c r="L11237">
        <v>44</v>
      </c>
    </row>
    <row r="11238" spans="1:12" x14ac:dyDescent="0.25">
      <c r="A11238" t="s">
        <v>85</v>
      </c>
      <c r="B11238" t="s">
        <v>123</v>
      </c>
      <c r="C11238" t="s">
        <v>124</v>
      </c>
      <c r="D11238" s="2">
        <v>43101</v>
      </c>
      <c r="E11238">
        <v>31</v>
      </c>
      <c r="F11238">
        <v>47548</v>
      </c>
      <c r="G11238">
        <v>10420000</v>
      </c>
      <c r="H11238">
        <v>65314</v>
      </c>
      <c r="K11238">
        <v>441</v>
      </c>
      <c r="L11238">
        <v>44</v>
      </c>
    </row>
    <row r="11239" spans="1:12" x14ac:dyDescent="0.25">
      <c r="A11239" t="s">
        <v>85</v>
      </c>
      <c r="B11239" t="s">
        <v>123</v>
      </c>
      <c r="C11239" t="s">
        <v>124</v>
      </c>
      <c r="D11239" s="2">
        <v>43132</v>
      </c>
      <c r="E11239">
        <v>24</v>
      </c>
      <c r="F11239">
        <v>72432</v>
      </c>
      <c r="G11239">
        <v>9160000</v>
      </c>
      <c r="H11239">
        <v>44591</v>
      </c>
      <c r="K11239">
        <v>406</v>
      </c>
      <c r="L11239">
        <v>46</v>
      </c>
    </row>
    <row r="11240" spans="1:12" x14ac:dyDescent="0.25">
      <c r="A11240" t="s">
        <v>85</v>
      </c>
      <c r="B11240" t="s">
        <v>123</v>
      </c>
      <c r="C11240" t="s">
        <v>124</v>
      </c>
      <c r="D11240" s="2">
        <v>43160</v>
      </c>
      <c r="E11240">
        <v>15</v>
      </c>
      <c r="F11240">
        <v>51015</v>
      </c>
      <c r="G11240">
        <v>6150000</v>
      </c>
      <c r="H11240">
        <v>29554</v>
      </c>
      <c r="K11240">
        <v>441</v>
      </c>
      <c r="L11240">
        <v>44</v>
      </c>
    </row>
    <row r="11241" spans="1:12" x14ac:dyDescent="0.25">
      <c r="A11241" t="s">
        <v>85</v>
      </c>
      <c r="B11241" t="s">
        <v>123</v>
      </c>
      <c r="C11241" t="s">
        <v>124</v>
      </c>
      <c r="D11241" s="2">
        <v>43191</v>
      </c>
      <c r="E11241">
        <v>18</v>
      </c>
      <c r="F11241">
        <v>48233</v>
      </c>
      <c r="G11241">
        <v>7200000</v>
      </c>
      <c r="H11241">
        <v>36767</v>
      </c>
      <c r="K11241">
        <v>390</v>
      </c>
      <c r="L11241">
        <v>44</v>
      </c>
    </row>
    <row r="11242" spans="1:12" x14ac:dyDescent="0.25">
      <c r="A11242" t="s">
        <v>85</v>
      </c>
      <c r="B11242" t="s">
        <v>123</v>
      </c>
      <c r="C11242" t="s">
        <v>124</v>
      </c>
      <c r="D11242" s="2">
        <v>43221</v>
      </c>
      <c r="E11242">
        <v>14.7</v>
      </c>
      <c r="F11242">
        <v>36201</v>
      </c>
      <c r="G11242">
        <v>5890000</v>
      </c>
      <c r="H11242">
        <v>29102</v>
      </c>
      <c r="K11242">
        <v>319</v>
      </c>
      <c r="L11242">
        <v>44</v>
      </c>
    </row>
    <row r="11243" spans="1:12" x14ac:dyDescent="0.25">
      <c r="A11243" t="s">
        <v>85</v>
      </c>
      <c r="B11243" t="s">
        <v>123</v>
      </c>
      <c r="C11243" t="s">
        <v>124</v>
      </c>
      <c r="D11243" s="2">
        <v>43252</v>
      </c>
      <c r="E11243">
        <v>18.5</v>
      </c>
      <c r="F11243">
        <v>46707</v>
      </c>
      <c r="G11243">
        <v>7400000</v>
      </c>
      <c r="H11243">
        <v>29694</v>
      </c>
      <c r="K11243">
        <v>353</v>
      </c>
      <c r="L11243">
        <v>44</v>
      </c>
    </row>
    <row r="11244" spans="1:12" x14ac:dyDescent="0.25">
      <c r="A11244" t="s">
        <v>85</v>
      </c>
      <c r="B11244" t="s">
        <v>123</v>
      </c>
      <c r="C11244" t="s">
        <v>124</v>
      </c>
      <c r="D11244" s="2">
        <v>43282</v>
      </c>
      <c r="E11244">
        <v>18</v>
      </c>
      <c r="F11244">
        <v>44216</v>
      </c>
      <c r="G11244">
        <v>7190000</v>
      </c>
      <c r="H11244">
        <v>36741</v>
      </c>
      <c r="K11244">
        <v>319</v>
      </c>
      <c r="L11244">
        <v>44</v>
      </c>
    </row>
    <row r="11245" spans="1:12" x14ac:dyDescent="0.25">
      <c r="A11245" t="s">
        <v>85</v>
      </c>
      <c r="B11245" t="s">
        <v>123</v>
      </c>
      <c r="C11245" t="s">
        <v>124</v>
      </c>
      <c r="D11245" s="2">
        <v>43313</v>
      </c>
      <c r="E11245">
        <v>31</v>
      </c>
      <c r="F11245">
        <v>79859</v>
      </c>
      <c r="G11245">
        <v>13020000</v>
      </c>
      <c r="H11245">
        <v>85273</v>
      </c>
      <c r="K11245">
        <v>319</v>
      </c>
      <c r="L11245">
        <v>44</v>
      </c>
    </row>
    <row r="11246" spans="1:12" x14ac:dyDescent="0.25">
      <c r="A11246" t="s">
        <v>85</v>
      </c>
      <c r="B11246" t="s">
        <v>123</v>
      </c>
      <c r="C11246" t="s">
        <v>124</v>
      </c>
      <c r="D11246" s="2">
        <v>43344</v>
      </c>
      <c r="E11246">
        <v>24</v>
      </c>
      <c r="F11246">
        <v>46987</v>
      </c>
      <c r="G11246">
        <v>10330000</v>
      </c>
      <c r="H11246">
        <v>59249</v>
      </c>
      <c r="K11246">
        <v>319</v>
      </c>
      <c r="L11246">
        <v>44</v>
      </c>
    </row>
    <row r="11247" spans="1:12" x14ac:dyDescent="0.25">
      <c r="A11247" t="s">
        <v>85</v>
      </c>
      <c r="B11247" t="s">
        <v>123</v>
      </c>
      <c r="C11247" t="s">
        <v>124</v>
      </c>
      <c r="D11247" s="2">
        <v>43374</v>
      </c>
      <c r="E11247">
        <v>30.6</v>
      </c>
      <c r="F11247">
        <v>47220</v>
      </c>
      <c r="G11247">
        <v>10400000</v>
      </c>
      <c r="H11247">
        <v>66384</v>
      </c>
      <c r="K11247">
        <v>319</v>
      </c>
      <c r="L11247">
        <v>44</v>
      </c>
    </row>
    <row r="11248" spans="1:12" x14ac:dyDescent="0.25">
      <c r="A11248" t="s">
        <v>85</v>
      </c>
      <c r="B11248" t="s">
        <v>123</v>
      </c>
      <c r="C11248" t="s">
        <v>124</v>
      </c>
      <c r="D11248" s="2">
        <v>43405</v>
      </c>
      <c r="E11248">
        <v>30</v>
      </c>
      <c r="F11248">
        <v>41475</v>
      </c>
      <c r="G11248">
        <v>10200000</v>
      </c>
      <c r="H11248">
        <v>74988</v>
      </c>
      <c r="K11248">
        <v>441</v>
      </c>
      <c r="L11248">
        <v>44</v>
      </c>
    </row>
    <row r="11249" spans="1:12" x14ac:dyDescent="0.25">
      <c r="A11249" t="s">
        <v>85</v>
      </c>
      <c r="B11249" t="s">
        <v>123</v>
      </c>
      <c r="C11249" t="s">
        <v>124</v>
      </c>
      <c r="D11249" s="2">
        <v>43435</v>
      </c>
      <c r="E11249">
        <v>30.7</v>
      </c>
      <c r="F11249">
        <v>35313</v>
      </c>
      <c r="G11249">
        <v>10430000</v>
      </c>
      <c r="H11249">
        <v>81872</v>
      </c>
      <c r="K11249">
        <v>441</v>
      </c>
      <c r="L11249">
        <v>44</v>
      </c>
    </row>
    <row r="11250" spans="1:12" x14ac:dyDescent="0.25">
      <c r="A11250" t="s">
        <v>85</v>
      </c>
      <c r="B11250" t="s">
        <v>123</v>
      </c>
      <c r="C11250" t="s">
        <v>124</v>
      </c>
      <c r="D11250" s="2">
        <v>43496</v>
      </c>
      <c r="E11250">
        <v>14</v>
      </c>
      <c r="F11250">
        <v>20713</v>
      </c>
      <c r="G11250">
        <v>4900000</v>
      </c>
      <c r="H11250">
        <v>34443</v>
      </c>
      <c r="K11250">
        <v>337</v>
      </c>
      <c r="L11250">
        <v>44</v>
      </c>
    </row>
    <row r="11251" spans="1:12" x14ac:dyDescent="0.25">
      <c r="A11251" t="s">
        <v>85</v>
      </c>
      <c r="B11251" t="s">
        <v>123</v>
      </c>
      <c r="C11251" t="s">
        <v>124</v>
      </c>
      <c r="D11251" s="2">
        <v>43524</v>
      </c>
      <c r="E11251">
        <v>0</v>
      </c>
      <c r="F11251">
        <v>0</v>
      </c>
      <c r="G11251">
        <v>0</v>
      </c>
      <c r="H11251">
        <v>0</v>
      </c>
      <c r="K11251">
        <v>441</v>
      </c>
      <c r="L11251">
        <v>44</v>
      </c>
    </row>
    <row r="11252" spans="1:12" x14ac:dyDescent="0.25">
      <c r="A11252" t="s">
        <v>85</v>
      </c>
      <c r="B11252" t="s">
        <v>123</v>
      </c>
      <c r="C11252" t="s">
        <v>124</v>
      </c>
      <c r="D11252" s="2">
        <v>43555</v>
      </c>
      <c r="E11252">
        <v>0</v>
      </c>
      <c r="F11252">
        <v>0</v>
      </c>
      <c r="G11252">
        <v>0</v>
      </c>
      <c r="H11252">
        <v>0</v>
      </c>
      <c r="K11252">
        <v>441</v>
      </c>
      <c r="L11252">
        <v>44</v>
      </c>
    </row>
    <row r="11253" spans="1:12" x14ac:dyDescent="0.25">
      <c r="A11253" t="s">
        <v>85</v>
      </c>
      <c r="B11253" t="s">
        <v>123</v>
      </c>
      <c r="C11253" t="s">
        <v>124</v>
      </c>
      <c r="D11253" s="2">
        <v>43585</v>
      </c>
      <c r="E11253">
        <v>0</v>
      </c>
      <c r="F11253">
        <v>0</v>
      </c>
      <c r="G11253">
        <v>0</v>
      </c>
      <c r="H11253">
        <v>0</v>
      </c>
      <c r="K11253">
        <v>441</v>
      </c>
      <c r="L11253">
        <v>44</v>
      </c>
    </row>
    <row r="11254" spans="1:12" x14ac:dyDescent="0.25">
      <c r="A11254" t="s">
        <v>85</v>
      </c>
      <c r="B11254" t="s">
        <v>123</v>
      </c>
      <c r="C11254" t="s">
        <v>124</v>
      </c>
      <c r="D11254" s="2">
        <v>43616</v>
      </c>
      <c r="E11254">
        <v>5.7</v>
      </c>
      <c r="F11254">
        <v>16355</v>
      </c>
      <c r="G11254">
        <v>2410000</v>
      </c>
      <c r="H11254">
        <v>10781</v>
      </c>
      <c r="K11254">
        <v>461</v>
      </c>
      <c r="L11254">
        <v>44</v>
      </c>
    </row>
    <row r="11255" spans="1:12" x14ac:dyDescent="0.25">
      <c r="A11255" t="s">
        <v>85</v>
      </c>
      <c r="B11255" t="s">
        <v>123</v>
      </c>
      <c r="C11255" t="s">
        <v>124</v>
      </c>
      <c r="D11255" s="2">
        <v>43646</v>
      </c>
      <c r="E11255">
        <v>29.8</v>
      </c>
      <c r="F11255">
        <v>65656</v>
      </c>
      <c r="G11255">
        <v>12690000</v>
      </c>
      <c r="H11255">
        <v>78143</v>
      </c>
      <c r="K11255">
        <v>407</v>
      </c>
      <c r="L11255">
        <v>44</v>
      </c>
    </row>
    <row r="11256" spans="1:12" x14ac:dyDescent="0.25">
      <c r="A11256" t="s">
        <v>85</v>
      </c>
      <c r="B11256" t="s">
        <v>123</v>
      </c>
      <c r="C11256" t="s">
        <v>124</v>
      </c>
      <c r="D11256" s="2">
        <v>43677</v>
      </c>
      <c r="E11256">
        <v>28.5</v>
      </c>
      <c r="F11256">
        <v>50371</v>
      </c>
      <c r="G11256">
        <v>12160000</v>
      </c>
      <c r="H11256">
        <v>79659</v>
      </c>
      <c r="K11256">
        <v>367</v>
      </c>
      <c r="L11256">
        <v>44</v>
      </c>
    </row>
    <row r="11257" spans="1:12" x14ac:dyDescent="0.25">
      <c r="A11257" t="s">
        <v>85</v>
      </c>
      <c r="B11257" t="s">
        <v>123</v>
      </c>
      <c r="C11257" t="s">
        <v>124</v>
      </c>
      <c r="D11257" s="2">
        <v>43708</v>
      </c>
      <c r="E11257">
        <v>24</v>
      </c>
      <c r="F11257">
        <v>40381</v>
      </c>
      <c r="G11257">
        <v>10220000</v>
      </c>
      <c r="H11257">
        <v>67619</v>
      </c>
      <c r="K11257">
        <v>338</v>
      </c>
      <c r="L11257">
        <v>44</v>
      </c>
    </row>
    <row r="11258" spans="1:12" x14ac:dyDescent="0.25">
      <c r="A11258" t="s">
        <v>85</v>
      </c>
      <c r="B11258" t="s">
        <v>123</v>
      </c>
      <c r="C11258" t="s">
        <v>124</v>
      </c>
      <c r="D11258" s="2">
        <v>43738</v>
      </c>
      <c r="E11258">
        <v>26</v>
      </c>
      <c r="F11258">
        <v>42510</v>
      </c>
      <c r="G11258">
        <v>11160000</v>
      </c>
      <c r="H11258">
        <v>76970</v>
      </c>
      <c r="K11258">
        <v>353</v>
      </c>
      <c r="L11258">
        <v>44</v>
      </c>
    </row>
    <row r="11259" spans="1:12" x14ac:dyDescent="0.25">
      <c r="A11259" t="s">
        <v>85</v>
      </c>
      <c r="B11259" t="s">
        <v>123</v>
      </c>
      <c r="C11259" t="s">
        <v>124</v>
      </c>
      <c r="D11259" s="2">
        <v>43769</v>
      </c>
      <c r="E11259">
        <v>26.7</v>
      </c>
      <c r="F11259">
        <v>43998</v>
      </c>
      <c r="G11259">
        <v>11360000</v>
      </c>
      <c r="H11259">
        <v>79765</v>
      </c>
      <c r="K11259">
        <v>343</v>
      </c>
      <c r="L11259">
        <v>44</v>
      </c>
    </row>
    <row r="11260" spans="1:12" x14ac:dyDescent="0.25">
      <c r="A11260" t="s">
        <v>85</v>
      </c>
      <c r="B11260" t="s">
        <v>123</v>
      </c>
      <c r="C11260" t="s">
        <v>124</v>
      </c>
      <c r="D11260" s="2">
        <v>43799</v>
      </c>
      <c r="E11260">
        <v>25</v>
      </c>
      <c r="F11260">
        <v>39637</v>
      </c>
      <c r="G11260">
        <v>10480000</v>
      </c>
      <c r="H11260">
        <v>70882</v>
      </c>
      <c r="K11260">
        <v>441</v>
      </c>
      <c r="L11260">
        <v>44</v>
      </c>
    </row>
    <row r="11261" spans="1:12" x14ac:dyDescent="0.25">
      <c r="A11261" t="s">
        <v>85</v>
      </c>
      <c r="B11261" t="s">
        <v>123</v>
      </c>
      <c r="C11261" t="s">
        <v>124</v>
      </c>
      <c r="D11261" s="2">
        <v>43830</v>
      </c>
      <c r="E11261">
        <v>16.3</v>
      </c>
      <c r="F11261">
        <v>27813</v>
      </c>
      <c r="G11261">
        <v>6920000</v>
      </c>
      <c r="H11261">
        <v>49628</v>
      </c>
      <c r="K11261">
        <v>441</v>
      </c>
      <c r="L11261">
        <v>44</v>
      </c>
    </row>
    <row r="11262" spans="1:12" x14ac:dyDescent="0.25">
      <c r="A11262" t="s">
        <v>85</v>
      </c>
      <c r="B11262" t="s">
        <v>124</v>
      </c>
      <c r="C11262" t="s">
        <v>124</v>
      </c>
      <c r="D11262" s="3">
        <v>43831</v>
      </c>
      <c r="E11262" s="22">
        <v>1</v>
      </c>
      <c r="F11262" s="22">
        <v>1725</v>
      </c>
      <c r="G11262" s="22">
        <v>340000</v>
      </c>
      <c r="H11262" s="22">
        <v>1687</v>
      </c>
      <c r="I11262" s="22"/>
      <c r="J11262" s="22"/>
      <c r="K11262" s="22">
        <v>348</v>
      </c>
      <c r="L11262" s="22">
        <v>44</v>
      </c>
    </row>
    <row r="11263" spans="1:12" x14ac:dyDescent="0.25">
      <c r="A11263" t="s">
        <v>85</v>
      </c>
      <c r="B11263" t="s">
        <v>124</v>
      </c>
      <c r="C11263" t="s">
        <v>124</v>
      </c>
      <c r="D11263" s="3">
        <v>43862</v>
      </c>
      <c r="E11263" s="22">
        <v>22</v>
      </c>
      <c r="F11263" s="22">
        <v>38281</v>
      </c>
      <c r="G11263" s="22">
        <v>7450000</v>
      </c>
      <c r="H11263" s="22">
        <v>40991</v>
      </c>
      <c r="I11263" s="22"/>
      <c r="J11263" s="22"/>
      <c r="K11263" s="22">
        <v>362</v>
      </c>
      <c r="L11263" s="22">
        <v>44</v>
      </c>
    </row>
    <row r="11264" spans="1:12" x14ac:dyDescent="0.25">
      <c r="A11264" t="s">
        <v>85</v>
      </c>
      <c r="B11264" t="s">
        <v>124</v>
      </c>
      <c r="C11264" t="s">
        <v>124</v>
      </c>
      <c r="D11264" s="3">
        <v>43893</v>
      </c>
      <c r="E11264" s="22">
        <v>17</v>
      </c>
      <c r="F11264" s="22">
        <v>33221</v>
      </c>
      <c r="G11264" s="22">
        <v>8920000</v>
      </c>
      <c r="H11264" s="22">
        <v>33890</v>
      </c>
      <c r="I11264" s="22"/>
      <c r="J11264" s="22"/>
      <c r="K11264" s="22">
        <v>354</v>
      </c>
      <c r="L11264" s="22">
        <v>44</v>
      </c>
    </row>
    <row r="11265" spans="1:12" x14ac:dyDescent="0.25">
      <c r="A11265" t="s">
        <v>85</v>
      </c>
      <c r="B11265" t="s">
        <v>124</v>
      </c>
      <c r="C11265" t="s">
        <v>124</v>
      </c>
      <c r="D11265" s="3">
        <v>43924</v>
      </c>
      <c r="E11265" s="22">
        <v>22</v>
      </c>
      <c r="F11265" s="22">
        <v>40340</v>
      </c>
      <c r="G11265" s="22">
        <v>11200000</v>
      </c>
      <c r="H11265" s="22">
        <v>38157</v>
      </c>
      <c r="I11265" s="22"/>
      <c r="J11265" s="22"/>
      <c r="K11265" s="22">
        <v>348</v>
      </c>
      <c r="L11265" s="22">
        <v>44</v>
      </c>
    </row>
    <row r="11266" spans="1:12" x14ac:dyDescent="0.25">
      <c r="A11266" t="s">
        <v>85</v>
      </c>
      <c r="B11266" t="s">
        <v>124</v>
      </c>
      <c r="C11266" t="s">
        <v>124</v>
      </c>
      <c r="D11266" s="3">
        <v>43955</v>
      </c>
      <c r="E11266" s="22">
        <v>19.7</v>
      </c>
      <c r="F11266" s="22">
        <v>36682</v>
      </c>
      <c r="G11266" s="22">
        <v>10040000</v>
      </c>
      <c r="H11266" s="22">
        <v>40934</v>
      </c>
      <c r="I11266" s="22"/>
      <c r="J11266" s="22"/>
      <c r="K11266" s="22">
        <v>394</v>
      </c>
      <c r="L11266" s="22">
        <v>44</v>
      </c>
    </row>
    <row r="11267" spans="1:12" x14ac:dyDescent="0.25">
      <c r="A11267" t="s">
        <v>85</v>
      </c>
      <c r="B11267" t="s">
        <v>124</v>
      </c>
      <c r="C11267" t="s">
        <v>124</v>
      </c>
      <c r="D11267" s="3">
        <v>43986</v>
      </c>
      <c r="E11267" s="22">
        <v>17.399999999999999</v>
      </c>
      <c r="F11267" s="22">
        <v>30877</v>
      </c>
      <c r="G11267" s="22">
        <v>8900000</v>
      </c>
      <c r="H11267" s="22">
        <v>33480</v>
      </c>
      <c r="I11267" s="22"/>
      <c r="J11267" s="22"/>
      <c r="K11267" s="22">
        <v>392</v>
      </c>
      <c r="L11267" s="22">
        <v>44</v>
      </c>
    </row>
    <row r="11268" spans="1:12" x14ac:dyDescent="0.25">
      <c r="A11268" t="s">
        <v>85</v>
      </c>
      <c r="B11268" t="s">
        <v>124</v>
      </c>
      <c r="C11268" t="s">
        <v>124</v>
      </c>
      <c r="D11268" s="3">
        <v>44017</v>
      </c>
      <c r="E11268" s="22">
        <v>23.4</v>
      </c>
      <c r="F11268" s="22">
        <v>41023</v>
      </c>
      <c r="G11268" s="22">
        <v>11930000</v>
      </c>
      <c r="H11268" s="22">
        <v>48134</v>
      </c>
      <c r="I11268" s="22"/>
      <c r="J11268" s="22"/>
      <c r="K11268" s="22">
        <v>326</v>
      </c>
      <c r="L11268" s="22">
        <v>44</v>
      </c>
    </row>
    <row r="11269" spans="1:12" x14ac:dyDescent="0.25">
      <c r="A11269" t="s">
        <v>85</v>
      </c>
      <c r="B11269" t="s">
        <v>124</v>
      </c>
      <c r="C11269" t="s">
        <v>124</v>
      </c>
      <c r="D11269" s="3">
        <v>44048</v>
      </c>
      <c r="E11269" s="22">
        <v>22.2</v>
      </c>
      <c r="F11269" s="22">
        <v>37462</v>
      </c>
      <c r="G11269" s="22">
        <v>11350000</v>
      </c>
      <c r="H11269" s="22">
        <v>43145</v>
      </c>
      <c r="I11269" s="22"/>
      <c r="J11269" s="22"/>
      <c r="K11269" s="22">
        <v>363</v>
      </c>
      <c r="L11269" s="22">
        <v>44</v>
      </c>
    </row>
    <row r="11270" spans="1:12" x14ac:dyDescent="0.25">
      <c r="A11270" t="s">
        <v>85</v>
      </c>
      <c r="B11270" t="s">
        <v>124</v>
      </c>
      <c r="C11270" t="s">
        <v>124</v>
      </c>
      <c r="D11270" s="3">
        <v>44079</v>
      </c>
      <c r="E11270" s="22">
        <v>22</v>
      </c>
      <c r="F11270" s="22">
        <v>37445</v>
      </c>
      <c r="G11270" s="22">
        <v>11250000</v>
      </c>
      <c r="H11270" s="22">
        <v>40435</v>
      </c>
      <c r="I11270" s="22"/>
      <c r="J11270" s="22"/>
      <c r="K11270" s="22">
        <v>337</v>
      </c>
      <c r="L11270" s="22">
        <v>44</v>
      </c>
    </row>
    <row r="11271" spans="1:12" x14ac:dyDescent="0.25">
      <c r="A11271" t="s">
        <v>85</v>
      </c>
      <c r="B11271" t="s">
        <v>124</v>
      </c>
      <c r="C11271" t="s">
        <v>124</v>
      </c>
      <c r="D11271" s="3">
        <v>44110</v>
      </c>
      <c r="E11271" s="22">
        <v>3.9</v>
      </c>
      <c r="F11271" s="22">
        <v>7238</v>
      </c>
      <c r="G11271" s="22">
        <v>2000000</v>
      </c>
      <c r="H11271" s="22">
        <v>7220</v>
      </c>
      <c r="I11271" s="22"/>
      <c r="J11271" s="22"/>
      <c r="K11271" s="22">
        <v>348</v>
      </c>
      <c r="L11271" s="22">
        <v>44</v>
      </c>
    </row>
    <row r="11272" spans="1:12" x14ac:dyDescent="0.25">
      <c r="A11272" t="s">
        <v>85</v>
      </c>
      <c r="B11272" t="s">
        <v>124</v>
      </c>
      <c r="C11272" t="s">
        <v>124</v>
      </c>
      <c r="D11272" s="3">
        <v>44141</v>
      </c>
      <c r="E11272" s="22">
        <v>0</v>
      </c>
      <c r="F11272" s="22">
        <v>0</v>
      </c>
      <c r="G11272" s="22">
        <v>0</v>
      </c>
      <c r="H11272" s="22">
        <v>0</v>
      </c>
      <c r="I11272" s="22"/>
      <c r="J11272" s="22"/>
      <c r="K11272" s="22">
        <v>441</v>
      </c>
      <c r="L11272" s="22">
        <v>44</v>
      </c>
    </row>
    <row r="11273" spans="1:12" x14ac:dyDescent="0.25">
      <c r="A11273" t="s">
        <v>85</v>
      </c>
      <c r="B11273" t="s">
        <v>124</v>
      </c>
      <c r="C11273" t="s">
        <v>124</v>
      </c>
      <c r="D11273" s="3">
        <v>44172</v>
      </c>
      <c r="E11273" s="22">
        <v>0</v>
      </c>
      <c r="F11273" s="22">
        <v>0</v>
      </c>
      <c r="G11273" s="22">
        <v>0</v>
      </c>
      <c r="H11273" s="22">
        <v>0</v>
      </c>
      <c r="I11273" s="22"/>
      <c r="J11273" s="22"/>
      <c r="K11273" s="22">
        <v>441</v>
      </c>
      <c r="L11273" s="22">
        <v>44</v>
      </c>
    </row>
    <row r="11274" spans="1:12" x14ac:dyDescent="0.25">
      <c r="A11274" t="s">
        <v>85</v>
      </c>
      <c r="B11274" t="s">
        <v>125</v>
      </c>
      <c r="C11274" t="s">
        <v>126</v>
      </c>
      <c r="D11274" s="2">
        <v>36220</v>
      </c>
      <c r="E11274">
        <v>12.5</v>
      </c>
      <c r="F11274">
        <v>19540.73</v>
      </c>
      <c r="G11274">
        <v>3237839</v>
      </c>
      <c r="H11274">
        <v>0</v>
      </c>
      <c r="K11274">
        <v>700</v>
      </c>
      <c r="L11274">
        <v>28</v>
      </c>
    </row>
    <row r="11275" spans="1:12" x14ac:dyDescent="0.25">
      <c r="A11275" t="s">
        <v>85</v>
      </c>
      <c r="B11275" t="s">
        <v>125</v>
      </c>
      <c r="C11275" t="s">
        <v>126</v>
      </c>
      <c r="D11275" s="2">
        <v>36251</v>
      </c>
      <c r="E11275">
        <v>11.4</v>
      </c>
      <c r="F11275">
        <v>27891.56</v>
      </c>
      <c r="G11275">
        <v>5059297</v>
      </c>
      <c r="H11275">
        <v>0</v>
      </c>
      <c r="K11275">
        <v>702</v>
      </c>
      <c r="L11275">
        <v>36</v>
      </c>
    </row>
    <row r="11276" spans="1:12" x14ac:dyDescent="0.25">
      <c r="A11276" t="s">
        <v>85</v>
      </c>
      <c r="B11276" t="s">
        <v>125</v>
      </c>
      <c r="C11276" t="s">
        <v>126</v>
      </c>
      <c r="D11276" s="2">
        <v>36281</v>
      </c>
      <c r="E11276">
        <v>30.8</v>
      </c>
      <c r="F11276">
        <v>110327.55</v>
      </c>
      <c r="G11276">
        <v>19695379</v>
      </c>
      <c r="H11276">
        <v>0</v>
      </c>
      <c r="K11276">
        <v>675</v>
      </c>
      <c r="L11276">
        <v>44</v>
      </c>
    </row>
    <row r="11277" spans="1:12" x14ac:dyDescent="0.25">
      <c r="A11277" t="s">
        <v>85</v>
      </c>
      <c r="B11277" t="s">
        <v>125</v>
      </c>
      <c r="C11277" t="s">
        <v>126</v>
      </c>
      <c r="D11277" s="2">
        <v>36312</v>
      </c>
      <c r="E11277">
        <v>29.8</v>
      </c>
      <c r="F11277">
        <v>116603.42</v>
      </c>
      <c r="G11277">
        <v>20291227</v>
      </c>
      <c r="H11277">
        <v>0</v>
      </c>
      <c r="K11277">
        <v>675</v>
      </c>
      <c r="L11277">
        <v>48</v>
      </c>
    </row>
    <row r="11278" spans="1:12" x14ac:dyDescent="0.25">
      <c r="A11278" t="s">
        <v>85</v>
      </c>
      <c r="B11278" t="s">
        <v>125</v>
      </c>
      <c r="C11278" t="s">
        <v>126</v>
      </c>
      <c r="D11278" s="2">
        <v>36342</v>
      </c>
      <c r="E11278">
        <v>26.4</v>
      </c>
      <c r="F11278">
        <v>95442</v>
      </c>
      <c r="G11278">
        <v>48012139</v>
      </c>
      <c r="H11278">
        <v>2188.7399999999998</v>
      </c>
      <c r="K11278">
        <v>675</v>
      </c>
      <c r="L11278">
        <v>45</v>
      </c>
    </row>
    <row r="11279" spans="1:12" x14ac:dyDescent="0.25">
      <c r="A11279" t="s">
        <v>85</v>
      </c>
      <c r="B11279" t="s">
        <v>125</v>
      </c>
      <c r="C11279" t="s">
        <v>126</v>
      </c>
      <c r="D11279" s="2">
        <v>36373</v>
      </c>
      <c r="E11279">
        <v>24</v>
      </c>
      <c r="F11279">
        <v>54918.32</v>
      </c>
      <c r="G11279">
        <v>51542345</v>
      </c>
      <c r="H11279">
        <v>2067.14</v>
      </c>
      <c r="K11279">
        <v>675</v>
      </c>
      <c r="L11279">
        <v>32</v>
      </c>
    </row>
    <row r="11280" spans="1:12" x14ac:dyDescent="0.25">
      <c r="A11280" t="s">
        <v>85</v>
      </c>
      <c r="B11280" t="s">
        <v>125</v>
      </c>
      <c r="C11280" t="s">
        <v>126</v>
      </c>
      <c r="D11280" s="2">
        <v>36404</v>
      </c>
      <c r="E11280">
        <v>28.2</v>
      </c>
      <c r="F11280">
        <v>54188.57</v>
      </c>
      <c r="G11280">
        <v>41866103</v>
      </c>
      <c r="H11280">
        <v>2340.0100000000002</v>
      </c>
      <c r="K11280">
        <v>675</v>
      </c>
      <c r="L11280">
        <v>32</v>
      </c>
    </row>
    <row r="11281" spans="1:12" x14ac:dyDescent="0.25">
      <c r="A11281" t="s">
        <v>85</v>
      </c>
      <c r="B11281" t="s">
        <v>125</v>
      </c>
      <c r="C11281" t="s">
        <v>126</v>
      </c>
      <c r="D11281" s="2">
        <v>36434</v>
      </c>
      <c r="E11281">
        <v>30.9</v>
      </c>
      <c r="F11281">
        <v>53747.7</v>
      </c>
      <c r="G11281">
        <v>15327584</v>
      </c>
      <c r="H11281">
        <v>8451.43</v>
      </c>
      <c r="K11281">
        <v>1575</v>
      </c>
      <c r="L11281">
        <v>32</v>
      </c>
    </row>
    <row r="11282" spans="1:12" x14ac:dyDescent="0.25">
      <c r="A11282" t="s">
        <v>85</v>
      </c>
      <c r="B11282" t="s">
        <v>125</v>
      </c>
      <c r="C11282" t="s">
        <v>126</v>
      </c>
      <c r="D11282" s="2">
        <v>36465</v>
      </c>
      <c r="E11282">
        <v>29.9</v>
      </c>
      <c r="F11282">
        <v>54535.05</v>
      </c>
      <c r="G11282">
        <v>12374853</v>
      </c>
      <c r="H11282">
        <v>7617.45</v>
      </c>
      <c r="K11282">
        <v>1575</v>
      </c>
      <c r="L11282">
        <v>36</v>
      </c>
    </row>
    <row r="11283" spans="1:12" x14ac:dyDescent="0.25">
      <c r="A11283" t="s">
        <v>85</v>
      </c>
      <c r="B11283" t="s">
        <v>125</v>
      </c>
      <c r="C11283" t="s">
        <v>126</v>
      </c>
      <c r="D11283" s="2">
        <v>36495</v>
      </c>
      <c r="E11283">
        <v>23.2</v>
      </c>
      <c r="F11283">
        <v>64261.13</v>
      </c>
      <c r="G11283">
        <v>156460242</v>
      </c>
      <c r="H11283">
        <v>15956.74</v>
      </c>
      <c r="K11283">
        <v>1538</v>
      </c>
      <c r="L11283">
        <v>44</v>
      </c>
    </row>
    <row r="11284" spans="1:12" x14ac:dyDescent="0.25">
      <c r="A11284" t="s">
        <v>85</v>
      </c>
      <c r="B11284" t="s">
        <v>125</v>
      </c>
      <c r="C11284" t="s">
        <v>126</v>
      </c>
      <c r="D11284" s="2">
        <v>36526</v>
      </c>
      <c r="E11284">
        <v>18.7</v>
      </c>
      <c r="F11284">
        <v>38183.85</v>
      </c>
      <c r="G11284">
        <v>118550989</v>
      </c>
      <c r="H11284">
        <v>9760.5</v>
      </c>
      <c r="K11284">
        <v>1750</v>
      </c>
      <c r="L11284">
        <v>45</v>
      </c>
    </row>
    <row r="11285" spans="1:12" x14ac:dyDescent="0.25">
      <c r="A11285" t="s">
        <v>85</v>
      </c>
      <c r="B11285" t="s">
        <v>125</v>
      </c>
      <c r="C11285" t="s">
        <v>126</v>
      </c>
      <c r="D11285" s="2">
        <v>36557</v>
      </c>
      <c r="E11285">
        <v>15.7</v>
      </c>
      <c r="F11285">
        <v>38436.78</v>
      </c>
      <c r="G11285">
        <v>71019629</v>
      </c>
      <c r="H11285">
        <v>9722.5</v>
      </c>
      <c r="K11285">
        <v>1038</v>
      </c>
      <c r="L11285">
        <v>40</v>
      </c>
    </row>
    <row r="11286" spans="1:12" x14ac:dyDescent="0.25">
      <c r="A11286" t="s">
        <v>85</v>
      </c>
      <c r="B11286" t="s">
        <v>125</v>
      </c>
      <c r="C11286" t="s">
        <v>126</v>
      </c>
      <c r="D11286" s="2">
        <v>36586</v>
      </c>
      <c r="E11286">
        <v>4.5999999999999996</v>
      </c>
      <c r="F11286">
        <v>11896.1</v>
      </c>
      <c r="G11286">
        <v>17372247</v>
      </c>
      <c r="H11286">
        <v>2890.58</v>
      </c>
      <c r="K11286">
        <v>1000</v>
      </c>
      <c r="L11286">
        <v>40</v>
      </c>
    </row>
    <row r="11287" spans="1:12" x14ac:dyDescent="0.25">
      <c r="A11287" t="s">
        <v>85</v>
      </c>
      <c r="B11287" t="s">
        <v>125</v>
      </c>
      <c r="C11287" t="s">
        <v>126</v>
      </c>
      <c r="D11287" s="2">
        <v>36617</v>
      </c>
      <c r="E11287">
        <v>21.2</v>
      </c>
      <c r="F11287">
        <v>54405.84</v>
      </c>
      <c r="G11287">
        <v>15484109</v>
      </c>
      <c r="H11287">
        <v>16384.34</v>
      </c>
      <c r="K11287">
        <v>1000</v>
      </c>
      <c r="L11287">
        <v>40</v>
      </c>
    </row>
    <row r="11288" spans="1:12" x14ac:dyDescent="0.25">
      <c r="A11288" t="s">
        <v>85</v>
      </c>
      <c r="B11288" t="s">
        <v>125</v>
      </c>
      <c r="C11288" t="s">
        <v>126</v>
      </c>
      <c r="D11288" s="2">
        <v>36647</v>
      </c>
      <c r="E11288">
        <v>29.2</v>
      </c>
      <c r="F11288">
        <v>76149.23</v>
      </c>
      <c r="G11288">
        <v>51896906</v>
      </c>
      <c r="H11288">
        <v>21303.200000000001</v>
      </c>
      <c r="K11288">
        <v>750</v>
      </c>
      <c r="L11288">
        <v>40</v>
      </c>
    </row>
    <row r="11289" spans="1:12" x14ac:dyDescent="0.25">
      <c r="A11289" t="s">
        <v>85</v>
      </c>
      <c r="B11289" t="s">
        <v>125</v>
      </c>
      <c r="C11289" t="s">
        <v>126</v>
      </c>
      <c r="D11289" s="2">
        <v>36678</v>
      </c>
      <c r="E11289">
        <v>19</v>
      </c>
      <c r="F11289">
        <v>49763.64</v>
      </c>
      <c r="G11289">
        <v>113969219</v>
      </c>
      <c r="H11289">
        <v>15199.76</v>
      </c>
      <c r="K11289">
        <v>900</v>
      </c>
      <c r="L11289">
        <v>40</v>
      </c>
    </row>
    <row r="11290" spans="1:12" x14ac:dyDescent="0.25">
      <c r="A11290" t="s">
        <v>85</v>
      </c>
      <c r="B11290" t="s">
        <v>125</v>
      </c>
      <c r="C11290" t="s">
        <v>126</v>
      </c>
      <c r="D11290" s="2">
        <v>36708</v>
      </c>
      <c r="E11290">
        <v>25.9</v>
      </c>
      <c r="F11290">
        <v>65761.87</v>
      </c>
      <c r="G11290">
        <v>60812801</v>
      </c>
      <c r="H11290">
        <v>27397.35</v>
      </c>
      <c r="K11290">
        <v>900</v>
      </c>
      <c r="L11290">
        <v>40</v>
      </c>
    </row>
    <row r="11291" spans="1:12" x14ac:dyDescent="0.25">
      <c r="A11291" t="s">
        <v>85</v>
      </c>
      <c r="B11291" t="s">
        <v>125</v>
      </c>
      <c r="C11291" t="s">
        <v>126</v>
      </c>
      <c r="D11291" s="2">
        <v>36739</v>
      </c>
      <c r="E11291">
        <v>26</v>
      </c>
      <c r="F11291">
        <v>66534.22</v>
      </c>
      <c r="G11291">
        <v>87927001</v>
      </c>
      <c r="H11291">
        <v>39640.19</v>
      </c>
      <c r="K11291">
        <v>900</v>
      </c>
      <c r="L11291">
        <v>40</v>
      </c>
    </row>
    <row r="11292" spans="1:12" x14ac:dyDescent="0.25">
      <c r="A11292" t="s">
        <v>85</v>
      </c>
      <c r="B11292" t="s">
        <v>125</v>
      </c>
      <c r="C11292" t="s">
        <v>126</v>
      </c>
      <c r="D11292" s="2">
        <v>36770</v>
      </c>
      <c r="E11292">
        <v>14.8</v>
      </c>
      <c r="F11292">
        <v>39555.910000000003</v>
      </c>
      <c r="G11292">
        <v>18966931</v>
      </c>
      <c r="H11292">
        <v>19810.87</v>
      </c>
      <c r="K11292">
        <v>900</v>
      </c>
      <c r="L11292">
        <v>40</v>
      </c>
    </row>
    <row r="11293" spans="1:12" x14ac:dyDescent="0.25">
      <c r="A11293" t="s">
        <v>85</v>
      </c>
      <c r="B11293" t="s">
        <v>125</v>
      </c>
      <c r="C11293" t="s">
        <v>126</v>
      </c>
      <c r="D11293" s="2">
        <v>36800</v>
      </c>
      <c r="E11293">
        <v>22.1</v>
      </c>
      <c r="F11293">
        <v>56277.91</v>
      </c>
      <c r="G11293">
        <v>28513781</v>
      </c>
      <c r="H11293">
        <v>26362.36</v>
      </c>
      <c r="K11293">
        <v>900</v>
      </c>
      <c r="L11293">
        <v>40</v>
      </c>
    </row>
    <row r="11294" spans="1:12" x14ac:dyDescent="0.25">
      <c r="A11294" t="s">
        <v>85</v>
      </c>
      <c r="B11294" t="s">
        <v>125</v>
      </c>
      <c r="C11294" t="s">
        <v>126</v>
      </c>
      <c r="D11294" s="2">
        <v>36831</v>
      </c>
      <c r="E11294">
        <v>28.1</v>
      </c>
      <c r="F11294">
        <v>70180.94</v>
      </c>
      <c r="G11294">
        <v>277848262</v>
      </c>
      <c r="H11294">
        <v>42345.919999999998</v>
      </c>
      <c r="K11294">
        <v>900</v>
      </c>
      <c r="L11294">
        <v>40</v>
      </c>
    </row>
    <row r="11295" spans="1:12" x14ac:dyDescent="0.25">
      <c r="A11295" t="s">
        <v>85</v>
      </c>
      <c r="B11295" t="s">
        <v>125</v>
      </c>
      <c r="C11295" t="s">
        <v>126</v>
      </c>
      <c r="D11295" s="2">
        <v>36861</v>
      </c>
      <c r="E11295">
        <v>30.7</v>
      </c>
      <c r="F11295">
        <v>85227.13</v>
      </c>
      <c r="G11295">
        <v>199609079</v>
      </c>
      <c r="H11295">
        <v>66511.960000000006</v>
      </c>
      <c r="K11295">
        <v>1380</v>
      </c>
      <c r="L11295">
        <v>40</v>
      </c>
    </row>
    <row r="11296" spans="1:12" x14ac:dyDescent="0.25">
      <c r="A11296" t="s">
        <v>85</v>
      </c>
      <c r="B11296" t="s">
        <v>125</v>
      </c>
      <c r="C11296" t="s">
        <v>126</v>
      </c>
      <c r="D11296" s="2">
        <v>36892</v>
      </c>
      <c r="E11296">
        <v>30.2</v>
      </c>
      <c r="F11296">
        <v>83692.31</v>
      </c>
      <c r="G11296">
        <v>180624490</v>
      </c>
      <c r="H11296">
        <v>51882.95</v>
      </c>
      <c r="K11296">
        <v>1375</v>
      </c>
      <c r="L11296">
        <v>40</v>
      </c>
    </row>
    <row r="11297" spans="1:12" x14ac:dyDescent="0.25">
      <c r="A11297" t="s">
        <v>85</v>
      </c>
      <c r="B11297" t="s">
        <v>125</v>
      </c>
      <c r="C11297" t="s">
        <v>126</v>
      </c>
      <c r="D11297" s="2">
        <v>36923</v>
      </c>
      <c r="E11297">
        <v>27.7</v>
      </c>
      <c r="F11297">
        <v>79554.850000000006</v>
      </c>
      <c r="G11297">
        <v>151785625</v>
      </c>
      <c r="H11297">
        <v>136792.35999999999</v>
      </c>
      <c r="K11297">
        <v>1525</v>
      </c>
      <c r="L11297">
        <v>40</v>
      </c>
    </row>
    <row r="11298" spans="1:12" x14ac:dyDescent="0.25">
      <c r="A11298" t="s">
        <v>85</v>
      </c>
      <c r="B11298" t="s">
        <v>125</v>
      </c>
      <c r="C11298" t="s">
        <v>126</v>
      </c>
      <c r="D11298" s="2">
        <v>36951</v>
      </c>
      <c r="E11298">
        <v>30.9</v>
      </c>
      <c r="F11298">
        <v>82794.559999999998</v>
      </c>
      <c r="G11298">
        <v>142323218</v>
      </c>
      <c r="H11298">
        <v>101295.17</v>
      </c>
      <c r="K11298">
        <v>1530</v>
      </c>
      <c r="L11298">
        <v>40</v>
      </c>
    </row>
    <row r="11299" spans="1:12" x14ac:dyDescent="0.25">
      <c r="A11299" t="s">
        <v>85</v>
      </c>
      <c r="B11299" t="s">
        <v>125</v>
      </c>
      <c r="C11299" t="s">
        <v>126</v>
      </c>
      <c r="D11299" s="2">
        <v>36982</v>
      </c>
      <c r="E11299">
        <v>27.7</v>
      </c>
      <c r="F11299">
        <v>49984.73</v>
      </c>
      <c r="G11299">
        <v>30155677</v>
      </c>
      <c r="H11299">
        <v>95810.58</v>
      </c>
      <c r="K11299">
        <v>938</v>
      </c>
      <c r="L11299">
        <v>40</v>
      </c>
    </row>
    <row r="11300" spans="1:12" x14ac:dyDescent="0.25">
      <c r="A11300" t="s">
        <v>85</v>
      </c>
      <c r="B11300" t="s">
        <v>125</v>
      </c>
      <c r="C11300" t="s">
        <v>126</v>
      </c>
      <c r="D11300" s="2">
        <v>37012</v>
      </c>
      <c r="E11300">
        <v>11.1</v>
      </c>
      <c r="F11300">
        <v>18015.64</v>
      </c>
      <c r="G11300">
        <v>4223796.0000000009</v>
      </c>
      <c r="H11300">
        <v>47288.25</v>
      </c>
      <c r="K11300">
        <v>300</v>
      </c>
      <c r="L11300">
        <v>40</v>
      </c>
    </row>
    <row r="11301" spans="1:12" x14ac:dyDescent="0.25">
      <c r="A11301" t="s">
        <v>85</v>
      </c>
      <c r="B11301" t="s">
        <v>125</v>
      </c>
      <c r="C11301" t="s">
        <v>126</v>
      </c>
      <c r="D11301" s="2">
        <v>37043</v>
      </c>
      <c r="E11301">
        <v>27.1</v>
      </c>
      <c r="F11301">
        <v>19541.62</v>
      </c>
      <c r="G11301">
        <v>7524867</v>
      </c>
      <c r="H11301">
        <v>45867.99</v>
      </c>
      <c r="K11301">
        <v>317</v>
      </c>
      <c r="L11301">
        <v>40</v>
      </c>
    </row>
    <row r="11302" spans="1:12" x14ac:dyDescent="0.25">
      <c r="A11302" t="s">
        <v>85</v>
      </c>
      <c r="B11302" t="s">
        <v>125</v>
      </c>
      <c r="C11302" t="s">
        <v>126</v>
      </c>
      <c r="D11302" s="2">
        <v>37073</v>
      </c>
      <c r="E11302">
        <v>28.8</v>
      </c>
      <c r="F11302">
        <v>17211.27</v>
      </c>
      <c r="G11302">
        <v>5915122</v>
      </c>
      <c r="H11302">
        <v>61756.99</v>
      </c>
      <c r="K11302">
        <v>332</v>
      </c>
      <c r="L11302">
        <v>40</v>
      </c>
    </row>
    <row r="11303" spans="1:12" x14ac:dyDescent="0.25">
      <c r="A11303" t="s">
        <v>85</v>
      </c>
      <c r="B11303" t="s">
        <v>125</v>
      </c>
      <c r="C11303" t="s">
        <v>126</v>
      </c>
      <c r="D11303" s="2">
        <v>37104</v>
      </c>
      <c r="E11303">
        <v>29.9</v>
      </c>
      <c r="F11303">
        <v>21795.37</v>
      </c>
      <c r="G11303">
        <v>6241156</v>
      </c>
      <c r="H11303">
        <v>63634.48</v>
      </c>
      <c r="K11303">
        <v>325</v>
      </c>
      <c r="L11303">
        <v>40</v>
      </c>
    </row>
    <row r="11304" spans="1:12" x14ac:dyDescent="0.25">
      <c r="A11304" t="s">
        <v>85</v>
      </c>
      <c r="B11304" t="s">
        <v>125</v>
      </c>
      <c r="C11304" t="s">
        <v>126</v>
      </c>
      <c r="D11304" s="2">
        <v>37135</v>
      </c>
      <c r="E11304">
        <v>25.8</v>
      </c>
      <c r="F11304">
        <v>19582.2</v>
      </c>
      <c r="G11304">
        <v>5045258</v>
      </c>
      <c r="H11304">
        <v>58559.12</v>
      </c>
      <c r="K11304">
        <v>322</v>
      </c>
      <c r="L11304">
        <v>40</v>
      </c>
    </row>
    <row r="11305" spans="1:12" x14ac:dyDescent="0.25">
      <c r="A11305" t="s">
        <v>85</v>
      </c>
      <c r="B11305" t="s">
        <v>125</v>
      </c>
      <c r="C11305" t="s">
        <v>126</v>
      </c>
      <c r="D11305" s="2">
        <v>37165</v>
      </c>
      <c r="E11305">
        <v>28.4</v>
      </c>
      <c r="F11305">
        <v>21835.94</v>
      </c>
      <c r="G11305">
        <v>5264021</v>
      </c>
      <c r="H11305">
        <v>64718.06</v>
      </c>
      <c r="K11305">
        <v>325</v>
      </c>
      <c r="L11305">
        <v>40</v>
      </c>
    </row>
    <row r="11306" spans="1:12" x14ac:dyDescent="0.25">
      <c r="A11306" t="s">
        <v>85</v>
      </c>
      <c r="B11306" t="s">
        <v>125</v>
      </c>
      <c r="C11306" t="s">
        <v>126</v>
      </c>
      <c r="D11306" s="2">
        <v>37196</v>
      </c>
      <c r="E11306">
        <v>28.8</v>
      </c>
      <c r="F11306">
        <v>23318.74</v>
      </c>
      <c r="G11306">
        <v>5441160</v>
      </c>
      <c r="H11306">
        <v>76812.72</v>
      </c>
      <c r="K11306">
        <v>330</v>
      </c>
      <c r="L11306">
        <v>40</v>
      </c>
    </row>
    <row r="11307" spans="1:12" x14ac:dyDescent="0.25">
      <c r="A11307" t="s">
        <v>85</v>
      </c>
      <c r="B11307" t="s">
        <v>125</v>
      </c>
      <c r="C11307" t="s">
        <v>126</v>
      </c>
      <c r="D11307" s="2">
        <v>37226</v>
      </c>
      <c r="E11307">
        <v>11.9</v>
      </c>
      <c r="F11307">
        <v>9397.23</v>
      </c>
      <c r="G11307">
        <v>2980506</v>
      </c>
      <c r="H11307">
        <v>30474.71</v>
      </c>
      <c r="K11307">
        <v>330</v>
      </c>
      <c r="L11307">
        <v>40</v>
      </c>
    </row>
    <row r="11308" spans="1:12" x14ac:dyDescent="0.25">
      <c r="A11308" t="s">
        <v>85</v>
      </c>
      <c r="B11308" t="s">
        <v>125</v>
      </c>
      <c r="C11308" t="s">
        <v>126</v>
      </c>
      <c r="D11308" s="2">
        <v>37257</v>
      </c>
      <c r="E11308">
        <v>0</v>
      </c>
      <c r="G11308">
        <v>0</v>
      </c>
    </row>
    <row r="11309" spans="1:12" x14ac:dyDescent="0.25">
      <c r="A11309" t="s">
        <v>85</v>
      </c>
      <c r="B11309" t="s">
        <v>125</v>
      </c>
      <c r="C11309" t="s">
        <v>126</v>
      </c>
      <c r="D11309" s="2">
        <v>37288</v>
      </c>
      <c r="E11309">
        <v>0</v>
      </c>
      <c r="G11309">
        <v>0</v>
      </c>
    </row>
    <row r="11310" spans="1:12" x14ac:dyDescent="0.25">
      <c r="A11310" t="s">
        <v>85</v>
      </c>
      <c r="B11310" t="s">
        <v>125</v>
      </c>
      <c r="C11310" t="s">
        <v>126</v>
      </c>
      <c r="D11310" s="2">
        <v>37316</v>
      </c>
      <c r="E11310">
        <v>2.1</v>
      </c>
      <c r="F11310">
        <v>1675.9</v>
      </c>
      <c r="G11310">
        <v>472685</v>
      </c>
      <c r="H11310">
        <v>5481.86</v>
      </c>
      <c r="K11310">
        <v>300</v>
      </c>
      <c r="L11310">
        <v>40</v>
      </c>
    </row>
    <row r="11311" spans="1:12" x14ac:dyDescent="0.25">
      <c r="A11311" t="s">
        <v>85</v>
      </c>
      <c r="B11311" t="s">
        <v>125</v>
      </c>
      <c r="C11311" t="s">
        <v>126</v>
      </c>
      <c r="D11311" s="2">
        <v>37347</v>
      </c>
      <c r="E11311">
        <v>0</v>
      </c>
      <c r="G11311">
        <v>0</v>
      </c>
    </row>
    <row r="11312" spans="1:12" x14ac:dyDescent="0.25">
      <c r="A11312" t="s">
        <v>85</v>
      </c>
      <c r="B11312" t="s">
        <v>125</v>
      </c>
      <c r="C11312" t="s">
        <v>126</v>
      </c>
      <c r="D11312" s="2">
        <v>37377</v>
      </c>
      <c r="E11312">
        <v>0</v>
      </c>
      <c r="G11312">
        <v>0</v>
      </c>
    </row>
    <row r="11313" spans="1:12" x14ac:dyDescent="0.25">
      <c r="A11313" t="s">
        <v>85</v>
      </c>
      <c r="B11313" t="s">
        <v>125</v>
      </c>
      <c r="C11313" t="s">
        <v>126</v>
      </c>
      <c r="D11313" s="2">
        <v>37408</v>
      </c>
      <c r="E11313">
        <v>4.5999999999999996</v>
      </c>
      <c r="F11313">
        <v>3474.13</v>
      </c>
      <c r="G11313">
        <v>1019041</v>
      </c>
      <c r="H11313">
        <v>10758.07</v>
      </c>
      <c r="K11313">
        <v>300</v>
      </c>
      <c r="L11313">
        <v>40</v>
      </c>
    </row>
    <row r="11314" spans="1:12" x14ac:dyDescent="0.25">
      <c r="A11314" t="s">
        <v>85</v>
      </c>
      <c r="B11314" t="s">
        <v>125</v>
      </c>
      <c r="C11314" t="s">
        <v>126</v>
      </c>
      <c r="D11314" s="2">
        <v>37438</v>
      </c>
      <c r="E11314">
        <v>30.3</v>
      </c>
      <c r="F11314">
        <v>26698.28</v>
      </c>
      <c r="G11314">
        <v>7898382</v>
      </c>
      <c r="H11314">
        <v>62257.43</v>
      </c>
      <c r="K11314">
        <v>450</v>
      </c>
      <c r="L11314">
        <v>40</v>
      </c>
    </row>
    <row r="11315" spans="1:12" x14ac:dyDescent="0.25">
      <c r="A11315" t="s">
        <v>85</v>
      </c>
      <c r="B11315" t="s">
        <v>125</v>
      </c>
      <c r="C11315" t="s">
        <v>126</v>
      </c>
      <c r="D11315" s="2">
        <v>37469</v>
      </c>
      <c r="E11315">
        <v>26.9</v>
      </c>
      <c r="F11315">
        <v>39710.75</v>
      </c>
      <c r="G11315">
        <v>11648680</v>
      </c>
      <c r="H11315">
        <v>37823.25</v>
      </c>
      <c r="K11315">
        <v>450</v>
      </c>
      <c r="L11315">
        <v>40</v>
      </c>
    </row>
    <row r="11316" spans="1:12" x14ac:dyDescent="0.25">
      <c r="A11316" t="s">
        <v>85</v>
      </c>
      <c r="B11316" t="s">
        <v>125</v>
      </c>
      <c r="C11316" t="s">
        <v>126</v>
      </c>
      <c r="D11316" s="2">
        <v>37500</v>
      </c>
      <c r="E11316">
        <v>5.0999999999999996</v>
      </c>
      <c r="F11316">
        <v>9660.52</v>
      </c>
      <c r="G11316">
        <v>2715982</v>
      </c>
      <c r="H11316">
        <v>5280.18</v>
      </c>
      <c r="K11316">
        <v>480</v>
      </c>
      <c r="L11316">
        <v>40</v>
      </c>
    </row>
    <row r="11317" spans="1:12" x14ac:dyDescent="0.25">
      <c r="A11317" t="s">
        <v>85</v>
      </c>
      <c r="B11317" t="s">
        <v>125</v>
      </c>
      <c r="C11317" t="s">
        <v>126</v>
      </c>
      <c r="D11317" s="2">
        <v>37530</v>
      </c>
      <c r="E11317">
        <v>9.6999999999999993</v>
      </c>
      <c r="F11317">
        <v>17925.349999999999</v>
      </c>
      <c r="G11317">
        <v>5115955</v>
      </c>
      <c r="H11317">
        <v>10774.11</v>
      </c>
      <c r="K11317">
        <v>450</v>
      </c>
      <c r="L11317">
        <v>40</v>
      </c>
    </row>
    <row r="11318" spans="1:12" x14ac:dyDescent="0.25">
      <c r="A11318" t="s">
        <v>85</v>
      </c>
      <c r="B11318" t="s">
        <v>125</v>
      </c>
      <c r="C11318" t="s">
        <v>126</v>
      </c>
      <c r="D11318" s="2">
        <v>37561</v>
      </c>
      <c r="E11318">
        <v>19.899999999999999</v>
      </c>
      <c r="F11318">
        <v>39524.300000000003</v>
      </c>
      <c r="G11318">
        <v>6783279</v>
      </c>
      <c r="H11318">
        <v>24998.82</v>
      </c>
      <c r="K11318">
        <v>450</v>
      </c>
      <c r="L11318">
        <v>40</v>
      </c>
    </row>
    <row r="11319" spans="1:12" x14ac:dyDescent="0.25">
      <c r="A11319" t="s">
        <v>85</v>
      </c>
      <c r="B11319" t="s">
        <v>125</v>
      </c>
      <c r="C11319" t="s">
        <v>126</v>
      </c>
      <c r="D11319" s="2">
        <v>37591</v>
      </c>
      <c r="E11319">
        <v>23.4</v>
      </c>
      <c r="F11319">
        <v>44803.9</v>
      </c>
      <c r="G11319">
        <v>5107532</v>
      </c>
      <c r="H11319">
        <v>27780.79</v>
      </c>
      <c r="K11319">
        <v>450</v>
      </c>
      <c r="L11319">
        <v>40</v>
      </c>
    </row>
    <row r="11320" spans="1:12" x14ac:dyDescent="0.25">
      <c r="A11320" t="s">
        <v>85</v>
      </c>
      <c r="B11320" t="s">
        <v>125</v>
      </c>
      <c r="C11320" t="s">
        <v>126</v>
      </c>
      <c r="D11320" s="2">
        <v>37622</v>
      </c>
      <c r="E11320">
        <v>30.1</v>
      </c>
      <c r="F11320">
        <v>69746.759999999995</v>
      </c>
      <c r="G11320">
        <v>23037582</v>
      </c>
      <c r="H11320">
        <v>43321.69</v>
      </c>
      <c r="K11320">
        <v>390</v>
      </c>
      <c r="L11320">
        <v>40</v>
      </c>
    </row>
    <row r="11321" spans="1:12" x14ac:dyDescent="0.25">
      <c r="A11321" t="s">
        <v>85</v>
      </c>
      <c r="B11321" t="s">
        <v>125</v>
      </c>
      <c r="C11321" t="s">
        <v>126</v>
      </c>
      <c r="D11321" s="2">
        <v>37653</v>
      </c>
      <c r="E11321">
        <v>20.5</v>
      </c>
      <c r="F11321">
        <v>45484.82</v>
      </c>
      <c r="G11321">
        <v>15042260</v>
      </c>
      <c r="H11321">
        <v>26109.38</v>
      </c>
      <c r="K11321">
        <v>405</v>
      </c>
      <c r="L11321">
        <v>40</v>
      </c>
    </row>
    <row r="11322" spans="1:12" x14ac:dyDescent="0.25">
      <c r="A11322" t="s">
        <v>85</v>
      </c>
      <c r="B11322" t="s">
        <v>125</v>
      </c>
      <c r="C11322" t="s">
        <v>126</v>
      </c>
      <c r="D11322" s="2">
        <v>37681</v>
      </c>
      <c r="E11322">
        <v>17.100000000000001</v>
      </c>
      <c r="F11322">
        <v>36384.47</v>
      </c>
      <c r="G11322">
        <v>20246104</v>
      </c>
      <c r="H11322">
        <v>23992.74</v>
      </c>
      <c r="K11322">
        <v>375</v>
      </c>
      <c r="L11322">
        <v>40</v>
      </c>
    </row>
    <row r="11323" spans="1:12" x14ac:dyDescent="0.25">
      <c r="A11323" t="s">
        <v>85</v>
      </c>
      <c r="B11323" t="s">
        <v>125</v>
      </c>
      <c r="C11323" t="s">
        <v>126</v>
      </c>
      <c r="D11323" s="2">
        <v>37712</v>
      </c>
      <c r="E11323">
        <v>0</v>
      </c>
      <c r="G11323">
        <v>0</v>
      </c>
    </row>
    <row r="11324" spans="1:12" x14ac:dyDescent="0.25">
      <c r="A11324" t="s">
        <v>85</v>
      </c>
      <c r="B11324" t="s">
        <v>125</v>
      </c>
      <c r="C11324" t="s">
        <v>126</v>
      </c>
      <c r="D11324" s="2">
        <v>37742</v>
      </c>
      <c r="E11324">
        <v>0</v>
      </c>
      <c r="G11324">
        <v>0</v>
      </c>
    </row>
    <row r="11325" spans="1:12" x14ac:dyDescent="0.25">
      <c r="A11325" t="s">
        <v>85</v>
      </c>
      <c r="B11325" t="s">
        <v>125</v>
      </c>
      <c r="C11325" t="s">
        <v>126</v>
      </c>
      <c r="D11325" s="2">
        <v>37773</v>
      </c>
      <c r="E11325">
        <v>0</v>
      </c>
      <c r="G11325">
        <v>0</v>
      </c>
    </row>
    <row r="11326" spans="1:12" x14ac:dyDescent="0.25">
      <c r="A11326" t="s">
        <v>85</v>
      </c>
      <c r="B11326" t="s">
        <v>125</v>
      </c>
      <c r="C11326" t="s">
        <v>126</v>
      </c>
      <c r="D11326" s="2">
        <v>37803</v>
      </c>
      <c r="E11326">
        <v>0</v>
      </c>
      <c r="G11326">
        <v>0</v>
      </c>
    </row>
    <row r="11327" spans="1:12" x14ac:dyDescent="0.25">
      <c r="A11327" t="s">
        <v>85</v>
      </c>
      <c r="B11327" t="s">
        <v>125</v>
      </c>
      <c r="C11327" t="s">
        <v>126</v>
      </c>
      <c r="D11327" s="2">
        <v>37834</v>
      </c>
      <c r="E11327">
        <v>0</v>
      </c>
      <c r="G11327">
        <v>0</v>
      </c>
    </row>
    <row r="11328" spans="1:12" x14ac:dyDescent="0.25">
      <c r="A11328" t="s">
        <v>85</v>
      </c>
      <c r="B11328" t="s">
        <v>125</v>
      </c>
      <c r="C11328" t="s">
        <v>126</v>
      </c>
      <c r="D11328" s="2">
        <v>37865</v>
      </c>
      <c r="E11328">
        <v>0</v>
      </c>
      <c r="G11328">
        <v>0</v>
      </c>
    </row>
    <row r="11329" spans="1:12" x14ac:dyDescent="0.25">
      <c r="A11329" t="s">
        <v>85</v>
      </c>
      <c r="B11329" t="s">
        <v>125</v>
      </c>
      <c r="C11329" t="s">
        <v>126</v>
      </c>
      <c r="D11329" s="2">
        <v>37895</v>
      </c>
      <c r="E11329">
        <v>0</v>
      </c>
      <c r="G11329">
        <v>0</v>
      </c>
    </row>
    <row r="11330" spans="1:12" x14ac:dyDescent="0.25">
      <c r="A11330" t="s">
        <v>85</v>
      </c>
      <c r="B11330" t="s">
        <v>125</v>
      </c>
      <c r="C11330" t="s">
        <v>126</v>
      </c>
      <c r="D11330" s="2">
        <v>37926</v>
      </c>
      <c r="E11330">
        <v>0</v>
      </c>
      <c r="G11330">
        <v>0</v>
      </c>
    </row>
    <row r="11331" spans="1:12" x14ac:dyDescent="0.25">
      <c r="A11331" t="s">
        <v>85</v>
      </c>
      <c r="B11331" t="s">
        <v>125</v>
      </c>
      <c r="C11331" t="s">
        <v>126</v>
      </c>
      <c r="D11331" s="2">
        <v>37956</v>
      </c>
      <c r="E11331">
        <v>10.7</v>
      </c>
      <c r="F11331">
        <v>21557.58</v>
      </c>
      <c r="G11331">
        <v>7041177</v>
      </c>
      <c r="H11331">
        <v>14234.23</v>
      </c>
      <c r="K11331">
        <v>375</v>
      </c>
      <c r="L11331">
        <v>40</v>
      </c>
    </row>
    <row r="11332" spans="1:12" x14ac:dyDescent="0.25">
      <c r="A11332" t="s">
        <v>85</v>
      </c>
      <c r="B11332" t="s">
        <v>125</v>
      </c>
      <c r="C11332" t="s">
        <v>126</v>
      </c>
      <c r="D11332" s="2">
        <v>37987</v>
      </c>
      <c r="E11332">
        <v>25.5</v>
      </c>
      <c r="F11332">
        <v>44622.8</v>
      </c>
      <c r="G11332">
        <v>15205843</v>
      </c>
      <c r="H11332">
        <v>37522.28</v>
      </c>
      <c r="K11332">
        <v>535</v>
      </c>
      <c r="L11332">
        <v>40</v>
      </c>
    </row>
    <row r="11333" spans="1:12" x14ac:dyDescent="0.25">
      <c r="A11333" t="s">
        <v>85</v>
      </c>
      <c r="B11333" t="s">
        <v>125</v>
      </c>
      <c r="C11333" t="s">
        <v>126</v>
      </c>
      <c r="D11333" s="2">
        <v>38018</v>
      </c>
      <c r="E11333">
        <v>25.7</v>
      </c>
      <c r="F11333">
        <v>36859.599999999999</v>
      </c>
      <c r="G11333">
        <v>12716603</v>
      </c>
      <c r="H11333">
        <v>43510.26</v>
      </c>
      <c r="K11333">
        <v>460</v>
      </c>
      <c r="L11333">
        <v>40</v>
      </c>
    </row>
    <row r="11334" spans="1:12" x14ac:dyDescent="0.25">
      <c r="A11334" t="s">
        <v>85</v>
      </c>
      <c r="B11334" t="s">
        <v>125</v>
      </c>
      <c r="C11334" t="s">
        <v>126</v>
      </c>
      <c r="D11334" s="2">
        <v>38047</v>
      </c>
      <c r="E11334">
        <v>30.7</v>
      </c>
      <c r="F11334">
        <v>58404.78</v>
      </c>
      <c r="G11334">
        <v>8990775</v>
      </c>
      <c r="H11334">
        <v>73461.820000000007</v>
      </c>
      <c r="K11334">
        <v>405</v>
      </c>
      <c r="L11334">
        <v>40</v>
      </c>
    </row>
    <row r="11335" spans="1:12" x14ac:dyDescent="0.25">
      <c r="A11335" t="s">
        <v>85</v>
      </c>
      <c r="B11335" t="s">
        <v>125</v>
      </c>
      <c r="C11335" t="s">
        <v>126</v>
      </c>
      <c r="D11335" s="2">
        <v>38078</v>
      </c>
      <c r="E11335">
        <v>27.2</v>
      </c>
      <c r="F11335">
        <v>52900.22</v>
      </c>
      <c r="G11335">
        <v>21294520</v>
      </c>
      <c r="H11335">
        <v>64801.94</v>
      </c>
      <c r="K11335">
        <v>390</v>
      </c>
      <c r="L11335">
        <v>40</v>
      </c>
    </row>
    <row r="11336" spans="1:12" x14ac:dyDescent="0.25">
      <c r="A11336" t="s">
        <v>85</v>
      </c>
      <c r="B11336" t="s">
        <v>125</v>
      </c>
      <c r="C11336" t="s">
        <v>126</v>
      </c>
      <c r="D11336" s="2">
        <v>38108</v>
      </c>
      <c r="E11336">
        <v>24.3</v>
      </c>
      <c r="F11336">
        <v>35773.199999999997</v>
      </c>
      <c r="G11336">
        <v>14488313</v>
      </c>
      <c r="H11336">
        <v>69043.5</v>
      </c>
      <c r="K11336">
        <v>405</v>
      </c>
      <c r="L11336">
        <v>40</v>
      </c>
    </row>
    <row r="11337" spans="1:12" x14ac:dyDescent="0.25">
      <c r="A11337" t="s">
        <v>85</v>
      </c>
      <c r="B11337" t="s">
        <v>125</v>
      </c>
      <c r="C11337" t="s">
        <v>126</v>
      </c>
      <c r="D11337" s="2">
        <v>38139</v>
      </c>
      <c r="E11337">
        <v>0</v>
      </c>
      <c r="G11337">
        <v>0</v>
      </c>
    </row>
    <row r="11338" spans="1:12" x14ac:dyDescent="0.25">
      <c r="A11338" t="s">
        <v>85</v>
      </c>
      <c r="B11338" t="s">
        <v>125</v>
      </c>
      <c r="C11338" t="s">
        <v>126</v>
      </c>
      <c r="D11338" s="2">
        <v>38169</v>
      </c>
      <c r="E11338">
        <v>0</v>
      </c>
      <c r="G11338">
        <v>0</v>
      </c>
    </row>
    <row r="11339" spans="1:12" x14ac:dyDescent="0.25">
      <c r="A11339" t="s">
        <v>85</v>
      </c>
      <c r="B11339" t="s">
        <v>125</v>
      </c>
      <c r="C11339" t="s">
        <v>126</v>
      </c>
      <c r="D11339" s="2">
        <v>38200</v>
      </c>
      <c r="E11339">
        <v>30.1</v>
      </c>
      <c r="F11339">
        <v>42201.58</v>
      </c>
      <c r="G11339">
        <v>16517183</v>
      </c>
      <c r="H11339">
        <v>85752.2</v>
      </c>
      <c r="K11339">
        <v>360</v>
      </c>
      <c r="L11339">
        <v>40</v>
      </c>
    </row>
    <row r="11340" spans="1:12" x14ac:dyDescent="0.25">
      <c r="A11340" t="s">
        <v>85</v>
      </c>
      <c r="B11340" t="s">
        <v>125</v>
      </c>
      <c r="C11340" t="s">
        <v>126</v>
      </c>
      <c r="D11340" s="2">
        <v>38231</v>
      </c>
      <c r="E11340">
        <v>28.5</v>
      </c>
      <c r="F11340">
        <v>41970.879999999997</v>
      </c>
      <c r="G11340">
        <v>13618569</v>
      </c>
      <c r="H11340">
        <v>85006.29</v>
      </c>
      <c r="K11340">
        <v>360</v>
      </c>
      <c r="L11340">
        <v>40</v>
      </c>
    </row>
    <row r="11341" spans="1:12" x14ac:dyDescent="0.25">
      <c r="A11341" t="s">
        <v>85</v>
      </c>
      <c r="B11341" t="s">
        <v>125</v>
      </c>
      <c r="C11341" t="s">
        <v>126</v>
      </c>
      <c r="D11341" s="2">
        <v>38261</v>
      </c>
      <c r="E11341">
        <v>26.4</v>
      </c>
      <c r="F11341">
        <v>40712.639999999999</v>
      </c>
      <c r="G11341">
        <v>17903220</v>
      </c>
      <c r="H11341">
        <v>79723.73</v>
      </c>
      <c r="K11341">
        <v>360</v>
      </c>
      <c r="L11341">
        <v>40</v>
      </c>
    </row>
    <row r="11342" spans="1:12" x14ac:dyDescent="0.25">
      <c r="A11342" t="s">
        <v>85</v>
      </c>
      <c r="B11342" t="s">
        <v>125</v>
      </c>
      <c r="C11342" t="s">
        <v>126</v>
      </c>
      <c r="D11342" s="2">
        <v>38292</v>
      </c>
      <c r="E11342">
        <v>28.5</v>
      </c>
      <c r="F11342">
        <v>45107.26</v>
      </c>
      <c r="G11342">
        <v>10926824</v>
      </c>
      <c r="H11342">
        <v>92058.41</v>
      </c>
      <c r="K11342">
        <v>330</v>
      </c>
      <c r="L11342">
        <v>40</v>
      </c>
    </row>
    <row r="11343" spans="1:12" x14ac:dyDescent="0.25">
      <c r="A11343" t="s">
        <v>85</v>
      </c>
      <c r="B11343" t="s">
        <v>125</v>
      </c>
      <c r="C11343" t="s">
        <v>126</v>
      </c>
      <c r="D11343" s="2">
        <v>38322</v>
      </c>
      <c r="E11343">
        <v>20.7</v>
      </c>
      <c r="F11343">
        <v>30203.07</v>
      </c>
      <c r="G11343">
        <v>7645898</v>
      </c>
      <c r="H11343">
        <v>70392.42</v>
      </c>
      <c r="K11343">
        <v>330</v>
      </c>
      <c r="L11343">
        <v>40</v>
      </c>
    </row>
    <row r="11344" spans="1:12" x14ac:dyDescent="0.25">
      <c r="A11344" t="s">
        <v>85</v>
      </c>
      <c r="B11344" t="s">
        <v>125</v>
      </c>
      <c r="C11344" t="s">
        <v>126</v>
      </c>
      <c r="D11344" s="2">
        <v>38353</v>
      </c>
      <c r="E11344">
        <v>30.5</v>
      </c>
      <c r="F11344">
        <v>41826.26</v>
      </c>
      <c r="G11344">
        <v>20252896</v>
      </c>
      <c r="H11344">
        <v>109457.68</v>
      </c>
      <c r="K11344">
        <v>320</v>
      </c>
      <c r="L11344">
        <v>40</v>
      </c>
    </row>
    <row r="11345" spans="1:12" x14ac:dyDescent="0.25">
      <c r="A11345" t="s">
        <v>85</v>
      </c>
      <c r="B11345" t="s">
        <v>125</v>
      </c>
      <c r="C11345" t="s">
        <v>126</v>
      </c>
      <c r="D11345" s="2">
        <v>38384</v>
      </c>
      <c r="E11345">
        <v>26.2</v>
      </c>
      <c r="F11345">
        <v>25619.18</v>
      </c>
      <c r="G11345">
        <v>14117703</v>
      </c>
      <c r="H11345">
        <v>93769.59</v>
      </c>
      <c r="K11345">
        <v>300</v>
      </c>
      <c r="L11345">
        <v>40</v>
      </c>
    </row>
    <row r="11346" spans="1:12" x14ac:dyDescent="0.25">
      <c r="A11346" t="s">
        <v>85</v>
      </c>
      <c r="B11346" t="s">
        <v>125</v>
      </c>
      <c r="C11346" t="s">
        <v>126</v>
      </c>
      <c r="D11346" s="2">
        <v>38412</v>
      </c>
      <c r="E11346">
        <v>29.2</v>
      </c>
      <c r="F11346">
        <v>27098.31</v>
      </c>
      <c r="G11346">
        <v>15348398</v>
      </c>
      <c r="H11346">
        <v>107820.38</v>
      </c>
      <c r="K11346">
        <v>180</v>
      </c>
      <c r="L11346">
        <v>40</v>
      </c>
    </row>
    <row r="11347" spans="1:12" x14ac:dyDescent="0.25">
      <c r="A11347" t="s">
        <v>85</v>
      </c>
      <c r="B11347" t="s">
        <v>125</v>
      </c>
      <c r="C11347" t="s">
        <v>126</v>
      </c>
      <c r="D11347" s="2">
        <v>38443</v>
      </c>
      <c r="E11347">
        <v>29.2</v>
      </c>
      <c r="F11347">
        <v>26928.19</v>
      </c>
      <c r="G11347">
        <v>13972603</v>
      </c>
      <c r="H11347">
        <v>110798.08</v>
      </c>
      <c r="K11347">
        <v>360</v>
      </c>
      <c r="L11347">
        <v>40</v>
      </c>
    </row>
    <row r="11348" spans="1:12" x14ac:dyDescent="0.25">
      <c r="A11348" t="s">
        <v>85</v>
      </c>
      <c r="B11348" t="s">
        <v>125</v>
      </c>
      <c r="C11348" t="s">
        <v>126</v>
      </c>
      <c r="D11348" s="2">
        <v>38473</v>
      </c>
      <c r="E11348">
        <v>27</v>
      </c>
      <c r="F11348">
        <v>24314.38</v>
      </c>
      <c r="G11348">
        <v>14681131</v>
      </c>
      <c r="H11348">
        <v>102648.99</v>
      </c>
      <c r="K11348">
        <v>300</v>
      </c>
      <c r="L11348">
        <v>40</v>
      </c>
    </row>
    <row r="11349" spans="1:12" x14ac:dyDescent="0.25">
      <c r="A11349" t="s">
        <v>85</v>
      </c>
      <c r="B11349" t="s">
        <v>125</v>
      </c>
      <c r="C11349" t="s">
        <v>126</v>
      </c>
      <c r="D11349" s="2">
        <v>38504</v>
      </c>
      <c r="E11349">
        <v>28.8</v>
      </c>
      <c r="F11349">
        <v>27152.06</v>
      </c>
      <c r="G11349">
        <v>20193074</v>
      </c>
      <c r="H11349">
        <v>118034.78</v>
      </c>
      <c r="K11349">
        <v>300</v>
      </c>
      <c r="L11349">
        <v>40</v>
      </c>
    </row>
    <row r="11350" spans="1:12" x14ac:dyDescent="0.25">
      <c r="A11350" t="s">
        <v>85</v>
      </c>
      <c r="B11350" t="s">
        <v>125</v>
      </c>
      <c r="C11350" t="s">
        <v>126</v>
      </c>
      <c r="D11350" s="2">
        <v>38534</v>
      </c>
      <c r="E11350">
        <v>25.6</v>
      </c>
      <c r="F11350">
        <v>23391.72</v>
      </c>
      <c r="G11350">
        <v>11012751</v>
      </c>
      <c r="H11350">
        <v>105198.11</v>
      </c>
      <c r="K11350">
        <v>300</v>
      </c>
      <c r="L11350">
        <v>40</v>
      </c>
    </row>
    <row r="11351" spans="1:12" x14ac:dyDescent="0.25">
      <c r="A11351" t="s">
        <v>85</v>
      </c>
      <c r="B11351" t="s">
        <v>125</v>
      </c>
      <c r="C11351" t="s">
        <v>126</v>
      </c>
      <c r="D11351" s="2">
        <v>38565</v>
      </c>
      <c r="E11351">
        <v>25.5</v>
      </c>
      <c r="F11351">
        <v>22885.02</v>
      </c>
      <c r="G11351">
        <v>8953378</v>
      </c>
      <c r="H11351">
        <v>101354.61</v>
      </c>
      <c r="K11351">
        <v>300</v>
      </c>
      <c r="L11351">
        <v>40</v>
      </c>
    </row>
    <row r="11352" spans="1:12" x14ac:dyDescent="0.25">
      <c r="A11352" t="s">
        <v>85</v>
      </c>
      <c r="B11352" t="s">
        <v>125</v>
      </c>
      <c r="C11352" t="s">
        <v>126</v>
      </c>
      <c r="D11352" s="2">
        <v>38596</v>
      </c>
      <c r="E11352">
        <v>26.4</v>
      </c>
      <c r="F11352">
        <v>25867.21</v>
      </c>
      <c r="G11352">
        <v>9139548</v>
      </c>
      <c r="H11352">
        <v>90552.28</v>
      </c>
      <c r="K11352">
        <v>315</v>
      </c>
      <c r="L11352">
        <v>40</v>
      </c>
    </row>
    <row r="11353" spans="1:12" x14ac:dyDescent="0.25">
      <c r="A11353" t="s">
        <v>85</v>
      </c>
      <c r="B11353" t="s">
        <v>125</v>
      </c>
      <c r="C11353" t="s">
        <v>126</v>
      </c>
      <c r="D11353" s="2">
        <v>38626</v>
      </c>
      <c r="E11353">
        <v>30.3</v>
      </c>
      <c r="F11353">
        <v>29819.07</v>
      </c>
      <c r="G11353">
        <v>11719021</v>
      </c>
      <c r="H11353">
        <v>113682.29</v>
      </c>
      <c r="K11353">
        <v>280</v>
      </c>
      <c r="L11353">
        <v>40</v>
      </c>
    </row>
    <row r="11354" spans="1:12" x14ac:dyDescent="0.25">
      <c r="A11354" t="s">
        <v>85</v>
      </c>
      <c r="B11354" t="s">
        <v>125</v>
      </c>
      <c r="C11354" t="s">
        <v>126</v>
      </c>
      <c r="D11354" s="2">
        <v>38657</v>
      </c>
      <c r="E11354">
        <v>23.4</v>
      </c>
      <c r="F11354">
        <v>21733.17</v>
      </c>
      <c r="G11354">
        <v>5732898</v>
      </c>
      <c r="H11354">
        <v>87644.37</v>
      </c>
      <c r="K11354">
        <v>300</v>
      </c>
      <c r="L11354">
        <v>40</v>
      </c>
    </row>
    <row r="11355" spans="1:12" x14ac:dyDescent="0.25">
      <c r="A11355" t="s">
        <v>85</v>
      </c>
      <c r="B11355" t="s">
        <v>125</v>
      </c>
      <c r="C11355" t="s">
        <v>126</v>
      </c>
      <c r="D11355" s="2">
        <v>38687</v>
      </c>
      <c r="E11355">
        <v>30.9</v>
      </c>
      <c r="F11355">
        <v>27237.14</v>
      </c>
      <c r="G11355">
        <v>8441088</v>
      </c>
      <c r="H11355">
        <v>108469.15</v>
      </c>
      <c r="K11355">
        <v>300</v>
      </c>
      <c r="L11355">
        <v>40</v>
      </c>
    </row>
    <row r="11356" spans="1:12" x14ac:dyDescent="0.25">
      <c r="A11356" t="s">
        <v>85</v>
      </c>
      <c r="B11356" t="s">
        <v>125</v>
      </c>
      <c r="C11356" t="s">
        <v>126</v>
      </c>
      <c r="D11356" s="2">
        <v>38718</v>
      </c>
      <c r="E11356">
        <v>30.9</v>
      </c>
      <c r="F11356">
        <v>29564.97</v>
      </c>
      <c r="G11356">
        <v>9680765</v>
      </c>
      <c r="H11356">
        <v>112248.61</v>
      </c>
      <c r="K11356">
        <v>300</v>
      </c>
      <c r="L11356">
        <v>40</v>
      </c>
    </row>
    <row r="11357" spans="1:12" x14ac:dyDescent="0.25">
      <c r="A11357" t="s">
        <v>85</v>
      </c>
      <c r="B11357" t="s">
        <v>125</v>
      </c>
      <c r="C11357" t="s">
        <v>126</v>
      </c>
      <c r="D11357" s="2">
        <v>38749</v>
      </c>
      <c r="E11357">
        <v>11.6</v>
      </c>
      <c r="F11357">
        <v>10863.33</v>
      </c>
      <c r="G11357">
        <v>4576432</v>
      </c>
      <c r="H11357">
        <v>42831</v>
      </c>
      <c r="K11357">
        <v>285</v>
      </c>
      <c r="L11357">
        <v>40</v>
      </c>
    </row>
    <row r="11358" spans="1:12" x14ac:dyDescent="0.25">
      <c r="A11358" t="s">
        <v>85</v>
      </c>
      <c r="B11358" t="s">
        <v>125</v>
      </c>
      <c r="C11358" t="s">
        <v>126</v>
      </c>
      <c r="D11358" s="2">
        <v>38777</v>
      </c>
      <c r="E11358">
        <v>0</v>
      </c>
      <c r="G11358">
        <v>0</v>
      </c>
    </row>
    <row r="11359" spans="1:12" x14ac:dyDescent="0.25">
      <c r="A11359" t="s">
        <v>85</v>
      </c>
      <c r="B11359" t="s">
        <v>125</v>
      </c>
      <c r="C11359" t="s">
        <v>126</v>
      </c>
      <c r="D11359" s="2">
        <v>38808</v>
      </c>
      <c r="E11359">
        <v>0</v>
      </c>
      <c r="G11359">
        <v>0</v>
      </c>
    </row>
    <row r="11360" spans="1:12" x14ac:dyDescent="0.25">
      <c r="A11360" t="s">
        <v>85</v>
      </c>
      <c r="B11360" t="s">
        <v>125</v>
      </c>
      <c r="C11360" t="s">
        <v>126</v>
      </c>
      <c r="D11360" s="2">
        <v>38838</v>
      </c>
      <c r="E11360">
        <v>0</v>
      </c>
      <c r="G11360">
        <v>0</v>
      </c>
    </row>
    <row r="11361" spans="1:7" x14ac:dyDescent="0.25">
      <c r="A11361" t="s">
        <v>85</v>
      </c>
      <c r="B11361" t="s">
        <v>125</v>
      </c>
      <c r="C11361" t="s">
        <v>126</v>
      </c>
      <c r="D11361" s="2">
        <v>38869</v>
      </c>
      <c r="E11361">
        <v>0</v>
      </c>
      <c r="G11361">
        <v>0</v>
      </c>
    </row>
    <row r="11362" spans="1:7" x14ac:dyDescent="0.25">
      <c r="A11362" t="s">
        <v>85</v>
      </c>
      <c r="B11362" t="s">
        <v>125</v>
      </c>
      <c r="C11362" t="s">
        <v>126</v>
      </c>
      <c r="D11362" s="2">
        <v>38899</v>
      </c>
      <c r="E11362">
        <v>0</v>
      </c>
      <c r="G11362">
        <v>0</v>
      </c>
    </row>
    <row r="11363" spans="1:7" x14ac:dyDescent="0.25">
      <c r="A11363" t="s">
        <v>85</v>
      </c>
      <c r="B11363" t="s">
        <v>125</v>
      </c>
      <c r="C11363" t="s">
        <v>126</v>
      </c>
      <c r="D11363" s="2">
        <v>38930</v>
      </c>
      <c r="E11363">
        <v>0</v>
      </c>
      <c r="G11363">
        <v>0</v>
      </c>
    </row>
    <row r="11364" spans="1:7" x14ac:dyDescent="0.25">
      <c r="A11364" t="s">
        <v>85</v>
      </c>
      <c r="B11364" t="s">
        <v>125</v>
      </c>
      <c r="C11364" t="s">
        <v>126</v>
      </c>
      <c r="D11364" s="2">
        <v>38961</v>
      </c>
      <c r="E11364">
        <v>0</v>
      </c>
      <c r="G11364">
        <v>0</v>
      </c>
    </row>
    <row r="11365" spans="1:7" x14ac:dyDescent="0.25">
      <c r="A11365" t="s">
        <v>85</v>
      </c>
      <c r="B11365" t="s">
        <v>125</v>
      </c>
      <c r="C11365" t="s">
        <v>126</v>
      </c>
      <c r="D11365" s="2">
        <v>38991</v>
      </c>
      <c r="E11365">
        <v>0</v>
      </c>
      <c r="G11365">
        <v>0</v>
      </c>
    </row>
    <row r="11366" spans="1:7" x14ac:dyDescent="0.25">
      <c r="A11366" t="s">
        <v>85</v>
      </c>
      <c r="B11366" t="s">
        <v>125</v>
      </c>
      <c r="C11366" t="s">
        <v>126</v>
      </c>
      <c r="D11366" s="2">
        <v>39022</v>
      </c>
      <c r="E11366">
        <v>0</v>
      </c>
      <c r="G11366">
        <v>0</v>
      </c>
    </row>
    <row r="11367" spans="1:7" x14ac:dyDescent="0.25">
      <c r="A11367" t="s">
        <v>85</v>
      </c>
      <c r="B11367" t="s">
        <v>125</v>
      </c>
      <c r="C11367" t="s">
        <v>126</v>
      </c>
      <c r="D11367" s="2">
        <v>39052</v>
      </c>
      <c r="E11367">
        <v>0</v>
      </c>
      <c r="G11367">
        <v>0</v>
      </c>
    </row>
    <row r="11368" spans="1:7" x14ac:dyDescent="0.25">
      <c r="A11368" t="s">
        <v>85</v>
      </c>
      <c r="B11368" t="s">
        <v>125</v>
      </c>
      <c r="C11368" t="s">
        <v>126</v>
      </c>
      <c r="D11368" s="2">
        <v>39448</v>
      </c>
      <c r="E11368">
        <v>0</v>
      </c>
      <c r="G11368">
        <v>0</v>
      </c>
    </row>
    <row r="11369" spans="1:7" x14ac:dyDescent="0.25">
      <c r="A11369" t="s">
        <v>85</v>
      </c>
      <c r="B11369" t="s">
        <v>125</v>
      </c>
      <c r="C11369" t="s">
        <v>126</v>
      </c>
      <c r="D11369" s="2">
        <v>39479</v>
      </c>
      <c r="E11369">
        <v>0</v>
      </c>
      <c r="G11369">
        <v>0</v>
      </c>
    </row>
    <row r="11370" spans="1:7" x14ac:dyDescent="0.25">
      <c r="A11370" t="s">
        <v>85</v>
      </c>
      <c r="B11370" t="s">
        <v>125</v>
      </c>
      <c r="C11370" t="s">
        <v>126</v>
      </c>
      <c r="D11370" s="2">
        <v>39508</v>
      </c>
      <c r="E11370">
        <v>0</v>
      </c>
      <c r="G11370">
        <v>0</v>
      </c>
    </row>
    <row r="11371" spans="1:7" x14ac:dyDescent="0.25">
      <c r="A11371" t="s">
        <v>85</v>
      </c>
      <c r="B11371" t="s">
        <v>125</v>
      </c>
      <c r="C11371" t="s">
        <v>126</v>
      </c>
      <c r="D11371" s="2">
        <v>39539</v>
      </c>
      <c r="E11371">
        <v>0</v>
      </c>
      <c r="G11371">
        <v>0</v>
      </c>
    </row>
    <row r="11372" spans="1:7" x14ac:dyDescent="0.25">
      <c r="A11372" t="s">
        <v>85</v>
      </c>
      <c r="B11372" t="s">
        <v>125</v>
      </c>
      <c r="C11372" t="s">
        <v>126</v>
      </c>
      <c r="D11372" s="2">
        <v>39569</v>
      </c>
      <c r="E11372">
        <v>0</v>
      </c>
      <c r="G11372">
        <v>0</v>
      </c>
    </row>
    <row r="11373" spans="1:7" x14ac:dyDescent="0.25">
      <c r="A11373" t="s">
        <v>85</v>
      </c>
      <c r="B11373" t="s">
        <v>125</v>
      </c>
      <c r="C11373" t="s">
        <v>126</v>
      </c>
      <c r="D11373" s="2">
        <v>39600</v>
      </c>
      <c r="E11373">
        <v>0</v>
      </c>
      <c r="G11373">
        <v>0</v>
      </c>
    </row>
    <row r="11374" spans="1:7" x14ac:dyDescent="0.25">
      <c r="A11374" t="s">
        <v>85</v>
      </c>
      <c r="B11374" t="s">
        <v>125</v>
      </c>
      <c r="C11374" t="s">
        <v>126</v>
      </c>
      <c r="D11374" s="2">
        <v>39630</v>
      </c>
      <c r="E11374">
        <v>0</v>
      </c>
      <c r="G11374">
        <v>0</v>
      </c>
    </row>
    <row r="11375" spans="1:7" x14ac:dyDescent="0.25">
      <c r="A11375" t="s">
        <v>85</v>
      </c>
      <c r="B11375" t="s">
        <v>125</v>
      </c>
      <c r="C11375" t="s">
        <v>126</v>
      </c>
      <c r="D11375" s="2">
        <v>39661</v>
      </c>
      <c r="E11375">
        <v>0</v>
      </c>
      <c r="G11375">
        <v>0</v>
      </c>
    </row>
    <row r="11376" spans="1:7" x14ac:dyDescent="0.25">
      <c r="A11376" t="s">
        <v>85</v>
      </c>
      <c r="B11376" t="s">
        <v>125</v>
      </c>
      <c r="C11376" t="s">
        <v>126</v>
      </c>
      <c r="D11376" s="2">
        <v>39692</v>
      </c>
      <c r="E11376">
        <v>0</v>
      </c>
      <c r="G11376">
        <v>0</v>
      </c>
    </row>
    <row r="11377" spans="1:7" x14ac:dyDescent="0.25">
      <c r="A11377" t="s">
        <v>85</v>
      </c>
      <c r="B11377" t="s">
        <v>125</v>
      </c>
      <c r="C11377" t="s">
        <v>126</v>
      </c>
      <c r="D11377" s="2">
        <v>39722</v>
      </c>
      <c r="E11377">
        <v>0</v>
      </c>
      <c r="G11377">
        <v>0</v>
      </c>
    </row>
    <row r="11378" spans="1:7" x14ac:dyDescent="0.25">
      <c r="A11378" t="s">
        <v>85</v>
      </c>
      <c r="B11378" t="s">
        <v>125</v>
      </c>
      <c r="C11378" t="s">
        <v>126</v>
      </c>
      <c r="D11378" s="2">
        <v>39753</v>
      </c>
      <c r="E11378">
        <v>0</v>
      </c>
      <c r="G11378">
        <v>0</v>
      </c>
    </row>
    <row r="11379" spans="1:7" x14ac:dyDescent="0.25">
      <c r="A11379" t="s">
        <v>85</v>
      </c>
      <c r="B11379" t="s">
        <v>125</v>
      </c>
      <c r="C11379" t="s">
        <v>126</v>
      </c>
      <c r="D11379" s="2">
        <v>39783</v>
      </c>
      <c r="E11379">
        <v>0</v>
      </c>
      <c r="G11379">
        <v>0</v>
      </c>
    </row>
    <row r="11380" spans="1:7" x14ac:dyDescent="0.25">
      <c r="A11380" t="s">
        <v>85</v>
      </c>
      <c r="B11380" t="s">
        <v>125</v>
      </c>
      <c r="C11380" t="s">
        <v>126</v>
      </c>
      <c r="D11380" s="2">
        <v>39814</v>
      </c>
      <c r="E11380">
        <v>0</v>
      </c>
      <c r="G11380">
        <v>0</v>
      </c>
    </row>
    <row r="11381" spans="1:7" x14ac:dyDescent="0.25">
      <c r="A11381" t="s">
        <v>85</v>
      </c>
      <c r="B11381" t="s">
        <v>125</v>
      </c>
      <c r="C11381" t="s">
        <v>126</v>
      </c>
      <c r="D11381" s="2">
        <v>39845</v>
      </c>
      <c r="E11381">
        <v>0</v>
      </c>
      <c r="G11381">
        <v>0</v>
      </c>
    </row>
    <row r="11382" spans="1:7" x14ac:dyDescent="0.25">
      <c r="A11382" t="s">
        <v>85</v>
      </c>
      <c r="B11382" t="s">
        <v>125</v>
      </c>
      <c r="C11382" t="s">
        <v>126</v>
      </c>
      <c r="D11382" s="2">
        <v>39873</v>
      </c>
      <c r="E11382">
        <v>0</v>
      </c>
      <c r="G11382">
        <v>0</v>
      </c>
    </row>
    <row r="11383" spans="1:7" x14ac:dyDescent="0.25">
      <c r="A11383" t="s">
        <v>85</v>
      </c>
      <c r="B11383" t="s">
        <v>125</v>
      </c>
      <c r="C11383" t="s">
        <v>126</v>
      </c>
      <c r="D11383" s="2">
        <v>39904</v>
      </c>
      <c r="E11383">
        <v>0</v>
      </c>
      <c r="G11383">
        <v>0</v>
      </c>
    </row>
    <row r="11384" spans="1:7" x14ac:dyDescent="0.25">
      <c r="A11384" t="s">
        <v>85</v>
      </c>
      <c r="B11384" t="s">
        <v>125</v>
      </c>
      <c r="C11384" t="s">
        <v>126</v>
      </c>
      <c r="D11384" s="2">
        <v>39934</v>
      </c>
      <c r="E11384">
        <v>0</v>
      </c>
      <c r="G11384">
        <v>0</v>
      </c>
    </row>
    <row r="11385" spans="1:7" x14ac:dyDescent="0.25">
      <c r="A11385" t="s">
        <v>85</v>
      </c>
      <c r="B11385" t="s">
        <v>125</v>
      </c>
      <c r="C11385" t="s">
        <v>126</v>
      </c>
      <c r="D11385" s="2">
        <v>39965</v>
      </c>
      <c r="E11385">
        <v>0</v>
      </c>
      <c r="G11385">
        <v>0</v>
      </c>
    </row>
    <row r="11386" spans="1:7" x14ac:dyDescent="0.25">
      <c r="A11386" t="s">
        <v>85</v>
      </c>
      <c r="B11386" t="s">
        <v>125</v>
      </c>
      <c r="C11386" t="s">
        <v>126</v>
      </c>
      <c r="D11386" s="2">
        <v>39995</v>
      </c>
      <c r="E11386">
        <v>0</v>
      </c>
      <c r="G11386">
        <v>0</v>
      </c>
    </row>
    <row r="11387" spans="1:7" x14ac:dyDescent="0.25">
      <c r="A11387" t="s">
        <v>85</v>
      </c>
      <c r="B11387" t="s">
        <v>125</v>
      </c>
      <c r="C11387" t="s">
        <v>126</v>
      </c>
      <c r="D11387" s="2">
        <v>40026</v>
      </c>
      <c r="E11387">
        <v>0</v>
      </c>
      <c r="G11387">
        <v>0</v>
      </c>
    </row>
    <row r="11388" spans="1:7" x14ac:dyDescent="0.25">
      <c r="A11388" t="s">
        <v>85</v>
      </c>
      <c r="B11388" t="s">
        <v>125</v>
      </c>
      <c r="C11388" t="s">
        <v>126</v>
      </c>
      <c r="D11388" s="2">
        <v>40057</v>
      </c>
      <c r="E11388">
        <v>0</v>
      </c>
      <c r="G11388">
        <v>0</v>
      </c>
    </row>
    <row r="11389" spans="1:7" x14ac:dyDescent="0.25">
      <c r="A11389" t="s">
        <v>85</v>
      </c>
      <c r="B11389" t="s">
        <v>125</v>
      </c>
      <c r="C11389" t="s">
        <v>126</v>
      </c>
      <c r="D11389" s="2">
        <v>40087</v>
      </c>
      <c r="E11389">
        <v>0</v>
      </c>
      <c r="G11389">
        <v>0</v>
      </c>
    </row>
    <row r="11390" spans="1:7" x14ac:dyDescent="0.25">
      <c r="A11390" t="s">
        <v>85</v>
      </c>
      <c r="B11390" t="s">
        <v>125</v>
      </c>
      <c r="C11390" t="s">
        <v>126</v>
      </c>
      <c r="D11390" s="2">
        <v>40118</v>
      </c>
      <c r="E11390">
        <v>0</v>
      </c>
      <c r="G11390">
        <v>0</v>
      </c>
    </row>
    <row r="11391" spans="1:7" x14ac:dyDescent="0.25">
      <c r="A11391" t="s">
        <v>85</v>
      </c>
      <c r="B11391" t="s">
        <v>125</v>
      </c>
      <c r="C11391" t="s">
        <v>126</v>
      </c>
      <c r="D11391" s="2">
        <v>40148</v>
      </c>
      <c r="E11391">
        <v>0</v>
      </c>
      <c r="G11391">
        <v>0</v>
      </c>
    </row>
    <row r="11392" spans="1:7" x14ac:dyDescent="0.25">
      <c r="A11392" t="s">
        <v>85</v>
      </c>
      <c r="B11392" t="s">
        <v>125</v>
      </c>
      <c r="C11392" t="s">
        <v>126</v>
      </c>
      <c r="D11392" s="2">
        <v>40179</v>
      </c>
      <c r="E11392">
        <v>0</v>
      </c>
      <c r="G11392">
        <v>0</v>
      </c>
    </row>
    <row r="11393" spans="1:12" x14ac:dyDescent="0.25">
      <c r="A11393" t="s">
        <v>85</v>
      </c>
      <c r="B11393" t="s">
        <v>125</v>
      </c>
      <c r="C11393" t="s">
        <v>126</v>
      </c>
      <c r="D11393" s="2">
        <v>40210</v>
      </c>
      <c r="E11393">
        <v>0</v>
      </c>
      <c r="G11393">
        <v>0</v>
      </c>
    </row>
    <row r="11394" spans="1:12" x14ac:dyDescent="0.25">
      <c r="A11394" t="s">
        <v>85</v>
      </c>
      <c r="B11394" t="s">
        <v>125</v>
      </c>
      <c r="C11394" t="s">
        <v>126</v>
      </c>
      <c r="D11394" s="2">
        <v>40238</v>
      </c>
      <c r="E11394">
        <v>0</v>
      </c>
      <c r="G11394">
        <v>0</v>
      </c>
    </row>
    <row r="11395" spans="1:12" x14ac:dyDescent="0.25">
      <c r="A11395" t="s">
        <v>85</v>
      </c>
      <c r="B11395" t="s">
        <v>125</v>
      </c>
      <c r="C11395" t="s">
        <v>126</v>
      </c>
      <c r="D11395" s="2">
        <v>40269</v>
      </c>
      <c r="E11395">
        <v>0</v>
      </c>
      <c r="G11395">
        <v>0</v>
      </c>
    </row>
    <row r="11396" spans="1:12" x14ac:dyDescent="0.25">
      <c r="A11396" t="s">
        <v>85</v>
      </c>
      <c r="B11396" t="s">
        <v>125</v>
      </c>
      <c r="C11396" t="s">
        <v>126</v>
      </c>
      <c r="D11396" s="2">
        <v>40299</v>
      </c>
      <c r="E11396">
        <v>0</v>
      </c>
      <c r="G11396">
        <v>0</v>
      </c>
    </row>
    <row r="11397" spans="1:12" x14ac:dyDescent="0.25">
      <c r="A11397" t="s">
        <v>85</v>
      </c>
      <c r="B11397" t="s">
        <v>125</v>
      </c>
      <c r="C11397" t="s">
        <v>126</v>
      </c>
      <c r="D11397" s="2">
        <v>40544</v>
      </c>
      <c r="E11397">
        <v>0</v>
      </c>
      <c r="G11397">
        <v>0</v>
      </c>
    </row>
    <row r="11398" spans="1:12" x14ac:dyDescent="0.25">
      <c r="A11398" t="s">
        <v>85</v>
      </c>
      <c r="B11398" t="s">
        <v>125</v>
      </c>
      <c r="C11398" t="s">
        <v>126</v>
      </c>
      <c r="D11398" s="2">
        <v>40575</v>
      </c>
      <c r="E11398">
        <v>24.2256944444444</v>
      </c>
      <c r="F11398">
        <v>48893.59</v>
      </c>
      <c r="G11398">
        <v>8797510</v>
      </c>
      <c r="H11398">
        <v>541.85</v>
      </c>
      <c r="K11398">
        <v>0</v>
      </c>
      <c r="L11398">
        <v>28</v>
      </c>
    </row>
    <row r="11399" spans="1:12" x14ac:dyDescent="0.25">
      <c r="A11399" t="s">
        <v>85</v>
      </c>
      <c r="B11399" t="s">
        <v>125</v>
      </c>
      <c r="C11399" t="s">
        <v>126</v>
      </c>
      <c r="D11399" s="2">
        <v>40603</v>
      </c>
      <c r="E11399">
        <v>29.072222222222202</v>
      </c>
      <c r="F11399">
        <v>62982.080000000002</v>
      </c>
      <c r="G11399">
        <v>9213720</v>
      </c>
      <c r="H11399">
        <v>679.75</v>
      </c>
      <c r="K11399">
        <v>0</v>
      </c>
      <c r="L11399">
        <v>28</v>
      </c>
    </row>
    <row r="11400" spans="1:12" x14ac:dyDescent="0.25">
      <c r="A11400" t="s">
        <v>85</v>
      </c>
      <c r="B11400" t="s">
        <v>125</v>
      </c>
      <c r="C11400" t="s">
        <v>126</v>
      </c>
      <c r="D11400" s="2">
        <v>40634</v>
      </c>
      <c r="E11400">
        <v>26.0972222222222</v>
      </c>
      <c r="F11400">
        <v>55702.61</v>
      </c>
      <c r="G11400">
        <v>11043830</v>
      </c>
      <c r="H11400">
        <v>617.82000000000005</v>
      </c>
      <c r="K11400">
        <v>0</v>
      </c>
      <c r="L11400">
        <v>28</v>
      </c>
    </row>
    <row r="11401" spans="1:12" x14ac:dyDescent="0.25">
      <c r="A11401" t="s">
        <v>85</v>
      </c>
      <c r="B11401" t="s">
        <v>125</v>
      </c>
      <c r="C11401" t="s">
        <v>126</v>
      </c>
      <c r="D11401" s="2">
        <v>40664</v>
      </c>
      <c r="E11401">
        <v>21.1666666666667</v>
      </c>
      <c r="F11401">
        <v>52041.69</v>
      </c>
      <c r="G11401">
        <v>9853900</v>
      </c>
      <c r="H11401">
        <v>12328.07</v>
      </c>
      <c r="K11401">
        <v>0</v>
      </c>
      <c r="L11401">
        <v>32</v>
      </c>
    </row>
    <row r="11402" spans="1:12" x14ac:dyDescent="0.25">
      <c r="A11402" t="s">
        <v>85</v>
      </c>
      <c r="B11402" t="s">
        <v>125</v>
      </c>
      <c r="C11402" t="s">
        <v>126</v>
      </c>
      <c r="D11402" s="2">
        <v>40695</v>
      </c>
      <c r="E11402">
        <v>29.643055555555598</v>
      </c>
      <c r="F11402">
        <v>60756.9</v>
      </c>
      <c r="G11402">
        <v>11365810</v>
      </c>
      <c r="H11402">
        <v>21320.65</v>
      </c>
      <c r="K11402">
        <v>0</v>
      </c>
      <c r="L11402">
        <v>32</v>
      </c>
    </row>
    <row r="11403" spans="1:12" x14ac:dyDescent="0.25">
      <c r="A11403" t="s">
        <v>85</v>
      </c>
      <c r="B11403" t="s">
        <v>125</v>
      </c>
      <c r="C11403" t="s">
        <v>126</v>
      </c>
      <c r="D11403" s="2">
        <v>40725</v>
      </c>
      <c r="E11403">
        <v>26.358333333333299</v>
      </c>
      <c r="F11403">
        <v>47748.67</v>
      </c>
      <c r="G11403">
        <v>10178970</v>
      </c>
      <c r="H11403">
        <v>28211.97</v>
      </c>
      <c r="K11403">
        <v>500</v>
      </c>
      <c r="L11403">
        <v>32</v>
      </c>
    </row>
    <row r="11404" spans="1:12" x14ac:dyDescent="0.25">
      <c r="A11404" t="s">
        <v>85</v>
      </c>
      <c r="B11404" t="s">
        <v>125</v>
      </c>
      <c r="C11404" t="s">
        <v>126</v>
      </c>
      <c r="D11404" s="2">
        <v>40756</v>
      </c>
      <c r="E11404">
        <v>30.7743055555556</v>
      </c>
      <c r="F11404">
        <v>56461.08</v>
      </c>
      <c r="G11404">
        <v>12972930</v>
      </c>
      <c r="H11404">
        <v>30936.93</v>
      </c>
      <c r="K11404">
        <v>0</v>
      </c>
      <c r="L11404">
        <v>32</v>
      </c>
    </row>
    <row r="11405" spans="1:12" x14ac:dyDescent="0.25">
      <c r="A11405" t="s">
        <v>85</v>
      </c>
      <c r="B11405" t="s">
        <v>125</v>
      </c>
      <c r="C11405" t="s">
        <v>126</v>
      </c>
      <c r="D11405" s="2">
        <v>40787</v>
      </c>
      <c r="E11405">
        <v>21</v>
      </c>
      <c r="F11405">
        <v>30443.17</v>
      </c>
      <c r="G11405">
        <v>9790260</v>
      </c>
      <c r="H11405">
        <v>32973.699999999997</v>
      </c>
      <c r="K11405">
        <v>450</v>
      </c>
      <c r="L11405">
        <v>36</v>
      </c>
    </row>
    <row r="11406" spans="1:12" x14ac:dyDescent="0.25">
      <c r="A11406" t="s">
        <v>85</v>
      </c>
      <c r="B11406" t="s">
        <v>125</v>
      </c>
      <c r="C11406" t="s">
        <v>126</v>
      </c>
      <c r="D11406" s="2">
        <v>40817</v>
      </c>
      <c r="E11406">
        <v>13</v>
      </c>
      <c r="F11406">
        <v>20383.439999999999</v>
      </c>
      <c r="G11406">
        <v>4254000</v>
      </c>
      <c r="H11406">
        <v>18406.509999999998</v>
      </c>
      <c r="K11406">
        <v>0</v>
      </c>
      <c r="L11406">
        <v>36</v>
      </c>
    </row>
    <row r="11407" spans="1:12" x14ac:dyDescent="0.25">
      <c r="A11407" t="s">
        <v>85</v>
      </c>
      <c r="B11407" t="s">
        <v>125</v>
      </c>
      <c r="C11407" t="s">
        <v>126</v>
      </c>
      <c r="D11407" s="2">
        <v>40848</v>
      </c>
      <c r="E11407">
        <v>30</v>
      </c>
      <c r="F11407">
        <v>45068.84</v>
      </c>
      <c r="G11407">
        <v>9235960</v>
      </c>
      <c r="H11407">
        <v>49769.56</v>
      </c>
      <c r="K11407">
        <v>145</v>
      </c>
      <c r="L11407">
        <v>40</v>
      </c>
    </row>
    <row r="11408" spans="1:12" x14ac:dyDescent="0.25">
      <c r="A11408" t="s">
        <v>85</v>
      </c>
      <c r="B11408" t="s">
        <v>125</v>
      </c>
      <c r="C11408" t="s">
        <v>126</v>
      </c>
      <c r="D11408" s="2">
        <v>40878</v>
      </c>
      <c r="E11408">
        <v>30.711111111111101</v>
      </c>
      <c r="F11408">
        <v>43949.440000000002</v>
      </c>
      <c r="G11408">
        <v>9264330</v>
      </c>
      <c r="H11408">
        <v>63029.66</v>
      </c>
      <c r="K11408">
        <v>420</v>
      </c>
      <c r="L11408">
        <v>28</v>
      </c>
    </row>
    <row r="11409" spans="1:12" x14ac:dyDescent="0.25">
      <c r="A11409" t="s">
        <v>85</v>
      </c>
      <c r="B11409" t="s">
        <v>125</v>
      </c>
      <c r="C11409" t="s">
        <v>126</v>
      </c>
      <c r="D11409" s="2">
        <v>40909</v>
      </c>
      <c r="E11409">
        <v>30.7083333333333</v>
      </c>
      <c r="F11409">
        <v>46049.29</v>
      </c>
      <c r="G11409">
        <v>9667590</v>
      </c>
      <c r="H11409">
        <v>65970.399999999994</v>
      </c>
      <c r="K11409">
        <v>435</v>
      </c>
      <c r="L11409">
        <v>40</v>
      </c>
    </row>
    <row r="11410" spans="1:12" x14ac:dyDescent="0.25">
      <c r="A11410" t="s">
        <v>85</v>
      </c>
      <c r="B11410" t="s">
        <v>125</v>
      </c>
      <c r="C11410" t="s">
        <v>126</v>
      </c>
      <c r="D11410" s="2">
        <v>40940</v>
      </c>
      <c r="E11410">
        <v>28.5451388888889</v>
      </c>
      <c r="F11410">
        <v>39783.08</v>
      </c>
      <c r="G11410">
        <v>8827880</v>
      </c>
      <c r="H11410">
        <v>53861.54</v>
      </c>
      <c r="K11410">
        <v>435</v>
      </c>
      <c r="L11410">
        <v>40</v>
      </c>
    </row>
    <row r="11411" spans="1:12" x14ac:dyDescent="0.25">
      <c r="A11411" t="s">
        <v>85</v>
      </c>
      <c r="B11411" t="s">
        <v>125</v>
      </c>
      <c r="C11411" t="s">
        <v>126</v>
      </c>
      <c r="D11411" s="2">
        <v>40969</v>
      </c>
      <c r="E11411">
        <v>25</v>
      </c>
      <c r="F11411">
        <v>38754.06</v>
      </c>
      <c r="G11411">
        <v>8895620</v>
      </c>
      <c r="H11411">
        <v>51774.02</v>
      </c>
      <c r="K11411">
        <v>435</v>
      </c>
      <c r="L11411">
        <v>40</v>
      </c>
    </row>
    <row r="11412" spans="1:12" x14ac:dyDescent="0.25">
      <c r="A11412" t="s">
        <v>85</v>
      </c>
      <c r="B11412" t="s">
        <v>125</v>
      </c>
      <c r="C11412" t="s">
        <v>126</v>
      </c>
      <c r="D11412" s="2">
        <v>41000</v>
      </c>
      <c r="E11412">
        <v>17</v>
      </c>
      <c r="F11412">
        <v>17240</v>
      </c>
      <c r="G11412">
        <v>8708000</v>
      </c>
      <c r="H11412">
        <v>43189</v>
      </c>
      <c r="K11412">
        <v>435</v>
      </c>
      <c r="L11412">
        <v>40</v>
      </c>
    </row>
    <row r="11413" spans="1:12" x14ac:dyDescent="0.25">
      <c r="A11413" t="s">
        <v>85</v>
      </c>
      <c r="B11413" t="s">
        <v>125</v>
      </c>
      <c r="C11413" t="s">
        <v>126</v>
      </c>
      <c r="D11413" s="2">
        <v>41030</v>
      </c>
      <c r="E11413">
        <v>22</v>
      </c>
      <c r="F11413">
        <v>28032</v>
      </c>
      <c r="G11413">
        <v>11424000</v>
      </c>
      <c r="H11413">
        <v>50529</v>
      </c>
      <c r="K11413">
        <v>435</v>
      </c>
      <c r="L11413">
        <v>40</v>
      </c>
    </row>
    <row r="11414" spans="1:12" x14ac:dyDescent="0.25">
      <c r="A11414" t="s">
        <v>85</v>
      </c>
      <c r="B11414" t="s">
        <v>125</v>
      </c>
      <c r="C11414" t="s">
        <v>126</v>
      </c>
      <c r="D11414" s="2">
        <v>41061</v>
      </c>
      <c r="E11414">
        <v>30</v>
      </c>
      <c r="F11414">
        <v>52982</v>
      </c>
      <c r="G11414">
        <v>15480000</v>
      </c>
      <c r="H11414">
        <v>52738</v>
      </c>
      <c r="K11414">
        <v>435</v>
      </c>
      <c r="L11414">
        <v>40</v>
      </c>
    </row>
    <row r="11415" spans="1:12" x14ac:dyDescent="0.25">
      <c r="A11415" t="s">
        <v>85</v>
      </c>
      <c r="B11415" t="s">
        <v>125</v>
      </c>
      <c r="C11415" t="s">
        <v>126</v>
      </c>
      <c r="D11415" s="2">
        <v>41091</v>
      </c>
      <c r="E11415">
        <v>30</v>
      </c>
      <c r="F11415">
        <v>46363</v>
      </c>
      <c r="G11415">
        <v>15459000</v>
      </c>
      <c r="H11415">
        <v>59210</v>
      </c>
      <c r="K11415">
        <v>457</v>
      </c>
      <c r="L11415">
        <v>40</v>
      </c>
    </row>
    <row r="11416" spans="1:12" x14ac:dyDescent="0.25">
      <c r="A11416" t="s">
        <v>85</v>
      </c>
      <c r="B11416" t="s">
        <v>125</v>
      </c>
      <c r="C11416" t="s">
        <v>126</v>
      </c>
      <c r="D11416" s="2">
        <v>41122</v>
      </c>
      <c r="E11416">
        <v>31</v>
      </c>
      <c r="F11416">
        <v>55087</v>
      </c>
      <c r="G11416">
        <v>15996000</v>
      </c>
      <c r="H11416">
        <v>61073</v>
      </c>
      <c r="K11416">
        <v>405</v>
      </c>
      <c r="L11416">
        <v>40</v>
      </c>
    </row>
    <row r="11417" spans="1:12" x14ac:dyDescent="0.25">
      <c r="A11417" t="s">
        <v>85</v>
      </c>
      <c r="B11417" t="s">
        <v>125</v>
      </c>
      <c r="C11417" t="s">
        <v>126</v>
      </c>
      <c r="D11417" s="2">
        <v>41153</v>
      </c>
      <c r="E11417">
        <v>28</v>
      </c>
      <c r="F11417">
        <v>20020</v>
      </c>
      <c r="G11417">
        <v>14417000</v>
      </c>
      <c r="H11417">
        <v>84691</v>
      </c>
      <c r="K11417">
        <v>392</v>
      </c>
      <c r="L11417">
        <v>40</v>
      </c>
    </row>
    <row r="11418" spans="1:12" x14ac:dyDescent="0.25">
      <c r="A11418" t="s">
        <v>85</v>
      </c>
      <c r="B11418" t="s">
        <v>125</v>
      </c>
      <c r="C11418" t="s">
        <v>126</v>
      </c>
      <c r="D11418" s="2">
        <v>41183</v>
      </c>
      <c r="E11418">
        <v>7.46</v>
      </c>
      <c r="F11418">
        <v>8848</v>
      </c>
      <c r="G11418">
        <v>3856000</v>
      </c>
      <c r="H11418">
        <v>19160</v>
      </c>
      <c r="K11418">
        <v>392</v>
      </c>
      <c r="L11418">
        <v>40</v>
      </c>
    </row>
    <row r="11419" spans="1:12" x14ac:dyDescent="0.25">
      <c r="A11419" t="s">
        <v>85</v>
      </c>
      <c r="B11419" t="s">
        <v>125</v>
      </c>
      <c r="C11419" t="s">
        <v>126</v>
      </c>
      <c r="D11419" s="2">
        <v>41214</v>
      </c>
      <c r="E11419">
        <v>22.13</v>
      </c>
      <c r="F11419">
        <v>25632</v>
      </c>
      <c r="G11419">
        <v>5466000</v>
      </c>
      <c r="H11419">
        <v>57033</v>
      </c>
      <c r="K11419">
        <v>481</v>
      </c>
      <c r="L11419">
        <v>40</v>
      </c>
    </row>
    <row r="11420" spans="1:12" x14ac:dyDescent="0.25">
      <c r="A11420" t="s">
        <v>85</v>
      </c>
      <c r="B11420" t="s">
        <v>125</v>
      </c>
      <c r="C11420" t="s">
        <v>126</v>
      </c>
      <c r="D11420" s="2">
        <v>41244</v>
      </c>
      <c r="E11420">
        <v>17.920000000000002</v>
      </c>
      <c r="F11420">
        <v>10027</v>
      </c>
      <c r="G11420">
        <v>6106000</v>
      </c>
      <c r="H11420">
        <v>54750</v>
      </c>
      <c r="K11420">
        <v>464</v>
      </c>
      <c r="L11420">
        <v>40</v>
      </c>
    </row>
    <row r="11421" spans="1:12" x14ac:dyDescent="0.25">
      <c r="A11421" t="s">
        <v>85</v>
      </c>
      <c r="B11421" t="s">
        <v>125</v>
      </c>
      <c r="C11421" t="s">
        <v>126</v>
      </c>
      <c r="D11421" s="2">
        <v>41275</v>
      </c>
      <c r="E11421">
        <v>30.75</v>
      </c>
      <c r="F11421">
        <v>31350</v>
      </c>
      <c r="G11421">
        <v>14109000</v>
      </c>
      <c r="H11421">
        <v>89773</v>
      </c>
      <c r="K11421">
        <v>370</v>
      </c>
      <c r="L11421">
        <v>40</v>
      </c>
    </row>
    <row r="11422" spans="1:12" x14ac:dyDescent="0.25">
      <c r="A11422" t="s">
        <v>85</v>
      </c>
      <c r="B11422" t="s">
        <v>125</v>
      </c>
      <c r="C11422" t="s">
        <v>126</v>
      </c>
      <c r="D11422" s="2">
        <v>41306</v>
      </c>
      <c r="E11422">
        <v>23.13</v>
      </c>
      <c r="F11422">
        <v>6077</v>
      </c>
      <c r="G11422">
        <v>13074000</v>
      </c>
      <c r="H11422">
        <v>50240</v>
      </c>
      <c r="K11422">
        <v>348</v>
      </c>
      <c r="L11422">
        <v>36</v>
      </c>
    </row>
    <row r="11423" spans="1:12" x14ac:dyDescent="0.25">
      <c r="A11423" t="s">
        <v>85</v>
      </c>
      <c r="B11423" t="s">
        <v>125</v>
      </c>
      <c r="C11423" t="s">
        <v>126</v>
      </c>
      <c r="D11423" s="2">
        <v>41334</v>
      </c>
      <c r="E11423">
        <v>19</v>
      </c>
      <c r="F11423">
        <v>21717</v>
      </c>
      <c r="G11423">
        <v>10659000</v>
      </c>
      <c r="H11423">
        <v>25479</v>
      </c>
      <c r="K11423">
        <v>336</v>
      </c>
      <c r="L11423">
        <v>36</v>
      </c>
    </row>
    <row r="11424" spans="1:12" x14ac:dyDescent="0.25">
      <c r="A11424" t="s">
        <v>85</v>
      </c>
      <c r="B11424" t="s">
        <v>125</v>
      </c>
      <c r="C11424" t="s">
        <v>126</v>
      </c>
      <c r="D11424" s="2">
        <v>41365</v>
      </c>
      <c r="E11424">
        <v>30</v>
      </c>
      <c r="F11424">
        <v>34234</v>
      </c>
      <c r="G11424">
        <v>15918000</v>
      </c>
      <c r="H11424">
        <v>40166</v>
      </c>
      <c r="K11424">
        <v>295</v>
      </c>
      <c r="L11424">
        <v>36</v>
      </c>
    </row>
    <row r="11425" spans="1:12" x14ac:dyDescent="0.25">
      <c r="A11425" t="s">
        <v>85</v>
      </c>
      <c r="B11425" t="s">
        <v>125</v>
      </c>
      <c r="C11425" t="s">
        <v>126</v>
      </c>
      <c r="D11425" s="2">
        <v>41395</v>
      </c>
      <c r="E11425">
        <v>24.08</v>
      </c>
      <c r="F11425">
        <v>25877</v>
      </c>
      <c r="G11425">
        <v>6355000</v>
      </c>
      <c r="H11425">
        <v>33193</v>
      </c>
      <c r="K11425">
        <v>295</v>
      </c>
      <c r="L11425">
        <v>36</v>
      </c>
    </row>
    <row r="11426" spans="1:12" x14ac:dyDescent="0.25">
      <c r="A11426" t="s">
        <v>85</v>
      </c>
      <c r="B11426" t="s">
        <v>125</v>
      </c>
      <c r="C11426" t="s">
        <v>126</v>
      </c>
      <c r="D11426" s="2">
        <v>41426</v>
      </c>
      <c r="E11426">
        <v>30</v>
      </c>
      <c r="F11426">
        <v>32979</v>
      </c>
      <c r="G11426">
        <v>10487000</v>
      </c>
      <c r="H11426">
        <v>42334</v>
      </c>
      <c r="K11426">
        <v>305</v>
      </c>
      <c r="L11426">
        <v>36</v>
      </c>
    </row>
    <row r="11427" spans="1:12" x14ac:dyDescent="0.25">
      <c r="A11427" t="s">
        <v>85</v>
      </c>
      <c r="B11427" t="s">
        <v>125</v>
      </c>
      <c r="C11427" t="s">
        <v>126</v>
      </c>
      <c r="D11427" s="2">
        <v>41640</v>
      </c>
      <c r="E11427">
        <v>22</v>
      </c>
      <c r="F11427">
        <v>20607</v>
      </c>
      <c r="G11427">
        <v>7580000</v>
      </c>
      <c r="H11427">
        <v>54345</v>
      </c>
      <c r="K11427">
        <v>297</v>
      </c>
      <c r="L11427">
        <v>40</v>
      </c>
    </row>
    <row r="11428" spans="1:12" x14ac:dyDescent="0.25">
      <c r="A11428" t="s">
        <v>85</v>
      </c>
      <c r="B11428" t="s">
        <v>125</v>
      </c>
      <c r="C11428" t="s">
        <v>126</v>
      </c>
      <c r="D11428" s="2">
        <v>41671</v>
      </c>
      <c r="E11428">
        <v>28</v>
      </c>
      <c r="F11428">
        <v>22754</v>
      </c>
      <c r="G11428">
        <v>12600000</v>
      </c>
      <c r="H11428">
        <v>70641</v>
      </c>
      <c r="K11428">
        <v>281</v>
      </c>
      <c r="L11428">
        <v>38</v>
      </c>
    </row>
    <row r="11429" spans="1:12" x14ac:dyDescent="0.25">
      <c r="A11429" t="s">
        <v>85</v>
      </c>
      <c r="B11429" t="s">
        <v>125</v>
      </c>
      <c r="C11429" t="s">
        <v>126</v>
      </c>
      <c r="D11429" s="2">
        <v>41699</v>
      </c>
      <c r="E11429">
        <v>4</v>
      </c>
      <c r="F11429">
        <v>3630</v>
      </c>
      <c r="G11429">
        <v>1810000</v>
      </c>
      <c r="H11429">
        <v>9880</v>
      </c>
      <c r="K11429">
        <v>276</v>
      </c>
      <c r="L11429">
        <v>36</v>
      </c>
    </row>
    <row r="11430" spans="1:12" x14ac:dyDescent="0.25">
      <c r="A11430" t="s">
        <v>85</v>
      </c>
      <c r="B11430" t="s">
        <v>125</v>
      </c>
      <c r="C11430" t="s">
        <v>126</v>
      </c>
      <c r="D11430" s="2">
        <v>41730</v>
      </c>
      <c r="E11430">
        <v>6</v>
      </c>
      <c r="F11430">
        <v>5257</v>
      </c>
      <c r="G11430">
        <v>1880000</v>
      </c>
      <c r="H11430">
        <v>8831</v>
      </c>
      <c r="K11430">
        <v>277</v>
      </c>
      <c r="L11430">
        <v>36</v>
      </c>
    </row>
    <row r="11431" spans="1:12" x14ac:dyDescent="0.25">
      <c r="A11431" t="s">
        <v>85</v>
      </c>
      <c r="B11431" t="s">
        <v>125</v>
      </c>
      <c r="C11431" t="s">
        <v>126</v>
      </c>
      <c r="D11431" s="2">
        <v>41760</v>
      </c>
      <c r="E11431">
        <v>30.8</v>
      </c>
      <c r="F11431">
        <v>29702</v>
      </c>
      <c r="G11431">
        <v>10460000</v>
      </c>
      <c r="H11431">
        <v>55845</v>
      </c>
      <c r="K11431">
        <v>313</v>
      </c>
      <c r="L11431">
        <v>36</v>
      </c>
    </row>
    <row r="11432" spans="1:12" x14ac:dyDescent="0.25">
      <c r="A11432" t="s">
        <v>85</v>
      </c>
      <c r="B11432" t="s">
        <v>125</v>
      </c>
      <c r="C11432" t="s">
        <v>126</v>
      </c>
      <c r="D11432" s="2">
        <v>41791</v>
      </c>
      <c r="E11432">
        <v>30</v>
      </c>
      <c r="F11432">
        <v>29356</v>
      </c>
      <c r="G11432">
        <v>10160000</v>
      </c>
      <c r="H11432">
        <v>60265</v>
      </c>
      <c r="K11432">
        <v>319</v>
      </c>
      <c r="L11432">
        <v>36</v>
      </c>
    </row>
    <row r="11433" spans="1:12" x14ac:dyDescent="0.25">
      <c r="A11433" t="s">
        <v>85</v>
      </c>
      <c r="B11433" t="s">
        <v>125</v>
      </c>
      <c r="C11433" t="s">
        <v>126</v>
      </c>
      <c r="D11433" s="2">
        <v>41821</v>
      </c>
      <c r="E11433">
        <v>20</v>
      </c>
      <c r="F11433">
        <v>13696</v>
      </c>
      <c r="G11433">
        <v>4460000</v>
      </c>
      <c r="H11433">
        <v>51129</v>
      </c>
      <c r="K11433">
        <v>314</v>
      </c>
      <c r="L11433">
        <v>36</v>
      </c>
    </row>
    <row r="11434" spans="1:12" x14ac:dyDescent="0.25">
      <c r="A11434" t="s">
        <v>85</v>
      </c>
      <c r="B11434" t="s">
        <v>125</v>
      </c>
      <c r="C11434" t="s">
        <v>126</v>
      </c>
      <c r="D11434" s="2">
        <v>41852</v>
      </c>
      <c r="E11434">
        <v>17</v>
      </c>
      <c r="F11434">
        <v>12596</v>
      </c>
      <c r="G11434">
        <v>3870000</v>
      </c>
      <c r="H11434">
        <v>45266</v>
      </c>
      <c r="K11434">
        <v>341</v>
      </c>
      <c r="L11434">
        <v>36</v>
      </c>
    </row>
    <row r="11435" spans="1:12" x14ac:dyDescent="0.25">
      <c r="A11435" t="s">
        <v>85</v>
      </c>
      <c r="B11435" t="s">
        <v>125</v>
      </c>
      <c r="C11435" t="s">
        <v>126</v>
      </c>
      <c r="D11435" s="2">
        <v>41883</v>
      </c>
      <c r="E11435">
        <v>21</v>
      </c>
      <c r="F11435">
        <v>21351</v>
      </c>
      <c r="G11435">
        <v>4600000</v>
      </c>
      <c r="H11435">
        <v>42438</v>
      </c>
      <c r="K11435">
        <v>341</v>
      </c>
      <c r="L11435">
        <v>36</v>
      </c>
    </row>
    <row r="11436" spans="1:12" x14ac:dyDescent="0.25">
      <c r="A11436" t="s">
        <v>85</v>
      </c>
      <c r="B11436" t="s">
        <v>125</v>
      </c>
      <c r="C11436" t="s">
        <v>126</v>
      </c>
      <c r="D11436" s="2">
        <v>41913</v>
      </c>
      <c r="E11436">
        <v>30</v>
      </c>
      <c r="F11436">
        <v>19986</v>
      </c>
      <c r="G11436">
        <v>9190000</v>
      </c>
      <c r="H11436">
        <v>70009</v>
      </c>
      <c r="K11436">
        <v>330</v>
      </c>
      <c r="L11436">
        <v>36</v>
      </c>
    </row>
    <row r="11437" spans="1:12" x14ac:dyDescent="0.25">
      <c r="A11437" t="s">
        <v>85</v>
      </c>
      <c r="B11437" t="s">
        <v>125</v>
      </c>
      <c r="C11437" t="s">
        <v>126</v>
      </c>
      <c r="D11437" s="2">
        <v>41944</v>
      </c>
      <c r="E11437">
        <v>26</v>
      </c>
      <c r="F11437">
        <v>15627</v>
      </c>
      <c r="G11437">
        <v>5830000</v>
      </c>
      <c r="H11437">
        <v>55240</v>
      </c>
      <c r="K11437">
        <v>304</v>
      </c>
      <c r="L11437">
        <v>36</v>
      </c>
    </row>
    <row r="11438" spans="1:12" x14ac:dyDescent="0.25">
      <c r="A11438" t="s">
        <v>85</v>
      </c>
      <c r="B11438" t="s">
        <v>125</v>
      </c>
      <c r="C11438" t="s">
        <v>126</v>
      </c>
      <c r="D11438" s="2">
        <v>41974</v>
      </c>
      <c r="E11438">
        <v>24</v>
      </c>
      <c r="F11438">
        <v>15548</v>
      </c>
      <c r="G11438">
        <v>7560000</v>
      </c>
      <c r="H11438">
        <v>54592</v>
      </c>
      <c r="K11438">
        <v>300</v>
      </c>
      <c r="L11438">
        <v>36</v>
      </c>
    </row>
    <row r="11439" spans="1:12" x14ac:dyDescent="0.25">
      <c r="A11439" t="s">
        <v>85</v>
      </c>
      <c r="B11439" t="s">
        <v>125</v>
      </c>
      <c r="C11439" t="s">
        <v>126</v>
      </c>
      <c r="D11439" s="2">
        <v>42005</v>
      </c>
      <c r="E11439">
        <v>13</v>
      </c>
      <c r="F11439">
        <v>8125</v>
      </c>
      <c r="G11439">
        <v>3990000</v>
      </c>
      <c r="H11439">
        <v>29743</v>
      </c>
      <c r="K11439">
        <v>298</v>
      </c>
      <c r="L11439">
        <v>36</v>
      </c>
    </row>
    <row r="11440" spans="1:12" x14ac:dyDescent="0.25">
      <c r="A11440" t="s">
        <v>85</v>
      </c>
      <c r="B11440" t="s">
        <v>125</v>
      </c>
      <c r="C11440" t="s">
        <v>126</v>
      </c>
      <c r="D11440" s="2">
        <v>42036</v>
      </c>
      <c r="E11440">
        <v>23</v>
      </c>
      <c r="F11440">
        <v>14715</v>
      </c>
      <c r="G11440">
        <v>7220000</v>
      </c>
      <c r="H11440">
        <v>56342</v>
      </c>
      <c r="K11440">
        <v>335</v>
      </c>
      <c r="L11440">
        <v>36</v>
      </c>
    </row>
    <row r="11441" spans="1:12" x14ac:dyDescent="0.25">
      <c r="A11441" t="s">
        <v>85</v>
      </c>
      <c r="B11441" t="s">
        <v>125</v>
      </c>
      <c r="C11441" t="s">
        <v>126</v>
      </c>
      <c r="D11441" s="2">
        <v>42064</v>
      </c>
      <c r="E11441">
        <v>31</v>
      </c>
      <c r="F11441">
        <v>30151</v>
      </c>
      <c r="G11441">
        <v>10660000</v>
      </c>
      <c r="H11441">
        <v>64690</v>
      </c>
      <c r="K11441">
        <v>334</v>
      </c>
      <c r="L11441">
        <v>36</v>
      </c>
    </row>
    <row r="11442" spans="1:12" x14ac:dyDescent="0.25">
      <c r="A11442" t="s">
        <v>85</v>
      </c>
      <c r="B11442" t="s">
        <v>125</v>
      </c>
      <c r="C11442" t="s">
        <v>126</v>
      </c>
      <c r="D11442" s="2">
        <v>42095</v>
      </c>
      <c r="E11442">
        <v>4</v>
      </c>
      <c r="F11442">
        <v>3371</v>
      </c>
      <c r="G11442">
        <v>1270000</v>
      </c>
      <c r="H11442">
        <v>8982</v>
      </c>
      <c r="K11442">
        <v>334</v>
      </c>
      <c r="L11442">
        <v>36</v>
      </c>
    </row>
    <row r="11443" spans="1:12" x14ac:dyDescent="0.25">
      <c r="A11443" t="s">
        <v>85</v>
      </c>
      <c r="B11443" t="s">
        <v>125</v>
      </c>
      <c r="C11443" t="s">
        <v>126</v>
      </c>
      <c r="D11443" s="2">
        <v>42125</v>
      </c>
      <c r="E11443">
        <v>10.3</v>
      </c>
      <c r="F11443">
        <v>12649</v>
      </c>
      <c r="G11443">
        <v>3540000</v>
      </c>
      <c r="H11443">
        <v>18293</v>
      </c>
      <c r="K11443">
        <v>334</v>
      </c>
      <c r="L11443">
        <v>36</v>
      </c>
    </row>
    <row r="11444" spans="1:12" x14ac:dyDescent="0.25">
      <c r="A11444" t="s">
        <v>85</v>
      </c>
      <c r="B11444" t="s">
        <v>125</v>
      </c>
      <c r="C11444" t="s">
        <v>126</v>
      </c>
      <c r="D11444" s="2">
        <v>42156</v>
      </c>
      <c r="E11444">
        <v>17</v>
      </c>
      <c r="F11444">
        <v>15703</v>
      </c>
      <c r="G11444">
        <v>5730000</v>
      </c>
      <c r="H11444">
        <v>35702</v>
      </c>
      <c r="K11444">
        <v>334</v>
      </c>
      <c r="L11444">
        <v>36</v>
      </c>
    </row>
    <row r="11445" spans="1:12" x14ac:dyDescent="0.25">
      <c r="A11445" t="s">
        <v>85</v>
      </c>
      <c r="B11445" t="s">
        <v>125</v>
      </c>
      <c r="C11445" t="s">
        <v>126</v>
      </c>
      <c r="D11445" s="2">
        <v>42186</v>
      </c>
      <c r="E11445">
        <v>27</v>
      </c>
      <c r="F11445">
        <v>23981</v>
      </c>
      <c r="G11445">
        <v>9300000</v>
      </c>
      <c r="H11445">
        <v>59721</v>
      </c>
      <c r="K11445">
        <v>319</v>
      </c>
      <c r="L11445">
        <v>36</v>
      </c>
    </row>
    <row r="11446" spans="1:12" x14ac:dyDescent="0.25">
      <c r="A11446" t="s">
        <v>85</v>
      </c>
      <c r="B11446" t="s">
        <v>125</v>
      </c>
      <c r="C11446" t="s">
        <v>126</v>
      </c>
      <c r="D11446" s="2">
        <v>42217</v>
      </c>
      <c r="E11446">
        <v>30</v>
      </c>
      <c r="F11446">
        <v>30940</v>
      </c>
      <c r="G11446">
        <v>10330000</v>
      </c>
      <c r="H11446">
        <v>61781</v>
      </c>
      <c r="K11446">
        <v>319</v>
      </c>
      <c r="L11446">
        <v>36</v>
      </c>
    </row>
    <row r="11447" spans="1:12" x14ac:dyDescent="0.25">
      <c r="A11447" t="s">
        <v>85</v>
      </c>
      <c r="B11447" t="s">
        <v>125</v>
      </c>
      <c r="C11447" t="s">
        <v>126</v>
      </c>
      <c r="D11447" s="2">
        <v>42248</v>
      </c>
      <c r="E11447">
        <v>26</v>
      </c>
      <c r="F11447">
        <v>25516</v>
      </c>
      <c r="G11447">
        <v>5840000</v>
      </c>
      <c r="H11447">
        <v>67825</v>
      </c>
      <c r="K11447">
        <v>319</v>
      </c>
      <c r="L11447">
        <v>36</v>
      </c>
    </row>
    <row r="11448" spans="1:12" x14ac:dyDescent="0.25">
      <c r="A11448" t="s">
        <v>85</v>
      </c>
      <c r="B11448" t="s">
        <v>125</v>
      </c>
      <c r="C11448" t="s">
        <v>126</v>
      </c>
      <c r="D11448" s="2">
        <v>42278</v>
      </c>
      <c r="E11448">
        <v>19</v>
      </c>
      <c r="F11448">
        <v>13191</v>
      </c>
      <c r="G11448">
        <v>5000000</v>
      </c>
      <c r="H11448">
        <v>42752</v>
      </c>
      <c r="K11448">
        <v>310</v>
      </c>
      <c r="L11448">
        <v>36</v>
      </c>
    </row>
    <row r="11449" spans="1:12" x14ac:dyDescent="0.25">
      <c r="A11449" t="s">
        <v>85</v>
      </c>
      <c r="B11449" t="s">
        <v>125</v>
      </c>
      <c r="C11449" t="s">
        <v>126</v>
      </c>
      <c r="D11449" s="2">
        <v>42309</v>
      </c>
      <c r="E11449">
        <v>5</v>
      </c>
      <c r="F11449">
        <v>3074</v>
      </c>
      <c r="G11449">
        <v>1550000</v>
      </c>
      <c r="H11449">
        <v>13129</v>
      </c>
      <c r="K11449">
        <v>305</v>
      </c>
      <c r="L11449">
        <v>36</v>
      </c>
    </row>
    <row r="11450" spans="1:12" x14ac:dyDescent="0.25">
      <c r="A11450" t="s">
        <v>85</v>
      </c>
      <c r="B11450" t="s">
        <v>125</v>
      </c>
      <c r="C11450" t="s">
        <v>126</v>
      </c>
      <c r="D11450" s="2">
        <v>42339</v>
      </c>
      <c r="E11450">
        <v>25</v>
      </c>
      <c r="F11450">
        <v>15741</v>
      </c>
      <c r="G11450">
        <v>8760000</v>
      </c>
      <c r="H11450">
        <v>62397</v>
      </c>
      <c r="K11450">
        <v>298</v>
      </c>
      <c r="L11450">
        <v>36</v>
      </c>
    </row>
    <row r="11451" spans="1:12" x14ac:dyDescent="0.25">
      <c r="A11451" t="s">
        <v>85</v>
      </c>
      <c r="B11451" t="s">
        <v>125</v>
      </c>
      <c r="C11451" t="s">
        <v>126</v>
      </c>
      <c r="D11451" s="2">
        <v>42370</v>
      </c>
      <c r="E11451">
        <v>19</v>
      </c>
      <c r="F11451">
        <v>14653</v>
      </c>
      <c r="G11451">
        <v>6580000</v>
      </c>
      <c r="H11451">
        <v>53973</v>
      </c>
    </row>
    <row r="11452" spans="1:12" x14ac:dyDescent="0.25">
      <c r="A11452" t="s">
        <v>85</v>
      </c>
      <c r="B11452" t="s">
        <v>125</v>
      </c>
      <c r="C11452" t="s">
        <v>126</v>
      </c>
      <c r="D11452" s="2">
        <v>42401</v>
      </c>
      <c r="E11452">
        <v>11</v>
      </c>
      <c r="F11452">
        <v>9406</v>
      </c>
      <c r="G11452">
        <v>3730000</v>
      </c>
      <c r="H11452">
        <v>29567</v>
      </c>
    </row>
    <row r="11453" spans="1:12" x14ac:dyDescent="0.25">
      <c r="A11453" t="s">
        <v>85</v>
      </c>
      <c r="B11453" t="s">
        <v>125</v>
      </c>
      <c r="C11453" t="s">
        <v>126</v>
      </c>
      <c r="D11453" s="2">
        <v>42430</v>
      </c>
      <c r="E11453">
        <v>0</v>
      </c>
      <c r="F11453">
        <v>0</v>
      </c>
      <c r="G11453">
        <v>0</v>
      </c>
      <c r="H11453">
        <v>0</v>
      </c>
    </row>
    <row r="11454" spans="1:12" x14ac:dyDescent="0.25">
      <c r="A11454" t="s">
        <v>85</v>
      </c>
      <c r="B11454" t="s">
        <v>125</v>
      </c>
      <c r="C11454" t="s">
        <v>126</v>
      </c>
      <c r="D11454" s="2">
        <v>42461</v>
      </c>
      <c r="E11454">
        <v>0</v>
      </c>
      <c r="F11454">
        <v>0</v>
      </c>
      <c r="G11454">
        <v>0</v>
      </c>
      <c r="H11454">
        <v>0</v>
      </c>
    </row>
    <row r="11455" spans="1:12" x14ac:dyDescent="0.25">
      <c r="A11455" t="s">
        <v>85</v>
      </c>
      <c r="B11455" t="s">
        <v>125</v>
      </c>
      <c r="C11455" t="s">
        <v>126</v>
      </c>
      <c r="D11455" s="2">
        <v>42491</v>
      </c>
      <c r="E11455">
        <v>0</v>
      </c>
      <c r="F11455">
        <v>0</v>
      </c>
      <c r="G11455">
        <v>0</v>
      </c>
      <c r="H11455">
        <v>0</v>
      </c>
    </row>
    <row r="11456" spans="1:12" x14ac:dyDescent="0.25">
      <c r="A11456" t="s">
        <v>85</v>
      </c>
      <c r="B11456" t="s">
        <v>125</v>
      </c>
      <c r="C11456" t="s">
        <v>126</v>
      </c>
      <c r="D11456" s="2">
        <v>42522</v>
      </c>
      <c r="E11456">
        <v>0</v>
      </c>
      <c r="F11456">
        <v>0</v>
      </c>
      <c r="G11456">
        <v>0</v>
      </c>
      <c r="H11456">
        <v>0</v>
      </c>
    </row>
    <row r="11457" spans="1:12" x14ac:dyDescent="0.25">
      <c r="A11457" t="s">
        <v>85</v>
      </c>
      <c r="B11457" t="s">
        <v>125</v>
      </c>
      <c r="C11457" t="s">
        <v>126</v>
      </c>
      <c r="D11457" s="2">
        <v>42552</v>
      </c>
      <c r="E11457">
        <v>0</v>
      </c>
      <c r="F11457">
        <v>0</v>
      </c>
      <c r="G11457">
        <v>0</v>
      </c>
      <c r="H11457">
        <v>0</v>
      </c>
    </row>
    <row r="11458" spans="1:12" x14ac:dyDescent="0.25">
      <c r="A11458" t="s">
        <v>85</v>
      </c>
      <c r="B11458" t="s">
        <v>125</v>
      </c>
      <c r="C11458" t="s">
        <v>126</v>
      </c>
      <c r="D11458" s="2">
        <v>42583</v>
      </c>
      <c r="E11458">
        <v>0</v>
      </c>
      <c r="F11458">
        <v>0</v>
      </c>
      <c r="G11458">
        <v>0</v>
      </c>
      <c r="H11458">
        <v>0</v>
      </c>
    </row>
    <row r="11459" spans="1:12" x14ac:dyDescent="0.25">
      <c r="A11459" t="s">
        <v>85</v>
      </c>
      <c r="B11459" t="s">
        <v>125</v>
      </c>
      <c r="C11459" t="s">
        <v>126</v>
      </c>
      <c r="D11459" s="2">
        <v>42614</v>
      </c>
      <c r="E11459">
        <v>0</v>
      </c>
      <c r="F11459">
        <v>0</v>
      </c>
      <c r="G11459">
        <v>0</v>
      </c>
      <c r="H11459">
        <v>0</v>
      </c>
    </row>
    <row r="11460" spans="1:12" x14ac:dyDescent="0.25">
      <c r="A11460" t="s">
        <v>85</v>
      </c>
      <c r="B11460" t="s">
        <v>125</v>
      </c>
      <c r="C11460" t="s">
        <v>126</v>
      </c>
      <c r="D11460" s="2">
        <v>42644</v>
      </c>
      <c r="E11460" s="18">
        <v>0</v>
      </c>
      <c r="F11460">
        <v>238</v>
      </c>
      <c r="G11460">
        <v>90000</v>
      </c>
      <c r="H11460">
        <v>681</v>
      </c>
    </row>
    <row r="11461" spans="1:12" x14ac:dyDescent="0.25">
      <c r="A11461" t="s">
        <v>85</v>
      </c>
      <c r="B11461" t="s">
        <v>125</v>
      </c>
      <c r="C11461" t="s">
        <v>126</v>
      </c>
      <c r="D11461" s="2">
        <v>42675</v>
      </c>
      <c r="E11461">
        <v>2</v>
      </c>
      <c r="F11461">
        <v>2076</v>
      </c>
      <c r="G11461">
        <v>630000</v>
      </c>
      <c r="H11461">
        <v>5978</v>
      </c>
    </row>
    <row r="11462" spans="1:12" x14ac:dyDescent="0.25">
      <c r="A11462" t="s">
        <v>85</v>
      </c>
      <c r="B11462" t="s">
        <v>125</v>
      </c>
      <c r="C11462" t="s">
        <v>126</v>
      </c>
      <c r="D11462" s="2">
        <v>42705</v>
      </c>
      <c r="E11462">
        <v>0</v>
      </c>
      <c r="F11462">
        <v>0</v>
      </c>
      <c r="G11462">
        <v>0</v>
      </c>
      <c r="H11462">
        <v>0</v>
      </c>
    </row>
    <row r="11463" spans="1:12" x14ac:dyDescent="0.25">
      <c r="A11463" t="s">
        <v>85</v>
      </c>
      <c r="B11463" t="s">
        <v>125</v>
      </c>
      <c r="C11463" t="s">
        <v>126</v>
      </c>
      <c r="D11463" s="2">
        <v>42736</v>
      </c>
      <c r="E11463">
        <v>0</v>
      </c>
      <c r="F11463">
        <v>0</v>
      </c>
      <c r="G11463">
        <v>0</v>
      </c>
      <c r="H11463">
        <v>0</v>
      </c>
      <c r="K11463">
        <v>0</v>
      </c>
      <c r="L11463">
        <v>0</v>
      </c>
    </row>
    <row r="11464" spans="1:12" x14ac:dyDescent="0.25">
      <c r="A11464" t="s">
        <v>85</v>
      </c>
      <c r="B11464" t="s">
        <v>125</v>
      </c>
      <c r="C11464" t="s">
        <v>126</v>
      </c>
      <c r="D11464" s="2">
        <v>42767</v>
      </c>
      <c r="E11464">
        <v>0</v>
      </c>
      <c r="F11464">
        <v>0</v>
      </c>
      <c r="G11464">
        <v>0</v>
      </c>
      <c r="H11464">
        <v>0</v>
      </c>
      <c r="K11464">
        <v>0</v>
      </c>
      <c r="L11464">
        <v>0</v>
      </c>
    </row>
    <row r="11465" spans="1:12" x14ac:dyDescent="0.25">
      <c r="A11465" t="s">
        <v>85</v>
      </c>
      <c r="B11465" t="s">
        <v>125</v>
      </c>
      <c r="C11465" t="s">
        <v>126</v>
      </c>
      <c r="D11465" s="2">
        <v>42796</v>
      </c>
      <c r="E11465">
        <v>0</v>
      </c>
      <c r="F11465">
        <v>0</v>
      </c>
      <c r="G11465">
        <v>0</v>
      </c>
      <c r="H11465">
        <v>0</v>
      </c>
      <c r="K11465">
        <v>0</v>
      </c>
      <c r="L11465">
        <v>0</v>
      </c>
    </row>
    <row r="11466" spans="1:12" x14ac:dyDescent="0.25">
      <c r="A11466" t="s">
        <v>85</v>
      </c>
      <c r="B11466" t="s">
        <v>125</v>
      </c>
      <c r="C11466" t="s">
        <v>126</v>
      </c>
      <c r="D11466" s="2">
        <v>42827</v>
      </c>
      <c r="E11466">
        <v>0</v>
      </c>
      <c r="F11466">
        <v>0</v>
      </c>
      <c r="G11466">
        <v>0</v>
      </c>
      <c r="H11466">
        <v>0</v>
      </c>
      <c r="K11466">
        <v>0</v>
      </c>
      <c r="L11466">
        <v>0</v>
      </c>
    </row>
    <row r="11467" spans="1:12" x14ac:dyDescent="0.25">
      <c r="A11467" t="s">
        <v>85</v>
      </c>
      <c r="B11467" t="s">
        <v>125</v>
      </c>
      <c r="C11467" t="s">
        <v>126</v>
      </c>
      <c r="D11467" s="2">
        <v>42857</v>
      </c>
      <c r="E11467">
        <v>0.9</v>
      </c>
      <c r="F11467">
        <v>3079</v>
      </c>
      <c r="G11467">
        <v>300000</v>
      </c>
      <c r="H11467">
        <v>650</v>
      </c>
      <c r="K11467">
        <v>276</v>
      </c>
      <c r="L11467">
        <v>36</v>
      </c>
    </row>
    <row r="11468" spans="1:12" x14ac:dyDescent="0.25">
      <c r="A11468" t="s">
        <v>85</v>
      </c>
      <c r="B11468" t="s">
        <v>125</v>
      </c>
      <c r="C11468" t="s">
        <v>126</v>
      </c>
      <c r="D11468" s="2">
        <v>42888</v>
      </c>
      <c r="E11468">
        <v>22</v>
      </c>
      <c r="F11468">
        <v>64203</v>
      </c>
      <c r="G11468">
        <v>7730000</v>
      </c>
      <c r="H11468">
        <v>35354</v>
      </c>
      <c r="K11468">
        <v>276</v>
      </c>
      <c r="L11468">
        <v>36</v>
      </c>
    </row>
    <row r="11469" spans="1:12" x14ac:dyDescent="0.25">
      <c r="A11469" t="s">
        <v>85</v>
      </c>
      <c r="B11469" t="s">
        <v>125</v>
      </c>
      <c r="C11469" t="s">
        <v>126</v>
      </c>
      <c r="D11469" s="2">
        <v>42918</v>
      </c>
      <c r="E11469">
        <v>16</v>
      </c>
      <c r="F11469">
        <v>46376</v>
      </c>
      <c r="G11469">
        <v>5630000</v>
      </c>
      <c r="H11469">
        <v>25964</v>
      </c>
      <c r="K11469">
        <v>276</v>
      </c>
      <c r="L11469">
        <v>36</v>
      </c>
    </row>
    <row r="11470" spans="1:12" x14ac:dyDescent="0.25">
      <c r="A11470" t="s">
        <v>85</v>
      </c>
      <c r="B11470" t="s">
        <v>125</v>
      </c>
      <c r="C11470" t="s">
        <v>126</v>
      </c>
      <c r="D11470" s="2">
        <v>42949</v>
      </c>
      <c r="E11470">
        <v>28</v>
      </c>
      <c r="F11470">
        <v>62955</v>
      </c>
      <c r="G11470">
        <v>9540000</v>
      </c>
      <c r="H11470">
        <v>54649</v>
      </c>
      <c r="K11470">
        <v>276</v>
      </c>
      <c r="L11470">
        <v>36</v>
      </c>
    </row>
    <row r="11471" spans="1:12" x14ac:dyDescent="0.25">
      <c r="A11471" t="s">
        <v>85</v>
      </c>
      <c r="B11471" t="s">
        <v>125</v>
      </c>
      <c r="C11471" t="s">
        <v>126</v>
      </c>
      <c r="D11471" s="2">
        <v>42980</v>
      </c>
      <c r="E11471">
        <v>8</v>
      </c>
      <c r="F11471">
        <v>12782</v>
      </c>
      <c r="G11471">
        <v>2830000</v>
      </c>
      <c r="H11471">
        <v>19157</v>
      </c>
      <c r="K11471">
        <v>276</v>
      </c>
      <c r="L11471">
        <v>36</v>
      </c>
    </row>
    <row r="11472" spans="1:12" x14ac:dyDescent="0.25">
      <c r="A11472" t="s">
        <v>85</v>
      </c>
      <c r="B11472" t="s">
        <v>125</v>
      </c>
      <c r="C11472" t="s">
        <v>126</v>
      </c>
      <c r="D11472" s="2">
        <v>43010</v>
      </c>
      <c r="E11472">
        <v>0.5</v>
      </c>
      <c r="F11472">
        <v>720</v>
      </c>
      <c r="G11472">
        <v>170000</v>
      </c>
      <c r="H11472">
        <v>816</v>
      </c>
      <c r="K11472">
        <v>276</v>
      </c>
      <c r="L11472">
        <v>36</v>
      </c>
    </row>
    <row r="11473" spans="1:12" x14ac:dyDescent="0.25">
      <c r="A11473" t="s">
        <v>85</v>
      </c>
      <c r="B11473" t="s">
        <v>125</v>
      </c>
      <c r="C11473" t="s">
        <v>126</v>
      </c>
      <c r="D11473" s="2">
        <v>43041</v>
      </c>
      <c r="E11473">
        <v>20</v>
      </c>
      <c r="F11473">
        <v>36468</v>
      </c>
      <c r="G11473">
        <v>8039999.9999999991</v>
      </c>
      <c r="H11473">
        <v>58977</v>
      </c>
      <c r="K11473">
        <v>0</v>
      </c>
      <c r="L11473">
        <v>36</v>
      </c>
    </row>
    <row r="11474" spans="1:12" x14ac:dyDescent="0.25">
      <c r="A11474" t="s">
        <v>85</v>
      </c>
      <c r="B11474" t="s">
        <v>125</v>
      </c>
      <c r="C11474" t="s">
        <v>126</v>
      </c>
      <c r="D11474" s="2">
        <v>43071</v>
      </c>
      <c r="E11474">
        <v>24.4</v>
      </c>
      <c r="F11474">
        <v>42761</v>
      </c>
      <c r="G11474">
        <v>9760000</v>
      </c>
      <c r="H11474">
        <v>74807</v>
      </c>
      <c r="K11474">
        <v>0</v>
      </c>
      <c r="L11474">
        <v>36</v>
      </c>
    </row>
    <row r="11475" spans="1:12" x14ac:dyDescent="0.25">
      <c r="A11475" t="s">
        <v>85</v>
      </c>
      <c r="B11475" t="s">
        <v>125</v>
      </c>
      <c r="C11475" t="s">
        <v>126</v>
      </c>
      <c r="D11475" s="2">
        <v>43101</v>
      </c>
      <c r="E11475">
        <v>30</v>
      </c>
      <c r="F11475">
        <v>57330</v>
      </c>
      <c r="G11475">
        <v>12680000</v>
      </c>
      <c r="H11475">
        <v>84508</v>
      </c>
      <c r="K11475">
        <v>0</v>
      </c>
      <c r="L11475">
        <v>36</v>
      </c>
    </row>
    <row r="11476" spans="1:12" x14ac:dyDescent="0.25">
      <c r="A11476" t="s">
        <v>85</v>
      </c>
      <c r="B11476" t="s">
        <v>125</v>
      </c>
      <c r="C11476" t="s">
        <v>126</v>
      </c>
      <c r="D11476" s="2">
        <v>43132</v>
      </c>
      <c r="E11476">
        <v>22</v>
      </c>
      <c r="F11476">
        <v>44034</v>
      </c>
      <c r="G11476">
        <v>8600000</v>
      </c>
      <c r="H11476">
        <v>58181</v>
      </c>
      <c r="K11476">
        <v>305</v>
      </c>
      <c r="L11476">
        <v>37</v>
      </c>
    </row>
    <row r="11477" spans="1:12" x14ac:dyDescent="0.25">
      <c r="A11477" t="s">
        <v>85</v>
      </c>
      <c r="B11477" t="s">
        <v>125</v>
      </c>
      <c r="C11477" t="s">
        <v>126</v>
      </c>
      <c r="D11477" s="2">
        <v>43160</v>
      </c>
      <c r="E11477">
        <v>15</v>
      </c>
      <c r="F11477">
        <v>34078</v>
      </c>
      <c r="G11477">
        <v>6100000</v>
      </c>
      <c r="H11477">
        <v>39486</v>
      </c>
      <c r="K11477">
        <v>0</v>
      </c>
      <c r="L11477">
        <v>36</v>
      </c>
    </row>
    <row r="11478" spans="1:12" x14ac:dyDescent="0.25">
      <c r="A11478" t="s">
        <v>85</v>
      </c>
      <c r="B11478" t="s">
        <v>125</v>
      </c>
      <c r="C11478" t="s">
        <v>126</v>
      </c>
      <c r="D11478" s="2">
        <v>43191</v>
      </c>
      <c r="E11478">
        <v>17</v>
      </c>
      <c r="F11478">
        <v>27803</v>
      </c>
      <c r="G11478">
        <v>7070000</v>
      </c>
      <c r="H11478">
        <v>53561</v>
      </c>
      <c r="K11478">
        <v>294</v>
      </c>
      <c r="L11478">
        <v>36</v>
      </c>
    </row>
    <row r="11479" spans="1:12" x14ac:dyDescent="0.25">
      <c r="A11479" t="s">
        <v>85</v>
      </c>
      <c r="B11479" t="s">
        <v>125</v>
      </c>
      <c r="C11479" t="s">
        <v>126</v>
      </c>
      <c r="D11479" s="2">
        <v>43221</v>
      </c>
      <c r="E11479">
        <v>10.8</v>
      </c>
      <c r="F11479">
        <v>11726</v>
      </c>
      <c r="G11479">
        <v>4510000</v>
      </c>
      <c r="H11479">
        <v>37108</v>
      </c>
      <c r="K11479">
        <v>276</v>
      </c>
      <c r="L11479">
        <v>36</v>
      </c>
    </row>
    <row r="11480" spans="1:12" x14ac:dyDescent="0.25">
      <c r="A11480" t="s">
        <v>85</v>
      </c>
      <c r="B11480" t="s">
        <v>125</v>
      </c>
      <c r="C11480" t="s">
        <v>126</v>
      </c>
      <c r="D11480" s="2">
        <v>43252</v>
      </c>
      <c r="E11480">
        <v>19</v>
      </c>
      <c r="F11480">
        <v>24399</v>
      </c>
      <c r="G11480">
        <v>8109999.9999999991</v>
      </c>
      <c r="H11480">
        <v>66329</v>
      </c>
      <c r="K11480">
        <v>305</v>
      </c>
      <c r="L11480">
        <v>36</v>
      </c>
    </row>
    <row r="11481" spans="1:12" x14ac:dyDescent="0.25">
      <c r="A11481" t="s">
        <v>85</v>
      </c>
      <c r="B11481" t="s">
        <v>125</v>
      </c>
      <c r="C11481" t="s">
        <v>126</v>
      </c>
      <c r="D11481" s="2">
        <v>43282</v>
      </c>
      <c r="E11481">
        <v>18</v>
      </c>
      <c r="F11481">
        <v>27808</v>
      </c>
      <c r="G11481">
        <v>7660000</v>
      </c>
      <c r="H11481">
        <v>52023</v>
      </c>
      <c r="K11481">
        <v>276</v>
      </c>
      <c r="L11481">
        <v>36</v>
      </c>
    </row>
    <row r="11482" spans="1:12" x14ac:dyDescent="0.25">
      <c r="A11482" t="s">
        <v>85</v>
      </c>
      <c r="B11482" t="s">
        <v>125</v>
      </c>
      <c r="C11482" t="s">
        <v>126</v>
      </c>
      <c r="D11482" s="2">
        <v>43313</v>
      </c>
      <c r="E11482">
        <v>16</v>
      </c>
      <c r="F11482">
        <v>28896</v>
      </c>
      <c r="G11482">
        <v>6670000</v>
      </c>
      <c r="H11482">
        <v>56570</v>
      </c>
      <c r="K11482">
        <v>276</v>
      </c>
      <c r="L11482">
        <v>36</v>
      </c>
    </row>
    <row r="11483" spans="1:12" x14ac:dyDescent="0.25">
      <c r="A11483" t="s">
        <v>85</v>
      </c>
      <c r="B11483" t="s">
        <v>125</v>
      </c>
      <c r="C11483" t="s">
        <v>126</v>
      </c>
      <c r="D11483" s="2">
        <v>43344</v>
      </c>
      <c r="E11483">
        <v>24</v>
      </c>
      <c r="F11483">
        <v>43352</v>
      </c>
      <c r="G11483">
        <v>9980000</v>
      </c>
      <c r="H11483">
        <v>86194</v>
      </c>
      <c r="K11483">
        <v>276</v>
      </c>
      <c r="L11483">
        <v>36</v>
      </c>
    </row>
    <row r="11484" spans="1:12" x14ac:dyDescent="0.25">
      <c r="A11484" t="s">
        <v>85</v>
      </c>
      <c r="B11484" t="s">
        <v>125</v>
      </c>
      <c r="C11484" t="s">
        <v>126</v>
      </c>
      <c r="D11484" s="2">
        <v>43374</v>
      </c>
      <c r="E11484">
        <v>30.4</v>
      </c>
      <c r="F11484">
        <v>50100</v>
      </c>
      <c r="G11484">
        <v>12690000</v>
      </c>
      <c r="H11484">
        <v>93524</v>
      </c>
      <c r="K11484">
        <v>276</v>
      </c>
      <c r="L11484">
        <v>36</v>
      </c>
    </row>
    <row r="11485" spans="1:12" x14ac:dyDescent="0.25">
      <c r="A11485" t="s">
        <v>85</v>
      </c>
      <c r="B11485" t="s">
        <v>125</v>
      </c>
      <c r="C11485" t="s">
        <v>126</v>
      </c>
      <c r="D11485" s="2">
        <v>43405</v>
      </c>
      <c r="E11485">
        <v>30</v>
      </c>
      <c r="F11485">
        <v>47320</v>
      </c>
      <c r="G11485">
        <v>12510000</v>
      </c>
      <c r="H11485">
        <v>100863</v>
      </c>
      <c r="K11485">
        <v>0</v>
      </c>
      <c r="L11485">
        <v>36</v>
      </c>
    </row>
    <row r="11486" spans="1:12" x14ac:dyDescent="0.25">
      <c r="A11486" t="s">
        <v>85</v>
      </c>
      <c r="B11486" t="s">
        <v>125</v>
      </c>
      <c r="C11486" t="s">
        <v>126</v>
      </c>
      <c r="D11486" s="2">
        <v>43435</v>
      </c>
      <c r="E11486">
        <v>7.2</v>
      </c>
      <c r="F11486">
        <v>9752</v>
      </c>
      <c r="G11486">
        <v>2980000</v>
      </c>
      <c r="H11486">
        <v>26030</v>
      </c>
      <c r="K11486">
        <v>0</v>
      </c>
      <c r="L11486">
        <v>36</v>
      </c>
    </row>
    <row r="11487" spans="1:12" x14ac:dyDescent="0.25">
      <c r="A11487" t="s">
        <v>85</v>
      </c>
      <c r="B11487" t="s">
        <v>125</v>
      </c>
      <c r="C11487" t="s">
        <v>126</v>
      </c>
      <c r="D11487" s="2">
        <v>43496</v>
      </c>
      <c r="E11487">
        <v>0</v>
      </c>
      <c r="F11487">
        <v>0</v>
      </c>
      <c r="G11487">
        <v>0</v>
      </c>
      <c r="H11487">
        <v>0</v>
      </c>
      <c r="K11487">
        <v>0</v>
      </c>
      <c r="L11487">
        <v>36</v>
      </c>
    </row>
    <row r="11488" spans="1:12" x14ac:dyDescent="0.25">
      <c r="A11488" t="s">
        <v>85</v>
      </c>
      <c r="B11488" t="s">
        <v>125</v>
      </c>
      <c r="C11488" t="s">
        <v>126</v>
      </c>
      <c r="D11488" s="2">
        <v>43524</v>
      </c>
      <c r="E11488">
        <v>0</v>
      </c>
      <c r="F11488">
        <v>0</v>
      </c>
      <c r="G11488">
        <v>0</v>
      </c>
      <c r="H11488">
        <v>0</v>
      </c>
      <c r="K11488">
        <v>0</v>
      </c>
      <c r="L11488">
        <v>36</v>
      </c>
    </row>
    <row r="11489" spans="1:12" x14ac:dyDescent="0.25">
      <c r="A11489" t="s">
        <v>85</v>
      </c>
      <c r="B11489" t="s">
        <v>125</v>
      </c>
      <c r="C11489" t="s">
        <v>126</v>
      </c>
      <c r="D11489" s="2">
        <v>43555</v>
      </c>
      <c r="E11489">
        <v>0</v>
      </c>
      <c r="F11489">
        <v>0</v>
      </c>
      <c r="G11489">
        <v>0</v>
      </c>
      <c r="H11489">
        <v>0</v>
      </c>
      <c r="K11489">
        <v>0</v>
      </c>
      <c r="L11489">
        <v>36</v>
      </c>
    </row>
    <row r="11490" spans="1:12" x14ac:dyDescent="0.25">
      <c r="A11490" t="s">
        <v>85</v>
      </c>
      <c r="B11490" t="s">
        <v>125</v>
      </c>
      <c r="C11490" t="s">
        <v>126</v>
      </c>
      <c r="D11490" s="2">
        <v>43585</v>
      </c>
      <c r="E11490">
        <v>0</v>
      </c>
      <c r="F11490">
        <v>0</v>
      </c>
      <c r="G11490">
        <v>0</v>
      </c>
      <c r="H11490">
        <v>0</v>
      </c>
      <c r="K11490">
        <v>0</v>
      </c>
      <c r="L11490">
        <v>36</v>
      </c>
    </row>
    <row r="11491" spans="1:12" x14ac:dyDescent="0.25">
      <c r="A11491" t="s">
        <v>85</v>
      </c>
      <c r="B11491" t="s">
        <v>125</v>
      </c>
      <c r="C11491" t="s">
        <v>126</v>
      </c>
      <c r="D11491" s="2">
        <v>43616</v>
      </c>
      <c r="E11491">
        <v>0.8</v>
      </c>
      <c r="F11491">
        <v>672</v>
      </c>
      <c r="G11491">
        <v>130000</v>
      </c>
      <c r="H11491">
        <v>669</v>
      </c>
      <c r="K11491">
        <v>0</v>
      </c>
      <c r="L11491">
        <v>36</v>
      </c>
    </row>
    <row r="11492" spans="1:12" x14ac:dyDescent="0.25">
      <c r="A11492" t="s">
        <v>85</v>
      </c>
      <c r="B11492" t="s">
        <v>125</v>
      </c>
      <c r="C11492" t="s">
        <v>126</v>
      </c>
      <c r="D11492" s="2">
        <v>43646</v>
      </c>
      <c r="E11492">
        <v>3</v>
      </c>
      <c r="F11492">
        <v>1485</v>
      </c>
      <c r="G11492">
        <v>490000</v>
      </c>
      <c r="H11492">
        <v>3718</v>
      </c>
      <c r="K11492">
        <v>200</v>
      </c>
      <c r="L11492">
        <v>36</v>
      </c>
    </row>
    <row r="11493" spans="1:12" x14ac:dyDescent="0.25">
      <c r="A11493" t="s">
        <v>85</v>
      </c>
      <c r="B11493" t="s">
        <v>125</v>
      </c>
      <c r="C11493" t="s">
        <v>126</v>
      </c>
      <c r="D11493" s="2">
        <v>43677</v>
      </c>
      <c r="E11493">
        <v>19.600000000000001</v>
      </c>
      <c r="F11493">
        <v>4957</v>
      </c>
      <c r="G11493">
        <v>3170000</v>
      </c>
      <c r="H11493">
        <v>27623</v>
      </c>
      <c r="K11493">
        <v>257</v>
      </c>
      <c r="L11493">
        <v>36</v>
      </c>
    </row>
    <row r="11494" spans="1:12" x14ac:dyDescent="0.25">
      <c r="A11494" t="s">
        <v>85</v>
      </c>
      <c r="B11494" t="s">
        <v>125</v>
      </c>
      <c r="C11494" t="s">
        <v>126</v>
      </c>
      <c r="D11494" s="2">
        <v>43708</v>
      </c>
      <c r="E11494">
        <v>23.8</v>
      </c>
      <c r="F11494">
        <v>7418</v>
      </c>
      <c r="G11494">
        <v>3850000</v>
      </c>
      <c r="H11494">
        <v>31788</v>
      </c>
      <c r="K11494">
        <v>232</v>
      </c>
      <c r="L11494">
        <v>36</v>
      </c>
    </row>
    <row r="11495" spans="1:12" x14ac:dyDescent="0.25">
      <c r="A11495" t="s">
        <v>85</v>
      </c>
      <c r="B11495" t="s">
        <v>125</v>
      </c>
      <c r="C11495" t="s">
        <v>126</v>
      </c>
      <c r="D11495" s="2">
        <v>43738</v>
      </c>
      <c r="E11495">
        <v>26</v>
      </c>
      <c r="F11495">
        <v>6147</v>
      </c>
      <c r="G11495">
        <v>4240000</v>
      </c>
      <c r="H11495">
        <v>35911</v>
      </c>
      <c r="K11495">
        <v>232</v>
      </c>
      <c r="L11495">
        <v>33</v>
      </c>
    </row>
    <row r="11496" spans="1:12" x14ac:dyDescent="0.25">
      <c r="A11496" t="s">
        <v>85</v>
      </c>
      <c r="B11496" t="s">
        <v>125</v>
      </c>
      <c r="C11496" t="s">
        <v>126</v>
      </c>
      <c r="D11496" s="2">
        <v>43769</v>
      </c>
      <c r="E11496">
        <v>26.5</v>
      </c>
      <c r="F11496">
        <v>7412</v>
      </c>
      <c r="G11496">
        <v>4300000</v>
      </c>
      <c r="H11496">
        <v>38235</v>
      </c>
      <c r="K11496">
        <v>244</v>
      </c>
      <c r="L11496">
        <v>36</v>
      </c>
    </row>
    <row r="11497" spans="1:12" x14ac:dyDescent="0.25">
      <c r="A11497" t="s">
        <v>85</v>
      </c>
      <c r="B11497" t="s">
        <v>125</v>
      </c>
      <c r="C11497" t="s">
        <v>126</v>
      </c>
      <c r="D11497" s="2">
        <v>43799</v>
      </c>
      <c r="E11497">
        <v>7</v>
      </c>
      <c r="F11497">
        <v>1685</v>
      </c>
      <c r="G11497">
        <v>1190000</v>
      </c>
      <c r="H11497">
        <v>10021</v>
      </c>
      <c r="K11497">
        <v>247</v>
      </c>
      <c r="L11497">
        <v>36</v>
      </c>
    </row>
    <row r="11498" spans="1:12" x14ac:dyDescent="0.25">
      <c r="A11498" t="s">
        <v>85</v>
      </c>
      <c r="B11498" t="s">
        <v>125</v>
      </c>
      <c r="C11498" t="s">
        <v>126</v>
      </c>
      <c r="D11498" s="2">
        <v>43830</v>
      </c>
      <c r="E11498">
        <v>1.5</v>
      </c>
      <c r="F11498">
        <v>437</v>
      </c>
      <c r="G11498">
        <v>240000</v>
      </c>
      <c r="H11498">
        <v>1901</v>
      </c>
      <c r="K11498">
        <v>247</v>
      </c>
      <c r="L11498">
        <v>36</v>
      </c>
    </row>
    <row r="11499" spans="1:12" x14ac:dyDescent="0.25">
      <c r="A11499" t="s">
        <v>85</v>
      </c>
      <c r="B11499" t="s">
        <v>126</v>
      </c>
      <c r="C11499" t="s">
        <v>126</v>
      </c>
      <c r="D11499" s="3">
        <v>43831</v>
      </c>
      <c r="E11499" s="22">
        <v>25</v>
      </c>
      <c r="F11499" s="22">
        <v>7683</v>
      </c>
      <c r="G11499" s="22">
        <v>10520000</v>
      </c>
      <c r="H11499" s="22">
        <v>34167</v>
      </c>
      <c r="I11499" s="22"/>
      <c r="J11499" s="22"/>
      <c r="K11499" s="22">
        <v>262</v>
      </c>
      <c r="L11499" s="22">
        <v>28</v>
      </c>
    </row>
    <row r="11500" spans="1:12" x14ac:dyDescent="0.25">
      <c r="A11500" t="s">
        <v>85</v>
      </c>
      <c r="B11500" t="s">
        <v>126</v>
      </c>
      <c r="C11500" t="s">
        <v>126</v>
      </c>
      <c r="D11500" s="3">
        <v>43862</v>
      </c>
      <c r="E11500" s="22">
        <v>22</v>
      </c>
      <c r="F11500" s="22">
        <v>6026</v>
      </c>
      <c r="G11500" s="22">
        <v>9140000</v>
      </c>
      <c r="H11500" s="22">
        <v>31192</v>
      </c>
      <c r="I11500" s="22"/>
      <c r="J11500" s="22"/>
      <c r="K11500" s="22">
        <v>250</v>
      </c>
      <c r="L11500" s="22">
        <v>28</v>
      </c>
    </row>
    <row r="11501" spans="1:12" x14ac:dyDescent="0.25">
      <c r="A11501" t="s">
        <v>85</v>
      </c>
      <c r="B11501" t="s">
        <v>126</v>
      </c>
      <c r="C11501" t="s">
        <v>126</v>
      </c>
      <c r="D11501" s="3">
        <v>43891</v>
      </c>
      <c r="E11501" s="22">
        <v>18</v>
      </c>
      <c r="F11501" s="22">
        <v>4902</v>
      </c>
      <c r="G11501" s="22">
        <v>1640000</v>
      </c>
      <c r="H11501" s="22">
        <v>28252</v>
      </c>
      <c r="I11501" s="22"/>
      <c r="J11501" s="22"/>
      <c r="K11501" s="22">
        <v>260</v>
      </c>
      <c r="L11501" s="22">
        <v>28</v>
      </c>
    </row>
    <row r="11502" spans="1:12" x14ac:dyDescent="0.25">
      <c r="A11502" t="s">
        <v>85</v>
      </c>
      <c r="B11502" t="s">
        <v>126</v>
      </c>
      <c r="C11502" t="s">
        <v>126</v>
      </c>
      <c r="D11502" s="3">
        <v>43922</v>
      </c>
      <c r="E11502" s="22">
        <v>22</v>
      </c>
      <c r="F11502" s="22">
        <v>5708</v>
      </c>
      <c r="G11502" s="22">
        <v>1970000</v>
      </c>
      <c r="H11502" s="22">
        <v>30570</v>
      </c>
      <c r="I11502" s="22"/>
      <c r="J11502" s="22"/>
      <c r="K11502" s="22">
        <v>256</v>
      </c>
      <c r="L11502" s="22">
        <v>28</v>
      </c>
    </row>
    <row r="11503" spans="1:12" x14ac:dyDescent="0.25">
      <c r="A11503" t="s">
        <v>85</v>
      </c>
      <c r="B11503" t="s">
        <v>126</v>
      </c>
      <c r="C11503" t="s">
        <v>126</v>
      </c>
      <c r="D11503" s="3">
        <v>43952</v>
      </c>
      <c r="E11503" s="22">
        <v>19.2</v>
      </c>
      <c r="F11503" s="22">
        <v>5699</v>
      </c>
      <c r="G11503" s="22">
        <v>1730000</v>
      </c>
      <c r="H11503" s="22">
        <v>28451</v>
      </c>
      <c r="I11503" s="22"/>
      <c r="J11503" s="22"/>
      <c r="K11503" s="22">
        <v>257</v>
      </c>
      <c r="L11503" s="22">
        <v>28</v>
      </c>
    </row>
    <row r="11504" spans="1:12" x14ac:dyDescent="0.25">
      <c r="A11504" t="s">
        <v>85</v>
      </c>
      <c r="B11504" t="s">
        <v>126</v>
      </c>
      <c r="C11504" t="s">
        <v>126</v>
      </c>
      <c r="D11504" s="3">
        <v>43983</v>
      </c>
      <c r="E11504" s="22">
        <v>17</v>
      </c>
      <c r="F11504" s="22">
        <v>4351</v>
      </c>
      <c r="G11504" s="22">
        <v>1600000</v>
      </c>
      <c r="H11504" s="22">
        <v>26727</v>
      </c>
      <c r="I11504" s="22"/>
      <c r="J11504" s="22"/>
      <c r="K11504" s="22">
        <v>268</v>
      </c>
      <c r="L11504" s="22">
        <v>36</v>
      </c>
    </row>
    <row r="11505" spans="1:13" x14ac:dyDescent="0.25">
      <c r="A11505" t="s">
        <v>85</v>
      </c>
      <c r="B11505" t="s">
        <v>126</v>
      </c>
      <c r="C11505" t="s">
        <v>126</v>
      </c>
      <c r="D11505" s="3">
        <v>44013</v>
      </c>
      <c r="E11505" s="22">
        <v>15.3</v>
      </c>
      <c r="F11505" s="22">
        <v>3774</v>
      </c>
      <c r="G11505" s="22">
        <v>1380000</v>
      </c>
      <c r="H11505" s="22">
        <v>23159</v>
      </c>
      <c r="I11505" s="22"/>
      <c r="J11505" s="22"/>
      <c r="K11505" s="22">
        <v>261</v>
      </c>
      <c r="L11505" s="22">
        <v>36</v>
      </c>
    </row>
    <row r="11506" spans="1:13" x14ac:dyDescent="0.25">
      <c r="A11506" t="s">
        <v>85</v>
      </c>
      <c r="B11506" t="s">
        <v>126</v>
      </c>
      <c r="C11506" t="s">
        <v>126</v>
      </c>
      <c r="D11506" s="3">
        <v>44044</v>
      </c>
      <c r="E11506" s="22">
        <v>30.9</v>
      </c>
      <c r="F11506" s="22">
        <v>7530</v>
      </c>
      <c r="G11506" s="22">
        <v>2780000</v>
      </c>
      <c r="H11506" s="22">
        <v>44764</v>
      </c>
      <c r="I11506" s="22"/>
      <c r="J11506" s="22"/>
      <c r="K11506" s="22">
        <v>261</v>
      </c>
      <c r="L11506" s="22">
        <v>36</v>
      </c>
    </row>
    <row r="11507" spans="1:13" x14ac:dyDescent="0.25">
      <c r="A11507" t="s">
        <v>85</v>
      </c>
      <c r="B11507" t="s">
        <v>126</v>
      </c>
      <c r="C11507" t="s">
        <v>126</v>
      </c>
      <c r="D11507" s="3">
        <v>44075</v>
      </c>
      <c r="E11507" s="22">
        <v>23</v>
      </c>
      <c r="F11507" s="22">
        <v>7063</v>
      </c>
      <c r="G11507" s="22">
        <v>2070000</v>
      </c>
      <c r="H11507" s="22">
        <v>32057</v>
      </c>
      <c r="I11507" s="22"/>
      <c r="J11507" s="22"/>
      <c r="K11507" s="22">
        <v>259</v>
      </c>
      <c r="L11507" s="22">
        <v>36</v>
      </c>
    </row>
    <row r="11508" spans="1:13" x14ac:dyDescent="0.25">
      <c r="A11508" t="s">
        <v>85</v>
      </c>
      <c r="B11508" t="s">
        <v>126</v>
      </c>
      <c r="C11508" t="s">
        <v>126</v>
      </c>
      <c r="D11508" s="3">
        <v>44105</v>
      </c>
      <c r="E11508" s="22">
        <v>11.8</v>
      </c>
      <c r="F11508" s="22">
        <v>2153</v>
      </c>
      <c r="G11508" s="22">
        <v>1100000</v>
      </c>
      <c r="H11508" s="22">
        <v>18326</v>
      </c>
      <c r="I11508" s="22"/>
      <c r="J11508" s="22"/>
      <c r="K11508" s="22">
        <v>261</v>
      </c>
      <c r="L11508" s="22">
        <v>36</v>
      </c>
    </row>
    <row r="11509" spans="1:13" x14ac:dyDescent="0.25">
      <c r="A11509" t="s">
        <v>85</v>
      </c>
      <c r="B11509" t="s">
        <v>126</v>
      </c>
      <c r="C11509" t="s">
        <v>126</v>
      </c>
      <c r="D11509" s="3">
        <v>44136</v>
      </c>
      <c r="E11509" s="22">
        <v>13</v>
      </c>
      <c r="F11509" s="22">
        <v>3499</v>
      </c>
      <c r="G11509" s="22">
        <v>1360000</v>
      </c>
      <c r="H11509" s="22">
        <v>20058</v>
      </c>
      <c r="I11509" s="22"/>
      <c r="J11509" s="22"/>
      <c r="K11509" s="22">
        <v>276</v>
      </c>
      <c r="L11509" s="22">
        <v>36</v>
      </c>
    </row>
    <row r="11510" spans="1:13" x14ac:dyDescent="0.25">
      <c r="A11510" t="s">
        <v>85</v>
      </c>
      <c r="B11510" t="s">
        <v>126</v>
      </c>
      <c r="C11510" t="s">
        <v>126</v>
      </c>
      <c r="D11510" s="3">
        <v>44166</v>
      </c>
      <c r="E11510" s="22">
        <v>0</v>
      </c>
      <c r="F11510" s="22">
        <v>0</v>
      </c>
      <c r="G11510" s="22">
        <v>0</v>
      </c>
      <c r="H11510" s="22">
        <v>0</v>
      </c>
      <c r="I11510" s="22"/>
      <c r="J11510" s="22"/>
      <c r="K11510" s="22">
        <v>247</v>
      </c>
      <c r="L11510" s="22">
        <v>36</v>
      </c>
    </row>
    <row r="11511" spans="1:13" x14ac:dyDescent="0.25">
      <c r="A11511" t="s">
        <v>645</v>
      </c>
      <c r="C11511" t="s">
        <v>646</v>
      </c>
      <c r="D11511" s="2">
        <v>21551</v>
      </c>
      <c r="E11511">
        <v>1.4</v>
      </c>
      <c r="F11511">
        <v>930</v>
      </c>
      <c r="G11511">
        <v>735000</v>
      </c>
      <c r="H11511">
        <v>167</v>
      </c>
      <c r="K11511">
        <v>0</v>
      </c>
      <c r="L11511">
        <v>16</v>
      </c>
      <c r="M11511">
        <v>0</v>
      </c>
    </row>
    <row r="11512" spans="1:13" x14ac:dyDescent="0.25">
      <c r="A11512" t="s">
        <v>645</v>
      </c>
      <c r="C11512" t="s">
        <v>646</v>
      </c>
      <c r="D11512" s="2">
        <v>21732</v>
      </c>
      <c r="E11512">
        <v>10.5</v>
      </c>
      <c r="F11512">
        <v>7715</v>
      </c>
      <c r="G11512">
        <v>5028000</v>
      </c>
      <c r="H11512">
        <v>0</v>
      </c>
      <c r="K11512">
        <v>1000</v>
      </c>
      <c r="L11512">
        <v>12</v>
      </c>
      <c r="M11512">
        <v>0</v>
      </c>
    </row>
    <row r="11513" spans="1:13" x14ac:dyDescent="0.25">
      <c r="A11513" t="s">
        <v>645</v>
      </c>
      <c r="C11513" t="s">
        <v>646</v>
      </c>
      <c r="D11513" s="2">
        <v>21763</v>
      </c>
      <c r="E11513">
        <v>22.3</v>
      </c>
      <c r="F11513">
        <v>25847</v>
      </c>
      <c r="G11513">
        <v>20069000</v>
      </c>
      <c r="H11513">
        <v>0</v>
      </c>
      <c r="K11513">
        <v>316</v>
      </c>
      <c r="L11513">
        <v>20</v>
      </c>
      <c r="M11513">
        <v>0</v>
      </c>
    </row>
    <row r="11514" spans="1:13" x14ac:dyDescent="0.25">
      <c r="A11514" t="s">
        <v>645</v>
      </c>
      <c r="C11514" t="s">
        <v>646</v>
      </c>
      <c r="D11514" s="2">
        <v>21794</v>
      </c>
      <c r="E11514">
        <v>23.5</v>
      </c>
      <c r="F11514">
        <v>36405</v>
      </c>
      <c r="G11514">
        <v>30243000</v>
      </c>
      <c r="H11514">
        <v>0</v>
      </c>
      <c r="K11514">
        <v>900</v>
      </c>
      <c r="L11514">
        <v>24</v>
      </c>
      <c r="M11514">
        <v>0</v>
      </c>
    </row>
    <row r="11515" spans="1:13" x14ac:dyDescent="0.25">
      <c r="A11515" t="s">
        <v>645</v>
      </c>
      <c r="C11515" t="s">
        <v>646</v>
      </c>
      <c r="D11515" s="2">
        <v>21824</v>
      </c>
      <c r="E11515">
        <v>31</v>
      </c>
      <c r="F11515">
        <v>55597</v>
      </c>
      <c r="G11515">
        <v>42952000</v>
      </c>
      <c r="H11515">
        <v>28</v>
      </c>
      <c r="K11515">
        <v>850</v>
      </c>
      <c r="L11515">
        <v>28</v>
      </c>
      <c r="M11515">
        <v>0</v>
      </c>
    </row>
    <row r="11516" spans="1:13" x14ac:dyDescent="0.25">
      <c r="A11516" t="s">
        <v>645</v>
      </c>
      <c r="C11516" t="s">
        <v>646</v>
      </c>
      <c r="D11516" s="2">
        <v>21855</v>
      </c>
      <c r="E11516">
        <v>29.8</v>
      </c>
      <c r="F11516">
        <v>46893</v>
      </c>
      <c r="G11516">
        <v>31524000</v>
      </c>
      <c r="H11516">
        <v>1972</v>
      </c>
      <c r="K11516">
        <v>950</v>
      </c>
      <c r="L11516">
        <v>20</v>
      </c>
      <c r="M11516">
        <v>0</v>
      </c>
    </row>
    <row r="11517" spans="1:13" x14ac:dyDescent="0.25">
      <c r="A11517" t="s">
        <v>645</v>
      </c>
      <c r="C11517" t="s">
        <v>646</v>
      </c>
      <c r="D11517" s="2">
        <v>21885</v>
      </c>
      <c r="E11517">
        <v>15.5</v>
      </c>
      <c r="F11517">
        <v>27798</v>
      </c>
      <c r="G11517">
        <v>19549000</v>
      </c>
      <c r="H11517">
        <v>988</v>
      </c>
      <c r="K11517">
        <v>950</v>
      </c>
      <c r="L11517">
        <v>28</v>
      </c>
      <c r="M11517">
        <v>0</v>
      </c>
    </row>
    <row r="11518" spans="1:13" x14ac:dyDescent="0.25">
      <c r="A11518" t="s">
        <v>645</v>
      </c>
      <c r="C11518" t="s">
        <v>646</v>
      </c>
      <c r="D11518" s="2">
        <v>22221</v>
      </c>
      <c r="E11518">
        <v>7.6</v>
      </c>
      <c r="F11518">
        <v>1556</v>
      </c>
      <c r="G11518">
        <v>1169000</v>
      </c>
      <c r="H11518">
        <v>0</v>
      </c>
      <c r="K11518">
        <v>1175</v>
      </c>
      <c r="L11518">
        <v>8</v>
      </c>
      <c r="M11518">
        <v>0</v>
      </c>
    </row>
    <row r="11519" spans="1:13" x14ac:dyDescent="0.25">
      <c r="A11519" t="s">
        <v>645</v>
      </c>
      <c r="C11519" t="s">
        <v>646</v>
      </c>
      <c r="D11519" s="2">
        <v>22251</v>
      </c>
      <c r="E11519">
        <v>31</v>
      </c>
      <c r="F11519">
        <v>6346</v>
      </c>
      <c r="G11519">
        <v>5455000</v>
      </c>
      <c r="H11519">
        <v>0</v>
      </c>
      <c r="K11519">
        <v>1190</v>
      </c>
      <c r="L11519">
        <v>8</v>
      </c>
      <c r="M11519">
        <v>0</v>
      </c>
    </row>
    <row r="11520" spans="1:13" x14ac:dyDescent="0.25">
      <c r="A11520" t="s">
        <v>645</v>
      </c>
      <c r="C11520" t="s">
        <v>646</v>
      </c>
      <c r="D11520" s="2">
        <v>22282</v>
      </c>
      <c r="E11520">
        <v>31</v>
      </c>
      <c r="F11520">
        <v>6341</v>
      </c>
      <c r="G11520">
        <v>5838000</v>
      </c>
      <c r="H11520">
        <v>0</v>
      </c>
      <c r="K11520">
        <v>1175</v>
      </c>
      <c r="L11520">
        <v>8</v>
      </c>
      <c r="M11520">
        <v>0</v>
      </c>
    </row>
    <row r="11521" spans="1:13" x14ac:dyDescent="0.25">
      <c r="A11521" t="s">
        <v>645</v>
      </c>
      <c r="C11521" t="s">
        <v>646</v>
      </c>
      <c r="D11521" s="2">
        <v>22313</v>
      </c>
      <c r="E11521">
        <v>26.9</v>
      </c>
      <c r="F11521">
        <v>5457</v>
      </c>
      <c r="G11521">
        <v>4547000</v>
      </c>
      <c r="H11521">
        <v>0</v>
      </c>
      <c r="K11521">
        <v>1180</v>
      </c>
      <c r="L11521">
        <v>8</v>
      </c>
      <c r="M11521">
        <v>0</v>
      </c>
    </row>
    <row r="11522" spans="1:13" x14ac:dyDescent="0.25">
      <c r="A11522" t="s">
        <v>645</v>
      </c>
      <c r="C11522" t="s">
        <v>646</v>
      </c>
      <c r="D11522" s="2">
        <v>22341</v>
      </c>
      <c r="E11522">
        <v>31</v>
      </c>
      <c r="F11522">
        <v>6317</v>
      </c>
      <c r="G11522">
        <v>5431000</v>
      </c>
      <c r="H11522">
        <v>0</v>
      </c>
      <c r="K11522">
        <v>1175</v>
      </c>
      <c r="L11522">
        <v>8</v>
      </c>
      <c r="M11522">
        <v>0</v>
      </c>
    </row>
    <row r="11523" spans="1:13" x14ac:dyDescent="0.25">
      <c r="A11523" t="s">
        <v>645</v>
      </c>
      <c r="C11523" t="s">
        <v>646</v>
      </c>
      <c r="D11523" s="2">
        <v>22372</v>
      </c>
      <c r="E11523">
        <v>22.1</v>
      </c>
      <c r="F11523">
        <v>4361</v>
      </c>
      <c r="G11523">
        <v>3832000</v>
      </c>
      <c r="H11523">
        <v>0</v>
      </c>
      <c r="K11523">
        <v>1175</v>
      </c>
      <c r="L11523">
        <v>8</v>
      </c>
      <c r="M11523">
        <v>0</v>
      </c>
    </row>
    <row r="11524" spans="1:13" x14ac:dyDescent="0.25">
      <c r="A11524" t="s">
        <v>645</v>
      </c>
      <c r="C11524" t="s">
        <v>646</v>
      </c>
      <c r="D11524" s="2">
        <v>22402</v>
      </c>
      <c r="E11524">
        <v>30.9</v>
      </c>
      <c r="F11524">
        <v>17639</v>
      </c>
      <c r="G11524">
        <v>14095000</v>
      </c>
      <c r="H11524">
        <v>0</v>
      </c>
      <c r="K11524">
        <v>1172</v>
      </c>
      <c r="L11524">
        <v>8</v>
      </c>
      <c r="M11524">
        <v>0</v>
      </c>
    </row>
    <row r="11525" spans="1:13" x14ac:dyDescent="0.25">
      <c r="A11525" t="s">
        <v>645</v>
      </c>
      <c r="C11525" t="s">
        <v>646</v>
      </c>
      <c r="D11525" s="2">
        <v>22433</v>
      </c>
      <c r="E11525">
        <v>30</v>
      </c>
      <c r="F11525">
        <v>23675</v>
      </c>
      <c r="G11525">
        <v>18760000</v>
      </c>
      <c r="H11525">
        <v>124</v>
      </c>
      <c r="K11525">
        <v>1175</v>
      </c>
      <c r="L11525">
        <v>16</v>
      </c>
      <c r="M11525">
        <v>0</v>
      </c>
    </row>
    <row r="11526" spans="1:13" x14ac:dyDescent="0.25">
      <c r="A11526" t="s">
        <v>645</v>
      </c>
      <c r="C11526" t="s">
        <v>646</v>
      </c>
      <c r="D11526" s="2">
        <v>22463</v>
      </c>
      <c r="E11526">
        <v>31</v>
      </c>
      <c r="F11526">
        <v>19198</v>
      </c>
      <c r="G11526">
        <v>13810000</v>
      </c>
      <c r="H11526">
        <v>84</v>
      </c>
      <c r="K11526">
        <v>1225</v>
      </c>
      <c r="L11526">
        <v>12</v>
      </c>
      <c r="M11526">
        <v>0</v>
      </c>
    </row>
    <row r="11527" spans="1:13" x14ac:dyDescent="0.25">
      <c r="A11527" t="s">
        <v>645</v>
      </c>
      <c r="C11527" t="s">
        <v>646</v>
      </c>
      <c r="D11527" s="2">
        <v>22494</v>
      </c>
      <c r="E11527">
        <v>30.6</v>
      </c>
      <c r="F11527">
        <v>14036</v>
      </c>
      <c r="G11527">
        <v>10189000</v>
      </c>
      <c r="H11527">
        <v>216</v>
      </c>
      <c r="K11527">
        <v>1200</v>
      </c>
      <c r="L11527">
        <v>12</v>
      </c>
      <c r="M11527">
        <v>0</v>
      </c>
    </row>
    <row r="11528" spans="1:13" x14ac:dyDescent="0.25">
      <c r="A11528" t="s">
        <v>645</v>
      </c>
      <c r="C11528" t="s">
        <v>646</v>
      </c>
      <c r="D11528" s="2">
        <v>22525</v>
      </c>
      <c r="E11528">
        <v>28.7</v>
      </c>
      <c r="F11528">
        <v>12998</v>
      </c>
      <c r="G11528">
        <v>9579000</v>
      </c>
      <c r="H11528">
        <v>79</v>
      </c>
      <c r="K11528">
        <v>1200</v>
      </c>
      <c r="L11528">
        <v>12</v>
      </c>
      <c r="M11528">
        <v>0</v>
      </c>
    </row>
    <row r="11529" spans="1:13" x14ac:dyDescent="0.25">
      <c r="A11529" t="s">
        <v>645</v>
      </c>
      <c r="C11529" t="s">
        <v>646</v>
      </c>
      <c r="D11529" s="2">
        <v>22555</v>
      </c>
      <c r="E11529">
        <v>31</v>
      </c>
      <c r="F11529">
        <v>14244</v>
      </c>
      <c r="G11529">
        <v>10498000</v>
      </c>
      <c r="H11529">
        <v>317</v>
      </c>
      <c r="K11529">
        <v>1200</v>
      </c>
      <c r="L11529">
        <v>12</v>
      </c>
      <c r="M11529">
        <v>0</v>
      </c>
    </row>
    <row r="11530" spans="1:13" x14ac:dyDescent="0.25">
      <c r="A11530" t="s">
        <v>645</v>
      </c>
      <c r="C11530" t="s">
        <v>646</v>
      </c>
      <c r="D11530" s="2">
        <v>22586</v>
      </c>
      <c r="E11530">
        <v>19.8</v>
      </c>
      <c r="F11530">
        <v>7697</v>
      </c>
      <c r="G11530">
        <v>6427000</v>
      </c>
      <c r="H11530">
        <v>561</v>
      </c>
      <c r="K11530">
        <v>1200</v>
      </c>
      <c r="L11530">
        <v>12</v>
      </c>
      <c r="M11530">
        <v>0</v>
      </c>
    </row>
    <row r="11531" spans="1:13" x14ac:dyDescent="0.25">
      <c r="A11531" t="s">
        <v>645</v>
      </c>
      <c r="C11531" t="s">
        <v>646</v>
      </c>
      <c r="D11531" s="2">
        <v>22616</v>
      </c>
      <c r="E11531">
        <v>23.8</v>
      </c>
      <c r="F11531">
        <v>16961</v>
      </c>
      <c r="G11531">
        <v>12204000</v>
      </c>
      <c r="H11531">
        <v>74</v>
      </c>
      <c r="K11531">
        <v>1025</v>
      </c>
      <c r="L11531">
        <v>16</v>
      </c>
      <c r="M11531">
        <v>0</v>
      </c>
    </row>
    <row r="11532" spans="1:13" x14ac:dyDescent="0.25">
      <c r="A11532" t="s">
        <v>645</v>
      </c>
      <c r="C11532" t="s">
        <v>646</v>
      </c>
      <c r="D11532" s="2">
        <v>22647</v>
      </c>
      <c r="E11532">
        <v>25.9</v>
      </c>
      <c r="F11532">
        <v>31392</v>
      </c>
      <c r="G11532">
        <v>23544000</v>
      </c>
      <c r="H11532">
        <v>0</v>
      </c>
      <c r="K11532">
        <v>960</v>
      </c>
      <c r="L11532">
        <v>24</v>
      </c>
      <c r="M11532">
        <v>0</v>
      </c>
    </row>
    <row r="11533" spans="1:13" x14ac:dyDescent="0.25">
      <c r="A11533" t="s">
        <v>645</v>
      </c>
      <c r="C11533" t="s">
        <v>646</v>
      </c>
      <c r="D11533" s="2">
        <v>22678</v>
      </c>
      <c r="E11533">
        <v>28</v>
      </c>
      <c r="F11533">
        <v>33460</v>
      </c>
      <c r="G11533">
        <v>25363000</v>
      </c>
      <c r="H11533">
        <v>0</v>
      </c>
      <c r="K11533">
        <v>950</v>
      </c>
      <c r="L11533">
        <v>24</v>
      </c>
      <c r="M11533">
        <v>0</v>
      </c>
    </row>
    <row r="11534" spans="1:13" x14ac:dyDescent="0.25">
      <c r="A11534" t="s">
        <v>645</v>
      </c>
      <c r="C11534" t="s">
        <v>646</v>
      </c>
      <c r="D11534" s="2">
        <v>22706</v>
      </c>
      <c r="E11534">
        <v>31</v>
      </c>
      <c r="F11534">
        <v>22588</v>
      </c>
      <c r="G11534">
        <v>17354000</v>
      </c>
      <c r="H11534">
        <v>0</v>
      </c>
      <c r="K11534">
        <v>1000</v>
      </c>
      <c r="L11534">
        <v>12</v>
      </c>
      <c r="M11534">
        <v>0</v>
      </c>
    </row>
    <row r="11535" spans="1:13" x14ac:dyDescent="0.25">
      <c r="A11535" t="s">
        <v>645</v>
      </c>
      <c r="C11535" t="s">
        <v>646</v>
      </c>
      <c r="D11535" s="2">
        <v>22737</v>
      </c>
      <c r="E11535">
        <v>29.8</v>
      </c>
      <c r="F11535">
        <v>13103</v>
      </c>
      <c r="G11535">
        <v>9788000</v>
      </c>
      <c r="H11535">
        <v>0</v>
      </c>
      <c r="K11535">
        <v>1100</v>
      </c>
      <c r="L11535">
        <v>12</v>
      </c>
      <c r="M11535">
        <v>0</v>
      </c>
    </row>
    <row r="11536" spans="1:13" x14ac:dyDescent="0.25">
      <c r="A11536" t="s">
        <v>645</v>
      </c>
      <c r="C11536" t="s">
        <v>646</v>
      </c>
      <c r="D11536" s="2">
        <v>22767</v>
      </c>
      <c r="E11536">
        <v>31</v>
      </c>
      <c r="F11536">
        <v>13652</v>
      </c>
      <c r="G11536">
        <v>9010000</v>
      </c>
      <c r="H11536">
        <v>0</v>
      </c>
      <c r="K11536">
        <v>1100</v>
      </c>
      <c r="L11536">
        <v>12</v>
      </c>
      <c r="M11536">
        <v>0</v>
      </c>
    </row>
    <row r="11537" spans="1:13" x14ac:dyDescent="0.25">
      <c r="A11537" t="s">
        <v>645</v>
      </c>
      <c r="C11537" t="s">
        <v>646</v>
      </c>
      <c r="D11537" s="2">
        <v>22798</v>
      </c>
      <c r="E11537">
        <v>30</v>
      </c>
      <c r="F11537">
        <v>13155</v>
      </c>
      <c r="G11537">
        <v>8051000</v>
      </c>
      <c r="H11537">
        <v>0</v>
      </c>
      <c r="K11537">
        <v>1050</v>
      </c>
      <c r="L11537">
        <v>12</v>
      </c>
      <c r="M11537">
        <v>0</v>
      </c>
    </row>
    <row r="11538" spans="1:13" x14ac:dyDescent="0.25">
      <c r="A11538" t="s">
        <v>645</v>
      </c>
      <c r="C11538" t="s">
        <v>646</v>
      </c>
      <c r="D11538" s="2">
        <v>22828</v>
      </c>
      <c r="E11538">
        <v>31</v>
      </c>
      <c r="F11538">
        <v>13483</v>
      </c>
      <c r="G11538">
        <v>8332000</v>
      </c>
      <c r="H11538">
        <v>0</v>
      </c>
      <c r="K11538">
        <v>1050</v>
      </c>
      <c r="L11538">
        <v>12</v>
      </c>
      <c r="M11538">
        <v>0</v>
      </c>
    </row>
    <row r="11539" spans="1:13" x14ac:dyDescent="0.25">
      <c r="A11539" t="s">
        <v>645</v>
      </c>
      <c r="C11539" t="s">
        <v>646</v>
      </c>
      <c r="D11539" s="2">
        <v>22859</v>
      </c>
      <c r="E11539">
        <v>31</v>
      </c>
      <c r="F11539">
        <v>13602</v>
      </c>
      <c r="G11539">
        <v>8596000</v>
      </c>
      <c r="H11539">
        <v>0</v>
      </c>
      <c r="K11539">
        <v>1100</v>
      </c>
      <c r="L11539">
        <v>12</v>
      </c>
      <c r="M11539">
        <v>0</v>
      </c>
    </row>
    <row r="11540" spans="1:13" x14ac:dyDescent="0.25">
      <c r="A11540" t="s">
        <v>645</v>
      </c>
      <c r="C11540" t="s">
        <v>646</v>
      </c>
      <c r="D11540" s="2">
        <v>22890</v>
      </c>
      <c r="E11540">
        <v>30</v>
      </c>
      <c r="F11540">
        <v>13126</v>
      </c>
      <c r="G11540">
        <v>8164000</v>
      </c>
      <c r="H11540">
        <v>0</v>
      </c>
      <c r="K11540">
        <v>1040</v>
      </c>
      <c r="L11540">
        <v>12</v>
      </c>
      <c r="M11540">
        <v>0</v>
      </c>
    </row>
    <row r="11541" spans="1:13" x14ac:dyDescent="0.25">
      <c r="A11541" t="s">
        <v>645</v>
      </c>
      <c r="C11541" t="s">
        <v>646</v>
      </c>
      <c r="D11541" s="2">
        <v>22920</v>
      </c>
      <c r="E11541">
        <v>31</v>
      </c>
      <c r="F11541">
        <v>13770</v>
      </c>
      <c r="G11541">
        <v>8138000</v>
      </c>
      <c r="H11541">
        <v>0</v>
      </c>
      <c r="K11541">
        <v>1130</v>
      </c>
      <c r="L11541">
        <v>12</v>
      </c>
      <c r="M11541">
        <v>0</v>
      </c>
    </row>
    <row r="11542" spans="1:13" x14ac:dyDescent="0.25">
      <c r="A11542" t="s">
        <v>645</v>
      </c>
      <c r="C11542" t="s">
        <v>646</v>
      </c>
      <c r="D11542" s="2">
        <v>22951</v>
      </c>
      <c r="E11542">
        <v>30</v>
      </c>
      <c r="F11542">
        <v>13239</v>
      </c>
      <c r="G11542">
        <v>8063000</v>
      </c>
      <c r="H11542">
        <v>0</v>
      </c>
      <c r="K11542">
        <v>1100</v>
      </c>
      <c r="L11542">
        <v>12</v>
      </c>
      <c r="M11542">
        <v>0</v>
      </c>
    </row>
    <row r="11543" spans="1:13" x14ac:dyDescent="0.25">
      <c r="A11543" t="s">
        <v>645</v>
      </c>
      <c r="C11543" t="s">
        <v>646</v>
      </c>
      <c r="D11543" s="2">
        <v>22981</v>
      </c>
      <c r="E11543">
        <v>31</v>
      </c>
      <c r="F11543">
        <v>14296</v>
      </c>
      <c r="G11543">
        <v>8792000</v>
      </c>
      <c r="H11543">
        <v>0</v>
      </c>
      <c r="K11543">
        <v>1100</v>
      </c>
      <c r="L11543">
        <v>12</v>
      </c>
      <c r="M11543">
        <v>0</v>
      </c>
    </row>
    <row r="11544" spans="1:13" x14ac:dyDescent="0.25">
      <c r="A11544" t="s">
        <v>645</v>
      </c>
      <c r="C11544" t="s">
        <v>646</v>
      </c>
      <c r="D11544" s="2">
        <v>23012</v>
      </c>
      <c r="E11544">
        <v>31</v>
      </c>
      <c r="F11544">
        <v>13153</v>
      </c>
      <c r="G11544">
        <v>8720000</v>
      </c>
      <c r="H11544">
        <v>0</v>
      </c>
      <c r="K11544">
        <v>1100</v>
      </c>
      <c r="L11544">
        <v>12</v>
      </c>
      <c r="M11544">
        <v>0</v>
      </c>
    </row>
    <row r="11545" spans="1:13" x14ac:dyDescent="0.25">
      <c r="A11545" t="s">
        <v>645</v>
      </c>
      <c r="C11545" t="s">
        <v>646</v>
      </c>
      <c r="D11545" s="2">
        <v>23043</v>
      </c>
      <c r="E11545">
        <v>28</v>
      </c>
      <c r="F11545">
        <v>12386</v>
      </c>
      <c r="G11545">
        <v>8286000</v>
      </c>
      <c r="H11545">
        <v>0</v>
      </c>
      <c r="K11545">
        <v>1100</v>
      </c>
      <c r="L11545">
        <v>12</v>
      </c>
      <c r="M11545">
        <v>0</v>
      </c>
    </row>
    <row r="11546" spans="1:13" x14ac:dyDescent="0.25">
      <c r="A11546" t="s">
        <v>645</v>
      </c>
      <c r="C11546" t="s">
        <v>646</v>
      </c>
      <c r="D11546" s="2">
        <v>23071</v>
      </c>
      <c r="E11546">
        <v>31</v>
      </c>
      <c r="F11546">
        <v>13703</v>
      </c>
      <c r="G11546">
        <v>9565000</v>
      </c>
      <c r="H11546">
        <v>0</v>
      </c>
      <c r="K11546">
        <v>1100</v>
      </c>
      <c r="L11546">
        <v>12</v>
      </c>
      <c r="M11546">
        <v>0</v>
      </c>
    </row>
    <row r="11547" spans="1:13" x14ac:dyDescent="0.25">
      <c r="A11547" t="s">
        <v>645</v>
      </c>
      <c r="C11547" t="s">
        <v>646</v>
      </c>
      <c r="D11547" s="2">
        <v>23102</v>
      </c>
      <c r="E11547">
        <v>30</v>
      </c>
      <c r="F11547">
        <v>12900</v>
      </c>
      <c r="G11547">
        <v>9391000</v>
      </c>
      <c r="H11547">
        <v>0</v>
      </c>
      <c r="K11547">
        <v>1130</v>
      </c>
      <c r="L11547">
        <v>12</v>
      </c>
      <c r="M11547">
        <v>0</v>
      </c>
    </row>
    <row r="11548" spans="1:13" x14ac:dyDescent="0.25">
      <c r="A11548" t="s">
        <v>645</v>
      </c>
      <c r="C11548" t="s">
        <v>646</v>
      </c>
      <c r="D11548" s="2">
        <v>23132</v>
      </c>
      <c r="E11548">
        <v>31</v>
      </c>
      <c r="F11548">
        <v>13475</v>
      </c>
      <c r="G11548">
        <v>9850000</v>
      </c>
      <c r="H11548">
        <v>0</v>
      </c>
      <c r="K11548">
        <v>1120</v>
      </c>
      <c r="L11548">
        <v>12</v>
      </c>
      <c r="M11548">
        <v>0</v>
      </c>
    </row>
    <row r="11549" spans="1:13" x14ac:dyDescent="0.25">
      <c r="A11549" t="s">
        <v>645</v>
      </c>
      <c r="C11549" t="s">
        <v>646</v>
      </c>
      <c r="D11549" s="2">
        <v>23163</v>
      </c>
      <c r="E11549">
        <v>30</v>
      </c>
      <c r="F11549">
        <v>13161</v>
      </c>
      <c r="G11549">
        <v>9608000</v>
      </c>
      <c r="H11549">
        <v>0</v>
      </c>
      <c r="K11549">
        <v>1130</v>
      </c>
      <c r="L11549">
        <v>12</v>
      </c>
      <c r="M11549">
        <v>0</v>
      </c>
    </row>
    <row r="11550" spans="1:13" x14ac:dyDescent="0.25">
      <c r="A11550" t="s">
        <v>645</v>
      </c>
      <c r="C11550" t="s">
        <v>646</v>
      </c>
      <c r="D11550" s="2">
        <v>23193</v>
      </c>
      <c r="E11550">
        <v>30</v>
      </c>
      <c r="F11550">
        <v>13177</v>
      </c>
      <c r="G11550">
        <v>9593000</v>
      </c>
      <c r="H11550">
        <v>0</v>
      </c>
      <c r="K11550">
        <v>1135</v>
      </c>
      <c r="L11550">
        <v>12</v>
      </c>
      <c r="M11550">
        <v>0</v>
      </c>
    </row>
    <row r="11551" spans="1:13" x14ac:dyDescent="0.25">
      <c r="A11551" t="s">
        <v>645</v>
      </c>
      <c r="C11551" t="s">
        <v>646</v>
      </c>
      <c r="D11551" s="2">
        <v>23224</v>
      </c>
      <c r="E11551">
        <v>31</v>
      </c>
      <c r="F11551">
        <v>13473</v>
      </c>
      <c r="G11551">
        <v>9889000</v>
      </c>
      <c r="H11551">
        <v>0</v>
      </c>
      <c r="K11551">
        <v>1135</v>
      </c>
      <c r="L11551">
        <v>12</v>
      </c>
      <c r="M11551">
        <v>0</v>
      </c>
    </row>
    <row r="11552" spans="1:13" x14ac:dyDescent="0.25">
      <c r="A11552" t="s">
        <v>645</v>
      </c>
      <c r="C11552" t="s">
        <v>646</v>
      </c>
      <c r="D11552" s="2">
        <v>23255</v>
      </c>
      <c r="E11552">
        <v>30</v>
      </c>
      <c r="F11552">
        <v>12987</v>
      </c>
      <c r="G11552">
        <v>9662000</v>
      </c>
      <c r="H11552">
        <v>0</v>
      </c>
      <c r="K11552">
        <v>1100</v>
      </c>
      <c r="L11552">
        <v>12</v>
      </c>
      <c r="M11552">
        <v>0</v>
      </c>
    </row>
    <row r="11553" spans="1:13" x14ac:dyDescent="0.25">
      <c r="A11553" t="s">
        <v>645</v>
      </c>
      <c r="C11553" t="s">
        <v>646</v>
      </c>
      <c r="D11553" s="2">
        <v>23285</v>
      </c>
      <c r="E11553">
        <v>31</v>
      </c>
      <c r="F11553">
        <v>13415</v>
      </c>
      <c r="G11553">
        <v>9659000</v>
      </c>
      <c r="H11553">
        <v>0</v>
      </c>
      <c r="K11553">
        <v>1100</v>
      </c>
      <c r="L11553">
        <v>12</v>
      </c>
      <c r="M11553">
        <v>0</v>
      </c>
    </row>
    <row r="11554" spans="1:13" x14ac:dyDescent="0.25">
      <c r="A11554" t="s">
        <v>645</v>
      </c>
      <c r="C11554" t="s">
        <v>646</v>
      </c>
      <c r="D11554" s="2">
        <v>23316</v>
      </c>
      <c r="E11554">
        <v>30</v>
      </c>
      <c r="F11554">
        <v>13006</v>
      </c>
      <c r="G11554">
        <v>9221000</v>
      </c>
      <c r="H11554">
        <v>0</v>
      </c>
      <c r="K11554">
        <v>1100</v>
      </c>
      <c r="L11554">
        <v>12</v>
      </c>
      <c r="M11554">
        <v>0</v>
      </c>
    </row>
    <row r="11555" spans="1:13" x14ac:dyDescent="0.25">
      <c r="A11555" t="s">
        <v>645</v>
      </c>
      <c r="C11555" t="s">
        <v>646</v>
      </c>
      <c r="D11555" s="2">
        <v>23346</v>
      </c>
      <c r="E11555">
        <v>31</v>
      </c>
      <c r="F11555">
        <v>13473</v>
      </c>
      <c r="G11555">
        <v>9498000</v>
      </c>
      <c r="H11555">
        <v>0</v>
      </c>
      <c r="K11555">
        <v>1100</v>
      </c>
      <c r="L11555">
        <v>12</v>
      </c>
      <c r="M11555">
        <v>0</v>
      </c>
    </row>
    <row r="11556" spans="1:13" x14ac:dyDescent="0.25">
      <c r="A11556" t="s">
        <v>645</v>
      </c>
      <c r="C11556" t="s">
        <v>646</v>
      </c>
      <c r="D11556" s="2">
        <v>23377</v>
      </c>
      <c r="E11556">
        <v>31</v>
      </c>
      <c r="F11556">
        <v>13550</v>
      </c>
      <c r="G11556">
        <v>9566000</v>
      </c>
      <c r="H11556">
        <v>0</v>
      </c>
      <c r="K11556">
        <v>1100</v>
      </c>
      <c r="L11556">
        <v>12</v>
      </c>
      <c r="M11556">
        <v>0</v>
      </c>
    </row>
    <row r="11557" spans="1:13" x14ac:dyDescent="0.25">
      <c r="A11557" t="s">
        <v>645</v>
      </c>
      <c r="C11557" t="s">
        <v>646</v>
      </c>
      <c r="D11557" s="2">
        <v>23408</v>
      </c>
      <c r="E11557">
        <v>29</v>
      </c>
      <c r="F11557">
        <v>12598</v>
      </c>
      <c r="G11557">
        <v>8965000</v>
      </c>
      <c r="H11557">
        <v>0</v>
      </c>
      <c r="K11557">
        <v>1125</v>
      </c>
      <c r="L11557">
        <v>12</v>
      </c>
      <c r="M11557">
        <v>0</v>
      </c>
    </row>
    <row r="11558" spans="1:13" x14ac:dyDescent="0.25">
      <c r="A11558" t="s">
        <v>645</v>
      </c>
      <c r="C11558" t="s">
        <v>646</v>
      </c>
      <c r="D11558" s="2">
        <v>23437</v>
      </c>
      <c r="E11558">
        <v>30.8</v>
      </c>
      <c r="F11558">
        <v>13695</v>
      </c>
      <c r="G11558">
        <v>9538000</v>
      </c>
      <c r="H11558">
        <v>0</v>
      </c>
      <c r="K11558">
        <v>1125</v>
      </c>
      <c r="L11558">
        <v>12</v>
      </c>
      <c r="M11558">
        <v>0</v>
      </c>
    </row>
    <row r="11559" spans="1:13" x14ac:dyDescent="0.25">
      <c r="A11559" t="s">
        <v>645</v>
      </c>
      <c r="C11559" t="s">
        <v>646</v>
      </c>
      <c r="D11559" s="2">
        <v>23468</v>
      </c>
      <c r="E11559">
        <v>30</v>
      </c>
      <c r="F11559">
        <v>14999</v>
      </c>
      <c r="G11559">
        <v>11015000</v>
      </c>
      <c r="H11559">
        <v>0</v>
      </c>
      <c r="K11559">
        <v>1820</v>
      </c>
      <c r="L11559">
        <v>12</v>
      </c>
      <c r="M11559">
        <v>0</v>
      </c>
    </row>
    <row r="11560" spans="1:13" x14ac:dyDescent="0.25">
      <c r="A11560" t="s">
        <v>645</v>
      </c>
      <c r="C11560" t="s">
        <v>646</v>
      </c>
      <c r="D11560" s="2">
        <v>23498</v>
      </c>
      <c r="E11560">
        <v>31</v>
      </c>
      <c r="F11560">
        <v>34566</v>
      </c>
      <c r="G11560">
        <v>25969000</v>
      </c>
      <c r="H11560">
        <v>0</v>
      </c>
      <c r="K11560">
        <v>890</v>
      </c>
      <c r="L11560">
        <v>24</v>
      </c>
      <c r="M11560">
        <v>0</v>
      </c>
    </row>
    <row r="11561" spans="1:13" x14ac:dyDescent="0.25">
      <c r="A11561" t="s">
        <v>645</v>
      </c>
      <c r="C11561" t="s">
        <v>646</v>
      </c>
      <c r="D11561" s="2">
        <v>23529</v>
      </c>
      <c r="E11561">
        <v>27.2</v>
      </c>
      <c r="F11561">
        <v>35077</v>
      </c>
      <c r="G11561">
        <v>28286000</v>
      </c>
      <c r="H11561">
        <v>0</v>
      </c>
      <c r="K11561">
        <v>837</v>
      </c>
      <c r="L11561">
        <v>24</v>
      </c>
      <c r="M11561">
        <v>0</v>
      </c>
    </row>
    <row r="11562" spans="1:13" x14ac:dyDescent="0.25">
      <c r="A11562" t="s">
        <v>645</v>
      </c>
      <c r="C11562" t="s">
        <v>646</v>
      </c>
      <c r="D11562" s="2">
        <v>23559</v>
      </c>
      <c r="E11562">
        <v>30.8</v>
      </c>
      <c r="F11562">
        <v>42108</v>
      </c>
      <c r="G11562">
        <v>31336000</v>
      </c>
      <c r="H11562">
        <v>308</v>
      </c>
      <c r="K11562">
        <v>700</v>
      </c>
      <c r="L11562">
        <v>28</v>
      </c>
      <c r="M11562">
        <v>0</v>
      </c>
    </row>
    <row r="11563" spans="1:13" x14ac:dyDescent="0.25">
      <c r="A11563" t="s">
        <v>645</v>
      </c>
      <c r="C11563" t="s">
        <v>646</v>
      </c>
      <c r="D11563" s="2">
        <v>23590</v>
      </c>
      <c r="E11563">
        <v>31</v>
      </c>
      <c r="F11563">
        <v>40756</v>
      </c>
      <c r="G11563">
        <v>30985000</v>
      </c>
      <c r="H11563">
        <v>1827</v>
      </c>
      <c r="K11563">
        <v>850</v>
      </c>
      <c r="L11563">
        <v>24</v>
      </c>
      <c r="M11563">
        <v>0</v>
      </c>
    </row>
    <row r="11564" spans="1:13" x14ac:dyDescent="0.25">
      <c r="A11564" t="s">
        <v>645</v>
      </c>
      <c r="C11564" t="s">
        <v>646</v>
      </c>
      <c r="D11564" s="2">
        <v>23621</v>
      </c>
      <c r="E11564">
        <v>30</v>
      </c>
      <c r="F11564">
        <v>35066</v>
      </c>
      <c r="G11564">
        <v>27044000</v>
      </c>
      <c r="H11564">
        <v>1016</v>
      </c>
      <c r="K11564">
        <v>900</v>
      </c>
      <c r="L11564">
        <v>24</v>
      </c>
      <c r="M11564">
        <v>0</v>
      </c>
    </row>
    <row r="11565" spans="1:13" x14ac:dyDescent="0.25">
      <c r="A11565" t="s">
        <v>645</v>
      </c>
      <c r="C11565" t="s">
        <v>646</v>
      </c>
      <c r="D11565" s="2">
        <v>23651</v>
      </c>
      <c r="E11565">
        <v>31</v>
      </c>
      <c r="F11565">
        <v>36040</v>
      </c>
      <c r="G11565">
        <v>28605000</v>
      </c>
      <c r="H11565">
        <v>1099</v>
      </c>
      <c r="K11565">
        <v>900</v>
      </c>
      <c r="L11565">
        <v>24</v>
      </c>
      <c r="M11565">
        <v>0</v>
      </c>
    </row>
    <row r="11566" spans="1:13" x14ac:dyDescent="0.25">
      <c r="A11566" t="s">
        <v>645</v>
      </c>
      <c r="C11566" t="s">
        <v>646</v>
      </c>
      <c r="D11566" s="2">
        <v>23682</v>
      </c>
      <c r="E11566">
        <v>30</v>
      </c>
      <c r="F11566">
        <v>35271</v>
      </c>
      <c r="G11566">
        <v>27701000</v>
      </c>
      <c r="H11566">
        <v>1383</v>
      </c>
      <c r="K11566">
        <v>900</v>
      </c>
      <c r="L11566">
        <v>24</v>
      </c>
      <c r="M11566">
        <v>0</v>
      </c>
    </row>
    <row r="11567" spans="1:13" x14ac:dyDescent="0.25">
      <c r="A11567" t="s">
        <v>645</v>
      </c>
      <c r="C11567" t="s">
        <v>646</v>
      </c>
      <c r="D11567" s="2">
        <v>23712</v>
      </c>
      <c r="E11567">
        <v>31</v>
      </c>
      <c r="F11567">
        <v>36291</v>
      </c>
      <c r="G11567">
        <v>28322000</v>
      </c>
      <c r="H11567">
        <v>1658</v>
      </c>
      <c r="K11567">
        <v>900</v>
      </c>
      <c r="L11567">
        <v>24</v>
      </c>
      <c r="M11567">
        <v>0</v>
      </c>
    </row>
    <row r="11568" spans="1:13" x14ac:dyDescent="0.25">
      <c r="A11568" t="s">
        <v>645</v>
      </c>
      <c r="C11568" t="s">
        <v>646</v>
      </c>
      <c r="D11568" s="2">
        <v>23743</v>
      </c>
      <c r="E11568">
        <v>30.6</v>
      </c>
      <c r="F11568">
        <v>34805</v>
      </c>
      <c r="G11568">
        <v>27322000</v>
      </c>
      <c r="H11568">
        <v>3594</v>
      </c>
      <c r="K11568">
        <v>975</v>
      </c>
      <c r="L11568">
        <v>20</v>
      </c>
      <c r="M11568">
        <v>0</v>
      </c>
    </row>
    <row r="11569" spans="1:13" x14ac:dyDescent="0.25">
      <c r="A11569" t="s">
        <v>645</v>
      </c>
      <c r="C11569" t="s">
        <v>646</v>
      </c>
      <c r="D11569" s="2">
        <v>23774</v>
      </c>
      <c r="E11569">
        <v>28</v>
      </c>
      <c r="F11569">
        <v>31502</v>
      </c>
      <c r="G11569">
        <v>24749000</v>
      </c>
      <c r="H11569">
        <v>2730</v>
      </c>
      <c r="K11569">
        <v>910</v>
      </c>
      <c r="L11569">
        <v>20</v>
      </c>
      <c r="M11569">
        <v>0</v>
      </c>
    </row>
    <row r="11570" spans="1:13" x14ac:dyDescent="0.25">
      <c r="A11570" t="s">
        <v>645</v>
      </c>
      <c r="C11570" t="s">
        <v>646</v>
      </c>
      <c r="D11570" s="2">
        <v>23802</v>
      </c>
      <c r="E11570">
        <v>30.7</v>
      </c>
      <c r="F11570">
        <v>25035</v>
      </c>
      <c r="G11570">
        <v>25143000</v>
      </c>
      <c r="H11570">
        <v>6816</v>
      </c>
      <c r="K11570">
        <v>916</v>
      </c>
      <c r="L11570">
        <v>18</v>
      </c>
      <c r="M11570">
        <v>0</v>
      </c>
    </row>
    <row r="11571" spans="1:13" x14ac:dyDescent="0.25">
      <c r="A11571" t="s">
        <v>645</v>
      </c>
      <c r="C11571" t="s">
        <v>646</v>
      </c>
      <c r="D11571" s="2">
        <v>23833</v>
      </c>
      <c r="E11571">
        <v>30</v>
      </c>
      <c r="F11571">
        <v>24051</v>
      </c>
      <c r="G11571">
        <v>17205000</v>
      </c>
      <c r="H11571">
        <v>1833</v>
      </c>
      <c r="K11571">
        <v>1025</v>
      </c>
      <c r="L11571">
        <v>18</v>
      </c>
      <c r="M11571">
        <v>0</v>
      </c>
    </row>
    <row r="11572" spans="1:13" x14ac:dyDescent="0.25">
      <c r="A11572" t="s">
        <v>645</v>
      </c>
      <c r="C11572" t="s">
        <v>646</v>
      </c>
      <c r="D11572" s="2">
        <v>23863</v>
      </c>
      <c r="E11572">
        <v>31</v>
      </c>
      <c r="F11572">
        <v>25340</v>
      </c>
      <c r="G11572">
        <v>19123000</v>
      </c>
      <c r="H11572">
        <v>1928</v>
      </c>
      <c r="K11572">
        <v>1000</v>
      </c>
      <c r="L11572">
        <v>18</v>
      </c>
      <c r="M11572">
        <v>0</v>
      </c>
    </row>
    <row r="11573" spans="1:13" x14ac:dyDescent="0.25">
      <c r="A11573" t="s">
        <v>645</v>
      </c>
      <c r="C11573" t="s">
        <v>646</v>
      </c>
      <c r="D11573" s="2">
        <v>23894</v>
      </c>
      <c r="E11573">
        <v>30</v>
      </c>
      <c r="F11573">
        <v>27118</v>
      </c>
      <c r="G11573">
        <v>18496000</v>
      </c>
      <c r="H11573">
        <v>2609</v>
      </c>
      <c r="K11573">
        <v>1000</v>
      </c>
      <c r="L11573">
        <v>20</v>
      </c>
      <c r="M11573">
        <v>0</v>
      </c>
    </row>
    <row r="11574" spans="1:13" x14ac:dyDescent="0.25">
      <c r="A11574" t="s">
        <v>645</v>
      </c>
      <c r="C11574" t="s">
        <v>646</v>
      </c>
      <c r="D11574" s="2">
        <v>23924</v>
      </c>
      <c r="E11574">
        <v>31</v>
      </c>
      <c r="F11574">
        <v>26567</v>
      </c>
      <c r="G11574">
        <v>18201000</v>
      </c>
      <c r="H11574">
        <v>2230</v>
      </c>
      <c r="K11574">
        <v>1000</v>
      </c>
      <c r="L11574">
        <v>20</v>
      </c>
      <c r="M11574">
        <v>0</v>
      </c>
    </row>
    <row r="11575" spans="1:13" x14ac:dyDescent="0.25">
      <c r="A11575" t="s">
        <v>645</v>
      </c>
      <c r="C11575" t="s">
        <v>646</v>
      </c>
      <c r="D11575" s="2">
        <v>23955</v>
      </c>
      <c r="E11575">
        <v>31</v>
      </c>
      <c r="F11575">
        <v>27582</v>
      </c>
      <c r="G11575">
        <v>18558000</v>
      </c>
      <c r="H11575">
        <v>4400</v>
      </c>
      <c r="K11575">
        <v>1000</v>
      </c>
      <c r="L11575">
        <v>20</v>
      </c>
      <c r="M11575">
        <v>0</v>
      </c>
    </row>
    <row r="11576" spans="1:13" x14ac:dyDescent="0.25">
      <c r="A11576" t="s">
        <v>645</v>
      </c>
      <c r="C11576" t="s">
        <v>646</v>
      </c>
      <c r="D11576" s="2">
        <v>23986</v>
      </c>
      <c r="E11576">
        <v>30</v>
      </c>
      <c r="F11576">
        <v>27363</v>
      </c>
      <c r="G11576">
        <v>18090000</v>
      </c>
      <c r="H11576">
        <v>5538</v>
      </c>
      <c r="K11576">
        <v>1000</v>
      </c>
      <c r="L11576">
        <v>20</v>
      </c>
      <c r="M11576">
        <v>0</v>
      </c>
    </row>
    <row r="11577" spans="1:13" x14ac:dyDescent="0.25">
      <c r="A11577" t="s">
        <v>645</v>
      </c>
      <c r="C11577" t="s">
        <v>646</v>
      </c>
      <c r="D11577" s="2">
        <v>24016</v>
      </c>
      <c r="E11577">
        <v>31</v>
      </c>
      <c r="F11577">
        <v>25149</v>
      </c>
      <c r="G11577">
        <v>18693000</v>
      </c>
      <c r="H11577">
        <v>6491</v>
      </c>
      <c r="K11577">
        <v>1000</v>
      </c>
      <c r="L11577">
        <v>20</v>
      </c>
      <c r="M11577">
        <v>0</v>
      </c>
    </row>
    <row r="11578" spans="1:13" x14ac:dyDescent="0.25">
      <c r="A11578" t="s">
        <v>645</v>
      </c>
      <c r="C11578" t="s">
        <v>646</v>
      </c>
      <c r="D11578" s="2">
        <v>24047</v>
      </c>
      <c r="E11578">
        <v>30</v>
      </c>
      <c r="F11578">
        <v>23001</v>
      </c>
      <c r="G11578">
        <v>18090000</v>
      </c>
      <c r="H11578">
        <v>6782</v>
      </c>
      <c r="K11578">
        <v>1000</v>
      </c>
      <c r="L11578">
        <v>20</v>
      </c>
      <c r="M11578">
        <v>0</v>
      </c>
    </row>
    <row r="11579" spans="1:13" x14ac:dyDescent="0.25">
      <c r="A11579" t="s">
        <v>645</v>
      </c>
      <c r="C11579" t="s">
        <v>646</v>
      </c>
      <c r="D11579" s="2">
        <v>24077</v>
      </c>
      <c r="E11579">
        <v>31</v>
      </c>
      <c r="F11579">
        <v>24399</v>
      </c>
      <c r="G11579">
        <v>18693000</v>
      </c>
      <c r="H11579">
        <v>5870</v>
      </c>
      <c r="K11579">
        <v>1000</v>
      </c>
      <c r="L11579">
        <v>20</v>
      </c>
      <c r="M11579">
        <v>0</v>
      </c>
    </row>
    <row r="11580" spans="1:13" x14ac:dyDescent="0.25">
      <c r="A11580" t="s">
        <v>645</v>
      </c>
      <c r="C11580" t="s">
        <v>646</v>
      </c>
      <c r="D11580" s="2">
        <v>24108</v>
      </c>
      <c r="E11580">
        <v>31</v>
      </c>
      <c r="F11580">
        <v>26296</v>
      </c>
      <c r="G11580">
        <v>19585000</v>
      </c>
      <c r="H11580">
        <v>3599</v>
      </c>
      <c r="K11580">
        <v>1000</v>
      </c>
      <c r="L11580">
        <v>20</v>
      </c>
      <c r="M11580">
        <v>0</v>
      </c>
    </row>
    <row r="11581" spans="1:13" x14ac:dyDescent="0.25">
      <c r="A11581" t="s">
        <v>645</v>
      </c>
      <c r="C11581" t="s">
        <v>646</v>
      </c>
      <c r="D11581" s="2">
        <v>24139</v>
      </c>
      <c r="E11581">
        <v>28</v>
      </c>
      <c r="F11581">
        <v>23229</v>
      </c>
      <c r="G11581">
        <v>17966000</v>
      </c>
      <c r="H11581">
        <v>3527</v>
      </c>
      <c r="K11581">
        <v>1000</v>
      </c>
      <c r="L11581">
        <v>20</v>
      </c>
      <c r="M11581">
        <v>0</v>
      </c>
    </row>
    <row r="11582" spans="1:13" x14ac:dyDescent="0.25">
      <c r="A11582" t="s">
        <v>645</v>
      </c>
      <c r="C11582" t="s">
        <v>646</v>
      </c>
      <c r="D11582" s="2">
        <v>24167</v>
      </c>
      <c r="E11582">
        <v>31</v>
      </c>
      <c r="F11582">
        <v>24773</v>
      </c>
      <c r="G11582">
        <v>20098000</v>
      </c>
      <c r="H11582">
        <v>6402</v>
      </c>
      <c r="K11582">
        <v>985</v>
      </c>
      <c r="L11582">
        <v>20</v>
      </c>
      <c r="M11582">
        <v>0</v>
      </c>
    </row>
    <row r="11583" spans="1:13" x14ac:dyDescent="0.25">
      <c r="A11583" t="s">
        <v>645</v>
      </c>
      <c r="C11583" t="s">
        <v>646</v>
      </c>
      <c r="D11583" s="2">
        <v>24198</v>
      </c>
      <c r="E11583">
        <v>29.9</v>
      </c>
      <c r="F11583">
        <v>21592</v>
      </c>
      <c r="G11583">
        <v>18918000</v>
      </c>
      <c r="H11583">
        <v>15314</v>
      </c>
      <c r="K11583">
        <v>887</v>
      </c>
      <c r="L11583">
        <v>12</v>
      </c>
      <c r="M11583">
        <v>0</v>
      </c>
    </row>
    <row r="11584" spans="1:13" x14ac:dyDescent="0.25">
      <c r="A11584" t="s">
        <v>645</v>
      </c>
      <c r="C11584" t="s">
        <v>646</v>
      </c>
      <c r="D11584" s="2">
        <v>24228</v>
      </c>
      <c r="E11584">
        <v>31</v>
      </c>
      <c r="F11584">
        <v>9918</v>
      </c>
      <c r="G11584">
        <v>7988000</v>
      </c>
      <c r="H11584">
        <v>1452</v>
      </c>
      <c r="K11584">
        <v>900</v>
      </c>
      <c r="L11584">
        <v>12</v>
      </c>
      <c r="M11584">
        <v>0</v>
      </c>
    </row>
    <row r="11585" spans="1:13" x14ac:dyDescent="0.25">
      <c r="A11585" t="s">
        <v>645</v>
      </c>
      <c r="C11585" t="s">
        <v>646</v>
      </c>
      <c r="D11585" s="2">
        <v>24259</v>
      </c>
      <c r="E11585">
        <v>29.9</v>
      </c>
      <c r="F11585">
        <v>9411</v>
      </c>
      <c r="G11585">
        <v>7694000</v>
      </c>
      <c r="H11585">
        <v>3065</v>
      </c>
      <c r="K11585">
        <v>1020</v>
      </c>
      <c r="L11585">
        <v>12</v>
      </c>
      <c r="M11585">
        <v>0</v>
      </c>
    </row>
    <row r="11586" spans="1:13" x14ac:dyDescent="0.25">
      <c r="A11586" t="s">
        <v>645</v>
      </c>
      <c r="C11586" t="s">
        <v>646</v>
      </c>
      <c r="D11586" s="2">
        <v>24289</v>
      </c>
      <c r="E11586">
        <v>26.4</v>
      </c>
      <c r="F11586">
        <v>9234</v>
      </c>
      <c r="G11586">
        <v>7261000</v>
      </c>
      <c r="H11586">
        <v>3001</v>
      </c>
      <c r="K11586">
        <v>1000</v>
      </c>
      <c r="L11586">
        <v>12</v>
      </c>
      <c r="M11586">
        <v>0</v>
      </c>
    </row>
    <row r="11587" spans="1:13" x14ac:dyDescent="0.25">
      <c r="A11587" t="s">
        <v>645</v>
      </c>
      <c r="C11587" t="s">
        <v>646</v>
      </c>
      <c r="D11587" s="2">
        <v>24320</v>
      </c>
      <c r="E11587">
        <v>31</v>
      </c>
      <c r="F11587">
        <v>12410</v>
      </c>
      <c r="G11587">
        <v>9850000</v>
      </c>
      <c r="H11587">
        <v>749</v>
      </c>
      <c r="K11587">
        <v>1020</v>
      </c>
      <c r="L11587">
        <v>12</v>
      </c>
      <c r="M11587">
        <v>0</v>
      </c>
    </row>
    <row r="11588" spans="1:13" x14ac:dyDescent="0.25">
      <c r="A11588" t="s">
        <v>645</v>
      </c>
      <c r="C11588" t="s">
        <v>646</v>
      </c>
      <c r="D11588" s="2">
        <v>24351</v>
      </c>
      <c r="E11588">
        <v>30</v>
      </c>
      <c r="F11588">
        <v>12250</v>
      </c>
      <c r="G11588">
        <v>9480000</v>
      </c>
      <c r="H11588">
        <v>590</v>
      </c>
      <c r="K11588">
        <v>1020</v>
      </c>
      <c r="L11588">
        <v>12</v>
      </c>
      <c r="M11588">
        <v>0</v>
      </c>
    </row>
    <row r="11589" spans="1:13" x14ac:dyDescent="0.25">
      <c r="A11589" t="s">
        <v>645</v>
      </c>
      <c r="C11589" t="s">
        <v>646</v>
      </c>
      <c r="D11589" s="2">
        <v>24381</v>
      </c>
      <c r="E11589">
        <v>23.5</v>
      </c>
      <c r="F11589">
        <v>10271</v>
      </c>
      <c r="G11589">
        <v>6981000</v>
      </c>
      <c r="H11589">
        <v>484</v>
      </c>
      <c r="K11589">
        <v>1000</v>
      </c>
      <c r="L11589">
        <v>12</v>
      </c>
      <c r="M11589">
        <v>0</v>
      </c>
    </row>
    <row r="11590" spans="1:13" x14ac:dyDescent="0.25">
      <c r="A11590" t="s">
        <v>645</v>
      </c>
      <c r="C11590" t="s">
        <v>646</v>
      </c>
      <c r="D11590" s="2">
        <v>24412</v>
      </c>
      <c r="E11590">
        <v>30</v>
      </c>
      <c r="F11590">
        <v>13158</v>
      </c>
      <c r="G11590">
        <v>8092000</v>
      </c>
      <c r="H11590">
        <v>562</v>
      </c>
      <c r="K11590">
        <v>1020</v>
      </c>
      <c r="L11590">
        <v>12</v>
      </c>
      <c r="M11590">
        <v>0</v>
      </c>
    </row>
    <row r="11591" spans="1:13" x14ac:dyDescent="0.25">
      <c r="A11591" t="s">
        <v>645</v>
      </c>
      <c r="C11591" t="s">
        <v>646</v>
      </c>
      <c r="D11591" s="2">
        <v>24442</v>
      </c>
      <c r="E11591">
        <v>31</v>
      </c>
      <c r="F11591">
        <v>12443</v>
      </c>
      <c r="G11591">
        <v>8040000</v>
      </c>
      <c r="H11591">
        <v>362</v>
      </c>
      <c r="K11591">
        <v>1000</v>
      </c>
      <c r="L11591">
        <v>12</v>
      </c>
      <c r="M11591">
        <v>0</v>
      </c>
    </row>
    <row r="11592" spans="1:13" x14ac:dyDescent="0.25">
      <c r="A11592" t="s">
        <v>645</v>
      </c>
      <c r="C11592" t="s">
        <v>646</v>
      </c>
      <c r="D11592" s="2">
        <v>24473</v>
      </c>
      <c r="E11592">
        <v>31</v>
      </c>
      <c r="F11592">
        <v>13308</v>
      </c>
      <c r="G11592">
        <v>8153000</v>
      </c>
      <c r="H11592">
        <v>122</v>
      </c>
      <c r="K11592">
        <v>1000</v>
      </c>
      <c r="L11592">
        <v>12</v>
      </c>
      <c r="M11592">
        <v>0</v>
      </c>
    </row>
    <row r="11593" spans="1:13" x14ac:dyDescent="0.25">
      <c r="A11593" t="s">
        <v>645</v>
      </c>
      <c r="C11593" t="s">
        <v>646</v>
      </c>
      <c r="D11593" s="2">
        <v>24504</v>
      </c>
      <c r="E11593">
        <v>28</v>
      </c>
      <c r="F11593">
        <v>12185</v>
      </c>
      <c r="G11593">
        <v>8100000</v>
      </c>
      <c r="H11593">
        <v>174</v>
      </c>
      <c r="K11593">
        <v>1000</v>
      </c>
      <c r="L11593">
        <v>12</v>
      </c>
      <c r="M11593">
        <v>0</v>
      </c>
    </row>
    <row r="11594" spans="1:13" x14ac:dyDescent="0.25">
      <c r="A11594" t="s">
        <v>645</v>
      </c>
      <c r="C11594" t="s">
        <v>646</v>
      </c>
      <c r="D11594" s="2">
        <v>24532</v>
      </c>
      <c r="E11594">
        <v>31</v>
      </c>
      <c r="F11594">
        <v>12682</v>
      </c>
      <c r="G11594">
        <v>9093000</v>
      </c>
      <c r="H11594">
        <v>185</v>
      </c>
      <c r="K11594">
        <v>1000</v>
      </c>
      <c r="L11594">
        <v>12</v>
      </c>
      <c r="M11594">
        <v>0</v>
      </c>
    </row>
    <row r="11595" spans="1:13" x14ac:dyDescent="0.25">
      <c r="A11595" t="s">
        <v>645</v>
      </c>
      <c r="C11595" t="s">
        <v>646</v>
      </c>
      <c r="D11595" s="2">
        <v>24563</v>
      </c>
      <c r="E11595">
        <v>30</v>
      </c>
      <c r="F11595">
        <v>11453</v>
      </c>
      <c r="G11595">
        <v>8465000</v>
      </c>
      <c r="H11595">
        <v>420</v>
      </c>
      <c r="K11595">
        <v>1000</v>
      </c>
      <c r="L11595">
        <v>12</v>
      </c>
      <c r="M11595">
        <v>0</v>
      </c>
    </row>
    <row r="11596" spans="1:13" x14ac:dyDescent="0.25">
      <c r="A11596" t="s">
        <v>645</v>
      </c>
      <c r="C11596" t="s">
        <v>646</v>
      </c>
      <c r="D11596" s="2">
        <v>24593</v>
      </c>
      <c r="E11596">
        <v>31</v>
      </c>
      <c r="F11596">
        <v>13383</v>
      </c>
      <c r="G11596">
        <v>8716000</v>
      </c>
      <c r="H11596">
        <v>517</v>
      </c>
      <c r="K11596">
        <v>995</v>
      </c>
      <c r="L11596">
        <v>12</v>
      </c>
      <c r="M11596">
        <v>0</v>
      </c>
    </row>
    <row r="11597" spans="1:13" x14ac:dyDescent="0.25">
      <c r="A11597" t="s">
        <v>645</v>
      </c>
      <c r="C11597" t="s">
        <v>646</v>
      </c>
      <c r="D11597" s="2">
        <v>24624</v>
      </c>
      <c r="E11597">
        <v>26.8</v>
      </c>
      <c r="F11597">
        <v>25637</v>
      </c>
      <c r="G11597">
        <v>21381000</v>
      </c>
      <c r="H11597">
        <v>8546</v>
      </c>
      <c r="K11597">
        <v>935</v>
      </c>
      <c r="L11597">
        <v>24</v>
      </c>
      <c r="M11597">
        <v>0</v>
      </c>
    </row>
    <row r="11598" spans="1:13" x14ac:dyDescent="0.25">
      <c r="A11598" t="s">
        <v>645</v>
      </c>
      <c r="C11598" t="s">
        <v>646</v>
      </c>
      <c r="D11598" s="2">
        <v>24654</v>
      </c>
      <c r="E11598">
        <v>4.3</v>
      </c>
      <c r="F11598">
        <v>4551</v>
      </c>
      <c r="G11598">
        <v>3800000</v>
      </c>
      <c r="H11598">
        <v>817</v>
      </c>
      <c r="K11598">
        <v>0</v>
      </c>
      <c r="L11598">
        <v>0</v>
      </c>
      <c r="M11598">
        <v>0</v>
      </c>
    </row>
    <row r="11599" spans="1:13" x14ac:dyDescent="0.25">
      <c r="A11599" t="s">
        <v>645</v>
      </c>
      <c r="C11599" t="s">
        <v>646</v>
      </c>
      <c r="D11599" s="2">
        <v>24746</v>
      </c>
      <c r="E11599">
        <v>4</v>
      </c>
      <c r="F11599">
        <v>3755</v>
      </c>
      <c r="G11599">
        <v>3127000</v>
      </c>
      <c r="H11599">
        <v>470</v>
      </c>
      <c r="K11599">
        <v>0</v>
      </c>
      <c r="L11599">
        <v>0</v>
      </c>
      <c r="M11599">
        <v>0</v>
      </c>
    </row>
    <row r="11600" spans="1:13" x14ac:dyDescent="0.25">
      <c r="A11600" t="s">
        <v>645</v>
      </c>
      <c r="C11600" t="s">
        <v>646</v>
      </c>
      <c r="D11600" s="2">
        <v>25416</v>
      </c>
      <c r="E11600">
        <v>29.8</v>
      </c>
      <c r="F11600">
        <v>10893</v>
      </c>
      <c r="G11600">
        <v>7811000</v>
      </c>
      <c r="H11600">
        <v>0</v>
      </c>
      <c r="K11600">
        <v>0</v>
      </c>
      <c r="L11600">
        <v>12</v>
      </c>
      <c r="M11600">
        <v>0.5</v>
      </c>
    </row>
    <row r="11601" spans="1:13" x14ac:dyDescent="0.25">
      <c r="A11601" t="s">
        <v>645</v>
      </c>
      <c r="C11601" t="s">
        <v>646</v>
      </c>
      <c r="D11601" s="2">
        <v>25447</v>
      </c>
      <c r="E11601">
        <v>29.9</v>
      </c>
      <c r="F11601">
        <v>6132</v>
      </c>
      <c r="G11601">
        <v>5001000</v>
      </c>
      <c r="H11601">
        <v>0</v>
      </c>
      <c r="K11601">
        <v>800</v>
      </c>
      <c r="L11601">
        <v>12</v>
      </c>
      <c r="M11601">
        <v>4.7</v>
      </c>
    </row>
    <row r="11602" spans="1:13" x14ac:dyDescent="0.25">
      <c r="A11602" t="s">
        <v>645</v>
      </c>
      <c r="C11602" t="s">
        <v>646</v>
      </c>
      <c r="D11602" s="2">
        <v>25477</v>
      </c>
      <c r="E11602">
        <v>30.5</v>
      </c>
      <c r="F11602">
        <v>4527</v>
      </c>
      <c r="G11602">
        <v>5033000</v>
      </c>
      <c r="H11602">
        <v>0</v>
      </c>
      <c r="K11602">
        <v>1183</v>
      </c>
      <c r="L11602">
        <v>12</v>
      </c>
      <c r="M11602">
        <v>22.9</v>
      </c>
    </row>
    <row r="11603" spans="1:13" x14ac:dyDescent="0.25">
      <c r="A11603" t="s">
        <v>645</v>
      </c>
      <c r="C11603" t="s">
        <v>646</v>
      </c>
      <c r="D11603" s="2">
        <v>25508</v>
      </c>
      <c r="E11603">
        <v>14</v>
      </c>
      <c r="F11603">
        <v>3477</v>
      </c>
      <c r="G11603">
        <v>2299000</v>
      </c>
      <c r="H11603">
        <v>0</v>
      </c>
      <c r="K11603">
        <v>1166</v>
      </c>
      <c r="L11603">
        <v>12</v>
      </c>
      <c r="M11603">
        <v>8.9</v>
      </c>
    </row>
    <row r="11604" spans="1:13" x14ac:dyDescent="0.25">
      <c r="A11604" t="s">
        <v>645</v>
      </c>
      <c r="C11604" t="s">
        <v>646</v>
      </c>
      <c r="D11604" s="2">
        <v>25538</v>
      </c>
      <c r="E11604">
        <v>30.8</v>
      </c>
      <c r="F11604">
        <v>14505</v>
      </c>
      <c r="G11604">
        <v>7486000</v>
      </c>
      <c r="H11604">
        <v>0</v>
      </c>
      <c r="K11604">
        <v>1115</v>
      </c>
      <c r="L11604">
        <v>12</v>
      </c>
      <c r="M11604">
        <v>9.3000000000000007</v>
      </c>
    </row>
    <row r="11605" spans="1:13" x14ac:dyDescent="0.25">
      <c r="A11605" t="s">
        <v>645</v>
      </c>
      <c r="C11605" t="s">
        <v>646</v>
      </c>
      <c r="D11605" s="2">
        <v>25569</v>
      </c>
      <c r="E11605">
        <v>29.1</v>
      </c>
      <c r="F11605">
        <v>19305</v>
      </c>
      <c r="G11605">
        <v>9131000</v>
      </c>
      <c r="H11605">
        <v>0</v>
      </c>
      <c r="K11605">
        <v>1080</v>
      </c>
      <c r="L11605">
        <v>16</v>
      </c>
      <c r="M11605">
        <v>1.2</v>
      </c>
    </row>
    <row r="11606" spans="1:13" x14ac:dyDescent="0.25">
      <c r="A11606" t="s">
        <v>645</v>
      </c>
      <c r="C11606" t="s">
        <v>646</v>
      </c>
      <c r="D11606" s="2">
        <v>25600</v>
      </c>
      <c r="E11606">
        <v>24.6</v>
      </c>
      <c r="F11606">
        <v>16261</v>
      </c>
      <c r="G11606">
        <v>8833000</v>
      </c>
      <c r="H11606">
        <v>0</v>
      </c>
      <c r="K11606">
        <v>1085</v>
      </c>
      <c r="L11606">
        <v>16</v>
      </c>
      <c r="M11606">
        <v>1.2</v>
      </c>
    </row>
    <row r="11607" spans="1:13" x14ac:dyDescent="0.25">
      <c r="A11607" t="s">
        <v>645</v>
      </c>
      <c r="C11607" t="s">
        <v>646</v>
      </c>
      <c r="D11607" s="2">
        <v>25628</v>
      </c>
      <c r="E11607">
        <v>27</v>
      </c>
      <c r="F11607">
        <v>20734</v>
      </c>
      <c r="G11607">
        <v>15467000</v>
      </c>
      <c r="H11607">
        <v>929</v>
      </c>
      <c r="K11607">
        <v>1045</v>
      </c>
      <c r="L11607">
        <v>16</v>
      </c>
      <c r="M11607">
        <v>2.6</v>
      </c>
    </row>
    <row r="11608" spans="1:13" x14ac:dyDescent="0.25">
      <c r="A11608" t="s">
        <v>645</v>
      </c>
      <c r="C11608" t="s">
        <v>646</v>
      </c>
      <c r="D11608" s="2">
        <v>25659</v>
      </c>
      <c r="E11608">
        <v>29.8</v>
      </c>
      <c r="F11608">
        <v>25343</v>
      </c>
      <c r="G11608">
        <v>21803000</v>
      </c>
      <c r="H11608">
        <v>2942</v>
      </c>
      <c r="K11608">
        <v>1000</v>
      </c>
      <c r="L11608">
        <v>20</v>
      </c>
      <c r="M11608">
        <v>3.8</v>
      </c>
    </row>
    <row r="11609" spans="1:13" x14ac:dyDescent="0.25">
      <c r="A11609" t="s">
        <v>645</v>
      </c>
      <c r="C11609" t="s">
        <v>646</v>
      </c>
      <c r="D11609" s="2">
        <v>25689</v>
      </c>
      <c r="E11609">
        <v>30.8</v>
      </c>
      <c r="F11609">
        <v>24389</v>
      </c>
      <c r="G11609">
        <v>24791000</v>
      </c>
      <c r="H11609">
        <v>4645</v>
      </c>
      <c r="K11609">
        <v>1000</v>
      </c>
      <c r="L11609">
        <v>20</v>
      </c>
      <c r="M11609">
        <v>2.4</v>
      </c>
    </row>
    <row r="11610" spans="1:13" x14ac:dyDescent="0.25">
      <c r="A11610" t="s">
        <v>645</v>
      </c>
      <c r="C11610" t="s">
        <v>646</v>
      </c>
      <c r="D11610" s="2">
        <v>25720</v>
      </c>
      <c r="E11610">
        <v>28.9</v>
      </c>
      <c r="F11610">
        <v>22094</v>
      </c>
      <c r="G11610">
        <v>18912000</v>
      </c>
      <c r="H11610">
        <v>4840</v>
      </c>
      <c r="K11610">
        <v>1000</v>
      </c>
      <c r="L11610">
        <v>20</v>
      </c>
      <c r="M11610">
        <v>1.7</v>
      </c>
    </row>
    <row r="11611" spans="1:13" x14ac:dyDescent="0.25">
      <c r="A11611" t="s">
        <v>645</v>
      </c>
      <c r="C11611" t="s">
        <v>646</v>
      </c>
      <c r="D11611" s="2">
        <v>25750</v>
      </c>
      <c r="E11611">
        <v>30.9</v>
      </c>
      <c r="F11611">
        <v>23570</v>
      </c>
      <c r="G11611">
        <v>19499000</v>
      </c>
      <c r="H11611">
        <v>5491</v>
      </c>
      <c r="K11611">
        <v>1000</v>
      </c>
      <c r="L11611">
        <v>20</v>
      </c>
      <c r="M11611">
        <v>0.5</v>
      </c>
    </row>
    <row r="11612" spans="1:13" x14ac:dyDescent="0.25">
      <c r="A11612" t="s">
        <v>645</v>
      </c>
      <c r="C11612" t="s">
        <v>646</v>
      </c>
      <c r="D11612" s="2">
        <v>25781</v>
      </c>
      <c r="E11612">
        <v>31</v>
      </c>
      <c r="F11612">
        <v>23366</v>
      </c>
      <c r="G11612">
        <v>19783000</v>
      </c>
      <c r="H11612">
        <v>5842</v>
      </c>
      <c r="K11612">
        <v>1012</v>
      </c>
      <c r="L11612">
        <v>20</v>
      </c>
      <c r="M11612">
        <v>2.5</v>
      </c>
    </row>
    <row r="11613" spans="1:13" x14ac:dyDescent="0.25">
      <c r="A11613" t="s">
        <v>645</v>
      </c>
      <c r="C11613" t="s">
        <v>646</v>
      </c>
      <c r="D11613" s="2">
        <v>25812</v>
      </c>
      <c r="E11613">
        <v>30</v>
      </c>
      <c r="F11613">
        <v>22344</v>
      </c>
      <c r="G11613">
        <v>19066000</v>
      </c>
      <c r="H11613">
        <v>5830</v>
      </c>
      <c r="K11613">
        <v>1000</v>
      </c>
      <c r="L11613">
        <v>20</v>
      </c>
      <c r="M11613">
        <v>3</v>
      </c>
    </row>
    <row r="11614" spans="1:13" x14ac:dyDescent="0.25">
      <c r="A11614" t="s">
        <v>645</v>
      </c>
      <c r="C11614" t="s">
        <v>646</v>
      </c>
      <c r="D11614" s="2">
        <v>25842</v>
      </c>
      <c r="E11614">
        <v>30.3</v>
      </c>
      <c r="F11614">
        <v>22938</v>
      </c>
      <c r="G11614">
        <v>23692000</v>
      </c>
      <c r="H11614">
        <v>6024</v>
      </c>
      <c r="K11614">
        <v>997</v>
      </c>
      <c r="L11614">
        <v>20</v>
      </c>
      <c r="M11614">
        <v>1</v>
      </c>
    </row>
    <row r="11615" spans="1:13" x14ac:dyDescent="0.25">
      <c r="A11615" t="s">
        <v>645</v>
      </c>
      <c r="C11615" t="s">
        <v>646</v>
      </c>
      <c r="D11615" s="2">
        <v>25873</v>
      </c>
      <c r="E11615">
        <v>30</v>
      </c>
      <c r="F11615">
        <v>23222</v>
      </c>
      <c r="G11615">
        <v>23227000</v>
      </c>
      <c r="H11615">
        <v>6388</v>
      </c>
      <c r="K11615">
        <v>1022</v>
      </c>
      <c r="L11615">
        <v>20</v>
      </c>
      <c r="M11615">
        <v>5.9</v>
      </c>
    </row>
    <row r="11616" spans="1:13" x14ac:dyDescent="0.25">
      <c r="A11616" t="s">
        <v>645</v>
      </c>
      <c r="C11616" t="s">
        <v>646</v>
      </c>
      <c r="D11616" s="2">
        <v>25903</v>
      </c>
      <c r="E11616">
        <v>31</v>
      </c>
      <c r="F11616">
        <v>23546</v>
      </c>
      <c r="G11616">
        <v>19595000</v>
      </c>
      <c r="H11616">
        <v>6993</v>
      </c>
      <c r="K11616">
        <v>1022</v>
      </c>
      <c r="L11616">
        <v>20</v>
      </c>
      <c r="M11616">
        <v>6.3</v>
      </c>
    </row>
    <row r="11617" spans="1:13" x14ac:dyDescent="0.25">
      <c r="A11617" t="s">
        <v>645</v>
      </c>
      <c r="C11617" t="s">
        <v>646</v>
      </c>
      <c r="D11617" s="2">
        <v>25934</v>
      </c>
      <c r="E11617">
        <v>31</v>
      </c>
      <c r="F11617">
        <v>23252</v>
      </c>
      <c r="G11617">
        <v>22305000</v>
      </c>
      <c r="H11617">
        <v>7132</v>
      </c>
      <c r="K11617">
        <v>1007</v>
      </c>
      <c r="L11617">
        <v>20</v>
      </c>
      <c r="M11617">
        <v>1.7</v>
      </c>
    </row>
    <row r="11618" spans="1:13" x14ac:dyDescent="0.25">
      <c r="A11618" t="s">
        <v>645</v>
      </c>
      <c r="C11618" t="s">
        <v>646</v>
      </c>
      <c r="D11618" s="2">
        <v>25965</v>
      </c>
      <c r="E11618">
        <v>28</v>
      </c>
      <c r="F11618">
        <v>20840</v>
      </c>
      <c r="G11618">
        <v>28167000</v>
      </c>
      <c r="H11618">
        <v>6376</v>
      </c>
      <c r="K11618">
        <v>997</v>
      </c>
      <c r="L11618">
        <v>20</v>
      </c>
      <c r="M11618">
        <v>1.7</v>
      </c>
    </row>
    <row r="11619" spans="1:13" x14ac:dyDescent="0.25">
      <c r="A11619" t="s">
        <v>645</v>
      </c>
      <c r="C11619" t="s">
        <v>646</v>
      </c>
      <c r="D11619" s="2">
        <v>25993</v>
      </c>
      <c r="E11619">
        <v>29.1</v>
      </c>
      <c r="F11619">
        <v>20546</v>
      </c>
      <c r="G11619">
        <v>18048000</v>
      </c>
      <c r="H11619">
        <v>7691</v>
      </c>
      <c r="K11619">
        <v>987</v>
      </c>
      <c r="L11619">
        <v>20</v>
      </c>
      <c r="M11619">
        <v>9.4</v>
      </c>
    </row>
    <row r="11620" spans="1:13" x14ac:dyDescent="0.25">
      <c r="A11620" t="s">
        <v>645</v>
      </c>
      <c r="C11620" t="s">
        <v>646</v>
      </c>
      <c r="D11620" s="2">
        <v>26024</v>
      </c>
      <c r="E11620">
        <v>30</v>
      </c>
      <c r="F11620">
        <v>21619</v>
      </c>
      <c r="G11620">
        <v>591000</v>
      </c>
      <c r="H11620">
        <v>7953</v>
      </c>
      <c r="K11620">
        <v>962</v>
      </c>
      <c r="L11620">
        <v>20</v>
      </c>
      <c r="M11620">
        <v>16.2</v>
      </c>
    </row>
    <row r="11621" spans="1:13" x14ac:dyDescent="0.25">
      <c r="A11621" t="s">
        <v>645</v>
      </c>
      <c r="C11621" t="s">
        <v>646</v>
      </c>
      <c r="D11621" s="2">
        <v>26054</v>
      </c>
      <c r="E11621">
        <v>30.4</v>
      </c>
      <c r="F11621">
        <v>21615</v>
      </c>
      <c r="G11621">
        <v>8740000</v>
      </c>
      <c r="H11621">
        <v>8324</v>
      </c>
      <c r="K11621">
        <v>972</v>
      </c>
      <c r="L11621">
        <v>20</v>
      </c>
      <c r="M11621">
        <v>11</v>
      </c>
    </row>
    <row r="11622" spans="1:13" x14ac:dyDescent="0.25">
      <c r="A11622" t="s">
        <v>645</v>
      </c>
      <c r="C11622" t="s">
        <v>646</v>
      </c>
      <c r="D11622" s="2">
        <v>26085</v>
      </c>
      <c r="E11622">
        <v>30</v>
      </c>
      <c r="F11622">
        <v>21811</v>
      </c>
      <c r="G11622">
        <v>11205000</v>
      </c>
      <c r="H11622">
        <v>8482</v>
      </c>
      <c r="K11622">
        <v>972</v>
      </c>
      <c r="L11622">
        <v>20</v>
      </c>
      <c r="M11622">
        <v>8.1</v>
      </c>
    </row>
    <row r="11623" spans="1:13" x14ac:dyDescent="0.25">
      <c r="A11623" t="s">
        <v>645</v>
      </c>
      <c r="C11623" t="s">
        <v>646</v>
      </c>
      <c r="D11623" s="2">
        <v>26115</v>
      </c>
      <c r="E11623">
        <v>31</v>
      </c>
      <c r="F11623">
        <v>21736</v>
      </c>
      <c r="G11623">
        <v>14381000</v>
      </c>
      <c r="H11623">
        <v>8453</v>
      </c>
      <c r="K11623">
        <v>945</v>
      </c>
      <c r="L11623">
        <v>20</v>
      </c>
      <c r="M11623">
        <v>4.8</v>
      </c>
    </row>
    <row r="11624" spans="1:13" x14ac:dyDescent="0.25">
      <c r="A11624" t="s">
        <v>645</v>
      </c>
      <c r="C11624" t="s">
        <v>646</v>
      </c>
      <c r="D11624" s="2">
        <v>26146</v>
      </c>
      <c r="E11624">
        <v>30.3</v>
      </c>
      <c r="F11624">
        <v>20807</v>
      </c>
      <c r="G11624">
        <v>12621000</v>
      </c>
      <c r="H11624">
        <v>8318</v>
      </c>
      <c r="K11624">
        <v>945</v>
      </c>
      <c r="L11624">
        <v>20</v>
      </c>
      <c r="M11624">
        <v>2.7</v>
      </c>
    </row>
    <row r="11625" spans="1:13" x14ac:dyDescent="0.25">
      <c r="A11625" t="s">
        <v>645</v>
      </c>
      <c r="C11625" t="s">
        <v>646</v>
      </c>
      <c r="D11625" s="2">
        <v>26177</v>
      </c>
      <c r="E11625">
        <v>28.5</v>
      </c>
      <c r="F11625">
        <v>19582</v>
      </c>
      <c r="G11625">
        <v>13733000</v>
      </c>
      <c r="H11625">
        <v>8099</v>
      </c>
      <c r="K11625">
        <v>945</v>
      </c>
      <c r="L11625">
        <v>20</v>
      </c>
      <c r="M11625">
        <v>5</v>
      </c>
    </row>
    <row r="11626" spans="1:13" x14ac:dyDescent="0.25">
      <c r="A11626" t="s">
        <v>645</v>
      </c>
      <c r="C11626" t="s">
        <v>646</v>
      </c>
      <c r="D11626" s="2">
        <v>26207</v>
      </c>
      <c r="E11626">
        <v>30.4</v>
      </c>
      <c r="F11626">
        <v>21127</v>
      </c>
      <c r="G11626">
        <v>18440000</v>
      </c>
      <c r="H11626">
        <v>9093</v>
      </c>
      <c r="K11626">
        <v>935</v>
      </c>
      <c r="L11626">
        <v>20</v>
      </c>
      <c r="M11626">
        <v>8.4</v>
      </c>
    </row>
    <row r="11627" spans="1:13" x14ac:dyDescent="0.25">
      <c r="A11627" t="s">
        <v>645</v>
      </c>
      <c r="C11627" t="s">
        <v>646</v>
      </c>
      <c r="D11627" s="2">
        <v>26238</v>
      </c>
      <c r="E11627">
        <v>29.9</v>
      </c>
      <c r="F11627">
        <v>21049</v>
      </c>
      <c r="G11627">
        <v>18291000</v>
      </c>
      <c r="H11627">
        <v>9346</v>
      </c>
      <c r="K11627">
        <v>935</v>
      </c>
      <c r="L11627">
        <v>20</v>
      </c>
      <c r="M11627">
        <v>9</v>
      </c>
    </row>
    <row r="11628" spans="1:13" x14ac:dyDescent="0.25">
      <c r="A11628" t="s">
        <v>645</v>
      </c>
      <c r="C11628" t="s">
        <v>646</v>
      </c>
      <c r="D11628" s="2">
        <v>26268</v>
      </c>
      <c r="E11628">
        <v>31</v>
      </c>
      <c r="F11628">
        <v>21692</v>
      </c>
      <c r="G11628">
        <v>17879000</v>
      </c>
      <c r="H11628">
        <v>9766</v>
      </c>
      <c r="K11628">
        <v>932</v>
      </c>
      <c r="L11628">
        <v>20</v>
      </c>
      <c r="M11628">
        <v>6.6</v>
      </c>
    </row>
    <row r="11629" spans="1:13" x14ac:dyDescent="0.25">
      <c r="A11629" t="s">
        <v>645</v>
      </c>
      <c r="C11629" t="s">
        <v>646</v>
      </c>
      <c r="D11629" s="2">
        <v>26299</v>
      </c>
      <c r="E11629">
        <v>31</v>
      </c>
      <c r="F11629">
        <v>22157</v>
      </c>
      <c r="G11629">
        <v>17039000</v>
      </c>
      <c r="H11629">
        <v>10048</v>
      </c>
      <c r="K11629">
        <v>922</v>
      </c>
      <c r="L11629">
        <v>20</v>
      </c>
      <c r="M11629">
        <v>31</v>
      </c>
    </row>
    <row r="11630" spans="1:13" x14ac:dyDescent="0.25">
      <c r="A11630" t="s">
        <v>645</v>
      </c>
      <c r="C11630" t="s">
        <v>646</v>
      </c>
      <c r="D11630" s="2">
        <v>26330</v>
      </c>
      <c r="E11630">
        <v>28.4</v>
      </c>
      <c r="F11630">
        <v>19960</v>
      </c>
      <c r="G11630">
        <v>14810000</v>
      </c>
      <c r="H11630">
        <v>9439</v>
      </c>
      <c r="K11630">
        <v>920</v>
      </c>
      <c r="L11630">
        <v>20</v>
      </c>
      <c r="M11630">
        <v>33</v>
      </c>
    </row>
    <row r="11631" spans="1:13" x14ac:dyDescent="0.25">
      <c r="A11631" t="s">
        <v>645</v>
      </c>
      <c r="C11631" t="s">
        <v>646</v>
      </c>
      <c r="D11631" s="2">
        <v>26359</v>
      </c>
      <c r="E11631">
        <v>30.3</v>
      </c>
      <c r="F11631">
        <v>20499</v>
      </c>
      <c r="G11631">
        <v>14985000</v>
      </c>
      <c r="H11631">
        <v>10006</v>
      </c>
      <c r="K11631">
        <v>920</v>
      </c>
      <c r="L11631">
        <v>20</v>
      </c>
      <c r="M11631">
        <v>5.7</v>
      </c>
    </row>
    <row r="11632" spans="1:13" x14ac:dyDescent="0.25">
      <c r="A11632" t="s">
        <v>645</v>
      </c>
      <c r="C11632" t="s">
        <v>646</v>
      </c>
      <c r="D11632" s="2">
        <v>26390</v>
      </c>
      <c r="E11632">
        <v>29.9</v>
      </c>
      <c r="F11632">
        <v>19565</v>
      </c>
      <c r="G11632">
        <v>19960000</v>
      </c>
      <c r="H11632">
        <v>9695</v>
      </c>
      <c r="K11632">
        <v>922</v>
      </c>
      <c r="L11632">
        <v>20</v>
      </c>
      <c r="M11632">
        <v>5.7</v>
      </c>
    </row>
    <row r="11633" spans="1:13" x14ac:dyDescent="0.25">
      <c r="A11633" t="s">
        <v>645</v>
      </c>
      <c r="C11633" t="s">
        <v>646</v>
      </c>
      <c r="D11633" s="2">
        <v>26420</v>
      </c>
      <c r="E11633">
        <v>31</v>
      </c>
      <c r="F11633">
        <v>20478</v>
      </c>
      <c r="G11633">
        <v>19549000</v>
      </c>
      <c r="H11633">
        <v>10812</v>
      </c>
      <c r="K11633">
        <v>925</v>
      </c>
      <c r="L11633">
        <v>20</v>
      </c>
      <c r="M11633">
        <v>2.4</v>
      </c>
    </row>
    <row r="11634" spans="1:13" x14ac:dyDescent="0.25">
      <c r="A11634" t="s">
        <v>645</v>
      </c>
      <c r="C11634" t="s">
        <v>646</v>
      </c>
      <c r="D11634" s="2">
        <v>26451</v>
      </c>
      <c r="E11634">
        <v>29.7</v>
      </c>
      <c r="F11634">
        <v>19076</v>
      </c>
      <c r="G11634">
        <v>15379000</v>
      </c>
      <c r="H11634">
        <v>10425</v>
      </c>
      <c r="K11634">
        <v>922</v>
      </c>
      <c r="L11634">
        <v>20</v>
      </c>
      <c r="M11634">
        <v>4.2</v>
      </c>
    </row>
    <row r="11635" spans="1:13" x14ac:dyDescent="0.25">
      <c r="A11635" t="s">
        <v>645</v>
      </c>
      <c r="C11635" t="s">
        <v>646</v>
      </c>
      <c r="D11635" s="2">
        <v>26481</v>
      </c>
      <c r="E11635">
        <v>30.2</v>
      </c>
      <c r="F11635">
        <v>18952</v>
      </c>
      <c r="G11635">
        <v>15237000</v>
      </c>
      <c r="H11635">
        <v>10295</v>
      </c>
      <c r="K11635">
        <v>920</v>
      </c>
      <c r="L11635">
        <v>20</v>
      </c>
      <c r="M11635">
        <v>1.8</v>
      </c>
    </row>
    <row r="11636" spans="1:13" x14ac:dyDescent="0.25">
      <c r="A11636" t="s">
        <v>645</v>
      </c>
      <c r="C11636" t="s">
        <v>646</v>
      </c>
      <c r="D11636" s="2">
        <v>26512</v>
      </c>
      <c r="E11636">
        <v>27.9</v>
      </c>
      <c r="F11636">
        <v>18203</v>
      </c>
      <c r="G11636">
        <v>14635000</v>
      </c>
      <c r="H11636">
        <v>9888</v>
      </c>
      <c r="K11636">
        <v>920</v>
      </c>
      <c r="L11636">
        <v>20</v>
      </c>
      <c r="M11636">
        <v>1.8</v>
      </c>
    </row>
    <row r="11637" spans="1:13" x14ac:dyDescent="0.25">
      <c r="A11637" t="s">
        <v>645</v>
      </c>
      <c r="C11637" t="s">
        <v>646</v>
      </c>
      <c r="D11637" s="2">
        <v>26543</v>
      </c>
      <c r="E11637">
        <v>22.2</v>
      </c>
      <c r="F11637">
        <v>14354</v>
      </c>
      <c r="G11637">
        <v>11422000</v>
      </c>
      <c r="H11637">
        <v>7797</v>
      </c>
      <c r="K11637">
        <v>906</v>
      </c>
      <c r="L11637">
        <v>20</v>
      </c>
      <c r="M11637">
        <v>1.8</v>
      </c>
    </row>
    <row r="11638" spans="1:13" x14ac:dyDescent="0.25">
      <c r="A11638" t="s">
        <v>645</v>
      </c>
      <c r="C11638" t="s">
        <v>646</v>
      </c>
      <c r="D11638" s="2">
        <v>26573</v>
      </c>
      <c r="E11638">
        <v>30.8</v>
      </c>
      <c r="F11638">
        <v>20960</v>
      </c>
      <c r="G11638">
        <v>16402000</v>
      </c>
      <c r="H11638">
        <v>11386</v>
      </c>
      <c r="K11638">
        <v>900</v>
      </c>
      <c r="L11638">
        <v>20</v>
      </c>
      <c r="M11638">
        <v>0</v>
      </c>
    </row>
    <row r="11639" spans="1:13" x14ac:dyDescent="0.25">
      <c r="A11639" t="s">
        <v>645</v>
      </c>
      <c r="C11639" t="s">
        <v>646</v>
      </c>
      <c r="D11639" s="2">
        <v>26604</v>
      </c>
      <c r="E11639">
        <v>29.3</v>
      </c>
      <c r="F11639">
        <v>20317</v>
      </c>
      <c r="G11639">
        <v>15725000</v>
      </c>
      <c r="H11639">
        <v>11036</v>
      </c>
      <c r="K11639">
        <v>900</v>
      </c>
      <c r="L11639">
        <v>20</v>
      </c>
      <c r="M11639">
        <v>0</v>
      </c>
    </row>
    <row r="11640" spans="1:13" x14ac:dyDescent="0.25">
      <c r="A11640" t="s">
        <v>645</v>
      </c>
      <c r="C11640" t="s">
        <v>646</v>
      </c>
      <c r="D11640" s="2">
        <v>26634</v>
      </c>
      <c r="E11640">
        <v>30.9</v>
      </c>
      <c r="F11640">
        <v>18619</v>
      </c>
      <c r="G11640">
        <v>14579000</v>
      </c>
      <c r="H11640">
        <v>12833</v>
      </c>
      <c r="K11640">
        <v>900</v>
      </c>
      <c r="L11640">
        <v>20</v>
      </c>
      <c r="M11640">
        <v>7.9</v>
      </c>
    </row>
    <row r="11641" spans="1:13" x14ac:dyDescent="0.25">
      <c r="A11641" t="s">
        <v>645</v>
      </c>
      <c r="C11641" t="s">
        <v>646</v>
      </c>
      <c r="D11641" s="2">
        <v>26665</v>
      </c>
      <c r="E11641">
        <v>31</v>
      </c>
      <c r="F11641">
        <v>18862</v>
      </c>
      <c r="G11641">
        <v>15882000</v>
      </c>
      <c r="H11641">
        <v>13422</v>
      </c>
      <c r="K11641">
        <v>900</v>
      </c>
      <c r="L11641">
        <v>20</v>
      </c>
      <c r="M11641">
        <v>11.6</v>
      </c>
    </row>
    <row r="11642" spans="1:13" x14ac:dyDescent="0.25">
      <c r="A11642" t="s">
        <v>645</v>
      </c>
      <c r="C11642" t="s">
        <v>646</v>
      </c>
      <c r="D11642" s="2">
        <v>26696</v>
      </c>
      <c r="E11642">
        <v>28</v>
      </c>
      <c r="F11642">
        <v>17057</v>
      </c>
      <c r="G11642">
        <v>13039000</v>
      </c>
      <c r="H11642">
        <v>12675</v>
      </c>
      <c r="K11642">
        <v>890</v>
      </c>
      <c r="L11642">
        <v>20</v>
      </c>
      <c r="M11642">
        <v>6.1</v>
      </c>
    </row>
    <row r="11643" spans="1:13" x14ac:dyDescent="0.25">
      <c r="A11643" t="s">
        <v>645</v>
      </c>
      <c r="C11643" t="s">
        <v>646</v>
      </c>
      <c r="D11643" s="2">
        <v>26724</v>
      </c>
      <c r="E11643">
        <v>30.9</v>
      </c>
      <c r="F11643">
        <v>19376</v>
      </c>
      <c r="G11643">
        <v>14716000</v>
      </c>
      <c r="H11643">
        <v>13162</v>
      </c>
      <c r="K11643">
        <v>890</v>
      </c>
      <c r="L11643">
        <v>20</v>
      </c>
      <c r="M11643">
        <v>3.7</v>
      </c>
    </row>
    <row r="11644" spans="1:13" x14ac:dyDescent="0.25">
      <c r="A11644" t="s">
        <v>645</v>
      </c>
      <c r="C11644" t="s">
        <v>646</v>
      </c>
      <c r="D11644" s="2">
        <v>26755</v>
      </c>
      <c r="E11644">
        <v>30</v>
      </c>
      <c r="F11644">
        <v>19063</v>
      </c>
      <c r="G11644">
        <v>14188000</v>
      </c>
      <c r="H11644">
        <v>11687</v>
      </c>
      <c r="K11644">
        <v>880</v>
      </c>
      <c r="L11644">
        <v>20</v>
      </c>
      <c r="M11644">
        <v>2.7</v>
      </c>
    </row>
    <row r="11645" spans="1:13" x14ac:dyDescent="0.25">
      <c r="A11645" t="s">
        <v>645</v>
      </c>
      <c r="C11645" t="s">
        <v>646</v>
      </c>
      <c r="D11645" s="2">
        <v>26785</v>
      </c>
      <c r="E11645">
        <v>30.8</v>
      </c>
      <c r="F11645">
        <v>18684</v>
      </c>
      <c r="G11645">
        <v>13895000</v>
      </c>
      <c r="H11645">
        <v>12335</v>
      </c>
      <c r="K11645">
        <v>860</v>
      </c>
      <c r="L11645">
        <v>20</v>
      </c>
      <c r="M11645">
        <v>4.2</v>
      </c>
    </row>
    <row r="11646" spans="1:13" x14ac:dyDescent="0.25">
      <c r="A11646" t="s">
        <v>645</v>
      </c>
      <c r="C11646" t="s">
        <v>646</v>
      </c>
      <c r="D11646" s="2">
        <v>26816</v>
      </c>
      <c r="E11646">
        <v>30</v>
      </c>
      <c r="F11646">
        <v>18755</v>
      </c>
      <c r="G11646">
        <v>14985000</v>
      </c>
      <c r="H11646">
        <v>12092</v>
      </c>
      <c r="K11646">
        <v>870</v>
      </c>
      <c r="L11646">
        <v>20</v>
      </c>
      <c r="M11646">
        <v>3.5</v>
      </c>
    </row>
    <row r="11647" spans="1:13" x14ac:dyDescent="0.25">
      <c r="A11647" t="s">
        <v>645</v>
      </c>
      <c r="C11647" t="s">
        <v>646</v>
      </c>
      <c r="D11647" s="2">
        <v>26846</v>
      </c>
      <c r="E11647">
        <v>30.9</v>
      </c>
      <c r="F11647">
        <v>18837</v>
      </c>
      <c r="G11647">
        <v>15342000</v>
      </c>
      <c r="H11647">
        <v>13591</v>
      </c>
      <c r="K11647">
        <v>857</v>
      </c>
      <c r="L11647">
        <v>20</v>
      </c>
      <c r="M11647">
        <v>6.2</v>
      </c>
    </row>
    <row r="11648" spans="1:13" x14ac:dyDescent="0.25">
      <c r="A11648" t="s">
        <v>645</v>
      </c>
      <c r="C11648" t="s">
        <v>646</v>
      </c>
      <c r="D11648" s="2">
        <v>26877</v>
      </c>
      <c r="E11648">
        <v>31</v>
      </c>
      <c r="F11648">
        <v>15226</v>
      </c>
      <c r="G11648">
        <v>14191000</v>
      </c>
      <c r="H11648">
        <v>14747</v>
      </c>
      <c r="K11648">
        <v>870</v>
      </c>
      <c r="L11648">
        <v>20</v>
      </c>
      <c r="M11648">
        <v>3.6</v>
      </c>
    </row>
    <row r="11649" spans="1:13" x14ac:dyDescent="0.25">
      <c r="A11649" t="s">
        <v>645</v>
      </c>
      <c r="C11649" t="s">
        <v>646</v>
      </c>
      <c r="D11649" s="2">
        <v>26908</v>
      </c>
      <c r="E11649">
        <v>30</v>
      </c>
      <c r="F11649">
        <v>17268</v>
      </c>
      <c r="G11649">
        <v>13901000</v>
      </c>
      <c r="H11649">
        <v>12100</v>
      </c>
      <c r="K11649">
        <v>860</v>
      </c>
      <c r="L11649">
        <v>20</v>
      </c>
      <c r="M11649">
        <v>1.5</v>
      </c>
    </row>
    <row r="11650" spans="1:13" x14ac:dyDescent="0.25">
      <c r="A11650" t="s">
        <v>645</v>
      </c>
      <c r="C11650" t="s">
        <v>646</v>
      </c>
      <c r="D11650" s="2">
        <v>26938</v>
      </c>
      <c r="E11650">
        <v>31</v>
      </c>
      <c r="F11650">
        <v>16599</v>
      </c>
      <c r="G11650">
        <v>15321000</v>
      </c>
      <c r="H11650">
        <v>15323</v>
      </c>
      <c r="K11650">
        <v>860</v>
      </c>
      <c r="L11650">
        <v>20</v>
      </c>
      <c r="M11650">
        <v>3.6</v>
      </c>
    </row>
    <row r="11651" spans="1:13" x14ac:dyDescent="0.25">
      <c r="A11651" t="s">
        <v>645</v>
      </c>
      <c r="C11651" t="s">
        <v>646</v>
      </c>
      <c r="D11651" s="2">
        <v>26969</v>
      </c>
      <c r="E11651">
        <v>30</v>
      </c>
      <c r="F11651">
        <v>18548</v>
      </c>
      <c r="G11651">
        <v>13811000</v>
      </c>
      <c r="H11651">
        <v>13468</v>
      </c>
      <c r="K11651">
        <v>876</v>
      </c>
      <c r="L11651">
        <v>20</v>
      </c>
      <c r="M11651">
        <v>12.8</v>
      </c>
    </row>
    <row r="11652" spans="1:13" x14ac:dyDescent="0.25">
      <c r="A11652" t="s">
        <v>645</v>
      </c>
      <c r="C11652" t="s">
        <v>646</v>
      </c>
      <c r="D11652" s="2">
        <v>26999</v>
      </c>
      <c r="E11652">
        <v>31</v>
      </c>
      <c r="F11652">
        <v>18306</v>
      </c>
      <c r="G11652">
        <v>14499000</v>
      </c>
      <c r="H11652">
        <v>13343</v>
      </c>
      <c r="K11652">
        <v>890</v>
      </c>
      <c r="L11652">
        <v>20</v>
      </c>
      <c r="M11652">
        <v>5.7</v>
      </c>
    </row>
    <row r="11653" spans="1:13" x14ac:dyDescent="0.25">
      <c r="A11653" t="s">
        <v>645</v>
      </c>
      <c r="C11653" t="s">
        <v>646</v>
      </c>
      <c r="D11653" s="2">
        <v>27030</v>
      </c>
      <c r="E11653">
        <v>31</v>
      </c>
      <c r="F11653">
        <v>18361</v>
      </c>
      <c r="G11653">
        <v>14964000</v>
      </c>
      <c r="H11653">
        <v>13517</v>
      </c>
      <c r="K11653">
        <v>840</v>
      </c>
      <c r="L11653">
        <v>20</v>
      </c>
      <c r="M11653">
        <v>1.1000000000000001</v>
      </c>
    </row>
    <row r="11654" spans="1:13" x14ac:dyDescent="0.25">
      <c r="A11654" t="s">
        <v>645</v>
      </c>
      <c r="C11654" t="s">
        <v>646</v>
      </c>
      <c r="D11654" s="2">
        <v>27061</v>
      </c>
      <c r="E11654">
        <v>28</v>
      </c>
      <c r="F11654">
        <v>16307</v>
      </c>
      <c r="G11654">
        <v>13415000</v>
      </c>
      <c r="H11654">
        <v>13608</v>
      </c>
      <c r="K11654">
        <v>845</v>
      </c>
      <c r="L11654">
        <v>20</v>
      </c>
      <c r="M11654">
        <v>2.9</v>
      </c>
    </row>
    <row r="11655" spans="1:13" x14ac:dyDescent="0.25">
      <c r="A11655" t="s">
        <v>645</v>
      </c>
      <c r="C11655" t="s">
        <v>646</v>
      </c>
      <c r="D11655" s="2">
        <v>27089</v>
      </c>
      <c r="E11655">
        <v>31</v>
      </c>
      <c r="F11655">
        <v>17676</v>
      </c>
      <c r="G11655">
        <v>14945000</v>
      </c>
      <c r="H11655">
        <v>15058</v>
      </c>
      <c r="K11655">
        <v>850</v>
      </c>
      <c r="L11655">
        <v>20</v>
      </c>
      <c r="M11655">
        <v>7.4</v>
      </c>
    </row>
    <row r="11656" spans="1:13" x14ac:dyDescent="0.25">
      <c r="A11656" t="s">
        <v>645</v>
      </c>
      <c r="C11656" t="s">
        <v>646</v>
      </c>
      <c r="D11656" s="2">
        <v>27120</v>
      </c>
      <c r="E11656">
        <v>30</v>
      </c>
      <c r="F11656">
        <v>15340</v>
      </c>
      <c r="G11656">
        <v>14374000</v>
      </c>
      <c r="H11656">
        <v>15340</v>
      </c>
      <c r="K11656">
        <v>750</v>
      </c>
      <c r="L11656">
        <v>20</v>
      </c>
      <c r="M11656">
        <v>0.3</v>
      </c>
    </row>
    <row r="11657" spans="1:13" x14ac:dyDescent="0.25">
      <c r="A11657" t="s">
        <v>645</v>
      </c>
      <c r="C11657" t="s">
        <v>646</v>
      </c>
      <c r="D11657" s="2">
        <v>27150</v>
      </c>
      <c r="E11657">
        <v>31</v>
      </c>
      <c r="F11657">
        <v>17498</v>
      </c>
      <c r="G11657">
        <v>14687000</v>
      </c>
      <c r="H11657">
        <v>14521</v>
      </c>
      <c r="K11657">
        <v>800</v>
      </c>
      <c r="L11657">
        <v>20</v>
      </c>
      <c r="M11657">
        <v>7.4</v>
      </c>
    </row>
    <row r="11658" spans="1:13" x14ac:dyDescent="0.25">
      <c r="A11658" t="s">
        <v>645</v>
      </c>
      <c r="C11658" t="s">
        <v>646</v>
      </c>
      <c r="D11658" s="2">
        <v>27181</v>
      </c>
      <c r="E11658">
        <v>30</v>
      </c>
      <c r="F11658">
        <v>15799</v>
      </c>
      <c r="G11658">
        <v>14260000</v>
      </c>
      <c r="H11658">
        <v>13608</v>
      </c>
      <c r="K11658">
        <v>850</v>
      </c>
      <c r="L11658">
        <v>20</v>
      </c>
      <c r="M11658">
        <v>14.2</v>
      </c>
    </row>
    <row r="11659" spans="1:13" x14ac:dyDescent="0.25">
      <c r="A11659" t="s">
        <v>645</v>
      </c>
      <c r="C11659" t="s">
        <v>646</v>
      </c>
      <c r="D11659" s="2">
        <v>27211</v>
      </c>
      <c r="E11659">
        <v>31</v>
      </c>
      <c r="F11659">
        <v>16518</v>
      </c>
      <c r="G11659">
        <v>15380000</v>
      </c>
      <c r="H11659">
        <v>16178</v>
      </c>
      <c r="K11659">
        <v>850</v>
      </c>
      <c r="L11659">
        <v>20</v>
      </c>
      <c r="M11659">
        <v>7.5</v>
      </c>
    </row>
    <row r="11660" spans="1:13" x14ac:dyDescent="0.25">
      <c r="A11660" t="s">
        <v>645</v>
      </c>
      <c r="C11660" t="s">
        <v>646</v>
      </c>
      <c r="D11660" s="2">
        <v>27242</v>
      </c>
      <c r="E11660">
        <v>30.1</v>
      </c>
      <c r="F11660">
        <v>17123</v>
      </c>
      <c r="G11660">
        <v>14858000</v>
      </c>
      <c r="H11660">
        <v>14982</v>
      </c>
      <c r="K11660">
        <v>840</v>
      </c>
      <c r="L11660">
        <v>20</v>
      </c>
      <c r="M11660">
        <v>1.4</v>
      </c>
    </row>
    <row r="11661" spans="1:13" x14ac:dyDescent="0.25">
      <c r="A11661" t="s">
        <v>645</v>
      </c>
      <c r="C11661" t="s">
        <v>646</v>
      </c>
      <c r="D11661" s="2">
        <v>27273</v>
      </c>
      <c r="E11661">
        <v>28.5</v>
      </c>
      <c r="F11661">
        <v>16650</v>
      </c>
      <c r="G11661">
        <v>13504000</v>
      </c>
      <c r="H11661">
        <v>13671</v>
      </c>
      <c r="K11661">
        <v>830</v>
      </c>
      <c r="L11661">
        <v>20</v>
      </c>
      <c r="M11661">
        <v>2</v>
      </c>
    </row>
    <row r="11662" spans="1:13" x14ac:dyDescent="0.25">
      <c r="A11662" t="s">
        <v>645</v>
      </c>
      <c r="C11662" t="s">
        <v>646</v>
      </c>
      <c r="D11662" s="2">
        <v>27303</v>
      </c>
      <c r="E11662">
        <v>31</v>
      </c>
      <c r="F11662">
        <v>18318</v>
      </c>
      <c r="G11662">
        <v>14668000</v>
      </c>
      <c r="H11662">
        <v>14851</v>
      </c>
      <c r="K11662">
        <v>835</v>
      </c>
      <c r="L11662">
        <v>20</v>
      </c>
      <c r="M11662">
        <v>2</v>
      </c>
    </row>
    <row r="11663" spans="1:13" x14ac:dyDescent="0.25">
      <c r="A11663" t="s">
        <v>645</v>
      </c>
      <c r="C11663" t="s">
        <v>646</v>
      </c>
      <c r="D11663" s="2">
        <v>27334</v>
      </c>
      <c r="E11663">
        <v>29.8</v>
      </c>
      <c r="F11663">
        <v>16924</v>
      </c>
      <c r="G11663">
        <v>13880000</v>
      </c>
      <c r="H11663">
        <v>14110</v>
      </c>
      <c r="K11663">
        <v>840</v>
      </c>
      <c r="L11663">
        <v>20</v>
      </c>
      <c r="M11663">
        <v>4.8</v>
      </c>
    </row>
    <row r="11664" spans="1:13" x14ac:dyDescent="0.25">
      <c r="A11664" t="s">
        <v>645</v>
      </c>
      <c r="C11664" t="s">
        <v>646</v>
      </c>
      <c r="D11664" s="2">
        <v>27364</v>
      </c>
      <c r="E11664">
        <v>31</v>
      </c>
      <c r="F11664">
        <v>18810</v>
      </c>
      <c r="G11664">
        <v>15020000</v>
      </c>
      <c r="H11664">
        <v>15768</v>
      </c>
      <c r="K11664">
        <v>840</v>
      </c>
      <c r="L11664">
        <v>20</v>
      </c>
      <c r="M11664">
        <v>7.6</v>
      </c>
    </row>
    <row r="11665" spans="1:13" x14ac:dyDescent="0.25">
      <c r="A11665" t="s">
        <v>645</v>
      </c>
      <c r="C11665" t="s">
        <v>646</v>
      </c>
      <c r="D11665" s="2">
        <v>27395</v>
      </c>
      <c r="E11665">
        <v>31</v>
      </c>
      <c r="F11665">
        <v>14870</v>
      </c>
      <c r="G11665">
        <v>12445000</v>
      </c>
      <c r="H11665">
        <v>14777</v>
      </c>
      <c r="K11665">
        <v>800</v>
      </c>
      <c r="L11665">
        <v>20</v>
      </c>
      <c r="M11665">
        <v>9.6</v>
      </c>
    </row>
    <row r="11666" spans="1:13" x14ac:dyDescent="0.25">
      <c r="A11666" t="s">
        <v>645</v>
      </c>
      <c r="C11666" t="s">
        <v>646</v>
      </c>
      <c r="D11666" s="2">
        <v>27426</v>
      </c>
      <c r="E11666">
        <v>28</v>
      </c>
      <c r="F11666">
        <v>13389</v>
      </c>
      <c r="G11666">
        <v>11150000</v>
      </c>
      <c r="H11666">
        <v>13389</v>
      </c>
      <c r="K11666">
        <v>780</v>
      </c>
      <c r="L11666">
        <v>20</v>
      </c>
      <c r="M11666">
        <v>4</v>
      </c>
    </row>
    <row r="11667" spans="1:13" x14ac:dyDescent="0.25">
      <c r="A11667" t="s">
        <v>645</v>
      </c>
      <c r="C11667" t="s">
        <v>646</v>
      </c>
      <c r="D11667" s="2">
        <v>27454</v>
      </c>
      <c r="E11667">
        <v>31</v>
      </c>
      <c r="F11667">
        <v>15623</v>
      </c>
      <c r="G11667">
        <v>13154000</v>
      </c>
      <c r="H11667">
        <v>14532</v>
      </c>
      <c r="K11667">
        <v>765</v>
      </c>
      <c r="L11667">
        <v>20</v>
      </c>
      <c r="M11667">
        <v>2</v>
      </c>
    </row>
    <row r="11668" spans="1:13" x14ac:dyDescent="0.25">
      <c r="A11668" t="s">
        <v>645</v>
      </c>
      <c r="C11668" t="s">
        <v>646</v>
      </c>
      <c r="D11668" s="2">
        <v>27485</v>
      </c>
      <c r="E11668">
        <v>30</v>
      </c>
      <c r="F11668">
        <v>14188</v>
      </c>
      <c r="G11668">
        <v>11859000</v>
      </c>
      <c r="H11668">
        <v>14075</v>
      </c>
      <c r="K11668">
        <v>750</v>
      </c>
      <c r="L11668">
        <v>20</v>
      </c>
      <c r="M11668">
        <v>1.8</v>
      </c>
    </row>
    <row r="11669" spans="1:13" x14ac:dyDescent="0.25">
      <c r="A11669" t="s">
        <v>645</v>
      </c>
      <c r="C11669" t="s">
        <v>646</v>
      </c>
      <c r="D11669" s="2">
        <v>27515</v>
      </c>
      <c r="E11669">
        <v>31</v>
      </c>
      <c r="F11669">
        <v>16231</v>
      </c>
      <c r="G11669">
        <v>12693000</v>
      </c>
      <c r="H11669">
        <v>14983</v>
      </c>
      <c r="K11669">
        <v>775</v>
      </c>
      <c r="L11669">
        <v>20</v>
      </c>
      <c r="M11669">
        <v>1.9</v>
      </c>
    </row>
    <row r="11670" spans="1:13" x14ac:dyDescent="0.25">
      <c r="A11670" t="s">
        <v>645</v>
      </c>
      <c r="C11670" t="s">
        <v>646</v>
      </c>
      <c r="D11670" s="2">
        <v>27546</v>
      </c>
      <c r="E11670">
        <v>30</v>
      </c>
      <c r="F11670">
        <v>15107</v>
      </c>
      <c r="G11670">
        <v>11517000</v>
      </c>
      <c r="H11670">
        <v>13945</v>
      </c>
      <c r="K11670">
        <v>787</v>
      </c>
      <c r="L11670">
        <v>20</v>
      </c>
      <c r="M11670">
        <v>4.0999999999999996</v>
      </c>
    </row>
    <row r="11671" spans="1:13" x14ac:dyDescent="0.25">
      <c r="A11671" t="s">
        <v>645</v>
      </c>
      <c r="C11671" t="s">
        <v>646</v>
      </c>
      <c r="D11671" s="2">
        <v>27576</v>
      </c>
      <c r="E11671">
        <v>31</v>
      </c>
      <c r="F11671">
        <v>15174</v>
      </c>
      <c r="G11671">
        <v>11547000</v>
      </c>
      <c r="H11671">
        <v>14007</v>
      </c>
      <c r="K11671">
        <v>800</v>
      </c>
      <c r="L11671">
        <v>20</v>
      </c>
      <c r="M11671">
        <v>2.2000000000000002</v>
      </c>
    </row>
    <row r="11672" spans="1:13" x14ac:dyDescent="0.25">
      <c r="A11672" t="s">
        <v>645</v>
      </c>
      <c r="C11672" t="s">
        <v>646</v>
      </c>
      <c r="D11672" s="2">
        <v>27607</v>
      </c>
      <c r="E11672">
        <v>31</v>
      </c>
      <c r="F11672">
        <v>15313</v>
      </c>
      <c r="G11672">
        <v>11753000</v>
      </c>
      <c r="H11672">
        <v>14136</v>
      </c>
      <c r="K11672">
        <v>725</v>
      </c>
      <c r="L11672">
        <v>20</v>
      </c>
      <c r="M11672">
        <v>4.4000000000000004</v>
      </c>
    </row>
    <row r="11673" spans="1:13" x14ac:dyDescent="0.25">
      <c r="A11673" t="s">
        <v>645</v>
      </c>
      <c r="C11673" t="s">
        <v>646</v>
      </c>
      <c r="D11673" s="2">
        <v>27638</v>
      </c>
      <c r="E11673">
        <v>8</v>
      </c>
      <c r="F11673">
        <v>3874</v>
      </c>
      <c r="G11673">
        <v>2979000</v>
      </c>
      <c r="H11673">
        <v>3576</v>
      </c>
      <c r="K11673">
        <v>650</v>
      </c>
      <c r="L11673">
        <v>20</v>
      </c>
      <c r="M11673">
        <v>4.4000000000000004</v>
      </c>
    </row>
    <row r="11674" spans="1:13" x14ac:dyDescent="0.25">
      <c r="A11674" t="s">
        <v>645</v>
      </c>
      <c r="C11674" t="s">
        <v>646</v>
      </c>
      <c r="D11674" s="2">
        <v>27668</v>
      </c>
      <c r="E11674">
        <v>27.2</v>
      </c>
      <c r="F11674">
        <v>12954</v>
      </c>
      <c r="G11674">
        <v>8802000</v>
      </c>
      <c r="H11674">
        <v>12917</v>
      </c>
      <c r="K11674">
        <v>690</v>
      </c>
      <c r="L11674">
        <v>20</v>
      </c>
      <c r="M11674">
        <v>4.8</v>
      </c>
    </row>
    <row r="11675" spans="1:13" x14ac:dyDescent="0.25">
      <c r="A11675" t="s">
        <v>645</v>
      </c>
      <c r="C11675" t="s">
        <v>646</v>
      </c>
      <c r="D11675" s="2">
        <v>27699</v>
      </c>
      <c r="E11675">
        <v>30</v>
      </c>
      <c r="F11675">
        <v>15073</v>
      </c>
      <c r="G11675">
        <v>9722000</v>
      </c>
      <c r="H11675">
        <v>13914</v>
      </c>
      <c r="K11675">
        <v>670</v>
      </c>
      <c r="L11675">
        <v>20</v>
      </c>
      <c r="M11675">
        <v>1.3</v>
      </c>
    </row>
    <row r="11676" spans="1:13" x14ac:dyDescent="0.25">
      <c r="A11676" t="s">
        <v>645</v>
      </c>
      <c r="C11676" t="s">
        <v>646</v>
      </c>
      <c r="D11676" s="2">
        <v>27729</v>
      </c>
      <c r="E11676">
        <v>31</v>
      </c>
      <c r="F11676">
        <v>16004</v>
      </c>
      <c r="G11676">
        <v>11590000</v>
      </c>
      <c r="H11676">
        <v>14773</v>
      </c>
      <c r="K11676">
        <v>775</v>
      </c>
      <c r="L11676">
        <v>20</v>
      </c>
      <c r="M11676">
        <v>6.8</v>
      </c>
    </row>
    <row r="11677" spans="1:13" x14ac:dyDescent="0.25">
      <c r="A11677" t="s">
        <v>645</v>
      </c>
      <c r="C11677" t="s">
        <v>646</v>
      </c>
      <c r="D11677" s="2">
        <v>27760</v>
      </c>
      <c r="E11677">
        <v>31</v>
      </c>
      <c r="F11677">
        <v>15427</v>
      </c>
      <c r="G11677">
        <v>13476000</v>
      </c>
      <c r="H11677">
        <v>16042</v>
      </c>
      <c r="K11677">
        <v>787</v>
      </c>
      <c r="L11677">
        <v>20</v>
      </c>
      <c r="M11677">
        <v>4.5</v>
      </c>
    </row>
    <row r="11678" spans="1:13" x14ac:dyDescent="0.25">
      <c r="A11678" t="s">
        <v>645</v>
      </c>
      <c r="C11678" t="s">
        <v>646</v>
      </c>
      <c r="D11678" s="2">
        <v>27791</v>
      </c>
      <c r="E11678">
        <v>29</v>
      </c>
      <c r="F11678">
        <v>14538</v>
      </c>
      <c r="G11678">
        <v>11223000</v>
      </c>
      <c r="H11678">
        <v>15750</v>
      </c>
      <c r="K11678">
        <v>775</v>
      </c>
      <c r="L11678">
        <v>20</v>
      </c>
      <c r="M11678">
        <v>2.1</v>
      </c>
    </row>
    <row r="11679" spans="1:13" x14ac:dyDescent="0.25">
      <c r="A11679" t="s">
        <v>645</v>
      </c>
      <c r="C11679" t="s">
        <v>646</v>
      </c>
      <c r="D11679" s="2">
        <v>27820</v>
      </c>
      <c r="E11679">
        <v>30.9</v>
      </c>
      <c r="F11679">
        <v>14849</v>
      </c>
      <c r="G11679">
        <v>10973000</v>
      </c>
      <c r="H11679">
        <v>16088</v>
      </c>
      <c r="K11679">
        <v>750</v>
      </c>
      <c r="L11679">
        <v>20</v>
      </c>
      <c r="M11679">
        <v>1</v>
      </c>
    </row>
    <row r="11680" spans="1:13" x14ac:dyDescent="0.25">
      <c r="A11680" t="s">
        <v>645</v>
      </c>
      <c r="C11680" t="s">
        <v>646</v>
      </c>
      <c r="D11680" s="2">
        <v>27851</v>
      </c>
      <c r="E11680">
        <v>30</v>
      </c>
      <c r="F11680">
        <v>14620</v>
      </c>
      <c r="G11680">
        <v>9833000</v>
      </c>
      <c r="H11680">
        <v>15840</v>
      </c>
      <c r="K11680">
        <v>775</v>
      </c>
      <c r="L11680">
        <v>20</v>
      </c>
      <c r="M11680">
        <v>1</v>
      </c>
    </row>
    <row r="11681" spans="1:13" x14ac:dyDescent="0.25">
      <c r="A11681" t="s">
        <v>645</v>
      </c>
      <c r="C11681" t="s">
        <v>646</v>
      </c>
      <c r="D11681" s="2">
        <v>27881</v>
      </c>
      <c r="E11681">
        <v>31</v>
      </c>
      <c r="F11681">
        <v>15056</v>
      </c>
      <c r="G11681">
        <v>9794000</v>
      </c>
      <c r="H11681">
        <v>16312</v>
      </c>
      <c r="K11681">
        <v>800</v>
      </c>
      <c r="L11681">
        <v>20</v>
      </c>
      <c r="M11681">
        <v>0</v>
      </c>
    </row>
    <row r="11682" spans="1:13" x14ac:dyDescent="0.25">
      <c r="A11682" t="s">
        <v>645</v>
      </c>
      <c r="C11682" t="s">
        <v>646</v>
      </c>
      <c r="D11682" s="2">
        <v>27912</v>
      </c>
      <c r="E11682">
        <v>29</v>
      </c>
      <c r="F11682">
        <v>14155</v>
      </c>
      <c r="G11682">
        <v>9166000</v>
      </c>
      <c r="H11682">
        <v>15336</v>
      </c>
      <c r="K11682">
        <v>800</v>
      </c>
      <c r="L11682">
        <v>20</v>
      </c>
      <c r="M11682">
        <v>0.5</v>
      </c>
    </row>
    <row r="11683" spans="1:13" x14ac:dyDescent="0.25">
      <c r="A11683" t="s">
        <v>645</v>
      </c>
      <c r="C11683" t="s">
        <v>646</v>
      </c>
      <c r="D11683" s="2">
        <v>27942</v>
      </c>
      <c r="E11683">
        <v>29.5</v>
      </c>
      <c r="F11683">
        <v>14436</v>
      </c>
      <c r="G11683">
        <v>8885000</v>
      </c>
      <c r="H11683">
        <v>15640</v>
      </c>
      <c r="K11683">
        <v>775</v>
      </c>
      <c r="L11683">
        <v>20</v>
      </c>
      <c r="M11683">
        <v>0.9</v>
      </c>
    </row>
    <row r="11684" spans="1:13" x14ac:dyDescent="0.25">
      <c r="A11684" t="s">
        <v>645</v>
      </c>
      <c r="C11684" t="s">
        <v>646</v>
      </c>
      <c r="D11684" s="2">
        <v>27973</v>
      </c>
      <c r="E11684">
        <v>31</v>
      </c>
      <c r="F11684">
        <v>14965</v>
      </c>
      <c r="G11684">
        <v>10467000</v>
      </c>
      <c r="H11684">
        <v>16214</v>
      </c>
      <c r="K11684">
        <v>750</v>
      </c>
      <c r="L11684">
        <v>20</v>
      </c>
      <c r="M11684">
        <v>2.7</v>
      </c>
    </row>
    <row r="11685" spans="1:13" x14ac:dyDescent="0.25">
      <c r="A11685" t="s">
        <v>645</v>
      </c>
      <c r="C11685" t="s">
        <v>646</v>
      </c>
      <c r="D11685" s="2">
        <v>28004</v>
      </c>
      <c r="E11685">
        <v>30</v>
      </c>
      <c r="F11685">
        <v>14104</v>
      </c>
      <c r="G11685">
        <v>10022000</v>
      </c>
      <c r="H11685">
        <v>15280</v>
      </c>
      <c r="K11685">
        <v>755</v>
      </c>
      <c r="L11685">
        <v>20</v>
      </c>
      <c r="M11685">
        <v>2.7</v>
      </c>
    </row>
    <row r="11686" spans="1:13" x14ac:dyDescent="0.25">
      <c r="A11686" t="s">
        <v>645</v>
      </c>
      <c r="C11686" t="s">
        <v>646</v>
      </c>
      <c r="D11686" s="2">
        <v>28034</v>
      </c>
      <c r="E11686">
        <v>31</v>
      </c>
      <c r="F11686">
        <v>14901</v>
      </c>
      <c r="G11686">
        <v>9158000</v>
      </c>
      <c r="H11686">
        <v>16144</v>
      </c>
      <c r="K11686">
        <v>752</v>
      </c>
      <c r="L11686">
        <v>20</v>
      </c>
      <c r="M11686">
        <v>0.8</v>
      </c>
    </row>
    <row r="11687" spans="1:13" x14ac:dyDescent="0.25">
      <c r="A11687" t="s">
        <v>645</v>
      </c>
      <c r="C11687" t="s">
        <v>646</v>
      </c>
      <c r="D11687" s="2">
        <v>28065</v>
      </c>
      <c r="E11687">
        <v>29.8</v>
      </c>
      <c r="F11687">
        <v>11651</v>
      </c>
      <c r="G11687">
        <v>7332000</v>
      </c>
      <c r="H11687">
        <v>12623</v>
      </c>
      <c r="K11687">
        <v>748</v>
      </c>
      <c r="L11687">
        <v>20</v>
      </c>
      <c r="M11687">
        <v>3</v>
      </c>
    </row>
    <row r="11688" spans="1:13" x14ac:dyDescent="0.25">
      <c r="A11688" t="s">
        <v>645</v>
      </c>
      <c r="C11688" t="s">
        <v>646</v>
      </c>
      <c r="D11688" s="2">
        <v>28095</v>
      </c>
      <c r="E11688">
        <v>30.9</v>
      </c>
      <c r="F11688">
        <v>11958</v>
      </c>
      <c r="G11688">
        <v>7742000</v>
      </c>
      <c r="H11688">
        <v>12955</v>
      </c>
      <c r="K11688">
        <v>750</v>
      </c>
      <c r="L11688">
        <v>20</v>
      </c>
      <c r="M11688">
        <v>2.4</v>
      </c>
    </row>
    <row r="11689" spans="1:13" x14ac:dyDescent="0.25">
      <c r="A11689" t="s">
        <v>645</v>
      </c>
      <c r="C11689" t="s">
        <v>646</v>
      </c>
      <c r="D11689" s="2">
        <v>28126</v>
      </c>
      <c r="E11689">
        <v>31</v>
      </c>
      <c r="F11689">
        <v>10930</v>
      </c>
      <c r="G11689">
        <v>7310000</v>
      </c>
      <c r="H11689">
        <v>11841</v>
      </c>
      <c r="K11689">
        <v>716</v>
      </c>
      <c r="L11689">
        <v>20</v>
      </c>
      <c r="M11689">
        <v>4.9000000000000004</v>
      </c>
    </row>
    <row r="11690" spans="1:13" x14ac:dyDescent="0.25">
      <c r="A11690" t="s">
        <v>645</v>
      </c>
      <c r="C11690" t="s">
        <v>646</v>
      </c>
      <c r="D11690" s="2">
        <v>28157</v>
      </c>
      <c r="E11690">
        <v>28</v>
      </c>
      <c r="F11690">
        <v>7716</v>
      </c>
      <c r="G11690">
        <v>2837000</v>
      </c>
      <c r="H11690">
        <v>8359</v>
      </c>
      <c r="K11690">
        <v>733</v>
      </c>
      <c r="L11690">
        <v>16</v>
      </c>
      <c r="M11690">
        <v>5.8</v>
      </c>
    </row>
    <row r="11691" spans="1:13" x14ac:dyDescent="0.25">
      <c r="A11691" t="s">
        <v>645</v>
      </c>
      <c r="C11691" t="s">
        <v>646</v>
      </c>
      <c r="D11691" s="2">
        <v>28185</v>
      </c>
      <c r="E11691">
        <v>31</v>
      </c>
      <c r="F11691">
        <v>8603</v>
      </c>
      <c r="G11691">
        <v>2802000</v>
      </c>
      <c r="H11691">
        <v>9598</v>
      </c>
      <c r="K11691">
        <v>735</v>
      </c>
      <c r="L11691">
        <v>16</v>
      </c>
      <c r="M11691">
        <v>4.8</v>
      </c>
    </row>
    <row r="11692" spans="1:13" x14ac:dyDescent="0.25">
      <c r="A11692" t="s">
        <v>645</v>
      </c>
      <c r="C11692" t="s">
        <v>646</v>
      </c>
      <c r="D11692" s="2">
        <v>28216</v>
      </c>
      <c r="E11692">
        <v>29</v>
      </c>
      <c r="F11692">
        <v>7347</v>
      </c>
      <c r="G11692">
        <v>5255000</v>
      </c>
      <c r="H11692">
        <v>10146</v>
      </c>
      <c r="K11692">
        <v>752</v>
      </c>
      <c r="L11692">
        <v>16</v>
      </c>
      <c r="M11692">
        <v>4.8</v>
      </c>
    </row>
    <row r="11693" spans="1:13" x14ac:dyDescent="0.25">
      <c r="A11693" t="s">
        <v>645</v>
      </c>
      <c r="C11693" t="s">
        <v>646</v>
      </c>
      <c r="D11693" s="2">
        <v>28246</v>
      </c>
      <c r="E11693">
        <v>31</v>
      </c>
      <c r="F11693">
        <v>8182</v>
      </c>
      <c r="G11693">
        <v>5786000</v>
      </c>
      <c r="H11693">
        <v>11299</v>
      </c>
      <c r="K11693">
        <v>765</v>
      </c>
      <c r="L11693">
        <v>16</v>
      </c>
      <c r="M11693">
        <v>4.8</v>
      </c>
    </row>
    <row r="11694" spans="1:13" x14ac:dyDescent="0.25">
      <c r="A11694" t="s">
        <v>645</v>
      </c>
      <c r="C11694" t="s">
        <v>646</v>
      </c>
      <c r="D11694" s="2">
        <v>28277</v>
      </c>
      <c r="E11694">
        <v>30</v>
      </c>
      <c r="F11694">
        <v>8113</v>
      </c>
      <c r="G11694">
        <v>5375000</v>
      </c>
      <c r="H11694">
        <v>11204</v>
      </c>
      <c r="K11694">
        <v>752</v>
      </c>
      <c r="L11694">
        <v>16</v>
      </c>
      <c r="M11694">
        <v>3.9</v>
      </c>
    </row>
    <row r="11695" spans="1:13" x14ac:dyDescent="0.25">
      <c r="A11695" t="s">
        <v>645</v>
      </c>
      <c r="C11695" t="s">
        <v>646</v>
      </c>
      <c r="D11695" s="2">
        <v>28307</v>
      </c>
      <c r="E11695">
        <v>31</v>
      </c>
      <c r="F11695">
        <v>7922</v>
      </c>
      <c r="G11695">
        <v>6930000</v>
      </c>
      <c r="H11695">
        <v>10940</v>
      </c>
      <c r="K11695">
        <v>740</v>
      </c>
      <c r="L11695">
        <v>16</v>
      </c>
      <c r="M11695">
        <v>7</v>
      </c>
    </row>
    <row r="11696" spans="1:13" x14ac:dyDescent="0.25">
      <c r="A11696" t="s">
        <v>645</v>
      </c>
      <c r="C11696" t="s">
        <v>646</v>
      </c>
      <c r="D11696" s="2">
        <v>28338</v>
      </c>
      <c r="E11696">
        <v>31</v>
      </c>
      <c r="F11696">
        <v>6451</v>
      </c>
      <c r="G11696">
        <v>6439000</v>
      </c>
      <c r="H11696">
        <v>8909</v>
      </c>
      <c r="K11696">
        <v>750</v>
      </c>
      <c r="L11696">
        <v>16</v>
      </c>
      <c r="M11696">
        <v>5.2</v>
      </c>
    </row>
    <row r="11697" spans="1:13" x14ac:dyDescent="0.25">
      <c r="A11697" t="s">
        <v>645</v>
      </c>
      <c r="C11697" t="s">
        <v>646</v>
      </c>
      <c r="D11697" s="2">
        <v>28369</v>
      </c>
      <c r="E11697">
        <v>30</v>
      </c>
      <c r="F11697">
        <v>6569</v>
      </c>
      <c r="G11697">
        <v>4940000</v>
      </c>
      <c r="H11697">
        <v>9072</v>
      </c>
      <c r="K11697">
        <v>745</v>
      </c>
      <c r="L11697">
        <v>16</v>
      </c>
      <c r="M11697">
        <v>5.2</v>
      </c>
    </row>
    <row r="11698" spans="1:13" x14ac:dyDescent="0.25">
      <c r="A11698" t="s">
        <v>645</v>
      </c>
      <c r="C11698" t="s">
        <v>646</v>
      </c>
      <c r="D11698" s="2">
        <v>28399</v>
      </c>
      <c r="E11698">
        <v>31</v>
      </c>
      <c r="F11698">
        <v>6556</v>
      </c>
      <c r="G11698">
        <v>4950000</v>
      </c>
      <c r="H11698">
        <v>9054</v>
      </c>
      <c r="K11698">
        <v>740</v>
      </c>
      <c r="L11698">
        <v>16</v>
      </c>
      <c r="M11698">
        <v>2.6</v>
      </c>
    </row>
    <row r="11699" spans="1:13" x14ac:dyDescent="0.25">
      <c r="A11699" t="s">
        <v>645</v>
      </c>
      <c r="C11699" t="s">
        <v>646</v>
      </c>
      <c r="D11699" s="2">
        <v>28430</v>
      </c>
      <c r="E11699">
        <v>30</v>
      </c>
      <c r="F11699">
        <v>7454</v>
      </c>
      <c r="G11699">
        <v>5150000</v>
      </c>
      <c r="H11699">
        <v>8227</v>
      </c>
      <c r="K11699">
        <v>745</v>
      </c>
      <c r="L11699">
        <v>16</v>
      </c>
      <c r="M11699">
        <v>7.8</v>
      </c>
    </row>
    <row r="11700" spans="1:13" x14ac:dyDescent="0.25">
      <c r="A11700" t="s">
        <v>645</v>
      </c>
      <c r="C11700" t="s">
        <v>646</v>
      </c>
      <c r="D11700" s="2">
        <v>28460</v>
      </c>
      <c r="E11700">
        <v>29.9</v>
      </c>
      <c r="F11700">
        <v>7302</v>
      </c>
      <c r="G11700">
        <v>4931000</v>
      </c>
      <c r="H11700">
        <v>7910</v>
      </c>
      <c r="K11700">
        <v>750</v>
      </c>
      <c r="L11700">
        <v>16</v>
      </c>
      <c r="M11700">
        <v>5.2</v>
      </c>
    </row>
    <row r="11701" spans="1:13" x14ac:dyDescent="0.25">
      <c r="A11701" t="s">
        <v>645</v>
      </c>
      <c r="C11701" t="s">
        <v>646</v>
      </c>
      <c r="D11701" s="2">
        <v>28491</v>
      </c>
      <c r="E11701">
        <v>31</v>
      </c>
      <c r="F11701">
        <v>7543</v>
      </c>
      <c r="G11701">
        <v>6008000</v>
      </c>
      <c r="H11701">
        <v>8171</v>
      </c>
      <c r="K11701">
        <v>750</v>
      </c>
      <c r="L11701">
        <v>16</v>
      </c>
      <c r="M11701">
        <v>6</v>
      </c>
    </row>
    <row r="11702" spans="1:13" x14ac:dyDescent="0.25">
      <c r="A11702" t="s">
        <v>645</v>
      </c>
      <c r="C11702" t="s">
        <v>646</v>
      </c>
      <c r="D11702" s="2">
        <v>28522</v>
      </c>
      <c r="E11702">
        <v>21.2</v>
      </c>
      <c r="F11702">
        <v>5135</v>
      </c>
      <c r="G11702">
        <v>4190000</v>
      </c>
      <c r="H11702">
        <v>5563</v>
      </c>
      <c r="K11702">
        <v>755</v>
      </c>
      <c r="L11702">
        <v>16</v>
      </c>
      <c r="M11702">
        <v>6.8</v>
      </c>
    </row>
    <row r="11703" spans="1:13" x14ac:dyDescent="0.25">
      <c r="A11703" t="s">
        <v>645</v>
      </c>
      <c r="C11703" t="s">
        <v>646</v>
      </c>
      <c r="D11703" s="2">
        <v>28550</v>
      </c>
      <c r="E11703">
        <v>31</v>
      </c>
      <c r="F11703">
        <v>7908</v>
      </c>
      <c r="G11703">
        <v>5378000</v>
      </c>
      <c r="H11703">
        <v>8567</v>
      </c>
      <c r="K11703">
        <v>755</v>
      </c>
      <c r="L11703">
        <v>16</v>
      </c>
      <c r="M11703">
        <v>7</v>
      </c>
    </row>
    <row r="11704" spans="1:13" x14ac:dyDescent="0.25">
      <c r="A11704" t="s">
        <v>645</v>
      </c>
      <c r="C11704" t="s">
        <v>646</v>
      </c>
      <c r="D11704" s="2">
        <v>28581</v>
      </c>
      <c r="E11704">
        <v>29.8</v>
      </c>
      <c r="F11704">
        <v>7836</v>
      </c>
      <c r="G11704">
        <v>6029000</v>
      </c>
      <c r="H11704">
        <v>8490</v>
      </c>
      <c r="K11704">
        <v>755</v>
      </c>
      <c r="L11704">
        <v>16</v>
      </c>
      <c r="M11704">
        <v>6.2</v>
      </c>
    </row>
    <row r="11705" spans="1:13" x14ac:dyDescent="0.25">
      <c r="A11705" t="s">
        <v>645</v>
      </c>
      <c r="C11705" t="s">
        <v>646</v>
      </c>
      <c r="D11705" s="2">
        <v>28611</v>
      </c>
      <c r="E11705">
        <v>31</v>
      </c>
      <c r="F11705">
        <v>8076</v>
      </c>
      <c r="G11705">
        <v>6385000</v>
      </c>
      <c r="H11705">
        <v>8749</v>
      </c>
      <c r="K11705">
        <v>760</v>
      </c>
      <c r="L11705">
        <v>16</v>
      </c>
      <c r="M11705">
        <v>4.4000000000000004</v>
      </c>
    </row>
    <row r="11706" spans="1:13" x14ac:dyDescent="0.25">
      <c r="A11706" t="s">
        <v>645</v>
      </c>
      <c r="C11706" t="s">
        <v>646</v>
      </c>
      <c r="D11706" s="2">
        <v>28642</v>
      </c>
      <c r="E11706">
        <v>30</v>
      </c>
      <c r="F11706">
        <v>8085</v>
      </c>
      <c r="G11706">
        <v>6095000</v>
      </c>
      <c r="H11706">
        <v>8759</v>
      </c>
      <c r="K11706">
        <v>760</v>
      </c>
      <c r="L11706">
        <v>16</v>
      </c>
      <c r="M11706">
        <v>4.8</v>
      </c>
    </row>
    <row r="11707" spans="1:13" x14ac:dyDescent="0.25">
      <c r="A11707" t="s">
        <v>645</v>
      </c>
      <c r="C11707" t="s">
        <v>646</v>
      </c>
      <c r="D11707" s="2">
        <v>28672</v>
      </c>
      <c r="E11707">
        <v>28.8</v>
      </c>
      <c r="F11707">
        <v>6637</v>
      </c>
      <c r="G11707">
        <v>5575000</v>
      </c>
      <c r="H11707">
        <v>9059</v>
      </c>
      <c r="K11707">
        <v>755</v>
      </c>
      <c r="L11707">
        <v>16</v>
      </c>
      <c r="M11707">
        <v>6</v>
      </c>
    </row>
    <row r="11708" spans="1:13" x14ac:dyDescent="0.25">
      <c r="A11708" t="s">
        <v>645</v>
      </c>
      <c r="C11708" t="s">
        <v>646</v>
      </c>
      <c r="D11708" s="2">
        <v>28703</v>
      </c>
      <c r="E11708">
        <v>30.6</v>
      </c>
      <c r="F11708">
        <v>7008</v>
      </c>
      <c r="G11708">
        <v>6545000</v>
      </c>
      <c r="H11708">
        <v>9678</v>
      </c>
      <c r="K11708">
        <v>757</v>
      </c>
      <c r="L11708">
        <v>16</v>
      </c>
      <c r="M11708">
        <v>12</v>
      </c>
    </row>
    <row r="11709" spans="1:13" x14ac:dyDescent="0.25">
      <c r="A11709" t="s">
        <v>645</v>
      </c>
      <c r="C11709" t="s">
        <v>646</v>
      </c>
      <c r="D11709" s="2">
        <v>28734</v>
      </c>
      <c r="E11709">
        <v>29.6</v>
      </c>
      <c r="F11709">
        <v>6586</v>
      </c>
      <c r="G11709">
        <v>5818000</v>
      </c>
      <c r="H11709">
        <v>9094</v>
      </c>
      <c r="K11709">
        <v>753</v>
      </c>
      <c r="L11709">
        <v>16</v>
      </c>
      <c r="M11709">
        <v>9</v>
      </c>
    </row>
    <row r="11710" spans="1:13" x14ac:dyDescent="0.25">
      <c r="A11710" t="s">
        <v>645</v>
      </c>
      <c r="C11710" t="s">
        <v>646</v>
      </c>
      <c r="D11710" s="2">
        <v>28764</v>
      </c>
      <c r="E11710">
        <v>30.5</v>
      </c>
      <c r="F11710">
        <v>6835</v>
      </c>
      <c r="G11710">
        <v>6163000</v>
      </c>
      <c r="H11710">
        <v>9439</v>
      </c>
      <c r="K11710">
        <v>755</v>
      </c>
      <c r="L11710">
        <v>16</v>
      </c>
      <c r="M11710">
        <v>6</v>
      </c>
    </row>
    <row r="11711" spans="1:13" x14ac:dyDescent="0.25">
      <c r="A11711" t="s">
        <v>645</v>
      </c>
      <c r="C11711" t="s">
        <v>646</v>
      </c>
      <c r="D11711" s="2">
        <v>28795</v>
      </c>
      <c r="E11711">
        <v>30</v>
      </c>
      <c r="F11711">
        <v>6365</v>
      </c>
      <c r="G11711">
        <v>5799000</v>
      </c>
      <c r="H11711">
        <v>8789</v>
      </c>
      <c r="K11711">
        <v>765</v>
      </c>
      <c r="L11711">
        <v>16</v>
      </c>
      <c r="M11711">
        <v>6</v>
      </c>
    </row>
    <row r="11712" spans="1:13" x14ac:dyDescent="0.25">
      <c r="A11712" t="s">
        <v>645</v>
      </c>
      <c r="C11712" t="s">
        <v>646</v>
      </c>
      <c r="D11712" s="2">
        <v>28825</v>
      </c>
      <c r="E11712">
        <v>30.9</v>
      </c>
      <c r="F11712">
        <v>5917</v>
      </c>
      <c r="G11712">
        <v>5396000</v>
      </c>
      <c r="H11712">
        <v>8171</v>
      </c>
      <c r="K11712">
        <v>770</v>
      </c>
      <c r="L11712">
        <v>16</v>
      </c>
      <c r="M11712">
        <v>3</v>
      </c>
    </row>
    <row r="11713" spans="1:13" x14ac:dyDescent="0.25">
      <c r="A11713" t="s">
        <v>645</v>
      </c>
      <c r="C11713" t="s">
        <v>646</v>
      </c>
      <c r="D11713" s="2">
        <v>28856</v>
      </c>
      <c r="E11713">
        <v>30.7</v>
      </c>
      <c r="F11713">
        <v>6867</v>
      </c>
      <c r="G11713">
        <v>17060000</v>
      </c>
      <c r="H11713">
        <v>9483</v>
      </c>
      <c r="K11713">
        <v>760</v>
      </c>
      <c r="L11713">
        <v>16</v>
      </c>
      <c r="M11713">
        <v>6</v>
      </c>
    </row>
    <row r="11714" spans="1:13" x14ac:dyDescent="0.25">
      <c r="A11714" t="s">
        <v>645</v>
      </c>
      <c r="C11714" t="s">
        <v>646</v>
      </c>
      <c r="D11714" s="2">
        <v>28887</v>
      </c>
      <c r="E11714">
        <v>28</v>
      </c>
      <c r="F11714">
        <v>6141</v>
      </c>
      <c r="G11714">
        <v>14494000</v>
      </c>
      <c r="H11714">
        <v>8480</v>
      </c>
      <c r="K11714">
        <v>725</v>
      </c>
      <c r="L11714">
        <v>16</v>
      </c>
      <c r="M11714">
        <v>9.6</v>
      </c>
    </row>
    <row r="11715" spans="1:13" x14ac:dyDescent="0.25">
      <c r="A11715" t="s">
        <v>645</v>
      </c>
      <c r="C11715" t="s">
        <v>646</v>
      </c>
      <c r="D11715" s="2">
        <v>28915</v>
      </c>
      <c r="E11715">
        <v>31</v>
      </c>
      <c r="F11715">
        <v>7049</v>
      </c>
      <c r="G11715">
        <v>14980000</v>
      </c>
      <c r="H11715">
        <v>9734</v>
      </c>
      <c r="K11715">
        <v>725</v>
      </c>
      <c r="L11715">
        <v>16</v>
      </c>
      <c r="M11715">
        <v>12.1</v>
      </c>
    </row>
    <row r="11716" spans="1:13" x14ac:dyDescent="0.25">
      <c r="A11716" t="s">
        <v>645</v>
      </c>
      <c r="C11716" t="s">
        <v>646</v>
      </c>
      <c r="D11716" s="2">
        <v>28946</v>
      </c>
      <c r="E11716">
        <v>30</v>
      </c>
      <c r="F11716">
        <v>6741</v>
      </c>
      <c r="G11716">
        <v>17358000</v>
      </c>
      <c r="H11716">
        <v>9309</v>
      </c>
      <c r="K11716">
        <v>750</v>
      </c>
      <c r="L11716">
        <v>16</v>
      </c>
      <c r="M11716">
        <v>5.5</v>
      </c>
    </row>
    <row r="11717" spans="1:13" x14ac:dyDescent="0.25">
      <c r="A11717" t="s">
        <v>645</v>
      </c>
      <c r="C11717" t="s">
        <v>646</v>
      </c>
      <c r="D11717" s="2">
        <v>28976</v>
      </c>
      <c r="E11717">
        <v>31</v>
      </c>
      <c r="F11717">
        <v>7060</v>
      </c>
      <c r="G11717">
        <v>14312000</v>
      </c>
      <c r="H11717">
        <v>9750</v>
      </c>
      <c r="K11717">
        <v>715</v>
      </c>
      <c r="L11717">
        <v>16</v>
      </c>
      <c r="M11717">
        <v>9.4</v>
      </c>
    </row>
    <row r="11718" spans="1:13" x14ac:dyDescent="0.25">
      <c r="A11718" t="s">
        <v>645</v>
      </c>
      <c r="C11718" t="s">
        <v>646</v>
      </c>
      <c r="D11718" s="2">
        <v>29007</v>
      </c>
      <c r="E11718">
        <v>30</v>
      </c>
      <c r="F11718">
        <v>6996</v>
      </c>
      <c r="G11718">
        <v>9907000</v>
      </c>
      <c r="H11718">
        <v>9662</v>
      </c>
      <c r="K11718">
        <v>680</v>
      </c>
      <c r="L11718">
        <v>16</v>
      </c>
      <c r="M11718">
        <v>9.1</v>
      </c>
    </row>
    <row r="11719" spans="1:13" x14ac:dyDescent="0.25">
      <c r="A11719" t="s">
        <v>645</v>
      </c>
      <c r="C11719" t="s">
        <v>646</v>
      </c>
      <c r="D11719" s="2">
        <v>29037</v>
      </c>
      <c r="E11719">
        <v>31</v>
      </c>
      <c r="F11719">
        <v>7510</v>
      </c>
      <c r="G11719">
        <v>11512000</v>
      </c>
      <c r="H11719">
        <v>10732</v>
      </c>
      <c r="K11719">
        <v>665</v>
      </c>
      <c r="L11719">
        <v>16</v>
      </c>
      <c r="M11719">
        <v>10.4</v>
      </c>
    </row>
    <row r="11720" spans="1:13" x14ac:dyDescent="0.25">
      <c r="A11720" t="s">
        <v>645</v>
      </c>
      <c r="C11720" t="s">
        <v>646</v>
      </c>
      <c r="D11720" s="2">
        <v>29068</v>
      </c>
      <c r="E11720">
        <v>31</v>
      </c>
      <c r="F11720">
        <v>7602</v>
      </c>
      <c r="G11720">
        <v>14723000</v>
      </c>
      <c r="H11720">
        <v>11404</v>
      </c>
      <c r="K11720">
        <v>655</v>
      </c>
      <c r="L11720">
        <v>16</v>
      </c>
      <c r="M11720">
        <v>8.8000000000000007</v>
      </c>
    </row>
    <row r="11721" spans="1:13" x14ac:dyDescent="0.25">
      <c r="A11721" t="s">
        <v>645</v>
      </c>
      <c r="C11721" t="s">
        <v>646</v>
      </c>
      <c r="D11721" s="2">
        <v>29099</v>
      </c>
      <c r="E11721">
        <v>30</v>
      </c>
      <c r="F11721">
        <v>7022</v>
      </c>
      <c r="G11721">
        <v>11489000</v>
      </c>
      <c r="H11721">
        <v>10533</v>
      </c>
      <c r="K11721">
        <v>660</v>
      </c>
      <c r="L11721">
        <v>16</v>
      </c>
      <c r="M11721">
        <v>7.2</v>
      </c>
    </row>
    <row r="11722" spans="1:13" x14ac:dyDescent="0.25">
      <c r="A11722" t="s">
        <v>645</v>
      </c>
      <c r="C11722" t="s">
        <v>646</v>
      </c>
      <c r="D11722" s="2">
        <v>29129</v>
      </c>
      <c r="E11722">
        <v>31</v>
      </c>
      <c r="F11722">
        <v>6894</v>
      </c>
      <c r="G11722">
        <v>12998000</v>
      </c>
      <c r="H11722">
        <v>12167</v>
      </c>
      <c r="K11722">
        <v>660</v>
      </c>
      <c r="L11722">
        <v>16</v>
      </c>
      <c r="M11722">
        <v>6</v>
      </c>
    </row>
    <row r="11723" spans="1:13" x14ac:dyDescent="0.25">
      <c r="A11723" t="s">
        <v>645</v>
      </c>
      <c r="C11723" t="s">
        <v>646</v>
      </c>
      <c r="D11723" s="2">
        <v>29160</v>
      </c>
      <c r="E11723">
        <v>30</v>
      </c>
      <c r="F11723">
        <v>6297</v>
      </c>
      <c r="G11723">
        <v>7735000</v>
      </c>
      <c r="H11723">
        <v>11195</v>
      </c>
      <c r="K11723">
        <v>660</v>
      </c>
      <c r="L11723">
        <v>16</v>
      </c>
      <c r="M11723">
        <v>3.7</v>
      </c>
    </row>
    <row r="11724" spans="1:13" x14ac:dyDescent="0.25">
      <c r="A11724" t="s">
        <v>645</v>
      </c>
      <c r="C11724" t="s">
        <v>646</v>
      </c>
      <c r="D11724" s="2">
        <v>29190</v>
      </c>
      <c r="E11724">
        <v>31</v>
      </c>
      <c r="F11724">
        <v>6440</v>
      </c>
      <c r="G11724">
        <v>7896000</v>
      </c>
      <c r="H11724">
        <v>11449</v>
      </c>
      <c r="K11724">
        <v>701</v>
      </c>
      <c r="L11724">
        <v>16</v>
      </c>
      <c r="M11724">
        <v>6.7</v>
      </c>
    </row>
    <row r="11725" spans="1:13" x14ac:dyDescent="0.25">
      <c r="A11725" t="s">
        <v>645</v>
      </c>
      <c r="C11725" t="s">
        <v>646</v>
      </c>
      <c r="D11725" s="2">
        <v>29221</v>
      </c>
      <c r="E11725">
        <v>31</v>
      </c>
      <c r="F11725">
        <v>6616</v>
      </c>
      <c r="G11725">
        <v>13589000</v>
      </c>
      <c r="H11725">
        <v>11761</v>
      </c>
      <c r="K11725">
        <v>737</v>
      </c>
      <c r="L11725">
        <v>16</v>
      </c>
      <c r="M11725">
        <v>3.5</v>
      </c>
    </row>
    <row r="11726" spans="1:13" x14ac:dyDescent="0.25">
      <c r="A11726" t="s">
        <v>645</v>
      </c>
      <c r="C11726" t="s">
        <v>646</v>
      </c>
      <c r="D11726" s="2">
        <v>29252</v>
      </c>
      <c r="E11726">
        <v>28.9</v>
      </c>
      <c r="F11726">
        <v>6137</v>
      </c>
      <c r="G11726">
        <v>11661000</v>
      </c>
      <c r="H11726">
        <v>10911</v>
      </c>
      <c r="K11726">
        <v>665</v>
      </c>
      <c r="L11726">
        <v>16</v>
      </c>
      <c r="M11726">
        <v>2.9</v>
      </c>
    </row>
    <row r="11727" spans="1:13" x14ac:dyDescent="0.25">
      <c r="A11727" t="s">
        <v>645</v>
      </c>
      <c r="C11727" t="s">
        <v>646</v>
      </c>
      <c r="D11727" s="2">
        <v>29281</v>
      </c>
      <c r="E11727">
        <v>30.7</v>
      </c>
      <c r="F11727">
        <v>6461</v>
      </c>
      <c r="G11727">
        <v>11135000</v>
      </c>
      <c r="H11727">
        <v>11486</v>
      </c>
      <c r="K11727">
        <v>700</v>
      </c>
      <c r="L11727">
        <v>16</v>
      </c>
      <c r="M11727">
        <v>4.5999999999999996</v>
      </c>
    </row>
    <row r="11728" spans="1:13" x14ac:dyDescent="0.25">
      <c r="A11728" t="s">
        <v>645</v>
      </c>
      <c r="C11728" t="s">
        <v>646</v>
      </c>
      <c r="D11728" s="2">
        <v>29312</v>
      </c>
      <c r="E11728">
        <v>28</v>
      </c>
      <c r="F11728">
        <v>6356</v>
      </c>
      <c r="G11728">
        <v>8707000</v>
      </c>
      <c r="H11728">
        <v>11299</v>
      </c>
      <c r="K11728">
        <v>765</v>
      </c>
      <c r="L11728">
        <v>16</v>
      </c>
      <c r="M11728">
        <v>5.8</v>
      </c>
    </row>
    <row r="11729" spans="1:13" x14ac:dyDescent="0.25">
      <c r="A11729" t="s">
        <v>645</v>
      </c>
      <c r="C11729" t="s">
        <v>646</v>
      </c>
      <c r="D11729" s="2">
        <v>29342</v>
      </c>
      <c r="E11729">
        <v>31</v>
      </c>
      <c r="F11729">
        <v>6636</v>
      </c>
      <c r="G11729">
        <v>6192000</v>
      </c>
      <c r="H11729">
        <v>11798</v>
      </c>
      <c r="K11729">
        <v>760</v>
      </c>
      <c r="L11729">
        <v>16</v>
      </c>
      <c r="M11729">
        <v>2.9</v>
      </c>
    </row>
    <row r="11730" spans="1:13" x14ac:dyDescent="0.25">
      <c r="A11730" t="s">
        <v>645</v>
      </c>
      <c r="C11730" t="s">
        <v>646</v>
      </c>
      <c r="D11730" s="2">
        <v>29373</v>
      </c>
      <c r="E11730">
        <v>30</v>
      </c>
      <c r="F11730">
        <v>4441</v>
      </c>
      <c r="G11730">
        <v>6465000</v>
      </c>
      <c r="H11730">
        <v>7895</v>
      </c>
      <c r="K11730">
        <v>750</v>
      </c>
      <c r="L11730">
        <v>16</v>
      </c>
      <c r="M11730">
        <v>3.1</v>
      </c>
    </row>
    <row r="11731" spans="1:13" x14ac:dyDescent="0.25">
      <c r="A11731" t="s">
        <v>645</v>
      </c>
      <c r="C11731" t="s">
        <v>646</v>
      </c>
      <c r="D11731" s="2">
        <v>29403</v>
      </c>
      <c r="E11731">
        <v>31</v>
      </c>
      <c r="F11731">
        <v>4074</v>
      </c>
      <c r="G11731">
        <v>7048000</v>
      </c>
      <c r="H11731">
        <v>7243</v>
      </c>
      <c r="K11731">
        <v>750</v>
      </c>
      <c r="L11731">
        <v>16</v>
      </c>
      <c r="M11731">
        <v>3.1</v>
      </c>
    </row>
    <row r="11732" spans="1:13" x14ac:dyDescent="0.25">
      <c r="A11732" t="s">
        <v>645</v>
      </c>
      <c r="C11732" t="s">
        <v>646</v>
      </c>
      <c r="D11732" s="2">
        <v>29434</v>
      </c>
      <c r="E11732">
        <v>19.600000000000001</v>
      </c>
      <c r="F11732">
        <v>3444</v>
      </c>
      <c r="G11732">
        <v>4250000</v>
      </c>
      <c r="H11732">
        <v>6123</v>
      </c>
      <c r="K11732">
        <v>757</v>
      </c>
      <c r="L11732">
        <v>16</v>
      </c>
      <c r="M11732">
        <v>13.7</v>
      </c>
    </row>
    <row r="11733" spans="1:13" x14ac:dyDescent="0.25">
      <c r="A11733" t="s">
        <v>645</v>
      </c>
      <c r="C11733" t="s">
        <v>646</v>
      </c>
      <c r="D11733" s="2">
        <v>29465</v>
      </c>
      <c r="E11733">
        <v>19.7</v>
      </c>
      <c r="F11733">
        <v>3682</v>
      </c>
      <c r="G11733">
        <v>3079000</v>
      </c>
      <c r="H11733">
        <v>6546</v>
      </c>
      <c r="K11733">
        <v>757</v>
      </c>
      <c r="L11733">
        <v>16</v>
      </c>
      <c r="M11733">
        <v>21.2</v>
      </c>
    </row>
    <row r="11734" spans="1:13" x14ac:dyDescent="0.25">
      <c r="A11734" t="s">
        <v>645</v>
      </c>
      <c r="C11734" t="s">
        <v>646</v>
      </c>
      <c r="D11734" s="2">
        <v>29495</v>
      </c>
      <c r="E11734">
        <v>21.3</v>
      </c>
      <c r="F11734">
        <v>4184</v>
      </c>
      <c r="G11734">
        <v>3259000</v>
      </c>
      <c r="H11734">
        <v>7438</v>
      </c>
      <c r="K11734">
        <v>742</v>
      </c>
      <c r="L11734">
        <v>16</v>
      </c>
      <c r="M11734">
        <v>12.9</v>
      </c>
    </row>
    <row r="11735" spans="1:13" x14ac:dyDescent="0.25">
      <c r="A11735" t="s">
        <v>645</v>
      </c>
      <c r="C11735" t="s">
        <v>646</v>
      </c>
      <c r="D11735" s="2">
        <v>29526</v>
      </c>
      <c r="E11735">
        <v>29.9</v>
      </c>
      <c r="F11735">
        <v>5930</v>
      </c>
      <c r="G11735">
        <v>6201000</v>
      </c>
      <c r="H11735">
        <v>10542</v>
      </c>
      <c r="K11735">
        <v>720</v>
      </c>
      <c r="L11735">
        <v>16</v>
      </c>
      <c r="M11735">
        <v>6.1</v>
      </c>
    </row>
    <row r="11736" spans="1:13" x14ac:dyDescent="0.25">
      <c r="A11736" t="s">
        <v>645</v>
      </c>
      <c r="C11736" t="s">
        <v>646</v>
      </c>
      <c r="D11736" s="2">
        <v>29556</v>
      </c>
      <c r="E11736">
        <v>30.9</v>
      </c>
      <c r="F11736">
        <v>6052</v>
      </c>
      <c r="G11736">
        <v>5647000</v>
      </c>
      <c r="H11736">
        <v>10758</v>
      </c>
      <c r="K11736">
        <v>711</v>
      </c>
      <c r="L11736">
        <v>16</v>
      </c>
      <c r="M11736">
        <v>10.1</v>
      </c>
    </row>
    <row r="11737" spans="1:13" x14ac:dyDescent="0.25">
      <c r="A11737" t="s">
        <v>645</v>
      </c>
      <c r="C11737" t="s">
        <v>646</v>
      </c>
      <c r="D11737" s="2">
        <v>29587</v>
      </c>
      <c r="E11737">
        <v>30.9</v>
      </c>
      <c r="F11737">
        <v>6304</v>
      </c>
      <c r="G11737">
        <v>5858000</v>
      </c>
      <c r="H11737">
        <v>11114</v>
      </c>
      <c r="K11737">
        <v>726</v>
      </c>
      <c r="L11737">
        <v>16</v>
      </c>
      <c r="M11737">
        <v>4.4000000000000004</v>
      </c>
    </row>
    <row r="11738" spans="1:13" x14ac:dyDescent="0.25">
      <c r="A11738" t="s">
        <v>645</v>
      </c>
      <c r="C11738" t="s">
        <v>646</v>
      </c>
      <c r="D11738" s="2">
        <v>29618</v>
      </c>
      <c r="E11738">
        <v>28</v>
      </c>
      <c r="F11738">
        <v>5572</v>
      </c>
      <c r="G11738">
        <v>5637000</v>
      </c>
      <c r="H11738">
        <v>9812</v>
      </c>
      <c r="K11738">
        <v>735</v>
      </c>
      <c r="L11738">
        <v>16</v>
      </c>
      <c r="M11738">
        <v>4.3</v>
      </c>
    </row>
    <row r="11739" spans="1:13" x14ac:dyDescent="0.25">
      <c r="A11739" t="s">
        <v>645</v>
      </c>
      <c r="C11739" t="s">
        <v>646</v>
      </c>
      <c r="D11739" s="2">
        <v>29646</v>
      </c>
      <c r="E11739">
        <v>14.2</v>
      </c>
      <c r="F11739">
        <v>2591</v>
      </c>
      <c r="G11739">
        <v>2446000</v>
      </c>
      <c r="H11739">
        <v>4607</v>
      </c>
      <c r="K11739">
        <v>705</v>
      </c>
      <c r="L11739">
        <v>16</v>
      </c>
      <c r="M11739">
        <v>3</v>
      </c>
    </row>
    <row r="11740" spans="1:13" x14ac:dyDescent="0.25">
      <c r="A11740" t="s">
        <v>645</v>
      </c>
      <c r="C11740" t="s">
        <v>646</v>
      </c>
      <c r="D11740" s="2">
        <v>29677</v>
      </c>
      <c r="E11740">
        <v>5.9</v>
      </c>
      <c r="F11740">
        <v>1053</v>
      </c>
      <c r="G11740">
        <v>973000</v>
      </c>
      <c r="H11740">
        <v>1872</v>
      </c>
      <c r="K11740">
        <v>690</v>
      </c>
      <c r="L11740">
        <v>16</v>
      </c>
      <c r="M11740">
        <v>3</v>
      </c>
    </row>
    <row r="11741" spans="1:13" x14ac:dyDescent="0.25">
      <c r="A11741" t="s">
        <v>645</v>
      </c>
      <c r="C11741" t="s">
        <v>646</v>
      </c>
      <c r="D11741" s="2">
        <v>29707</v>
      </c>
      <c r="E11741">
        <v>26.8</v>
      </c>
      <c r="F11741">
        <v>5456</v>
      </c>
      <c r="G11741">
        <v>5802000</v>
      </c>
      <c r="H11741">
        <v>9699</v>
      </c>
      <c r="K11741">
        <v>703</v>
      </c>
      <c r="L11741">
        <v>16</v>
      </c>
      <c r="M11741">
        <v>7.7</v>
      </c>
    </row>
    <row r="11742" spans="1:13" x14ac:dyDescent="0.25">
      <c r="A11742" t="s">
        <v>645</v>
      </c>
      <c r="C11742" t="s">
        <v>646</v>
      </c>
      <c r="D11742" s="2">
        <v>29738</v>
      </c>
      <c r="E11742">
        <v>21.7</v>
      </c>
      <c r="F11742">
        <v>4656</v>
      </c>
      <c r="G11742">
        <v>5155000</v>
      </c>
      <c r="H11742">
        <v>8277</v>
      </c>
      <c r="K11742">
        <v>650</v>
      </c>
      <c r="L11742">
        <v>16</v>
      </c>
      <c r="M11742">
        <v>9.4</v>
      </c>
    </row>
    <row r="11743" spans="1:13" x14ac:dyDescent="0.25">
      <c r="A11743" t="s">
        <v>645</v>
      </c>
      <c r="C11743" t="s">
        <v>646</v>
      </c>
      <c r="D11743" s="2">
        <v>29768</v>
      </c>
      <c r="E11743">
        <v>15.9</v>
      </c>
      <c r="F11743">
        <v>3334</v>
      </c>
      <c r="G11743">
        <v>2821000</v>
      </c>
      <c r="H11743">
        <v>5927</v>
      </c>
      <c r="K11743">
        <v>567</v>
      </c>
      <c r="L11743">
        <v>16</v>
      </c>
      <c r="M11743">
        <v>7</v>
      </c>
    </row>
    <row r="11744" spans="1:13" x14ac:dyDescent="0.25">
      <c r="A11744" t="s">
        <v>645</v>
      </c>
      <c r="C11744" t="s">
        <v>646</v>
      </c>
      <c r="D11744" s="2">
        <v>29799</v>
      </c>
      <c r="E11744">
        <v>6.1</v>
      </c>
      <c r="F11744">
        <v>1213</v>
      </c>
      <c r="G11744">
        <v>1020000</v>
      </c>
      <c r="H11744">
        <v>2157</v>
      </c>
      <c r="K11744">
        <v>605</v>
      </c>
      <c r="L11744">
        <v>16</v>
      </c>
      <c r="M11744">
        <v>6.1</v>
      </c>
    </row>
    <row r="11745" spans="1:13" x14ac:dyDescent="0.25">
      <c r="A11745" t="s">
        <v>645</v>
      </c>
      <c r="C11745" t="s">
        <v>646</v>
      </c>
      <c r="D11745" s="2">
        <v>29830</v>
      </c>
      <c r="E11745">
        <v>28</v>
      </c>
      <c r="F11745">
        <v>5185</v>
      </c>
      <c r="G11745">
        <v>4023000</v>
      </c>
      <c r="H11745">
        <v>9218</v>
      </c>
      <c r="K11745">
        <v>622</v>
      </c>
      <c r="L11745">
        <v>16</v>
      </c>
      <c r="M11745">
        <v>5.5</v>
      </c>
    </row>
    <row r="11746" spans="1:13" x14ac:dyDescent="0.25">
      <c r="A11746" t="s">
        <v>645</v>
      </c>
      <c r="C11746" t="s">
        <v>646</v>
      </c>
      <c r="D11746" s="2">
        <v>29860</v>
      </c>
      <c r="E11746">
        <v>31</v>
      </c>
      <c r="F11746">
        <v>6057</v>
      </c>
      <c r="G11746">
        <v>9360000</v>
      </c>
      <c r="H11746">
        <v>10768</v>
      </c>
      <c r="K11746">
        <v>600</v>
      </c>
      <c r="L11746">
        <v>16</v>
      </c>
      <c r="M11746">
        <v>7.1</v>
      </c>
    </row>
    <row r="11747" spans="1:13" x14ac:dyDescent="0.25">
      <c r="A11747" t="s">
        <v>645</v>
      </c>
      <c r="C11747" t="s">
        <v>646</v>
      </c>
      <c r="D11747" s="2">
        <v>29891</v>
      </c>
      <c r="E11747">
        <v>29.9</v>
      </c>
      <c r="F11747">
        <v>4703</v>
      </c>
      <c r="G11747">
        <v>7471000</v>
      </c>
      <c r="H11747">
        <v>8361</v>
      </c>
      <c r="K11747">
        <v>705</v>
      </c>
      <c r="L11747">
        <v>16</v>
      </c>
      <c r="M11747">
        <v>11.1</v>
      </c>
    </row>
    <row r="11748" spans="1:13" x14ac:dyDescent="0.25">
      <c r="A11748" t="s">
        <v>645</v>
      </c>
      <c r="C11748" t="s">
        <v>646</v>
      </c>
      <c r="D11748" s="2">
        <v>29921</v>
      </c>
      <c r="E11748">
        <v>31</v>
      </c>
      <c r="F11748">
        <v>5234</v>
      </c>
      <c r="G11748">
        <v>8288000</v>
      </c>
      <c r="H11748">
        <v>9304</v>
      </c>
      <c r="K11748">
        <v>757</v>
      </c>
      <c r="L11748">
        <v>16</v>
      </c>
      <c r="M11748">
        <v>14.8</v>
      </c>
    </row>
    <row r="11749" spans="1:13" x14ac:dyDescent="0.25">
      <c r="A11749" t="s">
        <v>645</v>
      </c>
      <c r="C11749" t="s">
        <v>646</v>
      </c>
      <c r="D11749" s="2">
        <v>29952</v>
      </c>
      <c r="E11749">
        <v>31</v>
      </c>
      <c r="F11749">
        <v>5761</v>
      </c>
      <c r="G11749">
        <v>8256000</v>
      </c>
      <c r="H11749">
        <v>10241</v>
      </c>
      <c r="K11749">
        <v>757</v>
      </c>
      <c r="L11749">
        <v>16</v>
      </c>
      <c r="M11749">
        <v>7.4</v>
      </c>
    </row>
    <row r="11750" spans="1:13" x14ac:dyDescent="0.25">
      <c r="A11750" t="s">
        <v>645</v>
      </c>
      <c r="C11750" t="s">
        <v>646</v>
      </c>
      <c r="D11750" s="2">
        <v>29983</v>
      </c>
      <c r="E11750">
        <v>28</v>
      </c>
      <c r="F11750">
        <v>5052</v>
      </c>
      <c r="G11750">
        <v>7171000</v>
      </c>
      <c r="H11750">
        <v>8981</v>
      </c>
      <c r="K11750">
        <v>772</v>
      </c>
      <c r="L11750">
        <v>16</v>
      </c>
      <c r="M11750">
        <v>7.3</v>
      </c>
    </row>
    <row r="11751" spans="1:13" x14ac:dyDescent="0.25">
      <c r="A11751" t="s">
        <v>645</v>
      </c>
      <c r="C11751" t="s">
        <v>646</v>
      </c>
      <c r="D11751" s="2">
        <v>30011</v>
      </c>
      <c r="E11751">
        <v>7.1</v>
      </c>
      <c r="F11751">
        <v>1027</v>
      </c>
      <c r="G11751">
        <v>1408000</v>
      </c>
      <c r="H11751">
        <v>1826</v>
      </c>
      <c r="K11751">
        <v>915</v>
      </c>
      <c r="L11751">
        <v>16</v>
      </c>
      <c r="M11751">
        <v>5.0999999999999996</v>
      </c>
    </row>
    <row r="11752" spans="1:13" x14ac:dyDescent="0.25">
      <c r="A11752" t="s">
        <v>645</v>
      </c>
      <c r="C11752" t="s">
        <v>646</v>
      </c>
      <c r="D11752" s="2">
        <v>30072</v>
      </c>
      <c r="E11752">
        <v>23.1</v>
      </c>
      <c r="F11752">
        <v>4360</v>
      </c>
      <c r="G11752">
        <v>5422000</v>
      </c>
      <c r="H11752">
        <v>7752</v>
      </c>
      <c r="K11752">
        <v>790</v>
      </c>
      <c r="L11752">
        <v>16</v>
      </c>
      <c r="M11752">
        <v>11</v>
      </c>
    </row>
    <row r="11753" spans="1:13" x14ac:dyDescent="0.25">
      <c r="A11753" t="s">
        <v>645</v>
      </c>
      <c r="C11753" t="s">
        <v>646</v>
      </c>
      <c r="D11753" s="2">
        <v>30103</v>
      </c>
      <c r="E11753">
        <v>19.3</v>
      </c>
      <c r="F11753">
        <v>2978</v>
      </c>
      <c r="G11753">
        <v>3928000</v>
      </c>
      <c r="H11753">
        <v>5294</v>
      </c>
      <c r="K11753">
        <v>630</v>
      </c>
      <c r="L11753">
        <v>16</v>
      </c>
      <c r="M11753">
        <v>14.2</v>
      </c>
    </row>
    <row r="11754" spans="1:13" x14ac:dyDescent="0.25">
      <c r="A11754" t="s">
        <v>645</v>
      </c>
      <c r="C11754" t="s">
        <v>646</v>
      </c>
      <c r="D11754" s="2">
        <v>30133</v>
      </c>
      <c r="E11754">
        <v>3.7</v>
      </c>
      <c r="F11754">
        <v>265</v>
      </c>
      <c r="G11754">
        <v>441000</v>
      </c>
      <c r="H11754">
        <v>471</v>
      </c>
      <c r="K11754">
        <v>690</v>
      </c>
      <c r="L11754">
        <v>12</v>
      </c>
      <c r="M11754">
        <v>4</v>
      </c>
    </row>
    <row r="11755" spans="1:13" x14ac:dyDescent="0.25">
      <c r="A11755" t="s">
        <v>645</v>
      </c>
      <c r="C11755" t="s">
        <v>646</v>
      </c>
      <c r="D11755" s="2">
        <v>30164</v>
      </c>
      <c r="E11755">
        <v>20.3</v>
      </c>
      <c r="F11755">
        <v>1287</v>
      </c>
      <c r="G11755">
        <v>2144000</v>
      </c>
      <c r="H11755">
        <v>2288</v>
      </c>
      <c r="K11755">
        <v>690</v>
      </c>
      <c r="L11755">
        <v>12</v>
      </c>
      <c r="M11755">
        <v>4</v>
      </c>
    </row>
    <row r="11756" spans="1:13" x14ac:dyDescent="0.25">
      <c r="A11756" t="s">
        <v>645</v>
      </c>
      <c r="C11756" t="s">
        <v>646</v>
      </c>
      <c r="D11756" s="2">
        <v>30195</v>
      </c>
      <c r="E11756">
        <v>19.7</v>
      </c>
      <c r="F11756">
        <v>1676</v>
      </c>
      <c r="G11756">
        <v>1698000</v>
      </c>
      <c r="H11756">
        <v>2979</v>
      </c>
      <c r="K11756">
        <v>690</v>
      </c>
      <c r="L11756">
        <v>12</v>
      </c>
      <c r="M11756">
        <v>6.3</v>
      </c>
    </row>
    <row r="11757" spans="1:13" x14ac:dyDescent="0.25">
      <c r="A11757" t="s">
        <v>645</v>
      </c>
      <c r="C11757" t="s">
        <v>646</v>
      </c>
      <c r="D11757" s="2">
        <v>30225</v>
      </c>
      <c r="E11757">
        <v>25.8</v>
      </c>
      <c r="F11757">
        <v>2606</v>
      </c>
      <c r="G11757">
        <v>771000</v>
      </c>
      <c r="H11757">
        <v>4633</v>
      </c>
      <c r="K11757">
        <v>690</v>
      </c>
      <c r="L11757">
        <v>8</v>
      </c>
      <c r="M11757">
        <v>2.2999999999999998</v>
      </c>
    </row>
    <row r="11758" spans="1:13" x14ac:dyDescent="0.25">
      <c r="A11758" t="s">
        <v>645</v>
      </c>
      <c r="C11758" t="s">
        <v>646</v>
      </c>
      <c r="D11758" s="2">
        <v>30256</v>
      </c>
      <c r="E11758">
        <v>30</v>
      </c>
      <c r="F11758">
        <v>2878</v>
      </c>
      <c r="G11758">
        <v>852000</v>
      </c>
      <c r="H11758">
        <v>5116</v>
      </c>
      <c r="K11758">
        <v>690</v>
      </c>
      <c r="L11758">
        <v>8</v>
      </c>
      <c r="M11758">
        <v>2.2999999999999998</v>
      </c>
    </row>
    <row r="11759" spans="1:13" x14ac:dyDescent="0.25">
      <c r="A11759" t="s">
        <v>645</v>
      </c>
      <c r="C11759" t="s">
        <v>646</v>
      </c>
      <c r="D11759" s="2">
        <v>30286</v>
      </c>
      <c r="E11759">
        <v>8.4</v>
      </c>
      <c r="F11759">
        <v>730</v>
      </c>
      <c r="G11759">
        <v>216000</v>
      </c>
      <c r="H11759">
        <v>1298</v>
      </c>
      <c r="K11759">
        <v>690</v>
      </c>
      <c r="L11759">
        <v>8</v>
      </c>
      <c r="M11759">
        <v>2.2999999999999998</v>
      </c>
    </row>
    <row r="11760" spans="1:13" x14ac:dyDescent="0.25">
      <c r="A11760" t="s">
        <v>645</v>
      </c>
      <c r="C11760" t="s">
        <v>646</v>
      </c>
      <c r="D11760" s="2">
        <v>30317</v>
      </c>
      <c r="E11760">
        <v>4.9000000000000004</v>
      </c>
      <c r="F11760">
        <v>460</v>
      </c>
      <c r="G11760">
        <v>136000</v>
      </c>
      <c r="H11760">
        <v>818</v>
      </c>
      <c r="K11760">
        <v>690</v>
      </c>
      <c r="L11760">
        <v>8</v>
      </c>
      <c r="M11760">
        <v>2.2999999999999998</v>
      </c>
    </row>
    <row r="11761" spans="1:13" x14ac:dyDescent="0.25">
      <c r="A11761" t="s">
        <v>645</v>
      </c>
      <c r="C11761" t="s">
        <v>646</v>
      </c>
      <c r="D11761" s="2">
        <v>30348</v>
      </c>
      <c r="E11761">
        <v>16</v>
      </c>
      <c r="F11761">
        <v>1506</v>
      </c>
      <c r="G11761">
        <v>446000</v>
      </c>
      <c r="H11761">
        <v>2677</v>
      </c>
      <c r="K11761">
        <v>690</v>
      </c>
      <c r="L11761">
        <v>8</v>
      </c>
      <c r="M11761">
        <v>2.2999999999999998</v>
      </c>
    </row>
    <row r="11762" spans="1:13" x14ac:dyDescent="0.25">
      <c r="A11762" t="s">
        <v>645</v>
      </c>
      <c r="C11762" t="s">
        <v>646</v>
      </c>
      <c r="D11762" s="2">
        <v>30376</v>
      </c>
      <c r="E11762">
        <v>31</v>
      </c>
      <c r="F11762">
        <v>2937</v>
      </c>
      <c r="G11762">
        <v>869000</v>
      </c>
      <c r="H11762">
        <v>5221</v>
      </c>
      <c r="K11762">
        <v>690</v>
      </c>
      <c r="L11762">
        <v>8</v>
      </c>
      <c r="M11762">
        <v>2.2999999999999998</v>
      </c>
    </row>
    <row r="11763" spans="1:13" x14ac:dyDescent="0.25">
      <c r="A11763" t="s">
        <v>645</v>
      </c>
      <c r="C11763" t="s">
        <v>646</v>
      </c>
      <c r="D11763" s="2">
        <v>30407</v>
      </c>
      <c r="E11763">
        <v>29.2</v>
      </c>
      <c r="F11763">
        <v>3253</v>
      </c>
      <c r="G11763">
        <v>963000</v>
      </c>
      <c r="H11763">
        <v>5783</v>
      </c>
      <c r="K11763">
        <v>690</v>
      </c>
      <c r="L11763">
        <v>8</v>
      </c>
      <c r="M11763">
        <v>2.2999999999999998</v>
      </c>
    </row>
    <row r="11764" spans="1:13" x14ac:dyDescent="0.25">
      <c r="A11764" t="s">
        <v>645</v>
      </c>
      <c r="C11764" t="s">
        <v>646</v>
      </c>
      <c r="D11764" s="2">
        <v>30437</v>
      </c>
      <c r="E11764">
        <v>31</v>
      </c>
      <c r="F11764">
        <v>2855</v>
      </c>
      <c r="G11764">
        <v>845000</v>
      </c>
      <c r="H11764">
        <v>5076</v>
      </c>
      <c r="K11764">
        <v>690</v>
      </c>
      <c r="L11764">
        <v>8</v>
      </c>
      <c r="M11764">
        <v>2.2999999999999998</v>
      </c>
    </row>
    <row r="11765" spans="1:13" x14ac:dyDescent="0.25">
      <c r="A11765" t="s">
        <v>645</v>
      </c>
      <c r="C11765" t="s">
        <v>646</v>
      </c>
      <c r="D11765" s="2">
        <v>30468</v>
      </c>
      <c r="E11765">
        <v>30</v>
      </c>
      <c r="F11765">
        <v>2715</v>
      </c>
      <c r="G11765">
        <v>804000</v>
      </c>
      <c r="H11765">
        <v>4827</v>
      </c>
      <c r="K11765">
        <v>690</v>
      </c>
      <c r="L11765">
        <v>8</v>
      </c>
      <c r="M11765">
        <v>2.2999999999999998</v>
      </c>
    </row>
    <row r="11766" spans="1:13" x14ac:dyDescent="0.25">
      <c r="A11766" t="s">
        <v>645</v>
      </c>
      <c r="C11766" t="s">
        <v>646</v>
      </c>
      <c r="D11766" s="2">
        <v>30498</v>
      </c>
      <c r="E11766">
        <v>27.1</v>
      </c>
      <c r="F11766">
        <v>2564</v>
      </c>
      <c r="G11766">
        <v>759000</v>
      </c>
      <c r="H11766">
        <v>4558</v>
      </c>
      <c r="K11766">
        <v>690</v>
      </c>
      <c r="L11766">
        <v>8</v>
      </c>
      <c r="M11766">
        <v>2.2999999999999998</v>
      </c>
    </row>
    <row r="11767" spans="1:13" x14ac:dyDescent="0.25">
      <c r="A11767" t="s">
        <v>645</v>
      </c>
      <c r="C11767" t="s">
        <v>646</v>
      </c>
      <c r="D11767" s="2">
        <v>30529</v>
      </c>
      <c r="E11767">
        <v>16.100000000000001</v>
      </c>
      <c r="F11767">
        <v>1562</v>
      </c>
      <c r="G11767">
        <v>462000</v>
      </c>
      <c r="H11767">
        <v>2777</v>
      </c>
      <c r="K11767">
        <v>690</v>
      </c>
      <c r="L11767">
        <v>8</v>
      </c>
      <c r="M11767">
        <v>2.2999999999999998</v>
      </c>
    </row>
    <row r="11768" spans="1:13" x14ac:dyDescent="0.25">
      <c r="A11768" t="s">
        <v>645</v>
      </c>
      <c r="C11768" t="s">
        <v>646</v>
      </c>
      <c r="D11768" s="2">
        <v>30560</v>
      </c>
      <c r="E11768">
        <v>20.9</v>
      </c>
      <c r="F11768">
        <v>1972</v>
      </c>
      <c r="G11768">
        <v>584000</v>
      </c>
      <c r="H11768">
        <v>3506</v>
      </c>
      <c r="K11768">
        <v>690</v>
      </c>
      <c r="L11768">
        <v>8</v>
      </c>
      <c r="M11768">
        <v>2.2999999999999998</v>
      </c>
    </row>
    <row r="11769" spans="1:13" x14ac:dyDescent="0.25">
      <c r="A11769" t="s">
        <v>645</v>
      </c>
      <c r="C11769" t="s">
        <v>646</v>
      </c>
      <c r="D11769" s="2">
        <v>30590</v>
      </c>
      <c r="E11769">
        <v>30.8</v>
      </c>
      <c r="F11769">
        <v>2776</v>
      </c>
      <c r="G11769">
        <v>822000</v>
      </c>
      <c r="H11769">
        <v>4935</v>
      </c>
      <c r="K11769">
        <v>690</v>
      </c>
      <c r="L11769">
        <v>8</v>
      </c>
      <c r="M11769">
        <v>2.2999999999999998</v>
      </c>
    </row>
    <row r="11770" spans="1:13" x14ac:dyDescent="0.25">
      <c r="A11770" t="s">
        <v>645</v>
      </c>
      <c r="C11770" t="s">
        <v>646</v>
      </c>
      <c r="D11770" s="2">
        <v>30621</v>
      </c>
      <c r="E11770">
        <v>30</v>
      </c>
      <c r="F11770">
        <v>2517</v>
      </c>
      <c r="G11770">
        <v>745000</v>
      </c>
      <c r="H11770">
        <v>4475</v>
      </c>
      <c r="K11770">
        <v>690</v>
      </c>
      <c r="L11770">
        <v>8</v>
      </c>
      <c r="M11770">
        <v>2.2999999999999998</v>
      </c>
    </row>
    <row r="11771" spans="1:13" x14ac:dyDescent="0.25">
      <c r="A11771" t="s">
        <v>645</v>
      </c>
      <c r="C11771" t="s">
        <v>646</v>
      </c>
      <c r="D11771" s="2">
        <v>30651</v>
      </c>
      <c r="E11771">
        <v>31</v>
      </c>
      <c r="F11771">
        <v>2780</v>
      </c>
      <c r="G11771">
        <v>823000</v>
      </c>
      <c r="H11771">
        <v>4942</v>
      </c>
      <c r="K11771">
        <v>690</v>
      </c>
      <c r="L11771">
        <v>8</v>
      </c>
      <c r="M11771">
        <v>2.2999999999999998</v>
      </c>
    </row>
    <row r="11772" spans="1:13" x14ac:dyDescent="0.25">
      <c r="A11772" t="s">
        <v>645</v>
      </c>
      <c r="C11772" t="s">
        <v>646</v>
      </c>
      <c r="D11772" s="2">
        <v>30682</v>
      </c>
      <c r="E11772">
        <v>18</v>
      </c>
      <c r="F11772">
        <v>429</v>
      </c>
      <c r="G11772">
        <v>915000</v>
      </c>
      <c r="H11772">
        <v>713</v>
      </c>
      <c r="K11772">
        <v>650</v>
      </c>
      <c r="L11772">
        <v>8</v>
      </c>
      <c r="M11772">
        <v>4.2</v>
      </c>
    </row>
    <row r="11773" spans="1:13" x14ac:dyDescent="0.25">
      <c r="A11773" t="s">
        <v>645</v>
      </c>
      <c r="C11773" t="s">
        <v>646</v>
      </c>
      <c r="D11773" s="2">
        <v>31321</v>
      </c>
      <c r="E11773">
        <v>21</v>
      </c>
      <c r="F11773">
        <v>381</v>
      </c>
      <c r="G11773">
        <v>1439000</v>
      </c>
      <c r="H11773">
        <v>381</v>
      </c>
      <c r="K11773">
        <v>690</v>
      </c>
      <c r="L11773">
        <v>8</v>
      </c>
      <c r="M11773">
        <v>0</v>
      </c>
    </row>
    <row r="11774" spans="1:13" x14ac:dyDescent="0.25">
      <c r="A11774" t="s">
        <v>645</v>
      </c>
      <c r="C11774" t="s">
        <v>646</v>
      </c>
      <c r="D11774" s="2">
        <v>31352</v>
      </c>
      <c r="E11774">
        <v>30</v>
      </c>
      <c r="F11774">
        <v>522</v>
      </c>
      <c r="G11774">
        <v>1972000</v>
      </c>
      <c r="H11774">
        <v>522</v>
      </c>
      <c r="K11774">
        <v>690</v>
      </c>
      <c r="L11774">
        <v>8</v>
      </c>
      <c r="M11774">
        <v>0</v>
      </c>
    </row>
    <row r="11775" spans="1:13" x14ac:dyDescent="0.25">
      <c r="A11775" t="s">
        <v>645</v>
      </c>
      <c r="C11775" t="s">
        <v>646</v>
      </c>
      <c r="D11775" s="2">
        <v>31382</v>
      </c>
      <c r="E11775">
        <v>30.9</v>
      </c>
      <c r="F11775">
        <v>524</v>
      </c>
      <c r="G11775">
        <v>1979000</v>
      </c>
      <c r="H11775">
        <v>524</v>
      </c>
      <c r="K11775">
        <v>690</v>
      </c>
      <c r="L11775">
        <v>8</v>
      </c>
      <c r="M11775">
        <v>0</v>
      </c>
    </row>
    <row r="11776" spans="1:13" x14ac:dyDescent="0.25">
      <c r="A11776" t="s">
        <v>645</v>
      </c>
      <c r="C11776" t="s">
        <v>646</v>
      </c>
      <c r="D11776" s="2">
        <v>31413</v>
      </c>
      <c r="E11776">
        <v>3.4</v>
      </c>
      <c r="F11776">
        <v>56</v>
      </c>
      <c r="G11776">
        <v>212000</v>
      </c>
      <c r="H11776">
        <v>56</v>
      </c>
      <c r="K11776">
        <v>690</v>
      </c>
      <c r="L11776">
        <v>8</v>
      </c>
      <c r="M11776">
        <v>0</v>
      </c>
    </row>
    <row r="11777" spans="1:13" x14ac:dyDescent="0.25">
      <c r="A11777" t="s">
        <v>645</v>
      </c>
      <c r="C11777" t="s">
        <v>646</v>
      </c>
      <c r="D11777" s="2">
        <v>31472</v>
      </c>
      <c r="E11777">
        <v>28.4</v>
      </c>
      <c r="F11777">
        <v>818</v>
      </c>
      <c r="G11777">
        <v>1830000</v>
      </c>
      <c r="H11777">
        <v>818</v>
      </c>
      <c r="K11777">
        <v>697</v>
      </c>
      <c r="L11777">
        <v>8</v>
      </c>
      <c r="M11777">
        <v>0</v>
      </c>
    </row>
    <row r="11778" spans="1:13" x14ac:dyDescent="0.25">
      <c r="A11778" t="s">
        <v>645</v>
      </c>
      <c r="C11778" t="s">
        <v>646</v>
      </c>
      <c r="D11778" s="2">
        <v>31503</v>
      </c>
      <c r="E11778">
        <v>30</v>
      </c>
      <c r="F11778">
        <v>1097</v>
      </c>
      <c r="G11778">
        <v>1858000</v>
      </c>
      <c r="H11778">
        <v>1097</v>
      </c>
      <c r="K11778">
        <v>705</v>
      </c>
      <c r="L11778">
        <v>8</v>
      </c>
      <c r="M11778">
        <v>0</v>
      </c>
    </row>
    <row r="11779" spans="1:13" x14ac:dyDescent="0.25">
      <c r="A11779" t="s">
        <v>645</v>
      </c>
      <c r="C11779" t="s">
        <v>646</v>
      </c>
      <c r="D11779" s="2">
        <v>31533</v>
      </c>
      <c r="E11779">
        <v>31</v>
      </c>
      <c r="F11779">
        <v>1009</v>
      </c>
      <c r="G11779">
        <v>2087000</v>
      </c>
      <c r="H11779">
        <v>1009</v>
      </c>
      <c r="K11779">
        <v>705</v>
      </c>
      <c r="L11779">
        <v>8</v>
      </c>
      <c r="M11779">
        <v>2.2000000000000002</v>
      </c>
    </row>
    <row r="11780" spans="1:13" x14ac:dyDescent="0.25">
      <c r="A11780" t="s">
        <v>645</v>
      </c>
      <c r="C11780" t="s">
        <v>646</v>
      </c>
      <c r="D11780" s="2">
        <v>31564</v>
      </c>
      <c r="E11780">
        <v>30</v>
      </c>
      <c r="F11780">
        <v>1107</v>
      </c>
      <c r="G11780">
        <v>1982000</v>
      </c>
      <c r="H11780">
        <v>1107</v>
      </c>
      <c r="K11780">
        <v>700</v>
      </c>
      <c r="L11780">
        <v>8</v>
      </c>
      <c r="M11780">
        <v>8.5</v>
      </c>
    </row>
    <row r="11781" spans="1:13" x14ac:dyDescent="0.25">
      <c r="A11781" t="s">
        <v>645</v>
      </c>
      <c r="C11781" t="s">
        <v>646</v>
      </c>
      <c r="D11781" s="2">
        <v>31594</v>
      </c>
      <c r="E11781">
        <v>31</v>
      </c>
      <c r="F11781">
        <v>1171</v>
      </c>
      <c r="G11781">
        <v>1907000</v>
      </c>
      <c r="H11781">
        <v>1171</v>
      </c>
      <c r="K11781">
        <v>720</v>
      </c>
      <c r="L11781">
        <v>8</v>
      </c>
      <c r="M11781">
        <v>11</v>
      </c>
    </row>
    <row r="11782" spans="1:13" x14ac:dyDescent="0.25">
      <c r="A11782" t="s">
        <v>645</v>
      </c>
      <c r="C11782" t="s">
        <v>646</v>
      </c>
      <c r="D11782" s="2">
        <v>31625</v>
      </c>
      <c r="E11782">
        <v>31</v>
      </c>
      <c r="F11782">
        <v>1110</v>
      </c>
      <c r="G11782">
        <v>1803000</v>
      </c>
      <c r="H11782">
        <v>1110</v>
      </c>
      <c r="K11782">
        <v>750</v>
      </c>
      <c r="L11782">
        <v>8</v>
      </c>
      <c r="M11782">
        <v>8.5</v>
      </c>
    </row>
    <row r="11783" spans="1:13" x14ac:dyDescent="0.25">
      <c r="A11783" t="s">
        <v>645</v>
      </c>
      <c r="C11783" t="s">
        <v>646</v>
      </c>
      <c r="D11783" s="2">
        <v>31656</v>
      </c>
      <c r="E11783">
        <v>30</v>
      </c>
      <c r="F11783">
        <v>1146</v>
      </c>
      <c r="G11783">
        <v>2160000</v>
      </c>
      <c r="H11783">
        <v>1146</v>
      </c>
      <c r="K11783">
        <v>750</v>
      </c>
      <c r="L11783">
        <v>8</v>
      </c>
      <c r="M11783">
        <v>5.9</v>
      </c>
    </row>
    <row r="11784" spans="1:13" x14ac:dyDescent="0.25">
      <c r="A11784" t="s">
        <v>645</v>
      </c>
      <c r="C11784" t="s">
        <v>646</v>
      </c>
      <c r="D11784" s="2">
        <v>31686</v>
      </c>
      <c r="E11784">
        <v>31</v>
      </c>
      <c r="F11784">
        <v>1184</v>
      </c>
      <c r="G11784">
        <v>2242000</v>
      </c>
      <c r="H11784">
        <v>1184</v>
      </c>
      <c r="K11784">
        <v>750</v>
      </c>
      <c r="L11784">
        <v>8</v>
      </c>
      <c r="M11784">
        <v>2.9</v>
      </c>
    </row>
    <row r="11785" spans="1:13" x14ac:dyDescent="0.25">
      <c r="A11785" t="s">
        <v>645</v>
      </c>
      <c r="C11785" t="s">
        <v>646</v>
      </c>
      <c r="D11785" s="2">
        <v>31717</v>
      </c>
      <c r="E11785">
        <v>24.1</v>
      </c>
      <c r="F11785">
        <v>818</v>
      </c>
      <c r="G11785">
        <v>1671000</v>
      </c>
      <c r="H11785">
        <v>818</v>
      </c>
      <c r="K11785">
        <v>750</v>
      </c>
      <c r="L11785">
        <v>8</v>
      </c>
      <c r="M11785">
        <v>8.6999999999999993</v>
      </c>
    </row>
    <row r="11786" spans="1:13" x14ac:dyDescent="0.25">
      <c r="A11786" t="s">
        <v>645</v>
      </c>
      <c r="C11786" t="s">
        <v>646</v>
      </c>
      <c r="D11786" s="2">
        <v>31747</v>
      </c>
      <c r="E11786">
        <v>31</v>
      </c>
      <c r="F11786">
        <v>537</v>
      </c>
      <c r="G11786">
        <v>1828000</v>
      </c>
      <c r="H11786">
        <v>537</v>
      </c>
      <c r="K11786">
        <v>750</v>
      </c>
      <c r="L11786">
        <v>8</v>
      </c>
      <c r="M11786">
        <v>8.6999999999999993</v>
      </c>
    </row>
    <row r="11787" spans="1:13" x14ac:dyDescent="0.25">
      <c r="A11787" t="s">
        <v>645</v>
      </c>
      <c r="C11787" t="s">
        <v>649</v>
      </c>
      <c r="D11787" s="2">
        <v>24167</v>
      </c>
      <c r="E11787">
        <v>19.8</v>
      </c>
      <c r="F11787">
        <v>10981</v>
      </c>
      <c r="G11787">
        <v>14918000</v>
      </c>
      <c r="H11787">
        <v>0</v>
      </c>
      <c r="K11787">
        <v>0</v>
      </c>
      <c r="L11787">
        <v>16</v>
      </c>
      <c r="M11787">
        <v>0</v>
      </c>
    </row>
    <row r="11788" spans="1:13" x14ac:dyDescent="0.25">
      <c r="A11788" t="s">
        <v>645</v>
      </c>
      <c r="C11788" t="s">
        <v>649</v>
      </c>
      <c r="D11788" s="2">
        <v>24198</v>
      </c>
      <c r="E11788">
        <v>22.1</v>
      </c>
      <c r="F11788">
        <v>9254</v>
      </c>
      <c r="G11788">
        <v>32359000</v>
      </c>
      <c r="H11788">
        <v>0</v>
      </c>
      <c r="K11788">
        <v>1950</v>
      </c>
      <c r="L11788">
        <v>16</v>
      </c>
      <c r="M11788">
        <v>0</v>
      </c>
    </row>
    <row r="11789" spans="1:13" x14ac:dyDescent="0.25">
      <c r="A11789" t="s">
        <v>645</v>
      </c>
      <c r="C11789" t="s">
        <v>649</v>
      </c>
      <c r="D11789" s="2">
        <v>24289</v>
      </c>
      <c r="E11789">
        <v>29.9</v>
      </c>
      <c r="F11789">
        <v>5432</v>
      </c>
      <c r="G11789">
        <v>1560000</v>
      </c>
      <c r="H11789">
        <v>0</v>
      </c>
      <c r="K11789">
        <v>560</v>
      </c>
      <c r="L11789">
        <v>8</v>
      </c>
      <c r="M11789">
        <v>0</v>
      </c>
    </row>
    <row r="11790" spans="1:13" x14ac:dyDescent="0.25">
      <c r="A11790" t="s">
        <v>645</v>
      </c>
      <c r="C11790" t="s">
        <v>649</v>
      </c>
      <c r="D11790" s="2">
        <v>24320</v>
      </c>
      <c r="E11790">
        <v>31</v>
      </c>
      <c r="F11790">
        <v>4928</v>
      </c>
      <c r="G11790">
        <v>2015000</v>
      </c>
      <c r="H11790">
        <v>0</v>
      </c>
      <c r="K11790">
        <v>540</v>
      </c>
      <c r="L11790">
        <v>8</v>
      </c>
      <c r="M11790">
        <v>0</v>
      </c>
    </row>
    <row r="11791" spans="1:13" x14ac:dyDescent="0.25">
      <c r="A11791" t="s">
        <v>645</v>
      </c>
      <c r="C11791" t="s">
        <v>649</v>
      </c>
      <c r="D11791" s="2">
        <v>24351</v>
      </c>
      <c r="E11791">
        <v>30</v>
      </c>
      <c r="F11791">
        <v>4363</v>
      </c>
      <c r="G11791">
        <v>1860000</v>
      </c>
      <c r="H11791">
        <v>607</v>
      </c>
      <c r="K11791">
        <v>540</v>
      </c>
      <c r="L11791">
        <v>8</v>
      </c>
      <c r="M11791">
        <v>0</v>
      </c>
    </row>
    <row r="11792" spans="1:13" x14ac:dyDescent="0.25">
      <c r="A11792" t="s">
        <v>645</v>
      </c>
      <c r="C11792" t="s">
        <v>649</v>
      </c>
      <c r="D11792" s="2">
        <v>24381</v>
      </c>
      <c r="E11792">
        <v>23.7</v>
      </c>
      <c r="F11792">
        <v>2733</v>
      </c>
      <c r="G11792">
        <v>1339000</v>
      </c>
      <c r="H11792">
        <v>1375</v>
      </c>
      <c r="K11792">
        <v>540</v>
      </c>
      <c r="L11792">
        <v>8</v>
      </c>
      <c r="M11792">
        <v>0</v>
      </c>
    </row>
    <row r="11793" spans="1:13" x14ac:dyDescent="0.25">
      <c r="A11793" t="s">
        <v>645</v>
      </c>
      <c r="C11793" t="s">
        <v>649</v>
      </c>
      <c r="D11793" s="2">
        <v>24412</v>
      </c>
      <c r="E11793">
        <v>30</v>
      </c>
      <c r="F11793">
        <v>3115</v>
      </c>
      <c r="G11793">
        <v>1068000</v>
      </c>
      <c r="H11793">
        <v>2335</v>
      </c>
      <c r="K11793">
        <v>480</v>
      </c>
      <c r="L11793">
        <v>8</v>
      </c>
      <c r="M11793">
        <v>0</v>
      </c>
    </row>
    <row r="11794" spans="1:13" x14ac:dyDescent="0.25">
      <c r="A11794" t="s">
        <v>645</v>
      </c>
      <c r="C11794" t="s">
        <v>649</v>
      </c>
      <c r="D11794" s="2">
        <v>24442</v>
      </c>
      <c r="E11794">
        <v>31</v>
      </c>
      <c r="F11794">
        <v>2405</v>
      </c>
      <c r="G11794">
        <v>1374000</v>
      </c>
      <c r="H11794">
        <v>2975</v>
      </c>
      <c r="K11794">
        <v>450</v>
      </c>
      <c r="L11794">
        <v>8</v>
      </c>
      <c r="M11794">
        <v>0</v>
      </c>
    </row>
    <row r="11795" spans="1:13" x14ac:dyDescent="0.25">
      <c r="A11795" t="s">
        <v>645</v>
      </c>
      <c r="C11795" t="s">
        <v>649</v>
      </c>
      <c r="D11795" s="2">
        <v>24473</v>
      </c>
      <c r="E11795">
        <v>31</v>
      </c>
      <c r="F11795">
        <v>5050</v>
      </c>
      <c r="G11795">
        <v>1356000</v>
      </c>
      <c r="H11795">
        <v>6281</v>
      </c>
      <c r="K11795">
        <v>500</v>
      </c>
      <c r="L11795">
        <v>8</v>
      </c>
      <c r="M11795">
        <v>0</v>
      </c>
    </row>
    <row r="11796" spans="1:13" x14ac:dyDescent="0.25">
      <c r="A11796" t="s">
        <v>645</v>
      </c>
      <c r="C11796" t="s">
        <v>649</v>
      </c>
      <c r="D11796" s="2">
        <v>24504</v>
      </c>
      <c r="E11796">
        <v>28</v>
      </c>
      <c r="F11796">
        <v>3726</v>
      </c>
      <c r="G11796">
        <v>1224000</v>
      </c>
      <c r="H11796">
        <v>5637</v>
      </c>
      <c r="K11796">
        <v>520</v>
      </c>
      <c r="L11796">
        <v>8</v>
      </c>
      <c r="M11796">
        <v>0</v>
      </c>
    </row>
    <row r="11797" spans="1:13" x14ac:dyDescent="0.25">
      <c r="A11797" t="s">
        <v>645</v>
      </c>
      <c r="C11797" t="s">
        <v>649</v>
      </c>
      <c r="D11797" s="2">
        <v>24532</v>
      </c>
      <c r="E11797">
        <v>31</v>
      </c>
      <c r="F11797">
        <v>4480</v>
      </c>
      <c r="G11797">
        <v>2383000</v>
      </c>
      <c r="H11797">
        <v>3537</v>
      </c>
      <c r="K11797">
        <v>525</v>
      </c>
      <c r="L11797">
        <v>8</v>
      </c>
      <c r="M11797">
        <v>0</v>
      </c>
    </row>
    <row r="11798" spans="1:13" x14ac:dyDescent="0.25">
      <c r="A11798" t="s">
        <v>645</v>
      </c>
      <c r="C11798" t="s">
        <v>649</v>
      </c>
      <c r="D11798" s="2">
        <v>24563</v>
      </c>
      <c r="E11798">
        <v>30</v>
      </c>
      <c r="F11798">
        <v>2635</v>
      </c>
      <c r="G11798">
        <v>1918000</v>
      </c>
      <c r="H11798">
        <v>3009</v>
      </c>
      <c r="K11798">
        <v>500</v>
      </c>
      <c r="L11798">
        <v>8</v>
      </c>
      <c r="M11798">
        <v>0</v>
      </c>
    </row>
    <row r="11799" spans="1:13" x14ac:dyDescent="0.25">
      <c r="A11799" t="s">
        <v>645</v>
      </c>
      <c r="C11799" t="s">
        <v>649</v>
      </c>
      <c r="D11799" s="2">
        <v>24593</v>
      </c>
      <c r="E11799">
        <v>31</v>
      </c>
      <c r="F11799">
        <v>1399</v>
      </c>
      <c r="G11799">
        <v>1183000</v>
      </c>
      <c r="H11799">
        <v>2926</v>
      </c>
      <c r="K11799">
        <v>545</v>
      </c>
      <c r="L11799">
        <v>8</v>
      </c>
      <c r="M11799">
        <v>0</v>
      </c>
    </row>
    <row r="11800" spans="1:13" x14ac:dyDescent="0.25">
      <c r="A11800" t="s">
        <v>645</v>
      </c>
      <c r="C11800" t="s">
        <v>649</v>
      </c>
      <c r="D11800" s="2">
        <v>24624</v>
      </c>
      <c r="E11800">
        <v>26.6</v>
      </c>
      <c r="F11800">
        <v>1713</v>
      </c>
      <c r="G11800">
        <v>1095000</v>
      </c>
      <c r="H11800">
        <v>2724</v>
      </c>
      <c r="K11800">
        <v>500</v>
      </c>
      <c r="L11800">
        <v>8</v>
      </c>
      <c r="M11800">
        <v>0</v>
      </c>
    </row>
    <row r="11801" spans="1:13" x14ac:dyDescent="0.25">
      <c r="A11801" t="s">
        <v>645</v>
      </c>
      <c r="C11801" t="s">
        <v>649</v>
      </c>
      <c r="D11801" s="2">
        <v>24654</v>
      </c>
      <c r="E11801">
        <v>4.3</v>
      </c>
      <c r="F11801">
        <v>351</v>
      </c>
      <c r="G11801">
        <v>224000</v>
      </c>
      <c r="H11801">
        <v>529</v>
      </c>
      <c r="K11801">
        <v>0</v>
      </c>
      <c r="L11801">
        <v>0</v>
      </c>
      <c r="M11801">
        <v>0</v>
      </c>
    </row>
    <row r="11802" spans="1:13" x14ac:dyDescent="0.25">
      <c r="A11802" t="s">
        <v>645</v>
      </c>
      <c r="C11802" t="s">
        <v>649</v>
      </c>
      <c r="D11802" s="2">
        <v>25416</v>
      </c>
      <c r="E11802">
        <v>9.1</v>
      </c>
      <c r="F11802">
        <v>1227</v>
      </c>
      <c r="G11802">
        <v>374000</v>
      </c>
      <c r="H11802">
        <v>107</v>
      </c>
      <c r="K11802">
        <v>0</v>
      </c>
      <c r="L11802">
        <v>8</v>
      </c>
      <c r="M11802">
        <v>97.4</v>
      </c>
    </row>
    <row r="11803" spans="1:13" x14ac:dyDescent="0.25">
      <c r="A11803" t="s">
        <v>645</v>
      </c>
      <c r="C11803" t="s">
        <v>649</v>
      </c>
      <c r="D11803" s="2">
        <v>26359</v>
      </c>
      <c r="E11803">
        <v>21</v>
      </c>
      <c r="F11803">
        <v>15251</v>
      </c>
      <c r="G11803">
        <v>10828000</v>
      </c>
      <c r="H11803">
        <v>185</v>
      </c>
      <c r="K11803">
        <v>1120</v>
      </c>
      <c r="L11803">
        <v>16</v>
      </c>
      <c r="M11803">
        <v>0.5</v>
      </c>
    </row>
    <row r="11804" spans="1:13" x14ac:dyDescent="0.25">
      <c r="A11804" t="s">
        <v>645</v>
      </c>
      <c r="C11804" t="s">
        <v>649</v>
      </c>
      <c r="D11804" s="2">
        <v>26390</v>
      </c>
      <c r="E11804">
        <v>30</v>
      </c>
      <c r="F11804">
        <v>14363</v>
      </c>
      <c r="G11804">
        <v>9540000</v>
      </c>
      <c r="H11804">
        <v>155</v>
      </c>
      <c r="K11804">
        <v>910</v>
      </c>
      <c r="L11804">
        <v>16</v>
      </c>
      <c r="M11804">
        <v>2.8</v>
      </c>
    </row>
    <row r="11805" spans="1:13" x14ac:dyDescent="0.25">
      <c r="A11805" t="s">
        <v>645</v>
      </c>
      <c r="C11805" t="s">
        <v>649</v>
      </c>
      <c r="D11805" s="2">
        <v>26420</v>
      </c>
      <c r="E11805">
        <v>31</v>
      </c>
      <c r="F11805">
        <v>4433</v>
      </c>
      <c r="G11805">
        <v>1361000</v>
      </c>
      <c r="H11805">
        <v>0</v>
      </c>
      <c r="K11805">
        <v>700</v>
      </c>
      <c r="L11805">
        <v>8</v>
      </c>
      <c r="M11805">
        <v>2.2999999999999998</v>
      </c>
    </row>
    <row r="11806" spans="1:13" x14ac:dyDescent="0.25">
      <c r="A11806" t="s">
        <v>645</v>
      </c>
      <c r="C11806" t="s">
        <v>649</v>
      </c>
      <c r="D11806" s="2">
        <v>26451</v>
      </c>
      <c r="E11806">
        <v>29.7</v>
      </c>
      <c r="F11806">
        <v>4119</v>
      </c>
      <c r="G11806">
        <v>1291000</v>
      </c>
      <c r="H11806">
        <v>382</v>
      </c>
      <c r="K11806">
        <v>640</v>
      </c>
      <c r="L11806">
        <v>8</v>
      </c>
      <c r="M11806">
        <v>7.6</v>
      </c>
    </row>
    <row r="11807" spans="1:13" x14ac:dyDescent="0.25">
      <c r="A11807" t="s">
        <v>645</v>
      </c>
      <c r="C11807" t="s">
        <v>649</v>
      </c>
      <c r="D11807" s="2">
        <v>26481</v>
      </c>
      <c r="E11807">
        <v>30.2</v>
      </c>
      <c r="F11807">
        <v>4041</v>
      </c>
      <c r="G11807">
        <v>1281000</v>
      </c>
      <c r="H11807">
        <v>572</v>
      </c>
      <c r="K11807">
        <v>580</v>
      </c>
      <c r="L11807">
        <v>8</v>
      </c>
      <c r="M11807">
        <v>5.3</v>
      </c>
    </row>
    <row r="11808" spans="1:13" x14ac:dyDescent="0.25">
      <c r="A11808" t="s">
        <v>645</v>
      </c>
      <c r="C11808" t="s">
        <v>649</v>
      </c>
      <c r="D11808" s="2">
        <v>26512</v>
      </c>
      <c r="E11808">
        <v>27.5</v>
      </c>
      <c r="F11808">
        <v>3828</v>
      </c>
      <c r="G11808">
        <v>1213000</v>
      </c>
      <c r="H11808">
        <v>542</v>
      </c>
      <c r="K11808">
        <v>580</v>
      </c>
      <c r="L11808">
        <v>8</v>
      </c>
      <c r="M11808">
        <v>5.3</v>
      </c>
    </row>
    <row r="11809" spans="1:13" x14ac:dyDescent="0.25">
      <c r="A11809" t="s">
        <v>645</v>
      </c>
      <c r="C11809" t="s">
        <v>649</v>
      </c>
      <c r="D11809" s="2">
        <v>26543</v>
      </c>
      <c r="E11809">
        <v>22.2</v>
      </c>
      <c r="F11809">
        <v>3170</v>
      </c>
      <c r="G11809">
        <v>953000</v>
      </c>
      <c r="H11809">
        <v>257</v>
      </c>
      <c r="K11809">
        <v>673</v>
      </c>
      <c r="L11809">
        <v>8</v>
      </c>
      <c r="M11809">
        <v>6.7</v>
      </c>
    </row>
    <row r="11810" spans="1:13" x14ac:dyDescent="0.25">
      <c r="A11810" t="s">
        <v>645</v>
      </c>
      <c r="C11810" t="s">
        <v>649</v>
      </c>
      <c r="D11810" s="2">
        <v>26573</v>
      </c>
      <c r="E11810">
        <v>30.8</v>
      </c>
      <c r="F11810">
        <v>5151</v>
      </c>
      <c r="G11810">
        <v>2544000</v>
      </c>
      <c r="H11810">
        <v>41</v>
      </c>
      <c r="K11810">
        <v>800</v>
      </c>
      <c r="L11810">
        <v>8</v>
      </c>
      <c r="M11810">
        <v>2.7</v>
      </c>
    </row>
    <row r="11811" spans="1:13" x14ac:dyDescent="0.25">
      <c r="A11811" t="s">
        <v>645</v>
      </c>
      <c r="C11811" t="s">
        <v>649</v>
      </c>
      <c r="D11811" s="2">
        <v>26604</v>
      </c>
      <c r="E11811">
        <v>29.3</v>
      </c>
      <c r="F11811">
        <v>4993</v>
      </c>
      <c r="G11811">
        <v>2467000</v>
      </c>
      <c r="H11811">
        <v>40</v>
      </c>
      <c r="K11811">
        <v>800</v>
      </c>
      <c r="L11811">
        <v>8</v>
      </c>
      <c r="M11811">
        <v>0</v>
      </c>
    </row>
    <row r="11812" spans="1:13" x14ac:dyDescent="0.25">
      <c r="A11812" t="s">
        <v>645</v>
      </c>
      <c r="C11812" t="s">
        <v>649</v>
      </c>
      <c r="D11812" s="2">
        <v>26634</v>
      </c>
      <c r="E11812">
        <v>30.9</v>
      </c>
      <c r="F11812">
        <v>8081</v>
      </c>
      <c r="G11812">
        <v>37676000</v>
      </c>
      <c r="H11812">
        <v>4</v>
      </c>
      <c r="K11812">
        <v>2100</v>
      </c>
      <c r="L11812">
        <v>12</v>
      </c>
      <c r="M11812">
        <v>1.2</v>
      </c>
    </row>
    <row r="11813" spans="1:13" x14ac:dyDescent="0.25">
      <c r="A11813" t="s">
        <v>645</v>
      </c>
      <c r="C11813" t="s">
        <v>649</v>
      </c>
      <c r="D11813" s="2">
        <v>26665</v>
      </c>
      <c r="E11813">
        <v>31</v>
      </c>
      <c r="F11813">
        <v>5744</v>
      </c>
      <c r="G11813">
        <v>25207000</v>
      </c>
      <c r="H11813">
        <v>2</v>
      </c>
      <c r="K11813">
        <v>2133</v>
      </c>
      <c r="L11813">
        <v>12</v>
      </c>
      <c r="M11813">
        <v>3.6</v>
      </c>
    </row>
    <row r="11814" spans="1:13" x14ac:dyDescent="0.25">
      <c r="A11814" t="s">
        <v>645</v>
      </c>
      <c r="C11814" t="s">
        <v>649</v>
      </c>
      <c r="D11814" s="2">
        <v>26696</v>
      </c>
      <c r="E11814">
        <v>28</v>
      </c>
      <c r="F11814">
        <v>4035</v>
      </c>
      <c r="G11814">
        <v>11030000</v>
      </c>
      <c r="H11814">
        <v>1</v>
      </c>
      <c r="K11814">
        <v>2000</v>
      </c>
      <c r="L11814">
        <v>8</v>
      </c>
      <c r="M11814">
        <v>2.7</v>
      </c>
    </row>
    <row r="11815" spans="1:13" x14ac:dyDescent="0.25">
      <c r="A11815" t="s">
        <v>645</v>
      </c>
      <c r="C11815" t="s">
        <v>649</v>
      </c>
      <c r="D11815" s="2">
        <v>26724</v>
      </c>
      <c r="E11815">
        <v>30.9</v>
      </c>
      <c r="F11815">
        <v>4638</v>
      </c>
      <c r="G11815">
        <v>12398000</v>
      </c>
      <c r="H11815">
        <v>11</v>
      </c>
      <c r="K11815">
        <v>1925</v>
      </c>
      <c r="L11815">
        <v>8</v>
      </c>
      <c r="M11815">
        <v>1.5</v>
      </c>
    </row>
    <row r="11816" spans="1:13" x14ac:dyDescent="0.25">
      <c r="A11816" t="s">
        <v>645</v>
      </c>
      <c r="C11816" t="s">
        <v>649</v>
      </c>
      <c r="D11816" s="2">
        <v>26755</v>
      </c>
      <c r="E11816">
        <v>30</v>
      </c>
      <c r="F11816">
        <v>4143</v>
      </c>
      <c r="G11816">
        <v>11060000</v>
      </c>
      <c r="H11816">
        <v>6</v>
      </c>
      <c r="K11816">
        <v>2000</v>
      </c>
      <c r="L11816">
        <v>8</v>
      </c>
      <c r="M11816">
        <v>1.3</v>
      </c>
    </row>
    <row r="11817" spans="1:13" x14ac:dyDescent="0.25">
      <c r="A11817" t="s">
        <v>645</v>
      </c>
      <c r="C11817" t="s">
        <v>649</v>
      </c>
      <c r="D11817" s="2">
        <v>26785</v>
      </c>
      <c r="E11817">
        <v>30.8</v>
      </c>
      <c r="F11817">
        <v>4130</v>
      </c>
      <c r="G11817">
        <v>11128000</v>
      </c>
      <c r="H11817">
        <v>1</v>
      </c>
      <c r="K11817">
        <v>2000</v>
      </c>
      <c r="L11817">
        <v>8</v>
      </c>
      <c r="M11817">
        <v>3.9</v>
      </c>
    </row>
    <row r="11818" spans="1:13" x14ac:dyDescent="0.25">
      <c r="A11818" t="s">
        <v>645</v>
      </c>
      <c r="C11818" t="s">
        <v>649</v>
      </c>
      <c r="D11818" s="2">
        <v>26816</v>
      </c>
      <c r="E11818">
        <v>30</v>
      </c>
      <c r="F11818">
        <v>3979</v>
      </c>
      <c r="G11818">
        <v>11424000</v>
      </c>
      <c r="H11818">
        <v>15</v>
      </c>
      <c r="K11818">
        <v>2000</v>
      </c>
      <c r="L11818">
        <v>8</v>
      </c>
      <c r="M11818">
        <v>5.0999999999999996</v>
      </c>
    </row>
    <row r="11819" spans="1:13" x14ac:dyDescent="0.25">
      <c r="A11819" t="s">
        <v>645</v>
      </c>
      <c r="C11819" t="s">
        <v>649</v>
      </c>
      <c r="D11819" s="2">
        <v>26846</v>
      </c>
      <c r="E11819">
        <v>31</v>
      </c>
      <c r="F11819">
        <v>4276</v>
      </c>
      <c r="G11819">
        <v>12367000</v>
      </c>
      <c r="H11819">
        <v>10</v>
      </c>
      <c r="K11819">
        <v>2000</v>
      </c>
      <c r="L11819">
        <v>8</v>
      </c>
      <c r="M11819">
        <v>3.3</v>
      </c>
    </row>
    <row r="11820" spans="1:13" x14ac:dyDescent="0.25">
      <c r="A11820" t="s">
        <v>645</v>
      </c>
      <c r="C11820" t="s">
        <v>649</v>
      </c>
      <c r="D11820" s="2">
        <v>26877</v>
      </c>
      <c r="E11820">
        <v>31</v>
      </c>
      <c r="F11820">
        <v>4174</v>
      </c>
      <c r="G11820">
        <v>13290000</v>
      </c>
      <c r="H11820">
        <v>17</v>
      </c>
      <c r="K11820">
        <v>2000</v>
      </c>
      <c r="L11820">
        <v>8</v>
      </c>
      <c r="M11820">
        <v>2.4</v>
      </c>
    </row>
    <row r="11821" spans="1:13" x14ac:dyDescent="0.25">
      <c r="A11821" t="s">
        <v>645</v>
      </c>
      <c r="C11821" t="s">
        <v>649</v>
      </c>
      <c r="D11821" s="2">
        <v>26908</v>
      </c>
      <c r="E11821">
        <v>30</v>
      </c>
      <c r="F11821">
        <v>4085</v>
      </c>
      <c r="G11821">
        <v>10410000</v>
      </c>
      <c r="H11821">
        <v>6</v>
      </c>
      <c r="K11821">
        <v>2025</v>
      </c>
      <c r="L11821">
        <v>8</v>
      </c>
      <c r="M11821">
        <v>0.8</v>
      </c>
    </row>
    <row r="11822" spans="1:13" x14ac:dyDescent="0.25">
      <c r="A11822" t="s">
        <v>645</v>
      </c>
      <c r="C11822" t="s">
        <v>649</v>
      </c>
      <c r="D11822" s="2">
        <v>26938</v>
      </c>
      <c r="E11822">
        <v>31</v>
      </c>
      <c r="F11822">
        <v>4268</v>
      </c>
      <c r="G11822">
        <v>12851000</v>
      </c>
      <c r="H11822">
        <v>4</v>
      </c>
      <c r="K11822">
        <v>2050</v>
      </c>
      <c r="L11822">
        <v>8</v>
      </c>
      <c r="M11822">
        <v>4.7</v>
      </c>
    </row>
    <row r="11823" spans="1:13" x14ac:dyDescent="0.25">
      <c r="A11823" t="s">
        <v>645</v>
      </c>
      <c r="C11823" t="s">
        <v>649</v>
      </c>
      <c r="D11823" s="2">
        <v>26969</v>
      </c>
      <c r="E11823">
        <v>30</v>
      </c>
      <c r="F11823">
        <v>3982</v>
      </c>
      <c r="G11823">
        <v>13525000</v>
      </c>
      <c r="H11823">
        <v>1</v>
      </c>
      <c r="K11823">
        <v>2050</v>
      </c>
      <c r="L11823">
        <v>8</v>
      </c>
      <c r="M11823">
        <v>8</v>
      </c>
    </row>
    <row r="11824" spans="1:13" x14ac:dyDescent="0.25">
      <c r="A11824" t="s">
        <v>645</v>
      </c>
      <c r="C11824" t="s">
        <v>649</v>
      </c>
      <c r="D11824" s="2">
        <v>26999</v>
      </c>
      <c r="E11824">
        <v>31</v>
      </c>
      <c r="F11824">
        <v>3885</v>
      </c>
      <c r="G11824">
        <v>13487000</v>
      </c>
      <c r="H11824">
        <v>0</v>
      </c>
      <c r="K11824">
        <v>2075</v>
      </c>
      <c r="L11824">
        <v>8</v>
      </c>
      <c r="M11824">
        <v>4.3</v>
      </c>
    </row>
    <row r="11825" spans="1:13" x14ac:dyDescent="0.25">
      <c r="A11825" t="s">
        <v>645</v>
      </c>
      <c r="C11825" t="s">
        <v>649</v>
      </c>
      <c r="D11825" s="2">
        <v>27030</v>
      </c>
      <c r="E11825">
        <v>31</v>
      </c>
      <c r="F11825">
        <v>3898</v>
      </c>
      <c r="G11825">
        <v>13745000</v>
      </c>
      <c r="H11825">
        <v>0</v>
      </c>
      <c r="K11825">
        <v>2075</v>
      </c>
      <c r="L11825">
        <v>8</v>
      </c>
      <c r="M11825">
        <v>3.3</v>
      </c>
    </row>
    <row r="11826" spans="1:13" x14ac:dyDescent="0.25">
      <c r="A11826" t="s">
        <v>645</v>
      </c>
      <c r="C11826" t="s">
        <v>649</v>
      </c>
      <c r="D11826" s="2">
        <v>27061</v>
      </c>
      <c r="E11826">
        <v>28</v>
      </c>
      <c r="F11826">
        <v>3610</v>
      </c>
      <c r="G11826">
        <v>12898000</v>
      </c>
      <c r="H11826">
        <v>0</v>
      </c>
      <c r="K11826">
        <v>2075</v>
      </c>
      <c r="L11826">
        <v>8</v>
      </c>
      <c r="M11826">
        <v>4.3</v>
      </c>
    </row>
    <row r="11827" spans="1:13" x14ac:dyDescent="0.25">
      <c r="A11827" t="s">
        <v>645</v>
      </c>
      <c r="C11827" t="s">
        <v>649</v>
      </c>
      <c r="D11827" s="2">
        <v>27089</v>
      </c>
      <c r="E11827">
        <v>31</v>
      </c>
      <c r="F11827">
        <v>3928</v>
      </c>
      <c r="G11827">
        <v>13976000</v>
      </c>
      <c r="H11827">
        <v>0</v>
      </c>
      <c r="K11827">
        <v>2100</v>
      </c>
      <c r="L11827">
        <v>8</v>
      </c>
      <c r="M11827">
        <v>1.9</v>
      </c>
    </row>
    <row r="11828" spans="1:13" x14ac:dyDescent="0.25">
      <c r="A11828" t="s">
        <v>645</v>
      </c>
      <c r="C11828" t="s">
        <v>649</v>
      </c>
      <c r="D11828" s="2">
        <v>27120</v>
      </c>
      <c r="E11828">
        <v>30</v>
      </c>
      <c r="F11828">
        <v>3589</v>
      </c>
      <c r="G11828">
        <v>14826000</v>
      </c>
      <c r="H11828">
        <v>3</v>
      </c>
      <c r="K11828">
        <v>2075</v>
      </c>
      <c r="L11828">
        <v>8</v>
      </c>
      <c r="M11828">
        <v>3.3</v>
      </c>
    </row>
    <row r="11829" spans="1:13" x14ac:dyDescent="0.25">
      <c r="A11829" t="s">
        <v>645</v>
      </c>
      <c r="C11829" t="s">
        <v>649</v>
      </c>
      <c r="D11829" s="2">
        <v>27150</v>
      </c>
      <c r="E11829">
        <v>31</v>
      </c>
      <c r="F11829">
        <v>3710</v>
      </c>
      <c r="G11829">
        <v>15634000</v>
      </c>
      <c r="H11829">
        <v>4</v>
      </c>
      <c r="K11829">
        <v>2075</v>
      </c>
      <c r="L11829">
        <v>8</v>
      </c>
      <c r="M11829">
        <v>3.1</v>
      </c>
    </row>
    <row r="11830" spans="1:13" x14ac:dyDescent="0.25">
      <c r="A11830" t="s">
        <v>645</v>
      </c>
      <c r="C11830" t="s">
        <v>649</v>
      </c>
      <c r="D11830" s="2">
        <v>27181</v>
      </c>
      <c r="E11830">
        <v>30</v>
      </c>
      <c r="F11830">
        <v>3333</v>
      </c>
      <c r="G11830">
        <v>14561000</v>
      </c>
      <c r="H11830">
        <v>3</v>
      </c>
      <c r="K11830">
        <v>2100</v>
      </c>
      <c r="L11830">
        <v>8</v>
      </c>
      <c r="M11830">
        <v>2.6</v>
      </c>
    </row>
    <row r="11831" spans="1:13" x14ac:dyDescent="0.25">
      <c r="A11831" t="s">
        <v>645</v>
      </c>
      <c r="C11831" t="s">
        <v>649</v>
      </c>
      <c r="D11831" s="2">
        <v>27211</v>
      </c>
      <c r="E11831">
        <v>30.1</v>
      </c>
      <c r="F11831">
        <v>4357</v>
      </c>
      <c r="G11831">
        <v>11374000</v>
      </c>
      <c r="H11831">
        <v>5</v>
      </c>
      <c r="K11831">
        <v>2075</v>
      </c>
      <c r="L11831">
        <v>8</v>
      </c>
      <c r="M11831">
        <v>5.6</v>
      </c>
    </row>
    <row r="11832" spans="1:13" x14ac:dyDescent="0.25">
      <c r="A11832" t="s">
        <v>645</v>
      </c>
      <c r="C11832" t="s">
        <v>649</v>
      </c>
      <c r="D11832" s="2">
        <v>27242</v>
      </c>
      <c r="E11832">
        <v>30.1</v>
      </c>
      <c r="F11832">
        <v>3826</v>
      </c>
      <c r="G11832">
        <v>14800000</v>
      </c>
      <c r="H11832">
        <v>11</v>
      </c>
      <c r="K11832">
        <v>2050</v>
      </c>
      <c r="L11832">
        <v>8</v>
      </c>
      <c r="M11832">
        <v>5.8</v>
      </c>
    </row>
    <row r="11833" spans="1:13" x14ac:dyDescent="0.25">
      <c r="A11833" t="s">
        <v>645</v>
      </c>
      <c r="C11833" t="s">
        <v>649</v>
      </c>
      <c r="D11833" s="2">
        <v>27273</v>
      </c>
      <c r="E11833">
        <v>27.5</v>
      </c>
      <c r="F11833">
        <v>3600</v>
      </c>
      <c r="G11833">
        <v>12588000</v>
      </c>
      <c r="H11833">
        <v>14</v>
      </c>
      <c r="K11833">
        <v>1565</v>
      </c>
      <c r="L11833">
        <v>8</v>
      </c>
      <c r="M11833">
        <v>2.2000000000000002</v>
      </c>
    </row>
    <row r="11834" spans="1:13" x14ac:dyDescent="0.25">
      <c r="A11834" t="s">
        <v>645</v>
      </c>
      <c r="C11834" t="s">
        <v>649</v>
      </c>
      <c r="D11834" s="2">
        <v>27303</v>
      </c>
      <c r="E11834">
        <v>31</v>
      </c>
      <c r="F11834">
        <v>4277</v>
      </c>
      <c r="G11834">
        <v>12882000</v>
      </c>
      <c r="H11834">
        <v>12</v>
      </c>
      <c r="K11834">
        <v>1615</v>
      </c>
      <c r="L11834">
        <v>8</v>
      </c>
      <c r="M11834">
        <v>2.1</v>
      </c>
    </row>
    <row r="11835" spans="1:13" x14ac:dyDescent="0.25">
      <c r="A11835" t="s">
        <v>645</v>
      </c>
      <c r="C11835" t="s">
        <v>649</v>
      </c>
      <c r="D11835" s="2">
        <v>27334</v>
      </c>
      <c r="E11835">
        <v>29.8</v>
      </c>
      <c r="F11835">
        <v>3063</v>
      </c>
      <c r="G11835">
        <v>16311000</v>
      </c>
      <c r="H11835">
        <v>207</v>
      </c>
      <c r="K11835">
        <v>2150</v>
      </c>
      <c r="L11835">
        <v>8</v>
      </c>
      <c r="M11835">
        <v>3</v>
      </c>
    </row>
    <row r="11836" spans="1:13" x14ac:dyDescent="0.25">
      <c r="A11836" t="s">
        <v>645</v>
      </c>
      <c r="C11836" t="s">
        <v>649</v>
      </c>
      <c r="D11836" s="2">
        <v>27364</v>
      </c>
      <c r="E11836">
        <v>23.1</v>
      </c>
      <c r="F11836">
        <v>2484</v>
      </c>
      <c r="G11836">
        <v>12650000</v>
      </c>
      <c r="H11836">
        <v>313</v>
      </c>
      <c r="K11836">
        <v>2125</v>
      </c>
      <c r="L11836">
        <v>8</v>
      </c>
      <c r="M11836">
        <v>4</v>
      </c>
    </row>
    <row r="11837" spans="1:13" x14ac:dyDescent="0.25">
      <c r="A11837" t="s">
        <v>645</v>
      </c>
      <c r="C11837" t="s">
        <v>649</v>
      </c>
      <c r="D11837" s="2">
        <v>27395</v>
      </c>
      <c r="E11837">
        <v>31</v>
      </c>
      <c r="F11837">
        <v>3559</v>
      </c>
      <c r="G11837">
        <v>14100000</v>
      </c>
      <c r="H11837">
        <v>44</v>
      </c>
      <c r="K11837">
        <v>2087</v>
      </c>
      <c r="L11837">
        <v>8</v>
      </c>
      <c r="M11837">
        <v>4</v>
      </c>
    </row>
    <row r="11838" spans="1:13" x14ac:dyDescent="0.25">
      <c r="A11838" t="s">
        <v>645</v>
      </c>
      <c r="C11838" t="s">
        <v>649</v>
      </c>
      <c r="D11838" s="2">
        <v>27426</v>
      </c>
      <c r="E11838">
        <v>28</v>
      </c>
      <c r="F11838">
        <v>3109</v>
      </c>
      <c r="G11838">
        <v>14443000</v>
      </c>
      <c r="H11838">
        <v>3</v>
      </c>
      <c r="K11838">
        <v>2087</v>
      </c>
      <c r="L11838">
        <v>8</v>
      </c>
      <c r="M11838">
        <v>4.4000000000000004</v>
      </c>
    </row>
    <row r="11839" spans="1:13" x14ac:dyDescent="0.25">
      <c r="A11839" t="s">
        <v>645</v>
      </c>
      <c r="C11839" t="s">
        <v>649</v>
      </c>
      <c r="D11839" s="2">
        <v>27454</v>
      </c>
      <c r="E11839">
        <v>31</v>
      </c>
      <c r="F11839">
        <v>3388</v>
      </c>
      <c r="G11839">
        <v>16902000</v>
      </c>
      <c r="H11839">
        <v>12</v>
      </c>
      <c r="K11839">
        <v>2110</v>
      </c>
      <c r="L11839">
        <v>8</v>
      </c>
      <c r="M11839">
        <v>4.8</v>
      </c>
    </row>
    <row r="11840" spans="1:13" x14ac:dyDescent="0.25">
      <c r="A11840" t="s">
        <v>645</v>
      </c>
      <c r="C11840" t="s">
        <v>649</v>
      </c>
      <c r="D11840" s="2">
        <v>27485</v>
      </c>
      <c r="E11840">
        <v>30</v>
      </c>
      <c r="F11840">
        <v>3160</v>
      </c>
      <c r="G11840">
        <v>15996000</v>
      </c>
      <c r="H11840">
        <v>5</v>
      </c>
      <c r="K11840">
        <v>2160</v>
      </c>
      <c r="L11840">
        <v>8</v>
      </c>
      <c r="M11840">
        <v>5.4</v>
      </c>
    </row>
    <row r="11841" spans="1:13" x14ac:dyDescent="0.25">
      <c r="A11841" t="s">
        <v>645</v>
      </c>
      <c r="C11841" t="s">
        <v>649</v>
      </c>
      <c r="D11841" s="2">
        <v>27515</v>
      </c>
      <c r="E11841">
        <v>31</v>
      </c>
      <c r="F11841">
        <v>3421</v>
      </c>
      <c r="G11841">
        <v>16894000</v>
      </c>
      <c r="H11841">
        <v>3</v>
      </c>
      <c r="K11841">
        <v>2150</v>
      </c>
      <c r="L11841">
        <v>8</v>
      </c>
      <c r="M11841">
        <v>4.8</v>
      </c>
    </row>
    <row r="11842" spans="1:13" x14ac:dyDescent="0.25">
      <c r="A11842" t="s">
        <v>645</v>
      </c>
      <c r="C11842" t="s">
        <v>649</v>
      </c>
      <c r="D11842" s="2">
        <v>27546</v>
      </c>
      <c r="E11842">
        <v>30</v>
      </c>
      <c r="F11842">
        <v>3142</v>
      </c>
      <c r="G11842">
        <v>15122000</v>
      </c>
      <c r="H11842">
        <v>3</v>
      </c>
      <c r="K11842">
        <v>2150</v>
      </c>
      <c r="L11842">
        <v>8</v>
      </c>
      <c r="M11842">
        <v>5</v>
      </c>
    </row>
    <row r="11843" spans="1:13" x14ac:dyDescent="0.25">
      <c r="A11843" t="s">
        <v>645</v>
      </c>
      <c r="C11843" t="s">
        <v>649</v>
      </c>
      <c r="D11843" s="2">
        <v>27576</v>
      </c>
      <c r="E11843">
        <v>31</v>
      </c>
      <c r="F11843">
        <v>3153</v>
      </c>
      <c r="G11843">
        <v>15119000</v>
      </c>
      <c r="H11843">
        <v>3</v>
      </c>
      <c r="K11843">
        <v>2200</v>
      </c>
      <c r="L11843">
        <v>8</v>
      </c>
      <c r="M11843">
        <v>3.2</v>
      </c>
    </row>
    <row r="11844" spans="1:13" x14ac:dyDescent="0.25">
      <c r="A11844" t="s">
        <v>645</v>
      </c>
      <c r="C11844" t="s">
        <v>649</v>
      </c>
      <c r="D11844" s="2">
        <v>27607</v>
      </c>
      <c r="E11844">
        <v>31</v>
      </c>
      <c r="F11844">
        <v>3050</v>
      </c>
      <c r="G11844">
        <v>14625000</v>
      </c>
      <c r="H11844">
        <v>3</v>
      </c>
      <c r="K11844">
        <v>2200</v>
      </c>
      <c r="L11844">
        <v>8</v>
      </c>
      <c r="M11844">
        <v>3.2</v>
      </c>
    </row>
    <row r="11845" spans="1:13" x14ac:dyDescent="0.25">
      <c r="A11845" t="s">
        <v>645</v>
      </c>
      <c r="C11845" t="s">
        <v>649</v>
      </c>
      <c r="D11845" s="2">
        <v>27638</v>
      </c>
      <c r="E11845">
        <v>30</v>
      </c>
      <c r="F11845">
        <v>3090</v>
      </c>
      <c r="G11845">
        <v>14817000</v>
      </c>
      <c r="H11845">
        <v>3</v>
      </c>
      <c r="K11845">
        <v>2200</v>
      </c>
      <c r="L11845">
        <v>8</v>
      </c>
      <c r="M11845">
        <v>6.4</v>
      </c>
    </row>
    <row r="11846" spans="1:13" x14ac:dyDescent="0.25">
      <c r="A11846" t="s">
        <v>645</v>
      </c>
      <c r="C11846" t="s">
        <v>649</v>
      </c>
      <c r="D11846" s="2">
        <v>27668</v>
      </c>
      <c r="E11846">
        <v>0</v>
      </c>
      <c r="F11846">
        <v>1</v>
      </c>
      <c r="G11846">
        <v>5000</v>
      </c>
      <c r="H11846">
        <v>0</v>
      </c>
      <c r="K11846">
        <v>2200</v>
      </c>
      <c r="L11846">
        <v>8</v>
      </c>
      <c r="M11846">
        <v>3.2</v>
      </c>
    </row>
    <row r="11847" spans="1:13" x14ac:dyDescent="0.25">
      <c r="A11847" t="s">
        <v>645</v>
      </c>
      <c r="C11847" t="s">
        <v>790</v>
      </c>
      <c r="D11847" s="2">
        <v>21641</v>
      </c>
      <c r="E11847">
        <v>0.3</v>
      </c>
      <c r="F11847">
        <v>195</v>
      </c>
      <c r="G11847">
        <v>141000</v>
      </c>
      <c r="H11847">
        <v>35</v>
      </c>
      <c r="K11847">
        <v>850</v>
      </c>
      <c r="L11847">
        <v>20</v>
      </c>
      <c r="M11847">
        <v>0</v>
      </c>
    </row>
    <row r="11848" spans="1:13" x14ac:dyDescent="0.25">
      <c r="A11848" t="s">
        <v>645</v>
      </c>
      <c r="C11848" t="s">
        <v>790</v>
      </c>
      <c r="D11848" s="2">
        <v>21732</v>
      </c>
      <c r="E11848">
        <v>11.5</v>
      </c>
      <c r="F11848">
        <v>11878</v>
      </c>
      <c r="G11848">
        <v>7860000</v>
      </c>
      <c r="H11848">
        <v>0</v>
      </c>
      <c r="K11848">
        <v>1000</v>
      </c>
      <c r="L11848">
        <v>12</v>
      </c>
      <c r="M11848">
        <v>0</v>
      </c>
    </row>
    <row r="11849" spans="1:13" x14ac:dyDescent="0.25">
      <c r="A11849" t="s">
        <v>645</v>
      </c>
      <c r="C11849" t="s">
        <v>790</v>
      </c>
      <c r="D11849" s="2">
        <v>21763</v>
      </c>
      <c r="E11849">
        <v>28.3</v>
      </c>
      <c r="F11849">
        <v>33537</v>
      </c>
      <c r="G11849">
        <v>22201000</v>
      </c>
      <c r="H11849">
        <v>0</v>
      </c>
      <c r="K11849">
        <v>450</v>
      </c>
      <c r="L11849">
        <v>24</v>
      </c>
      <c r="M11849">
        <v>0</v>
      </c>
    </row>
    <row r="11850" spans="1:13" x14ac:dyDescent="0.25">
      <c r="A11850" t="s">
        <v>645</v>
      </c>
      <c r="C11850" t="s">
        <v>790</v>
      </c>
      <c r="D11850" s="2">
        <v>21794</v>
      </c>
      <c r="E11850">
        <v>25.5</v>
      </c>
      <c r="F11850">
        <v>37614</v>
      </c>
      <c r="G11850">
        <v>26625000</v>
      </c>
      <c r="H11850">
        <v>0</v>
      </c>
      <c r="K11850">
        <v>566</v>
      </c>
      <c r="L11850">
        <v>20</v>
      </c>
      <c r="M11850">
        <v>0</v>
      </c>
    </row>
    <row r="11851" spans="1:13" x14ac:dyDescent="0.25">
      <c r="A11851" t="s">
        <v>645</v>
      </c>
      <c r="C11851" t="s">
        <v>790</v>
      </c>
      <c r="D11851" s="2">
        <v>21824</v>
      </c>
      <c r="E11851">
        <v>31</v>
      </c>
      <c r="F11851">
        <v>48057</v>
      </c>
      <c r="G11851">
        <v>33633000</v>
      </c>
      <c r="H11851">
        <v>0</v>
      </c>
      <c r="K11851">
        <v>800</v>
      </c>
      <c r="L11851">
        <v>28</v>
      </c>
      <c r="M11851">
        <v>0</v>
      </c>
    </row>
    <row r="11852" spans="1:13" x14ac:dyDescent="0.25">
      <c r="A11852" t="s">
        <v>645</v>
      </c>
      <c r="C11852" t="s">
        <v>790</v>
      </c>
      <c r="D11852" s="2">
        <v>21855</v>
      </c>
      <c r="E11852">
        <v>24.3</v>
      </c>
      <c r="F11852">
        <v>40177</v>
      </c>
      <c r="G11852">
        <v>25100000</v>
      </c>
      <c r="H11852">
        <v>0</v>
      </c>
      <c r="K11852">
        <v>225</v>
      </c>
      <c r="L11852">
        <v>28</v>
      </c>
      <c r="M11852">
        <v>0</v>
      </c>
    </row>
    <row r="11853" spans="1:13" x14ac:dyDescent="0.25">
      <c r="A11853" t="s">
        <v>645</v>
      </c>
      <c r="C11853" t="s">
        <v>790</v>
      </c>
      <c r="D11853" s="2">
        <v>21885</v>
      </c>
      <c r="E11853">
        <v>21.4</v>
      </c>
      <c r="F11853">
        <v>34812</v>
      </c>
      <c r="G11853">
        <v>27092000</v>
      </c>
      <c r="H11853">
        <v>0</v>
      </c>
      <c r="K11853">
        <v>850</v>
      </c>
      <c r="L11853">
        <v>28</v>
      </c>
      <c r="M11853">
        <v>0</v>
      </c>
    </row>
    <row r="11854" spans="1:13" x14ac:dyDescent="0.25">
      <c r="A11854" t="s">
        <v>645</v>
      </c>
      <c r="C11854" t="s">
        <v>790</v>
      </c>
      <c r="D11854" s="2">
        <v>21916</v>
      </c>
      <c r="E11854">
        <v>11.8</v>
      </c>
      <c r="F11854">
        <v>5754</v>
      </c>
      <c r="G11854">
        <v>4941000</v>
      </c>
      <c r="H11854">
        <v>0</v>
      </c>
      <c r="K11854">
        <v>1000</v>
      </c>
      <c r="L11854">
        <v>12</v>
      </c>
      <c r="M11854">
        <v>0</v>
      </c>
    </row>
    <row r="11855" spans="1:13" x14ac:dyDescent="0.25">
      <c r="A11855" t="s">
        <v>645</v>
      </c>
      <c r="C11855" t="s">
        <v>790</v>
      </c>
      <c r="D11855" s="2">
        <v>22160</v>
      </c>
      <c r="E11855">
        <v>30</v>
      </c>
      <c r="F11855">
        <v>44972</v>
      </c>
      <c r="G11855">
        <v>28842000</v>
      </c>
      <c r="H11855">
        <v>0</v>
      </c>
      <c r="K11855">
        <v>847</v>
      </c>
      <c r="L11855">
        <v>20</v>
      </c>
      <c r="M11855">
        <v>0</v>
      </c>
    </row>
    <row r="11856" spans="1:13" x14ac:dyDescent="0.25">
      <c r="A11856" t="s">
        <v>645</v>
      </c>
      <c r="C11856" t="s">
        <v>790</v>
      </c>
      <c r="D11856" s="2">
        <v>22190</v>
      </c>
      <c r="E11856">
        <v>31</v>
      </c>
      <c r="F11856">
        <v>49517</v>
      </c>
      <c r="G11856">
        <v>32136000</v>
      </c>
      <c r="H11856">
        <v>0</v>
      </c>
      <c r="K11856">
        <v>845</v>
      </c>
      <c r="L11856">
        <v>24</v>
      </c>
      <c r="M11856">
        <v>0</v>
      </c>
    </row>
    <row r="11857" spans="1:13" x14ac:dyDescent="0.25">
      <c r="A11857" t="s">
        <v>645</v>
      </c>
      <c r="C11857" t="s">
        <v>790</v>
      </c>
      <c r="D11857" s="2">
        <v>22221</v>
      </c>
      <c r="E11857">
        <v>28.2</v>
      </c>
      <c r="F11857">
        <v>45127</v>
      </c>
      <c r="G11857">
        <v>33609000</v>
      </c>
      <c r="H11857">
        <v>0</v>
      </c>
      <c r="K11857">
        <v>816</v>
      </c>
      <c r="L11857">
        <v>28</v>
      </c>
      <c r="M11857">
        <v>0</v>
      </c>
    </row>
    <row r="11858" spans="1:13" x14ac:dyDescent="0.25">
      <c r="A11858" t="s">
        <v>645</v>
      </c>
      <c r="C11858" t="s">
        <v>790</v>
      </c>
      <c r="D11858" s="2">
        <v>22251</v>
      </c>
      <c r="E11858">
        <v>31</v>
      </c>
      <c r="F11858">
        <v>55186</v>
      </c>
      <c r="G11858">
        <v>44577000</v>
      </c>
      <c r="H11858">
        <v>0</v>
      </c>
      <c r="K11858">
        <v>826</v>
      </c>
      <c r="L11858">
        <v>28</v>
      </c>
      <c r="M11858">
        <v>0</v>
      </c>
    </row>
    <row r="11859" spans="1:13" x14ac:dyDescent="0.25">
      <c r="A11859" t="s">
        <v>645</v>
      </c>
      <c r="C11859" t="s">
        <v>790</v>
      </c>
      <c r="D11859" s="2">
        <v>22282</v>
      </c>
      <c r="E11859">
        <v>31</v>
      </c>
      <c r="F11859">
        <v>56683</v>
      </c>
      <c r="G11859">
        <v>58940000</v>
      </c>
      <c r="H11859">
        <v>0</v>
      </c>
      <c r="K11859">
        <v>850</v>
      </c>
      <c r="L11859">
        <v>32</v>
      </c>
      <c r="M11859">
        <v>0</v>
      </c>
    </row>
    <row r="11860" spans="1:13" x14ac:dyDescent="0.25">
      <c r="A11860" t="s">
        <v>645</v>
      </c>
      <c r="C11860" t="s">
        <v>790</v>
      </c>
      <c r="D11860" s="2">
        <v>22313</v>
      </c>
      <c r="E11860">
        <v>28</v>
      </c>
      <c r="F11860">
        <v>48270</v>
      </c>
      <c r="G11860">
        <v>51483000</v>
      </c>
      <c r="H11860">
        <v>0</v>
      </c>
      <c r="K11860">
        <v>887</v>
      </c>
      <c r="L11860">
        <v>30</v>
      </c>
      <c r="M11860">
        <v>0</v>
      </c>
    </row>
    <row r="11861" spans="1:13" x14ac:dyDescent="0.25">
      <c r="A11861" t="s">
        <v>645</v>
      </c>
      <c r="C11861" t="s">
        <v>790</v>
      </c>
      <c r="D11861" s="2">
        <v>22341</v>
      </c>
      <c r="E11861">
        <v>25.4</v>
      </c>
      <c r="F11861">
        <v>42734</v>
      </c>
      <c r="G11861">
        <v>28782000</v>
      </c>
      <c r="H11861">
        <v>0</v>
      </c>
      <c r="K11861">
        <v>758</v>
      </c>
      <c r="L11861">
        <v>12</v>
      </c>
      <c r="M11861">
        <v>0</v>
      </c>
    </row>
    <row r="11862" spans="1:13" x14ac:dyDescent="0.25">
      <c r="A11862" t="s">
        <v>645</v>
      </c>
      <c r="C11862" t="s">
        <v>790</v>
      </c>
      <c r="D11862" s="2">
        <v>22372</v>
      </c>
      <c r="E11862">
        <v>22.1</v>
      </c>
      <c r="F11862">
        <v>37199</v>
      </c>
      <c r="G11862">
        <v>43622000</v>
      </c>
      <c r="H11862">
        <v>0</v>
      </c>
      <c r="K11862">
        <v>950</v>
      </c>
      <c r="L11862">
        <v>32</v>
      </c>
      <c r="M11862">
        <v>0</v>
      </c>
    </row>
    <row r="11863" spans="1:13" x14ac:dyDescent="0.25">
      <c r="A11863" t="s">
        <v>645</v>
      </c>
      <c r="C11863" t="s">
        <v>790</v>
      </c>
      <c r="D11863" s="2">
        <v>22402</v>
      </c>
      <c r="E11863">
        <v>30.9</v>
      </c>
      <c r="F11863">
        <v>52533</v>
      </c>
      <c r="G11863">
        <v>35688000</v>
      </c>
      <c r="H11863">
        <v>0</v>
      </c>
      <c r="K11863">
        <v>1025</v>
      </c>
      <c r="L11863">
        <v>32</v>
      </c>
      <c r="M11863">
        <v>0</v>
      </c>
    </row>
    <row r="11864" spans="1:13" x14ac:dyDescent="0.25">
      <c r="A11864" t="s">
        <v>645</v>
      </c>
      <c r="C11864" t="s">
        <v>790</v>
      </c>
      <c r="D11864" s="2">
        <v>22433</v>
      </c>
      <c r="E11864">
        <v>30</v>
      </c>
      <c r="F11864">
        <v>47717</v>
      </c>
      <c r="G11864">
        <v>81175000</v>
      </c>
      <c r="H11864">
        <v>0</v>
      </c>
      <c r="K11864">
        <v>1050</v>
      </c>
      <c r="L11864">
        <v>32</v>
      </c>
      <c r="M11864">
        <v>0</v>
      </c>
    </row>
    <row r="11865" spans="1:13" x14ac:dyDescent="0.25">
      <c r="A11865" t="s">
        <v>645</v>
      </c>
      <c r="C11865" t="s">
        <v>790</v>
      </c>
      <c r="D11865" s="2">
        <v>22463</v>
      </c>
      <c r="E11865">
        <v>31</v>
      </c>
      <c r="F11865">
        <v>38850</v>
      </c>
      <c r="G11865">
        <v>67883000</v>
      </c>
      <c r="H11865">
        <v>0</v>
      </c>
      <c r="K11865">
        <v>1020</v>
      </c>
      <c r="L11865">
        <v>8</v>
      </c>
      <c r="M11865">
        <v>0</v>
      </c>
    </row>
    <row r="11866" spans="1:13" x14ac:dyDescent="0.25">
      <c r="A11866" t="s">
        <v>645</v>
      </c>
      <c r="C11866" t="s">
        <v>790</v>
      </c>
      <c r="D11866" s="2">
        <v>22494</v>
      </c>
      <c r="E11866">
        <v>30.6</v>
      </c>
      <c r="F11866">
        <v>24079</v>
      </c>
      <c r="G11866">
        <v>19186000</v>
      </c>
      <c r="H11866">
        <v>0</v>
      </c>
      <c r="K11866">
        <v>833</v>
      </c>
      <c r="L11866">
        <v>12</v>
      </c>
      <c r="M11866">
        <v>0</v>
      </c>
    </row>
    <row r="11867" spans="1:13" x14ac:dyDescent="0.25">
      <c r="A11867" t="s">
        <v>645</v>
      </c>
      <c r="C11867" t="s">
        <v>790</v>
      </c>
      <c r="D11867" s="2">
        <v>22525</v>
      </c>
      <c r="E11867">
        <v>29.4</v>
      </c>
      <c r="F11867">
        <v>26076</v>
      </c>
      <c r="G11867">
        <v>28766000</v>
      </c>
      <c r="H11867">
        <v>0</v>
      </c>
      <c r="K11867">
        <v>1150</v>
      </c>
      <c r="L11867">
        <v>20</v>
      </c>
      <c r="M11867">
        <v>0</v>
      </c>
    </row>
    <row r="11868" spans="1:13" x14ac:dyDescent="0.25">
      <c r="A11868" t="s">
        <v>645</v>
      </c>
      <c r="C11868" t="s">
        <v>790</v>
      </c>
      <c r="D11868" s="2">
        <v>22555</v>
      </c>
      <c r="E11868">
        <v>25.2</v>
      </c>
      <c r="F11868">
        <v>22287</v>
      </c>
      <c r="G11868">
        <v>25719000</v>
      </c>
      <c r="H11868">
        <v>0</v>
      </c>
      <c r="K11868">
        <v>1175</v>
      </c>
      <c r="L11868">
        <v>20</v>
      </c>
      <c r="M11868">
        <v>0</v>
      </c>
    </row>
    <row r="11869" spans="1:13" x14ac:dyDescent="0.25">
      <c r="A11869" t="s">
        <v>645</v>
      </c>
      <c r="C11869" t="s">
        <v>790</v>
      </c>
      <c r="D11869" s="2">
        <v>22586</v>
      </c>
      <c r="E11869">
        <v>24.4</v>
      </c>
      <c r="F11869">
        <v>18786</v>
      </c>
      <c r="G11869">
        <v>10013000</v>
      </c>
      <c r="H11869">
        <v>0</v>
      </c>
      <c r="K11869">
        <v>700</v>
      </c>
      <c r="L11869">
        <v>20</v>
      </c>
      <c r="M11869">
        <v>0</v>
      </c>
    </row>
    <row r="11870" spans="1:13" x14ac:dyDescent="0.25">
      <c r="A11870" t="s">
        <v>645</v>
      </c>
      <c r="C11870" t="s">
        <v>790</v>
      </c>
      <c r="D11870" s="2">
        <v>22616</v>
      </c>
      <c r="E11870">
        <v>23.5</v>
      </c>
      <c r="F11870">
        <v>19076</v>
      </c>
      <c r="G11870">
        <v>10962000</v>
      </c>
      <c r="H11870">
        <v>0</v>
      </c>
      <c r="K11870">
        <v>700</v>
      </c>
      <c r="L11870">
        <v>20</v>
      </c>
      <c r="M11870">
        <v>0</v>
      </c>
    </row>
    <row r="11871" spans="1:13" x14ac:dyDescent="0.25">
      <c r="A11871" t="s">
        <v>645</v>
      </c>
      <c r="C11871" t="s">
        <v>790</v>
      </c>
      <c r="D11871" s="2">
        <v>22647</v>
      </c>
      <c r="E11871">
        <v>25.9</v>
      </c>
      <c r="F11871">
        <v>30937</v>
      </c>
      <c r="G11871">
        <v>41966000</v>
      </c>
      <c r="H11871">
        <v>0</v>
      </c>
      <c r="K11871">
        <v>1150</v>
      </c>
      <c r="L11871">
        <v>20</v>
      </c>
      <c r="M11871">
        <v>0</v>
      </c>
    </row>
    <row r="11872" spans="1:13" x14ac:dyDescent="0.25">
      <c r="A11872" t="s">
        <v>645</v>
      </c>
      <c r="C11872" t="s">
        <v>790</v>
      </c>
      <c r="D11872" s="2">
        <v>22678</v>
      </c>
      <c r="E11872">
        <v>28</v>
      </c>
      <c r="F11872">
        <v>22579</v>
      </c>
      <c r="G11872">
        <v>24114000</v>
      </c>
      <c r="H11872">
        <v>0</v>
      </c>
      <c r="K11872">
        <v>1200</v>
      </c>
      <c r="L11872">
        <v>20</v>
      </c>
      <c r="M11872">
        <v>0</v>
      </c>
    </row>
    <row r="11873" spans="1:15" x14ac:dyDescent="0.25">
      <c r="A11873" t="s">
        <v>645</v>
      </c>
      <c r="C11873" t="s">
        <v>790</v>
      </c>
      <c r="D11873" s="2">
        <v>22706</v>
      </c>
      <c r="E11873" s="27">
        <v>31</v>
      </c>
      <c r="F11873">
        <v>14956</v>
      </c>
      <c r="G11873">
        <v>13423000</v>
      </c>
      <c r="H11873">
        <v>0</v>
      </c>
      <c r="K11873">
        <v>925</v>
      </c>
      <c r="L11873">
        <v>12</v>
      </c>
      <c r="M11873">
        <v>0</v>
      </c>
      <c r="O11873" s="3"/>
    </row>
    <row r="11874" spans="1:15" x14ac:dyDescent="0.25">
      <c r="A11874" t="s">
        <v>645</v>
      </c>
      <c r="C11874" t="s">
        <v>790</v>
      </c>
      <c r="D11874" s="2">
        <v>22737</v>
      </c>
      <c r="E11874">
        <v>30</v>
      </c>
      <c r="F11874">
        <v>9539</v>
      </c>
      <c r="G11874">
        <v>5828000</v>
      </c>
      <c r="H11874">
        <v>0</v>
      </c>
      <c r="K11874">
        <v>800</v>
      </c>
      <c r="L11874">
        <v>12</v>
      </c>
      <c r="M11874">
        <v>0</v>
      </c>
    </row>
    <row r="11875" spans="1:15" x14ac:dyDescent="0.25">
      <c r="A11875" t="s">
        <v>645</v>
      </c>
      <c r="C11875" t="s">
        <v>790</v>
      </c>
      <c r="D11875" s="2">
        <v>22767</v>
      </c>
      <c r="E11875">
        <v>30.7</v>
      </c>
      <c r="F11875">
        <v>9737</v>
      </c>
      <c r="G11875">
        <v>4985000</v>
      </c>
      <c r="H11875">
        <v>0</v>
      </c>
      <c r="K11875">
        <v>700</v>
      </c>
      <c r="L11875">
        <v>12</v>
      </c>
      <c r="M11875">
        <v>0</v>
      </c>
    </row>
    <row r="11876" spans="1:15" x14ac:dyDescent="0.25">
      <c r="A11876" t="s">
        <v>645</v>
      </c>
      <c r="C11876" t="s">
        <v>790</v>
      </c>
      <c r="D11876" s="2">
        <v>22798</v>
      </c>
      <c r="E11876">
        <v>30</v>
      </c>
      <c r="F11876">
        <v>9655</v>
      </c>
      <c r="G11876">
        <v>4712000</v>
      </c>
      <c r="H11876">
        <v>0</v>
      </c>
      <c r="K11876">
        <v>850</v>
      </c>
      <c r="L11876">
        <v>12</v>
      </c>
      <c r="M11876">
        <v>0</v>
      </c>
    </row>
    <row r="11877" spans="1:15" x14ac:dyDescent="0.25">
      <c r="A11877" t="s">
        <v>645</v>
      </c>
      <c r="C11877" t="s">
        <v>790</v>
      </c>
      <c r="D11877" s="2">
        <v>22828</v>
      </c>
      <c r="E11877">
        <v>31</v>
      </c>
      <c r="F11877">
        <v>9845</v>
      </c>
      <c r="G11877">
        <v>4657000</v>
      </c>
      <c r="H11877">
        <v>0</v>
      </c>
      <c r="K11877">
        <v>800</v>
      </c>
      <c r="L11877">
        <v>12</v>
      </c>
      <c r="M11877">
        <v>0</v>
      </c>
    </row>
    <row r="11878" spans="1:15" x14ac:dyDescent="0.25">
      <c r="A11878" t="s">
        <v>645</v>
      </c>
      <c r="C11878" t="s">
        <v>790</v>
      </c>
      <c r="D11878" s="2">
        <v>22859</v>
      </c>
      <c r="E11878">
        <v>31</v>
      </c>
      <c r="F11878">
        <v>10150</v>
      </c>
      <c r="G11878">
        <v>4750000</v>
      </c>
      <c r="H11878">
        <v>0</v>
      </c>
      <c r="K11878">
        <v>750</v>
      </c>
      <c r="L11878">
        <v>12</v>
      </c>
      <c r="M11878">
        <v>0</v>
      </c>
    </row>
    <row r="11879" spans="1:15" x14ac:dyDescent="0.25">
      <c r="A11879" t="s">
        <v>645</v>
      </c>
      <c r="C11879" t="s">
        <v>790</v>
      </c>
      <c r="D11879" s="2">
        <v>22890</v>
      </c>
      <c r="E11879">
        <v>30</v>
      </c>
      <c r="F11879">
        <v>9784</v>
      </c>
      <c r="G11879">
        <v>5156000</v>
      </c>
      <c r="H11879">
        <v>0</v>
      </c>
      <c r="K11879">
        <v>800</v>
      </c>
      <c r="L11879">
        <v>12</v>
      </c>
      <c r="M11879">
        <v>0</v>
      </c>
    </row>
    <row r="11880" spans="1:15" x14ac:dyDescent="0.25">
      <c r="A11880" t="s">
        <v>645</v>
      </c>
      <c r="C11880" t="s">
        <v>790</v>
      </c>
      <c r="D11880" s="2">
        <v>22920</v>
      </c>
      <c r="E11880">
        <v>31</v>
      </c>
      <c r="F11880">
        <v>10112</v>
      </c>
      <c r="G11880">
        <v>5208000</v>
      </c>
      <c r="H11880">
        <v>0</v>
      </c>
      <c r="K11880">
        <v>750</v>
      </c>
      <c r="L11880">
        <v>12</v>
      </c>
      <c r="M11880">
        <v>0</v>
      </c>
    </row>
    <row r="11881" spans="1:15" x14ac:dyDescent="0.25">
      <c r="A11881" t="s">
        <v>645</v>
      </c>
      <c r="C11881" t="s">
        <v>790</v>
      </c>
      <c r="D11881" s="2">
        <v>22951</v>
      </c>
      <c r="E11881">
        <v>30</v>
      </c>
      <c r="F11881">
        <v>9846</v>
      </c>
      <c r="G11881">
        <v>5061000</v>
      </c>
      <c r="H11881">
        <v>0</v>
      </c>
      <c r="K11881">
        <v>725</v>
      </c>
      <c r="L11881">
        <v>12</v>
      </c>
      <c r="M11881">
        <v>0</v>
      </c>
    </row>
    <row r="11882" spans="1:15" x14ac:dyDescent="0.25">
      <c r="A11882" t="s">
        <v>645</v>
      </c>
      <c r="C11882" t="s">
        <v>790</v>
      </c>
      <c r="D11882" s="2">
        <v>22981</v>
      </c>
      <c r="E11882">
        <v>31</v>
      </c>
      <c r="F11882">
        <v>10291</v>
      </c>
      <c r="G11882">
        <v>5567000</v>
      </c>
      <c r="H11882">
        <v>0</v>
      </c>
      <c r="K11882">
        <v>750</v>
      </c>
      <c r="L11882">
        <v>12</v>
      </c>
      <c r="M11882">
        <v>0</v>
      </c>
    </row>
    <row r="11883" spans="1:15" x14ac:dyDescent="0.25">
      <c r="A11883" t="s">
        <v>645</v>
      </c>
      <c r="C11883" t="s">
        <v>790</v>
      </c>
      <c r="D11883" s="2">
        <v>23012</v>
      </c>
      <c r="E11883">
        <v>31</v>
      </c>
      <c r="F11883">
        <v>10318</v>
      </c>
      <c r="G11883">
        <v>5438000</v>
      </c>
      <c r="H11883">
        <v>0</v>
      </c>
      <c r="K11883">
        <v>750</v>
      </c>
      <c r="L11883">
        <v>12</v>
      </c>
      <c r="M11883">
        <v>0</v>
      </c>
    </row>
    <row r="11884" spans="1:15" x14ac:dyDescent="0.25">
      <c r="A11884" t="s">
        <v>645</v>
      </c>
      <c r="C11884" t="s">
        <v>790</v>
      </c>
      <c r="D11884" s="2">
        <v>23043</v>
      </c>
      <c r="E11884">
        <v>28</v>
      </c>
      <c r="F11884">
        <v>9253</v>
      </c>
      <c r="G11884">
        <v>5052000</v>
      </c>
      <c r="H11884">
        <v>0</v>
      </c>
      <c r="K11884">
        <v>725</v>
      </c>
      <c r="L11884">
        <v>12</v>
      </c>
      <c r="M11884">
        <v>0</v>
      </c>
    </row>
    <row r="11885" spans="1:15" x14ac:dyDescent="0.25">
      <c r="A11885" t="s">
        <v>645</v>
      </c>
      <c r="C11885" t="s">
        <v>790</v>
      </c>
      <c r="D11885" s="2">
        <v>23071</v>
      </c>
      <c r="E11885">
        <v>31</v>
      </c>
      <c r="F11885">
        <v>10264</v>
      </c>
      <c r="G11885">
        <v>5840000</v>
      </c>
      <c r="H11885">
        <v>0</v>
      </c>
      <c r="K11885">
        <v>725</v>
      </c>
      <c r="L11885">
        <v>12</v>
      </c>
      <c r="M11885">
        <v>0</v>
      </c>
    </row>
    <row r="11886" spans="1:15" x14ac:dyDescent="0.25">
      <c r="A11886" t="s">
        <v>645</v>
      </c>
      <c r="C11886" t="s">
        <v>790</v>
      </c>
      <c r="D11886" s="2">
        <v>23102</v>
      </c>
      <c r="E11886">
        <v>30</v>
      </c>
      <c r="F11886">
        <v>9858</v>
      </c>
      <c r="G11886">
        <v>5511000</v>
      </c>
      <c r="H11886">
        <v>0</v>
      </c>
      <c r="K11886">
        <v>720</v>
      </c>
      <c r="L11886">
        <v>12</v>
      </c>
      <c r="M11886">
        <v>0</v>
      </c>
    </row>
    <row r="11887" spans="1:15" x14ac:dyDescent="0.25">
      <c r="A11887" t="s">
        <v>645</v>
      </c>
      <c r="C11887" t="s">
        <v>790</v>
      </c>
      <c r="D11887" s="2">
        <v>23132</v>
      </c>
      <c r="E11887">
        <v>31</v>
      </c>
      <c r="F11887">
        <v>10160</v>
      </c>
      <c r="G11887">
        <v>5740000</v>
      </c>
      <c r="H11887">
        <v>0</v>
      </c>
      <c r="K11887">
        <v>775</v>
      </c>
      <c r="L11887">
        <v>12</v>
      </c>
      <c r="M11887">
        <v>0</v>
      </c>
    </row>
    <row r="11888" spans="1:15" x14ac:dyDescent="0.25">
      <c r="A11888" t="s">
        <v>645</v>
      </c>
      <c r="C11888" t="s">
        <v>790</v>
      </c>
      <c r="D11888" s="2">
        <v>23163</v>
      </c>
      <c r="E11888">
        <v>30</v>
      </c>
      <c r="F11888">
        <v>9851</v>
      </c>
      <c r="G11888">
        <v>5477000</v>
      </c>
      <c r="H11888">
        <v>0</v>
      </c>
      <c r="K11888">
        <v>770</v>
      </c>
      <c r="L11888">
        <v>12</v>
      </c>
      <c r="M11888">
        <v>0</v>
      </c>
    </row>
    <row r="11889" spans="1:13" x14ac:dyDescent="0.25">
      <c r="A11889" t="s">
        <v>645</v>
      </c>
      <c r="C11889" t="s">
        <v>790</v>
      </c>
      <c r="D11889" s="2">
        <v>23193</v>
      </c>
      <c r="E11889">
        <v>30</v>
      </c>
      <c r="F11889">
        <v>9874</v>
      </c>
      <c r="G11889">
        <v>5470000</v>
      </c>
      <c r="H11889">
        <v>0</v>
      </c>
      <c r="K11889">
        <v>770</v>
      </c>
      <c r="L11889">
        <v>12</v>
      </c>
      <c r="M11889">
        <v>0</v>
      </c>
    </row>
    <row r="11890" spans="1:13" x14ac:dyDescent="0.25">
      <c r="A11890" t="s">
        <v>645</v>
      </c>
      <c r="C11890" t="s">
        <v>790</v>
      </c>
      <c r="D11890" s="2">
        <v>23224</v>
      </c>
      <c r="E11890">
        <v>31</v>
      </c>
      <c r="F11890">
        <v>10070</v>
      </c>
      <c r="G11890">
        <v>5871000</v>
      </c>
      <c r="H11890">
        <v>0</v>
      </c>
      <c r="K11890">
        <v>775</v>
      </c>
      <c r="L11890">
        <v>12</v>
      </c>
      <c r="M11890">
        <v>0</v>
      </c>
    </row>
    <row r="11891" spans="1:13" x14ac:dyDescent="0.25">
      <c r="A11891" t="s">
        <v>645</v>
      </c>
      <c r="C11891" t="s">
        <v>790</v>
      </c>
      <c r="D11891" s="2">
        <v>23255</v>
      </c>
      <c r="E11891">
        <v>30</v>
      </c>
      <c r="F11891">
        <v>9901</v>
      </c>
      <c r="G11891">
        <v>5584000</v>
      </c>
      <c r="H11891">
        <v>0</v>
      </c>
      <c r="K11891">
        <v>720</v>
      </c>
      <c r="L11891">
        <v>12</v>
      </c>
      <c r="M11891">
        <v>0</v>
      </c>
    </row>
    <row r="11892" spans="1:13" x14ac:dyDescent="0.25">
      <c r="A11892" t="s">
        <v>645</v>
      </c>
      <c r="C11892" t="s">
        <v>790</v>
      </c>
      <c r="D11892" s="2">
        <v>23285</v>
      </c>
      <c r="E11892">
        <v>31</v>
      </c>
      <c r="F11892">
        <v>9860</v>
      </c>
      <c r="G11892">
        <v>5551000</v>
      </c>
      <c r="H11892">
        <v>0</v>
      </c>
      <c r="K11892">
        <v>720</v>
      </c>
      <c r="L11892">
        <v>12</v>
      </c>
      <c r="M11892">
        <v>0</v>
      </c>
    </row>
    <row r="11893" spans="1:13" x14ac:dyDescent="0.25">
      <c r="A11893" t="s">
        <v>645</v>
      </c>
      <c r="C11893" t="s">
        <v>790</v>
      </c>
      <c r="D11893" s="2">
        <v>23316</v>
      </c>
      <c r="E11893">
        <v>30</v>
      </c>
      <c r="F11893">
        <v>9822</v>
      </c>
      <c r="G11893">
        <v>5314000</v>
      </c>
      <c r="H11893">
        <v>0</v>
      </c>
      <c r="K11893">
        <v>750</v>
      </c>
      <c r="L11893">
        <v>12</v>
      </c>
      <c r="M11893">
        <v>0</v>
      </c>
    </row>
    <row r="11894" spans="1:13" x14ac:dyDescent="0.25">
      <c r="A11894" t="s">
        <v>645</v>
      </c>
      <c r="C11894" t="s">
        <v>790</v>
      </c>
      <c r="D11894" s="2">
        <v>23346</v>
      </c>
      <c r="E11894">
        <v>31</v>
      </c>
      <c r="F11894">
        <v>10264</v>
      </c>
      <c r="G11894">
        <v>5502000</v>
      </c>
      <c r="H11894">
        <v>0</v>
      </c>
      <c r="K11894">
        <v>750</v>
      </c>
      <c r="L11894">
        <v>12</v>
      </c>
      <c r="M11894">
        <v>0</v>
      </c>
    </row>
    <row r="11895" spans="1:13" x14ac:dyDescent="0.25">
      <c r="A11895" t="s">
        <v>645</v>
      </c>
      <c r="C11895" t="s">
        <v>790</v>
      </c>
      <c r="D11895" s="2">
        <v>23377</v>
      </c>
      <c r="E11895">
        <v>31</v>
      </c>
      <c r="F11895">
        <v>10126</v>
      </c>
      <c r="G11895">
        <v>5667000</v>
      </c>
      <c r="H11895">
        <v>0</v>
      </c>
      <c r="K11895">
        <v>750</v>
      </c>
      <c r="L11895">
        <v>12</v>
      </c>
      <c r="M11895">
        <v>0</v>
      </c>
    </row>
    <row r="11896" spans="1:13" x14ac:dyDescent="0.25">
      <c r="A11896" t="s">
        <v>645</v>
      </c>
      <c r="C11896" t="s">
        <v>790</v>
      </c>
      <c r="D11896" s="2">
        <v>23408</v>
      </c>
      <c r="E11896">
        <v>29</v>
      </c>
      <c r="F11896">
        <v>9673</v>
      </c>
      <c r="G11896">
        <v>5329000</v>
      </c>
      <c r="H11896">
        <v>0</v>
      </c>
      <c r="K11896">
        <v>750</v>
      </c>
      <c r="L11896">
        <v>12</v>
      </c>
      <c r="M11896">
        <v>0</v>
      </c>
    </row>
    <row r="11897" spans="1:13" x14ac:dyDescent="0.25">
      <c r="A11897" t="s">
        <v>645</v>
      </c>
      <c r="C11897" t="s">
        <v>790</v>
      </c>
      <c r="D11897" s="2">
        <v>23437</v>
      </c>
      <c r="E11897">
        <v>29.7</v>
      </c>
      <c r="F11897">
        <v>9846</v>
      </c>
      <c r="G11897">
        <v>5442000</v>
      </c>
      <c r="H11897">
        <v>0</v>
      </c>
      <c r="K11897">
        <v>750</v>
      </c>
      <c r="L11897">
        <v>12</v>
      </c>
      <c r="M11897">
        <v>0</v>
      </c>
    </row>
    <row r="11898" spans="1:13" x14ac:dyDescent="0.25">
      <c r="A11898" t="s">
        <v>645</v>
      </c>
      <c r="C11898" t="s">
        <v>790</v>
      </c>
      <c r="D11898" s="2">
        <v>23468</v>
      </c>
      <c r="E11898">
        <v>30</v>
      </c>
      <c r="F11898">
        <v>13113</v>
      </c>
      <c r="G11898">
        <v>7608000</v>
      </c>
      <c r="H11898">
        <v>0</v>
      </c>
      <c r="K11898">
        <v>720</v>
      </c>
      <c r="L11898">
        <v>12</v>
      </c>
      <c r="M11898">
        <v>0</v>
      </c>
    </row>
    <row r="11899" spans="1:13" x14ac:dyDescent="0.25">
      <c r="A11899" t="s">
        <v>645</v>
      </c>
      <c r="C11899" t="s">
        <v>790</v>
      </c>
      <c r="D11899" s="2">
        <v>23498</v>
      </c>
      <c r="E11899">
        <v>31</v>
      </c>
      <c r="F11899">
        <v>31632</v>
      </c>
      <c r="G11899">
        <v>19346000</v>
      </c>
      <c r="H11899">
        <v>0</v>
      </c>
      <c r="K11899">
        <v>700</v>
      </c>
      <c r="L11899">
        <v>24</v>
      </c>
      <c r="M11899">
        <v>0</v>
      </c>
    </row>
    <row r="11900" spans="1:13" x14ac:dyDescent="0.25">
      <c r="A11900" t="s">
        <v>645</v>
      </c>
      <c r="C11900" t="s">
        <v>790</v>
      </c>
      <c r="D11900" s="2">
        <v>23529</v>
      </c>
      <c r="E11900">
        <v>27.2</v>
      </c>
      <c r="F11900">
        <v>28180</v>
      </c>
      <c r="G11900">
        <v>18260000</v>
      </c>
      <c r="H11900">
        <v>0</v>
      </c>
      <c r="K11900">
        <v>775</v>
      </c>
      <c r="L11900">
        <v>24</v>
      </c>
      <c r="M11900">
        <v>0</v>
      </c>
    </row>
    <row r="11901" spans="1:13" x14ac:dyDescent="0.25">
      <c r="A11901" t="s">
        <v>645</v>
      </c>
      <c r="C11901" t="s">
        <v>790</v>
      </c>
      <c r="D11901" s="2">
        <v>23559</v>
      </c>
      <c r="E11901">
        <v>31</v>
      </c>
      <c r="F11901">
        <v>32942</v>
      </c>
      <c r="G11901">
        <v>31110000</v>
      </c>
      <c r="H11901">
        <v>0</v>
      </c>
      <c r="K11901">
        <v>980</v>
      </c>
      <c r="L11901">
        <v>24</v>
      </c>
      <c r="M11901">
        <v>0</v>
      </c>
    </row>
    <row r="11902" spans="1:13" x14ac:dyDescent="0.25">
      <c r="A11902" t="s">
        <v>645</v>
      </c>
      <c r="C11902" t="s">
        <v>790</v>
      </c>
      <c r="D11902" s="2">
        <v>23590</v>
      </c>
      <c r="E11902">
        <v>30.9</v>
      </c>
      <c r="F11902">
        <v>27280</v>
      </c>
      <c r="G11902">
        <v>29168000</v>
      </c>
      <c r="H11902">
        <v>0</v>
      </c>
      <c r="K11902">
        <v>1040</v>
      </c>
      <c r="L11902">
        <v>20</v>
      </c>
      <c r="M11902">
        <v>0</v>
      </c>
    </row>
    <row r="11903" spans="1:13" x14ac:dyDescent="0.25">
      <c r="A11903" t="s">
        <v>645</v>
      </c>
      <c r="C11903" t="s">
        <v>790</v>
      </c>
      <c r="D11903" s="2">
        <v>23621</v>
      </c>
      <c r="E11903">
        <v>30</v>
      </c>
      <c r="F11903">
        <v>24181</v>
      </c>
      <c r="G11903">
        <v>22737000</v>
      </c>
      <c r="H11903">
        <v>0</v>
      </c>
      <c r="K11903">
        <v>950</v>
      </c>
      <c r="L11903">
        <v>20</v>
      </c>
      <c r="M11903">
        <v>0</v>
      </c>
    </row>
    <row r="11904" spans="1:13" x14ac:dyDescent="0.25">
      <c r="A11904" t="s">
        <v>645</v>
      </c>
      <c r="C11904" t="s">
        <v>790</v>
      </c>
      <c r="D11904" s="2">
        <v>23651</v>
      </c>
      <c r="E11904">
        <v>31</v>
      </c>
      <c r="F11904">
        <v>25245</v>
      </c>
      <c r="G11904">
        <v>24651000</v>
      </c>
      <c r="H11904">
        <v>0</v>
      </c>
      <c r="K11904">
        <v>1000</v>
      </c>
      <c r="L11904">
        <v>20</v>
      </c>
      <c r="M11904">
        <v>0</v>
      </c>
    </row>
    <row r="11905" spans="1:13" x14ac:dyDescent="0.25">
      <c r="A11905" t="s">
        <v>645</v>
      </c>
      <c r="C11905" t="s">
        <v>790</v>
      </c>
      <c r="D11905" s="2">
        <v>23682</v>
      </c>
      <c r="E11905">
        <v>29.9</v>
      </c>
      <c r="F11905">
        <v>24146</v>
      </c>
      <c r="G11905">
        <v>26056000</v>
      </c>
      <c r="H11905">
        <v>0</v>
      </c>
      <c r="K11905">
        <v>1000</v>
      </c>
      <c r="L11905">
        <v>20</v>
      </c>
      <c r="M11905">
        <v>0</v>
      </c>
    </row>
    <row r="11906" spans="1:13" x14ac:dyDescent="0.25">
      <c r="A11906" t="s">
        <v>645</v>
      </c>
      <c r="C11906" t="s">
        <v>790</v>
      </c>
      <c r="D11906" s="2">
        <v>23712</v>
      </c>
      <c r="E11906">
        <v>24.7</v>
      </c>
      <c r="F11906">
        <v>21825</v>
      </c>
      <c r="G11906">
        <v>19745000</v>
      </c>
      <c r="H11906">
        <v>54</v>
      </c>
      <c r="K11906">
        <v>560</v>
      </c>
      <c r="L11906">
        <v>20</v>
      </c>
      <c r="M11906">
        <v>0</v>
      </c>
    </row>
    <row r="11907" spans="1:13" x14ac:dyDescent="0.25">
      <c r="A11907" t="s">
        <v>645</v>
      </c>
      <c r="C11907" t="s">
        <v>647</v>
      </c>
      <c r="D11907" s="2">
        <v>23743</v>
      </c>
      <c r="E11907">
        <v>31</v>
      </c>
      <c r="F11907">
        <v>25393</v>
      </c>
      <c r="G11907">
        <v>40398000</v>
      </c>
      <c r="H11907">
        <v>5</v>
      </c>
      <c r="K11907">
        <v>1200</v>
      </c>
      <c r="L11907">
        <v>20</v>
      </c>
      <c r="M11907">
        <v>0</v>
      </c>
    </row>
    <row r="11908" spans="1:13" x14ac:dyDescent="0.25">
      <c r="A11908" t="s">
        <v>645</v>
      </c>
      <c r="C11908" t="s">
        <v>647</v>
      </c>
      <c r="D11908" s="2">
        <v>23774</v>
      </c>
      <c r="E11908">
        <v>28</v>
      </c>
      <c r="F11908">
        <v>21618</v>
      </c>
      <c r="G11908">
        <v>32076000</v>
      </c>
      <c r="H11908">
        <v>4</v>
      </c>
      <c r="K11908">
        <v>1200</v>
      </c>
      <c r="L11908">
        <v>20</v>
      </c>
      <c r="M11908">
        <v>0</v>
      </c>
    </row>
    <row r="11909" spans="1:13" x14ac:dyDescent="0.25">
      <c r="A11909" t="s">
        <v>645</v>
      </c>
      <c r="C11909" t="s">
        <v>647</v>
      </c>
      <c r="D11909" s="2">
        <v>23802</v>
      </c>
      <c r="E11909">
        <v>30.8</v>
      </c>
      <c r="F11909">
        <v>23299</v>
      </c>
      <c r="G11909">
        <v>35447000</v>
      </c>
      <c r="H11909">
        <v>0</v>
      </c>
      <c r="K11909">
        <v>1245</v>
      </c>
      <c r="L11909">
        <v>20</v>
      </c>
      <c r="M11909">
        <v>0</v>
      </c>
    </row>
    <row r="11910" spans="1:13" x14ac:dyDescent="0.25">
      <c r="A11910" t="s">
        <v>645</v>
      </c>
      <c r="C11910" t="s">
        <v>647</v>
      </c>
      <c r="D11910" s="2">
        <v>23833</v>
      </c>
      <c r="E11910">
        <v>30</v>
      </c>
      <c r="F11910">
        <v>22519</v>
      </c>
      <c r="G11910">
        <v>34399000</v>
      </c>
      <c r="H11910">
        <v>0</v>
      </c>
      <c r="K11910">
        <v>1275</v>
      </c>
      <c r="L11910">
        <v>20</v>
      </c>
      <c r="M11910">
        <v>0</v>
      </c>
    </row>
    <row r="11911" spans="1:13" x14ac:dyDescent="0.25">
      <c r="A11911" t="s">
        <v>645</v>
      </c>
      <c r="C11911" t="s">
        <v>647</v>
      </c>
      <c r="D11911" s="2">
        <v>23863</v>
      </c>
      <c r="E11911">
        <v>31</v>
      </c>
      <c r="F11911">
        <v>23059</v>
      </c>
      <c r="G11911">
        <v>38574000</v>
      </c>
      <c r="H11911">
        <v>8</v>
      </c>
      <c r="K11911">
        <v>1300</v>
      </c>
      <c r="L11911">
        <v>20</v>
      </c>
      <c r="M11911">
        <v>0</v>
      </c>
    </row>
    <row r="11912" spans="1:13" x14ac:dyDescent="0.25">
      <c r="A11912" t="s">
        <v>645</v>
      </c>
      <c r="C11912" t="s">
        <v>647</v>
      </c>
      <c r="D11912" s="2">
        <v>23894</v>
      </c>
      <c r="E11912">
        <v>30</v>
      </c>
      <c r="F11912">
        <v>23773</v>
      </c>
      <c r="G11912">
        <v>36598000</v>
      </c>
      <c r="H11912">
        <v>5</v>
      </c>
      <c r="K11912">
        <v>1300</v>
      </c>
      <c r="L11912">
        <v>20</v>
      </c>
      <c r="M11912">
        <v>0</v>
      </c>
    </row>
    <row r="11913" spans="1:13" x14ac:dyDescent="0.25">
      <c r="A11913" t="s">
        <v>645</v>
      </c>
      <c r="C11913" t="s">
        <v>647</v>
      </c>
      <c r="D11913" s="2">
        <v>23924</v>
      </c>
      <c r="E11913">
        <v>30.8</v>
      </c>
      <c r="F11913">
        <v>22654</v>
      </c>
      <c r="G11913">
        <v>36460000</v>
      </c>
      <c r="H11913">
        <v>0</v>
      </c>
      <c r="K11913">
        <v>1320</v>
      </c>
      <c r="L11913">
        <v>20</v>
      </c>
      <c r="M11913">
        <v>0</v>
      </c>
    </row>
    <row r="11914" spans="1:13" x14ac:dyDescent="0.25">
      <c r="A11914" t="s">
        <v>645</v>
      </c>
      <c r="C11914" t="s">
        <v>647</v>
      </c>
      <c r="D11914" s="2">
        <v>23955</v>
      </c>
      <c r="E11914">
        <v>31</v>
      </c>
      <c r="F11914">
        <v>23456</v>
      </c>
      <c r="G11914">
        <v>39239000</v>
      </c>
      <c r="H11914">
        <v>0</v>
      </c>
      <c r="K11914">
        <v>1320</v>
      </c>
      <c r="L11914">
        <v>20</v>
      </c>
      <c r="M11914">
        <v>0</v>
      </c>
    </row>
    <row r="11915" spans="1:13" x14ac:dyDescent="0.25">
      <c r="A11915" t="s">
        <v>645</v>
      </c>
      <c r="C11915" t="s">
        <v>647</v>
      </c>
      <c r="D11915" s="2">
        <v>23986</v>
      </c>
      <c r="E11915">
        <v>30</v>
      </c>
      <c r="F11915">
        <v>22804</v>
      </c>
      <c r="G11915">
        <v>44583000</v>
      </c>
      <c r="H11915">
        <v>0</v>
      </c>
      <c r="K11915">
        <v>1350</v>
      </c>
      <c r="L11915">
        <v>20</v>
      </c>
      <c r="M11915">
        <v>0</v>
      </c>
    </row>
    <row r="11916" spans="1:13" x14ac:dyDescent="0.25">
      <c r="A11916" t="s">
        <v>645</v>
      </c>
      <c r="C11916" t="s">
        <v>647</v>
      </c>
      <c r="D11916" s="2">
        <v>24016</v>
      </c>
      <c r="E11916">
        <v>31</v>
      </c>
      <c r="F11916">
        <v>20699</v>
      </c>
      <c r="G11916">
        <v>42012000</v>
      </c>
      <c r="H11916">
        <v>0</v>
      </c>
      <c r="K11916">
        <v>1350</v>
      </c>
      <c r="L11916">
        <v>20</v>
      </c>
      <c r="M11916">
        <v>0</v>
      </c>
    </row>
    <row r="11917" spans="1:13" x14ac:dyDescent="0.25">
      <c r="A11917" t="s">
        <v>645</v>
      </c>
      <c r="C11917" t="s">
        <v>647</v>
      </c>
      <c r="D11917" s="2">
        <v>24047</v>
      </c>
      <c r="E11917">
        <v>30</v>
      </c>
      <c r="F11917">
        <v>18495</v>
      </c>
      <c r="G11917">
        <v>43388000</v>
      </c>
      <c r="H11917">
        <v>0</v>
      </c>
      <c r="K11917">
        <v>1350</v>
      </c>
      <c r="L11917">
        <v>20</v>
      </c>
      <c r="M11917">
        <v>0</v>
      </c>
    </row>
    <row r="11918" spans="1:13" x14ac:dyDescent="0.25">
      <c r="A11918" t="s">
        <v>645</v>
      </c>
      <c r="C11918" t="s">
        <v>647</v>
      </c>
      <c r="D11918" s="2">
        <v>24077</v>
      </c>
      <c r="E11918">
        <v>31</v>
      </c>
      <c r="F11918">
        <v>19384</v>
      </c>
      <c r="G11918">
        <v>42208000</v>
      </c>
      <c r="H11918">
        <v>0</v>
      </c>
      <c r="K11918">
        <v>1335</v>
      </c>
      <c r="L11918">
        <v>20</v>
      </c>
      <c r="M11918">
        <v>0</v>
      </c>
    </row>
    <row r="11919" spans="1:13" x14ac:dyDescent="0.25">
      <c r="A11919" t="s">
        <v>645</v>
      </c>
      <c r="C11919" t="s">
        <v>647</v>
      </c>
      <c r="D11919" s="2">
        <v>24108</v>
      </c>
      <c r="E11919">
        <v>31</v>
      </c>
      <c r="F11919">
        <v>19952</v>
      </c>
      <c r="G11919">
        <v>44769000</v>
      </c>
      <c r="H11919">
        <v>0</v>
      </c>
      <c r="K11919">
        <v>1325</v>
      </c>
      <c r="L11919">
        <v>20</v>
      </c>
      <c r="M11919">
        <v>0</v>
      </c>
    </row>
    <row r="11920" spans="1:13" x14ac:dyDescent="0.25">
      <c r="A11920" t="s">
        <v>645</v>
      </c>
      <c r="C11920" t="s">
        <v>647</v>
      </c>
      <c r="D11920" s="2">
        <v>24139</v>
      </c>
      <c r="E11920">
        <v>28</v>
      </c>
      <c r="F11920">
        <v>17262</v>
      </c>
      <c r="G11920">
        <v>40503000</v>
      </c>
      <c r="H11920">
        <v>0</v>
      </c>
      <c r="K11920">
        <v>1340</v>
      </c>
      <c r="L11920">
        <v>20</v>
      </c>
      <c r="M11920">
        <v>0</v>
      </c>
    </row>
    <row r="11921" spans="1:13" x14ac:dyDescent="0.25">
      <c r="A11921" t="s">
        <v>645</v>
      </c>
      <c r="C11921" t="s">
        <v>647</v>
      </c>
      <c r="D11921" s="2">
        <v>24167</v>
      </c>
      <c r="E11921">
        <v>1.3</v>
      </c>
      <c r="F11921">
        <v>856</v>
      </c>
      <c r="G11921">
        <v>1903000</v>
      </c>
      <c r="H11921">
        <v>0</v>
      </c>
      <c r="K11921">
        <v>0</v>
      </c>
      <c r="L11921">
        <v>20</v>
      </c>
      <c r="M11921">
        <v>0</v>
      </c>
    </row>
    <row r="11922" spans="1:13" x14ac:dyDescent="0.25">
      <c r="A11922" t="s">
        <v>645</v>
      </c>
      <c r="C11922" t="s">
        <v>648</v>
      </c>
      <c r="D11922" s="2">
        <v>23712</v>
      </c>
      <c r="E11922">
        <v>11.8</v>
      </c>
      <c r="F11922">
        <v>8746</v>
      </c>
      <c r="G11922">
        <v>2779000</v>
      </c>
      <c r="H11922">
        <v>0</v>
      </c>
      <c r="K11922">
        <v>362</v>
      </c>
      <c r="L11922">
        <v>16</v>
      </c>
      <c r="M11922">
        <v>0</v>
      </c>
    </row>
    <row r="11923" spans="1:13" x14ac:dyDescent="0.25">
      <c r="A11923" t="s">
        <v>645</v>
      </c>
      <c r="C11923" t="s">
        <v>648</v>
      </c>
      <c r="D11923" s="2">
        <v>23743</v>
      </c>
      <c r="E11923">
        <v>31</v>
      </c>
      <c r="F11923">
        <v>24188</v>
      </c>
      <c r="G11923">
        <v>7045000</v>
      </c>
      <c r="H11923">
        <v>23</v>
      </c>
      <c r="K11923">
        <v>642</v>
      </c>
      <c r="L11923">
        <v>28</v>
      </c>
      <c r="M11923">
        <v>0</v>
      </c>
    </row>
    <row r="11924" spans="1:13" x14ac:dyDescent="0.25">
      <c r="A11924" t="s">
        <v>645</v>
      </c>
      <c r="C11924" t="s">
        <v>648</v>
      </c>
      <c r="D11924" s="2">
        <v>23774</v>
      </c>
      <c r="E11924">
        <v>27.8</v>
      </c>
      <c r="F11924">
        <v>24476</v>
      </c>
      <c r="G11924">
        <v>7620000</v>
      </c>
      <c r="H11924">
        <v>23</v>
      </c>
      <c r="K11924">
        <v>0</v>
      </c>
      <c r="L11924">
        <v>32</v>
      </c>
      <c r="M11924">
        <v>0</v>
      </c>
    </row>
    <row r="11925" spans="1:13" x14ac:dyDescent="0.25">
      <c r="A11925" t="s">
        <v>645</v>
      </c>
      <c r="C11925" t="s">
        <v>648</v>
      </c>
      <c r="D11925" s="2">
        <v>23802</v>
      </c>
      <c r="E11925">
        <v>31</v>
      </c>
      <c r="F11925">
        <v>25086</v>
      </c>
      <c r="G11925">
        <v>8461000</v>
      </c>
      <c r="H11925">
        <v>19</v>
      </c>
      <c r="K11925">
        <v>1750</v>
      </c>
      <c r="L11925">
        <v>32</v>
      </c>
      <c r="M11925">
        <v>0</v>
      </c>
    </row>
    <row r="11926" spans="1:13" x14ac:dyDescent="0.25">
      <c r="A11926" t="s">
        <v>645</v>
      </c>
      <c r="C11926" t="s">
        <v>648</v>
      </c>
      <c r="D11926" s="2">
        <v>23833</v>
      </c>
      <c r="E11926">
        <v>30</v>
      </c>
      <c r="F11926">
        <v>24344</v>
      </c>
      <c r="G11926">
        <v>9124000</v>
      </c>
      <c r="H11926">
        <v>322</v>
      </c>
      <c r="K11926">
        <v>1700</v>
      </c>
      <c r="L11926">
        <v>32</v>
      </c>
      <c r="M11926">
        <v>0</v>
      </c>
    </row>
    <row r="11927" spans="1:13" x14ac:dyDescent="0.25">
      <c r="A11927" t="s">
        <v>645</v>
      </c>
      <c r="C11927" t="s">
        <v>648</v>
      </c>
      <c r="D11927" s="2">
        <v>23863</v>
      </c>
      <c r="E11927">
        <v>30.8</v>
      </c>
      <c r="F11927">
        <v>21952</v>
      </c>
      <c r="G11927">
        <v>10026000</v>
      </c>
      <c r="H11927">
        <v>831</v>
      </c>
      <c r="K11927">
        <v>1800</v>
      </c>
      <c r="L11927">
        <v>40</v>
      </c>
      <c r="M11927">
        <v>0</v>
      </c>
    </row>
    <row r="11928" spans="1:13" x14ac:dyDescent="0.25">
      <c r="A11928" t="s">
        <v>645</v>
      </c>
      <c r="C11928" t="s">
        <v>648</v>
      </c>
      <c r="D11928" s="2">
        <v>23894</v>
      </c>
      <c r="E11928">
        <v>22.4</v>
      </c>
      <c r="F11928">
        <v>12424</v>
      </c>
      <c r="G11928">
        <v>5447000</v>
      </c>
      <c r="H11928">
        <v>368</v>
      </c>
      <c r="K11928">
        <v>114</v>
      </c>
      <c r="L11928">
        <v>40</v>
      </c>
      <c r="M11928">
        <v>0</v>
      </c>
    </row>
    <row r="11929" spans="1:13" x14ac:dyDescent="0.25">
      <c r="A11929" t="s">
        <v>645</v>
      </c>
      <c r="C11929" t="s">
        <v>648</v>
      </c>
      <c r="D11929" s="2">
        <v>24167</v>
      </c>
      <c r="E11929">
        <v>20.3</v>
      </c>
      <c r="F11929">
        <v>19392</v>
      </c>
      <c r="G11929">
        <v>12660000</v>
      </c>
      <c r="H11929">
        <v>548</v>
      </c>
      <c r="K11929">
        <v>487</v>
      </c>
      <c r="L11929">
        <v>16</v>
      </c>
      <c r="M11929">
        <v>0</v>
      </c>
    </row>
    <row r="11930" spans="1:13" x14ac:dyDescent="0.25">
      <c r="A11930" t="s">
        <v>645</v>
      </c>
      <c r="C11930" t="s">
        <v>648</v>
      </c>
      <c r="D11930" s="2">
        <v>24198</v>
      </c>
      <c r="E11930">
        <v>30</v>
      </c>
      <c r="F11930">
        <v>29383</v>
      </c>
      <c r="G11930">
        <v>42618000</v>
      </c>
      <c r="H11930">
        <v>1920</v>
      </c>
      <c r="K11930">
        <v>1320</v>
      </c>
      <c r="L11930">
        <v>24</v>
      </c>
      <c r="M11930">
        <v>0</v>
      </c>
    </row>
    <row r="11931" spans="1:13" x14ac:dyDescent="0.25">
      <c r="A11931" t="s">
        <v>645</v>
      </c>
      <c r="C11931" t="s">
        <v>648</v>
      </c>
      <c r="D11931" s="2">
        <v>24228</v>
      </c>
      <c r="E11931">
        <v>31</v>
      </c>
      <c r="F11931">
        <v>18451</v>
      </c>
      <c r="G11931">
        <v>32477000</v>
      </c>
      <c r="H11931">
        <v>654</v>
      </c>
      <c r="K11931">
        <v>250</v>
      </c>
      <c r="L11931">
        <v>12</v>
      </c>
      <c r="M11931">
        <v>0</v>
      </c>
    </row>
    <row r="11932" spans="1:13" x14ac:dyDescent="0.25">
      <c r="A11932" t="s">
        <v>645</v>
      </c>
      <c r="C11932" t="s">
        <v>648</v>
      </c>
      <c r="D11932" s="2">
        <v>24259</v>
      </c>
      <c r="E11932">
        <v>29.9</v>
      </c>
      <c r="F11932">
        <v>10654</v>
      </c>
      <c r="G11932">
        <v>4204000</v>
      </c>
      <c r="H11932">
        <v>4591</v>
      </c>
      <c r="K11932">
        <v>525</v>
      </c>
      <c r="L11932">
        <v>12</v>
      </c>
      <c r="M11932">
        <v>0</v>
      </c>
    </row>
    <row r="11933" spans="1:13" x14ac:dyDescent="0.25">
      <c r="A11933" t="s">
        <v>645</v>
      </c>
      <c r="C11933" t="s">
        <v>648</v>
      </c>
      <c r="D11933" s="2">
        <v>24289</v>
      </c>
      <c r="E11933">
        <v>26.2</v>
      </c>
      <c r="F11933">
        <v>10220</v>
      </c>
      <c r="G11933">
        <v>3048000</v>
      </c>
      <c r="H11933">
        <v>6895</v>
      </c>
      <c r="K11933">
        <v>440</v>
      </c>
      <c r="L11933">
        <v>16</v>
      </c>
      <c r="M11933">
        <v>0</v>
      </c>
    </row>
    <row r="11934" spans="1:13" x14ac:dyDescent="0.25">
      <c r="A11934" t="s">
        <v>645</v>
      </c>
      <c r="C11934" t="s">
        <v>648</v>
      </c>
      <c r="D11934" s="2">
        <v>24320</v>
      </c>
      <c r="E11934">
        <v>31</v>
      </c>
      <c r="F11934">
        <v>8131</v>
      </c>
      <c r="G11934">
        <v>3073000</v>
      </c>
      <c r="H11934">
        <v>7419</v>
      </c>
      <c r="K11934">
        <v>435</v>
      </c>
      <c r="L11934">
        <v>12</v>
      </c>
      <c r="M11934">
        <v>0</v>
      </c>
    </row>
    <row r="11935" spans="1:13" x14ac:dyDescent="0.25">
      <c r="A11935" t="s">
        <v>645</v>
      </c>
      <c r="C11935" t="s">
        <v>648</v>
      </c>
      <c r="D11935" s="2">
        <v>24351</v>
      </c>
      <c r="E11935">
        <v>30</v>
      </c>
      <c r="F11935">
        <v>4819</v>
      </c>
      <c r="G11935">
        <v>1890000</v>
      </c>
      <c r="H11935">
        <v>4128</v>
      </c>
      <c r="K11935">
        <v>430</v>
      </c>
      <c r="L11935">
        <v>12</v>
      </c>
      <c r="M11935">
        <v>0</v>
      </c>
    </row>
    <row r="11936" spans="1:13" x14ac:dyDescent="0.25">
      <c r="A11936" t="s">
        <v>645</v>
      </c>
      <c r="C11936" t="s">
        <v>648</v>
      </c>
      <c r="D11936" s="2">
        <v>24381</v>
      </c>
      <c r="E11936">
        <v>23.7</v>
      </c>
      <c r="F11936">
        <v>4645</v>
      </c>
      <c r="G11936">
        <v>1446000</v>
      </c>
      <c r="H11936">
        <v>3121</v>
      </c>
      <c r="K11936">
        <v>400</v>
      </c>
      <c r="L11936">
        <v>12</v>
      </c>
      <c r="M11936">
        <v>0</v>
      </c>
    </row>
    <row r="11937" spans="1:13" x14ac:dyDescent="0.25">
      <c r="A11937" t="s">
        <v>645</v>
      </c>
      <c r="C11937" t="s">
        <v>648</v>
      </c>
      <c r="D11937" s="2">
        <v>24412</v>
      </c>
      <c r="E11937">
        <v>30</v>
      </c>
      <c r="F11937">
        <v>5199</v>
      </c>
      <c r="G11937">
        <v>1755000</v>
      </c>
      <c r="H11937">
        <v>5983</v>
      </c>
      <c r="K11937">
        <v>400</v>
      </c>
      <c r="L11937">
        <v>12</v>
      </c>
      <c r="M11937">
        <v>0</v>
      </c>
    </row>
    <row r="11938" spans="1:13" x14ac:dyDescent="0.25">
      <c r="A11938" t="s">
        <v>645</v>
      </c>
      <c r="C11938" t="s">
        <v>648</v>
      </c>
      <c r="D11938" s="2">
        <v>24442</v>
      </c>
      <c r="E11938">
        <v>31</v>
      </c>
      <c r="F11938">
        <v>6595</v>
      </c>
      <c r="G11938">
        <v>1839000</v>
      </c>
      <c r="H11938">
        <v>4488</v>
      </c>
      <c r="K11938">
        <v>425</v>
      </c>
      <c r="L11938">
        <v>12</v>
      </c>
      <c r="M11938">
        <v>0</v>
      </c>
    </row>
    <row r="11939" spans="1:13" x14ac:dyDescent="0.25">
      <c r="A11939" t="s">
        <v>645</v>
      </c>
      <c r="C11939" t="s">
        <v>648</v>
      </c>
      <c r="D11939" s="2">
        <v>24473</v>
      </c>
      <c r="E11939">
        <v>31</v>
      </c>
      <c r="F11939">
        <v>8086</v>
      </c>
      <c r="G11939">
        <v>1913000</v>
      </c>
      <c r="H11939">
        <v>4790</v>
      </c>
      <c r="K11939">
        <v>425</v>
      </c>
      <c r="L11939">
        <v>12</v>
      </c>
      <c r="M11939">
        <v>0</v>
      </c>
    </row>
    <row r="11940" spans="1:13" x14ac:dyDescent="0.25">
      <c r="A11940" t="s">
        <v>645</v>
      </c>
      <c r="C11940" t="s">
        <v>648</v>
      </c>
      <c r="D11940" s="2">
        <v>24504</v>
      </c>
      <c r="E11940">
        <v>28</v>
      </c>
      <c r="F11940">
        <v>5101</v>
      </c>
      <c r="G11940">
        <v>1758000</v>
      </c>
      <c r="H11940">
        <v>7242</v>
      </c>
      <c r="K11940">
        <v>400</v>
      </c>
      <c r="L11940">
        <v>12</v>
      </c>
      <c r="M11940">
        <v>0</v>
      </c>
    </row>
    <row r="11941" spans="1:13" x14ac:dyDescent="0.25">
      <c r="A11941" t="s">
        <v>645</v>
      </c>
      <c r="C11941" t="s">
        <v>648</v>
      </c>
      <c r="D11941" s="2">
        <v>24532</v>
      </c>
      <c r="E11941">
        <v>31</v>
      </c>
      <c r="F11941">
        <v>8014</v>
      </c>
      <c r="G11941">
        <v>2073000</v>
      </c>
      <c r="H11941">
        <v>5310</v>
      </c>
      <c r="K11941">
        <v>450</v>
      </c>
      <c r="L11941">
        <v>12</v>
      </c>
      <c r="M11941">
        <v>0</v>
      </c>
    </row>
    <row r="11942" spans="1:13" x14ac:dyDescent="0.25">
      <c r="A11942" t="s">
        <v>645</v>
      </c>
      <c r="C11942" t="s">
        <v>648</v>
      </c>
      <c r="D11942" s="2">
        <v>24563</v>
      </c>
      <c r="E11942">
        <v>30</v>
      </c>
      <c r="F11942">
        <v>5732</v>
      </c>
      <c r="G11942">
        <v>1584000</v>
      </c>
      <c r="H11942">
        <v>7063</v>
      </c>
      <c r="K11942">
        <v>450</v>
      </c>
      <c r="L11942">
        <v>12</v>
      </c>
      <c r="M11942">
        <v>0</v>
      </c>
    </row>
    <row r="11943" spans="1:13" x14ac:dyDescent="0.25">
      <c r="A11943" t="s">
        <v>645</v>
      </c>
      <c r="C11943" t="s">
        <v>648</v>
      </c>
      <c r="D11943" s="2">
        <v>24593</v>
      </c>
      <c r="E11943">
        <v>31</v>
      </c>
      <c r="F11943">
        <v>4324</v>
      </c>
      <c r="G11943">
        <v>1503000</v>
      </c>
      <c r="H11943">
        <v>9301</v>
      </c>
      <c r="K11943">
        <v>400</v>
      </c>
      <c r="L11943">
        <v>12</v>
      </c>
      <c r="M11943">
        <v>0</v>
      </c>
    </row>
    <row r="11944" spans="1:13" x14ac:dyDescent="0.25">
      <c r="A11944" t="s">
        <v>645</v>
      </c>
      <c r="C11944" t="s">
        <v>648</v>
      </c>
      <c r="D11944" s="2">
        <v>24624</v>
      </c>
      <c r="E11944">
        <v>26.7</v>
      </c>
      <c r="F11944">
        <v>5050</v>
      </c>
      <c r="G11944">
        <v>9439000</v>
      </c>
      <c r="H11944">
        <v>8241</v>
      </c>
      <c r="K11944">
        <v>410</v>
      </c>
      <c r="L11944">
        <v>12</v>
      </c>
      <c r="M11944">
        <v>0</v>
      </c>
    </row>
    <row r="11945" spans="1:13" x14ac:dyDescent="0.25">
      <c r="A11945" t="s">
        <v>645</v>
      </c>
      <c r="C11945" t="s">
        <v>648</v>
      </c>
      <c r="D11945" s="2">
        <v>24654</v>
      </c>
      <c r="E11945">
        <v>4.3</v>
      </c>
      <c r="F11945">
        <v>801</v>
      </c>
      <c r="G11945">
        <v>287000</v>
      </c>
      <c r="H11945">
        <v>1302</v>
      </c>
      <c r="K11945">
        <v>0</v>
      </c>
      <c r="L11945">
        <v>0</v>
      </c>
      <c r="M11945">
        <v>0</v>
      </c>
    </row>
    <row r="11946" spans="1:13" x14ac:dyDescent="0.25">
      <c r="A11946" t="s">
        <v>645</v>
      </c>
      <c r="C11946" t="s">
        <v>648</v>
      </c>
      <c r="D11946" s="2">
        <v>25416</v>
      </c>
      <c r="E11946">
        <v>9.1</v>
      </c>
      <c r="F11946">
        <v>4037</v>
      </c>
      <c r="G11946">
        <v>1451000</v>
      </c>
      <c r="H11946">
        <v>635</v>
      </c>
      <c r="K11946">
        <v>0</v>
      </c>
      <c r="L11946">
        <v>16</v>
      </c>
      <c r="M11946">
        <v>53.2</v>
      </c>
    </row>
    <row r="11947" spans="1:13" x14ac:dyDescent="0.25">
      <c r="A11947" t="s">
        <v>645</v>
      </c>
      <c r="C11947" t="s">
        <v>648</v>
      </c>
      <c r="D11947" s="2">
        <v>26359</v>
      </c>
      <c r="E11947">
        <v>30.3</v>
      </c>
      <c r="F11947">
        <v>26452</v>
      </c>
      <c r="G11947">
        <v>13570000</v>
      </c>
      <c r="H11947">
        <v>0</v>
      </c>
      <c r="K11947">
        <v>625</v>
      </c>
      <c r="L11947">
        <v>20</v>
      </c>
      <c r="M11947">
        <v>1.3</v>
      </c>
    </row>
    <row r="11948" spans="1:13" x14ac:dyDescent="0.25">
      <c r="A11948" t="s">
        <v>645</v>
      </c>
      <c r="C11948" t="s">
        <v>648</v>
      </c>
      <c r="D11948" s="2">
        <v>26390</v>
      </c>
      <c r="E11948">
        <v>30</v>
      </c>
      <c r="F11948">
        <v>18405</v>
      </c>
      <c r="G11948">
        <v>8749000</v>
      </c>
      <c r="H11948">
        <v>6</v>
      </c>
      <c r="K11948">
        <v>672</v>
      </c>
      <c r="L11948">
        <v>20</v>
      </c>
      <c r="M11948">
        <v>2.5</v>
      </c>
    </row>
    <row r="11949" spans="1:13" x14ac:dyDescent="0.25">
      <c r="A11949" t="s">
        <v>645</v>
      </c>
      <c r="C11949" t="s">
        <v>648</v>
      </c>
      <c r="D11949" s="2">
        <v>26420</v>
      </c>
      <c r="E11949">
        <v>31</v>
      </c>
      <c r="F11949">
        <v>8451</v>
      </c>
      <c r="G11949">
        <v>2451000</v>
      </c>
      <c r="H11949">
        <v>17</v>
      </c>
      <c r="K11949">
        <v>720</v>
      </c>
      <c r="L11949">
        <v>12</v>
      </c>
      <c r="M11949">
        <v>1.2</v>
      </c>
    </row>
    <row r="11950" spans="1:13" x14ac:dyDescent="0.25">
      <c r="A11950" t="s">
        <v>645</v>
      </c>
      <c r="C11950" t="s">
        <v>648</v>
      </c>
      <c r="D11950" s="2">
        <v>26451</v>
      </c>
      <c r="E11950">
        <v>29.4</v>
      </c>
      <c r="F11950">
        <v>9164</v>
      </c>
      <c r="G11950">
        <v>2237000</v>
      </c>
      <c r="H11950">
        <v>2039</v>
      </c>
      <c r="K11950">
        <v>580</v>
      </c>
      <c r="L11950">
        <v>12</v>
      </c>
      <c r="M11950">
        <v>7.5</v>
      </c>
    </row>
    <row r="11951" spans="1:13" x14ac:dyDescent="0.25">
      <c r="A11951" t="s">
        <v>645</v>
      </c>
      <c r="C11951" t="s">
        <v>648</v>
      </c>
      <c r="D11951" s="2">
        <v>26481</v>
      </c>
      <c r="E11951">
        <v>30.2</v>
      </c>
      <c r="F11951">
        <v>6132</v>
      </c>
      <c r="G11951">
        <v>1699000</v>
      </c>
      <c r="H11951">
        <v>2833</v>
      </c>
      <c r="K11951">
        <v>460</v>
      </c>
      <c r="L11951">
        <v>12</v>
      </c>
      <c r="M11951">
        <v>6.3</v>
      </c>
    </row>
    <row r="11952" spans="1:13" x14ac:dyDescent="0.25">
      <c r="A11952" t="s">
        <v>645</v>
      </c>
      <c r="C11952" t="s">
        <v>648</v>
      </c>
      <c r="D11952" s="2">
        <v>26512</v>
      </c>
      <c r="E11952">
        <v>27.5</v>
      </c>
      <c r="F11952">
        <v>5804</v>
      </c>
      <c r="G11952">
        <v>1608000</v>
      </c>
      <c r="H11952">
        <v>2681</v>
      </c>
      <c r="K11952">
        <v>460</v>
      </c>
      <c r="L11952">
        <v>12</v>
      </c>
      <c r="M11952">
        <v>6.3</v>
      </c>
    </row>
    <row r="11953" spans="1:13" x14ac:dyDescent="0.25">
      <c r="A11953" t="s">
        <v>645</v>
      </c>
      <c r="C11953" t="s">
        <v>648</v>
      </c>
      <c r="D11953" s="2">
        <v>26543</v>
      </c>
      <c r="E11953">
        <v>22.2</v>
      </c>
      <c r="F11953">
        <v>4056</v>
      </c>
      <c r="G11953">
        <v>1155000</v>
      </c>
      <c r="H11953">
        <v>1365</v>
      </c>
      <c r="K11953">
        <v>473</v>
      </c>
      <c r="L11953">
        <v>12</v>
      </c>
      <c r="M11953">
        <v>8.6999999999999993</v>
      </c>
    </row>
    <row r="11954" spans="1:13" x14ac:dyDescent="0.25">
      <c r="A11954" t="s">
        <v>645</v>
      </c>
      <c r="C11954" t="s">
        <v>648</v>
      </c>
      <c r="D11954" s="2">
        <v>26573</v>
      </c>
      <c r="E11954">
        <v>30.8</v>
      </c>
      <c r="F11954">
        <v>4722</v>
      </c>
      <c r="G11954">
        <v>1414000</v>
      </c>
      <c r="H11954">
        <v>429</v>
      </c>
      <c r="K11954">
        <v>457</v>
      </c>
      <c r="L11954">
        <v>8</v>
      </c>
      <c r="M11954">
        <v>1.2</v>
      </c>
    </row>
    <row r="11955" spans="1:13" x14ac:dyDescent="0.25">
      <c r="A11955" t="s">
        <v>645</v>
      </c>
      <c r="C11955" t="s">
        <v>648</v>
      </c>
      <c r="D11955" s="2">
        <v>26604</v>
      </c>
      <c r="E11955">
        <v>29.3</v>
      </c>
      <c r="F11955">
        <v>3788</v>
      </c>
      <c r="G11955">
        <v>1349000</v>
      </c>
      <c r="H11955">
        <v>46</v>
      </c>
      <c r="K11955">
        <v>600</v>
      </c>
      <c r="L11955">
        <v>8</v>
      </c>
      <c r="M11955">
        <v>1</v>
      </c>
    </row>
    <row r="11956" spans="1:13" x14ac:dyDescent="0.25">
      <c r="A11956" t="s">
        <v>645</v>
      </c>
      <c r="C11956" t="s">
        <v>648</v>
      </c>
      <c r="D11956" s="2">
        <v>26634</v>
      </c>
      <c r="E11956">
        <v>31</v>
      </c>
      <c r="F11956">
        <v>6007</v>
      </c>
      <c r="G11956">
        <v>2495000</v>
      </c>
      <c r="H11956">
        <v>933</v>
      </c>
      <c r="K11956">
        <v>525</v>
      </c>
      <c r="L11956">
        <v>8</v>
      </c>
      <c r="M11956">
        <v>2.2000000000000002</v>
      </c>
    </row>
    <row r="11957" spans="1:13" x14ac:dyDescent="0.25">
      <c r="A11957" t="s">
        <v>645</v>
      </c>
      <c r="C11957" t="s">
        <v>648</v>
      </c>
      <c r="D11957" s="2">
        <v>26665</v>
      </c>
      <c r="E11957">
        <v>31</v>
      </c>
      <c r="F11957">
        <v>6764</v>
      </c>
      <c r="G11957">
        <v>2148000</v>
      </c>
      <c r="H11957">
        <v>1502</v>
      </c>
      <c r="K11957">
        <v>430</v>
      </c>
      <c r="L11957">
        <v>12</v>
      </c>
      <c r="M11957">
        <v>2</v>
      </c>
    </row>
    <row r="11958" spans="1:13" x14ac:dyDescent="0.25">
      <c r="A11958" t="s">
        <v>645</v>
      </c>
      <c r="C11958" t="s">
        <v>648</v>
      </c>
      <c r="D11958" s="2">
        <v>26696</v>
      </c>
      <c r="E11958">
        <v>28</v>
      </c>
      <c r="F11958">
        <v>5578</v>
      </c>
      <c r="G11958">
        <v>1674000</v>
      </c>
      <c r="H11958">
        <v>1854</v>
      </c>
      <c r="K11958">
        <v>405</v>
      </c>
      <c r="L11958">
        <v>12</v>
      </c>
      <c r="M11958">
        <v>1.7</v>
      </c>
    </row>
    <row r="11959" spans="1:13" x14ac:dyDescent="0.25">
      <c r="A11959" t="s">
        <v>645</v>
      </c>
      <c r="C11959" t="s">
        <v>648</v>
      </c>
      <c r="D11959" s="2">
        <v>26724</v>
      </c>
      <c r="E11959">
        <v>30.7</v>
      </c>
      <c r="F11959">
        <v>5393</v>
      </c>
      <c r="G11959">
        <v>1816000</v>
      </c>
      <c r="H11959">
        <v>2484</v>
      </c>
      <c r="K11959">
        <v>380</v>
      </c>
      <c r="L11959">
        <v>12</v>
      </c>
      <c r="M11959">
        <v>4.7</v>
      </c>
    </row>
    <row r="11960" spans="1:13" x14ac:dyDescent="0.25">
      <c r="A11960" t="s">
        <v>645</v>
      </c>
      <c r="C11960" t="s">
        <v>648</v>
      </c>
      <c r="D11960" s="2">
        <v>26755</v>
      </c>
      <c r="E11960">
        <v>30</v>
      </c>
      <c r="F11960">
        <v>4710</v>
      </c>
      <c r="G11960">
        <v>1706000</v>
      </c>
      <c r="H11960">
        <v>2612</v>
      </c>
      <c r="K11960">
        <v>360</v>
      </c>
      <c r="L11960">
        <v>12</v>
      </c>
      <c r="M11960">
        <v>6</v>
      </c>
    </row>
    <row r="11961" spans="1:13" x14ac:dyDescent="0.25">
      <c r="A11961" t="s">
        <v>645</v>
      </c>
      <c r="C11961" t="s">
        <v>648</v>
      </c>
      <c r="D11961" s="2">
        <v>26785</v>
      </c>
      <c r="E11961">
        <v>30.8</v>
      </c>
      <c r="F11961">
        <v>4636</v>
      </c>
      <c r="G11961">
        <v>1538000</v>
      </c>
      <c r="H11961">
        <v>2608</v>
      </c>
      <c r="K11961">
        <v>355</v>
      </c>
      <c r="L11961">
        <v>12</v>
      </c>
      <c r="M11961">
        <v>4.5</v>
      </c>
    </row>
    <row r="11962" spans="1:13" x14ac:dyDescent="0.25">
      <c r="A11962" t="s">
        <v>645</v>
      </c>
      <c r="C11962" t="s">
        <v>648</v>
      </c>
      <c r="D11962" s="2">
        <v>26816</v>
      </c>
      <c r="E11962">
        <v>30</v>
      </c>
      <c r="F11962">
        <v>4676</v>
      </c>
      <c r="G11962">
        <v>1729000</v>
      </c>
      <c r="H11962">
        <v>2441</v>
      </c>
      <c r="K11962">
        <v>343</v>
      </c>
      <c r="L11962">
        <v>12</v>
      </c>
      <c r="M11962">
        <v>3.7</v>
      </c>
    </row>
    <row r="11963" spans="1:13" x14ac:dyDescent="0.25">
      <c r="A11963" t="s">
        <v>645</v>
      </c>
      <c r="C11963" t="s">
        <v>648</v>
      </c>
      <c r="D11963" s="2">
        <v>26846</v>
      </c>
      <c r="E11963">
        <v>31</v>
      </c>
      <c r="F11963">
        <v>4404</v>
      </c>
      <c r="G11963">
        <v>1759000</v>
      </c>
      <c r="H11963">
        <v>2904</v>
      </c>
      <c r="K11963">
        <v>320</v>
      </c>
      <c r="L11963">
        <v>12</v>
      </c>
      <c r="M11963">
        <v>3.1</v>
      </c>
    </row>
    <row r="11964" spans="1:13" x14ac:dyDescent="0.25">
      <c r="A11964" t="s">
        <v>645</v>
      </c>
      <c r="C11964" t="s">
        <v>648</v>
      </c>
      <c r="D11964" s="2">
        <v>26877</v>
      </c>
      <c r="E11964">
        <v>31</v>
      </c>
      <c r="F11964">
        <v>4145</v>
      </c>
      <c r="G11964">
        <v>1733000</v>
      </c>
      <c r="H11964">
        <v>2857</v>
      </c>
      <c r="K11964">
        <v>280</v>
      </c>
      <c r="L11964">
        <v>12</v>
      </c>
      <c r="M11964">
        <v>0.7</v>
      </c>
    </row>
    <row r="11965" spans="1:13" x14ac:dyDescent="0.25">
      <c r="A11965" t="s">
        <v>645</v>
      </c>
      <c r="C11965" t="s">
        <v>648</v>
      </c>
      <c r="D11965" s="2">
        <v>26908</v>
      </c>
      <c r="E11965">
        <v>30</v>
      </c>
      <c r="F11965">
        <v>3644</v>
      </c>
      <c r="G11965">
        <v>1688000</v>
      </c>
      <c r="H11965">
        <v>3034</v>
      </c>
      <c r="K11965">
        <v>262</v>
      </c>
      <c r="L11965">
        <v>12</v>
      </c>
      <c r="M11965">
        <v>1.8</v>
      </c>
    </row>
    <row r="11966" spans="1:13" x14ac:dyDescent="0.25">
      <c r="A11966" t="s">
        <v>645</v>
      </c>
      <c r="C11966" t="s">
        <v>648</v>
      </c>
      <c r="D11966" s="2">
        <v>26938</v>
      </c>
      <c r="E11966">
        <v>31</v>
      </c>
      <c r="F11966">
        <v>3854</v>
      </c>
      <c r="G11966">
        <v>1547000</v>
      </c>
      <c r="H11966">
        <v>3279</v>
      </c>
      <c r="K11966">
        <v>262</v>
      </c>
      <c r="L11966">
        <v>12</v>
      </c>
      <c r="M11966">
        <v>3.2</v>
      </c>
    </row>
    <row r="11967" spans="1:13" x14ac:dyDescent="0.25">
      <c r="A11967" t="s">
        <v>645</v>
      </c>
      <c r="C11967" t="s">
        <v>648</v>
      </c>
      <c r="D11967" s="2">
        <v>26969</v>
      </c>
      <c r="E11967">
        <v>30</v>
      </c>
      <c r="F11967">
        <v>3514</v>
      </c>
      <c r="G11967">
        <v>1692000</v>
      </c>
      <c r="H11967">
        <v>3233</v>
      </c>
      <c r="K11967">
        <v>275</v>
      </c>
      <c r="L11967">
        <v>12</v>
      </c>
      <c r="M11967">
        <v>7.2</v>
      </c>
    </row>
    <row r="11968" spans="1:13" x14ac:dyDescent="0.25">
      <c r="A11968" t="s">
        <v>645</v>
      </c>
      <c r="C11968" t="s">
        <v>648</v>
      </c>
      <c r="D11968" s="2">
        <v>26999</v>
      </c>
      <c r="E11968">
        <v>31</v>
      </c>
      <c r="F11968">
        <v>3493</v>
      </c>
      <c r="G11968">
        <v>1563000</v>
      </c>
      <c r="H11968">
        <v>3240</v>
      </c>
      <c r="K11968">
        <v>270</v>
      </c>
      <c r="L11968">
        <v>12</v>
      </c>
      <c r="M11968">
        <v>6.6</v>
      </c>
    </row>
    <row r="11969" spans="1:15" x14ac:dyDescent="0.25">
      <c r="A11969" t="s">
        <v>645</v>
      </c>
      <c r="C11969" t="s">
        <v>648</v>
      </c>
      <c r="D11969" s="2">
        <v>27030</v>
      </c>
      <c r="E11969">
        <v>31</v>
      </c>
      <c r="F11969">
        <v>3546</v>
      </c>
      <c r="G11969">
        <v>1597000</v>
      </c>
      <c r="H11969">
        <v>3273</v>
      </c>
      <c r="K11969">
        <v>270</v>
      </c>
      <c r="L11969">
        <v>12</v>
      </c>
      <c r="M11969">
        <v>3</v>
      </c>
    </row>
    <row r="11970" spans="1:15" x14ac:dyDescent="0.25">
      <c r="A11970" t="s">
        <v>645</v>
      </c>
      <c r="C11970" t="s">
        <v>648</v>
      </c>
      <c r="D11970" s="2">
        <v>27061</v>
      </c>
      <c r="E11970">
        <v>28</v>
      </c>
      <c r="F11970">
        <v>3303</v>
      </c>
      <c r="G11970">
        <v>1585000</v>
      </c>
      <c r="H11970">
        <v>3049</v>
      </c>
      <c r="K11970">
        <v>260</v>
      </c>
      <c r="L11970">
        <v>12</v>
      </c>
      <c r="M11970">
        <v>3.7</v>
      </c>
    </row>
    <row r="11971" spans="1:15" x14ac:dyDescent="0.25">
      <c r="A11971" t="s">
        <v>645</v>
      </c>
      <c r="C11971" t="s">
        <v>648</v>
      </c>
      <c r="D11971" s="2">
        <v>27089</v>
      </c>
      <c r="E11971">
        <v>31</v>
      </c>
      <c r="F11971">
        <v>3594</v>
      </c>
      <c r="G11971">
        <v>1707000</v>
      </c>
      <c r="H11971">
        <v>3318</v>
      </c>
      <c r="K11971">
        <v>250</v>
      </c>
      <c r="L11971">
        <v>12</v>
      </c>
      <c r="M11971">
        <v>2.2000000000000002</v>
      </c>
    </row>
    <row r="11972" spans="1:15" x14ac:dyDescent="0.25">
      <c r="A11972" t="s">
        <v>645</v>
      </c>
      <c r="C11972" t="s">
        <v>648</v>
      </c>
      <c r="D11972" s="2">
        <v>27120</v>
      </c>
      <c r="E11972">
        <v>30</v>
      </c>
      <c r="F11972">
        <v>2615</v>
      </c>
      <c r="G11972">
        <v>1646000</v>
      </c>
      <c r="H11972">
        <v>3794</v>
      </c>
      <c r="K11972">
        <v>250</v>
      </c>
      <c r="L11972">
        <v>12</v>
      </c>
      <c r="M11972">
        <v>9.1999999999999993</v>
      </c>
    </row>
    <row r="11973" spans="1:15" x14ac:dyDescent="0.25">
      <c r="A11973" t="s">
        <v>645</v>
      </c>
      <c r="C11973" t="s">
        <v>648</v>
      </c>
      <c r="D11973" s="2">
        <v>27150</v>
      </c>
      <c r="E11973">
        <v>31</v>
      </c>
      <c r="F11973">
        <v>3149</v>
      </c>
      <c r="G11973">
        <v>1740000</v>
      </c>
      <c r="H11973">
        <v>3493</v>
      </c>
      <c r="K11973">
        <v>250</v>
      </c>
      <c r="L11973">
        <v>12</v>
      </c>
      <c r="M11973">
        <v>8.5</v>
      </c>
    </row>
    <row r="11974" spans="1:15" x14ac:dyDescent="0.25">
      <c r="A11974" t="s">
        <v>645</v>
      </c>
      <c r="C11974" t="s">
        <v>648</v>
      </c>
      <c r="D11974" s="2">
        <v>27181</v>
      </c>
      <c r="E11974">
        <v>30</v>
      </c>
      <c r="F11974">
        <v>3030</v>
      </c>
      <c r="G11974">
        <v>1597000</v>
      </c>
      <c r="H11974">
        <v>3030</v>
      </c>
      <c r="K11974">
        <v>250</v>
      </c>
      <c r="L11974">
        <v>12</v>
      </c>
      <c r="M11974">
        <v>1.5</v>
      </c>
    </row>
    <row r="11975" spans="1:15" x14ac:dyDescent="0.25">
      <c r="A11975" t="s">
        <v>645</v>
      </c>
      <c r="C11975" t="s">
        <v>648</v>
      </c>
      <c r="D11975" s="2">
        <v>27211</v>
      </c>
      <c r="E11975">
        <v>31</v>
      </c>
      <c r="F11975">
        <v>3577</v>
      </c>
      <c r="G11975">
        <v>1783000</v>
      </c>
      <c r="H11975">
        <v>3046</v>
      </c>
      <c r="K11975">
        <v>265</v>
      </c>
      <c r="L11975">
        <v>12</v>
      </c>
      <c r="M11975">
        <v>1.8</v>
      </c>
    </row>
    <row r="11976" spans="1:15" x14ac:dyDescent="0.25">
      <c r="A11976" t="s">
        <v>645</v>
      </c>
      <c r="C11976" t="s">
        <v>648</v>
      </c>
      <c r="D11976" s="2">
        <v>27242</v>
      </c>
      <c r="E11976">
        <v>29.6</v>
      </c>
      <c r="F11976">
        <v>3431</v>
      </c>
      <c r="G11976">
        <v>1864000</v>
      </c>
      <c r="H11976">
        <v>3132</v>
      </c>
      <c r="K11976">
        <v>250</v>
      </c>
      <c r="L11976">
        <v>12</v>
      </c>
      <c r="M11976">
        <v>0.6</v>
      </c>
    </row>
    <row r="11977" spans="1:15" x14ac:dyDescent="0.25">
      <c r="A11977" t="s">
        <v>645</v>
      </c>
      <c r="C11977" t="s">
        <v>648</v>
      </c>
      <c r="D11977" s="2">
        <v>27273</v>
      </c>
      <c r="E11977">
        <v>28.5</v>
      </c>
      <c r="F11977">
        <v>3190</v>
      </c>
      <c r="G11977">
        <v>1950000</v>
      </c>
      <c r="H11977">
        <v>3020</v>
      </c>
      <c r="K11977">
        <v>235</v>
      </c>
      <c r="L11977">
        <v>12</v>
      </c>
      <c r="M11977">
        <v>0.6</v>
      </c>
    </row>
    <row r="11978" spans="1:15" x14ac:dyDescent="0.25">
      <c r="A11978" t="s">
        <v>645</v>
      </c>
      <c r="C11978" t="s">
        <v>648</v>
      </c>
      <c r="D11978" s="2">
        <v>27303</v>
      </c>
      <c r="E11978" s="27">
        <v>31</v>
      </c>
      <c r="F11978">
        <v>4179</v>
      </c>
      <c r="G11978">
        <v>2214000</v>
      </c>
      <c r="H11978">
        <v>3957</v>
      </c>
      <c r="K11978">
        <v>232</v>
      </c>
      <c r="L11978">
        <v>12</v>
      </c>
      <c r="M11978">
        <v>1.6</v>
      </c>
      <c r="O11978" s="3"/>
    </row>
    <row r="11979" spans="1:15" x14ac:dyDescent="0.25">
      <c r="A11979" t="s">
        <v>645</v>
      </c>
      <c r="C11979" t="s">
        <v>648</v>
      </c>
      <c r="D11979" s="2">
        <v>27334</v>
      </c>
      <c r="E11979">
        <v>29.8</v>
      </c>
      <c r="F11979">
        <v>4180</v>
      </c>
      <c r="G11979">
        <v>2112000</v>
      </c>
      <c r="H11979">
        <v>4600</v>
      </c>
      <c r="K11979">
        <v>232</v>
      </c>
      <c r="L11979">
        <v>16</v>
      </c>
      <c r="M11979">
        <v>2.7</v>
      </c>
    </row>
    <row r="11980" spans="1:15" x14ac:dyDescent="0.25">
      <c r="A11980" t="s">
        <v>645</v>
      </c>
      <c r="C11980" t="s">
        <v>648</v>
      </c>
      <c r="D11980" s="2">
        <v>27364</v>
      </c>
      <c r="E11980">
        <v>31</v>
      </c>
      <c r="F11980">
        <v>5621</v>
      </c>
      <c r="G11980">
        <v>2162000</v>
      </c>
      <c r="H11980">
        <v>4030</v>
      </c>
      <c r="K11980">
        <v>225</v>
      </c>
      <c r="L11980">
        <v>16</v>
      </c>
      <c r="M11980">
        <v>2.5</v>
      </c>
    </row>
    <row r="11981" spans="1:15" x14ac:dyDescent="0.25">
      <c r="A11981" t="s">
        <v>645</v>
      </c>
      <c r="C11981" t="s">
        <v>648</v>
      </c>
      <c r="D11981" s="2">
        <v>27395</v>
      </c>
      <c r="E11981">
        <v>30</v>
      </c>
      <c r="F11981">
        <v>4953</v>
      </c>
      <c r="G11981">
        <v>2057000</v>
      </c>
      <c r="H11981">
        <v>3999</v>
      </c>
      <c r="K11981">
        <v>187</v>
      </c>
      <c r="L11981">
        <v>16</v>
      </c>
      <c r="M11981">
        <v>2.7</v>
      </c>
    </row>
    <row r="11982" spans="1:15" x14ac:dyDescent="0.25">
      <c r="A11982" t="s">
        <v>645</v>
      </c>
      <c r="C11982" t="s">
        <v>648</v>
      </c>
      <c r="D11982" s="2">
        <v>27426</v>
      </c>
      <c r="E11982">
        <v>28</v>
      </c>
      <c r="F11982">
        <v>4226</v>
      </c>
      <c r="G11982">
        <v>2243000</v>
      </c>
      <c r="H11982">
        <v>4077</v>
      </c>
      <c r="K11982">
        <v>187</v>
      </c>
      <c r="L11982">
        <v>16</v>
      </c>
      <c r="M11982">
        <v>4.0999999999999996</v>
      </c>
    </row>
    <row r="11983" spans="1:15" x14ac:dyDescent="0.25">
      <c r="A11983" t="s">
        <v>645</v>
      </c>
      <c r="C11983" t="s">
        <v>648</v>
      </c>
      <c r="D11983" s="2">
        <v>27454</v>
      </c>
      <c r="E11983">
        <v>31</v>
      </c>
      <c r="F11983">
        <v>4736</v>
      </c>
      <c r="G11983">
        <v>2180000</v>
      </c>
      <c r="H11983">
        <v>4406</v>
      </c>
      <c r="K11983">
        <v>180</v>
      </c>
      <c r="L11983">
        <v>16</v>
      </c>
      <c r="M11983">
        <v>5</v>
      </c>
    </row>
    <row r="11984" spans="1:15" x14ac:dyDescent="0.25">
      <c r="A11984" t="s">
        <v>645</v>
      </c>
      <c r="C11984" t="s">
        <v>648</v>
      </c>
      <c r="D11984" s="2">
        <v>27485</v>
      </c>
      <c r="E11984">
        <v>30</v>
      </c>
      <c r="F11984">
        <v>4435</v>
      </c>
      <c r="G11984">
        <v>1996000</v>
      </c>
      <c r="H11984">
        <v>4094</v>
      </c>
      <c r="K11984">
        <v>160</v>
      </c>
      <c r="L11984">
        <v>16</v>
      </c>
      <c r="M11984">
        <v>2.5</v>
      </c>
    </row>
    <row r="11985" spans="1:13" x14ac:dyDescent="0.25">
      <c r="A11985" t="s">
        <v>645</v>
      </c>
      <c r="C11985" t="s">
        <v>648</v>
      </c>
      <c r="D11985" s="2">
        <v>27515</v>
      </c>
      <c r="E11985">
        <v>31</v>
      </c>
      <c r="F11985">
        <v>4674</v>
      </c>
      <c r="G11985">
        <v>2894000</v>
      </c>
      <c r="H11985">
        <v>4662</v>
      </c>
      <c r="K11985">
        <v>180</v>
      </c>
      <c r="L11985">
        <v>16</v>
      </c>
      <c r="M11985">
        <v>3.2</v>
      </c>
    </row>
    <row r="11986" spans="1:13" x14ac:dyDescent="0.25">
      <c r="A11986" t="s">
        <v>645</v>
      </c>
      <c r="C11986" t="s">
        <v>648</v>
      </c>
      <c r="D11986" s="2">
        <v>27546</v>
      </c>
      <c r="E11986">
        <v>30</v>
      </c>
      <c r="F11986">
        <v>4291</v>
      </c>
      <c r="G11986">
        <v>2682000</v>
      </c>
      <c r="H11986">
        <v>4291</v>
      </c>
      <c r="K11986">
        <v>200</v>
      </c>
      <c r="L11986">
        <v>16</v>
      </c>
      <c r="M11986">
        <v>0.7</v>
      </c>
    </row>
    <row r="11987" spans="1:13" x14ac:dyDescent="0.25">
      <c r="A11987" t="s">
        <v>645</v>
      </c>
      <c r="C11987" t="s">
        <v>648</v>
      </c>
      <c r="D11987" s="2">
        <v>27576</v>
      </c>
      <c r="E11987">
        <v>31</v>
      </c>
      <c r="F11987">
        <v>2727</v>
      </c>
      <c r="G11987">
        <v>1702000</v>
      </c>
      <c r="H11987">
        <v>5483</v>
      </c>
      <c r="K11987">
        <v>237</v>
      </c>
      <c r="L11987">
        <v>16</v>
      </c>
      <c r="M11987">
        <v>2.7</v>
      </c>
    </row>
    <row r="11988" spans="1:13" x14ac:dyDescent="0.25">
      <c r="A11988" t="s">
        <v>645</v>
      </c>
      <c r="C11988" t="s">
        <v>648</v>
      </c>
      <c r="D11988" s="2">
        <v>27607</v>
      </c>
      <c r="E11988">
        <v>31</v>
      </c>
      <c r="F11988">
        <v>2532</v>
      </c>
      <c r="G11988">
        <v>1605000</v>
      </c>
      <c r="H11988">
        <v>5382</v>
      </c>
      <c r="K11988">
        <v>280</v>
      </c>
      <c r="L11988">
        <v>16</v>
      </c>
      <c r="M11988">
        <v>2</v>
      </c>
    </row>
    <row r="11989" spans="1:13" x14ac:dyDescent="0.25">
      <c r="A11989" t="s">
        <v>645</v>
      </c>
      <c r="C11989" t="s">
        <v>648</v>
      </c>
      <c r="D11989" s="2">
        <v>27638</v>
      </c>
      <c r="E11989">
        <v>30</v>
      </c>
      <c r="F11989">
        <v>2875</v>
      </c>
      <c r="G11989">
        <v>1568000</v>
      </c>
      <c r="H11989">
        <v>5063</v>
      </c>
      <c r="K11989">
        <v>250</v>
      </c>
      <c r="L11989">
        <v>16</v>
      </c>
      <c r="M11989">
        <v>7.3</v>
      </c>
    </row>
    <row r="11990" spans="1:13" x14ac:dyDescent="0.25">
      <c r="A11990" t="s">
        <v>645</v>
      </c>
      <c r="C11990" t="s">
        <v>648</v>
      </c>
      <c r="D11990" s="2">
        <v>27668</v>
      </c>
      <c r="E11990">
        <v>30.8</v>
      </c>
      <c r="F11990">
        <v>3215</v>
      </c>
      <c r="G11990">
        <v>1343000</v>
      </c>
      <c r="H11990">
        <v>4823</v>
      </c>
      <c r="K11990">
        <v>270</v>
      </c>
      <c r="L11990">
        <v>16</v>
      </c>
      <c r="M11990">
        <v>4.3</v>
      </c>
    </row>
    <row r="11991" spans="1:13" x14ac:dyDescent="0.25">
      <c r="A11991" t="s">
        <v>645</v>
      </c>
      <c r="C11991" t="s">
        <v>648</v>
      </c>
      <c r="D11991" s="2">
        <v>27699</v>
      </c>
      <c r="E11991">
        <v>11</v>
      </c>
      <c r="F11991">
        <v>1224</v>
      </c>
      <c r="G11991">
        <v>397000</v>
      </c>
      <c r="H11991">
        <v>1641</v>
      </c>
      <c r="K11991">
        <v>250</v>
      </c>
      <c r="L11991">
        <v>16</v>
      </c>
      <c r="M11991">
        <v>6</v>
      </c>
    </row>
    <row r="11992" spans="1:13" x14ac:dyDescent="0.25">
      <c r="A11992" t="s">
        <v>645</v>
      </c>
      <c r="C11992" t="s">
        <v>650</v>
      </c>
      <c r="D11992" s="2">
        <v>21671</v>
      </c>
      <c r="E11992">
        <v>0.8</v>
      </c>
      <c r="F11992">
        <v>631</v>
      </c>
      <c r="G11992">
        <v>497000</v>
      </c>
      <c r="H11992">
        <v>120</v>
      </c>
      <c r="K11992">
        <v>1000</v>
      </c>
      <c r="L11992">
        <v>20</v>
      </c>
      <c r="M11992">
        <v>0</v>
      </c>
    </row>
    <row r="11993" spans="1:13" x14ac:dyDescent="0.25">
      <c r="A11993" t="s">
        <v>645</v>
      </c>
      <c r="C11993" t="s">
        <v>650</v>
      </c>
      <c r="D11993" s="2">
        <v>21702</v>
      </c>
      <c r="E11993">
        <v>0.8</v>
      </c>
      <c r="F11993">
        <v>875</v>
      </c>
      <c r="G11993">
        <v>373000</v>
      </c>
      <c r="H11993">
        <v>13</v>
      </c>
      <c r="K11993">
        <v>850</v>
      </c>
      <c r="L11993">
        <v>20</v>
      </c>
      <c r="M11993">
        <v>0</v>
      </c>
    </row>
    <row r="11994" spans="1:13" x14ac:dyDescent="0.25">
      <c r="A11994" t="s">
        <v>645</v>
      </c>
      <c r="C11994" t="s">
        <v>650</v>
      </c>
      <c r="D11994" s="2">
        <v>21732</v>
      </c>
      <c r="E11994">
        <v>20.5</v>
      </c>
      <c r="F11994">
        <v>12712</v>
      </c>
      <c r="G11994">
        <v>7309000</v>
      </c>
      <c r="H11994">
        <v>0</v>
      </c>
      <c r="K11994">
        <v>825</v>
      </c>
      <c r="L11994">
        <v>12</v>
      </c>
      <c r="M11994">
        <v>0</v>
      </c>
    </row>
    <row r="11995" spans="1:13" x14ac:dyDescent="0.25">
      <c r="A11995" t="s">
        <v>645</v>
      </c>
      <c r="C11995" t="s">
        <v>650</v>
      </c>
      <c r="D11995" s="2">
        <v>21763</v>
      </c>
      <c r="E11995">
        <v>28.5</v>
      </c>
      <c r="F11995">
        <v>24838</v>
      </c>
      <c r="G11995">
        <v>17652000</v>
      </c>
      <c r="H11995">
        <v>0</v>
      </c>
      <c r="K11995">
        <v>525</v>
      </c>
      <c r="L11995">
        <v>20</v>
      </c>
      <c r="M11995">
        <v>0</v>
      </c>
    </row>
    <row r="11996" spans="1:13" x14ac:dyDescent="0.25">
      <c r="A11996" t="s">
        <v>645</v>
      </c>
      <c r="C11996" t="s">
        <v>650</v>
      </c>
      <c r="D11996" s="2">
        <v>21794</v>
      </c>
      <c r="E11996">
        <v>29.5</v>
      </c>
      <c r="F11996">
        <v>31420</v>
      </c>
      <c r="G11996">
        <v>21385000</v>
      </c>
      <c r="H11996">
        <v>0</v>
      </c>
      <c r="K11996">
        <v>950</v>
      </c>
      <c r="L11996">
        <v>20</v>
      </c>
      <c r="M11996">
        <v>0</v>
      </c>
    </row>
    <row r="11997" spans="1:13" x14ac:dyDescent="0.25">
      <c r="A11997" t="s">
        <v>645</v>
      </c>
      <c r="C11997" t="s">
        <v>650</v>
      </c>
      <c r="D11997" s="2">
        <v>21824</v>
      </c>
      <c r="E11997">
        <v>29.5</v>
      </c>
      <c r="F11997">
        <v>30917</v>
      </c>
      <c r="G11997">
        <v>21377000</v>
      </c>
      <c r="H11997">
        <v>0</v>
      </c>
      <c r="K11997">
        <v>975</v>
      </c>
      <c r="L11997">
        <v>20</v>
      </c>
      <c r="M11997">
        <v>0</v>
      </c>
    </row>
    <row r="11998" spans="1:13" x14ac:dyDescent="0.25">
      <c r="A11998" t="s">
        <v>645</v>
      </c>
      <c r="C11998" t="s">
        <v>650</v>
      </c>
      <c r="D11998" s="2">
        <v>21855</v>
      </c>
      <c r="E11998">
        <v>28.8</v>
      </c>
      <c r="F11998">
        <v>29904</v>
      </c>
      <c r="G11998">
        <v>20844000</v>
      </c>
      <c r="H11998">
        <v>0</v>
      </c>
      <c r="K11998">
        <v>950</v>
      </c>
      <c r="L11998">
        <v>20</v>
      </c>
      <c r="M11998">
        <v>0</v>
      </c>
    </row>
    <row r="11999" spans="1:13" x14ac:dyDescent="0.25">
      <c r="A11999" t="s">
        <v>645</v>
      </c>
      <c r="C11999" t="s">
        <v>650</v>
      </c>
      <c r="D11999" s="2">
        <v>21885</v>
      </c>
      <c r="E11999">
        <v>17</v>
      </c>
      <c r="F11999">
        <v>18178</v>
      </c>
      <c r="G11999">
        <v>11734000</v>
      </c>
      <c r="H11999">
        <v>0</v>
      </c>
      <c r="K11999">
        <v>950</v>
      </c>
      <c r="L11999">
        <v>20</v>
      </c>
      <c r="M11999">
        <v>0</v>
      </c>
    </row>
    <row r="12000" spans="1:13" x14ac:dyDescent="0.25">
      <c r="A12000" t="s">
        <v>645</v>
      </c>
      <c r="C12000" t="s">
        <v>650</v>
      </c>
      <c r="D12000" s="2">
        <v>22160</v>
      </c>
      <c r="E12000">
        <v>29</v>
      </c>
      <c r="F12000">
        <v>28192</v>
      </c>
      <c r="G12000">
        <v>17397000</v>
      </c>
      <c r="H12000">
        <v>0</v>
      </c>
      <c r="K12000">
        <v>900</v>
      </c>
      <c r="L12000">
        <v>20</v>
      </c>
      <c r="M12000">
        <v>0</v>
      </c>
    </row>
    <row r="12001" spans="1:13" x14ac:dyDescent="0.25">
      <c r="A12001" t="s">
        <v>645</v>
      </c>
      <c r="C12001" t="s">
        <v>650</v>
      </c>
      <c r="D12001" s="2">
        <v>22190</v>
      </c>
      <c r="E12001">
        <v>30.2</v>
      </c>
      <c r="F12001">
        <v>27974</v>
      </c>
      <c r="G12001">
        <v>16874000</v>
      </c>
      <c r="H12001">
        <v>0</v>
      </c>
      <c r="K12001">
        <v>920</v>
      </c>
      <c r="L12001">
        <v>20</v>
      </c>
      <c r="M12001">
        <v>0</v>
      </c>
    </row>
    <row r="12002" spans="1:13" x14ac:dyDescent="0.25">
      <c r="A12002" t="s">
        <v>645</v>
      </c>
      <c r="C12002" t="s">
        <v>650</v>
      </c>
      <c r="D12002" s="2">
        <v>22221</v>
      </c>
      <c r="E12002">
        <v>30</v>
      </c>
      <c r="F12002">
        <v>14039</v>
      </c>
      <c r="G12002">
        <v>9215000</v>
      </c>
      <c r="H12002">
        <v>218</v>
      </c>
      <c r="K12002">
        <v>873</v>
      </c>
      <c r="L12002">
        <v>12</v>
      </c>
      <c r="M12002">
        <v>0</v>
      </c>
    </row>
    <row r="12003" spans="1:13" x14ac:dyDescent="0.25">
      <c r="A12003" t="s">
        <v>645</v>
      </c>
      <c r="C12003" t="s">
        <v>650</v>
      </c>
      <c r="D12003" s="2">
        <v>22251</v>
      </c>
      <c r="E12003">
        <v>31</v>
      </c>
      <c r="F12003">
        <v>12723</v>
      </c>
      <c r="G12003">
        <v>7142000</v>
      </c>
      <c r="H12003">
        <v>504</v>
      </c>
      <c r="K12003">
        <v>855</v>
      </c>
      <c r="L12003">
        <v>12</v>
      </c>
      <c r="M12003">
        <v>0</v>
      </c>
    </row>
    <row r="12004" spans="1:13" x14ac:dyDescent="0.25">
      <c r="A12004" t="s">
        <v>645</v>
      </c>
      <c r="C12004" t="s">
        <v>650</v>
      </c>
      <c r="D12004" s="2">
        <v>22282</v>
      </c>
      <c r="E12004">
        <v>29.1</v>
      </c>
      <c r="F12004">
        <v>5410</v>
      </c>
      <c r="G12004">
        <v>4158000</v>
      </c>
      <c r="H12004">
        <v>85</v>
      </c>
      <c r="K12004">
        <v>820</v>
      </c>
      <c r="L12004">
        <v>8</v>
      </c>
      <c r="M12004">
        <v>0</v>
      </c>
    </row>
    <row r="12005" spans="1:13" x14ac:dyDescent="0.25">
      <c r="A12005" t="s">
        <v>645</v>
      </c>
      <c r="C12005" t="s">
        <v>650</v>
      </c>
      <c r="D12005" s="2">
        <v>22313</v>
      </c>
      <c r="E12005">
        <v>28</v>
      </c>
      <c r="F12005">
        <v>4647</v>
      </c>
      <c r="G12005">
        <v>3295000</v>
      </c>
      <c r="H12005">
        <v>0</v>
      </c>
      <c r="K12005">
        <v>750</v>
      </c>
      <c r="L12005">
        <v>8</v>
      </c>
      <c r="M12005">
        <v>0</v>
      </c>
    </row>
    <row r="12006" spans="1:13" x14ac:dyDescent="0.25">
      <c r="A12006" t="s">
        <v>645</v>
      </c>
      <c r="C12006" t="s">
        <v>650</v>
      </c>
      <c r="D12006" s="2">
        <v>22341</v>
      </c>
      <c r="E12006">
        <v>30.6</v>
      </c>
      <c r="F12006">
        <v>5031</v>
      </c>
      <c r="G12006">
        <v>3275000</v>
      </c>
      <c r="H12006">
        <v>0</v>
      </c>
      <c r="K12006">
        <v>775</v>
      </c>
      <c r="L12006">
        <v>8</v>
      </c>
      <c r="M12006">
        <v>0</v>
      </c>
    </row>
    <row r="12007" spans="1:13" x14ac:dyDescent="0.25">
      <c r="A12007" t="s">
        <v>645</v>
      </c>
      <c r="C12007" t="s">
        <v>650</v>
      </c>
      <c r="D12007" s="2">
        <v>22372</v>
      </c>
      <c r="E12007">
        <v>22.1</v>
      </c>
      <c r="F12007">
        <v>3387</v>
      </c>
      <c r="G12007">
        <v>2376000</v>
      </c>
      <c r="H12007">
        <v>28</v>
      </c>
      <c r="K12007">
        <v>700</v>
      </c>
      <c r="L12007">
        <v>8</v>
      </c>
      <c r="M12007">
        <v>0</v>
      </c>
    </row>
    <row r="12008" spans="1:13" x14ac:dyDescent="0.25">
      <c r="A12008" t="s">
        <v>645</v>
      </c>
      <c r="C12008" t="s">
        <v>650</v>
      </c>
      <c r="D12008" s="2">
        <v>22402</v>
      </c>
      <c r="E12008">
        <v>30.9</v>
      </c>
      <c r="F12008">
        <v>5005</v>
      </c>
      <c r="G12008">
        <v>3445000</v>
      </c>
      <c r="H12008">
        <v>0</v>
      </c>
      <c r="K12008">
        <v>700</v>
      </c>
      <c r="L12008">
        <v>8</v>
      </c>
      <c r="M12008">
        <v>0</v>
      </c>
    </row>
    <row r="12009" spans="1:13" x14ac:dyDescent="0.25">
      <c r="A12009" t="s">
        <v>645</v>
      </c>
      <c r="C12009" t="s">
        <v>650</v>
      </c>
      <c r="D12009" s="2">
        <v>22433</v>
      </c>
      <c r="E12009">
        <v>30</v>
      </c>
      <c r="F12009">
        <v>4544</v>
      </c>
      <c r="G12009">
        <v>3229000</v>
      </c>
      <c r="H12009">
        <v>9</v>
      </c>
      <c r="K12009">
        <v>700</v>
      </c>
      <c r="L12009">
        <v>8</v>
      </c>
      <c r="M12009">
        <v>0</v>
      </c>
    </row>
    <row r="12010" spans="1:13" x14ac:dyDescent="0.25">
      <c r="A12010" t="s">
        <v>645</v>
      </c>
      <c r="C12010" t="s">
        <v>650</v>
      </c>
      <c r="D12010" s="2">
        <v>22463</v>
      </c>
      <c r="E12010">
        <v>31</v>
      </c>
      <c r="F12010">
        <v>4516</v>
      </c>
      <c r="G12010">
        <v>3071000</v>
      </c>
      <c r="H12010">
        <v>9</v>
      </c>
      <c r="K12010">
        <v>700</v>
      </c>
      <c r="L12010">
        <v>8</v>
      </c>
      <c r="M12010">
        <v>0</v>
      </c>
    </row>
    <row r="12011" spans="1:13" x14ac:dyDescent="0.25">
      <c r="A12011" t="s">
        <v>645</v>
      </c>
      <c r="C12011" t="s">
        <v>650</v>
      </c>
      <c r="D12011" s="2">
        <v>22494</v>
      </c>
      <c r="E12011">
        <v>14.2</v>
      </c>
      <c r="F12011">
        <v>2005</v>
      </c>
      <c r="G12011">
        <v>1036000</v>
      </c>
      <c r="H12011">
        <v>74</v>
      </c>
      <c r="K12011">
        <v>650</v>
      </c>
      <c r="L12011">
        <v>8</v>
      </c>
      <c r="M12011">
        <v>0</v>
      </c>
    </row>
    <row r="12012" spans="1:13" x14ac:dyDescent="0.25">
      <c r="A12012" t="s">
        <v>645</v>
      </c>
      <c r="C12012" t="s">
        <v>650</v>
      </c>
      <c r="D12012" s="2">
        <v>22555</v>
      </c>
      <c r="E12012">
        <v>0.6</v>
      </c>
      <c r="F12012">
        <v>86</v>
      </c>
      <c r="G12012">
        <v>56000</v>
      </c>
      <c r="H12012">
        <v>0</v>
      </c>
      <c r="K12012">
        <v>700</v>
      </c>
      <c r="L12012">
        <v>8</v>
      </c>
      <c r="M12012">
        <v>0</v>
      </c>
    </row>
    <row r="12013" spans="1:13" x14ac:dyDescent="0.25">
      <c r="A12013" t="s">
        <v>645</v>
      </c>
      <c r="C12013" t="s">
        <v>650</v>
      </c>
      <c r="D12013" s="2">
        <v>22586</v>
      </c>
      <c r="E12013">
        <v>23.5</v>
      </c>
      <c r="F12013">
        <v>4613</v>
      </c>
      <c r="G12013">
        <v>2459000</v>
      </c>
      <c r="H12013">
        <v>243</v>
      </c>
      <c r="K12013">
        <v>725</v>
      </c>
      <c r="L12013">
        <v>8</v>
      </c>
      <c r="M12013">
        <v>0</v>
      </c>
    </row>
    <row r="12014" spans="1:13" x14ac:dyDescent="0.25">
      <c r="A12014" t="s">
        <v>645</v>
      </c>
      <c r="C12014" t="s">
        <v>650</v>
      </c>
      <c r="D12014" s="2">
        <v>22616</v>
      </c>
      <c r="E12014">
        <v>29.5</v>
      </c>
      <c r="F12014">
        <v>9738</v>
      </c>
      <c r="G12014">
        <v>4353000</v>
      </c>
      <c r="H12014">
        <v>622</v>
      </c>
      <c r="K12014">
        <v>600</v>
      </c>
      <c r="L12014">
        <v>12</v>
      </c>
      <c r="M12014">
        <v>0</v>
      </c>
    </row>
    <row r="12015" spans="1:13" x14ac:dyDescent="0.25">
      <c r="A12015" t="s">
        <v>645</v>
      </c>
      <c r="C12015" t="s">
        <v>650</v>
      </c>
      <c r="D12015" s="2">
        <v>22647</v>
      </c>
      <c r="E12015">
        <v>11.1</v>
      </c>
      <c r="F12015">
        <v>3491</v>
      </c>
      <c r="G12015">
        <v>1742000</v>
      </c>
      <c r="H12015">
        <v>189</v>
      </c>
      <c r="K12015">
        <v>600</v>
      </c>
      <c r="L12015">
        <v>12</v>
      </c>
      <c r="M12015">
        <v>0</v>
      </c>
    </row>
    <row r="12016" spans="1:13" x14ac:dyDescent="0.25">
      <c r="A12016" t="s">
        <v>645</v>
      </c>
      <c r="C12016" t="s">
        <v>650</v>
      </c>
      <c r="D12016" s="2">
        <v>22678</v>
      </c>
      <c r="E12016">
        <v>5</v>
      </c>
      <c r="F12016">
        <v>626</v>
      </c>
      <c r="G12016">
        <v>264000</v>
      </c>
      <c r="H12016">
        <v>42</v>
      </c>
      <c r="K12016">
        <v>650</v>
      </c>
      <c r="L12016">
        <v>8</v>
      </c>
      <c r="M12016">
        <v>0</v>
      </c>
    </row>
    <row r="12017" spans="1:13" x14ac:dyDescent="0.25">
      <c r="A12017" t="s">
        <v>645</v>
      </c>
      <c r="C12017" t="s">
        <v>650</v>
      </c>
      <c r="D12017" s="2">
        <v>23559</v>
      </c>
      <c r="E12017">
        <v>0.2</v>
      </c>
      <c r="F12017">
        <v>27</v>
      </c>
      <c r="G12017">
        <v>15000</v>
      </c>
      <c r="H12017">
        <v>0</v>
      </c>
      <c r="K12017">
        <v>0</v>
      </c>
      <c r="L12017">
        <v>12</v>
      </c>
      <c r="M12017">
        <v>0</v>
      </c>
    </row>
    <row r="12018" spans="1:13" x14ac:dyDescent="0.25">
      <c r="A12018" t="s">
        <v>645</v>
      </c>
      <c r="C12018" t="s">
        <v>651</v>
      </c>
      <c r="D12018" s="2">
        <v>21702</v>
      </c>
      <c r="E12018">
        <v>0.8</v>
      </c>
      <c r="F12018">
        <v>917</v>
      </c>
      <c r="G12018">
        <v>947000</v>
      </c>
      <c r="H12018">
        <v>0</v>
      </c>
      <c r="K12018">
        <v>200</v>
      </c>
      <c r="L12018">
        <v>20</v>
      </c>
      <c r="M12018">
        <v>0</v>
      </c>
    </row>
    <row r="12019" spans="1:13" x14ac:dyDescent="0.25">
      <c r="A12019" t="s">
        <v>645</v>
      </c>
      <c r="C12019" t="s">
        <v>651</v>
      </c>
      <c r="D12019" s="2">
        <v>21732</v>
      </c>
      <c r="E12019">
        <v>19</v>
      </c>
      <c r="F12019">
        <v>15954</v>
      </c>
      <c r="G12019">
        <v>8836000</v>
      </c>
      <c r="H12019">
        <v>0</v>
      </c>
      <c r="K12019">
        <v>1400</v>
      </c>
      <c r="L12019">
        <v>20</v>
      </c>
      <c r="M12019">
        <v>0</v>
      </c>
    </row>
    <row r="12020" spans="1:13" x14ac:dyDescent="0.25">
      <c r="A12020" t="s">
        <v>645</v>
      </c>
      <c r="C12020" t="s">
        <v>651</v>
      </c>
      <c r="D12020" s="2">
        <v>21763</v>
      </c>
      <c r="E12020">
        <v>28.6</v>
      </c>
      <c r="F12020">
        <v>30918</v>
      </c>
      <c r="G12020">
        <v>17256000</v>
      </c>
      <c r="H12020">
        <v>0</v>
      </c>
      <c r="K12020">
        <v>533</v>
      </c>
      <c r="L12020">
        <v>16</v>
      </c>
      <c r="M12020">
        <v>0</v>
      </c>
    </row>
    <row r="12021" spans="1:13" x14ac:dyDescent="0.25">
      <c r="A12021" t="s">
        <v>645</v>
      </c>
      <c r="C12021" t="s">
        <v>651</v>
      </c>
      <c r="D12021" s="2">
        <v>21794</v>
      </c>
      <c r="E12021">
        <v>26.1</v>
      </c>
      <c r="F12021">
        <v>35586</v>
      </c>
      <c r="G12021">
        <v>25141000</v>
      </c>
      <c r="H12021">
        <v>0</v>
      </c>
      <c r="K12021">
        <v>875</v>
      </c>
      <c r="L12021">
        <v>20</v>
      </c>
      <c r="M12021">
        <v>0</v>
      </c>
    </row>
    <row r="12022" spans="1:13" x14ac:dyDescent="0.25">
      <c r="A12022" t="s">
        <v>645</v>
      </c>
      <c r="C12022" t="s">
        <v>651</v>
      </c>
      <c r="D12022" s="2">
        <v>21824</v>
      </c>
      <c r="E12022">
        <v>31</v>
      </c>
      <c r="F12022">
        <v>49938</v>
      </c>
      <c r="G12022">
        <v>31722000</v>
      </c>
      <c r="H12022">
        <v>0</v>
      </c>
      <c r="K12022">
        <v>800</v>
      </c>
      <c r="L12022">
        <v>28</v>
      </c>
      <c r="M12022">
        <v>0</v>
      </c>
    </row>
    <row r="12023" spans="1:13" x14ac:dyDescent="0.25">
      <c r="A12023" t="s">
        <v>645</v>
      </c>
      <c r="C12023" t="s">
        <v>651</v>
      </c>
      <c r="D12023" s="2">
        <v>21855</v>
      </c>
      <c r="E12023">
        <v>28.3</v>
      </c>
      <c r="F12023">
        <v>43664</v>
      </c>
      <c r="G12023">
        <v>27043000</v>
      </c>
      <c r="H12023">
        <v>0</v>
      </c>
      <c r="K12023">
        <v>750</v>
      </c>
      <c r="L12023">
        <v>28</v>
      </c>
      <c r="M12023">
        <v>0</v>
      </c>
    </row>
    <row r="12024" spans="1:13" x14ac:dyDescent="0.25">
      <c r="A12024" t="s">
        <v>645</v>
      </c>
      <c r="C12024" t="s">
        <v>651</v>
      </c>
      <c r="D12024" s="2">
        <v>21885</v>
      </c>
      <c r="E12024">
        <v>16.600000000000001</v>
      </c>
      <c r="F12024">
        <v>25117</v>
      </c>
      <c r="G12024">
        <v>14682000</v>
      </c>
      <c r="H12024">
        <v>0</v>
      </c>
      <c r="K12024">
        <v>750</v>
      </c>
      <c r="L12024">
        <v>28</v>
      </c>
      <c r="M12024">
        <v>0</v>
      </c>
    </row>
    <row r="12025" spans="1:13" x14ac:dyDescent="0.25">
      <c r="A12025" t="s">
        <v>645</v>
      </c>
      <c r="C12025" t="s">
        <v>651</v>
      </c>
      <c r="D12025" s="2">
        <v>22160</v>
      </c>
      <c r="E12025">
        <v>30</v>
      </c>
      <c r="F12025">
        <v>43137</v>
      </c>
      <c r="G12025">
        <v>25434000</v>
      </c>
      <c r="H12025">
        <v>0</v>
      </c>
      <c r="K12025">
        <v>775</v>
      </c>
      <c r="L12025">
        <v>20</v>
      </c>
      <c r="M12025">
        <v>0</v>
      </c>
    </row>
    <row r="12026" spans="1:13" x14ac:dyDescent="0.25">
      <c r="A12026" t="s">
        <v>645</v>
      </c>
      <c r="C12026" t="s">
        <v>651</v>
      </c>
      <c r="D12026" s="2">
        <v>22190</v>
      </c>
      <c r="E12026">
        <v>31</v>
      </c>
      <c r="F12026">
        <v>46900</v>
      </c>
      <c r="G12026">
        <v>28174000</v>
      </c>
      <c r="H12026">
        <v>0</v>
      </c>
      <c r="K12026">
        <v>716</v>
      </c>
      <c r="L12026">
        <v>28</v>
      </c>
      <c r="M12026">
        <v>0</v>
      </c>
    </row>
    <row r="12027" spans="1:13" x14ac:dyDescent="0.25">
      <c r="A12027" t="s">
        <v>645</v>
      </c>
      <c r="C12027" t="s">
        <v>651</v>
      </c>
      <c r="D12027" s="2">
        <v>22221</v>
      </c>
      <c r="E12027">
        <v>30</v>
      </c>
      <c r="F12027">
        <v>28728</v>
      </c>
      <c r="G12027">
        <v>17650000</v>
      </c>
      <c r="H12027">
        <v>85</v>
      </c>
      <c r="K12027">
        <v>770</v>
      </c>
      <c r="L12027">
        <v>12</v>
      </c>
      <c r="M12027">
        <v>0</v>
      </c>
    </row>
    <row r="12028" spans="1:13" x14ac:dyDescent="0.25">
      <c r="A12028" t="s">
        <v>645</v>
      </c>
      <c r="C12028" t="s">
        <v>651</v>
      </c>
      <c r="D12028" s="2">
        <v>22251</v>
      </c>
      <c r="E12028">
        <v>31</v>
      </c>
      <c r="F12028">
        <v>12066</v>
      </c>
      <c r="G12028">
        <v>7454000</v>
      </c>
      <c r="H12028">
        <v>396</v>
      </c>
      <c r="K12028">
        <v>870</v>
      </c>
      <c r="L12028">
        <v>12</v>
      </c>
      <c r="M12028">
        <v>0</v>
      </c>
    </row>
    <row r="12029" spans="1:13" x14ac:dyDescent="0.25">
      <c r="A12029" t="s">
        <v>645</v>
      </c>
      <c r="C12029" t="s">
        <v>651</v>
      </c>
      <c r="D12029" s="2">
        <v>22282</v>
      </c>
      <c r="E12029">
        <v>31</v>
      </c>
      <c r="F12029">
        <v>11333</v>
      </c>
      <c r="G12029">
        <v>7470000</v>
      </c>
      <c r="H12029">
        <v>151</v>
      </c>
      <c r="K12029">
        <v>850</v>
      </c>
      <c r="L12029">
        <v>12</v>
      </c>
      <c r="M12029">
        <v>0</v>
      </c>
    </row>
    <row r="12030" spans="1:13" x14ac:dyDescent="0.25">
      <c r="A12030" t="s">
        <v>645</v>
      </c>
      <c r="C12030" t="s">
        <v>651</v>
      </c>
      <c r="D12030" s="2">
        <v>22313</v>
      </c>
      <c r="E12030">
        <v>28</v>
      </c>
      <c r="F12030">
        <v>10050</v>
      </c>
      <c r="G12030">
        <v>6315000</v>
      </c>
      <c r="H12030">
        <v>123</v>
      </c>
      <c r="K12030">
        <v>800</v>
      </c>
      <c r="L12030">
        <v>12</v>
      </c>
      <c r="M12030">
        <v>0</v>
      </c>
    </row>
    <row r="12031" spans="1:13" x14ac:dyDescent="0.25">
      <c r="A12031" t="s">
        <v>645</v>
      </c>
      <c r="C12031" t="s">
        <v>651</v>
      </c>
      <c r="D12031" s="2">
        <v>22341</v>
      </c>
      <c r="E12031">
        <v>25.2</v>
      </c>
      <c r="F12031">
        <v>11397</v>
      </c>
      <c r="G12031">
        <v>6484000</v>
      </c>
      <c r="H12031">
        <v>44</v>
      </c>
      <c r="K12031">
        <v>875</v>
      </c>
      <c r="L12031">
        <v>12</v>
      </c>
      <c r="M12031">
        <v>0</v>
      </c>
    </row>
    <row r="12032" spans="1:13" x14ac:dyDescent="0.25">
      <c r="A12032" t="s">
        <v>645</v>
      </c>
      <c r="C12032" t="s">
        <v>651</v>
      </c>
      <c r="D12032" s="2">
        <v>22372</v>
      </c>
      <c r="E12032">
        <v>22.1</v>
      </c>
      <c r="F12032">
        <v>9777</v>
      </c>
      <c r="G12032">
        <v>5934000</v>
      </c>
      <c r="H12032">
        <v>50</v>
      </c>
      <c r="K12032">
        <v>775</v>
      </c>
      <c r="L12032">
        <v>12</v>
      </c>
      <c r="M12032">
        <v>0</v>
      </c>
    </row>
    <row r="12033" spans="1:13" x14ac:dyDescent="0.25">
      <c r="A12033" t="s">
        <v>645</v>
      </c>
      <c r="C12033" t="s">
        <v>651</v>
      </c>
      <c r="D12033" s="2">
        <v>22402</v>
      </c>
      <c r="E12033">
        <v>30.7</v>
      </c>
      <c r="F12033">
        <v>13580</v>
      </c>
      <c r="G12033">
        <v>7363000</v>
      </c>
      <c r="H12033">
        <v>14</v>
      </c>
      <c r="K12033">
        <v>750</v>
      </c>
      <c r="L12033">
        <v>12</v>
      </c>
      <c r="M12033">
        <v>0</v>
      </c>
    </row>
    <row r="12034" spans="1:13" x14ac:dyDescent="0.25">
      <c r="A12034" t="s">
        <v>645</v>
      </c>
      <c r="C12034" t="s">
        <v>651</v>
      </c>
      <c r="D12034" s="2">
        <v>22433</v>
      </c>
      <c r="E12034">
        <v>30</v>
      </c>
      <c r="F12034">
        <v>13121</v>
      </c>
      <c r="G12034">
        <v>7891000</v>
      </c>
      <c r="H12034">
        <v>67</v>
      </c>
      <c r="K12034">
        <v>775</v>
      </c>
      <c r="L12034">
        <v>12</v>
      </c>
      <c r="M12034">
        <v>0</v>
      </c>
    </row>
    <row r="12035" spans="1:13" x14ac:dyDescent="0.25">
      <c r="A12035" t="s">
        <v>645</v>
      </c>
      <c r="C12035" t="s">
        <v>651</v>
      </c>
      <c r="D12035" s="2">
        <v>22463</v>
      </c>
      <c r="E12035">
        <v>31</v>
      </c>
      <c r="F12035">
        <v>13548</v>
      </c>
      <c r="G12035">
        <v>7872000</v>
      </c>
      <c r="H12035">
        <v>69</v>
      </c>
      <c r="K12035">
        <v>800</v>
      </c>
      <c r="L12035">
        <v>12</v>
      </c>
      <c r="M12035">
        <v>0</v>
      </c>
    </row>
    <row r="12036" spans="1:13" x14ac:dyDescent="0.25">
      <c r="A12036" t="s">
        <v>645</v>
      </c>
      <c r="C12036" t="s">
        <v>651</v>
      </c>
      <c r="D12036" s="2">
        <v>22494</v>
      </c>
      <c r="E12036">
        <v>30.6</v>
      </c>
      <c r="F12036">
        <v>12873</v>
      </c>
      <c r="G12036">
        <v>7359000</v>
      </c>
      <c r="H12036">
        <v>238</v>
      </c>
      <c r="K12036">
        <v>800</v>
      </c>
      <c r="L12036">
        <v>12</v>
      </c>
      <c r="M12036">
        <v>0</v>
      </c>
    </row>
    <row r="12037" spans="1:13" x14ac:dyDescent="0.25">
      <c r="A12037" t="s">
        <v>645</v>
      </c>
      <c r="C12037" t="s">
        <v>651</v>
      </c>
      <c r="D12037" s="2">
        <v>22525</v>
      </c>
      <c r="E12037">
        <v>29.5</v>
      </c>
      <c r="F12037">
        <v>12054</v>
      </c>
      <c r="G12037">
        <v>7062000</v>
      </c>
      <c r="H12037">
        <v>507</v>
      </c>
      <c r="K12037">
        <v>800</v>
      </c>
      <c r="L12037">
        <v>12</v>
      </c>
      <c r="M12037">
        <v>0</v>
      </c>
    </row>
    <row r="12038" spans="1:13" x14ac:dyDescent="0.25">
      <c r="A12038" t="s">
        <v>645</v>
      </c>
      <c r="C12038" t="s">
        <v>651</v>
      </c>
      <c r="D12038" s="2">
        <v>22555</v>
      </c>
      <c r="E12038">
        <v>31</v>
      </c>
      <c r="F12038">
        <v>11541</v>
      </c>
      <c r="G12038">
        <v>7248000</v>
      </c>
      <c r="H12038">
        <v>1708</v>
      </c>
      <c r="K12038">
        <v>800</v>
      </c>
      <c r="L12038">
        <v>12</v>
      </c>
      <c r="M12038">
        <v>0</v>
      </c>
    </row>
    <row r="12039" spans="1:13" x14ac:dyDescent="0.25">
      <c r="A12039" t="s">
        <v>645</v>
      </c>
      <c r="C12039" t="s">
        <v>651</v>
      </c>
      <c r="D12039" s="2">
        <v>22586</v>
      </c>
      <c r="E12039">
        <v>29.7</v>
      </c>
      <c r="F12039">
        <v>11293</v>
      </c>
      <c r="G12039">
        <v>6358000</v>
      </c>
      <c r="H12039">
        <v>1574</v>
      </c>
      <c r="K12039">
        <v>770</v>
      </c>
      <c r="L12039">
        <v>12</v>
      </c>
      <c r="M12039">
        <v>0</v>
      </c>
    </row>
    <row r="12040" spans="1:13" x14ac:dyDescent="0.25">
      <c r="A12040" t="s">
        <v>645</v>
      </c>
      <c r="C12040" t="s">
        <v>651</v>
      </c>
      <c r="D12040" s="2">
        <v>22616</v>
      </c>
      <c r="E12040">
        <v>16.399999999999999</v>
      </c>
      <c r="F12040">
        <v>6237</v>
      </c>
      <c r="G12040">
        <v>3430000</v>
      </c>
      <c r="H12040">
        <v>850</v>
      </c>
      <c r="K12040">
        <v>800</v>
      </c>
      <c r="L12040">
        <v>12</v>
      </c>
      <c r="M12040">
        <v>0</v>
      </c>
    </row>
    <row r="12041" spans="1:13" x14ac:dyDescent="0.25">
      <c r="A12041" t="s">
        <v>645</v>
      </c>
      <c r="C12041" t="s">
        <v>651</v>
      </c>
      <c r="D12041" s="2">
        <v>22647</v>
      </c>
      <c r="E12041">
        <v>19.600000000000001</v>
      </c>
      <c r="F12041">
        <v>6153</v>
      </c>
      <c r="G12041">
        <v>3593000</v>
      </c>
      <c r="H12041">
        <v>18</v>
      </c>
      <c r="K12041">
        <v>800</v>
      </c>
      <c r="L12041">
        <v>12</v>
      </c>
      <c r="M12041">
        <v>0</v>
      </c>
    </row>
    <row r="12042" spans="1:13" x14ac:dyDescent="0.25">
      <c r="A12042" t="s">
        <v>645</v>
      </c>
      <c r="C12042" t="s">
        <v>651</v>
      </c>
      <c r="D12042" s="2">
        <v>22678</v>
      </c>
      <c r="E12042">
        <v>28</v>
      </c>
      <c r="F12042">
        <v>6864</v>
      </c>
      <c r="G12042">
        <v>4311000</v>
      </c>
      <c r="H12042">
        <v>52</v>
      </c>
      <c r="K12042">
        <v>700</v>
      </c>
      <c r="L12042">
        <v>12</v>
      </c>
      <c r="M12042">
        <v>0</v>
      </c>
    </row>
    <row r="12043" spans="1:13" x14ac:dyDescent="0.25">
      <c r="A12043" t="s">
        <v>645</v>
      </c>
      <c r="C12043" t="s">
        <v>651</v>
      </c>
      <c r="D12043" s="2">
        <v>22706</v>
      </c>
      <c r="E12043">
        <v>16</v>
      </c>
      <c r="F12043">
        <v>3674</v>
      </c>
      <c r="G12043">
        <v>2443000</v>
      </c>
      <c r="H12043">
        <v>44</v>
      </c>
      <c r="K12043">
        <v>760</v>
      </c>
      <c r="L12043">
        <v>12</v>
      </c>
      <c r="M12043">
        <v>0</v>
      </c>
    </row>
    <row r="12044" spans="1:13" x14ac:dyDescent="0.25">
      <c r="A12044" t="s">
        <v>645</v>
      </c>
      <c r="C12044" t="s">
        <v>651</v>
      </c>
      <c r="D12044" s="2">
        <v>23559</v>
      </c>
      <c r="E12044">
        <v>18.7</v>
      </c>
      <c r="F12044">
        <v>5733</v>
      </c>
      <c r="G12044">
        <v>3372000</v>
      </c>
      <c r="H12044">
        <v>0</v>
      </c>
      <c r="K12044">
        <v>700</v>
      </c>
      <c r="L12044">
        <v>12</v>
      </c>
      <c r="M12044">
        <v>0</v>
      </c>
    </row>
    <row r="12045" spans="1:13" x14ac:dyDescent="0.25">
      <c r="A12045" t="s">
        <v>645</v>
      </c>
      <c r="C12045" t="s">
        <v>651</v>
      </c>
      <c r="D12045" s="2">
        <v>23590</v>
      </c>
      <c r="E12045">
        <v>31</v>
      </c>
      <c r="F12045">
        <v>9451</v>
      </c>
      <c r="G12045">
        <v>5867000</v>
      </c>
      <c r="H12045">
        <v>0</v>
      </c>
      <c r="K12045">
        <v>700</v>
      </c>
      <c r="L12045">
        <v>12</v>
      </c>
      <c r="M12045">
        <v>0</v>
      </c>
    </row>
    <row r="12046" spans="1:13" x14ac:dyDescent="0.25">
      <c r="A12046" t="s">
        <v>645</v>
      </c>
      <c r="C12046" t="s">
        <v>651</v>
      </c>
      <c r="D12046" s="2">
        <v>23621</v>
      </c>
      <c r="E12046">
        <v>30</v>
      </c>
      <c r="F12046">
        <v>9178</v>
      </c>
      <c r="G12046">
        <v>6102000</v>
      </c>
      <c r="H12046">
        <v>0</v>
      </c>
      <c r="K12046">
        <v>750</v>
      </c>
      <c r="L12046">
        <v>12</v>
      </c>
      <c r="M12046">
        <v>0</v>
      </c>
    </row>
    <row r="12047" spans="1:13" x14ac:dyDescent="0.25">
      <c r="A12047" t="s">
        <v>645</v>
      </c>
      <c r="C12047" t="s">
        <v>651</v>
      </c>
      <c r="D12047" s="2">
        <v>23651</v>
      </c>
      <c r="E12047">
        <v>31</v>
      </c>
      <c r="F12047">
        <v>9415</v>
      </c>
      <c r="G12047">
        <v>6670000</v>
      </c>
      <c r="H12047">
        <v>0</v>
      </c>
      <c r="K12047">
        <v>800</v>
      </c>
      <c r="L12047">
        <v>12</v>
      </c>
      <c r="M12047">
        <v>0</v>
      </c>
    </row>
    <row r="12048" spans="1:13" x14ac:dyDescent="0.25">
      <c r="A12048" t="s">
        <v>645</v>
      </c>
      <c r="C12048" t="s">
        <v>651</v>
      </c>
      <c r="D12048" s="2">
        <v>23682</v>
      </c>
      <c r="E12048">
        <v>30</v>
      </c>
      <c r="F12048">
        <v>8972</v>
      </c>
      <c r="G12048">
        <v>6700000</v>
      </c>
      <c r="H12048">
        <v>0</v>
      </c>
      <c r="K12048">
        <v>830</v>
      </c>
      <c r="L12048">
        <v>12</v>
      </c>
      <c r="M12048">
        <v>0</v>
      </c>
    </row>
    <row r="12049" spans="1:13" x14ac:dyDescent="0.25">
      <c r="A12049" t="s">
        <v>645</v>
      </c>
      <c r="C12049" t="s">
        <v>651</v>
      </c>
      <c r="D12049" s="2">
        <v>23712</v>
      </c>
      <c r="E12049">
        <v>31</v>
      </c>
      <c r="F12049">
        <v>9366</v>
      </c>
      <c r="G12049">
        <v>7048000</v>
      </c>
      <c r="H12049">
        <v>0</v>
      </c>
      <c r="K12049">
        <v>830</v>
      </c>
      <c r="L12049">
        <v>12</v>
      </c>
      <c r="M12049">
        <v>0</v>
      </c>
    </row>
    <row r="12050" spans="1:13" x14ac:dyDescent="0.25">
      <c r="A12050" t="s">
        <v>645</v>
      </c>
      <c r="C12050" t="s">
        <v>651</v>
      </c>
      <c r="D12050" s="2">
        <v>23743</v>
      </c>
      <c r="E12050">
        <v>31</v>
      </c>
      <c r="F12050">
        <v>9423</v>
      </c>
      <c r="G12050">
        <v>7404000</v>
      </c>
      <c r="H12050">
        <v>0</v>
      </c>
      <c r="K12050">
        <v>800</v>
      </c>
      <c r="L12050">
        <v>12</v>
      </c>
      <c r="M12050">
        <v>0</v>
      </c>
    </row>
    <row r="12051" spans="1:13" x14ac:dyDescent="0.25">
      <c r="A12051" t="s">
        <v>645</v>
      </c>
      <c r="C12051" t="s">
        <v>651</v>
      </c>
      <c r="D12051" s="2">
        <v>23774</v>
      </c>
      <c r="E12051">
        <v>24.4</v>
      </c>
      <c r="F12051">
        <v>7991</v>
      </c>
      <c r="G12051">
        <v>6237000</v>
      </c>
      <c r="H12051">
        <v>0</v>
      </c>
      <c r="K12051">
        <v>787</v>
      </c>
      <c r="L12051">
        <v>12</v>
      </c>
      <c r="M12051">
        <v>0</v>
      </c>
    </row>
    <row r="12052" spans="1:13" x14ac:dyDescent="0.25">
      <c r="A12052" t="s">
        <v>645</v>
      </c>
      <c r="C12052" t="s">
        <v>651</v>
      </c>
      <c r="D12052" s="2">
        <v>23802</v>
      </c>
      <c r="E12052">
        <v>30.6</v>
      </c>
      <c r="F12052">
        <v>21696</v>
      </c>
      <c r="G12052">
        <v>16928000</v>
      </c>
      <c r="H12052">
        <v>0</v>
      </c>
      <c r="K12052">
        <v>815</v>
      </c>
      <c r="L12052">
        <v>16</v>
      </c>
      <c r="M12052">
        <v>0</v>
      </c>
    </row>
    <row r="12053" spans="1:13" x14ac:dyDescent="0.25">
      <c r="A12053" t="s">
        <v>645</v>
      </c>
      <c r="C12053" t="s">
        <v>651</v>
      </c>
      <c r="D12053" s="2">
        <v>23833</v>
      </c>
      <c r="E12053">
        <v>30</v>
      </c>
      <c r="F12053">
        <v>32797</v>
      </c>
      <c r="G12053">
        <v>32611000</v>
      </c>
      <c r="H12053">
        <v>0</v>
      </c>
      <c r="K12053">
        <v>650</v>
      </c>
      <c r="L12053">
        <v>20</v>
      </c>
      <c r="M12053">
        <v>0</v>
      </c>
    </row>
    <row r="12054" spans="1:13" x14ac:dyDescent="0.25">
      <c r="A12054" t="s">
        <v>645</v>
      </c>
      <c r="C12054" t="s">
        <v>651</v>
      </c>
      <c r="D12054" s="2">
        <v>23863</v>
      </c>
      <c r="E12054">
        <v>31</v>
      </c>
      <c r="F12054">
        <v>41864</v>
      </c>
      <c r="G12054">
        <v>30494000</v>
      </c>
      <c r="H12054">
        <v>0</v>
      </c>
      <c r="K12054">
        <v>530</v>
      </c>
      <c r="L12054">
        <v>32</v>
      </c>
      <c r="M12054">
        <v>0</v>
      </c>
    </row>
    <row r="12055" spans="1:13" x14ac:dyDescent="0.25">
      <c r="A12055" t="s">
        <v>645</v>
      </c>
      <c r="C12055" t="s">
        <v>651</v>
      </c>
      <c r="D12055" s="2">
        <v>23894</v>
      </c>
      <c r="E12055">
        <v>30</v>
      </c>
      <c r="F12055">
        <v>42177</v>
      </c>
      <c r="G12055">
        <v>31893000</v>
      </c>
      <c r="H12055">
        <v>0</v>
      </c>
      <c r="K12055">
        <v>550</v>
      </c>
      <c r="L12055">
        <v>32</v>
      </c>
      <c r="M12055">
        <v>0</v>
      </c>
    </row>
    <row r="12056" spans="1:13" x14ac:dyDescent="0.25">
      <c r="A12056" t="s">
        <v>645</v>
      </c>
      <c r="C12056" t="s">
        <v>651</v>
      </c>
      <c r="D12056" s="2">
        <v>23924</v>
      </c>
      <c r="E12056">
        <v>31</v>
      </c>
      <c r="F12056">
        <v>42032</v>
      </c>
      <c r="G12056">
        <v>35491000</v>
      </c>
      <c r="H12056">
        <v>0</v>
      </c>
      <c r="K12056">
        <v>575</v>
      </c>
      <c r="L12056">
        <v>32</v>
      </c>
      <c r="M12056">
        <v>0</v>
      </c>
    </row>
    <row r="12057" spans="1:13" x14ac:dyDescent="0.25">
      <c r="A12057" t="s">
        <v>645</v>
      </c>
      <c r="C12057" t="s">
        <v>651</v>
      </c>
      <c r="D12057" s="2">
        <v>23955</v>
      </c>
      <c r="E12057">
        <v>31</v>
      </c>
      <c r="F12057">
        <v>42330</v>
      </c>
      <c r="G12057">
        <v>43300000</v>
      </c>
      <c r="H12057">
        <v>0</v>
      </c>
      <c r="K12057">
        <v>575</v>
      </c>
      <c r="L12057">
        <v>32</v>
      </c>
      <c r="M12057">
        <v>0</v>
      </c>
    </row>
    <row r="12058" spans="1:13" x14ac:dyDescent="0.25">
      <c r="A12058" t="s">
        <v>645</v>
      </c>
      <c r="C12058" t="s">
        <v>651</v>
      </c>
      <c r="D12058" s="2">
        <v>23986</v>
      </c>
      <c r="E12058">
        <v>30</v>
      </c>
      <c r="F12058">
        <v>42513</v>
      </c>
      <c r="G12058">
        <v>37601000</v>
      </c>
      <c r="H12058">
        <v>0</v>
      </c>
      <c r="K12058">
        <v>557</v>
      </c>
      <c r="L12058">
        <v>32</v>
      </c>
      <c r="M12058">
        <v>0</v>
      </c>
    </row>
    <row r="12059" spans="1:13" x14ac:dyDescent="0.25">
      <c r="A12059" t="s">
        <v>645</v>
      </c>
      <c r="C12059" t="s">
        <v>651</v>
      </c>
      <c r="D12059" s="2">
        <v>24016</v>
      </c>
      <c r="E12059">
        <v>31</v>
      </c>
      <c r="F12059">
        <v>44360</v>
      </c>
      <c r="G12059">
        <v>41879000</v>
      </c>
      <c r="H12059">
        <v>0</v>
      </c>
      <c r="K12059">
        <v>515</v>
      </c>
      <c r="L12059">
        <v>36</v>
      </c>
      <c r="M12059">
        <v>0</v>
      </c>
    </row>
    <row r="12060" spans="1:13" x14ac:dyDescent="0.25">
      <c r="A12060" t="s">
        <v>645</v>
      </c>
      <c r="C12060" t="s">
        <v>651</v>
      </c>
      <c r="D12060" s="2">
        <v>24047</v>
      </c>
      <c r="E12060">
        <v>29.4</v>
      </c>
      <c r="F12060">
        <v>39502</v>
      </c>
      <c r="G12060">
        <v>35776000</v>
      </c>
      <c r="H12060">
        <v>0</v>
      </c>
      <c r="K12060">
        <v>350</v>
      </c>
      <c r="L12060">
        <v>40</v>
      </c>
      <c r="M12060">
        <v>0</v>
      </c>
    </row>
    <row r="12061" spans="1:13" x14ac:dyDescent="0.25">
      <c r="A12061" t="s">
        <v>645</v>
      </c>
      <c r="C12061" t="s">
        <v>651</v>
      </c>
      <c r="D12061" s="2">
        <v>24077</v>
      </c>
      <c r="E12061">
        <v>29.8</v>
      </c>
      <c r="F12061">
        <v>41711</v>
      </c>
      <c r="G12061">
        <v>41464000</v>
      </c>
      <c r="H12061">
        <v>0</v>
      </c>
      <c r="K12061">
        <v>500</v>
      </c>
      <c r="L12061">
        <v>40</v>
      </c>
      <c r="M12061">
        <v>0</v>
      </c>
    </row>
    <row r="12062" spans="1:13" x14ac:dyDescent="0.25">
      <c r="A12062" t="s">
        <v>645</v>
      </c>
      <c r="C12062" t="s">
        <v>651</v>
      </c>
      <c r="D12062" s="2">
        <v>24108</v>
      </c>
      <c r="E12062">
        <v>31</v>
      </c>
      <c r="F12062">
        <v>46060</v>
      </c>
      <c r="G12062">
        <v>47761000</v>
      </c>
      <c r="H12062">
        <v>0</v>
      </c>
      <c r="K12062">
        <v>450</v>
      </c>
      <c r="L12062">
        <v>40</v>
      </c>
      <c r="M12062">
        <v>0</v>
      </c>
    </row>
    <row r="12063" spans="1:13" x14ac:dyDescent="0.25">
      <c r="A12063" t="s">
        <v>645</v>
      </c>
      <c r="C12063" t="s">
        <v>651</v>
      </c>
      <c r="D12063" s="2">
        <v>24139</v>
      </c>
      <c r="E12063">
        <v>27.8</v>
      </c>
      <c r="F12063">
        <v>39185</v>
      </c>
      <c r="G12063">
        <v>41610000</v>
      </c>
      <c r="H12063">
        <v>0</v>
      </c>
      <c r="K12063">
        <v>562</v>
      </c>
      <c r="L12063">
        <v>20</v>
      </c>
      <c r="M12063">
        <v>0</v>
      </c>
    </row>
    <row r="12064" spans="1:13" x14ac:dyDescent="0.25">
      <c r="A12064" t="s">
        <v>645</v>
      </c>
      <c r="C12064" t="s">
        <v>651</v>
      </c>
      <c r="D12064" s="2">
        <v>24167</v>
      </c>
      <c r="E12064">
        <v>30.8</v>
      </c>
      <c r="F12064">
        <v>42484</v>
      </c>
      <c r="G12064">
        <v>47405000</v>
      </c>
      <c r="H12064">
        <v>0</v>
      </c>
      <c r="K12064">
        <v>562</v>
      </c>
      <c r="L12064">
        <v>20</v>
      </c>
      <c r="M12064">
        <v>0</v>
      </c>
    </row>
    <row r="12065" spans="1:13" x14ac:dyDescent="0.25">
      <c r="A12065" t="s">
        <v>645</v>
      </c>
      <c r="C12065" t="s">
        <v>651</v>
      </c>
      <c r="D12065" s="2">
        <v>24198</v>
      </c>
      <c r="E12065">
        <v>29.8</v>
      </c>
      <c r="F12065">
        <v>39118</v>
      </c>
      <c r="G12065">
        <v>47422000</v>
      </c>
      <c r="H12065">
        <v>0</v>
      </c>
      <c r="K12065">
        <v>400</v>
      </c>
      <c r="L12065">
        <v>40</v>
      </c>
      <c r="M12065">
        <v>0</v>
      </c>
    </row>
    <row r="12066" spans="1:13" x14ac:dyDescent="0.25">
      <c r="A12066" t="s">
        <v>645</v>
      </c>
      <c r="C12066" t="s">
        <v>651</v>
      </c>
      <c r="D12066" s="2">
        <v>24228</v>
      </c>
      <c r="E12066">
        <v>31</v>
      </c>
      <c r="F12066">
        <v>45274</v>
      </c>
      <c r="G12066">
        <v>44174000</v>
      </c>
      <c r="H12066">
        <v>0</v>
      </c>
      <c r="K12066">
        <v>460</v>
      </c>
      <c r="L12066">
        <v>40</v>
      </c>
      <c r="M12066">
        <v>0</v>
      </c>
    </row>
    <row r="12067" spans="1:13" x14ac:dyDescent="0.25">
      <c r="A12067" t="s">
        <v>645</v>
      </c>
      <c r="C12067" t="s">
        <v>651</v>
      </c>
      <c r="D12067" s="2">
        <v>24259</v>
      </c>
      <c r="E12067">
        <v>29.9</v>
      </c>
      <c r="F12067">
        <v>41678</v>
      </c>
      <c r="G12067">
        <v>46682000</v>
      </c>
      <c r="H12067">
        <v>0</v>
      </c>
      <c r="K12067">
        <v>500</v>
      </c>
      <c r="L12067">
        <v>40</v>
      </c>
      <c r="M12067">
        <v>0</v>
      </c>
    </row>
    <row r="12068" spans="1:13" x14ac:dyDescent="0.25">
      <c r="A12068" t="s">
        <v>645</v>
      </c>
      <c r="C12068" t="s">
        <v>651</v>
      </c>
      <c r="D12068" s="2">
        <v>24289</v>
      </c>
      <c r="E12068">
        <v>31</v>
      </c>
      <c r="F12068">
        <v>45566</v>
      </c>
      <c r="G12068">
        <v>49023000</v>
      </c>
      <c r="H12068">
        <v>0</v>
      </c>
      <c r="K12068">
        <v>460</v>
      </c>
      <c r="L12068">
        <v>40</v>
      </c>
      <c r="M12068">
        <v>0</v>
      </c>
    </row>
    <row r="12069" spans="1:13" x14ac:dyDescent="0.25">
      <c r="A12069" t="s">
        <v>645</v>
      </c>
      <c r="C12069" t="s">
        <v>651</v>
      </c>
      <c r="D12069" s="2">
        <v>24320</v>
      </c>
      <c r="E12069">
        <v>31</v>
      </c>
      <c r="F12069">
        <v>41670</v>
      </c>
      <c r="G12069">
        <v>51400000</v>
      </c>
      <c r="H12069">
        <v>0</v>
      </c>
      <c r="K12069">
        <v>450</v>
      </c>
      <c r="L12069">
        <v>40</v>
      </c>
      <c r="M12069">
        <v>0</v>
      </c>
    </row>
    <row r="12070" spans="1:13" x14ac:dyDescent="0.25">
      <c r="A12070" t="s">
        <v>645</v>
      </c>
      <c r="C12070" t="s">
        <v>651</v>
      </c>
      <c r="D12070" s="2">
        <v>24351</v>
      </c>
      <c r="E12070">
        <v>30</v>
      </c>
      <c r="F12070">
        <v>41965</v>
      </c>
      <c r="G12070">
        <v>49518000</v>
      </c>
      <c r="H12070">
        <v>0</v>
      </c>
      <c r="K12070">
        <v>450</v>
      </c>
      <c r="L12070">
        <v>40</v>
      </c>
      <c r="M12070">
        <v>0</v>
      </c>
    </row>
    <row r="12071" spans="1:13" x14ac:dyDescent="0.25">
      <c r="A12071" t="s">
        <v>645</v>
      </c>
      <c r="C12071" t="s">
        <v>651</v>
      </c>
      <c r="D12071" s="2">
        <v>24381</v>
      </c>
      <c r="E12071">
        <v>23.6</v>
      </c>
      <c r="F12071">
        <v>33640</v>
      </c>
      <c r="G12071">
        <v>36758000</v>
      </c>
      <c r="H12071">
        <v>521</v>
      </c>
      <c r="K12071">
        <v>420</v>
      </c>
      <c r="L12071">
        <v>40</v>
      </c>
      <c r="M12071">
        <v>0</v>
      </c>
    </row>
    <row r="12072" spans="1:13" x14ac:dyDescent="0.25">
      <c r="A12072" t="s">
        <v>645</v>
      </c>
      <c r="C12072" t="s">
        <v>651</v>
      </c>
      <c r="D12072" s="2">
        <v>24412</v>
      </c>
      <c r="E12072">
        <v>29.8</v>
      </c>
      <c r="F12072">
        <v>41585</v>
      </c>
      <c r="G12072">
        <v>42213000</v>
      </c>
      <c r="H12072">
        <v>94</v>
      </c>
      <c r="K12072">
        <v>592</v>
      </c>
      <c r="L12072">
        <v>28</v>
      </c>
      <c r="M12072">
        <v>0</v>
      </c>
    </row>
    <row r="12073" spans="1:13" x14ac:dyDescent="0.25">
      <c r="A12073" t="s">
        <v>645</v>
      </c>
      <c r="C12073" t="s">
        <v>651</v>
      </c>
      <c r="D12073" s="2">
        <v>24442</v>
      </c>
      <c r="E12073">
        <v>31</v>
      </c>
      <c r="F12073">
        <v>40509</v>
      </c>
      <c r="G12073">
        <v>45854000</v>
      </c>
      <c r="H12073">
        <v>4</v>
      </c>
      <c r="K12073">
        <v>500</v>
      </c>
      <c r="L12073">
        <v>40</v>
      </c>
      <c r="M12073">
        <v>0</v>
      </c>
    </row>
    <row r="12074" spans="1:13" x14ac:dyDescent="0.25">
      <c r="A12074" t="s">
        <v>645</v>
      </c>
      <c r="C12074" t="s">
        <v>651</v>
      </c>
      <c r="D12074" s="2">
        <v>24473</v>
      </c>
      <c r="E12074">
        <v>31</v>
      </c>
      <c r="F12074">
        <v>49133</v>
      </c>
      <c r="G12074">
        <v>62143000</v>
      </c>
      <c r="H12074">
        <v>0</v>
      </c>
      <c r="K12074">
        <v>500</v>
      </c>
      <c r="L12074">
        <v>40</v>
      </c>
      <c r="M12074">
        <v>0</v>
      </c>
    </row>
    <row r="12075" spans="1:13" x14ac:dyDescent="0.25">
      <c r="A12075" t="s">
        <v>645</v>
      </c>
      <c r="C12075" t="s">
        <v>651</v>
      </c>
      <c r="D12075" s="2">
        <v>24504</v>
      </c>
      <c r="E12075">
        <v>28</v>
      </c>
      <c r="F12075">
        <v>44651</v>
      </c>
      <c r="G12075">
        <v>57442000</v>
      </c>
      <c r="H12075">
        <v>0</v>
      </c>
      <c r="K12075">
        <v>520</v>
      </c>
      <c r="L12075">
        <v>40</v>
      </c>
      <c r="M12075">
        <v>0</v>
      </c>
    </row>
    <row r="12076" spans="1:13" x14ac:dyDescent="0.25">
      <c r="A12076" t="s">
        <v>645</v>
      </c>
      <c r="C12076" t="s">
        <v>651</v>
      </c>
      <c r="D12076" s="2">
        <v>24532</v>
      </c>
      <c r="E12076">
        <v>31</v>
      </c>
      <c r="F12076">
        <v>41515</v>
      </c>
      <c r="G12076">
        <v>59990000</v>
      </c>
      <c r="H12076">
        <v>0</v>
      </c>
      <c r="K12076">
        <v>495</v>
      </c>
      <c r="L12076">
        <v>40</v>
      </c>
      <c r="M12076">
        <v>0</v>
      </c>
    </row>
    <row r="12077" spans="1:13" x14ac:dyDescent="0.25">
      <c r="A12077" t="s">
        <v>645</v>
      </c>
      <c r="C12077" t="s">
        <v>651</v>
      </c>
      <c r="D12077" s="2">
        <v>24563</v>
      </c>
      <c r="E12077">
        <v>30</v>
      </c>
      <c r="F12077">
        <v>38159</v>
      </c>
      <c r="G12077">
        <v>56546000</v>
      </c>
      <c r="H12077">
        <v>0</v>
      </c>
      <c r="K12077">
        <v>0</v>
      </c>
      <c r="L12077">
        <v>40</v>
      </c>
      <c r="M12077">
        <v>0</v>
      </c>
    </row>
    <row r="12078" spans="1:13" x14ac:dyDescent="0.25">
      <c r="A12078" t="s">
        <v>645</v>
      </c>
      <c r="C12078" t="s">
        <v>651</v>
      </c>
      <c r="D12078" s="2">
        <v>24593</v>
      </c>
      <c r="E12078">
        <v>31</v>
      </c>
      <c r="F12078">
        <v>36733</v>
      </c>
      <c r="G12078">
        <v>58130000</v>
      </c>
      <c r="H12078">
        <v>1761</v>
      </c>
      <c r="K12078">
        <v>510</v>
      </c>
      <c r="L12078">
        <v>40</v>
      </c>
      <c r="M12078">
        <v>0</v>
      </c>
    </row>
    <row r="12079" spans="1:13" x14ac:dyDescent="0.25">
      <c r="A12079" t="s">
        <v>645</v>
      </c>
      <c r="C12079" t="s">
        <v>651</v>
      </c>
      <c r="D12079" s="2">
        <v>24624</v>
      </c>
      <c r="E12079">
        <v>30</v>
      </c>
      <c r="F12079">
        <v>33602</v>
      </c>
      <c r="G12079">
        <v>57490000</v>
      </c>
      <c r="H12079">
        <v>2228</v>
      </c>
      <c r="K12079">
        <v>500</v>
      </c>
      <c r="L12079">
        <v>40</v>
      </c>
      <c r="M12079">
        <v>0</v>
      </c>
    </row>
    <row r="12080" spans="1:13" x14ac:dyDescent="0.25">
      <c r="A12080" t="s">
        <v>645</v>
      </c>
      <c r="C12080" t="s">
        <v>651</v>
      </c>
      <c r="D12080" s="2">
        <v>24654</v>
      </c>
      <c r="E12080">
        <v>4.3</v>
      </c>
      <c r="F12080">
        <v>5235</v>
      </c>
      <c r="G12080">
        <v>8957000</v>
      </c>
      <c r="H12080">
        <v>85</v>
      </c>
      <c r="K12080">
        <v>0</v>
      </c>
      <c r="L12080">
        <v>0</v>
      </c>
      <c r="M12080">
        <v>0</v>
      </c>
    </row>
    <row r="12081" spans="1:13" x14ac:dyDescent="0.25">
      <c r="A12081" t="s">
        <v>645</v>
      </c>
      <c r="C12081" t="s">
        <v>651</v>
      </c>
      <c r="D12081" s="2">
        <v>25416</v>
      </c>
      <c r="E12081">
        <v>29.9</v>
      </c>
      <c r="F12081">
        <v>35380</v>
      </c>
      <c r="G12081">
        <v>31038000</v>
      </c>
      <c r="H12081">
        <v>0</v>
      </c>
      <c r="K12081">
        <v>0</v>
      </c>
      <c r="L12081">
        <v>16</v>
      </c>
      <c r="M12081">
        <v>2</v>
      </c>
    </row>
    <row r="12082" spans="1:13" x14ac:dyDescent="0.25">
      <c r="A12082" t="s">
        <v>645</v>
      </c>
      <c r="C12082" t="s">
        <v>651</v>
      </c>
      <c r="D12082" s="2">
        <v>25447</v>
      </c>
      <c r="E12082">
        <v>30</v>
      </c>
      <c r="F12082">
        <v>30805</v>
      </c>
      <c r="G12082">
        <v>16078000</v>
      </c>
      <c r="H12082">
        <v>0</v>
      </c>
      <c r="K12082">
        <v>220</v>
      </c>
      <c r="L12082">
        <v>32</v>
      </c>
      <c r="M12082">
        <v>2.9</v>
      </c>
    </row>
    <row r="12083" spans="1:13" x14ac:dyDescent="0.25">
      <c r="A12083" t="s">
        <v>645</v>
      </c>
      <c r="C12083" t="s">
        <v>651</v>
      </c>
      <c r="D12083" s="2">
        <v>25477</v>
      </c>
      <c r="E12083">
        <v>30.5</v>
      </c>
      <c r="F12083">
        <v>29575</v>
      </c>
      <c r="G12083">
        <v>14834000</v>
      </c>
      <c r="H12083">
        <v>0</v>
      </c>
      <c r="K12083">
        <v>300</v>
      </c>
      <c r="L12083">
        <v>32</v>
      </c>
      <c r="M12083">
        <v>3.5</v>
      </c>
    </row>
    <row r="12084" spans="1:13" x14ac:dyDescent="0.25">
      <c r="A12084" t="s">
        <v>645</v>
      </c>
      <c r="C12084" t="s">
        <v>651</v>
      </c>
      <c r="D12084" s="2">
        <v>25508</v>
      </c>
      <c r="E12084">
        <v>14</v>
      </c>
      <c r="F12084">
        <v>14996</v>
      </c>
      <c r="G12084">
        <v>6394000</v>
      </c>
      <c r="H12084">
        <v>0</v>
      </c>
      <c r="K12084">
        <v>300</v>
      </c>
      <c r="L12084">
        <v>32</v>
      </c>
      <c r="M12084">
        <v>0.6</v>
      </c>
    </row>
    <row r="12085" spans="1:13" x14ac:dyDescent="0.25">
      <c r="A12085" t="s">
        <v>645</v>
      </c>
      <c r="C12085" t="s">
        <v>651</v>
      </c>
      <c r="D12085" s="2">
        <v>25538</v>
      </c>
      <c r="E12085">
        <v>29.8</v>
      </c>
      <c r="F12085">
        <v>33936</v>
      </c>
      <c r="G12085">
        <v>17167000</v>
      </c>
      <c r="H12085">
        <v>0</v>
      </c>
      <c r="K12085">
        <v>284</v>
      </c>
      <c r="L12085">
        <v>32</v>
      </c>
      <c r="M12085">
        <v>3.7</v>
      </c>
    </row>
    <row r="12086" spans="1:13" x14ac:dyDescent="0.25">
      <c r="A12086" t="s">
        <v>645</v>
      </c>
      <c r="C12086" t="s">
        <v>651</v>
      </c>
      <c r="D12086" s="2">
        <v>25569</v>
      </c>
      <c r="E12086">
        <v>25.1</v>
      </c>
      <c r="F12086">
        <v>31465</v>
      </c>
      <c r="G12086">
        <v>18369000</v>
      </c>
      <c r="H12086">
        <v>0</v>
      </c>
      <c r="K12086">
        <v>319</v>
      </c>
      <c r="L12086">
        <v>40</v>
      </c>
      <c r="M12086">
        <v>3.7</v>
      </c>
    </row>
    <row r="12087" spans="1:13" x14ac:dyDescent="0.25">
      <c r="A12087" t="s">
        <v>645</v>
      </c>
      <c r="C12087" t="s">
        <v>651</v>
      </c>
      <c r="D12087" s="2">
        <v>25600</v>
      </c>
      <c r="E12087">
        <v>2.5</v>
      </c>
      <c r="F12087">
        <v>1266</v>
      </c>
      <c r="G12087">
        <v>700000</v>
      </c>
      <c r="H12087">
        <v>0</v>
      </c>
      <c r="K12087">
        <v>0</v>
      </c>
      <c r="L12087">
        <v>28</v>
      </c>
      <c r="M12087">
        <v>0.3</v>
      </c>
    </row>
    <row r="12088" spans="1:13" x14ac:dyDescent="0.25">
      <c r="A12088" t="s">
        <v>645</v>
      </c>
      <c r="C12088" t="s">
        <v>651</v>
      </c>
      <c r="D12088" s="2">
        <v>25628</v>
      </c>
      <c r="E12088">
        <v>0.6</v>
      </c>
      <c r="F12088">
        <v>325</v>
      </c>
      <c r="G12088">
        <v>180000</v>
      </c>
      <c r="H12088">
        <v>0</v>
      </c>
      <c r="K12088">
        <v>0</v>
      </c>
      <c r="L12088">
        <v>28</v>
      </c>
      <c r="M12088">
        <v>0.3</v>
      </c>
    </row>
    <row r="12089" spans="1:13" x14ac:dyDescent="0.25">
      <c r="A12089" t="s">
        <v>645</v>
      </c>
      <c r="C12089" t="s">
        <v>651</v>
      </c>
      <c r="D12089" s="2">
        <v>25750</v>
      </c>
      <c r="E12089">
        <v>0.6</v>
      </c>
      <c r="F12089">
        <v>745</v>
      </c>
      <c r="G12089">
        <v>0</v>
      </c>
      <c r="H12089">
        <v>2</v>
      </c>
      <c r="K12089">
        <v>350</v>
      </c>
      <c r="L12089">
        <v>0</v>
      </c>
      <c r="M12089">
        <v>0</v>
      </c>
    </row>
    <row r="12090" spans="1:13" x14ac:dyDescent="0.25">
      <c r="A12090" t="s">
        <v>645</v>
      </c>
      <c r="C12090" t="s">
        <v>651</v>
      </c>
      <c r="D12090" s="2">
        <v>25934</v>
      </c>
      <c r="E12090">
        <v>0.4</v>
      </c>
      <c r="F12090">
        <v>199</v>
      </c>
      <c r="G12090">
        <v>51000</v>
      </c>
      <c r="H12090">
        <v>0</v>
      </c>
      <c r="K12090">
        <v>450</v>
      </c>
      <c r="L12090">
        <v>16</v>
      </c>
      <c r="M12090">
        <v>0</v>
      </c>
    </row>
    <row r="12091" spans="1:13" x14ac:dyDescent="0.25">
      <c r="A12091" t="s">
        <v>645</v>
      </c>
      <c r="C12091" t="s">
        <v>651</v>
      </c>
      <c r="D12091" s="2">
        <v>25965</v>
      </c>
      <c r="E12091">
        <v>25.5</v>
      </c>
      <c r="F12091">
        <v>21178</v>
      </c>
      <c r="G12091">
        <v>13766000</v>
      </c>
      <c r="H12091">
        <v>32</v>
      </c>
      <c r="K12091">
        <v>445</v>
      </c>
      <c r="L12091">
        <v>24</v>
      </c>
      <c r="M12091">
        <v>6.1</v>
      </c>
    </row>
    <row r="12092" spans="1:13" x14ac:dyDescent="0.25">
      <c r="A12092" t="s">
        <v>645</v>
      </c>
      <c r="C12092" t="s">
        <v>651</v>
      </c>
      <c r="D12092" s="2">
        <v>25993</v>
      </c>
      <c r="E12092">
        <v>28.8</v>
      </c>
      <c r="F12092">
        <v>29792</v>
      </c>
      <c r="G12092">
        <v>16013000</v>
      </c>
      <c r="H12092">
        <v>30</v>
      </c>
      <c r="K12092">
        <v>430</v>
      </c>
      <c r="L12092">
        <v>28</v>
      </c>
      <c r="M12092">
        <v>1.8</v>
      </c>
    </row>
    <row r="12093" spans="1:13" x14ac:dyDescent="0.25">
      <c r="A12093" t="s">
        <v>645</v>
      </c>
      <c r="C12093" t="s">
        <v>651</v>
      </c>
      <c r="D12093" s="2">
        <v>26024</v>
      </c>
      <c r="E12093">
        <v>30</v>
      </c>
      <c r="F12093">
        <v>31656</v>
      </c>
      <c r="G12093">
        <v>16558000</v>
      </c>
      <c r="H12093">
        <v>32</v>
      </c>
      <c r="K12093">
        <v>427</v>
      </c>
      <c r="L12093">
        <v>32</v>
      </c>
      <c r="M12093">
        <v>3</v>
      </c>
    </row>
    <row r="12094" spans="1:13" x14ac:dyDescent="0.25">
      <c r="A12094" t="s">
        <v>645</v>
      </c>
      <c r="C12094" t="s">
        <v>651</v>
      </c>
      <c r="D12094" s="2">
        <v>26054</v>
      </c>
      <c r="E12094">
        <v>30.4</v>
      </c>
      <c r="F12094">
        <v>32251</v>
      </c>
      <c r="G12094">
        <v>15582000</v>
      </c>
      <c r="H12094">
        <v>32</v>
      </c>
      <c r="K12094">
        <v>437</v>
      </c>
      <c r="L12094">
        <v>32</v>
      </c>
      <c r="M12094">
        <v>2.4</v>
      </c>
    </row>
    <row r="12095" spans="1:13" x14ac:dyDescent="0.25">
      <c r="A12095" t="s">
        <v>645</v>
      </c>
      <c r="C12095" t="s">
        <v>651</v>
      </c>
      <c r="D12095" s="2">
        <v>26085</v>
      </c>
      <c r="E12095">
        <v>28.2</v>
      </c>
      <c r="F12095">
        <v>32623</v>
      </c>
      <c r="G12095">
        <v>16021000</v>
      </c>
      <c r="H12095">
        <v>33</v>
      </c>
      <c r="K12095">
        <v>470</v>
      </c>
      <c r="L12095">
        <v>32</v>
      </c>
      <c r="M12095">
        <v>0.6</v>
      </c>
    </row>
    <row r="12096" spans="1:13" x14ac:dyDescent="0.25">
      <c r="A12096" t="s">
        <v>645</v>
      </c>
      <c r="C12096" t="s">
        <v>651</v>
      </c>
      <c r="D12096" s="2">
        <v>26115</v>
      </c>
      <c r="E12096">
        <v>28.4</v>
      </c>
      <c r="F12096">
        <v>34460</v>
      </c>
      <c r="G12096">
        <v>21185000</v>
      </c>
      <c r="H12096">
        <v>34</v>
      </c>
      <c r="K12096">
        <v>525</v>
      </c>
      <c r="L12096">
        <v>32</v>
      </c>
      <c r="M12096">
        <v>0.2</v>
      </c>
    </row>
    <row r="12097" spans="1:13" x14ac:dyDescent="0.25">
      <c r="A12097" t="s">
        <v>645</v>
      </c>
      <c r="C12097" t="s">
        <v>651</v>
      </c>
      <c r="D12097" s="2">
        <v>26146</v>
      </c>
      <c r="E12097">
        <v>30.3</v>
      </c>
      <c r="F12097">
        <v>37250</v>
      </c>
      <c r="G12097">
        <v>23292000</v>
      </c>
      <c r="H12097">
        <v>13</v>
      </c>
      <c r="K12097">
        <v>575</v>
      </c>
      <c r="L12097">
        <v>32</v>
      </c>
      <c r="M12097">
        <v>0.2</v>
      </c>
    </row>
    <row r="12098" spans="1:13" x14ac:dyDescent="0.25">
      <c r="A12098" t="s">
        <v>645</v>
      </c>
      <c r="C12098" t="s">
        <v>651</v>
      </c>
      <c r="D12098" s="2">
        <v>26177</v>
      </c>
      <c r="E12098">
        <v>28.5</v>
      </c>
      <c r="F12098">
        <v>36254</v>
      </c>
      <c r="G12098">
        <v>27976000</v>
      </c>
      <c r="H12098">
        <v>0</v>
      </c>
      <c r="K12098">
        <v>580</v>
      </c>
      <c r="L12098">
        <v>32</v>
      </c>
      <c r="M12098">
        <v>0.2</v>
      </c>
    </row>
    <row r="12099" spans="1:13" x14ac:dyDescent="0.25">
      <c r="A12099" t="s">
        <v>645</v>
      </c>
      <c r="C12099" t="s">
        <v>651</v>
      </c>
      <c r="D12099" s="2">
        <v>26207</v>
      </c>
      <c r="E12099">
        <v>29.4</v>
      </c>
      <c r="F12099">
        <v>38154</v>
      </c>
      <c r="G12099">
        <v>37057000</v>
      </c>
      <c r="H12099">
        <v>19</v>
      </c>
      <c r="K12099">
        <v>640</v>
      </c>
      <c r="L12099">
        <v>32</v>
      </c>
      <c r="M12099">
        <v>1.4</v>
      </c>
    </row>
    <row r="12100" spans="1:13" x14ac:dyDescent="0.25">
      <c r="A12100" t="s">
        <v>645</v>
      </c>
      <c r="C12100" t="s">
        <v>651</v>
      </c>
      <c r="D12100" s="2">
        <v>26238</v>
      </c>
      <c r="E12100">
        <v>29.9</v>
      </c>
      <c r="F12100">
        <v>39018</v>
      </c>
      <c r="G12100">
        <v>38220000</v>
      </c>
      <c r="H12100">
        <v>39</v>
      </c>
      <c r="K12100">
        <v>755</v>
      </c>
      <c r="L12100">
        <v>32</v>
      </c>
      <c r="M12100">
        <v>1.4</v>
      </c>
    </row>
    <row r="12101" spans="1:13" x14ac:dyDescent="0.25">
      <c r="A12101" t="s">
        <v>645</v>
      </c>
      <c r="C12101" t="s">
        <v>651</v>
      </c>
      <c r="D12101" s="2">
        <v>26268</v>
      </c>
      <c r="E12101">
        <v>31</v>
      </c>
      <c r="F12101">
        <v>39955</v>
      </c>
      <c r="G12101">
        <v>42270000</v>
      </c>
      <c r="H12101">
        <v>40</v>
      </c>
      <c r="K12101">
        <v>805</v>
      </c>
      <c r="L12101">
        <v>32</v>
      </c>
      <c r="M12101">
        <v>0</v>
      </c>
    </row>
    <row r="12102" spans="1:13" x14ac:dyDescent="0.25">
      <c r="A12102" t="s">
        <v>645</v>
      </c>
      <c r="C12102" t="s">
        <v>651</v>
      </c>
      <c r="D12102" s="2">
        <v>26299</v>
      </c>
      <c r="E12102">
        <v>31</v>
      </c>
      <c r="F12102">
        <v>43302</v>
      </c>
      <c r="G12102">
        <v>56331000</v>
      </c>
      <c r="H12102">
        <v>9</v>
      </c>
      <c r="K12102">
        <v>847</v>
      </c>
      <c r="L12102">
        <v>32</v>
      </c>
      <c r="M12102">
        <v>1.1000000000000001</v>
      </c>
    </row>
    <row r="12103" spans="1:13" x14ac:dyDescent="0.25">
      <c r="A12103" t="s">
        <v>645</v>
      </c>
      <c r="C12103" t="s">
        <v>651</v>
      </c>
      <c r="D12103" s="2">
        <v>26330</v>
      </c>
      <c r="E12103">
        <v>28.4</v>
      </c>
      <c r="F12103">
        <v>39331</v>
      </c>
      <c r="G12103">
        <v>34453000</v>
      </c>
      <c r="H12103">
        <v>0</v>
      </c>
      <c r="K12103">
        <v>787</v>
      </c>
      <c r="L12103">
        <v>36</v>
      </c>
      <c r="M12103">
        <v>1.4</v>
      </c>
    </row>
    <row r="12104" spans="1:13" x14ac:dyDescent="0.25">
      <c r="A12104" t="s">
        <v>645</v>
      </c>
      <c r="C12104" t="s">
        <v>651</v>
      </c>
      <c r="D12104" s="2">
        <v>26359</v>
      </c>
      <c r="E12104">
        <v>30.3</v>
      </c>
      <c r="F12104">
        <v>40496</v>
      </c>
      <c r="G12104">
        <v>29475000</v>
      </c>
      <c r="H12104">
        <v>20</v>
      </c>
      <c r="K12104">
        <v>866</v>
      </c>
      <c r="L12104">
        <v>36</v>
      </c>
      <c r="M12104">
        <v>4.5999999999999996</v>
      </c>
    </row>
    <row r="12105" spans="1:13" x14ac:dyDescent="0.25">
      <c r="A12105" t="s">
        <v>645</v>
      </c>
      <c r="C12105" t="s">
        <v>651</v>
      </c>
      <c r="D12105" s="2">
        <v>26390</v>
      </c>
      <c r="E12105">
        <v>29.9</v>
      </c>
      <c r="F12105">
        <v>38501</v>
      </c>
      <c r="G12105">
        <v>22485000</v>
      </c>
      <c r="H12105">
        <v>8</v>
      </c>
      <c r="K12105">
        <v>937</v>
      </c>
      <c r="L12105">
        <v>36</v>
      </c>
      <c r="M12105">
        <v>1.3</v>
      </c>
    </row>
    <row r="12106" spans="1:13" x14ac:dyDescent="0.25">
      <c r="A12106" t="s">
        <v>645</v>
      </c>
      <c r="C12106" t="s">
        <v>651</v>
      </c>
      <c r="D12106" s="2">
        <v>26420</v>
      </c>
      <c r="E12106">
        <v>31</v>
      </c>
      <c r="F12106">
        <v>43325</v>
      </c>
      <c r="G12106">
        <v>39857000</v>
      </c>
      <c r="H12106">
        <v>14</v>
      </c>
      <c r="K12106">
        <v>892</v>
      </c>
      <c r="L12106">
        <v>36</v>
      </c>
      <c r="M12106">
        <v>2.7</v>
      </c>
    </row>
    <row r="12107" spans="1:13" x14ac:dyDescent="0.25">
      <c r="A12107" t="s">
        <v>645</v>
      </c>
      <c r="C12107" t="s">
        <v>651</v>
      </c>
      <c r="D12107" s="2">
        <v>26451</v>
      </c>
      <c r="E12107">
        <v>29.7</v>
      </c>
      <c r="F12107">
        <v>48831</v>
      </c>
      <c r="G12107">
        <v>79225000</v>
      </c>
      <c r="H12107">
        <v>85</v>
      </c>
      <c r="K12107">
        <v>870</v>
      </c>
      <c r="L12107">
        <v>36</v>
      </c>
      <c r="M12107">
        <v>5.0999999999999996</v>
      </c>
    </row>
    <row r="12108" spans="1:13" x14ac:dyDescent="0.25">
      <c r="A12108" t="s">
        <v>645</v>
      </c>
      <c r="C12108" t="s">
        <v>651</v>
      </c>
      <c r="D12108" s="2">
        <v>26481</v>
      </c>
      <c r="E12108">
        <v>30.2</v>
      </c>
      <c r="F12108">
        <v>49388</v>
      </c>
      <c r="G12108">
        <v>80206000</v>
      </c>
      <c r="H12108">
        <v>99</v>
      </c>
      <c r="K12108">
        <v>880</v>
      </c>
      <c r="L12108">
        <v>40</v>
      </c>
      <c r="M12108">
        <v>3.7</v>
      </c>
    </row>
    <row r="12109" spans="1:13" x14ac:dyDescent="0.25">
      <c r="A12109" t="s">
        <v>645</v>
      </c>
      <c r="C12109" t="s">
        <v>651</v>
      </c>
      <c r="D12109" s="2">
        <v>26512</v>
      </c>
      <c r="E12109">
        <v>26.9</v>
      </c>
      <c r="F12109">
        <v>45630</v>
      </c>
      <c r="G12109">
        <v>74103000</v>
      </c>
      <c r="H12109">
        <v>91</v>
      </c>
      <c r="K12109">
        <v>880</v>
      </c>
      <c r="L12109">
        <v>40</v>
      </c>
      <c r="M12109">
        <v>3.7</v>
      </c>
    </row>
    <row r="12110" spans="1:13" x14ac:dyDescent="0.25">
      <c r="A12110" t="s">
        <v>645</v>
      </c>
      <c r="C12110" t="s">
        <v>651</v>
      </c>
      <c r="D12110" s="2">
        <v>26543</v>
      </c>
      <c r="E12110">
        <v>21.2</v>
      </c>
      <c r="F12110">
        <v>35133</v>
      </c>
      <c r="G12110">
        <v>56451000</v>
      </c>
      <c r="H12110">
        <v>71</v>
      </c>
      <c r="K12110">
        <v>880</v>
      </c>
      <c r="L12110">
        <v>40</v>
      </c>
      <c r="M12110">
        <v>7.4</v>
      </c>
    </row>
    <row r="12111" spans="1:13" x14ac:dyDescent="0.25">
      <c r="A12111" t="s">
        <v>645</v>
      </c>
      <c r="C12111" t="s">
        <v>651</v>
      </c>
      <c r="D12111" s="2">
        <v>26573</v>
      </c>
      <c r="E12111">
        <v>30.6</v>
      </c>
      <c r="F12111">
        <v>87092</v>
      </c>
      <c r="G12111">
        <v>95975000</v>
      </c>
      <c r="H12111">
        <v>0</v>
      </c>
      <c r="K12111">
        <v>850</v>
      </c>
      <c r="L12111">
        <v>40</v>
      </c>
      <c r="M12111">
        <v>2.7</v>
      </c>
    </row>
    <row r="12112" spans="1:13" x14ac:dyDescent="0.25">
      <c r="A12112" t="s">
        <v>645</v>
      </c>
      <c r="C12112" t="s">
        <v>651</v>
      </c>
      <c r="D12112" s="2">
        <v>26604</v>
      </c>
      <c r="E12112">
        <v>29.3</v>
      </c>
      <c r="F12112">
        <v>84884</v>
      </c>
      <c r="G12112">
        <v>93542000</v>
      </c>
      <c r="H12112">
        <v>0</v>
      </c>
      <c r="K12112">
        <v>850</v>
      </c>
      <c r="L12112">
        <v>40</v>
      </c>
      <c r="M12112">
        <v>0</v>
      </c>
    </row>
    <row r="12113" spans="1:13" x14ac:dyDescent="0.25">
      <c r="A12113" t="s">
        <v>645</v>
      </c>
      <c r="C12113" t="s">
        <v>651</v>
      </c>
      <c r="D12113" s="2">
        <v>26634</v>
      </c>
      <c r="E12113">
        <v>30.9</v>
      </c>
      <c r="F12113">
        <v>56560</v>
      </c>
      <c r="G12113">
        <v>114845000</v>
      </c>
      <c r="H12113">
        <v>37</v>
      </c>
      <c r="K12113">
        <v>875</v>
      </c>
      <c r="L12113">
        <v>40</v>
      </c>
      <c r="M12113">
        <v>0.5</v>
      </c>
    </row>
    <row r="12114" spans="1:13" x14ac:dyDescent="0.25">
      <c r="A12114" t="s">
        <v>645</v>
      </c>
      <c r="C12114" t="s">
        <v>651</v>
      </c>
      <c r="D12114" s="2">
        <v>26665</v>
      </c>
      <c r="E12114">
        <v>31</v>
      </c>
      <c r="F12114">
        <v>48273</v>
      </c>
      <c r="G12114">
        <v>122613000</v>
      </c>
      <c r="H12114">
        <v>48</v>
      </c>
      <c r="K12114">
        <v>900</v>
      </c>
      <c r="L12114">
        <v>40</v>
      </c>
      <c r="M12114">
        <v>0.5</v>
      </c>
    </row>
    <row r="12115" spans="1:13" x14ac:dyDescent="0.25">
      <c r="A12115" t="s">
        <v>645</v>
      </c>
      <c r="C12115" t="s">
        <v>651</v>
      </c>
      <c r="D12115" s="2">
        <v>26696</v>
      </c>
      <c r="E12115">
        <v>28</v>
      </c>
      <c r="F12115">
        <v>27751</v>
      </c>
      <c r="G12115">
        <v>77912000</v>
      </c>
      <c r="H12115">
        <v>18400</v>
      </c>
      <c r="K12115">
        <v>887</v>
      </c>
      <c r="L12115">
        <v>40</v>
      </c>
      <c r="M12115">
        <v>0.7</v>
      </c>
    </row>
    <row r="12116" spans="1:13" x14ac:dyDescent="0.25">
      <c r="A12116" t="s">
        <v>645</v>
      </c>
      <c r="C12116" t="s">
        <v>651</v>
      </c>
      <c r="D12116" s="2">
        <v>26724</v>
      </c>
      <c r="E12116">
        <v>30.9</v>
      </c>
      <c r="F12116">
        <v>28949</v>
      </c>
      <c r="G12116">
        <v>82273000</v>
      </c>
      <c r="H12116">
        <v>21662</v>
      </c>
      <c r="K12116">
        <v>875</v>
      </c>
      <c r="L12116">
        <v>40</v>
      </c>
      <c r="M12116">
        <v>0.2</v>
      </c>
    </row>
    <row r="12117" spans="1:13" x14ac:dyDescent="0.25">
      <c r="A12117" t="s">
        <v>645</v>
      </c>
      <c r="C12117" t="s">
        <v>651</v>
      </c>
      <c r="D12117" s="2">
        <v>26755</v>
      </c>
      <c r="E12117">
        <v>30</v>
      </c>
      <c r="F12117">
        <v>39075</v>
      </c>
      <c r="G12117">
        <v>115436000</v>
      </c>
      <c r="H12117">
        <v>1471</v>
      </c>
      <c r="K12117">
        <v>878</v>
      </c>
      <c r="L12117">
        <v>40</v>
      </c>
      <c r="M12117">
        <v>2</v>
      </c>
    </row>
    <row r="12118" spans="1:13" x14ac:dyDescent="0.25">
      <c r="A12118" t="s">
        <v>645</v>
      </c>
      <c r="C12118" t="s">
        <v>651</v>
      </c>
      <c r="D12118" s="2">
        <v>26785</v>
      </c>
      <c r="E12118">
        <v>30.7</v>
      </c>
      <c r="F12118">
        <v>18481</v>
      </c>
      <c r="G12118">
        <v>53912000</v>
      </c>
      <c r="H12118">
        <v>23</v>
      </c>
      <c r="K12118">
        <v>1032</v>
      </c>
      <c r="L12118">
        <v>40</v>
      </c>
      <c r="M12118">
        <v>14.4</v>
      </c>
    </row>
    <row r="12119" spans="1:13" x14ac:dyDescent="0.25">
      <c r="A12119" t="s">
        <v>645</v>
      </c>
      <c r="C12119" t="s">
        <v>651</v>
      </c>
      <c r="D12119" s="2">
        <v>26816</v>
      </c>
      <c r="E12119">
        <v>30</v>
      </c>
      <c r="F12119">
        <v>2910</v>
      </c>
      <c r="G12119">
        <v>6079000</v>
      </c>
      <c r="H12119">
        <v>3</v>
      </c>
      <c r="K12119">
        <v>1175</v>
      </c>
      <c r="L12119">
        <v>8</v>
      </c>
      <c r="M12119">
        <v>0</v>
      </c>
    </row>
    <row r="12120" spans="1:13" x14ac:dyDescent="0.25">
      <c r="A12120" t="s">
        <v>645</v>
      </c>
      <c r="C12120" t="s">
        <v>651</v>
      </c>
      <c r="D12120" s="2">
        <v>26846</v>
      </c>
      <c r="E12120">
        <v>31</v>
      </c>
      <c r="F12120">
        <v>3050</v>
      </c>
      <c r="G12120">
        <v>6371000</v>
      </c>
      <c r="H12120">
        <v>3</v>
      </c>
      <c r="K12120">
        <v>1175</v>
      </c>
      <c r="L12120">
        <v>8</v>
      </c>
      <c r="M12120">
        <v>0</v>
      </c>
    </row>
    <row r="12121" spans="1:13" x14ac:dyDescent="0.25">
      <c r="A12121" t="s">
        <v>645</v>
      </c>
      <c r="C12121" t="s">
        <v>651</v>
      </c>
      <c r="D12121" s="2">
        <v>26877</v>
      </c>
      <c r="E12121">
        <v>31</v>
      </c>
      <c r="F12121">
        <v>2968</v>
      </c>
      <c r="G12121">
        <v>6200000</v>
      </c>
      <c r="H12121">
        <v>3</v>
      </c>
      <c r="K12121">
        <v>1175</v>
      </c>
      <c r="L12121">
        <v>8</v>
      </c>
      <c r="M12121">
        <v>0</v>
      </c>
    </row>
    <row r="12122" spans="1:13" x14ac:dyDescent="0.25">
      <c r="A12122" t="s">
        <v>645</v>
      </c>
      <c r="C12122" t="s">
        <v>651</v>
      </c>
      <c r="D12122" s="2">
        <v>27395</v>
      </c>
      <c r="E12122">
        <v>13.1</v>
      </c>
      <c r="F12122">
        <v>2426</v>
      </c>
      <c r="G12122">
        <v>1383000</v>
      </c>
      <c r="H12122">
        <v>20</v>
      </c>
      <c r="K12122">
        <v>200</v>
      </c>
      <c r="L12122">
        <v>16</v>
      </c>
      <c r="M12122">
        <v>2.1</v>
      </c>
    </row>
    <row r="12123" spans="1:13" x14ac:dyDescent="0.25">
      <c r="A12123" t="s">
        <v>645</v>
      </c>
      <c r="C12123" t="s">
        <v>651</v>
      </c>
      <c r="D12123" s="2">
        <v>27426</v>
      </c>
      <c r="E12123">
        <v>28</v>
      </c>
      <c r="F12123">
        <v>7543</v>
      </c>
      <c r="G12123">
        <v>3616000</v>
      </c>
      <c r="H12123">
        <v>61</v>
      </c>
      <c r="K12123">
        <v>200</v>
      </c>
      <c r="L12123">
        <v>16</v>
      </c>
      <c r="M12123">
        <v>2.5</v>
      </c>
    </row>
    <row r="12124" spans="1:13" x14ac:dyDescent="0.25">
      <c r="A12124" t="s">
        <v>645</v>
      </c>
      <c r="C12124" t="s">
        <v>651</v>
      </c>
      <c r="D12124" s="2">
        <v>27454</v>
      </c>
      <c r="E12124">
        <v>31</v>
      </c>
      <c r="F12124">
        <v>9203</v>
      </c>
      <c r="G12124">
        <v>4390000</v>
      </c>
      <c r="H12124">
        <v>74</v>
      </c>
      <c r="K12124">
        <v>200</v>
      </c>
      <c r="L12124">
        <v>20</v>
      </c>
      <c r="M12124">
        <v>1.7</v>
      </c>
    </row>
    <row r="12125" spans="1:13" x14ac:dyDescent="0.25">
      <c r="A12125" t="s">
        <v>645</v>
      </c>
      <c r="C12125" t="s">
        <v>651</v>
      </c>
      <c r="D12125" s="2">
        <v>27485</v>
      </c>
      <c r="E12125">
        <v>30</v>
      </c>
      <c r="F12125">
        <v>8486</v>
      </c>
      <c r="G12125">
        <v>1926000</v>
      </c>
      <c r="H12125">
        <v>29</v>
      </c>
      <c r="K12125">
        <v>196</v>
      </c>
      <c r="L12125">
        <v>20</v>
      </c>
      <c r="M12125">
        <v>5.0999999999999996</v>
      </c>
    </row>
    <row r="12126" spans="1:13" x14ac:dyDescent="0.25">
      <c r="A12126" t="s">
        <v>645</v>
      </c>
      <c r="C12126" t="s">
        <v>651</v>
      </c>
      <c r="D12126" s="2">
        <v>27515</v>
      </c>
      <c r="E12126">
        <v>30.8</v>
      </c>
      <c r="F12126">
        <v>9100</v>
      </c>
      <c r="G12126">
        <v>3765000</v>
      </c>
      <c r="H12126">
        <v>18</v>
      </c>
      <c r="K12126">
        <v>200</v>
      </c>
      <c r="L12126">
        <v>20</v>
      </c>
      <c r="M12126">
        <v>3.4</v>
      </c>
    </row>
    <row r="12127" spans="1:13" x14ac:dyDescent="0.25">
      <c r="A12127" t="s">
        <v>645</v>
      </c>
      <c r="C12127" t="s">
        <v>651</v>
      </c>
      <c r="D12127" s="2">
        <v>27546</v>
      </c>
      <c r="E12127">
        <v>30</v>
      </c>
      <c r="F12127">
        <v>8303</v>
      </c>
      <c r="G12127">
        <v>3639000</v>
      </c>
      <c r="H12127">
        <v>16</v>
      </c>
      <c r="K12127">
        <v>202</v>
      </c>
      <c r="L12127">
        <v>20</v>
      </c>
      <c r="M12127">
        <v>2.6</v>
      </c>
    </row>
    <row r="12128" spans="1:13" x14ac:dyDescent="0.25">
      <c r="A12128" t="s">
        <v>645</v>
      </c>
      <c r="C12128" t="s">
        <v>651</v>
      </c>
      <c r="D12128" s="2">
        <v>27576</v>
      </c>
      <c r="E12128">
        <v>30.6</v>
      </c>
      <c r="F12128">
        <v>8154</v>
      </c>
      <c r="G12128">
        <v>3536000</v>
      </c>
      <c r="H12128">
        <v>30</v>
      </c>
      <c r="K12128">
        <v>197</v>
      </c>
      <c r="L12128">
        <v>20</v>
      </c>
      <c r="M12128">
        <v>3.1</v>
      </c>
    </row>
    <row r="12129" spans="1:13" x14ac:dyDescent="0.25">
      <c r="A12129" t="s">
        <v>645</v>
      </c>
      <c r="C12129" t="s">
        <v>651</v>
      </c>
      <c r="D12129" s="2">
        <v>27607</v>
      </c>
      <c r="E12129">
        <v>31</v>
      </c>
      <c r="F12129">
        <v>15573</v>
      </c>
      <c r="G12129">
        <v>6852000</v>
      </c>
      <c r="H12129">
        <v>62</v>
      </c>
      <c r="K12129">
        <v>195</v>
      </c>
      <c r="L12129">
        <v>20</v>
      </c>
      <c r="M12129">
        <v>8.1999999999999993</v>
      </c>
    </row>
    <row r="12130" spans="1:13" x14ac:dyDescent="0.25">
      <c r="A12130" t="s">
        <v>645</v>
      </c>
      <c r="C12130" t="s">
        <v>651</v>
      </c>
      <c r="D12130" s="2">
        <v>27638</v>
      </c>
      <c r="E12130">
        <v>30</v>
      </c>
      <c r="F12130">
        <v>14373</v>
      </c>
      <c r="G12130">
        <v>6509000</v>
      </c>
      <c r="H12130">
        <v>58</v>
      </c>
      <c r="K12130">
        <v>217</v>
      </c>
      <c r="L12130">
        <v>28</v>
      </c>
      <c r="M12130">
        <v>5.3</v>
      </c>
    </row>
    <row r="12131" spans="1:13" x14ac:dyDescent="0.25">
      <c r="A12131" t="s">
        <v>645</v>
      </c>
      <c r="C12131" t="s">
        <v>651</v>
      </c>
      <c r="D12131" s="2">
        <v>27668</v>
      </c>
      <c r="E12131">
        <v>31</v>
      </c>
      <c r="F12131">
        <v>12067</v>
      </c>
      <c r="G12131">
        <v>6288000</v>
      </c>
      <c r="H12131">
        <v>78</v>
      </c>
      <c r="K12131">
        <v>250</v>
      </c>
      <c r="L12131">
        <v>24</v>
      </c>
      <c r="M12131">
        <v>4.5999999999999996</v>
      </c>
    </row>
    <row r="12132" spans="1:13" x14ac:dyDescent="0.25">
      <c r="A12132" t="s">
        <v>645</v>
      </c>
      <c r="C12132" t="s">
        <v>651</v>
      </c>
      <c r="D12132" s="2">
        <v>27699</v>
      </c>
      <c r="E12132">
        <v>30</v>
      </c>
      <c r="F12132">
        <v>11287</v>
      </c>
      <c r="G12132">
        <v>5305000</v>
      </c>
      <c r="H12132">
        <v>112</v>
      </c>
      <c r="K12132">
        <v>225</v>
      </c>
      <c r="L12132">
        <v>24</v>
      </c>
      <c r="M12132">
        <v>4.2</v>
      </c>
    </row>
    <row r="12133" spans="1:13" x14ac:dyDescent="0.25">
      <c r="A12133" t="s">
        <v>645</v>
      </c>
      <c r="C12133" t="s">
        <v>651</v>
      </c>
      <c r="D12133" s="2">
        <v>27729</v>
      </c>
      <c r="E12133">
        <v>31</v>
      </c>
      <c r="F12133">
        <v>11750</v>
      </c>
      <c r="G12133">
        <v>5715000</v>
      </c>
      <c r="H12133">
        <v>118</v>
      </c>
      <c r="K12133">
        <v>210</v>
      </c>
      <c r="L12133">
        <v>24</v>
      </c>
      <c r="M12133">
        <v>4.2</v>
      </c>
    </row>
    <row r="12134" spans="1:13" x14ac:dyDescent="0.25">
      <c r="A12134" t="s">
        <v>645</v>
      </c>
      <c r="C12134" t="s">
        <v>651</v>
      </c>
      <c r="D12134" s="2">
        <v>27760</v>
      </c>
      <c r="E12134">
        <v>31</v>
      </c>
      <c r="F12134">
        <v>13213</v>
      </c>
      <c r="G12134">
        <v>7181000</v>
      </c>
      <c r="H12134">
        <v>88</v>
      </c>
      <c r="K12134">
        <v>210</v>
      </c>
      <c r="L12134">
        <v>24</v>
      </c>
      <c r="M12134">
        <v>4.0999999999999996</v>
      </c>
    </row>
    <row r="12135" spans="1:13" x14ac:dyDescent="0.25">
      <c r="A12135" t="s">
        <v>645</v>
      </c>
      <c r="C12135" t="s">
        <v>651</v>
      </c>
      <c r="D12135" s="2">
        <v>27791</v>
      </c>
      <c r="E12135">
        <v>25.5</v>
      </c>
      <c r="F12135">
        <v>11454</v>
      </c>
      <c r="G12135">
        <v>5540000</v>
      </c>
      <c r="H12135">
        <v>69</v>
      </c>
      <c r="K12135">
        <v>200</v>
      </c>
      <c r="L12135">
        <v>26</v>
      </c>
      <c r="M12135">
        <v>3.2</v>
      </c>
    </row>
    <row r="12136" spans="1:13" x14ac:dyDescent="0.25">
      <c r="A12136" t="s">
        <v>645</v>
      </c>
      <c r="C12136" t="s">
        <v>651</v>
      </c>
      <c r="D12136" s="2">
        <v>27820</v>
      </c>
      <c r="E12136">
        <v>30.2</v>
      </c>
      <c r="F12136">
        <v>12840</v>
      </c>
      <c r="G12136">
        <v>5414000</v>
      </c>
      <c r="H12136">
        <v>78</v>
      </c>
      <c r="K12136">
        <v>190</v>
      </c>
      <c r="L12136">
        <v>26</v>
      </c>
      <c r="M12136">
        <v>2.8</v>
      </c>
    </row>
    <row r="12137" spans="1:13" x14ac:dyDescent="0.25">
      <c r="A12137" t="s">
        <v>645</v>
      </c>
      <c r="C12137" t="s">
        <v>651</v>
      </c>
      <c r="D12137" s="2">
        <v>27851</v>
      </c>
      <c r="E12137">
        <v>30</v>
      </c>
      <c r="F12137">
        <v>12639</v>
      </c>
      <c r="G12137">
        <v>5393000</v>
      </c>
      <c r="H12137">
        <v>108</v>
      </c>
      <c r="K12137">
        <v>190</v>
      </c>
      <c r="L12137">
        <v>26</v>
      </c>
      <c r="M12137">
        <v>1.4</v>
      </c>
    </row>
    <row r="12138" spans="1:13" x14ac:dyDescent="0.25">
      <c r="A12138" t="s">
        <v>645</v>
      </c>
      <c r="C12138" t="s">
        <v>651</v>
      </c>
      <c r="D12138" s="2">
        <v>27881</v>
      </c>
      <c r="E12138">
        <v>27.8</v>
      </c>
      <c r="F12138">
        <v>12528</v>
      </c>
      <c r="G12138">
        <v>5361000</v>
      </c>
      <c r="H12138">
        <v>126</v>
      </c>
      <c r="K12138">
        <v>193</v>
      </c>
      <c r="L12138">
        <v>26</v>
      </c>
      <c r="M12138">
        <v>1.7</v>
      </c>
    </row>
    <row r="12139" spans="1:13" x14ac:dyDescent="0.25">
      <c r="A12139" t="s">
        <v>645</v>
      </c>
      <c r="C12139" t="s">
        <v>651</v>
      </c>
      <c r="D12139" s="2">
        <v>27912</v>
      </c>
      <c r="E12139">
        <v>30</v>
      </c>
      <c r="F12139">
        <v>14369</v>
      </c>
      <c r="G12139">
        <v>5985000</v>
      </c>
      <c r="H12139">
        <v>111</v>
      </c>
      <c r="K12139">
        <v>180</v>
      </c>
      <c r="L12139">
        <v>28</v>
      </c>
      <c r="M12139">
        <v>7.1</v>
      </c>
    </row>
    <row r="12140" spans="1:13" x14ac:dyDescent="0.25">
      <c r="A12140" t="s">
        <v>645</v>
      </c>
      <c r="C12140" t="s">
        <v>651</v>
      </c>
      <c r="D12140" s="2">
        <v>27942</v>
      </c>
      <c r="E12140">
        <v>31</v>
      </c>
      <c r="F12140">
        <v>14612</v>
      </c>
      <c r="G12140">
        <v>6197000</v>
      </c>
      <c r="H12140">
        <v>88</v>
      </c>
      <c r="K12140">
        <v>175</v>
      </c>
      <c r="L12140">
        <v>28</v>
      </c>
      <c r="M12140">
        <v>6</v>
      </c>
    </row>
    <row r="12141" spans="1:13" x14ac:dyDescent="0.25">
      <c r="A12141" t="s">
        <v>645</v>
      </c>
      <c r="C12141" t="s">
        <v>651</v>
      </c>
      <c r="D12141" s="2">
        <v>27973</v>
      </c>
      <c r="E12141">
        <v>31</v>
      </c>
      <c r="F12141">
        <v>13909</v>
      </c>
      <c r="G12141">
        <v>5411000</v>
      </c>
      <c r="H12141">
        <v>83</v>
      </c>
      <c r="K12141">
        <v>170</v>
      </c>
      <c r="L12141">
        <v>28</v>
      </c>
      <c r="M12141">
        <v>2.5</v>
      </c>
    </row>
    <row r="12142" spans="1:13" x14ac:dyDescent="0.25">
      <c r="A12142" t="s">
        <v>645</v>
      </c>
      <c r="C12142" t="s">
        <v>651</v>
      </c>
      <c r="D12142" s="2">
        <v>28004</v>
      </c>
      <c r="E12142">
        <v>30</v>
      </c>
      <c r="F12142">
        <v>13439</v>
      </c>
      <c r="G12142">
        <v>5268000</v>
      </c>
      <c r="H12142">
        <v>117</v>
      </c>
      <c r="K12142">
        <v>175</v>
      </c>
      <c r="L12142">
        <v>28</v>
      </c>
      <c r="M12142">
        <v>4.4000000000000004</v>
      </c>
    </row>
    <row r="12143" spans="1:13" x14ac:dyDescent="0.25">
      <c r="A12143" t="s">
        <v>645</v>
      </c>
      <c r="C12143" t="s">
        <v>651</v>
      </c>
      <c r="D12143" s="2">
        <v>28034</v>
      </c>
      <c r="E12143">
        <v>31</v>
      </c>
      <c r="F12143">
        <v>13350</v>
      </c>
      <c r="G12143">
        <v>5816000</v>
      </c>
      <c r="H12143">
        <v>135</v>
      </c>
      <c r="K12143">
        <v>180</v>
      </c>
      <c r="L12143">
        <v>28</v>
      </c>
      <c r="M12143">
        <v>4.3</v>
      </c>
    </row>
    <row r="12144" spans="1:13" x14ac:dyDescent="0.25">
      <c r="A12144" t="s">
        <v>645</v>
      </c>
      <c r="C12144" t="s">
        <v>651</v>
      </c>
      <c r="D12144" s="2">
        <v>28065</v>
      </c>
      <c r="E12144">
        <v>30</v>
      </c>
      <c r="F12144">
        <v>12907</v>
      </c>
      <c r="G12144">
        <v>5614000</v>
      </c>
      <c r="H12144">
        <v>130</v>
      </c>
      <c r="K12144">
        <v>182</v>
      </c>
      <c r="L12144">
        <v>28</v>
      </c>
      <c r="M12144">
        <v>3.6</v>
      </c>
    </row>
    <row r="12145" spans="1:13" x14ac:dyDescent="0.25">
      <c r="A12145" t="s">
        <v>645</v>
      </c>
      <c r="C12145" t="s">
        <v>651</v>
      </c>
      <c r="D12145" s="2">
        <v>28095</v>
      </c>
      <c r="E12145">
        <v>31</v>
      </c>
      <c r="F12145">
        <v>13348</v>
      </c>
      <c r="G12145">
        <v>6211000</v>
      </c>
      <c r="H12145">
        <v>135</v>
      </c>
      <c r="K12145">
        <v>185</v>
      </c>
      <c r="L12145">
        <v>28</v>
      </c>
      <c r="M12145">
        <v>3.6</v>
      </c>
    </row>
    <row r="12146" spans="1:13" x14ac:dyDescent="0.25">
      <c r="A12146" t="s">
        <v>645</v>
      </c>
      <c r="C12146" t="s">
        <v>651</v>
      </c>
      <c r="D12146" s="2">
        <v>28126</v>
      </c>
      <c r="E12146">
        <v>30.6</v>
      </c>
      <c r="F12146">
        <v>15203</v>
      </c>
      <c r="G12146">
        <v>4818000</v>
      </c>
      <c r="H12146">
        <v>154</v>
      </c>
      <c r="K12146">
        <v>163</v>
      </c>
      <c r="L12146">
        <v>28</v>
      </c>
      <c r="M12146">
        <v>5.4</v>
      </c>
    </row>
    <row r="12147" spans="1:13" x14ac:dyDescent="0.25">
      <c r="A12147" t="s">
        <v>645</v>
      </c>
      <c r="C12147" t="s">
        <v>651</v>
      </c>
      <c r="D12147" s="2">
        <v>28157</v>
      </c>
      <c r="E12147">
        <v>28</v>
      </c>
      <c r="F12147">
        <v>12275</v>
      </c>
      <c r="G12147">
        <v>2346000</v>
      </c>
      <c r="H12147">
        <v>124</v>
      </c>
      <c r="K12147">
        <v>125</v>
      </c>
      <c r="L12147">
        <v>28</v>
      </c>
      <c r="M12147">
        <v>3.6</v>
      </c>
    </row>
    <row r="12148" spans="1:13" x14ac:dyDescent="0.25">
      <c r="A12148" t="s">
        <v>645</v>
      </c>
      <c r="C12148" t="s">
        <v>651</v>
      </c>
      <c r="D12148" s="2">
        <v>28185</v>
      </c>
      <c r="E12148">
        <v>31</v>
      </c>
      <c r="F12148">
        <v>13369</v>
      </c>
      <c r="G12148">
        <v>5137000</v>
      </c>
      <c r="H12148">
        <v>232</v>
      </c>
      <c r="K12148">
        <v>125</v>
      </c>
      <c r="L12148">
        <v>28</v>
      </c>
      <c r="M12148">
        <v>2</v>
      </c>
    </row>
    <row r="12149" spans="1:13" x14ac:dyDescent="0.25">
      <c r="A12149" t="s">
        <v>645</v>
      </c>
      <c r="C12149" t="s">
        <v>651</v>
      </c>
      <c r="D12149" s="2">
        <v>28216</v>
      </c>
      <c r="E12149">
        <v>29</v>
      </c>
      <c r="F12149">
        <v>12236</v>
      </c>
      <c r="G12149">
        <v>5782000</v>
      </c>
      <c r="H12149">
        <v>250</v>
      </c>
      <c r="K12149">
        <v>127</v>
      </c>
      <c r="L12149">
        <v>28</v>
      </c>
      <c r="M12149">
        <v>1.8</v>
      </c>
    </row>
    <row r="12150" spans="1:13" x14ac:dyDescent="0.25">
      <c r="A12150" t="s">
        <v>645</v>
      </c>
      <c r="C12150" t="s">
        <v>651</v>
      </c>
      <c r="D12150" s="2">
        <v>28246</v>
      </c>
      <c r="E12150">
        <v>31</v>
      </c>
      <c r="F12150">
        <v>13140</v>
      </c>
      <c r="G12150">
        <v>6187000</v>
      </c>
      <c r="H12150">
        <v>269</v>
      </c>
      <c r="K12150">
        <v>127</v>
      </c>
      <c r="L12150">
        <v>28</v>
      </c>
      <c r="M12150">
        <v>2.8</v>
      </c>
    </row>
    <row r="12151" spans="1:13" x14ac:dyDescent="0.25">
      <c r="A12151" t="s">
        <v>645</v>
      </c>
      <c r="C12151" t="s">
        <v>651</v>
      </c>
      <c r="D12151" s="2">
        <v>28277</v>
      </c>
      <c r="E12151">
        <v>29.9</v>
      </c>
      <c r="F12151">
        <v>12585</v>
      </c>
      <c r="G12151">
        <v>5181000</v>
      </c>
      <c r="H12151">
        <v>257</v>
      </c>
      <c r="K12151">
        <v>152</v>
      </c>
      <c r="L12151">
        <v>28</v>
      </c>
      <c r="M12151">
        <v>6.5</v>
      </c>
    </row>
    <row r="12152" spans="1:13" x14ac:dyDescent="0.25">
      <c r="A12152" t="s">
        <v>645</v>
      </c>
      <c r="C12152" t="s">
        <v>651</v>
      </c>
      <c r="D12152" s="2">
        <v>28307</v>
      </c>
      <c r="E12152">
        <v>31</v>
      </c>
      <c r="F12152">
        <v>12737</v>
      </c>
      <c r="G12152">
        <v>5512000</v>
      </c>
      <c r="H12152">
        <v>260</v>
      </c>
      <c r="K12152">
        <v>175</v>
      </c>
      <c r="L12152">
        <v>28</v>
      </c>
      <c r="M12152">
        <v>11.1</v>
      </c>
    </row>
    <row r="12153" spans="1:13" x14ac:dyDescent="0.25">
      <c r="A12153" t="s">
        <v>645</v>
      </c>
      <c r="C12153" t="s">
        <v>651</v>
      </c>
      <c r="D12153" s="2">
        <v>28338</v>
      </c>
      <c r="E12153">
        <v>31</v>
      </c>
      <c r="F12153">
        <v>12744</v>
      </c>
      <c r="G12153">
        <v>5578000</v>
      </c>
      <c r="H12153">
        <v>260</v>
      </c>
      <c r="K12153">
        <v>182</v>
      </c>
      <c r="L12153">
        <v>28</v>
      </c>
      <c r="M12153">
        <v>13.6</v>
      </c>
    </row>
    <row r="12154" spans="1:13" x14ac:dyDescent="0.25">
      <c r="A12154" t="s">
        <v>645</v>
      </c>
      <c r="C12154" t="s">
        <v>651</v>
      </c>
      <c r="D12154" s="2">
        <v>28369</v>
      </c>
      <c r="E12154">
        <v>24.4</v>
      </c>
      <c r="F12154">
        <v>11722</v>
      </c>
      <c r="G12154">
        <v>4836000</v>
      </c>
      <c r="H12154">
        <v>239</v>
      </c>
      <c r="K12154">
        <v>175</v>
      </c>
      <c r="L12154">
        <v>32</v>
      </c>
      <c r="M12154">
        <v>8.6</v>
      </c>
    </row>
    <row r="12155" spans="1:13" x14ac:dyDescent="0.25">
      <c r="A12155" t="s">
        <v>645</v>
      </c>
      <c r="C12155" t="s">
        <v>651</v>
      </c>
      <c r="D12155" s="2">
        <v>28399</v>
      </c>
      <c r="E12155">
        <v>31</v>
      </c>
      <c r="F12155">
        <v>15633</v>
      </c>
      <c r="G12155">
        <v>6530000</v>
      </c>
      <c r="H12155">
        <v>319</v>
      </c>
      <c r="K12155">
        <v>175</v>
      </c>
      <c r="L12155">
        <v>32</v>
      </c>
      <c r="M12155">
        <v>8.6</v>
      </c>
    </row>
    <row r="12156" spans="1:13" x14ac:dyDescent="0.25">
      <c r="A12156" t="s">
        <v>645</v>
      </c>
      <c r="C12156" t="s">
        <v>651</v>
      </c>
      <c r="D12156" s="2">
        <v>28430</v>
      </c>
      <c r="E12156">
        <v>30</v>
      </c>
      <c r="F12156">
        <v>15636</v>
      </c>
      <c r="G12156">
        <v>6520000</v>
      </c>
      <c r="H12156">
        <v>319</v>
      </c>
      <c r="K12156">
        <v>180</v>
      </c>
      <c r="L12156">
        <v>32</v>
      </c>
      <c r="M12156">
        <v>4.3</v>
      </c>
    </row>
    <row r="12157" spans="1:13" x14ac:dyDescent="0.25">
      <c r="A12157" t="s">
        <v>645</v>
      </c>
      <c r="C12157" t="s">
        <v>651</v>
      </c>
      <c r="D12157" s="2">
        <v>28460</v>
      </c>
      <c r="E12157">
        <v>20.8</v>
      </c>
      <c r="F12157">
        <v>10514</v>
      </c>
      <c r="G12157">
        <v>4384000</v>
      </c>
      <c r="H12157">
        <v>215</v>
      </c>
      <c r="K12157">
        <v>180</v>
      </c>
      <c r="L12157">
        <v>32</v>
      </c>
      <c r="M12157">
        <v>4.3</v>
      </c>
    </row>
    <row r="12158" spans="1:13" x14ac:dyDescent="0.25">
      <c r="A12158" t="s">
        <v>645</v>
      </c>
      <c r="C12158" t="s">
        <v>651</v>
      </c>
      <c r="D12158" s="2">
        <v>28491</v>
      </c>
      <c r="E12158">
        <v>19.899999999999999</v>
      </c>
      <c r="F12158">
        <v>9802</v>
      </c>
      <c r="G12158">
        <v>4346000</v>
      </c>
      <c r="H12158">
        <v>200</v>
      </c>
      <c r="K12158">
        <v>180</v>
      </c>
      <c r="L12158">
        <v>32</v>
      </c>
      <c r="M12158">
        <v>8.6</v>
      </c>
    </row>
    <row r="12159" spans="1:13" x14ac:dyDescent="0.25">
      <c r="A12159" t="s">
        <v>645</v>
      </c>
      <c r="C12159" t="s">
        <v>651</v>
      </c>
      <c r="D12159" s="2">
        <v>28764</v>
      </c>
      <c r="E12159">
        <v>17.7</v>
      </c>
      <c r="F12159">
        <v>8578</v>
      </c>
      <c r="G12159">
        <v>3886000</v>
      </c>
      <c r="H12159">
        <v>175</v>
      </c>
      <c r="K12159">
        <v>180</v>
      </c>
      <c r="L12159">
        <v>32</v>
      </c>
      <c r="M12159">
        <v>4.3</v>
      </c>
    </row>
    <row r="12160" spans="1:13" x14ac:dyDescent="0.25">
      <c r="A12160" t="s">
        <v>645</v>
      </c>
      <c r="C12160" t="s">
        <v>651</v>
      </c>
      <c r="D12160" s="2">
        <v>28795</v>
      </c>
      <c r="E12160">
        <v>30</v>
      </c>
      <c r="F12160">
        <v>14455</v>
      </c>
      <c r="G12160">
        <v>6548000</v>
      </c>
      <c r="H12160">
        <v>295</v>
      </c>
      <c r="K12160">
        <v>180</v>
      </c>
      <c r="L12160">
        <v>32</v>
      </c>
      <c r="M12160">
        <v>4.3</v>
      </c>
    </row>
    <row r="12161" spans="1:13" x14ac:dyDescent="0.25">
      <c r="A12161" t="s">
        <v>645</v>
      </c>
      <c r="C12161" t="s">
        <v>651</v>
      </c>
      <c r="D12161" s="2">
        <v>28825</v>
      </c>
      <c r="E12161">
        <v>30.9</v>
      </c>
      <c r="F12161">
        <v>15602</v>
      </c>
      <c r="G12161">
        <v>7338000</v>
      </c>
      <c r="H12161">
        <v>319</v>
      </c>
      <c r="K12161">
        <v>180</v>
      </c>
      <c r="L12161">
        <v>32</v>
      </c>
      <c r="M12161">
        <v>5.8</v>
      </c>
    </row>
    <row r="12162" spans="1:13" x14ac:dyDescent="0.25">
      <c r="A12162" t="s">
        <v>645</v>
      </c>
      <c r="C12162" t="s">
        <v>651</v>
      </c>
      <c r="D12162" s="2">
        <v>28856</v>
      </c>
      <c r="E12162">
        <v>30.7</v>
      </c>
      <c r="F12162">
        <v>18090</v>
      </c>
      <c r="G12162">
        <v>11462000</v>
      </c>
      <c r="H12162">
        <v>369</v>
      </c>
      <c r="K12162">
        <v>180</v>
      </c>
      <c r="L12162">
        <v>32</v>
      </c>
      <c r="M12162">
        <v>3.6</v>
      </c>
    </row>
    <row r="12163" spans="1:13" x14ac:dyDescent="0.25">
      <c r="A12163" t="s">
        <v>645</v>
      </c>
      <c r="C12163" t="s">
        <v>651</v>
      </c>
      <c r="D12163" s="2">
        <v>28887</v>
      </c>
      <c r="E12163">
        <v>28</v>
      </c>
      <c r="F12163">
        <v>15595</v>
      </c>
      <c r="G12163">
        <v>9327000</v>
      </c>
      <c r="H12163">
        <v>318</v>
      </c>
      <c r="K12163">
        <v>180</v>
      </c>
      <c r="L12163">
        <v>32</v>
      </c>
      <c r="M12163">
        <v>4.2</v>
      </c>
    </row>
    <row r="12164" spans="1:13" x14ac:dyDescent="0.25">
      <c r="A12164" t="s">
        <v>645</v>
      </c>
      <c r="C12164" t="s">
        <v>651</v>
      </c>
      <c r="D12164" s="2">
        <v>28915</v>
      </c>
      <c r="E12164">
        <v>31</v>
      </c>
      <c r="F12164">
        <v>17170</v>
      </c>
      <c r="G12164">
        <v>9507000</v>
      </c>
      <c r="H12164">
        <v>350</v>
      </c>
      <c r="K12164">
        <v>180</v>
      </c>
      <c r="L12164">
        <v>32</v>
      </c>
      <c r="M12164">
        <v>4.2</v>
      </c>
    </row>
    <row r="12165" spans="1:13" x14ac:dyDescent="0.25">
      <c r="A12165" t="s">
        <v>645</v>
      </c>
      <c r="C12165" t="s">
        <v>651</v>
      </c>
      <c r="D12165" s="2">
        <v>28946</v>
      </c>
      <c r="E12165">
        <v>30</v>
      </c>
      <c r="F12165">
        <v>16208</v>
      </c>
      <c r="G12165">
        <v>8369000</v>
      </c>
      <c r="H12165">
        <v>331</v>
      </c>
      <c r="K12165">
        <v>180</v>
      </c>
      <c r="L12165">
        <v>32</v>
      </c>
      <c r="M12165">
        <v>4.2</v>
      </c>
    </row>
    <row r="12166" spans="1:13" x14ac:dyDescent="0.25">
      <c r="A12166" t="s">
        <v>645</v>
      </c>
      <c r="C12166" t="s">
        <v>651</v>
      </c>
      <c r="D12166" s="2">
        <v>28976</v>
      </c>
      <c r="E12166">
        <v>31</v>
      </c>
      <c r="F12166">
        <v>17598</v>
      </c>
      <c r="G12166">
        <v>9745000</v>
      </c>
      <c r="H12166">
        <v>359</v>
      </c>
      <c r="K12166">
        <v>180</v>
      </c>
      <c r="L12166">
        <v>32</v>
      </c>
      <c r="M12166">
        <v>4.2</v>
      </c>
    </row>
    <row r="12167" spans="1:13" x14ac:dyDescent="0.25">
      <c r="A12167" t="s">
        <v>645</v>
      </c>
      <c r="C12167" t="s">
        <v>651</v>
      </c>
      <c r="D12167" s="2">
        <v>29007</v>
      </c>
      <c r="E12167">
        <v>30</v>
      </c>
      <c r="F12167">
        <v>16947</v>
      </c>
      <c r="G12167">
        <v>11204000</v>
      </c>
      <c r="H12167">
        <v>345</v>
      </c>
      <c r="K12167">
        <v>180</v>
      </c>
      <c r="L12167">
        <v>32</v>
      </c>
      <c r="M12167">
        <v>3.4</v>
      </c>
    </row>
    <row r="12168" spans="1:13" x14ac:dyDescent="0.25">
      <c r="A12168" t="s">
        <v>645</v>
      </c>
      <c r="C12168" t="s">
        <v>651</v>
      </c>
      <c r="D12168" s="2">
        <v>29037</v>
      </c>
      <c r="E12168">
        <v>31</v>
      </c>
      <c r="F12168">
        <v>16261</v>
      </c>
      <c r="G12168">
        <v>10372000</v>
      </c>
      <c r="H12168">
        <v>332</v>
      </c>
      <c r="K12168">
        <v>182</v>
      </c>
      <c r="L12168">
        <v>32</v>
      </c>
      <c r="M12168">
        <v>2.6</v>
      </c>
    </row>
    <row r="12169" spans="1:13" x14ac:dyDescent="0.25">
      <c r="A12169" t="s">
        <v>645</v>
      </c>
      <c r="C12169" t="s">
        <v>651</v>
      </c>
      <c r="D12169" s="2">
        <v>29068</v>
      </c>
      <c r="E12169">
        <v>31</v>
      </c>
      <c r="F12169">
        <v>16914</v>
      </c>
      <c r="G12169">
        <v>10242000</v>
      </c>
      <c r="H12169">
        <v>345</v>
      </c>
      <c r="K12169">
        <v>187</v>
      </c>
      <c r="L12169">
        <v>32</v>
      </c>
      <c r="M12169">
        <v>2.6</v>
      </c>
    </row>
    <row r="12170" spans="1:13" x14ac:dyDescent="0.25">
      <c r="A12170" t="s">
        <v>645</v>
      </c>
      <c r="C12170" t="s">
        <v>651</v>
      </c>
      <c r="D12170" s="2">
        <v>29099</v>
      </c>
      <c r="E12170">
        <v>30</v>
      </c>
      <c r="F12170">
        <v>16517</v>
      </c>
      <c r="G12170">
        <v>10365000</v>
      </c>
      <c r="H12170">
        <v>338</v>
      </c>
      <c r="K12170">
        <v>192</v>
      </c>
      <c r="L12170">
        <v>32</v>
      </c>
      <c r="M12170">
        <v>3.6</v>
      </c>
    </row>
    <row r="12171" spans="1:13" x14ac:dyDescent="0.25">
      <c r="A12171" t="s">
        <v>645</v>
      </c>
      <c r="C12171" t="s">
        <v>651</v>
      </c>
      <c r="D12171" s="2">
        <v>29129</v>
      </c>
      <c r="E12171">
        <v>31</v>
      </c>
      <c r="F12171">
        <v>18816</v>
      </c>
      <c r="G12171">
        <v>9837000</v>
      </c>
      <c r="H12171">
        <v>757</v>
      </c>
      <c r="K12171">
        <v>195</v>
      </c>
      <c r="L12171">
        <v>32</v>
      </c>
      <c r="M12171">
        <v>7.7</v>
      </c>
    </row>
    <row r="12172" spans="1:13" x14ac:dyDescent="0.25">
      <c r="A12172" t="s">
        <v>645</v>
      </c>
      <c r="C12172" t="s">
        <v>651</v>
      </c>
      <c r="D12172" s="2">
        <v>29160</v>
      </c>
      <c r="E12172">
        <v>27.1</v>
      </c>
      <c r="F12172">
        <v>15787</v>
      </c>
      <c r="G12172">
        <v>7517000</v>
      </c>
      <c r="H12172">
        <v>657</v>
      </c>
      <c r="K12172">
        <v>148</v>
      </c>
      <c r="L12172">
        <v>36</v>
      </c>
      <c r="M12172">
        <v>19</v>
      </c>
    </row>
    <row r="12173" spans="1:13" x14ac:dyDescent="0.25">
      <c r="A12173" t="s">
        <v>645</v>
      </c>
      <c r="C12173" t="s">
        <v>651</v>
      </c>
      <c r="D12173" s="2">
        <v>29190</v>
      </c>
      <c r="E12173">
        <v>31</v>
      </c>
      <c r="F12173">
        <v>16437</v>
      </c>
      <c r="G12173">
        <v>5889000</v>
      </c>
      <c r="H12173">
        <v>685</v>
      </c>
      <c r="K12173">
        <v>150</v>
      </c>
      <c r="L12173">
        <v>36</v>
      </c>
      <c r="M12173">
        <v>5.6</v>
      </c>
    </row>
    <row r="12174" spans="1:13" x14ac:dyDescent="0.25">
      <c r="A12174" t="s">
        <v>645</v>
      </c>
      <c r="C12174" t="s">
        <v>651</v>
      </c>
      <c r="D12174" s="2">
        <v>29221</v>
      </c>
      <c r="E12174">
        <v>31</v>
      </c>
      <c r="F12174">
        <v>16253</v>
      </c>
      <c r="G12174">
        <v>7935000</v>
      </c>
      <c r="H12174">
        <v>677</v>
      </c>
      <c r="K12174">
        <v>150</v>
      </c>
      <c r="L12174">
        <v>36</v>
      </c>
      <c r="M12174">
        <v>3.5</v>
      </c>
    </row>
    <row r="12175" spans="1:13" x14ac:dyDescent="0.25">
      <c r="A12175" t="s">
        <v>645</v>
      </c>
      <c r="C12175" t="s">
        <v>651</v>
      </c>
      <c r="D12175" s="2">
        <v>29252</v>
      </c>
      <c r="E12175">
        <v>28.9</v>
      </c>
      <c r="F12175">
        <v>14781</v>
      </c>
      <c r="G12175">
        <v>7670000</v>
      </c>
      <c r="H12175">
        <v>616</v>
      </c>
      <c r="K12175">
        <v>152</v>
      </c>
      <c r="L12175">
        <v>36</v>
      </c>
      <c r="M12175">
        <v>2.2000000000000002</v>
      </c>
    </row>
    <row r="12176" spans="1:13" x14ac:dyDescent="0.25">
      <c r="A12176" t="s">
        <v>645</v>
      </c>
      <c r="C12176" t="s">
        <v>651</v>
      </c>
      <c r="D12176" s="2">
        <v>29281</v>
      </c>
      <c r="E12176">
        <v>26.8</v>
      </c>
      <c r="F12176">
        <v>13045</v>
      </c>
      <c r="G12176">
        <v>6389000</v>
      </c>
      <c r="H12176">
        <v>543</v>
      </c>
      <c r="K12176">
        <v>152</v>
      </c>
      <c r="L12176">
        <v>36</v>
      </c>
      <c r="M12176">
        <v>3.4</v>
      </c>
    </row>
    <row r="12177" spans="1:13" x14ac:dyDescent="0.25">
      <c r="A12177" t="s">
        <v>645</v>
      </c>
      <c r="C12177" t="s">
        <v>651</v>
      </c>
      <c r="D12177" s="2">
        <v>29312</v>
      </c>
      <c r="E12177">
        <v>28</v>
      </c>
      <c r="F12177">
        <v>13593</v>
      </c>
      <c r="G12177">
        <v>5641000</v>
      </c>
      <c r="H12177">
        <v>566</v>
      </c>
      <c r="K12177">
        <v>120</v>
      </c>
      <c r="L12177">
        <v>36</v>
      </c>
      <c r="M12177">
        <v>2.2999999999999998</v>
      </c>
    </row>
    <row r="12178" spans="1:13" x14ac:dyDescent="0.25">
      <c r="A12178" t="s">
        <v>645</v>
      </c>
      <c r="C12178" t="s">
        <v>651</v>
      </c>
      <c r="D12178" s="2">
        <v>29342</v>
      </c>
      <c r="E12178">
        <v>31</v>
      </c>
      <c r="F12178">
        <v>14312</v>
      </c>
      <c r="G12178">
        <v>5907000</v>
      </c>
      <c r="H12178">
        <v>596</v>
      </c>
      <c r="K12178">
        <v>135</v>
      </c>
      <c r="L12178">
        <v>36</v>
      </c>
      <c r="M12178">
        <v>6.8</v>
      </c>
    </row>
    <row r="12179" spans="1:13" x14ac:dyDescent="0.25">
      <c r="A12179" t="s">
        <v>645</v>
      </c>
      <c r="C12179" t="s">
        <v>651</v>
      </c>
      <c r="D12179" s="2">
        <v>29373</v>
      </c>
      <c r="E12179">
        <v>30</v>
      </c>
      <c r="F12179">
        <v>12423</v>
      </c>
      <c r="G12179">
        <v>6135000</v>
      </c>
      <c r="H12179">
        <v>1054</v>
      </c>
      <c r="K12179">
        <v>150</v>
      </c>
      <c r="L12179">
        <v>36</v>
      </c>
      <c r="M12179">
        <v>4.8</v>
      </c>
    </row>
    <row r="12180" spans="1:13" x14ac:dyDescent="0.25">
      <c r="A12180" t="s">
        <v>645</v>
      </c>
      <c r="C12180" t="s">
        <v>651</v>
      </c>
      <c r="D12180" s="2">
        <v>29403</v>
      </c>
      <c r="E12180">
        <v>31</v>
      </c>
      <c r="F12180">
        <v>12325</v>
      </c>
      <c r="G12180">
        <v>5631000</v>
      </c>
      <c r="H12180">
        <v>1072</v>
      </c>
      <c r="K12180">
        <v>152</v>
      </c>
      <c r="L12180">
        <v>36</v>
      </c>
      <c r="M12180">
        <v>1.2</v>
      </c>
    </row>
    <row r="12181" spans="1:13" x14ac:dyDescent="0.25">
      <c r="A12181" t="s">
        <v>645</v>
      </c>
      <c r="C12181" t="s">
        <v>651</v>
      </c>
      <c r="D12181" s="2">
        <v>29434</v>
      </c>
      <c r="E12181">
        <v>16.5</v>
      </c>
      <c r="F12181">
        <v>6463</v>
      </c>
      <c r="G12181">
        <v>2941000</v>
      </c>
      <c r="H12181">
        <v>562</v>
      </c>
      <c r="K12181">
        <v>155</v>
      </c>
      <c r="L12181">
        <v>36</v>
      </c>
      <c r="M12181">
        <v>0.9</v>
      </c>
    </row>
    <row r="12182" spans="1:13" x14ac:dyDescent="0.25">
      <c r="A12182" t="s">
        <v>645</v>
      </c>
      <c r="C12182" t="s">
        <v>651</v>
      </c>
      <c r="D12182" s="2">
        <v>29465</v>
      </c>
      <c r="E12182">
        <v>19.600000000000001</v>
      </c>
      <c r="F12182">
        <v>6814</v>
      </c>
      <c r="G12182">
        <v>3100000</v>
      </c>
      <c r="H12182">
        <v>593</v>
      </c>
      <c r="K12182">
        <v>155</v>
      </c>
      <c r="L12182">
        <v>36</v>
      </c>
      <c r="M12182">
        <v>0.9</v>
      </c>
    </row>
    <row r="12183" spans="1:13" x14ac:dyDescent="0.25">
      <c r="A12183" t="s">
        <v>645</v>
      </c>
      <c r="C12183" t="s">
        <v>651</v>
      </c>
      <c r="D12183" s="2">
        <v>29495</v>
      </c>
      <c r="E12183">
        <v>18.5</v>
      </c>
      <c r="F12183">
        <v>7061</v>
      </c>
      <c r="G12183">
        <v>3650000</v>
      </c>
      <c r="H12183">
        <v>614</v>
      </c>
      <c r="K12183">
        <v>130</v>
      </c>
      <c r="L12183">
        <v>36</v>
      </c>
      <c r="M12183">
        <v>1.8</v>
      </c>
    </row>
    <row r="12184" spans="1:13" x14ac:dyDescent="0.25">
      <c r="A12184" t="s">
        <v>645</v>
      </c>
      <c r="C12184" t="s">
        <v>651</v>
      </c>
      <c r="D12184" s="2">
        <v>29526</v>
      </c>
      <c r="E12184">
        <v>16.8</v>
      </c>
      <c r="F12184">
        <v>7401</v>
      </c>
      <c r="G12184">
        <v>2907000</v>
      </c>
      <c r="H12184">
        <v>643</v>
      </c>
      <c r="K12184">
        <v>105</v>
      </c>
      <c r="L12184">
        <v>36</v>
      </c>
      <c r="M12184">
        <v>1.8</v>
      </c>
    </row>
    <row r="12185" spans="1:13" x14ac:dyDescent="0.25">
      <c r="A12185" t="s">
        <v>645</v>
      </c>
      <c r="C12185" t="s">
        <v>651</v>
      </c>
      <c r="D12185" s="2">
        <v>29556</v>
      </c>
      <c r="E12185">
        <v>30.9</v>
      </c>
      <c r="F12185">
        <v>13945</v>
      </c>
      <c r="G12185">
        <v>5404000</v>
      </c>
      <c r="H12185">
        <v>1212</v>
      </c>
      <c r="K12185">
        <v>120</v>
      </c>
      <c r="L12185">
        <v>36</v>
      </c>
      <c r="M12185">
        <v>4</v>
      </c>
    </row>
    <row r="12186" spans="1:13" x14ac:dyDescent="0.25">
      <c r="A12186" t="s">
        <v>645</v>
      </c>
      <c r="C12186" t="s">
        <v>651</v>
      </c>
      <c r="D12186" s="2">
        <v>29587</v>
      </c>
      <c r="E12186">
        <v>1.4</v>
      </c>
      <c r="F12186">
        <v>658</v>
      </c>
      <c r="G12186">
        <v>256000</v>
      </c>
      <c r="H12186">
        <v>57</v>
      </c>
      <c r="K12186">
        <v>125</v>
      </c>
      <c r="L12186">
        <v>36</v>
      </c>
      <c r="M12186">
        <v>1.1000000000000001</v>
      </c>
    </row>
    <row r="12187" spans="1:13" x14ac:dyDescent="0.25">
      <c r="A12187" t="s">
        <v>645</v>
      </c>
      <c r="C12187" t="s">
        <v>651</v>
      </c>
      <c r="D12187" s="2">
        <v>33178</v>
      </c>
      <c r="E12187">
        <v>21.6</v>
      </c>
      <c r="F12187">
        <v>7969</v>
      </c>
      <c r="G12187">
        <v>3217000</v>
      </c>
      <c r="H12187">
        <v>2072</v>
      </c>
      <c r="K12187">
        <v>332</v>
      </c>
      <c r="L12187">
        <v>20</v>
      </c>
      <c r="M12187">
        <v>5.0999999999999996</v>
      </c>
    </row>
    <row r="12188" spans="1:13" x14ac:dyDescent="0.25">
      <c r="A12188" t="s">
        <v>645</v>
      </c>
      <c r="C12188" t="s">
        <v>651</v>
      </c>
      <c r="D12188" s="2">
        <v>33208</v>
      </c>
      <c r="E12188">
        <v>31</v>
      </c>
      <c r="F12188">
        <v>18777</v>
      </c>
      <c r="G12188">
        <v>16813000</v>
      </c>
      <c r="H12188">
        <v>887</v>
      </c>
      <c r="K12188">
        <v>375</v>
      </c>
      <c r="L12188">
        <v>24</v>
      </c>
      <c r="M12188">
        <v>0.2</v>
      </c>
    </row>
    <row r="12189" spans="1:13" x14ac:dyDescent="0.25">
      <c r="A12189" t="s">
        <v>645</v>
      </c>
      <c r="C12189" t="s">
        <v>651</v>
      </c>
      <c r="D12189" s="2">
        <v>33239</v>
      </c>
      <c r="E12189">
        <v>30.5</v>
      </c>
      <c r="F12189">
        <v>18177</v>
      </c>
      <c r="G12189">
        <v>8457000</v>
      </c>
      <c r="H12189">
        <v>1054</v>
      </c>
      <c r="K12189">
        <v>380</v>
      </c>
      <c r="L12189">
        <v>24</v>
      </c>
      <c r="M12189">
        <v>1.8</v>
      </c>
    </row>
    <row r="12190" spans="1:13" x14ac:dyDescent="0.25">
      <c r="A12190" t="s">
        <v>645</v>
      </c>
      <c r="C12190" t="s">
        <v>651</v>
      </c>
      <c r="D12190" s="2">
        <v>33270</v>
      </c>
      <c r="E12190">
        <v>27.7</v>
      </c>
      <c r="F12190">
        <v>17490</v>
      </c>
      <c r="G12190">
        <v>5047000</v>
      </c>
      <c r="H12190">
        <v>1079</v>
      </c>
      <c r="K12190">
        <v>390</v>
      </c>
      <c r="L12190">
        <v>24</v>
      </c>
      <c r="M12190">
        <v>3.4</v>
      </c>
    </row>
    <row r="12191" spans="1:13" x14ac:dyDescent="0.25">
      <c r="A12191" t="s">
        <v>645</v>
      </c>
      <c r="C12191" t="s">
        <v>651</v>
      </c>
      <c r="D12191" s="2">
        <v>33298</v>
      </c>
      <c r="E12191">
        <v>31</v>
      </c>
      <c r="F12191">
        <v>38492</v>
      </c>
      <c r="G12191">
        <v>13113000</v>
      </c>
      <c r="H12191">
        <v>2022</v>
      </c>
      <c r="K12191">
        <v>350</v>
      </c>
      <c r="L12191">
        <v>24</v>
      </c>
      <c r="M12191">
        <v>11.2</v>
      </c>
    </row>
    <row r="12192" spans="1:13" x14ac:dyDescent="0.25">
      <c r="A12192" t="s">
        <v>645</v>
      </c>
      <c r="C12192" t="s">
        <v>651</v>
      </c>
      <c r="D12192" s="2">
        <v>33329</v>
      </c>
      <c r="E12192">
        <v>29.9</v>
      </c>
      <c r="F12192">
        <v>35277</v>
      </c>
      <c r="G12192">
        <v>13950000</v>
      </c>
      <c r="H12192">
        <v>1720</v>
      </c>
      <c r="K12192">
        <v>300</v>
      </c>
      <c r="L12192">
        <v>32</v>
      </c>
      <c r="M12192">
        <v>7.9</v>
      </c>
    </row>
    <row r="12193" spans="1:13" x14ac:dyDescent="0.25">
      <c r="A12193" t="s">
        <v>645</v>
      </c>
      <c r="C12193" t="s">
        <v>651</v>
      </c>
      <c r="D12193" s="2">
        <v>33359</v>
      </c>
      <c r="E12193">
        <v>30.8</v>
      </c>
      <c r="F12193">
        <v>31225</v>
      </c>
      <c r="G12193">
        <v>13665000</v>
      </c>
      <c r="H12193">
        <v>1368</v>
      </c>
      <c r="K12193">
        <v>288</v>
      </c>
      <c r="L12193">
        <v>32</v>
      </c>
      <c r="M12193">
        <v>18.8</v>
      </c>
    </row>
    <row r="12194" spans="1:13" x14ac:dyDescent="0.25">
      <c r="A12194" t="s">
        <v>645</v>
      </c>
      <c r="C12194" t="s">
        <v>651</v>
      </c>
      <c r="D12194" s="2">
        <v>33390</v>
      </c>
      <c r="E12194">
        <v>29.8</v>
      </c>
      <c r="F12194">
        <v>29684</v>
      </c>
      <c r="G12194">
        <v>11667000</v>
      </c>
      <c r="H12194">
        <v>1417</v>
      </c>
      <c r="K12194">
        <v>270</v>
      </c>
      <c r="L12194">
        <v>32</v>
      </c>
      <c r="M12194">
        <v>3.6</v>
      </c>
    </row>
    <row r="12195" spans="1:13" x14ac:dyDescent="0.25">
      <c r="A12195" t="s">
        <v>645</v>
      </c>
      <c r="C12195" t="s">
        <v>651</v>
      </c>
      <c r="D12195" s="2">
        <v>33420</v>
      </c>
      <c r="E12195">
        <v>31</v>
      </c>
      <c r="F12195">
        <v>30465</v>
      </c>
      <c r="G12195">
        <v>13273000</v>
      </c>
      <c r="H12195">
        <v>1501</v>
      </c>
      <c r="K12195">
        <v>255</v>
      </c>
      <c r="L12195">
        <v>32</v>
      </c>
      <c r="M12195">
        <v>2.5</v>
      </c>
    </row>
    <row r="12196" spans="1:13" x14ac:dyDescent="0.25">
      <c r="A12196" t="s">
        <v>645</v>
      </c>
      <c r="C12196" t="s">
        <v>651</v>
      </c>
      <c r="D12196" s="2">
        <v>33451</v>
      </c>
      <c r="E12196">
        <v>30.7</v>
      </c>
      <c r="F12196">
        <v>22617</v>
      </c>
      <c r="G12196">
        <v>12798000</v>
      </c>
      <c r="H12196">
        <v>6715</v>
      </c>
      <c r="K12196">
        <v>255</v>
      </c>
      <c r="L12196">
        <v>32</v>
      </c>
      <c r="M12196">
        <v>7.9</v>
      </c>
    </row>
    <row r="12197" spans="1:13" x14ac:dyDescent="0.25">
      <c r="A12197" t="s">
        <v>645</v>
      </c>
      <c r="C12197" t="s">
        <v>651</v>
      </c>
      <c r="D12197" s="2">
        <v>33482</v>
      </c>
      <c r="E12197">
        <v>29.7</v>
      </c>
      <c r="F12197">
        <v>20146</v>
      </c>
      <c r="G12197">
        <v>12014000</v>
      </c>
      <c r="H12197">
        <v>5665</v>
      </c>
      <c r="K12197">
        <v>245</v>
      </c>
      <c r="L12197">
        <v>32</v>
      </c>
      <c r="M12197">
        <v>16.7</v>
      </c>
    </row>
    <row r="12198" spans="1:13" x14ac:dyDescent="0.25">
      <c r="A12198" t="s">
        <v>645</v>
      </c>
      <c r="C12198" t="s">
        <v>651</v>
      </c>
      <c r="D12198" s="2">
        <v>33512</v>
      </c>
      <c r="E12198">
        <v>30.9</v>
      </c>
      <c r="F12198">
        <v>30020</v>
      </c>
      <c r="G12198">
        <v>16005000</v>
      </c>
      <c r="H12198">
        <v>10161</v>
      </c>
      <c r="K12198">
        <v>275</v>
      </c>
      <c r="L12198">
        <v>32</v>
      </c>
      <c r="M12198">
        <v>3.1</v>
      </c>
    </row>
    <row r="12199" spans="1:13" x14ac:dyDescent="0.25">
      <c r="A12199" t="s">
        <v>645</v>
      </c>
      <c r="C12199" t="s">
        <v>651</v>
      </c>
      <c r="D12199" s="2">
        <v>33543</v>
      </c>
      <c r="E12199">
        <v>29.6</v>
      </c>
      <c r="F12199">
        <v>32023</v>
      </c>
      <c r="G12199">
        <v>16376000</v>
      </c>
      <c r="H12199">
        <v>15123</v>
      </c>
      <c r="K12199">
        <v>281</v>
      </c>
      <c r="L12199">
        <v>32</v>
      </c>
      <c r="M12199">
        <v>5</v>
      </c>
    </row>
    <row r="12200" spans="1:13" x14ac:dyDescent="0.25">
      <c r="A12200" t="s">
        <v>645</v>
      </c>
      <c r="C12200" t="s">
        <v>651</v>
      </c>
      <c r="D12200" s="2">
        <v>33573</v>
      </c>
      <c r="E12200">
        <v>30.7</v>
      </c>
      <c r="F12200">
        <v>32803</v>
      </c>
      <c r="G12200">
        <v>16512000</v>
      </c>
      <c r="H12200">
        <v>13513</v>
      </c>
      <c r="K12200">
        <v>280</v>
      </c>
      <c r="L12200">
        <v>32</v>
      </c>
      <c r="M12200">
        <v>10.9</v>
      </c>
    </row>
    <row r="12201" spans="1:13" x14ac:dyDescent="0.25">
      <c r="A12201" t="s">
        <v>645</v>
      </c>
      <c r="C12201" t="s">
        <v>651</v>
      </c>
      <c r="D12201" s="2">
        <v>33604</v>
      </c>
      <c r="E12201">
        <v>29.7</v>
      </c>
      <c r="F12201">
        <v>27912</v>
      </c>
      <c r="G12201">
        <v>16272000</v>
      </c>
      <c r="H12201">
        <v>15450</v>
      </c>
      <c r="K12201">
        <v>280</v>
      </c>
      <c r="L12201">
        <v>32</v>
      </c>
      <c r="M12201">
        <v>2.9</v>
      </c>
    </row>
    <row r="12202" spans="1:13" x14ac:dyDescent="0.25">
      <c r="A12202" t="s">
        <v>645</v>
      </c>
      <c r="C12202" t="s">
        <v>651</v>
      </c>
      <c r="D12202" s="2">
        <v>33635</v>
      </c>
      <c r="E12202">
        <v>28.3</v>
      </c>
      <c r="F12202">
        <v>26007</v>
      </c>
      <c r="G12202">
        <v>16603000</v>
      </c>
      <c r="H12202">
        <v>12403</v>
      </c>
      <c r="K12202">
        <v>280</v>
      </c>
      <c r="L12202">
        <v>32</v>
      </c>
      <c r="M12202">
        <v>7.7</v>
      </c>
    </row>
    <row r="12203" spans="1:13" x14ac:dyDescent="0.25">
      <c r="A12203" t="s">
        <v>645</v>
      </c>
      <c r="C12203" t="s">
        <v>651</v>
      </c>
      <c r="D12203" s="2">
        <v>33664</v>
      </c>
      <c r="E12203">
        <v>30.9</v>
      </c>
      <c r="F12203">
        <v>27963</v>
      </c>
      <c r="G12203">
        <v>22934000</v>
      </c>
      <c r="H12203">
        <v>14582</v>
      </c>
      <c r="K12203">
        <v>276</v>
      </c>
      <c r="L12203">
        <v>32</v>
      </c>
      <c r="M12203">
        <v>2.5</v>
      </c>
    </row>
    <row r="12204" spans="1:13" x14ac:dyDescent="0.25">
      <c r="A12204" t="s">
        <v>645</v>
      </c>
      <c r="C12204" t="s">
        <v>651</v>
      </c>
      <c r="D12204" s="2">
        <v>33695</v>
      </c>
      <c r="E12204">
        <v>29.1</v>
      </c>
      <c r="F12204">
        <v>24341</v>
      </c>
      <c r="G12204">
        <v>21824000</v>
      </c>
      <c r="H12204">
        <v>19336</v>
      </c>
      <c r="K12204">
        <v>406</v>
      </c>
      <c r="L12204">
        <v>32</v>
      </c>
      <c r="M12204">
        <v>2.7</v>
      </c>
    </row>
    <row r="12205" spans="1:13" x14ac:dyDescent="0.25">
      <c r="A12205" t="s">
        <v>645</v>
      </c>
      <c r="C12205" t="s">
        <v>651</v>
      </c>
      <c r="D12205" s="2">
        <v>33725</v>
      </c>
      <c r="E12205">
        <v>30.5</v>
      </c>
      <c r="F12205">
        <v>28579</v>
      </c>
      <c r="G12205">
        <v>22190000</v>
      </c>
      <c r="H12205">
        <v>18000</v>
      </c>
      <c r="K12205">
        <v>467</v>
      </c>
      <c r="L12205">
        <v>32</v>
      </c>
      <c r="M12205">
        <v>6.4</v>
      </c>
    </row>
    <row r="12206" spans="1:13" x14ac:dyDescent="0.25">
      <c r="A12206" t="s">
        <v>645</v>
      </c>
      <c r="C12206" t="s">
        <v>651</v>
      </c>
      <c r="D12206" s="2">
        <v>33756</v>
      </c>
      <c r="E12206">
        <v>29.8</v>
      </c>
      <c r="F12206">
        <v>25785</v>
      </c>
      <c r="G12206">
        <v>27168000</v>
      </c>
      <c r="H12206">
        <v>16310</v>
      </c>
      <c r="K12206">
        <v>458</v>
      </c>
      <c r="L12206">
        <v>32</v>
      </c>
      <c r="M12206">
        <v>7.7</v>
      </c>
    </row>
    <row r="12207" spans="1:13" x14ac:dyDescent="0.25">
      <c r="A12207" t="s">
        <v>645</v>
      </c>
      <c r="C12207" t="s">
        <v>651</v>
      </c>
      <c r="D12207" s="2">
        <v>33786</v>
      </c>
      <c r="E12207">
        <v>31</v>
      </c>
      <c r="F12207">
        <v>27230</v>
      </c>
      <c r="G12207">
        <v>15125000</v>
      </c>
      <c r="H12207">
        <v>13920</v>
      </c>
      <c r="K12207">
        <v>450</v>
      </c>
      <c r="L12207">
        <v>32</v>
      </c>
      <c r="M12207">
        <v>3.2</v>
      </c>
    </row>
    <row r="12208" spans="1:13" x14ac:dyDescent="0.25">
      <c r="A12208" t="s">
        <v>645</v>
      </c>
      <c r="C12208" t="s">
        <v>651</v>
      </c>
      <c r="D12208" s="2">
        <v>33817</v>
      </c>
      <c r="E12208">
        <v>30.5</v>
      </c>
      <c r="F12208">
        <v>24929</v>
      </c>
      <c r="G12208">
        <v>33269000</v>
      </c>
      <c r="H12208">
        <v>12447</v>
      </c>
      <c r="K12208">
        <v>486</v>
      </c>
      <c r="L12208">
        <v>32</v>
      </c>
      <c r="M12208">
        <v>1.5</v>
      </c>
    </row>
    <row r="12209" spans="1:13" x14ac:dyDescent="0.25">
      <c r="A12209" t="s">
        <v>645</v>
      </c>
      <c r="C12209" t="s">
        <v>651</v>
      </c>
      <c r="D12209" s="2">
        <v>33848</v>
      </c>
      <c r="E12209">
        <v>29.5</v>
      </c>
      <c r="F12209">
        <v>23099</v>
      </c>
      <c r="G12209">
        <v>29523000</v>
      </c>
      <c r="H12209">
        <v>13401</v>
      </c>
      <c r="K12209">
        <v>500</v>
      </c>
      <c r="L12209">
        <v>32</v>
      </c>
      <c r="M12209">
        <v>1.5</v>
      </c>
    </row>
    <row r="12210" spans="1:13" x14ac:dyDescent="0.25">
      <c r="A12210" t="s">
        <v>645</v>
      </c>
      <c r="C12210" t="s">
        <v>651</v>
      </c>
      <c r="D12210" s="2">
        <v>33878</v>
      </c>
      <c r="E12210">
        <v>30.3</v>
      </c>
      <c r="F12210">
        <v>20307</v>
      </c>
      <c r="G12210">
        <v>29257000</v>
      </c>
      <c r="H12210">
        <v>9893</v>
      </c>
      <c r="K12210">
        <v>420</v>
      </c>
      <c r="L12210">
        <v>32</v>
      </c>
      <c r="M12210">
        <v>0.5</v>
      </c>
    </row>
    <row r="12211" spans="1:13" x14ac:dyDescent="0.25">
      <c r="A12211" t="s">
        <v>645</v>
      </c>
      <c r="C12211" t="s">
        <v>651</v>
      </c>
      <c r="D12211" s="2">
        <v>33909</v>
      </c>
      <c r="E12211">
        <v>29.9</v>
      </c>
      <c r="F12211">
        <v>29313</v>
      </c>
      <c r="G12211">
        <v>32455000</v>
      </c>
      <c r="H12211">
        <v>17243</v>
      </c>
      <c r="K12211">
        <v>420</v>
      </c>
      <c r="L12211">
        <v>32</v>
      </c>
      <c r="M12211">
        <v>1.5</v>
      </c>
    </row>
    <row r="12212" spans="1:13" x14ac:dyDescent="0.25">
      <c r="A12212" t="s">
        <v>645</v>
      </c>
      <c r="C12212" t="s">
        <v>651</v>
      </c>
      <c r="D12212" s="2">
        <v>33939</v>
      </c>
      <c r="E12212">
        <v>30.5</v>
      </c>
      <c r="F12212">
        <v>26233</v>
      </c>
      <c r="G12212">
        <v>27079000</v>
      </c>
      <c r="H12212">
        <v>16324</v>
      </c>
      <c r="K12212">
        <v>420</v>
      </c>
      <c r="L12212">
        <v>32</v>
      </c>
      <c r="M12212">
        <v>1.3</v>
      </c>
    </row>
    <row r="12213" spans="1:13" x14ac:dyDescent="0.25">
      <c r="A12213" t="s">
        <v>645</v>
      </c>
      <c r="C12213" t="s">
        <v>651</v>
      </c>
      <c r="D12213" s="2">
        <v>33970</v>
      </c>
      <c r="E12213">
        <v>30.9</v>
      </c>
      <c r="F12213">
        <v>19325</v>
      </c>
      <c r="G12213">
        <v>21237000</v>
      </c>
      <c r="H12213">
        <v>12381</v>
      </c>
      <c r="K12213">
        <v>420</v>
      </c>
      <c r="L12213">
        <v>32</v>
      </c>
      <c r="M12213">
        <v>0.6</v>
      </c>
    </row>
    <row r="12214" spans="1:13" x14ac:dyDescent="0.25">
      <c r="A12214" t="s">
        <v>645</v>
      </c>
      <c r="C12214" t="s">
        <v>651</v>
      </c>
      <c r="D12214" s="2">
        <v>34001</v>
      </c>
      <c r="E12214">
        <v>28</v>
      </c>
      <c r="F12214">
        <v>18390</v>
      </c>
      <c r="G12214">
        <v>19223000</v>
      </c>
      <c r="H12214">
        <v>12584</v>
      </c>
      <c r="K12214">
        <v>0</v>
      </c>
      <c r="L12214">
        <v>32</v>
      </c>
      <c r="M12214">
        <v>0.6</v>
      </c>
    </row>
    <row r="12215" spans="1:13" x14ac:dyDescent="0.25">
      <c r="A12215" t="s">
        <v>645</v>
      </c>
      <c r="C12215" t="s">
        <v>651</v>
      </c>
      <c r="D12215" s="2">
        <v>34029</v>
      </c>
      <c r="E12215">
        <v>31</v>
      </c>
      <c r="F12215">
        <v>24466</v>
      </c>
      <c r="G12215">
        <v>21273000</v>
      </c>
      <c r="H12215">
        <v>14013</v>
      </c>
      <c r="K12215">
        <v>0</v>
      </c>
      <c r="L12215">
        <v>32</v>
      </c>
      <c r="M12215">
        <v>0.6</v>
      </c>
    </row>
    <row r="12216" spans="1:13" x14ac:dyDescent="0.25">
      <c r="A12216" t="s">
        <v>645</v>
      </c>
      <c r="C12216" t="s">
        <v>651</v>
      </c>
      <c r="D12216" s="2">
        <v>34060</v>
      </c>
      <c r="E12216">
        <v>1.7</v>
      </c>
      <c r="F12216">
        <v>1949</v>
      </c>
      <c r="G12216">
        <v>1134000</v>
      </c>
      <c r="H12216">
        <v>1227</v>
      </c>
      <c r="K12216">
        <v>0</v>
      </c>
      <c r="L12216">
        <v>32</v>
      </c>
      <c r="M12216">
        <v>0.6</v>
      </c>
    </row>
    <row r="12217" spans="1:13" x14ac:dyDescent="0.25">
      <c r="A12217" t="s">
        <v>645</v>
      </c>
      <c r="C12217" t="s">
        <v>767</v>
      </c>
      <c r="D12217" s="2">
        <v>33604</v>
      </c>
      <c r="E12217">
        <v>29.9</v>
      </c>
      <c r="F12217">
        <v>2663</v>
      </c>
      <c r="G12217">
        <v>2073000</v>
      </c>
      <c r="H12217">
        <v>2656</v>
      </c>
      <c r="K12217">
        <v>424</v>
      </c>
      <c r="L12217">
        <v>12</v>
      </c>
      <c r="M12217">
        <v>7.5</v>
      </c>
    </row>
    <row r="12218" spans="1:13" x14ac:dyDescent="0.25">
      <c r="A12218" t="s">
        <v>645</v>
      </c>
      <c r="C12218" t="s">
        <v>767</v>
      </c>
      <c r="D12218" s="2">
        <v>33635</v>
      </c>
      <c r="E12218">
        <v>28.4</v>
      </c>
      <c r="F12218">
        <v>3053</v>
      </c>
      <c r="G12218">
        <v>1996000</v>
      </c>
      <c r="H12218">
        <v>2633</v>
      </c>
      <c r="K12218">
        <v>427</v>
      </c>
      <c r="L12218">
        <v>12</v>
      </c>
      <c r="M12218">
        <v>6.4</v>
      </c>
    </row>
    <row r="12219" spans="1:13" x14ac:dyDescent="0.25">
      <c r="A12219" t="s">
        <v>645</v>
      </c>
      <c r="C12219" t="s">
        <v>767</v>
      </c>
      <c r="D12219" s="2">
        <v>33664</v>
      </c>
      <c r="E12219">
        <v>16.2</v>
      </c>
      <c r="F12219">
        <v>1271</v>
      </c>
      <c r="G12219">
        <v>1146000</v>
      </c>
      <c r="H12219">
        <v>1593</v>
      </c>
      <c r="K12219">
        <v>360</v>
      </c>
      <c r="L12219">
        <v>12</v>
      </c>
      <c r="M12219">
        <v>4.9000000000000004</v>
      </c>
    </row>
    <row r="12220" spans="1:13" x14ac:dyDescent="0.25">
      <c r="A12220" t="s">
        <v>645</v>
      </c>
      <c r="C12220" t="s">
        <v>767</v>
      </c>
      <c r="D12220" s="2">
        <v>33939</v>
      </c>
      <c r="E12220">
        <v>29.6</v>
      </c>
      <c r="F12220">
        <v>15465</v>
      </c>
      <c r="G12220">
        <v>5983000</v>
      </c>
      <c r="H12220">
        <v>10485</v>
      </c>
      <c r="K12220">
        <v>750</v>
      </c>
      <c r="L12220">
        <v>16</v>
      </c>
      <c r="M12220">
        <v>2.1</v>
      </c>
    </row>
    <row r="12221" spans="1:13" x14ac:dyDescent="0.25">
      <c r="A12221" t="s">
        <v>645</v>
      </c>
      <c r="C12221" t="s">
        <v>767</v>
      </c>
      <c r="D12221" s="2">
        <v>33970</v>
      </c>
      <c r="E12221">
        <v>31</v>
      </c>
      <c r="F12221">
        <v>12735</v>
      </c>
      <c r="G12221">
        <v>6627000</v>
      </c>
      <c r="H12221">
        <v>8890</v>
      </c>
      <c r="K12221">
        <v>750</v>
      </c>
      <c r="L12221">
        <v>16</v>
      </c>
      <c r="M12221">
        <v>4.2</v>
      </c>
    </row>
    <row r="12222" spans="1:13" x14ac:dyDescent="0.25">
      <c r="A12222" t="s">
        <v>645</v>
      </c>
      <c r="C12222" t="s">
        <v>767</v>
      </c>
      <c r="D12222" s="2">
        <v>34001</v>
      </c>
      <c r="E12222">
        <v>28</v>
      </c>
      <c r="F12222">
        <v>12525</v>
      </c>
      <c r="G12222">
        <v>6435000</v>
      </c>
      <c r="H12222">
        <v>9338</v>
      </c>
      <c r="K12222">
        <v>750</v>
      </c>
      <c r="L12222">
        <v>16</v>
      </c>
      <c r="M12222">
        <v>2.1</v>
      </c>
    </row>
    <row r="12223" spans="1:13" x14ac:dyDescent="0.25">
      <c r="A12223" t="s">
        <v>645</v>
      </c>
      <c r="C12223" t="s">
        <v>767</v>
      </c>
      <c r="D12223" s="2">
        <v>34029</v>
      </c>
      <c r="E12223">
        <v>31</v>
      </c>
      <c r="F12223">
        <v>16663</v>
      </c>
      <c r="G12223">
        <v>7122000</v>
      </c>
      <c r="H12223">
        <v>10399</v>
      </c>
      <c r="K12223">
        <v>0</v>
      </c>
      <c r="L12223">
        <v>16</v>
      </c>
      <c r="M12223">
        <v>2.1</v>
      </c>
    </row>
    <row r="12224" spans="1:13" x14ac:dyDescent="0.25">
      <c r="A12224" t="s">
        <v>645</v>
      </c>
      <c r="C12224" t="s">
        <v>767</v>
      </c>
      <c r="D12224" s="2">
        <v>34060</v>
      </c>
      <c r="E12224">
        <v>22</v>
      </c>
      <c r="F12224">
        <v>17660</v>
      </c>
      <c r="G12224">
        <v>5052000</v>
      </c>
      <c r="H12224">
        <v>12117</v>
      </c>
      <c r="K12224">
        <v>0</v>
      </c>
      <c r="L12224">
        <v>16</v>
      </c>
      <c r="M12224">
        <v>2.1</v>
      </c>
    </row>
    <row r="12225" spans="1:13" x14ac:dyDescent="0.25">
      <c r="A12225" t="s">
        <v>645</v>
      </c>
      <c r="C12225" t="s">
        <v>767</v>
      </c>
      <c r="D12225" s="2">
        <v>34090</v>
      </c>
      <c r="E12225">
        <v>12.5</v>
      </c>
      <c r="F12225">
        <v>9669</v>
      </c>
      <c r="G12225">
        <v>2875000</v>
      </c>
      <c r="H12225">
        <v>7863</v>
      </c>
      <c r="K12225">
        <v>0</v>
      </c>
      <c r="L12225">
        <v>16</v>
      </c>
      <c r="M12225">
        <v>2.1</v>
      </c>
    </row>
    <row r="12226" spans="1:13" x14ac:dyDescent="0.25">
      <c r="A12226" t="s">
        <v>645</v>
      </c>
      <c r="C12226" t="s">
        <v>767</v>
      </c>
      <c r="D12226" s="2">
        <v>34151</v>
      </c>
      <c r="E12226">
        <v>22.7</v>
      </c>
      <c r="F12226">
        <v>11028</v>
      </c>
      <c r="G12226">
        <v>3427000</v>
      </c>
      <c r="H12226">
        <v>7703</v>
      </c>
      <c r="K12226">
        <v>375</v>
      </c>
      <c r="L12226">
        <v>16</v>
      </c>
      <c r="M12226">
        <v>4.2</v>
      </c>
    </row>
    <row r="12227" spans="1:13" x14ac:dyDescent="0.25">
      <c r="A12227" t="s">
        <v>645</v>
      </c>
      <c r="C12227" t="s">
        <v>767</v>
      </c>
      <c r="D12227" s="2">
        <v>34182</v>
      </c>
      <c r="E12227">
        <v>0.2</v>
      </c>
      <c r="F12227">
        <v>125</v>
      </c>
      <c r="G12227">
        <v>24000</v>
      </c>
      <c r="H12227">
        <v>114</v>
      </c>
      <c r="K12227">
        <v>750</v>
      </c>
      <c r="L12227">
        <v>16</v>
      </c>
      <c r="M12227">
        <v>2.1</v>
      </c>
    </row>
    <row r="12228" spans="1:13" x14ac:dyDescent="0.25">
      <c r="A12228" t="s">
        <v>645</v>
      </c>
      <c r="C12228" t="s">
        <v>802</v>
      </c>
      <c r="D12228" s="2">
        <v>22282</v>
      </c>
      <c r="E12228">
        <v>20.100000000000001</v>
      </c>
      <c r="F12228">
        <v>18923</v>
      </c>
      <c r="G12228">
        <v>13346000</v>
      </c>
      <c r="H12228">
        <v>0</v>
      </c>
      <c r="K12228">
        <v>895</v>
      </c>
      <c r="L12228">
        <v>12</v>
      </c>
      <c r="M12228">
        <v>0</v>
      </c>
    </row>
    <row r="12229" spans="1:13" x14ac:dyDescent="0.25">
      <c r="A12229" t="s">
        <v>645</v>
      </c>
      <c r="C12229" t="s">
        <v>802</v>
      </c>
      <c r="D12229" s="2">
        <v>22313</v>
      </c>
      <c r="E12229">
        <v>27.5</v>
      </c>
      <c r="F12229">
        <v>31352</v>
      </c>
      <c r="G12229">
        <v>22000000</v>
      </c>
      <c r="H12229">
        <v>0</v>
      </c>
      <c r="K12229">
        <v>837</v>
      </c>
      <c r="L12229">
        <v>20</v>
      </c>
      <c r="M12229">
        <v>0</v>
      </c>
    </row>
    <row r="12230" spans="1:13" x14ac:dyDescent="0.25">
      <c r="A12230" t="s">
        <v>645</v>
      </c>
      <c r="C12230" t="s">
        <v>802</v>
      </c>
      <c r="D12230" s="2">
        <v>22341</v>
      </c>
      <c r="E12230">
        <v>24</v>
      </c>
      <c r="F12230">
        <v>28810</v>
      </c>
      <c r="G12230">
        <v>20376000</v>
      </c>
      <c r="H12230">
        <v>0</v>
      </c>
      <c r="K12230">
        <v>883</v>
      </c>
      <c r="L12230">
        <v>20</v>
      </c>
      <c r="M12230">
        <v>0</v>
      </c>
    </row>
    <row r="12231" spans="1:13" x14ac:dyDescent="0.25">
      <c r="A12231" t="s">
        <v>645</v>
      </c>
      <c r="C12231" t="s">
        <v>802</v>
      </c>
      <c r="D12231" s="2">
        <v>22372</v>
      </c>
      <c r="E12231">
        <v>22.1</v>
      </c>
      <c r="F12231">
        <v>28055</v>
      </c>
      <c r="G12231">
        <v>19925000</v>
      </c>
      <c r="H12231">
        <v>0</v>
      </c>
      <c r="K12231">
        <v>825</v>
      </c>
      <c r="L12231">
        <v>28</v>
      </c>
      <c r="M12231">
        <v>0</v>
      </c>
    </row>
    <row r="12232" spans="1:13" x14ac:dyDescent="0.25">
      <c r="A12232" t="s">
        <v>645</v>
      </c>
      <c r="C12232" t="s">
        <v>802</v>
      </c>
      <c r="D12232" s="2">
        <v>22402</v>
      </c>
      <c r="E12232">
        <v>30</v>
      </c>
      <c r="F12232">
        <v>27036</v>
      </c>
      <c r="G12232">
        <v>20441000</v>
      </c>
      <c r="H12232">
        <v>0</v>
      </c>
      <c r="K12232">
        <v>825</v>
      </c>
      <c r="L12232">
        <v>20</v>
      </c>
      <c r="M12232">
        <v>0</v>
      </c>
    </row>
    <row r="12233" spans="1:13" x14ac:dyDescent="0.25">
      <c r="A12233" t="s">
        <v>645</v>
      </c>
      <c r="C12233" t="s">
        <v>802</v>
      </c>
      <c r="D12233" s="2">
        <v>22433</v>
      </c>
      <c r="E12233">
        <v>30</v>
      </c>
      <c r="F12233">
        <v>24087</v>
      </c>
      <c r="G12233">
        <v>18018000</v>
      </c>
      <c r="H12233">
        <v>0</v>
      </c>
      <c r="K12233">
        <v>450</v>
      </c>
      <c r="L12233">
        <v>8</v>
      </c>
      <c r="M12233">
        <v>0</v>
      </c>
    </row>
    <row r="12234" spans="1:13" x14ac:dyDescent="0.25">
      <c r="A12234" t="s">
        <v>645</v>
      </c>
      <c r="C12234" t="s">
        <v>802</v>
      </c>
      <c r="D12234" s="2">
        <v>22463</v>
      </c>
      <c r="E12234">
        <v>30.5</v>
      </c>
      <c r="F12234">
        <v>19470</v>
      </c>
      <c r="G12234">
        <v>13309000</v>
      </c>
      <c r="H12234">
        <v>0</v>
      </c>
      <c r="K12234">
        <v>850</v>
      </c>
      <c r="L12234">
        <v>8</v>
      </c>
      <c r="M12234">
        <v>0</v>
      </c>
    </row>
    <row r="12235" spans="1:13" x14ac:dyDescent="0.25">
      <c r="A12235" t="s">
        <v>645</v>
      </c>
      <c r="C12235" t="s">
        <v>802</v>
      </c>
      <c r="D12235" s="2">
        <v>22494</v>
      </c>
      <c r="E12235">
        <v>4.9000000000000004</v>
      </c>
      <c r="F12235">
        <v>4083</v>
      </c>
      <c r="G12235">
        <v>2818000</v>
      </c>
      <c r="H12235">
        <v>1</v>
      </c>
      <c r="K12235">
        <v>875</v>
      </c>
      <c r="L12235">
        <v>16</v>
      </c>
      <c r="M12235">
        <v>0</v>
      </c>
    </row>
    <row r="12236" spans="1:13" x14ac:dyDescent="0.25">
      <c r="A12236" t="s">
        <v>645</v>
      </c>
      <c r="C12236" t="s">
        <v>802</v>
      </c>
      <c r="D12236" s="2">
        <v>22616</v>
      </c>
      <c r="E12236">
        <v>15.5</v>
      </c>
      <c r="F12236">
        <v>12231</v>
      </c>
      <c r="G12236">
        <v>6878000</v>
      </c>
      <c r="H12236">
        <v>0</v>
      </c>
      <c r="K12236">
        <v>700</v>
      </c>
      <c r="L12236">
        <v>16</v>
      </c>
      <c r="M12236">
        <v>0</v>
      </c>
    </row>
    <row r="12237" spans="1:13" x14ac:dyDescent="0.25">
      <c r="A12237" t="s">
        <v>645</v>
      </c>
      <c r="C12237" t="s">
        <v>802</v>
      </c>
      <c r="D12237" s="2">
        <v>22647</v>
      </c>
      <c r="E12237">
        <v>25.8</v>
      </c>
      <c r="F12237">
        <v>33899</v>
      </c>
      <c r="G12237">
        <v>22181000</v>
      </c>
      <c r="H12237">
        <v>0</v>
      </c>
      <c r="K12237">
        <v>675</v>
      </c>
      <c r="L12237">
        <v>24</v>
      </c>
      <c r="M12237">
        <v>0</v>
      </c>
    </row>
    <row r="12238" spans="1:13" x14ac:dyDescent="0.25">
      <c r="A12238" t="s">
        <v>645</v>
      </c>
      <c r="C12238" t="s">
        <v>802</v>
      </c>
      <c r="D12238" s="2">
        <v>22678</v>
      </c>
      <c r="E12238">
        <v>28</v>
      </c>
      <c r="F12238">
        <v>21824</v>
      </c>
      <c r="G12238">
        <v>14070000</v>
      </c>
      <c r="H12238">
        <v>0</v>
      </c>
      <c r="K12238">
        <v>750</v>
      </c>
      <c r="L12238">
        <v>20</v>
      </c>
      <c r="M12238">
        <v>0</v>
      </c>
    </row>
    <row r="12239" spans="1:13" x14ac:dyDescent="0.25">
      <c r="A12239" t="s">
        <v>645</v>
      </c>
      <c r="C12239" t="s">
        <v>802</v>
      </c>
      <c r="D12239" s="2">
        <v>22706</v>
      </c>
      <c r="E12239">
        <v>31</v>
      </c>
      <c r="F12239">
        <v>12648</v>
      </c>
      <c r="G12239">
        <v>7780000</v>
      </c>
      <c r="H12239">
        <v>0</v>
      </c>
      <c r="K12239">
        <v>766</v>
      </c>
      <c r="L12239">
        <v>8</v>
      </c>
      <c r="M12239">
        <v>0</v>
      </c>
    </row>
    <row r="12240" spans="1:13" x14ac:dyDescent="0.25">
      <c r="A12240" t="s">
        <v>645</v>
      </c>
      <c r="C12240" t="s">
        <v>802</v>
      </c>
      <c r="D12240" s="2">
        <v>22737</v>
      </c>
      <c r="E12240">
        <v>30</v>
      </c>
      <c r="F12240">
        <v>4447</v>
      </c>
      <c r="G12240">
        <v>2588000</v>
      </c>
      <c r="H12240">
        <v>0</v>
      </c>
      <c r="K12240">
        <v>800</v>
      </c>
      <c r="L12240">
        <v>8</v>
      </c>
      <c r="M12240">
        <v>0</v>
      </c>
    </row>
    <row r="12241" spans="1:13" x14ac:dyDescent="0.25">
      <c r="A12241" t="s">
        <v>645</v>
      </c>
      <c r="C12241" t="s">
        <v>802</v>
      </c>
      <c r="D12241" s="2">
        <v>22767</v>
      </c>
      <c r="E12241">
        <v>30.7</v>
      </c>
      <c r="F12241">
        <v>13389</v>
      </c>
      <c r="G12241">
        <v>6735000</v>
      </c>
      <c r="H12241">
        <v>25</v>
      </c>
      <c r="K12241">
        <v>800</v>
      </c>
      <c r="L12241">
        <v>8</v>
      </c>
      <c r="M12241">
        <v>0</v>
      </c>
    </row>
    <row r="12242" spans="1:13" x14ac:dyDescent="0.25">
      <c r="A12242" t="s">
        <v>645</v>
      </c>
      <c r="C12242" t="s">
        <v>802</v>
      </c>
      <c r="D12242" s="2">
        <v>22798</v>
      </c>
      <c r="E12242">
        <v>30</v>
      </c>
      <c r="F12242">
        <v>16316</v>
      </c>
      <c r="G12242">
        <v>8158000</v>
      </c>
      <c r="H12242">
        <v>0</v>
      </c>
      <c r="K12242">
        <v>650</v>
      </c>
      <c r="L12242">
        <v>16</v>
      </c>
      <c r="M12242">
        <v>0</v>
      </c>
    </row>
    <row r="12243" spans="1:13" x14ac:dyDescent="0.25">
      <c r="A12243" t="s">
        <v>645</v>
      </c>
      <c r="C12243" t="s">
        <v>802</v>
      </c>
      <c r="D12243" s="2">
        <v>22828</v>
      </c>
      <c r="E12243">
        <v>31</v>
      </c>
      <c r="F12243">
        <v>17429</v>
      </c>
      <c r="G12243">
        <v>8558000</v>
      </c>
      <c r="H12243">
        <v>0</v>
      </c>
      <c r="K12243">
        <v>800</v>
      </c>
      <c r="L12243">
        <v>16</v>
      </c>
      <c r="M12243">
        <v>0</v>
      </c>
    </row>
    <row r="12244" spans="1:13" x14ac:dyDescent="0.25">
      <c r="A12244" t="s">
        <v>645</v>
      </c>
      <c r="C12244" t="s">
        <v>802</v>
      </c>
      <c r="D12244" s="2">
        <v>22859</v>
      </c>
      <c r="E12244">
        <v>31</v>
      </c>
      <c r="F12244">
        <v>11275</v>
      </c>
      <c r="G12244">
        <v>5518000</v>
      </c>
      <c r="H12244">
        <v>0</v>
      </c>
      <c r="K12244">
        <v>750</v>
      </c>
      <c r="L12244">
        <v>12</v>
      </c>
      <c r="M12244">
        <v>0</v>
      </c>
    </row>
    <row r="12245" spans="1:13" x14ac:dyDescent="0.25">
      <c r="A12245" t="s">
        <v>645</v>
      </c>
      <c r="C12245" t="s">
        <v>802</v>
      </c>
      <c r="D12245" s="2">
        <v>22890</v>
      </c>
      <c r="E12245">
        <v>29.9</v>
      </c>
      <c r="F12245">
        <v>9961</v>
      </c>
      <c r="G12245">
        <v>4961000</v>
      </c>
      <c r="H12245">
        <v>0</v>
      </c>
      <c r="K12245">
        <v>800</v>
      </c>
      <c r="L12245">
        <v>12</v>
      </c>
      <c r="M12245">
        <v>0</v>
      </c>
    </row>
    <row r="12246" spans="1:13" x14ac:dyDescent="0.25">
      <c r="A12246" t="s">
        <v>645</v>
      </c>
      <c r="C12246" t="s">
        <v>802</v>
      </c>
      <c r="D12246" s="2">
        <v>22920</v>
      </c>
      <c r="E12246">
        <v>31</v>
      </c>
      <c r="F12246">
        <v>10290</v>
      </c>
      <c r="G12246">
        <v>5032000</v>
      </c>
      <c r="H12246">
        <v>0</v>
      </c>
      <c r="K12246">
        <v>750</v>
      </c>
      <c r="L12246">
        <v>12</v>
      </c>
      <c r="M12246">
        <v>0</v>
      </c>
    </row>
    <row r="12247" spans="1:13" x14ac:dyDescent="0.25">
      <c r="A12247" t="s">
        <v>645</v>
      </c>
      <c r="C12247" t="s">
        <v>802</v>
      </c>
      <c r="D12247" s="2">
        <v>22951</v>
      </c>
      <c r="E12247">
        <v>30</v>
      </c>
      <c r="F12247">
        <v>9780</v>
      </c>
      <c r="G12247">
        <v>4841000</v>
      </c>
      <c r="H12247">
        <v>0</v>
      </c>
      <c r="K12247">
        <v>750</v>
      </c>
      <c r="L12247">
        <v>12</v>
      </c>
      <c r="M12247">
        <v>0</v>
      </c>
    </row>
    <row r="12248" spans="1:13" x14ac:dyDescent="0.25">
      <c r="A12248" t="s">
        <v>645</v>
      </c>
      <c r="C12248" t="s">
        <v>802</v>
      </c>
      <c r="D12248" s="2">
        <v>22981</v>
      </c>
      <c r="E12248">
        <v>31</v>
      </c>
      <c r="F12248">
        <v>10279</v>
      </c>
      <c r="G12248">
        <v>5263000</v>
      </c>
      <c r="H12248">
        <v>0</v>
      </c>
      <c r="K12248">
        <v>740</v>
      </c>
      <c r="L12248">
        <v>12</v>
      </c>
      <c r="M12248">
        <v>0</v>
      </c>
    </row>
    <row r="12249" spans="1:13" x14ac:dyDescent="0.25">
      <c r="A12249" t="s">
        <v>645</v>
      </c>
      <c r="C12249" t="s">
        <v>802</v>
      </c>
      <c r="D12249" s="2">
        <v>23012</v>
      </c>
      <c r="E12249">
        <v>31</v>
      </c>
      <c r="F12249">
        <v>10059</v>
      </c>
      <c r="G12249">
        <v>5281000</v>
      </c>
      <c r="H12249">
        <v>0</v>
      </c>
      <c r="K12249">
        <v>740</v>
      </c>
      <c r="L12249">
        <v>12</v>
      </c>
      <c r="M12249">
        <v>0</v>
      </c>
    </row>
    <row r="12250" spans="1:13" x14ac:dyDescent="0.25">
      <c r="A12250" t="s">
        <v>645</v>
      </c>
      <c r="C12250" t="s">
        <v>802</v>
      </c>
      <c r="D12250" s="2">
        <v>23043</v>
      </c>
      <c r="E12250">
        <v>28</v>
      </c>
      <c r="F12250">
        <v>9137</v>
      </c>
      <c r="G12250">
        <v>4980000</v>
      </c>
      <c r="H12250">
        <v>0</v>
      </c>
      <c r="K12250">
        <v>725</v>
      </c>
      <c r="L12250">
        <v>12</v>
      </c>
      <c r="M12250">
        <v>0</v>
      </c>
    </row>
    <row r="12251" spans="1:13" x14ac:dyDescent="0.25">
      <c r="A12251" t="s">
        <v>645</v>
      </c>
      <c r="C12251" t="s">
        <v>802</v>
      </c>
      <c r="D12251" s="2">
        <v>23071</v>
      </c>
      <c r="E12251">
        <v>31</v>
      </c>
      <c r="F12251">
        <v>10085</v>
      </c>
      <c r="G12251">
        <v>5315000</v>
      </c>
      <c r="H12251">
        <v>0</v>
      </c>
      <c r="K12251">
        <v>800</v>
      </c>
      <c r="L12251">
        <v>12</v>
      </c>
      <c r="M12251">
        <v>0</v>
      </c>
    </row>
    <row r="12252" spans="1:13" x14ac:dyDescent="0.25">
      <c r="A12252" t="s">
        <v>645</v>
      </c>
      <c r="C12252" t="s">
        <v>802</v>
      </c>
      <c r="D12252" s="2">
        <v>23102</v>
      </c>
      <c r="E12252">
        <v>29</v>
      </c>
      <c r="F12252">
        <v>9397</v>
      </c>
      <c r="G12252">
        <v>5027000</v>
      </c>
      <c r="H12252">
        <v>0</v>
      </c>
      <c r="K12252">
        <v>780</v>
      </c>
      <c r="L12252">
        <v>12</v>
      </c>
      <c r="M12252">
        <v>0</v>
      </c>
    </row>
    <row r="12253" spans="1:13" x14ac:dyDescent="0.25">
      <c r="A12253" t="s">
        <v>645</v>
      </c>
      <c r="C12253" t="s">
        <v>802</v>
      </c>
      <c r="D12253" s="2">
        <v>23132</v>
      </c>
      <c r="E12253">
        <v>31</v>
      </c>
      <c r="F12253">
        <v>10010</v>
      </c>
      <c r="G12253">
        <v>5866000</v>
      </c>
      <c r="H12253">
        <v>0</v>
      </c>
      <c r="K12253">
        <v>730</v>
      </c>
      <c r="L12253">
        <v>12</v>
      </c>
      <c r="M12253">
        <v>0</v>
      </c>
    </row>
    <row r="12254" spans="1:13" x14ac:dyDescent="0.25">
      <c r="A12254" t="s">
        <v>645</v>
      </c>
      <c r="C12254" t="s">
        <v>802</v>
      </c>
      <c r="D12254" s="2">
        <v>23163</v>
      </c>
      <c r="E12254">
        <v>29.2</v>
      </c>
      <c r="F12254">
        <v>9561</v>
      </c>
      <c r="G12254">
        <v>5507000</v>
      </c>
      <c r="H12254">
        <v>0</v>
      </c>
      <c r="K12254">
        <v>735</v>
      </c>
      <c r="L12254">
        <v>12</v>
      </c>
      <c r="M12254">
        <v>0</v>
      </c>
    </row>
    <row r="12255" spans="1:13" x14ac:dyDescent="0.25">
      <c r="A12255" t="s">
        <v>645</v>
      </c>
      <c r="C12255" t="s">
        <v>802</v>
      </c>
      <c r="D12255" s="2">
        <v>23193</v>
      </c>
      <c r="E12255">
        <v>31</v>
      </c>
      <c r="F12255">
        <v>10292</v>
      </c>
      <c r="G12255">
        <v>5908000</v>
      </c>
      <c r="H12255">
        <v>0</v>
      </c>
      <c r="K12255">
        <v>735</v>
      </c>
      <c r="L12255">
        <v>12</v>
      </c>
      <c r="M12255">
        <v>0</v>
      </c>
    </row>
    <row r="12256" spans="1:13" x14ac:dyDescent="0.25">
      <c r="A12256" t="s">
        <v>645</v>
      </c>
      <c r="C12256" t="s">
        <v>802</v>
      </c>
      <c r="D12256" s="2">
        <v>23224</v>
      </c>
      <c r="E12256">
        <v>31</v>
      </c>
      <c r="F12256">
        <v>10176</v>
      </c>
      <c r="G12256">
        <v>6055000</v>
      </c>
      <c r="H12256">
        <v>0</v>
      </c>
      <c r="K12256">
        <v>730</v>
      </c>
      <c r="L12256">
        <v>12</v>
      </c>
      <c r="M12256">
        <v>0</v>
      </c>
    </row>
    <row r="12257" spans="1:13" x14ac:dyDescent="0.25">
      <c r="A12257" t="s">
        <v>645</v>
      </c>
      <c r="C12257" t="s">
        <v>802</v>
      </c>
      <c r="D12257" s="2">
        <v>23255</v>
      </c>
      <c r="E12257">
        <v>30</v>
      </c>
      <c r="F12257">
        <v>9971</v>
      </c>
      <c r="G12257">
        <v>5773000</v>
      </c>
      <c r="H12257">
        <v>0</v>
      </c>
      <c r="K12257">
        <v>750</v>
      </c>
      <c r="L12257">
        <v>12</v>
      </c>
      <c r="M12257">
        <v>0</v>
      </c>
    </row>
    <row r="12258" spans="1:13" x14ac:dyDescent="0.25">
      <c r="A12258" t="s">
        <v>645</v>
      </c>
      <c r="C12258" t="s">
        <v>802</v>
      </c>
      <c r="D12258" s="2">
        <v>23285</v>
      </c>
      <c r="E12258">
        <v>24.8</v>
      </c>
      <c r="F12258">
        <v>8194</v>
      </c>
      <c r="G12258">
        <v>4415000</v>
      </c>
      <c r="H12258">
        <v>0</v>
      </c>
      <c r="K12258">
        <v>725</v>
      </c>
      <c r="L12258">
        <v>12</v>
      </c>
      <c r="M12258">
        <v>0</v>
      </c>
    </row>
    <row r="12259" spans="1:13" x14ac:dyDescent="0.25">
      <c r="A12259" t="s">
        <v>645</v>
      </c>
      <c r="C12259" t="s">
        <v>802</v>
      </c>
      <c r="D12259" s="2">
        <v>23316</v>
      </c>
      <c r="E12259">
        <v>30</v>
      </c>
      <c r="F12259">
        <v>10935</v>
      </c>
      <c r="G12259">
        <v>6220000</v>
      </c>
      <c r="H12259">
        <v>0</v>
      </c>
      <c r="K12259">
        <v>700</v>
      </c>
      <c r="L12259">
        <v>12</v>
      </c>
      <c r="M12259">
        <v>0</v>
      </c>
    </row>
    <row r="12260" spans="1:13" x14ac:dyDescent="0.25">
      <c r="A12260" t="s">
        <v>645</v>
      </c>
      <c r="C12260" t="s">
        <v>802</v>
      </c>
      <c r="D12260" s="2">
        <v>23346</v>
      </c>
      <c r="E12260">
        <v>31</v>
      </c>
      <c r="F12260">
        <v>25305</v>
      </c>
      <c r="G12260">
        <v>13766000</v>
      </c>
      <c r="H12260">
        <v>0</v>
      </c>
      <c r="K12260">
        <v>700</v>
      </c>
      <c r="L12260">
        <v>20</v>
      </c>
      <c r="M12260">
        <v>0</v>
      </c>
    </row>
    <row r="12261" spans="1:13" x14ac:dyDescent="0.25">
      <c r="A12261" t="s">
        <v>645</v>
      </c>
      <c r="C12261" t="s">
        <v>802</v>
      </c>
      <c r="D12261" s="2">
        <v>23377</v>
      </c>
      <c r="E12261">
        <v>31</v>
      </c>
      <c r="F12261">
        <v>25617</v>
      </c>
      <c r="G12261">
        <v>14494000</v>
      </c>
      <c r="H12261">
        <v>0</v>
      </c>
      <c r="K12261">
        <v>750</v>
      </c>
      <c r="L12261">
        <v>20</v>
      </c>
      <c r="M12261">
        <v>0</v>
      </c>
    </row>
    <row r="12262" spans="1:13" x14ac:dyDescent="0.25">
      <c r="A12262" t="s">
        <v>645</v>
      </c>
      <c r="C12262" t="s">
        <v>802</v>
      </c>
      <c r="D12262" s="2">
        <v>23408</v>
      </c>
      <c r="E12262">
        <v>29</v>
      </c>
      <c r="F12262">
        <v>24046</v>
      </c>
      <c r="G12262">
        <v>14268000</v>
      </c>
      <c r="H12262">
        <v>0</v>
      </c>
      <c r="K12262">
        <v>750</v>
      </c>
      <c r="L12262">
        <v>20</v>
      </c>
      <c r="M12262">
        <v>0</v>
      </c>
    </row>
    <row r="12263" spans="1:13" x14ac:dyDescent="0.25">
      <c r="A12263" t="s">
        <v>645</v>
      </c>
      <c r="C12263" t="s">
        <v>802</v>
      </c>
      <c r="D12263" s="2">
        <v>23437</v>
      </c>
      <c r="E12263">
        <v>30.7</v>
      </c>
      <c r="F12263">
        <v>25346</v>
      </c>
      <c r="G12263">
        <v>15263000</v>
      </c>
      <c r="H12263">
        <v>0</v>
      </c>
      <c r="K12263">
        <v>775</v>
      </c>
      <c r="L12263">
        <v>20</v>
      </c>
      <c r="M12263">
        <v>0</v>
      </c>
    </row>
    <row r="12264" spans="1:13" x14ac:dyDescent="0.25">
      <c r="A12264" t="s">
        <v>645</v>
      </c>
      <c r="C12264" t="s">
        <v>802</v>
      </c>
      <c r="D12264" s="2">
        <v>23468</v>
      </c>
      <c r="E12264">
        <v>30</v>
      </c>
      <c r="F12264">
        <v>26696</v>
      </c>
      <c r="G12264">
        <v>17995000</v>
      </c>
      <c r="H12264">
        <v>0</v>
      </c>
      <c r="K12264">
        <v>736</v>
      </c>
      <c r="L12264">
        <v>20</v>
      </c>
      <c r="M12264">
        <v>0</v>
      </c>
    </row>
    <row r="12265" spans="1:13" x14ac:dyDescent="0.25">
      <c r="A12265" t="s">
        <v>645</v>
      </c>
      <c r="C12265" t="s">
        <v>802</v>
      </c>
      <c r="D12265" s="2">
        <v>23498</v>
      </c>
      <c r="E12265">
        <v>31</v>
      </c>
      <c r="F12265">
        <v>32901</v>
      </c>
      <c r="G12265">
        <v>23353000</v>
      </c>
      <c r="H12265">
        <v>0</v>
      </c>
      <c r="K12265">
        <v>750</v>
      </c>
      <c r="L12265">
        <v>24</v>
      </c>
      <c r="M12265">
        <v>0</v>
      </c>
    </row>
    <row r="12266" spans="1:13" x14ac:dyDescent="0.25">
      <c r="A12266" t="s">
        <v>645</v>
      </c>
      <c r="C12266" t="s">
        <v>802</v>
      </c>
      <c r="D12266" s="2">
        <v>23529</v>
      </c>
      <c r="E12266">
        <v>27.2</v>
      </c>
      <c r="F12266">
        <v>29126</v>
      </c>
      <c r="G12266">
        <v>18654000</v>
      </c>
      <c r="H12266">
        <v>0</v>
      </c>
      <c r="K12266">
        <v>700</v>
      </c>
      <c r="L12266">
        <v>24</v>
      </c>
      <c r="M12266">
        <v>0</v>
      </c>
    </row>
    <row r="12267" spans="1:13" x14ac:dyDescent="0.25">
      <c r="A12267" t="s">
        <v>645</v>
      </c>
      <c r="C12267" t="s">
        <v>802</v>
      </c>
      <c r="D12267" s="2">
        <v>23559</v>
      </c>
      <c r="E12267">
        <v>31</v>
      </c>
      <c r="F12267">
        <v>39305</v>
      </c>
      <c r="G12267">
        <v>26899000</v>
      </c>
      <c r="H12267">
        <v>0</v>
      </c>
      <c r="K12267">
        <v>456</v>
      </c>
      <c r="L12267">
        <v>24</v>
      </c>
      <c r="M12267">
        <v>0</v>
      </c>
    </row>
    <row r="12268" spans="1:13" x14ac:dyDescent="0.25">
      <c r="A12268" t="s">
        <v>645</v>
      </c>
      <c r="C12268" t="s">
        <v>802</v>
      </c>
      <c r="D12268" s="2">
        <v>23590</v>
      </c>
      <c r="E12268">
        <v>31</v>
      </c>
      <c r="F12268">
        <v>39672</v>
      </c>
      <c r="G12268">
        <v>38496000</v>
      </c>
      <c r="H12268">
        <v>0</v>
      </c>
      <c r="K12268">
        <v>790</v>
      </c>
      <c r="L12268">
        <v>28</v>
      </c>
      <c r="M12268">
        <v>0</v>
      </c>
    </row>
    <row r="12269" spans="1:13" x14ac:dyDescent="0.25">
      <c r="A12269" t="s">
        <v>645</v>
      </c>
      <c r="C12269" t="s">
        <v>802</v>
      </c>
      <c r="D12269" s="2">
        <v>23621</v>
      </c>
      <c r="E12269">
        <v>30</v>
      </c>
      <c r="F12269">
        <v>36048</v>
      </c>
      <c r="G12269">
        <v>31034000</v>
      </c>
      <c r="H12269">
        <v>12</v>
      </c>
      <c r="K12269">
        <v>700</v>
      </c>
      <c r="L12269">
        <v>28</v>
      </c>
      <c r="M12269">
        <v>0</v>
      </c>
    </row>
    <row r="12270" spans="1:13" x14ac:dyDescent="0.25">
      <c r="A12270" t="s">
        <v>645</v>
      </c>
      <c r="C12270" t="s">
        <v>802</v>
      </c>
      <c r="D12270" s="2">
        <v>23651</v>
      </c>
      <c r="E12270">
        <v>31</v>
      </c>
      <c r="F12270">
        <v>37614</v>
      </c>
      <c r="G12270">
        <v>30565000</v>
      </c>
      <c r="H12270">
        <v>0</v>
      </c>
      <c r="K12270">
        <v>700</v>
      </c>
      <c r="L12270">
        <v>28</v>
      </c>
      <c r="M12270">
        <v>0</v>
      </c>
    </row>
    <row r="12271" spans="1:13" x14ac:dyDescent="0.25">
      <c r="A12271" t="s">
        <v>645</v>
      </c>
      <c r="C12271" t="s">
        <v>802</v>
      </c>
      <c r="D12271" s="2">
        <v>23682</v>
      </c>
      <c r="E12271">
        <v>29.9</v>
      </c>
      <c r="F12271">
        <v>36457</v>
      </c>
      <c r="G12271">
        <v>30322000</v>
      </c>
      <c r="H12271">
        <v>0</v>
      </c>
      <c r="K12271">
        <v>700</v>
      </c>
      <c r="L12271">
        <v>28</v>
      </c>
      <c r="M12271">
        <v>0</v>
      </c>
    </row>
    <row r="12272" spans="1:13" x14ac:dyDescent="0.25">
      <c r="A12272" t="s">
        <v>645</v>
      </c>
      <c r="C12272" t="s">
        <v>802</v>
      </c>
      <c r="D12272" s="2">
        <v>23712</v>
      </c>
      <c r="E12272">
        <v>21.6</v>
      </c>
      <c r="F12272">
        <v>25890</v>
      </c>
      <c r="G12272">
        <v>20730000</v>
      </c>
      <c r="H12272">
        <v>25</v>
      </c>
      <c r="K12272">
        <v>500</v>
      </c>
      <c r="L12272">
        <v>28</v>
      </c>
      <c r="M12272">
        <v>0</v>
      </c>
    </row>
    <row r="12273" spans="1:13" x14ac:dyDescent="0.25">
      <c r="A12273" t="s">
        <v>645</v>
      </c>
      <c r="C12273" t="s">
        <v>802</v>
      </c>
      <c r="D12273" s="2">
        <v>23743</v>
      </c>
      <c r="E12273">
        <v>31</v>
      </c>
      <c r="F12273">
        <v>36744</v>
      </c>
      <c r="G12273">
        <v>24609000</v>
      </c>
      <c r="H12273">
        <v>4</v>
      </c>
      <c r="K12273">
        <v>640</v>
      </c>
      <c r="L12273">
        <v>28</v>
      </c>
      <c r="M12273">
        <v>0</v>
      </c>
    </row>
    <row r="12274" spans="1:13" x14ac:dyDescent="0.25">
      <c r="A12274" t="s">
        <v>645</v>
      </c>
      <c r="C12274" t="s">
        <v>802</v>
      </c>
      <c r="D12274" s="2">
        <v>23774</v>
      </c>
      <c r="E12274">
        <v>28</v>
      </c>
      <c r="F12274">
        <v>35935</v>
      </c>
      <c r="G12274">
        <v>28984000</v>
      </c>
      <c r="H12274">
        <v>5</v>
      </c>
      <c r="K12274">
        <v>660</v>
      </c>
      <c r="L12274">
        <v>28</v>
      </c>
      <c r="M12274">
        <v>0</v>
      </c>
    </row>
    <row r="12275" spans="1:13" x14ac:dyDescent="0.25">
      <c r="A12275" t="s">
        <v>645</v>
      </c>
      <c r="C12275" t="s">
        <v>802</v>
      </c>
      <c r="D12275" s="2">
        <v>23802</v>
      </c>
      <c r="E12275">
        <v>30.7</v>
      </c>
      <c r="F12275">
        <v>38273</v>
      </c>
      <c r="G12275">
        <v>31809000</v>
      </c>
      <c r="H12275">
        <v>0</v>
      </c>
      <c r="K12275">
        <v>0</v>
      </c>
      <c r="L12275">
        <v>28</v>
      </c>
      <c r="M12275">
        <v>0</v>
      </c>
    </row>
    <row r="12276" spans="1:13" x14ac:dyDescent="0.25">
      <c r="A12276" t="s">
        <v>645</v>
      </c>
      <c r="C12276" t="s">
        <v>802</v>
      </c>
      <c r="D12276" s="2">
        <v>23833</v>
      </c>
      <c r="E12276">
        <v>30</v>
      </c>
      <c r="F12276">
        <v>38323</v>
      </c>
      <c r="G12276">
        <v>31755000</v>
      </c>
      <c r="H12276">
        <v>20</v>
      </c>
      <c r="K12276">
        <v>700</v>
      </c>
      <c r="L12276">
        <v>28</v>
      </c>
      <c r="M12276">
        <v>0</v>
      </c>
    </row>
    <row r="12277" spans="1:13" x14ac:dyDescent="0.25">
      <c r="A12277" t="s">
        <v>645</v>
      </c>
      <c r="C12277" t="s">
        <v>802</v>
      </c>
      <c r="D12277" s="2">
        <v>23863</v>
      </c>
      <c r="E12277">
        <v>31</v>
      </c>
      <c r="F12277">
        <v>39968</v>
      </c>
      <c r="G12277">
        <v>30935000</v>
      </c>
      <c r="H12277">
        <v>11</v>
      </c>
      <c r="K12277">
        <v>700</v>
      </c>
      <c r="L12277">
        <v>28</v>
      </c>
      <c r="M12277">
        <v>0</v>
      </c>
    </row>
    <row r="12278" spans="1:13" x14ac:dyDescent="0.25">
      <c r="A12278" t="s">
        <v>645</v>
      </c>
      <c r="C12278" t="s">
        <v>802</v>
      </c>
      <c r="D12278" s="2">
        <v>23894</v>
      </c>
      <c r="E12278">
        <v>30</v>
      </c>
      <c r="F12278">
        <v>40166</v>
      </c>
      <c r="G12278">
        <v>26356000</v>
      </c>
      <c r="H12278">
        <v>3</v>
      </c>
      <c r="K12278">
        <v>700</v>
      </c>
      <c r="L12278">
        <v>28</v>
      </c>
      <c r="M12278">
        <v>0</v>
      </c>
    </row>
    <row r="12279" spans="1:13" x14ac:dyDescent="0.25">
      <c r="A12279" t="s">
        <v>645</v>
      </c>
      <c r="C12279" t="s">
        <v>802</v>
      </c>
      <c r="D12279" s="2">
        <v>23924</v>
      </c>
      <c r="E12279">
        <v>31</v>
      </c>
      <c r="F12279">
        <v>38768</v>
      </c>
      <c r="G12279">
        <v>31261000</v>
      </c>
      <c r="H12279">
        <v>10</v>
      </c>
      <c r="K12279">
        <v>700</v>
      </c>
      <c r="L12279">
        <v>28</v>
      </c>
      <c r="M12279">
        <v>0</v>
      </c>
    </row>
    <row r="12280" spans="1:13" x14ac:dyDescent="0.25">
      <c r="A12280" t="s">
        <v>645</v>
      </c>
      <c r="C12280" t="s">
        <v>802</v>
      </c>
      <c r="D12280" s="2">
        <v>23955</v>
      </c>
      <c r="E12280">
        <v>31</v>
      </c>
      <c r="F12280">
        <v>40328</v>
      </c>
      <c r="G12280">
        <v>31570000</v>
      </c>
      <c r="H12280">
        <v>6</v>
      </c>
      <c r="K12280">
        <v>700</v>
      </c>
      <c r="L12280">
        <v>28</v>
      </c>
      <c r="M12280">
        <v>0</v>
      </c>
    </row>
    <row r="12281" spans="1:13" x14ac:dyDescent="0.25">
      <c r="A12281" t="s">
        <v>645</v>
      </c>
      <c r="C12281" t="s">
        <v>802</v>
      </c>
      <c r="D12281" s="2">
        <v>23986</v>
      </c>
      <c r="E12281">
        <v>30</v>
      </c>
      <c r="F12281">
        <v>38979</v>
      </c>
      <c r="G12281">
        <v>34176000</v>
      </c>
      <c r="H12281">
        <v>0</v>
      </c>
      <c r="K12281">
        <v>700</v>
      </c>
      <c r="L12281">
        <v>28</v>
      </c>
      <c r="M12281">
        <v>0</v>
      </c>
    </row>
    <row r="12282" spans="1:13" x14ac:dyDescent="0.25">
      <c r="A12282" t="s">
        <v>645</v>
      </c>
      <c r="C12282" t="s">
        <v>802</v>
      </c>
      <c r="D12282" s="2">
        <v>24016</v>
      </c>
      <c r="E12282">
        <v>31</v>
      </c>
      <c r="F12282">
        <v>37887</v>
      </c>
      <c r="G12282">
        <v>39033000</v>
      </c>
      <c r="H12282">
        <v>0</v>
      </c>
      <c r="K12282">
        <v>710</v>
      </c>
      <c r="L12282">
        <v>28</v>
      </c>
      <c r="M12282">
        <v>0</v>
      </c>
    </row>
    <row r="12283" spans="1:13" x14ac:dyDescent="0.25">
      <c r="A12283" t="s">
        <v>645</v>
      </c>
      <c r="C12283" t="s">
        <v>802</v>
      </c>
      <c r="D12283" s="2">
        <v>24047</v>
      </c>
      <c r="E12283">
        <v>29.8</v>
      </c>
      <c r="F12283">
        <v>33552</v>
      </c>
      <c r="G12283">
        <v>35146000</v>
      </c>
      <c r="H12283">
        <v>0</v>
      </c>
      <c r="K12283">
        <v>700</v>
      </c>
      <c r="L12283">
        <v>28</v>
      </c>
      <c r="M12283">
        <v>0</v>
      </c>
    </row>
    <row r="12284" spans="1:13" x14ac:dyDescent="0.25">
      <c r="A12284" t="s">
        <v>645</v>
      </c>
      <c r="C12284" t="s">
        <v>802</v>
      </c>
      <c r="D12284" s="2">
        <v>24077</v>
      </c>
      <c r="E12284">
        <v>31</v>
      </c>
      <c r="F12284">
        <v>35717</v>
      </c>
      <c r="G12284">
        <v>33801000</v>
      </c>
      <c r="H12284">
        <v>0</v>
      </c>
      <c r="K12284">
        <v>700</v>
      </c>
      <c r="L12284">
        <v>28</v>
      </c>
      <c r="M12284">
        <v>0</v>
      </c>
    </row>
    <row r="12285" spans="1:13" x14ac:dyDescent="0.25">
      <c r="A12285" t="s">
        <v>645</v>
      </c>
      <c r="C12285" t="s">
        <v>802</v>
      </c>
      <c r="D12285" s="2">
        <v>24108</v>
      </c>
      <c r="E12285">
        <v>31</v>
      </c>
      <c r="F12285">
        <v>36155</v>
      </c>
      <c r="G12285">
        <v>34819000</v>
      </c>
      <c r="H12285">
        <v>8</v>
      </c>
      <c r="K12285">
        <v>705</v>
      </c>
      <c r="L12285">
        <v>28</v>
      </c>
      <c r="M12285">
        <v>0</v>
      </c>
    </row>
    <row r="12286" spans="1:13" x14ac:dyDescent="0.25">
      <c r="A12286" t="s">
        <v>645</v>
      </c>
      <c r="C12286" t="s">
        <v>802</v>
      </c>
      <c r="D12286" s="2">
        <v>24139</v>
      </c>
      <c r="E12286">
        <v>28</v>
      </c>
      <c r="F12286">
        <v>31850</v>
      </c>
      <c r="G12286">
        <v>32485000</v>
      </c>
      <c r="H12286">
        <v>0</v>
      </c>
      <c r="K12286">
        <v>690</v>
      </c>
      <c r="L12286">
        <v>28</v>
      </c>
      <c r="M12286">
        <v>0</v>
      </c>
    </row>
    <row r="12287" spans="1:13" x14ac:dyDescent="0.25">
      <c r="A12287" t="s">
        <v>645</v>
      </c>
      <c r="C12287" t="s">
        <v>802</v>
      </c>
      <c r="D12287" s="2">
        <v>24167</v>
      </c>
      <c r="E12287">
        <v>31</v>
      </c>
      <c r="F12287">
        <v>33492</v>
      </c>
      <c r="G12287">
        <v>35380000</v>
      </c>
      <c r="H12287">
        <v>0</v>
      </c>
      <c r="K12287">
        <v>670</v>
      </c>
      <c r="L12287">
        <v>28</v>
      </c>
      <c r="M12287">
        <v>0</v>
      </c>
    </row>
    <row r="12288" spans="1:13" x14ac:dyDescent="0.25">
      <c r="A12288" t="s">
        <v>645</v>
      </c>
      <c r="C12288" t="s">
        <v>802</v>
      </c>
      <c r="D12288" s="2">
        <v>24198</v>
      </c>
      <c r="E12288">
        <v>29.9</v>
      </c>
      <c r="F12288">
        <v>30936</v>
      </c>
      <c r="G12288">
        <v>33035000</v>
      </c>
      <c r="H12288">
        <v>0</v>
      </c>
      <c r="K12288">
        <v>700</v>
      </c>
      <c r="L12288">
        <v>28</v>
      </c>
      <c r="M12288">
        <v>0</v>
      </c>
    </row>
    <row r="12289" spans="1:13" x14ac:dyDescent="0.25">
      <c r="A12289" t="s">
        <v>645</v>
      </c>
      <c r="C12289" t="s">
        <v>802</v>
      </c>
      <c r="D12289" s="2">
        <v>24228</v>
      </c>
      <c r="E12289">
        <v>31</v>
      </c>
      <c r="F12289">
        <v>35312</v>
      </c>
      <c r="G12289">
        <v>35123000</v>
      </c>
      <c r="H12289">
        <v>0</v>
      </c>
      <c r="K12289">
        <v>660</v>
      </c>
      <c r="L12289">
        <v>28</v>
      </c>
      <c r="M12289">
        <v>0</v>
      </c>
    </row>
    <row r="12290" spans="1:13" x14ac:dyDescent="0.25">
      <c r="A12290" t="s">
        <v>645</v>
      </c>
      <c r="C12290" t="s">
        <v>802</v>
      </c>
      <c r="D12290" s="2">
        <v>24259</v>
      </c>
      <c r="E12290">
        <v>29.9</v>
      </c>
      <c r="F12290">
        <v>31733</v>
      </c>
      <c r="G12290">
        <v>31368000</v>
      </c>
      <c r="H12290">
        <v>0</v>
      </c>
      <c r="K12290">
        <v>700</v>
      </c>
      <c r="L12290">
        <v>28</v>
      </c>
      <c r="M12290">
        <v>0</v>
      </c>
    </row>
    <row r="12291" spans="1:13" x14ac:dyDescent="0.25">
      <c r="A12291" t="s">
        <v>645</v>
      </c>
      <c r="C12291" t="s">
        <v>802</v>
      </c>
      <c r="D12291" s="2">
        <v>24289</v>
      </c>
      <c r="E12291">
        <v>31</v>
      </c>
      <c r="F12291">
        <v>35957</v>
      </c>
      <c r="G12291">
        <v>34141000</v>
      </c>
      <c r="H12291">
        <v>165</v>
      </c>
      <c r="K12291">
        <v>720</v>
      </c>
      <c r="L12291">
        <v>28</v>
      </c>
      <c r="M12291">
        <v>0</v>
      </c>
    </row>
    <row r="12292" spans="1:13" x14ac:dyDescent="0.25">
      <c r="A12292" t="s">
        <v>645</v>
      </c>
      <c r="C12292" t="s">
        <v>802</v>
      </c>
      <c r="D12292" s="2">
        <v>24320</v>
      </c>
      <c r="E12292">
        <v>31</v>
      </c>
      <c r="F12292">
        <v>33198</v>
      </c>
      <c r="G12292">
        <v>35634000</v>
      </c>
      <c r="H12292">
        <v>815</v>
      </c>
      <c r="K12292">
        <v>720</v>
      </c>
      <c r="L12292">
        <v>28</v>
      </c>
      <c r="M12292">
        <v>0</v>
      </c>
    </row>
    <row r="12293" spans="1:13" x14ac:dyDescent="0.25">
      <c r="A12293" t="s">
        <v>645</v>
      </c>
      <c r="C12293" t="s">
        <v>802</v>
      </c>
      <c r="D12293" s="2">
        <v>24351</v>
      </c>
      <c r="E12293">
        <v>30</v>
      </c>
      <c r="F12293">
        <v>32160</v>
      </c>
      <c r="G12293">
        <v>33548000</v>
      </c>
      <c r="H12293">
        <v>1432</v>
      </c>
      <c r="K12293">
        <v>720</v>
      </c>
      <c r="L12293">
        <v>28</v>
      </c>
      <c r="M12293">
        <v>0</v>
      </c>
    </row>
    <row r="12294" spans="1:13" x14ac:dyDescent="0.25">
      <c r="A12294" t="s">
        <v>645</v>
      </c>
      <c r="C12294" t="s">
        <v>802</v>
      </c>
      <c r="D12294" s="2">
        <v>24381</v>
      </c>
      <c r="E12294">
        <v>23.7</v>
      </c>
      <c r="F12294">
        <v>25807</v>
      </c>
      <c r="G12294">
        <v>24054000</v>
      </c>
      <c r="H12294">
        <v>664</v>
      </c>
      <c r="K12294">
        <v>600</v>
      </c>
      <c r="L12294">
        <v>28</v>
      </c>
      <c r="M12294">
        <v>0</v>
      </c>
    </row>
    <row r="12295" spans="1:13" x14ac:dyDescent="0.25">
      <c r="A12295" t="s">
        <v>645</v>
      </c>
      <c r="C12295" t="s">
        <v>802</v>
      </c>
      <c r="D12295" s="2">
        <v>24412</v>
      </c>
      <c r="E12295">
        <v>29.8</v>
      </c>
      <c r="F12295">
        <v>31356</v>
      </c>
      <c r="G12295">
        <v>31078000</v>
      </c>
      <c r="H12295">
        <v>1575</v>
      </c>
      <c r="K12295">
        <v>700</v>
      </c>
      <c r="L12295">
        <v>28</v>
      </c>
      <c r="M12295">
        <v>0</v>
      </c>
    </row>
    <row r="12296" spans="1:13" x14ac:dyDescent="0.25">
      <c r="A12296" t="s">
        <v>645</v>
      </c>
      <c r="C12296" t="s">
        <v>802</v>
      </c>
      <c r="D12296" s="2">
        <v>24442</v>
      </c>
      <c r="E12296">
        <v>31</v>
      </c>
      <c r="F12296">
        <v>29692</v>
      </c>
      <c r="G12296">
        <v>34945000</v>
      </c>
      <c r="H12296">
        <v>2382</v>
      </c>
      <c r="K12296">
        <v>755</v>
      </c>
      <c r="L12296">
        <v>28</v>
      </c>
      <c r="M12296">
        <v>0</v>
      </c>
    </row>
    <row r="12297" spans="1:13" x14ac:dyDescent="0.25">
      <c r="A12297" t="s">
        <v>645</v>
      </c>
      <c r="C12297" t="s">
        <v>802</v>
      </c>
      <c r="D12297" s="2">
        <v>24473</v>
      </c>
      <c r="E12297">
        <v>31</v>
      </c>
      <c r="F12297">
        <v>33148</v>
      </c>
      <c r="G12297">
        <v>35185000</v>
      </c>
      <c r="H12297">
        <v>2534</v>
      </c>
      <c r="K12297">
        <v>755</v>
      </c>
      <c r="L12297">
        <v>28</v>
      </c>
      <c r="M12297">
        <v>0</v>
      </c>
    </row>
    <row r="12298" spans="1:13" x14ac:dyDescent="0.25">
      <c r="A12298" t="s">
        <v>645</v>
      </c>
      <c r="C12298" t="s">
        <v>802</v>
      </c>
      <c r="D12298" s="2">
        <v>24504</v>
      </c>
      <c r="E12298">
        <v>28</v>
      </c>
      <c r="F12298">
        <v>30519</v>
      </c>
      <c r="G12298">
        <v>32755000</v>
      </c>
      <c r="H12298">
        <v>3129</v>
      </c>
      <c r="K12298">
        <v>715</v>
      </c>
      <c r="L12298">
        <v>28</v>
      </c>
      <c r="M12298">
        <v>0</v>
      </c>
    </row>
    <row r="12299" spans="1:13" x14ac:dyDescent="0.25">
      <c r="A12299" t="s">
        <v>645</v>
      </c>
      <c r="C12299" t="s">
        <v>802</v>
      </c>
      <c r="D12299" s="2">
        <v>24532</v>
      </c>
      <c r="E12299">
        <v>31</v>
      </c>
      <c r="F12299">
        <v>32064</v>
      </c>
      <c r="G12299">
        <v>35248000</v>
      </c>
      <c r="H12299">
        <v>4019</v>
      </c>
      <c r="K12299">
        <v>700</v>
      </c>
      <c r="L12299">
        <v>28</v>
      </c>
      <c r="M12299">
        <v>0</v>
      </c>
    </row>
    <row r="12300" spans="1:13" x14ac:dyDescent="0.25">
      <c r="A12300" t="s">
        <v>645</v>
      </c>
      <c r="C12300" t="s">
        <v>802</v>
      </c>
      <c r="D12300" s="2">
        <v>24563</v>
      </c>
      <c r="E12300">
        <v>30</v>
      </c>
      <c r="F12300">
        <v>23889</v>
      </c>
      <c r="G12300">
        <v>26784000</v>
      </c>
      <c r="H12300">
        <v>2470</v>
      </c>
      <c r="K12300">
        <v>250</v>
      </c>
      <c r="L12300">
        <v>20</v>
      </c>
      <c r="M12300">
        <v>0</v>
      </c>
    </row>
    <row r="12301" spans="1:13" x14ac:dyDescent="0.25">
      <c r="A12301" t="s">
        <v>645</v>
      </c>
      <c r="C12301" t="s">
        <v>802</v>
      </c>
      <c r="D12301" s="2">
        <v>24593</v>
      </c>
      <c r="E12301">
        <v>31</v>
      </c>
      <c r="F12301">
        <v>16684</v>
      </c>
      <c r="G12301">
        <v>17138000</v>
      </c>
      <c r="H12301">
        <v>510</v>
      </c>
      <c r="K12301">
        <v>600</v>
      </c>
      <c r="L12301">
        <v>20</v>
      </c>
      <c r="M12301">
        <v>0</v>
      </c>
    </row>
    <row r="12302" spans="1:13" x14ac:dyDescent="0.25">
      <c r="A12302" t="s">
        <v>645</v>
      </c>
      <c r="C12302" t="s">
        <v>802</v>
      </c>
      <c r="D12302" s="2">
        <v>24624</v>
      </c>
      <c r="E12302">
        <v>26.8</v>
      </c>
      <c r="F12302">
        <v>15809</v>
      </c>
      <c r="G12302">
        <v>12383000</v>
      </c>
      <c r="H12302">
        <v>970</v>
      </c>
      <c r="K12302">
        <v>580</v>
      </c>
      <c r="L12302">
        <v>20</v>
      </c>
      <c r="M12302">
        <v>0</v>
      </c>
    </row>
    <row r="12303" spans="1:13" x14ac:dyDescent="0.25">
      <c r="A12303" t="s">
        <v>645</v>
      </c>
      <c r="C12303" t="s">
        <v>802</v>
      </c>
      <c r="D12303" s="2">
        <v>24654</v>
      </c>
      <c r="E12303">
        <v>4.3</v>
      </c>
      <c r="F12303">
        <v>2747</v>
      </c>
      <c r="G12303">
        <v>2151000</v>
      </c>
      <c r="H12303">
        <v>55</v>
      </c>
      <c r="K12303">
        <v>0</v>
      </c>
      <c r="L12303">
        <v>0</v>
      </c>
      <c r="M12303">
        <v>0</v>
      </c>
    </row>
    <row r="12304" spans="1:13" x14ac:dyDescent="0.25">
      <c r="A12304" t="s">
        <v>645</v>
      </c>
      <c r="C12304" t="s">
        <v>802</v>
      </c>
      <c r="D12304" s="2">
        <v>25416</v>
      </c>
      <c r="E12304">
        <v>27.9</v>
      </c>
      <c r="F12304">
        <v>25511</v>
      </c>
      <c r="G12304">
        <v>27294000</v>
      </c>
      <c r="H12304">
        <v>50</v>
      </c>
      <c r="K12304">
        <v>0</v>
      </c>
      <c r="L12304">
        <v>20</v>
      </c>
      <c r="M12304">
        <v>0.8</v>
      </c>
    </row>
    <row r="12305" spans="1:13" x14ac:dyDescent="0.25">
      <c r="A12305" t="s">
        <v>645</v>
      </c>
      <c r="C12305" t="s">
        <v>802</v>
      </c>
      <c r="D12305" s="2">
        <v>25447</v>
      </c>
      <c r="E12305">
        <v>30</v>
      </c>
      <c r="F12305">
        <v>22206</v>
      </c>
      <c r="G12305">
        <v>7090000</v>
      </c>
      <c r="H12305">
        <v>36</v>
      </c>
      <c r="K12305">
        <v>450</v>
      </c>
      <c r="L12305">
        <v>24</v>
      </c>
      <c r="M12305">
        <v>3.3</v>
      </c>
    </row>
    <row r="12306" spans="1:13" x14ac:dyDescent="0.25">
      <c r="A12306" t="s">
        <v>645</v>
      </c>
      <c r="C12306" t="s">
        <v>802</v>
      </c>
      <c r="D12306" s="2">
        <v>25477</v>
      </c>
      <c r="E12306">
        <v>30.5</v>
      </c>
      <c r="F12306">
        <v>21397</v>
      </c>
      <c r="G12306">
        <v>11001000</v>
      </c>
      <c r="H12306">
        <v>43</v>
      </c>
      <c r="K12306">
        <v>446</v>
      </c>
      <c r="L12306">
        <v>24</v>
      </c>
      <c r="M12306">
        <v>1.7</v>
      </c>
    </row>
    <row r="12307" spans="1:13" x14ac:dyDescent="0.25">
      <c r="A12307" t="s">
        <v>645</v>
      </c>
      <c r="C12307" t="s">
        <v>802</v>
      </c>
      <c r="D12307" s="2">
        <v>25508</v>
      </c>
      <c r="E12307">
        <v>14</v>
      </c>
      <c r="F12307">
        <v>11703</v>
      </c>
      <c r="G12307">
        <v>4896000</v>
      </c>
      <c r="H12307">
        <v>24</v>
      </c>
      <c r="K12307">
        <v>440</v>
      </c>
      <c r="L12307">
        <v>24</v>
      </c>
      <c r="M12307">
        <v>1.2</v>
      </c>
    </row>
    <row r="12308" spans="1:13" x14ac:dyDescent="0.25">
      <c r="A12308" t="s">
        <v>645</v>
      </c>
      <c r="C12308" t="s">
        <v>802</v>
      </c>
      <c r="D12308" s="2">
        <v>25538</v>
      </c>
      <c r="E12308">
        <v>30.6</v>
      </c>
      <c r="F12308">
        <v>23916</v>
      </c>
      <c r="G12308">
        <v>11399000</v>
      </c>
      <c r="H12308">
        <v>31</v>
      </c>
      <c r="K12308">
        <v>445</v>
      </c>
      <c r="L12308">
        <v>24</v>
      </c>
      <c r="M12308">
        <v>1.6</v>
      </c>
    </row>
    <row r="12309" spans="1:13" x14ac:dyDescent="0.25">
      <c r="A12309" t="s">
        <v>645</v>
      </c>
      <c r="C12309" t="s">
        <v>802</v>
      </c>
      <c r="D12309" s="2">
        <v>25569</v>
      </c>
      <c r="E12309">
        <v>28.4</v>
      </c>
      <c r="F12309">
        <v>20662</v>
      </c>
      <c r="G12309">
        <v>11457000</v>
      </c>
      <c r="H12309">
        <v>19</v>
      </c>
      <c r="K12309">
        <v>450</v>
      </c>
      <c r="L12309">
        <v>24</v>
      </c>
      <c r="M12309">
        <v>1.4</v>
      </c>
    </row>
    <row r="12310" spans="1:13" x14ac:dyDescent="0.25">
      <c r="A12310" t="s">
        <v>645</v>
      </c>
      <c r="C12310" t="s">
        <v>802</v>
      </c>
      <c r="D12310" s="2">
        <v>25600</v>
      </c>
      <c r="E12310">
        <v>24.8</v>
      </c>
      <c r="F12310">
        <v>17942</v>
      </c>
      <c r="G12310">
        <v>8803000</v>
      </c>
      <c r="H12310">
        <v>77</v>
      </c>
      <c r="K12310">
        <v>440</v>
      </c>
      <c r="L12310">
        <v>24</v>
      </c>
      <c r="M12310">
        <v>0.9</v>
      </c>
    </row>
    <row r="12311" spans="1:13" x14ac:dyDescent="0.25">
      <c r="A12311" t="s">
        <v>645</v>
      </c>
      <c r="C12311" t="s">
        <v>802</v>
      </c>
      <c r="D12311" s="2">
        <v>25628</v>
      </c>
      <c r="E12311">
        <v>27</v>
      </c>
      <c r="F12311">
        <v>19737</v>
      </c>
      <c r="G12311">
        <v>9900000</v>
      </c>
      <c r="H12311">
        <v>171</v>
      </c>
      <c r="K12311">
        <v>430</v>
      </c>
      <c r="L12311">
        <v>24</v>
      </c>
      <c r="M12311">
        <v>1.9</v>
      </c>
    </row>
    <row r="12312" spans="1:13" x14ac:dyDescent="0.25">
      <c r="A12312" t="s">
        <v>645</v>
      </c>
      <c r="C12312" t="s">
        <v>802</v>
      </c>
      <c r="D12312" s="2">
        <v>25659</v>
      </c>
      <c r="E12312">
        <v>29.8</v>
      </c>
      <c r="F12312">
        <v>21284</v>
      </c>
      <c r="G12312">
        <v>11171000</v>
      </c>
      <c r="H12312">
        <v>467</v>
      </c>
      <c r="K12312">
        <v>430</v>
      </c>
      <c r="L12312">
        <v>24</v>
      </c>
      <c r="M12312">
        <v>3.4</v>
      </c>
    </row>
    <row r="12313" spans="1:13" x14ac:dyDescent="0.25">
      <c r="A12313" t="s">
        <v>645</v>
      </c>
      <c r="C12313" t="s">
        <v>802</v>
      </c>
      <c r="D12313" s="2">
        <v>25689</v>
      </c>
      <c r="E12313">
        <v>30.8</v>
      </c>
      <c r="F12313">
        <v>21766</v>
      </c>
      <c r="G12313">
        <v>11536000</v>
      </c>
      <c r="H12313">
        <v>813</v>
      </c>
      <c r="K12313">
        <v>430</v>
      </c>
      <c r="L12313">
        <v>24</v>
      </c>
      <c r="M12313">
        <v>1.9</v>
      </c>
    </row>
    <row r="12314" spans="1:13" x14ac:dyDescent="0.25">
      <c r="A12314" t="s">
        <v>645</v>
      </c>
      <c r="C12314" t="s">
        <v>802</v>
      </c>
      <c r="D12314" s="2">
        <v>25720</v>
      </c>
      <c r="E12314">
        <v>28.6</v>
      </c>
      <c r="F12314">
        <v>19218</v>
      </c>
      <c r="G12314">
        <v>9569000</v>
      </c>
      <c r="H12314">
        <v>1173</v>
      </c>
      <c r="K12314">
        <v>432</v>
      </c>
      <c r="L12314">
        <v>24</v>
      </c>
      <c r="M12314">
        <v>2.2999999999999998</v>
      </c>
    </row>
    <row r="12315" spans="1:13" x14ac:dyDescent="0.25">
      <c r="A12315" t="s">
        <v>645</v>
      </c>
      <c r="C12315" t="s">
        <v>802</v>
      </c>
      <c r="D12315" s="2">
        <v>25750</v>
      </c>
      <c r="E12315">
        <v>30.9</v>
      </c>
      <c r="F12315">
        <v>20781</v>
      </c>
      <c r="G12315">
        <v>9935000</v>
      </c>
      <c r="H12315">
        <v>1545</v>
      </c>
      <c r="K12315">
        <v>432</v>
      </c>
      <c r="L12315">
        <v>24</v>
      </c>
      <c r="M12315">
        <v>0.4</v>
      </c>
    </row>
    <row r="12316" spans="1:13" x14ac:dyDescent="0.25">
      <c r="A12316" t="s">
        <v>645</v>
      </c>
      <c r="C12316" t="s">
        <v>802</v>
      </c>
      <c r="D12316" s="2">
        <v>25781</v>
      </c>
      <c r="E12316">
        <v>31</v>
      </c>
      <c r="F12316">
        <v>21184</v>
      </c>
      <c r="G12316">
        <v>10298000</v>
      </c>
      <c r="H12316">
        <v>1672</v>
      </c>
      <c r="K12316">
        <v>425</v>
      </c>
      <c r="L12316">
        <v>24</v>
      </c>
      <c r="M12316">
        <v>5.0999999999999996</v>
      </c>
    </row>
    <row r="12317" spans="1:13" x14ac:dyDescent="0.25">
      <c r="A12317" t="s">
        <v>645</v>
      </c>
      <c r="C12317" t="s">
        <v>802</v>
      </c>
      <c r="D12317" s="2">
        <v>25812</v>
      </c>
      <c r="E12317">
        <v>30</v>
      </c>
      <c r="F12317">
        <v>20223</v>
      </c>
      <c r="G12317">
        <v>11528000</v>
      </c>
      <c r="H12317">
        <v>1935</v>
      </c>
      <c r="K12317">
        <v>425</v>
      </c>
      <c r="L12317">
        <v>24</v>
      </c>
      <c r="M12317">
        <v>8.8000000000000007</v>
      </c>
    </row>
    <row r="12318" spans="1:13" x14ac:dyDescent="0.25">
      <c r="A12318" t="s">
        <v>645</v>
      </c>
      <c r="C12318" t="s">
        <v>802</v>
      </c>
      <c r="D12318" s="2">
        <v>25842</v>
      </c>
      <c r="E12318">
        <v>30.6</v>
      </c>
      <c r="F12318">
        <v>20281</v>
      </c>
      <c r="G12318">
        <v>13375000</v>
      </c>
      <c r="H12318">
        <v>2208</v>
      </c>
      <c r="K12318">
        <v>435</v>
      </c>
      <c r="L12318">
        <v>24</v>
      </c>
      <c r="M12318">
        <v>6.4</v>
      </c>
    </row>
    <row r="12319" spans="1:13" x14ac:dyDescent="0.25">
      <c r="A12319" t="s">
        <v>645</v>
      </c>
      <c r="C12319" t="s">
        <v>802</v>
      </c>
      <c r="D12319" s="2">
        <v>25873</v>
      </c>
      <c r="E12319">
        <v>30</v>
      </c>
      <c r="F12319">
        <v>20566</v>
      </c>
      <c r="G12319">
        <v>13172000</v>
      </c>
      <c r="H12319">
        <v>2360</v>
      </c>
      <c r="K12319">
        <v>432</v>
      </c>
      <c r="L12319">
        <v>24</v>
      </c>
      <c r="M12319">
        <v>5.2</v>
      </c>
    </row>
    <row r="12320" spans="1:13" x14ac:dyDescent="0.25">
      <c r="A12320" t="s">
        <v>645</v>
      </c>
      <c r="C12320" t="s">
        <v>802</v>
      </c>
      <c r="D12320" s="2">
        <v>25903</v>
      </c>
      <c r="E12320">
        <v>31</v>
      </c>
      <c r="F12320">
        <v>21091</v>
      </c>
      <c r="G12320">
        <v>12042000</v>
      </c>
      <c r="H12320">
        <v>2448</v>
      </c>
      <c r="K12320">
        <v>425</v>
      </c>
      <c r="L12320">
        <v>24</v>
      </c>
      <c r="M12320">
        <v>7.9</v>
      </c>
    </row>
    <row r="12321" spans="1:13" x14ac:dyDescent="0.25">
      <c r="A12321" t="s">
        <v>645</v>
      </c>
      <c r="C12321" t="s">
        <v>802</v>
      </c>
      <c r="D12321" s="2">
        <v>25934</v>
      </c>
      <c r="E12321">
        <v>31</v>
      </c>
      <c r="F12321">
        <v>20811</v>
      </c>
      <c r="G12321">
        <v>11024000</v>
      </c>
      <c r="H12321">
        <v>2567</v>
      </c>
      <c r="K12321">
        <v>425</v>
      </c>
      <c r="L12321">
        <v>24</v>
      </c>
      <c r="M12321">
        <v>10</v>
      </c>
    </row>
    <row r="12322" spans="1:13" x14ac:dyDescent="0.25">
      <c r="A12322" t="s">
        <v>645</v>
      </c>
      <c r="C12322" t="s">
        <v>802</v>
      </c>
      <c r="D12322" s="2">
        <v>25965</v>
      </c>
      <c r="E12322">
        <v>28</v>
      </c>
      <c r="F12322">
        <v>17020</v>
      </c>
      <c r="G12322">
        <v>8001000</v>
      </c>
      <c r="H12322">
        <v>2206</v>
      </c>
      <c r="K12322">
        <v>425</v>
      </c>
      <c r="L12322">
        <v>24</v>
      </c>
      <c r="M12322">
        <v>7.3</v>
      </c>
    </row>
    <row r="12323" spans="1:13" x14ac:dyDescent="0.25">
      <c r="A12323" t="s">
        <v>645</v>
      </c>
      <c r="C12323" t="s">
        <v>802</v>
      </c>
      <c r="D12323" s="2">
        <v>25993</v>
      </c>
      <c r="E12323">
        <v>29.1</v>
      </c>
      <c r="F12323">
        <v>14015</v>
      </c>
      <c r="G12323">
        <v>6602000</v>
      </c>
      <c r="H12323">
        <v>1456</v>
      </c>
      <c r="K12323">
        <v>425</v>
      </c>
      <c r="L12323">
        <v>20</v>
      </c>
      <c r="M12323">
        <v>6.8</v>
      </c>
    </row>
    <row r="12324" spans="1:13" x14ac:dyDescent="0.25">
      <c r="A12324" t="s">
        <v>645</v>
      </c>
      <c r="C12324" t="s">
        <v>802</v>
      </c>
      <c r="D12324" s="2">
        <v>26024</v>
      </c>
      <c r="E12324">
        <v>30</v>
      </c>
      <c r="F12324">
        <v>14328</v>
      </c>
      <c r="G12324">
        <v>6663000</v>
      </c>
      <c r="H12324">
        <v>1929</v>
      </c>
      <c r="K12324">
        <v>427</v>
      </c>
      <c r="L12324">
        <v>20</v>
      </c>
      <c r="M12324">
        <v>8</v>
      </c>
    </row>
    <row r="12325" spans="1:13" x14ac:dyDescent="0.25">
      <c r="A12325" t="s">
        <v>645</v>
      </c>
      <c r="C12325" t="s">
        <v>802</v>
      </c>
      <c r="D12325" s="2">
        <v>26054</v>
      </c>
      <c r="E12325">
        <v>30.4</v>
      </c>
      <c r="F12325">
        <v>14327</v>
      </c>
      <c r="G12325">
        <v>4279000</v>
      </c>
      <c r="H12325">
        <v>2161</v>
      </c>
      <c r="K12325">
        <v>430</v>
      </c>
      <c r="L12325">
        <v>20</v>
      </c>
      <c r="M12325">
        <v>4.9000000000000004</v>
      </c>
    </row>
    <row r="12326" spans="1:13" x14ac:dyDescent="0.25">
      <c r="A12326" t="s">
        <v>645</v>
      </c>
      <c r="C12326" t="s">
        <v>802</v>
      </c>
      <c r="D12326" s="2">
        <v>26085</v>
      </c>
      <c r="E12326">
        <v>30</v>
      </c>
      <c r="F12326">
        <v>14854</v>
      </c>
      <c r="G12326">
        <v>4916000</v>
      </c>
      <c r="H12326">
        <v>2437</v>
      </c>
      <c r="K12326">
        <v>425</v>
      </c>
      <c r="L12326">
        <v>20</v>
      </c>
      <c r="M12326">
        <v>3.4</v>
      </c>
    </row>
    <row r="12327" spans="1:13" x14ac:dyDescent="0.25">
      <c r="A12327" t="s">
        <v>645</v>
      </c>
      <c r="C12327" t="s">
        <v>802</v>
      </c>
      <c r="D12327" s="2">
        <v>26115</v>
      </c>
      <c r="E12327">
        <v>31</v>
      </c>
      <c r="F12327">
        <v>14765</v>
      </c>
      <c r="G12327">
        <v>6136000</v>
      </c>
      <c r="H12327">
        <v>2483</v>
      </c>
      <c r="K12327">
        <v>450</v>
      </c>
      <c r="L12327">
        <v>20</v>
      </c>
      <c r="M12327">
        <v>3.4</v>
      </c>
    </row>
    <row r="12328" spans="1:13" x14ac:dyDescent="0.25">
      <c r="A12328" t="s">
        <v>645</v>
      </c>
      <c r="C12328" t="s">
        <v>802</v>
      </c>
      <c r="D12328" s="2">
        <v>26146</v>
      </c>
      <c r="E12328">
        <v>30.3</v>
      </c>
      <c r="F12328">
        <v>14167</v>
      </c>
      <c r="G12328">
        <v>6296000</v>
      </c>
      <c r="H12328">
        <v>2334</v>
      </c>
      <c r="K12328">
        <v>445</v>
      </c>
      <c r="L12328">
        <v>20</v>
      </c>
      <c r="M12328">
        <v>2.2000000000000002</v>
      </c>
    </row>
    <row r="12329" spans="1:13" x14ac:dyDescent="0.25">
      <c r="A12329" t="s">
        <v>645</v>
      </c>
      <c r="C12329" t="s">
        <v>802</v>
      </c>
      <c r="D12329" s="2">
        <v>26177</v>
      </c>
      <c r="E12329">
        <v>28.5</v>
      </c>
      <c r="F12329">
        <v>13283</v>
      </c>
      <c r="G12329">
        <v>6077000</v>
      </c>
      <c r="H12329">
        <v>2239</v>
      </c>
      <c r="K12329">
        <v>405</v>
      </c>
      <c r="L12329">
        <v>20</v>
      </c>
      <c r="M12329">
        <v>4.9000000000000004</v>
      </c>
    </row>
    <row r="12330" spans="1:13" x14ac:dyDescent="0.25">
      <c r="A12330" t="s">
        <v>645</v>
      </c>
      <c r="C12330" t="s">
        <v>802</v>
      </c>
      <c r="D12330" s="2">
        <v>26207</v>
      </c>
      <c r="E12330">
        <v>30.4</v>
      </c>
      <c r="F12330">
        <v>14017</v>
      </c>
      <c r="G12330">
        <v>7419000</v>
      </c>
      <c r="H12330">
        <v>2523</v>
      </c>
      <c r="K12330">
        <v>400</v>
      </c>
      <c r="L12330">
        <v>20</v>
      </c>
      <c r="M12330">
        <v>6.7</v>
      </c>
    </row>
    <row r="12331" spans="1:13" x14ac:dyDescent="0.25">
      <c r="A12331" t="s">
        <v>645</v>
      </c>
      <c r="C12331" t="s">
        <v>802</v>
      </c>
      <c r="D12331" s="2">
        <v>26238</v>
      </c>
      <c r="E12331">
        <v>29.9</v>
      </c>
      <c r="F12331">
        <v>13956</v>
      </c>
      <c r="G12331">
        <v>7494000</v>
      </c>
      <c r="H12331">
        <v>2354</v>
      </c>
      <c r="K12331">
        <v>395</v>
      </c>
      <c r="L12331">
        <v>20</v>
      </c>
      <c r="M12331">
        <v>3</v>
      </c>
    </row>
    <row r="12332" spans="1:13" x14ac:dyDescent="0.25">
      <c r="A12332" t="s">
        <v>645</v>
      </c>
      <c r="C12332" t="s">
        <v>802</v>
      </c>
      <c r="D12332" s="2">
        <v>26268</v>
      </c>
      <c r="E12332">
        <v>31</v>
      </c>
      <c r="F12332">
        <v>13989</v>
      </c>
      <c r="G12332">
        <v>6731000</v>
      </c>
      <c r="H12332">
        <v>2449</v>
      </c>
      <c r="K12332">
        <v>385</v>
      </c>
      <c r="L12332">
        <v>20</v>
      </c>
      <c r="M12332">
        <v>0</v>
      </c>
    </row>
    <row r="12333" spans="1:13" x14ac:dyDescent="0.25">
      <c r="A12333" t="s">
        <v>645</v>
      </c>
      <c r="C12333" t="s">
        <v>802</v>
      </c>
      <c r="D12333" s="2">
        <v>26299</v>
      </c>
      <c r="E12333">
        <v>31</v>
      </c>
      <c r="F12333">
        <v>13848</v>
      </c>
      <c r="G12333">
        <v>6438000</v>
      </c>
      <c r="H12333">
        <v>2660</v>
      </c>
      <c r="K12333">
        <v>375</v>
      </c>
      <c r="L12333">
        <v>20</v>
      </c>
      <c r="M12333">
        <v>12.2</v>
      </c>
    </row>
    <row r="12334" spans="1:13" x14ac:dyDescent="0.25">
      <c r="A12334" t="s">
        <v>645</v>
      </c>
      <c r="C12334" t="s">
        <v>802</v>
      </c>
      <c r="D12334" s="2">
        <v>26330</v>
      </c>
      <c r="E12334">
        <v>28.4</v>
      </c>
      <c r="F12334">
        <v>12571</v>
      </c>
      <c r="G12334">
        <v>5535000</v>
      </c>
      <c r="H12334">
        <v>2253</v>
      </c>
      <c r="K12334">
        <v>372</v>
      </c>
      <c r="L12334">
        <v>20</v>
      </c>
      <c r="M12334">
        <v>16.7</v>
      </c>
    </row>
    <row r="12335" spans="1:13" x14ac:dyDescent="0.25">
      <c r="A12335" t="s">
        <v>645</v>
      </c>
      <c r="C12335" t="s">
        <v>802</v>
      </c>
      <c r="D12335" s="2">
        <v>26359</v>
      </c>
      <c r="E12335">
        <v>30.3</v>
      </c>
      <c r="F12335">
        <v>13392</v>
      </c>
      <c r="G12335">
        <v>6007000</v>
      </c>
      <c r="H12335">
        <v>2055</v>
      </c>
      <c r="K12335">
        <v>367</v>
      </c>
      <c r="L12335">
        <v>20</v>
      </c>
      <c r="M12335">
        <v>4.5</v>
      </c>
    </row>
    <row r="12336" spans="1:13" x14ac:dyDescent="0.25">
      <c r="A12336" t="s">
        <v>645</v>
      </c>
      <c r="C12336" t="s">
        <v>802</v>
      </c>
      <c r="D12336" s="2">
        <v>26390</v>
      </c>
      <c r="E12336">
        <v>29.9</v>
      </c>
      <c r="F12336">
        <v>12064</v>
      </c>
      <c r="G12336">
        <v>5408000</v>
      </c>
      <c r="H12336">
        <v>2421</v>
      </c>
      <c r="K12336">
        <v>362</v>
      </c>
      <c r="L12336">
        <v>20</v>
      </c>
      <c r="M12336">
        <v>3.3</v>
      </c>
    </row>
    <row r="12337" spans="1:13" x14ac:dyDescent="0.25">
      <c r="A12337" t="s">
        <v>645</v>
      </c>
      <c r="C12337" t="s">
        <v>802</v>
      </c>
      <c r="D12337" s="2">
        <v>26420</v>
      </c>
      <c r="E12337">
        <v>30.7</v>
      </c>
      <c r="F12337">
        <v>11824</v>
      </c>
      <c r="G12337">
        <v>5382000</v>
      </c>
      <c r="H12337">
        <v>2595</v>
      </c>
      <c r="K12337">
        <v>327</v>
      </c>
      <c r="L12337">
        <v>20</v>
      </c>
      <c r="M12337">
        <v>3.5</v>
      </c>
    </row>
    <row r="12338" spans="1:13" x14ac:dyDescent="0.25">
      <c r="A12338" t="s">
        <v>645</v>
      </c>
      <c r="C12338" t="s">
        <v>802</v>
      </c>
      <c r="D12338" s="2">
        <v>26451</v>
      </c>
      <c r="E12338">
        <v>29.7</v>
      </c>
      <c r="F12338">
        <v>11137</v>
      </c>
      <c r="G12338">
        <v>4761000</v>
      </c>
      <c r="H12338">
        <v>1366</v>
      </c>
      <c r="K12338">
        <v>300</v>
      </c>
      <c r="L12338">
        <v>20</v>
      </c>
      <c r="M12338">
        <v>1.9</v>
      </c>
    </row>
    <row r="12339" spans="1:13" x14ac:dyDescent="0.25">
      <c r="A12339" t="s">
        <v>645</v>
      </c>
      <c r="C12339" t="s">
        <v>802</v>
      </c>
      <c r="D12339" s="2">
        <v>26481</v>
      </c>
      <c r="E12339">
        <v>6</v>
      </c>
      <c r="F12339">
        <v>2362</v>
      </c>
      <c r="G12339">
        <v>921000</v>
      </c>
      <c r="H12339">
        <v>88</v>
      </c>
      <c r="K12339">
        <v>310</v>
      </c>
      <c r="L12339">
        <v>20</v>
      </c>
      <c r="M12339">
        <v>1.7</v>
      </c>
    </row>
    <row r="12340" spans="1:13" x14ac:dyDescent="0.25">
      <c r="A12340" t="s">
        <v>645</v>
      </c>
      <c r="C12340" t="s">
        <v>653</v>
      </c>
      <c r="D12340" s="2">
        <v>26573</v>
      </c>
      <c r="E12340">
        <v>10.8</v>
      </c>
      <c r="F12340">
        <v>4169</v>
      </c>
      <c r="G12340">
        <v>1681000</v>
      </c>
      <c r="H12340">
        <v>422</v>
      </c>
      <c r="K12340">
        <v>475</v>
      </c>
      <c r="L12340">
        <v>20</v>
      </c>
      <c r="M12340">
        <v>9.6</v>
      </c>
    </row>
    <row r="12341" spans="1:13" x14ac:dyDescent="0.25">
      <c r="A12341" t="s">
        <v>645</v>
      </c>
      <c r="C12341" t="s">
        <v>653</v>
      </c>
      <c r="D12341" s="2">
        <v>26604</v>
      </c>
      <c r="E12341">
        <v>29.3</v>
      </c>
      <c r="F12341">
        <v>12559</v>
      </c>
      <c r="G12341">
        <v>6449000</v>
      </c>
      <c r="H12341">
        <v>1575</v>
      </c>
      <c r="K12341">
        <v>437</v>
      </c>
      <c r="L12341">
        <v>20</v>
      </c>
      <c r="M12341">
        <v>12.4</v>
      </c>
    </row>
    <row r="12342" spans="1:13" x14ac:dyDescent="0.25">
      <c r="A12342" t="s">
        <v>645</v>
      </c>
      <c r="C12342" t="s">
        <v>653</v>
      </c>
      <c r="D12342" s="2">
        <v>26634</v>
      </c>
      <c r="E12342">
        <v>30.9</v>
      </c>
      <c r="F12342">
        <v>10921</v>
      </c>
      <c r="G12342">
        <v>6675000</v>
      </c>
      <c r="H12342">
        <v>4118</v>
      </c>
      <c r="K12342">
        <v>380</v>
      </c>
      <c r="L12342">
        <v>20</v>
      </c>
      <c r="M12342">
        <v>25.1</v>
      </c>
    </row>
    <row r="12343" spans="1:13" x14ac:dyDescent="0.25">
      <c r="A12343" t="s">
        <v>645</v>
      </c>
      <c r="C12343" t="s">
        <v>653</v>
      </c>
      <c r="D12343" s="2">
        <v>26665</v>
      </c>
      <c r="E12343">
        <v>31</v>
      </c>
      <c r="F12343">
        <v>10802</v>
      </c>
      <c r="G12343">
        <v>6359000</v>
      </c>
      <c r="H12343">
        <v>4312</v>
      </c>
      <c r="K12343">
        <v>345</v>
      </c>
      <c r="L12343">
        <v>20</v>
      </c>
      <c r="M12343">
        <v>14.2</v>
      </c>
    </row>
    <row r="12344" spans="1:13" x14ac:dyDescent="0.25">
      <c r="A12344" t="s">
        <v>645</v>
      </c>
      <c r="C12344" t="s">
        <v>653</v>
      </c>
      <c r="D12344" s="2">
        <v>26696</v>
      </c>
      <c r="E12344">
        <v>28</v>
      </c>
      <c r="F12344">
        <v>9807</v>
      </c>
      <c r="G12344">
        <v>5374000</v>
      </c>
      <c r="H12344">
        <v>3713</v>
      </c>
      <c r="K12344">
        <v>315</v>
      </c>
      <c r="L12344">
        <v>20</v>
      </c>
      <c r="M12344">
        <v>5.0999999999999996</v>
      </c>
    </row>
    <row r="12345" spans="1:13" x14ac:dyDescent="0.25">
      <c r="A12345" t="s">
        <v>645</v>
      </c>
      <c r="C12345" t="s">
        <v>653</v>
      </c>
      <c r="D12345" s="2">
        <v>26724</v>
      </c>
      <c r="E12345">
        <v>30.9</v>
      </c>
      <c r="F12345">
        <v>10715</v>
      </c>
      <c r="G12345">
        <v>5573000</v>
      </c>
      <c r="H12345">
        <v>3582</v>
      </c>
      <c r="K12345">
        <v>300</v>
      </c>
      <c r="L12345">
        <v>20</v>
      </c>
      <c r="M12345">
        <v>4.3</v>
      </c>
    </row>
    <row r="12346" spans="1:13" x14ac:dyDescent="0.25">
      <c r="A12346" t="s">
        <v>645</v>
      </c>
      <c r="C12346" t="s">
        <v>653</v>
      </c>
      <c r="D12346" s="2">
        <v>26755</v>
      </c>
      <c r="E12346">
        <v>30</v>
      </c>
      <c r="F12346">
        <v>9807</v>
      </c>
      <c r="G12346">
        <v>4977000</v>
      </c>
      <c r="H12346">
        <v>3225</v>
      </c>
      <c r="K12346">
        <v>300</v>
      </c>
      <c r="L12346">
        <v>20</v>
      </c>
      <c r="M12346">
        <v>7.5</v>
      </c>
    </row>
    <row r="12347" spans="1:13" x14ac:dyDescent="0.25">
      <c r="A12347" t="s">
        <v>645</v>
      </c>
      <c r="C12347" t="s">
        <v>653</v>
      </c>
      <c r="D12347" s="2">
        <v>26785</v>
      </c>
      <c r="E12347">
        <v>30.8</v>
      </c>
      <c r="F12347">
        <v>10184</v>
      </c>
      <c r="G12347">
        <v>4767000</v>
      </c>
      <c r="H12347">
        <v>2751</v>
      </c>
      <c r="K12347">
        <v>295</v>
      </c>
      <c r="L12347">
        <v>20</v>
      </c>
      <c r="M12347">
        <v>5.3</v>
      </c>
    </row>
    <row r="12348" spans="1:13" x14ac:dyDescent="0.25">
      <c r="A12348" t="s">
        <v>645</v>
      </c>
      <c r="C12348" t="s">
        <v>653</v>
      </c>
      <c r="D12348" s="2">
        <v>26816</v>
      </c>
      <c r="E12348">
        <v>29.6</v>
      </c>
      <c r="F12348">
        <v>10662</v>
      </c>
      <c r="G12348">
        <v>4163000</v>
      </c>
      <c r="H12348">
        <v>1705</v>
      </c>
      <c r="K12348">
        <v>285</v>
      </c>
      <c r="L12348">
        <v>20</v>
      </c>
      <c r="M12348">
        <v>9.9</v>
      </c>
    </row>
    <row r="12349" spans="1:13" x14ac:dyDescent="0.25">
      <c r="A12349" t="s">
        <v>645</v>
      </c>
      <c r="C12349" t="s">
        <v>653</v>
      </c>
      <c r="D12349" s="2">
        <v>26846</v>
      </c>
      <c r="E12349">
        <v>30.7</v>
      </c>
      <c r="F12349">
        <v>10393</v>
      </c>
      <c r="G12349">
        <v>4241000</v>
      </c>
      <c r="H12349">
        <v>2380</v>
      </c>
      <c r="K12349">
        <v>270</v>
      </c>
      <c r="L12349">
        <v>20</v>
      </c>
      <c r="M12349">
        <v>11</v>
      </c>
    </row>
    <row r="12350" spans="1:13" x14ac:dyDescent="0.25">
      <c r="A12350" t="s">
        <v>645</v>
      </c>
      <c r="C12350" t="s">
        <v>653</v>
      </c>
      <c r="D12350" s="2">
        <v>26877</v>
      </c>
      <c r="E12350">
        <v>31</v>
      </c>
      <c r="F12350">
        <v>9687</v>
      </c>
      <c r="G12350">
        <v>4146000</v>
      </c>
      <c r="H12350">
        <v>2582</v>
      </c>
      <c r="K12350">
        <v>260</v>
      </c>
      <c r="L12350">
        <v>20</v>
      </c>
      <c r="M12350">
        <v>5.4</v>
      </c>
    </row>
    <row r="12351" spans="1:13" x14ac:dyDescent="0.25">
      <c r="A12351" t="s">
        <v>645</v>
      </c>
      <c r="C12351" t="s">
        <v>653</v>
      </c>
      <c r="D12351" s="2">
        <v>26908</v>
      </c>
      <c r="E12351">
        <v>30</v>
      </c>
      <c r="F12351">
        <v>7994</v>
      </c>
      <c r="G12351">
        <v>3992000</v>
      </c>
      <c r="H12351">
        <v>3763</v>
      </c>
      <c r="K12351">
        <v>255</v>
      </c>
      <c r="L12351">
        <v>20</v>
      </c>
      <c r="M12351">
        <v>4.5999999999999996</v>
      </c>
    </row>
    <row r="12352" spans="1:13" x14ac:dyDescent="0.25">
      <c r="A12352" t="s">
        <v>645</v>
      </c>
      <c r="C12352" t="s">
        <v>653</v>
      </c>
      <c r="D12352" s="2">
        <v>26938</v>
      </c>
      <c r="E12352">
        <v>31</v>
      </c>
      <c r="F12352">
        <v>10166</v>
      </c>
      <c r="G12352">
        <v>4540000</v>
      </c>
      <c r="H12352">
        <v>2865</v>
      </c>
      <c r="K12352">
        <v>250</v>
      </c>
      <c r="L12352">
        <v>20</v>
      </c>
      <c r="M12352">
        <v>5.7</v>
      </c>
    </row>
    <row r="12353" spans="1:13" x14ac:dyDescent="0.25">
      <c r="A12353" t="s">
        <v>645</v>
      </c>
      <c r="C12353" t="s">
        <v>653</v>
      </c>
      <c r="D12353" s="2">
        <v>26969</v>
      </c>
      <c r="E12353">
        <v>29.8</v>
      </c>
      <c r="F12353">
        <v>10600</v>
      </c>
      <c r="G12353">
        <v>4175000</v>
      </c>
      <c r="H12353">
        <v>1573</v>
      </c>
      <c r="K12353">
        <v>247</v>
      </c>
      <c r="L12353">
        <v>20</v>
      </c>
      <c r="M12353">
        <v>7</v>
      </c>
    </row>
    <row r="12354" spans="1:13" x14ac:dyDescent="0.25">
      <c r="A12354" t="s">
        <v>645</v>
      </c>
      <c r="C12354" t="s">
        <v>653</v>
      </c>
      <c r="D12354" s="2">
        <v>26999</v>
      </c>
      <c r="E12354">
        <v>31</v>
      </c>
      <c r="F12354">
        <v>7447</v>
      </c>
      <c r="G12354">
        <v>4229000</v>
      </c>
      <c r="H12354">
        <v>4948</v>
      </c>
      <c r="K12354">
        <v>245</v>
      </c>
      <c r="L12354">
        <v>20</v>
      </c>
      <c r="M12354">
        <v>4.3</v>
      </c>
    </row>
    <row r="12355" spans="1:13" x14ac:dyDescent="0.25">
      <c r="A12355" t="s">
        <v>645</v>
      </c>
      <c r="C12355" t="s">
        <v>653</v>
      </c>
      <c r="D12355" s="2">
        <v>27030</v>
      </c>
      <c r="E12355">
        <v>31</v>
      </c>
      <c r="F12355">
        <v>6920</v>
      </c>
      <c r="G12355">
        <v>4287000</v>
      </c>
      <c r="H12355">
        <v>5658</v>
      </c>
      <c r="K12355">
        <v>242</v>
      </c>
      <c r="L12355">
        <v>20</v>
      </c>
      <c r="M12355">
        <v>9.6999999999999993</v>
      </c>
    </row>
    <row r="12356" spans="1:13" x14ac:dyDescent="0.25">
      <c r="A12356" t="s">
        <v>645</v>
      </c>
      <c r="C12356" t="s">
        <v>653</v>
      </c>
      <c r="D12356" s="2">
        <v>27061</v>
      </c>
      <c r="E12356">
        <v>28</v>
      </c>
      <c r="F12356">
        <v>6214</v>
      </c>
      <c r="G12356">
        <v>3587000</v>
      </c>
      <c r="H12356">
        <v>5418</v>
      </c>
      <c r="K12356">
        <v>240</v>
      </c>
      <c r="L12356">
        <v>20</v>
      </c>
      <c r="M12356">
        <v>11</v>
      </c>
    </row>
    <row r="12357" spans="1:13" x14ac:dyDescent="0.25">
      <c r="A12357" t="s">
        <v>645</v>
      </c>
      <c r="C12357" t="s">
        <v>653</v>
      </c>
      <c r="D12357" s="2">
        <v>27089</v>
      </c>
      <c r="E12357">
        <v>31</v>
      </c>
      <c r="F12357">
        <v>6797</v>
      </c>
      <c r="G12357">
        <v>3889000</v>
      </c>
      <c r="H12357">
        <v>5669</v>
      </c>
      <c r="K12357">
        <v>225</v>
      </c>
      <c r="L12357">
        <v>20</v>
      </c>
      <c r="M12357">
        <v>4.7</v>
      </c>
    </row>
    <row r="12358" spans="1:13" x14ac:dyDescent="0.25">
      <c r="A12358" t="s">
        <v>645</v>
      </c>
      <c r="C12358" t="s">
        <v>653</v>
      </c>
      <c r="D12358" s="2">
        <v>27120</v>
      </c>
      <c r="E12358">
        <v>29.7</v>
      </c>
      <c r="F12358">
        <v>4549</v>
      </c>
      <c r="G12358">
        <v>3743000</v>
      </c>
      <c r="H12358">
        <v>6290</v>
      </c>
      <c r="K12358">
        <v>210</v>
      </c>
      <c r="L12358">
        <v>20</v>
      </c>
      <c r="M12358">
        <v>5.6</v>
      </c>
    </row>
    <row r="12359" spans="1:13" x14ac:dyDescent="0.25">
      <c r="A12359" t="s">
        <v>645</v>
      </c>
      <c r="C12359" t="s">
        <v>653</v>
      </c>
      <c r="D12359" s="2">
        <v>27150</v>
      </c>
      <c r="E12359">
        <v>30.7</v>
      </c>
      <c r="F12359">
        <v>5233</v>
      </c>
      <c r="G12359">
        <v>3772000</v>
      </c>
      <c r="H12359">
        <v>6016</v>
      </c>
      <c r="K12359">
        <v>210</v>
      </c>
      <c r="L12359">
        <v>20</v>
      </c>
      <c r="M12359">
        <v>6</v>
      </c>
    </row>
    <row r="12360" spans="1:13" x14ac:dyDescent="0.25">
      <c r="A12360" t="s">
        <v>645</v>
      </c>
      <c r="C12360" t="s">
        <v>653</v>
      </c>
      <c r="D12360" s="2">
        <v>27181</v>
      </c>
      <c r="E12360">
        <v>30</v>
      </c>
      <c r="F12360">
        <v>5512</v>
      </c>
      <c r="G12360">
        <v>3268000</v>
      </c>
      <c r="H12360">
        <v>4881</v>
      </c>
      <c r="K12360">
        <v>210</v>
      </c>
      <c r="L12360">
        <v>20</v>
      </c>
      <c r="M12360">
        <v>4</v>
      </c>
    </row>
    <row r="12361" spans="1:13" x14ac:dyDescent="0.25">
      <c r="A12361" t="s">
        <v>645</v>
      </c>
      <c r="C12361" t="s">
        <v>653</v>
      </c>
      <c r="D12361" s="2">
        <v>27211</v>
      </c>
      <c r="E12361">
        <v>31</v>
      </c>
      <c r="F12361">
        <v>6753</v>
      </c>
      <c r="G12361">
        <v>3729000</v>
      </c>
      <c r="H12361">
        <v>4839</v>
      </c>
      <c r="K12361">
        <v>210</v>
      </c>
      <c r="L12361">
        <v>20</v>
      </c>
      <c r="M12361">
        <v>4.8</v>
      </c>
    </row>
    <row r="12362" spans="1:13" x14ac:dyDescent="0.25">
      <c r="A12362" t="s">
        <v>645</v>
      </c>
      <c r="C12362" t="s">
        <v>653</v>
      </c>
      <c r="D12362" s="2">
        <v>27242</v>
      </c>
      <c r="E12362">
        <v>23.3</v>
      </c>
      <c r="F12362">
        <v>5301</v>
      </c>
      <c r="G12362">
        <v>3181000</v>
      </c>
      <c r="H12362">
        <v>3534</v>
      </c>
      <c r="K12362">
        <v>210</v>
      </c>
      <c r="L12362">
        <v>20</v>
      </c>
      <c r="M12362">
        <v>3.8</v>
      </c>
    </row>
    <row r="12363" spans="1:13" x14ac:dyDescent="0.25">
      <c r="A12363" t="s">
        <v>645</v>
      </c>
      <c r="C12363" t="s">
        <v>653</v>
      </c>
      <c r="D12363" s="2">
        <v>27638</v>
      </c>
      <c r="E12363">
        <v>30</v>
      </c>
      <c r="F12363">
        <v>6556</v>
      </c>
      <c r="G12363">
        <v>3934000</v>
      </c>
      <c r="H12363">
        <v>4371</v>
      </c>
      <c r="K12363">
        <v>210</v>
      </c>
      <c r="L12363">
        <v>20</v>
      </c>
      <c r="M12363">
        <v>3.8</v>
      </c>
    </row>
    <row r="12364" spans="1:13" x14ac:dyDescent="0.25">
      <c r="A12364" t="s">
        <v>645</v>
      </c>
      <c r="C12364" t="s">
        <v>653</v>
      </c>
      <c r="D12364" s="2">
        <v>27668</v>
      </c>
      <c r="E12364">
        <v>31</v>
      </c>
      <c r="F12364">
        <v>6846</v>
      </c>
      <c r="G12364">
        <v>4108000</v>
      </c>
      <c r="H12364">
        <v>4564</v>
      </c>
      <c r="K12364">
        <v>210</v>
      </c>
      <c r="L12364">
        <v>20</v>
      </c>
      <c r="M12364">
        <v>3.8</v>
      </c>
    </row>
    <row r="12365" spans="1:13" x14ac:dyDescent="0.25">
      <c r="A12365" t="s">
        <v>645</v>
      </c>
      <c r="C12365" t="s">
        <v>653</v>
      </c>
      <c r="D12365" s="2">
        <v>27699</v>
      </c>
      <c r="E12365">
        <v>30</v>
      </c>
      <c r="F12365">
        <v>6572</v>
      </c>
      <c r="G12365">
        <v>3943000</v>
      </c>
      <c r="H12365">
        <v>4381</v>
      </c>
      <c r="K12365">
        <v>210</v>
      </c>
      <c r="L12365">
        <v>20</v>
      </c>
      <c r="M12365">
        <v>3.8</v>
      </c>
    </row>
    <row r="12366" spans="1:13" x14ac:dyDescent="0.25">
      <c r="A12366" t="s">
        <v>645</v>
      </c>
      <c r="C12366" t="s">
        <v>653</v>
      </c>
      <c r="D12366" s="2">
        <v>28065</v>
      </c>
      <c r="E12366">
        <v>7</v>
      </c>
      <c r="F12366">
        <v>1445</v>
      </c>
      <c r="G12366">
        <v>672000</v>
      </c>
      <c r="H12366">
        <v>0</v>
      </c>
      <c r="K12366">
        <v>350</v>
      </c>
      <c r="L12366">
        <v>16</v>
      </c>
      <c r="M12366">
        <v>0</v>
      </c>
    </row>
    <row r="12367" spans="1:13" x14ac:dyDescent="0.25">
      <c r="A12367" t="s">
        <v>645</v>
      </c>
      <c r="C12367" t="s">
        <v>653</v>
      </c>
      <c r="D12367" s="2">
        <v>28095</v>
      </c>
      <c r="E12367">
        <v>30.8</v>
      </c>
      <c r="F12367">
        <v>11810</v>
      </c>
      <c r="G12367">
        <v>3725000</v>
      </c>
      <c r="H12367">
        <v>84</v>
      </c>
      <c r="K12367">
        <v>336</v>
      </c>
      <c r="L12367">
        <v>16</v>
      </c>
      <c r="M12367">
        <v>12.5</v>
      </c>
    </row>
    <row r="12368" spans="1:13" x14ac:dyDescent="0.25">
      <c r="A12368" t="s">
        <v>645</v>
      </c>
      <c r="C12368" t="s">
        <v>653</v>
      </c>
      <c r="D12368" s="2">
        <v>28126</v>
      </c>
      <c r="E12368">
        <v>31</v>
      </c>
      <c r="F12368">
        <v>25026</v>
      </c>
      <c r="G12368">
        <v>11985000</v>
      </c>
      <c r="H12368">
        <v>84</v>
      </c>
      <c r="K12368">
        <v>310</v>
      </c>
      <c r="L12368">
        <v>28</v>
      </c>
      <c r="M12368">
        <v>5.6</v>
      </c>
    </row>
    <row r="12369" spans="1:13" x14ac:dyDescent="0.25">
      <c r="A12369" t="s">
        <v>645</v>
      </c>
      <c r="C12369" t="s">
        <v>653</v>
      </c>
      <c r="D12369" s="2">
        <v>28157</v>
      </c>
      <c r="E12369">
        <v>28</v>
      </c>
      <c r="F12369">
        <v>24075</v>
      </c>
      <c r="G12369">
        <v>10525000</v>
      </c>
      <c r="H12369">
        <v>0</v>
      </c>
      <c r="K12369">
        <v>300</v>
      </c>
      <c r="L12369">
        <v>32</v>
      </c>
      <c r="M12369">
        <v>4.8</v>
      </c>
    </row>
    <row r="12370" spans="1:13" x14ac:dyDescent="0.25">
      <c r="A12370" t="s">
        <v>645</v>
      </c>
      <c r="C12370" t="s">
        <v>653</v>
      </c>
      <c r="D12370" s="2">
        <v>28185</v>
      </c>
      <c r="E12370">
        <v>30.9</v>
      </c>
      <c r="F12370">
        <v>27097</v>
      </c>
      <c r="G12370">
        <v>16558000</v>
      </c>
      <c r="H12370">
        <v>492</v>
      </c>
      <c r="K12370">
        <v>300</v>
      </c>
      <c r="L12370">
        <v>32</v>
      </c>
      <c r="M12370">
        <v>1.8</v>
      </c>
    </row>
    <row r="12371" spans="1:13" x14ac:dyDescent="0.25">
      <c r="A12371" t="s">
        <v>645</v>
      </c>
      <c r="C12371" t="s">
        <v>653</v>
      </c>
      <c r="D12371" s="2">
        <v>28216</v>
      </c>
      <c r="E12371">
        <v>29</v>
      </c>
      <c r="F12371">
        <v>23191</v>
      </c>
      <c r="G12371">
        <v>14501000</v>
      </c>
      <c r="H12371">
        <v>1743</v>
      </c>
      <c r="K12371">
        <v>300</v>
      </c>
      <c r="L12371">
        <v>32</v>
      </c>
      <c r="M12371">
        <v>7</v>
      </c>
    </row>
    <row r="12372" spans="1:13" x14ac:dyDescent="0.25">
      <c r="A12372" t="s">
        <v>645</v>
      </c>
      <c r="C12372" t="s">
        <v>653</v>
      </c>
      <c r="D12372" s="2">
        <v>28246</v>
      </c>
      <c r="E12372">
        <v>30.9</v>
      </c>
      <c r="F12372">
        <v>22475</v>
      </c>
      <c r="G12372">
        <v>13922000</v>
      </c>
      <c r="H12372">
        <v>3632</v>
      </c>
      <c r="K12372">
        <v>300</v>
      </c>
      <c r="L12372">
        <v>32</v>
      </c>
      <c r="M12372">
        <v>12.2</v>
      </c>
    </row>
    <row r="12373" spans="1:13" x14ac:dyDescent="0.25">
      <c r="A12373" t="s">
        <v>645</v>
      </c>
      <c r="C12373" t="s">
        <v>653</v>
      </c>
      <c r="D12373" s="2">
        <v>28277</v>
      </c>
      <c r="E12373">
        <v>29.9</v>
      </c>
      <c r="F12373">
        <v>18866</v>
      </c>
      <c r="G12373">
        <v>11907000</v>
      </c>
      <c r="H12373">
        <v>4717</v>
      </c>
      <c r="K12373">
        <v>290</v>
      </c>
      <c r="L12373">
        <v>32</v>
      </c>
      <c r="M12373">
        <v>7.3</v>
      </c>
    </row>
    <row r="12374" spans="1:13" x14ac:dyDescent="0.25">
      <c r="A12374" t="s">
        <v>645</v>
      </c>
      <c r="C12374" t="s">
        <v>653</v>
      </c>
      <c r="D12374" s="2">
        <v>28307</v>
      </c>
      <c r="E12374">
        <v>31</v>
      </c>
      <c r="F12374">
        <v>20558</v>
      </c>
      <c r="G12374">
        <v>12694000</v>
      </c>
      <c r="H12374">
        <v>5140</v>
      </c>
      <c r="K12374">
        <v>291</v>
      </c>
      <c r="L12374">
        <v>32</v>
      </c>
      <c r="M12374">
        <v>7.1</v>
      </c>
    </row>
    <row r="12375" spans="1:13" x14ac:dyDescent="0.25">
      <c r="A12375" t="s">
        <v>645</v>
      </c>
      <c r="C12375" t="s">
        <v>653</v>
      </c>
      <c r="D12375" s="2">
        <v>28338</v>
      </c>
      <c r="E12375">
        <v>31</v>
      </c>
      <c r="F12375">
        <v>20359</v>
      </c>
      <c r="G12375">
        <v>13804000</v>
      </c>
      <c r="H12375">
        <v>5090</v>
      </c>
      <c r="K12375">
        <v>290</v>
      </c>
      <c r="L12375">
        <v>32</v>
      </c>
      <c r="M12375">
        <v>5.0999999999999996</v>
      </c>
    </row>
    <row r="12376" spans="1:13" x14ac:dyDescent="0.25">
      <c r="A12376" t="s">
        <v>645</v>
      </c>
      <c r="C12376" t="s">
        <v>653</v>
      </c>
      <c r="D12376" s="2">
        <v>28369</v>
      </c>
      <c r="E12376">
        <v>30</v>
      </c>
      <c r="F12376">
        <v>19634</v>
      </c>
      <c r="G12376">
        <v>12611000</v>
      </c>
      <c r="H12376">
        <v>4909</v>
      </c>
      <c r="K12376">
        <v>282</v>
      </c>
      <c r="L12376">
        <v>32</v>
      </c>
      <c r="M12376">
        <v>3</v>
      </c>
    </row>
    <row r="12377" spans="1:13" x14ac:dyDescent="0.25">
      <c r="A12377" t="s">
        <v>645</v>
      </c>
      <c r="C12377" t="s">
        <v>653</v>
      </c>
      <c r="D12377" s="2">
        <v>28399</v>
      </c>
      <c r="E12377">
        <v>31</v>
      </c>
      <c r="F12377">
        <v>18312</v>
      </c>
      <c r="G12377">
        <v>14509000</v>
      </c>
      <c r="H12377">
        <v>7700</v>
      </c>
      <c r="K12377">
        <v>302</v>
      </c>
      <c r="L12377">
        <v>32</v>
      </c>
      <c r="M12377">
        <v>3</v>
      </c>
    </row>
    <row r="12378" spans="1:13" x14ac:dyDescent="0.25">
      <c r="A12378" t="s">
        <v>645</v>
      </c>
      <c r="C12378" t="s">
        <v>653</v>
      </c>
      <c r="D12378" s="2">
        <v>28430</v>
      </c>
      <c r="E12378">
        <v>30</v>
      </c>
      <c r="F12378">
        <v>18568</v>
      </c>
      <c r="G12378">
        <v>15200000</v>
      </c>
      <c r="H12378">
        <v>7957</v>
      </c>
      <c r="K12378">
        <v>310</v>
      </c>
      <c r="L12378">
        <v>32</v>
      </c>
      <c r="M12378">
        <v>4.0999999999999996</v>
      </c>
    </row>
    <row r="12379" spans="1:13" x14ac:dyDescent="0.25">
      <c r="A12379" t="s">
        <v>645</v>
      </c>
      <c r="C12379" t="s">
        <v>653</v>
      </c>
      <c r="D12379" s="2">
        <v>28460</v>
      </c>
      <c r="E12379">
        <v>22.8</v>
      </c>
      <c r="F12379">
        <v>14004</v>
      </c>
      <c r="G12379">
        <v>11763000</v>
      </c>
      <c r="H12379">
        <v>6002</v>
      </c>
      <c r="K12379">
        <v>300</v>
      </c>
      <c r="L12379">
        <v>32</v>
      </c>
      <c r="M12379">
        <v>2.6</v>
      </c>
    </row>
    <row r="12380" spans="1:13" x14ac:dyDescent="0.25">
      <c r="A12380" t="s">
        <v>645</v>
      </c>
      <c r="C12380" t="s">
        <v>653</v>
      </c>
      <c r="D12380" s="2">
        <v>28491</v>
      </c>
      <c r="E12380">
        <v>31</v>
      </c>
      <c r="F12380">
        <v>18880</v>
      </c>
      <c r="G12380">
        <v>15859000</v>
      </c>
      <c r="H12380">
        <v>8091</v>
      </c>
      <c r="K12380">
        <v>300</v>
      </c>
      <c r="L12380">
        <v>32</v>
      </c>
      <c r="M12380">
        <v>2.6</v>
      </c>
    </row>
    <row r="12381" spans="1:13" x14ac:dyDescent="0.25">
      <c r="A12381" t="s">
        <v>645</v>
      </c>
      <c r="C12381" t="s">
        <v>653</v>
      </c>
      <c r="D12381" s="2">
        <v>28522</v>
      </c>
      <c r="E12381">
        <v>21.1</v>
      </c>
      <c r="F12381">
        <v>12727</v>
      </c>
      <c r="G12381">
        <v>10691000</v>
      </c>
      <c r="H12381">
        <v>5454</v>
      </c>
      <c r="K12381">
        <v>300</v>
      </c>
      <c r="L12381">
        <v>32</v>
      </c>
      <c r="M12381">
        <v>2.6</v>
      </c>
    </row>
    <row r="12382" spans="1:13" x14ac:dyDescent="0.25">
      <c r="A12382" t="s">
        <v>645</v>
      </c>
      <c r="C12382" t="s">
        <v>653</v>
      </c>
      <c r="D12382" s="2">
        <v>28703</v>
      </c>
      <c r="E12382">
        <v>29.6</v>
      </c>
      <c r="F12382">
        <v>18614</v>
      </c>
      <c r="G12382">
        <v>15637000</v>
      </c>
      <c r="H12382">
        <v>7977</v>
      </c>
      <c r="K12382">
        <v>300</v>
      </c>
      <c r="L12382">
        <v>32</v>
      </c>
      <c r="M12382">
        <v>4.8</v>
      </c>
    </row>
    <row r="12383" spans="1:13" x14ac:dyDescent="0.25">
      <c r="A12383" t="s">
        <v>645</v>
      </c>
      <c r="C12383" t="s">
        <v>653</v>
      </c>
      <c r="D12383" s="2">
        <v>28734</v>
      </c>
      <c r="E12383">
        <v>29.7</v>
      </c>
      <c r="F12383">
        <v>18050</v>
      </c>
      <c r="G12383">
        <v>15162000</v>
      </c>
      <c r="H12383">
        <v>7736</v>
      </c>
      <c r="K12383">
        <v>300</v>
      </c>
      <c r="L12383">
        <v>32</v>
      </c>
      <c r="M12383">
        <v>1.1000000000000001</v>
      </c>
    </row>
    <row r="12384" spans="1:13" x14ac:dyDescent="0.25">
      <c r="A12384" t="s">
        <v>645</v>
      </c>
      <c r="C12384" t="s">
        <v>653</v>
      </c>
      <c r="D12384" s="2">
        <v>28764</v>
      </c>
      <c r="E12384">
        <v>15.5</v>
      </c>
      <c r="F12384">
        <v>9370</v>
      </c>
      <c r="G12384">
        <v>7871000</v>
      </c>
      <c r="H12384">
        <v>4016</v>
      </c>
      <c r="K12384">
        <v>300</v>
      </c>
      <c r="L12384">
        <v>32</v>
      </c>
      <c r="M12384">
        <v>1.1000000000000001</v>
      </c>
    </row>
    <row r="12385" spans="1:13" x14ac:dyDescent="0.25">
      <c r="A12385" t="s">
        <v>645</v>
      </c>
      <c r="C12385" t="s">
        <v>653</v>
      </c>
      <c r="D12385" s="2">
        <v>28795</v>
      </c>
      <c r="E12385">
        <v>23.9</v>
      </c>
      <c r="F12385">
        <v>9639</v>
      </c>
      <c r="G12385">
        <v>5360000</v>
      </c>
      <c r="H12385">
        <v>4131</v>
      </c>
      <c r="K12385">
        <v>240</v>
      </c>
      <c r="L12385">
        <v>32</v>
      </c>
      <c r="M12385">
        <v>2.2000000000000002</v>
      </c>
    </row>
    <row r="12386" spans="1:13" x14ac:dyDescent="0.25">
      <c r="A12386" t="s">
        <v>645</v>
      </c>
      <c r="C12386" t="s">
        <v>653</v>
      </c>
      <c r="D12386" s="2">
        <v>28825</v>
      </c>
      <c r="E12386">
        <v>30.9</v>
      </c>
      <c r="F12386">
        <v>10449</v>
      </c>
      <c r="G12386">
        <v>5802000</v>
      </c>
      <c r="H12386">
        <v>4478</v>
      </c>
      <c r="K12386">
        <v>180</v>
      </c>
      <c r="L12386">
        <v>32</v>
      </c>
      <c r="M12386">
        <v>1.9</v>
      </c>
    </row>
    <row r="12387" spans="1:13" x14ac:dyDescent="0.25">
      <c r="A12387" t="s">
        <v>645</v>
      </c>
      <c r="C12387" t="s">
        <v>653</v>
      </c>
      <c r="D12387" s="2">
        <v>28856</v>
      </c>
      <c r="E12387">
        <v>30.7</v>
      </c>
      <c r="F12387">
        <v>13556</v>
      </c>
      <c r="G12387">
        <v>11863000</v>
      </c>
      <c r="H12387">
        <v>7340</v>
      </c>
      <c r="K12387">
        <v>180</v>
      </c>
      <c r="L12387">
        <v>32</v>
      </c>
      <c r="M12387">
        <v>1.6</v>
      </c>
    </row>
    <row r="12388" spans="1:13" x14ac:dyDescent="0.25">
      <c r="A12388" t="s">
        <v>645</v>
      </c>
      <c r="C12388" t="s">
        <v>653</v>
      </c>
      <c r="D12388" s="2">
        <v>28887</v>
      </c>
      <c r="E12388">
        <v>28</v>
      </c>
      <c r="F12388">
        <v>13155</v>
      </c>
      <c r="G12388">
        <v>10763000</v>
      </c>
      <c r="H12388">
        <v>7400</v>
      </c>
      <c r="K12388">
        <v>232</v>
      </c>
      <c r="L12388">
        <v>32</v>
      </c>
      <c r="M12388">
        <v>1.6</v>
      </c>
    </row>
    <row r="12389" spans="1:13" x14ac:dyDescent="0.25">
      <c r="A12389" t="s">
        <v>645</v>
      </c>
      <c r="C12389" t="s">
        <v>653</v>
      </c>
      <c r="D12389" s="2">
        <v>28915</v>
      </c>
      <c r="E12389">
        <v>31</v>
      </c>
      <c r="F12389">
        <v>15567</v>
      </c>
      <c r="G12389">
        <v>10743000</v>
      </c>
      <c r="H12389">
        <v>8756</v>
      </c>
      <c r="K12389">
        <v>247</v>
      </c>
      <c r="L12389">
        <v>32</v>
      </c>
      <c r="M12389">
        <v>1.2</v>
      </c>
    </row>
    <row r="12390" spans="1:13" x14ac:dyDescent="0.25">
      <c r="A12390" t="s">
        <v>645</v>
      </c>
      <c r="C12390" t="s">
        <v>653</v>
      </c>
      <c r="D12390" s="2">
        <v>28946</v>
      </c>
      <c r="E12390">
        <v>30</v>
      </c>
      <c r="F12390">
        <v>14828</v>
      </c>
      <c r="G12390">
        <v>9630000</v>
      </c>
      <c r="H12390">
        <v>8340</v>
      </c>
      <c r="K12390">
        <v>210</v>
      </c>
      <c r="L12390">
        <v>32</v>
      </c>
      <c r="M12390">
        <v>1.8</v>
      </c>
    </row>
    <row r="12391" spans="1:13" x14ac:dyDescent="0.25">
      <c r="A12391" t="s">
        <v>645</v>
      </c>
      <c r="C12391" t="s">
        <v>653</v>
      </c>
      <c r="D12391" s="2">
        <v>28976</v>
      </c>
      <c r="E12391">
        <v>31</v>
      </c>
      <c r="F12391">
        <v>12285</v>
      </c>
      <c r="G12391">
        <v>12838000</v>
      </c>
      <c r="H12391">
        <v>13094</v>
      </c>
      <c r="K12391">
        <v>227</v>
      </c>
      <c r="L12391">
        <v>32</v>
      </c>
      <c r="M12391">
        <v>2.8</v>
      </c>
    </row>
    <row r="12392" spans="1:13" x14ac:dyDescent="0.25">
      <c r="A12392" t="s">
        <v>645</v>
      </c>
      <c r="C12392" t="s">
        <v>653</v>
      </c>
      <c r="D12392" s="2">
        <v>29007</v>
      </c>
      <c r="E12392">
        <v>30</v>
      </c>
      <c r="F12392">
        <v>10051</v>
      </c>
      <c r="G12392">
        <v>12954000</v>
      </c>
      <c r="H12392">
        <v>15077</v>
      </c>
      <c r="K12392">
        <v>242</v>
      </c>
      <c r="L12392">
        <v>32</v>
      </c>
      <c r="M12392">
        <v>2.7</v>
      </c>
    </row>
    <row r="12393" spans="1:13" x14ac:dyDescent="0.25">
      <c r="A12393" t="s">
        <v>645</v>
      </c>
      <c r="C12393" t="s">
        <v>653</v>
      </c>
      <c r="D12393" s="2">
        <v>29037</v>
      </c>
      <c r="E12393">
        <v>31</v>
      </c>
      <c r="F12393">
        <v>14713</v>
      </c>
      <c r="G12393">
        <v>14262000</v>
      </c>
      <c r="H12393">
        <v>11301</v>
      </c>
      <c r="K12393">
        <v>240</v>
      </c>
      <c r="L12393">
        <v>32</v>
      </c>
      <c r="M12393">
        <v>2.6</v>
      </c>
    </row>
    <row r="12394" spans="1:13" x14ac:dyDescent="0.25">
      <c r="A12394" t="s">
        <v>645</v>
      </c>
      <c r="C12394" t="s">
        <v>653</v>
      </c>
      <c r="D12394" s="2">
        <v>29068</v>
      </c>
      <c r="E12394">
        <v>31</v>
      </c>
      <c r="F12394">
        <v>17245</v>
      </c>
      <c r="G12394">
        <v>15879000</v>
      </c>
      <c r="H12394">
        <v>9286</v>
      </c>
      <c r="K12394">
        <v>255</v>
      </c>
      <c r="L12394">
        <v>32</v>
      </c>
      <c r="M12394">
        <v>3.4</v>
      </c>
    </row>
    <row r="12395" spans="1:13" x14ac:dyDescent="0.25">
      <c r="A12395" t="s">
        <v>645</v>
      </c>
      <c r="C12395" t="s">
        <v>653</v>
      </c>
      <c r="D12395" s="2">
        <v>29099</v>
      </c>
      <c r="E12395">
        <v>4.2</v>
      </c>
      <c r="F12395">
        <v>2383</v>
      </c>
      <c r="G12395">
        <v>2183000</v>
      </c>
      <c r="H12395">
        <v>1283</v>
      </c>
      <c r="K12395">
        <v>270</v>
      </c>
      <c r="L12395">
        <v>28</v>
      </c>
      <c r="M12395">
        <v>2.1</v>
      </c>
    </row>
    <row r="12396" spans="1:13" x14ac:dyDescent="0.25">
      <c r="A12396" t="s">
        <v>645</v>
      </c>
      <c r="C12396" t="s">
        <v>653</v>
      </c>
      <c r="D12396" s="2">
        <v>33420</v>
      </c>
      <c r="E12396">
        <v>13.8</v>
      </c>
      <c r="F12396">
        <v>11670</v>
      </c>
      <c r="G12396">
        <v>2436000</v>
      </c>
      <c r="H12396">
        <v>0</v>
      </c>
      <c r="K12396">
        <v>140</v>
      </c>
      <c r="L12396">
        <v>40</v>
      </c>
      <c r="M12396">
        <v>1.4</v>
      </c>
    </row>
    <row r="12397" spans="1:13" x14ac:dyDescent="0.25">
      <c r="A12397" t="s">
        <v>645</v>
      </c>
      <c r="C12397" t="s">
        <v>653</v>
      </c>
      <c r="D12397" s="2">
        <v>33451</v>
      </c>
      <c r="E12397">
        <v>13.2</v>
      </c>
      <c r="F12397">
        <v>12201</v>
      </c>
      <c r="G12397">
        <v>2798000</v>
      </c>
      <c r="H12397">
        <v>0</v>
      </c>
      <c r="K12397">
        <v>135</v>
      </c>
      <c r="L12397">
        <v>40</v>
      </c>
      <c r="M12397">
        <v>1.9</v>
      </c>
    </row>
    <row r="12398" spans="1:13" x14ac:dyDescent="0.25">
      <c r="A12398" t="s">
        <v>645</v>
      </c>
      <c r="C12398" t="s">
        <v>653</v>
      </c>
      <c r="D12398" s="2">
        <v>33543</v>
      </c>
      <c r="E12398">
        <v>0</v>
      </c>
      <c r="F12398">
        <v>1</v>
      </c>
      <c r="G12398">
        <v>0</v>
      </c>
      <c r="H12398">
        <v>0</v>
      </c>
      <c r="K12398">
        <v>135</v>
      </c>
      <c r="L12398">
        <v>40</v>
      </c>
      <c r="M12398">
        <v>1.5</v>
      </c>
    </row>
    <row r="12399" spans="1:13" x14ac:dyDescent="0.25">
      <c r="A12399" t="s">
        <v>645</v>
      </c>
      <c r="C12399" t="s">
        <v>653</v>
      </c>
      <c r="D12399" s="2">
        <v>33573</v>
      </c>
      <c r="E12399">
        <v>13.9</v>
      </c>
      <c r="F12399">
        <v>4992</v>
      </c>
      <c r="G12399">
        <v>2892000</v>
      </c>
      <c r="H12399">
        <v>12438</v>
      </c>
      <c r="K12399">
        <v>148</v>
      </c>
      <c r="L12399">
        <v>40</v>
      </c>
      <c r="M12399">
        <v>3</v>
      </c>
    </row>
    <row r="12400" spans="1:13" x14ac:dyDescent="0.25">
      <c r="A12400" t="s">
        <v>645</v>
      </c>
      <c r="C12400" t="s">
        <v>653</v>
      </c>
      <c r="D12400" s="2">
        <v>33604</v>
      </c>
      <c r="E12400">
        <v>2.5</v>
      </c>
      <c r="F12400">
        <v>922</v>
      </c>
      <c r="G12400">
        <v>674000</v>
      </c>
      <c r="H12400">
        <v>2346</v>
      </c>
      <c r="K12400">
        <v>147</v>
      </c>
      <c r="L12400">
        <v>40</v>
      </c>
      <c r="M12400">
        <v>1.5</v>
      </c>
    </row>
    <row r="12401" spans="1:13" x14ac:dyDescent="0.25">
      <c r="A12401" t="s">
        <v>645</v>
      </c>
      <c r="C12401" t="s">
        <v>768</v>
      </c>
      <c r="D12401" s="2">
        <v>33939</v>
      </c>
      <c r="E12401">
        <v>25.8</v>
      </c>
      <c r="F12401">
        <v>3127</v>
      </c>
      <c r="G12401">
        <v>783000</v>
      </c>
      <c r="H12401">
        <v>14</v>
      </c>
      <c r="K12401">
        <v>450</v>
      </c>
      <c r="L12401">
        <v>12</v>
      </c>
      <c r="M12401">
        <v>1.2</v>
      </c>
    </row>
    <row r="12402" spans="1:13" x14ac:dyDescent="0.25">
      <c r="A12402" t="s">
        <v>645</v>
      </c>
      <c r="C12402" t="s">
        <v>768</v>
      </c>
      <c r="D12402" s="2">
        <v>33970</v>
      </c>
      <c r="E12402">
        <v>30.9</v>
      </c>
      <c r="F12402">
        <v>2853</v>
      </c>
      <c r="G12402">
        <v>920000</v>
      </c>
      <c r="H12402">
        <v>13</v>
      </c>
      <c r="K12402">
        <v>450</v>
      </c>
      <c r="L12402">
        <v>12</v>
      </c>
      <c r="M12402">
        <v>1.2</v>
      </c>
    </row>
    <row r="12403" spans="1:13" x14ac:dyDescent="0.25">
      <c r="A12403" t="s">
        <v>645</v>
      </c>
      <c r="C12403" t="s">
        <v>768</v>
      </c>
      <c r="D12403" s="2">
        <v>34001</v>
      </c>
      <c r="E12403">
        <v>28</v>
      </c>
      <c r="F12403">
        <v>2715</v>
      </c>
      <c r="G12403">
        <v>832000</v>
      </c>
      <c r="H12403">
        <v>13</v>
      </c>
      <c r="K12403">
        <v>0</v>
      </c>
      <c r="L12403">
        <v>12</v>
      </c>
      <c r="M12403">
        <v>1.2</v>
      </c>
    </row>
    <row r="12404" spans="1:13" x14ac:dyDescent="0.25">
      <c r="A12404" t="s">
        <v>645</v>
      </c>
      <c r="C12404" t="s">
        <v>768</v>
      </c>
      <c r="D12404" s="2">
        <v>34029</v>
      </c>
      <c r="E12404">
        <v>31</v>
      </c>
      <c r="F12404">
        <v>3612</v>
      </c>
      <c r="G12404">
        <v>921000</v>
      </c>
      <c r="H12404">
        <v>15</v>
      </c>
      <c r="K12404">
        <v>0</v>
      </c>
      <c r="L12404">
        <v>12</v>
      </c>
      <c r="M12404">
        <v>1.2</v>
      </c>
    </row>
    <row r="12405" spans="1:13" x14ac:dyDescent="0.25">
      <c r="A12405" t="s">
        <v>645</v>
      </c>
      <c r="C12405" t="s">
        <v>768</v>
      </c>
      <c r="D12405" s="2">
        <v>34060</v>
      </c>
      <c r="E12405">
        <v>22</v>
      </c>
      <c r="F12405">
        <v>3829</v>
      </c>
      <c r="G12405">
        <v>654000</v>
      </c>
      <c r="H12405">
        <v>17</v>
      </c>
      <c r="K12405">
        <v>0</v>
      </c>
      <c r="L12405">
        <v>12</v>
      </c>
      <c r="M12405">
        <v>1.2</v>
      </c>
    </row>
    <row r="12406" spans="1:13" x14ac:dyDescent="0.25">
      <c r="A12406" t="s">
        <v>645</v>
      </c>
      <c r="C12406" t="s">
        <v>768</v>
      </c>
      <c r="D12406" s="2">
        <v>34090</v>
      </c>
      <c r="E12406">
        <v>30.2</v>
      </c>
      <c r="F12406">
        <v>5062</v>
      </c>
      <c r="G12406">
        <v>898000</v>
      </c>
      <c r="H12406">
        <v>27</v>
      </c>
      <c r="K12406">
        <v>0</v>
      </c>
      <c r="L12406">
        <v>12</v>
      </c>
      <c r="M12406">
        <v>1.2</v>
      </c>
    </row>
    <row r="12407" spans="1:13" x14ac:dyDescent="0.25">
      <c r="A12407" t="s">
        <v>645</v>
      </c>
      <c r="C12407" t="s">
        <v>768</v>
      </c>
      <c r="D12407" s="2">
        <v>34121</v>
      </c>
      <c r="E12407">
        <v>25.2</v>
      </c>
      <c r="F12407">
        <v>3162</v>
      </c>
      <c r="G12407">
        <v>749000</v>
      </c>
      <c r="H12407">
        <v>17</v>
      </c>
      <c r="K12407">
        <v>0</v>
      </c>
      <c r="L12407">
        <v>12</v>
      </c>
      <c r="M12407">
        <v>1.2</v>
      </c>
    </row>
    <row r="12408" spans="1:13" x14ac:dyDescent="0.25">
      <c r="A12408" t="s">
        <v>645</v>
      </c>
      <c r="C12408" t="s">
        <v>768</v>
      </c>
      <c r="D12408" s="2">
        <v>34151</v>
      </c>
      <c r="E12408">
        <v>30.8</v>
      </c>
      <c r="F12408">
        <v>3405</v>
      </c>
      <c r="G12408">
        <v>917000</v>
      </c>
      <c r="H12408">
        <v>16</v>
      </c>
      <c r="K12408">
        <v>0</v>
      </c>
      <c r="L12408">
        <v>12</v>
      </c>
      <c r="M12408">
        <v>1.2</v>
      </c>
    </row>
    <row r="12409" spans="1:13" x14ac:dyDescent="0.25">
      <c r="A12409" t="s">
        <v>645</v>
      </c>
      <c r="C12409" t="s">
        <v>768</v>
      </c>
      <c r="D12409" s="2">
        <v>34182</v>
      </c>
      <c r="E12409">
        <v>19.3</v>
      </c>
      <c r="F12409">
        <v>2713</v>
      </c>
      <c r="G12409">
        <v>618000</v>
      </c>
      <c r="H12409">
        <v>16</v>
      </c>
      <c r="K12409">
        <v>450</v>
      </c>
      <c r="L12409">
        <v>12</v>
      </c>
      <c r="M12409">
        <v>3.6</v>
      </c>
    </row>
    <row r="12410" spans="1:13" x14ac:dyDescent="0.25">
      <c r="A12410" t="s">
        <v>645</v>
      </c>
      <c r="C12410" t="s">
        <v>787</v>
      </c>
      <c r="D12410" s="2">
        <v>23408</v>
      </c>
      <c r="E12410">
        <v>23.5</v>
      </c>
      <c r="F12410">
        <v>6003</v>
      </c>
      <c r="G12410">
        <v>1947000</v>
      </c>
      <c r="H12410">
        <v>0</v>
      </c>
      <c r="K12410">
        <v>0</v>
      </c>
      <c r="L12410">
        <v>12</v>
      </c>
      <c r="M12410">
        <v>0</v>
      </c>
    </row>
    <row r="12411" spans="1:13" x14ac:dyDescent="0.25">
      <c r="A12411" t="s">
        <v>645</v>
      </c>
      <c r="C12411" t="s">
        <v>787</v>
      </c>
      <c r="D12411" s="2">
        <v>23437</v>
      </c>
      <c r="E12411">
        <v>30.7</v>
      </c>
      <c r="F12411">
        <v>7933</v>
      </c>
      <c r="G12411">
        <v>2359000</v>
      </c>
      <c r="H12411">
        <v>0</v>
      </c>
      <c r="K12411">
        <v>775</v>
      </c>
      <c r="L12411">
        <v>12</v>
      </c>
      <c r="M12411">
        <v>0</v>
      </c>
    </row>
    <row r="12412" spans="1:13" x14ac:dyDescent="0.25">
      <c r="A12412" t="s">
        <v>645</v>
      </c>
      <c r="C12412" t="s">
        <v>787</v>
      </c>
      <c r="D12412" s="2">
        <v>23468</v>
      </c>
      <c r="E12412">
        <v>30</v>
      </c>
      <c r="F12412">
        <v>10460</v>
      </c>
      <c r="G12412">
        <v>3096000</v>
      </c>
      <c r="H12412">
        <v>0</v>
      </c>
      <c r="K12412">
        <v>0</v>
      </c>
      <c r="L12412">
        <v>12</v>
      </c>
      <c r="M12412">
        <v>0</v>
      </c>
    </row>
    <row r="12413" spans="1:13" x14ac:dyDescent="0.25">
      <c r="A12413" t="s">
        <v>645</v>
      </c>
      <c r="C12413" t="s">
        <v>787</v>
      </c>
      <c r="D12413" s="2">
        <v>23498</v>
      </c>
      <c r="E12413">
        <v>31</v>
      </c>
      <c r="F12413">
        <v>15332</v>
      </c>
      <c r="G12413">
        <v>4965000</v>
      </c>
      <c r="H12413">
        <v>209</v>
      </c>
      <c r="K12413">
        <v>0</v>
      </c>
      <c r="L12413">
        <v>12</v>
      </c>
      <c r="M12413">
        <v>0</v>
      </c>
    </row>
    <row r="12414" spans="1:13" x14ac:dyDescent="0.25">
      <c r="A12414" t="s">
        <v>645</v>
      </c>
      <c r="C12414" t="s">
        <v>787</v>
      </c>
      <c r="D12414" s="2">
        <v>23529</v>
      </c>
      <c r="E12414">
        <v>27.2</v>
      </c>
      <c r="F12414">
        <v>2758</v>
      </c>
      <c r="G12414">
        <v>1556000</v>
      </c>
      <c r="H12414">
        <v>66</v>
      </c>
      <c r="K12414">
        <v>0</v>
      </c>
      <c r="L12414">
        <v>8</v>
      </c>
      <c r="M12414">
        <v>0</v>
      </c>
    </row>
    <row r="12415" spans="1:13" x14ac:dyDescent="0.25">
      <c r="A12415" t="s">
        <v>645</v>
      </c>
      <c r="C12415" t="s">
        <v>787</v>
      </c>
      <c r="D12415" s="2">
        <v>23559</v>
      </c>
      <c r="E12415">
        <v>31</v>
      </c>
      <c r="F12415">
        <v>1862</v>
      </c>
      <c r="G12415">
        <v>1061000</v>
      </c>
      <c r="H12415">
        <v>248</v>
      </c>
      <c r="K12415">
        <v>0</v>
      </c>
      <c r="L12415">
        <v>8</v>
      </c>
      <c r="M12415">
        <v>0</v>
      </c>
    </row>
    <row r="12416" spans="1:13" x14ac:dyDescent="0.25">
      <c r="A12416" t="s">
        <v>645</v>
      </c>
      <c r="C12416" t="s">
        <v>787</v>
      </c>
      <c r="D12416" s="2">
        <v>23590</v>
      </c>
      <c r="E12416">
        <v>9.1</v>
      </c>
      <c r="F12416">
        <v>448</v>
      </c>
      <c r="G12416">
        <v>280000</v>
      </c>
      <c r="H12416">
        <v>26</v>
      </c>
      <c r="K12416">
        <v>0</v>
      </c>
      <c r="L12416">
        <v>8</v>
      </c>
      <c r="M12416">
        <v>0</v>
      </c>
    </row>
    <row r="12417" spans="1:13" x14ac:dyDescent="0.25">
      <c r="A12417" t="s">
        <v>645</v>
      </c>
      <c r="C12417" t="s">
        <v>787</v>
      </c>
      <c r="D12417" s="2">
        <v>23712</v>
      </c>
      <c r="E12417">
        <v>2.6</v>
      </c>
      <c r="F12417">
        <v>1296</v>
      </c>
      <c r="G12417">
        <v>437000</v>
      </c>
      <c r="H12417">
        <v>3</v>
      </c>
      <c r="K12417">
        <v>0</v>
      </c>
      <c r="L12417">
        <v>16</v>
      </c>
      <c r="M12417">
        <v>0</v>
      </c>
    </row>
    <row r="12418" spans="1:13" x14ac:dyDescent="0.25">
      <c r="A12418" t="s">
        <v>645</v>
      </c>
      <c r="C12418" t="s">
        <v>787</v>
      </c>
      <c r="D12418" s="2">
        <v>23743</v>
      </c>
      <c r="E12418">
        <v>31</v>
      </c>
      <c r="F12418">
        <v>20541</v>
      </c>
      <c r="G12418">
        <v>5945000</v>
      </c>
      <c r="H12418">
        <v>1823</v>
      </c>
      <c r="K12418">
        <v>0</v>
      </c>
      <c r="L12418">
        <v>12</v>
      </c>
      <c r="M12418">
        <v>0</v>
      </c>
    </row>
    <row r="12419" spans="1:13" x14ac:dyDescent="0.25">
      <c r="A12419" t="s">
        <v>645</v>
      </c>
      <c r="C12419" t="s">
        <v>787</v>
      </c>
      <c r="D12419" s="2">
        <v>23774</v>
      </c>
      <c r="E12419">
        <v>28</v>
      </c>
      <c r="F12419">
        <v>11839</v>
      </c>
      <c r="G12419">
        <v>4163000</v>
      </c>
      <c r="H12419">
        <v>2919</v>
      </c>
      <c r="K12419">
        <v>0</v>
      </c>
      <c r="L12419">
        <v>12</v>
      </c>
      <c r="M12419">
        <v>0</v>
      </c>
    </row>
    <row r="12420" spans="1:13" x14ac:dyDescent="0.25">
      <c r="A12420" t="s">
        <v>645</v>
      </c>
      <c r="C12420" t="s">
        <v>787</v>
      </c>
      <c r="D12420" s="2">
        <v>23802</v>
      </c>
      <c r="E12420">
        <v>31</v>
      </c>
      <c r="F12420">
        <v>12522</v>
      </c>
      <c r="G12420">
        <v>4220000</v>
      </c>
      <c r="H12420">
        <v>4613</v>
      </c>
      <c r="K12420">
        <v>100</v>
      </c>
      <c r="L12420">
        <v>12</v>
      </c>
      <c r="M12420">
        <v>0</v>
      </c>
    </row>
    <row r="12421" spans="1:13" x14ac:dyDescent="0.25">
      <c r="A12421" t="s">
        <v>645</v>
      </c>
      <c r="C12421" t="s">
        <v>787</v>
      </c>
      <c r="D12421" s="2">
        <v>23833</v>
      </c>
      <c r="E12421">
        <v>30</v>
      </c>
      <c r="F12421">
        <v>6320</v>
      </c>
      <c r="G12421">
        <v>2001000</v>
      </c>
      <c r="H12421">
        <v>2807</v>
      </c>
      <c r="K12421">
        <v>0</v>
      </c>
      <c r="L12421">
        <v>12</v>
      </c>
      <c r="M12421">
        <v>0</v>
      </c>
    </row>
    <row r="12422" spans="1:13" x14ac:dyDescent="0.25">
      <c r="A12422" t="s">
        <v>645</v>
      </c>
      <c r="C12422" t="s">
        <v>787</v>
      </c>
      <c r="D12422" s="2">
        <v>23863</v>
      </c>
      <c r="E12422">
        <v>31</v>
      </c>
      <c r="F12422">
        <v>12629</v>
      </c>
      <c r="G12422">
        <v>3490000</v>
      </c>
      <c r="H12422">
        <v>4727</v>
      </c>
      <c r="K12422">
        <v>0</v>
      </c>
      <c r="L12422">
        <v>12</v>
      </c>
      <c r="M12422">
        <v>0</v>
      </c>
    </row>
    <row r="12423" spans="1:13" x14ac:dyDescent="0.25">
      <c r="A12423" t="s">
        <v>645</v>
      </c>
      <c r="C12423" t="s">
        <v>787</v>
      </c>
      <c r="D12423" s="2">
        <v>23894</v>
      </c>
      <c r="E12423">
        <v>30</v>
      </c>
      <c r="F12423">
        <v>10989</v>
      </c>
      <c r="G12423">
        <v>3319000</v>
      </c>
      <c r="H12423">
        <v>3676</v>
      </c>
      <c r="K12423">
        <v>0</v>
      </c>
      <c r="L12423">
        <v>24</v>
      </c>
      <c r="M12423">
        <v>0</v>
      </c>
    </row>
    <row r="12424" spans="1:13" x14ac:dyDescent="0.25">
      <c r="A12424" t="s">
        <v>645</v>
      </c>
      <c r="C12424" t="s">
        <v>787</v>
      </c>
      <c r="D12424" s="2">
        <v>23924</v>
      </c>
      <c r="E12424">
        <v>31</v>
      </c>
      <c r="F12424">
        <v>10721</v>
      </c>
      <c r="G12424">
        <v>4077000</v>
      </c>
      <c r="H12424">
        <v>4067</v>
      </c>
      <c r="K12424">
        <v>0</v>
      </c>
      <c r="L12424">
        <v>24</v>
      </c>
      <c r="M12424">
        <v>0</v>
      </c>
    </row>
    <row r="12425" spans="1:13" x14ac:dyDescent="0.25">
      <c r="A12425" t="s">
        <v>645</v>
      </c>
      <c r="C12425" t="s">
        <v>787</v>
      </c>
      <c r="D12425" s="2">
        <v>23955</v>
      </c>
      <c r="E12425">
        <v>31</v>
      </c>
      <c r="F12425">
        <v>12021</v>
      </c>
      <c r="G12425">
        <v>4308000</v>
      </c>
      <c r="H12425">
        <v>9039</v>
      </c>
      <c r="K12425">
        <v>260</v>
      </c>
      <c r="L12425">
        <v>24</v>
      </c>
      <c r="M12425">
        <v>0</v>
      </c>
    </row>
    <row r="12426" spans="1:13" x14ac:dyDescent="0.25">
      <c r="A12426" t="s">
        <v>645</v>
      </c>
      <c r="C12426" t="s">
        <v>787</v>
      </c>
      <c r="D12426" s="2">
        <v>23986</v>
      </c>
      <c r="E12426">
        <v>30</v>
      </c>
      <c r="F12426">
        <v>10126</v>
      </c>
      <c r="G12426">
        <v>4440000</v>
      </c>
      <c r="H12426">
        <v>13320</v>
      </c>
      <c r="K12426">
        <v>260</v>
      </c>
      <c r="L12426">
        <v>24</v>
      </c>
      <c r="M12426">
        <v>0</v>
      </c>
    </row>
    <row r="12427" spans="1:13" x14ac:dyDescent="0.25">
      <c r="A12427" t="s">
        <v>645</v>
      </c>
      <c r="C12427" t="s">
        <v>787</v>
      </c>
      <c r="D12427" s="2">
        <v>24016</v>
      </c>
      <c r="E12427">
        <v>31</v>
      </c>
      <c r="F12427">
        <v>9377</v>
      </c>
      <c r="G12427">
        <v>4588000</v>
      </c>
      <c r="H12427">
        <v>13675</v>
      </c>
      <c r="K12427">
        <v>260</v>
      </c>
      <c r="L12427">
        <v>24</v>
      </c>
      <c r="M12427">
        <v>0</v>
      </c>
    </row>
    <row r="12428" spans="1:13" x14ac:dyDescent="0.25">
      <c r="A12428" t="s">
        <v>645</v>
      </c>
      <c r="C12428" t="s">
        <v>787</v>
      </c>
      <c r="D12428" s="2">
        <v>24047</v>
      </c>
      <c r="E12428">
        <v>30</v>
      </c>
      <c r="F12428">
        <v>8576</v>
      </c>
      <c r="G12428">
        <v>4440000</v>
      </c>
      <c r="H12428">
        <v>14290</v>
      </c>
      <c r="K12428">
        <v>0</v>
      </c>
      <c r="L12428">
        <v>24</v>
      </c>
      <c r="M12428">
        <v>0</v>
      </c>
    </row>
    <row r="12429" spans="1:13" x14ac:dyDescent="0.25">
      <c r="A12429" t="s">
        <v>645</v>
      </c>
      <c r="C12429" t="s">
        <v>787</v>
      </c>
      <c r="D12429" s="2">
        <v>24077</v>
      </c>
      <c r="E12429">
        <v>31</v>
      </c>
      <c r="F12429">
        <v>9096</v>
      </c>
      <c r="G12429">
        <v>4557000</v>
      </c>
      <c r="H12429">
        <v>12368</v>
      </c>
      <c r="K12429">
        <v>0</v>
      </c>
      <c r="L12429">
        <v>24</v>
      </c>
      <c r="M12429">
        <v>0</v>
      </c>
    </row>
    <row r="12430" spans="1:13" x14ac:dyDescent="0.25">
      <c r="A12430" t="s">
        <v>645</v>
      </c>
      <c r="C12430" t="s">
        <v>787</v>
      </c>
      <c r="D12430" s="2">
        <v>24108</v>
      </c>
      <c r="E12430">
        <v>31</v>
      </c>
      <c r="F12430">
        <v>9952</v>
      </c>
      <c r="G12430">
        <v>3360000</v>
      </c>
      <c r="H12430">
        <v>8202</v>
      </c>
      <c r="K12430">
        <v>0</v>
      </c>
      <c r="L12430">
        <v>24</v>
      </c>
      <c r="M12430">
        <v>0</v>
      </c>
    </row>
    <row r="12431" spans="1:13" x14ac:dyDescent="0.25">
      <c r="A12431" t="s">
        <v>645</v>
      </c>
      <c r="C12431" t="s">
        <v>787</v>
      </c>
      <c r="D12431" s="2">
        <v>24139</v>
      </c>
      <c r="E12431">
        <v>28</v>
      </c>
      <c r="F12431">
        <v>8515</v>
      </c>
      <c r="G12431">
        <v>2271000</v>
      </c>
      <c r="H12431">
        <v>8269</v>
      </c>
      <c r="K12431">
        <v>0</v>
      </c>
      <c r="L12431">
        <v>24</v>
      </c>
      <c r="M12431">
        <v>0</v>
      </c>
    </row>
    <row r="12432" spans="1:13" x14ac:dyDescent="0.25">
      <c r="A12432" t="s">
        <v>645</v>
      </c>
      <c r="C12432" t="s">
        <v>787</v>
      </c>
      <c r="D12432" s="2">
        <v>24167</v>
      </c>
      <c r="E12432">
        <v>13.5</v>
      </c>
      <c r="F12432">
        <v>4536</v>
      </c>
      <c r="G12432">
        <v>1086000</v>
      </c>
      <c r="H12432">
        <v>6081</v>
      </c>
      <c r="K12432">
        <v>0</v>
      </c>
      <c r="L12432">
        <v>24</v>
      </c>
      <c r="M12432">
        <v>0</v>
      </c>
    </row>
    <row r="12433" spans="1:13" x14ac:dyDescent="0.25">
      <c r="A12433" t="s">
        <v>645</v>
      </c>
      <c r="C12433" t="s">
        <v>787</v>
      </c>
      <c r="D12433" s="2">
        <v>26512</v>
      </c>
      <c r="E12433">
        <v>2.5</v>
      </c>
      <c r="F12433">
        <v>647</v>
      </c>
      <c r="G12433">
        <v>121000</v>
      </c>
      <c r="H12433">
        <v>0</v>
      </c>
      <c r="K12433">
        <v>662</v>
      </c>
      <c r="L12433">
        <v>12</v>
      </c>
      <c r="M12433">
        <v>0</v>
      </c>
    </row>
    <row r="12434" spans="1:13" x14ac:dyDescent="0.25">
      <c r="A12434" t="s">
        <v>645</v>
      </c>
      <c r="C12434" t="s">
        <v>787</v>
      </c>
      <c r="D12434" s="2">
        <v>26543</v>
      </c>
      <c r="E12434">
        <v>21</v>
      </c>
      <c r="F12434">
        <v>5584</v>
      </c>
      <c r="G12434">
        <v>2899000</v>
      </c>
      <c r="H12434">
        <v>0</v>
      </c>
      <c r="K12434">
        <v>825</v>
      </c>
      <c r="L12434">
        <v>16</v>
      </c>
      <c r="M12434">
        <v>1.6</v>
      </c>
    </row>
    <row r="12435" spans="1:13" x14ac:dyDescent="0.25">
      <c r="A12435" t="s">
        <v>645</v>
      </c>
      <c r="C12435" t="s">
        <v>787</v>
      </c>
      <c r="D12435" s="2">
        <v>26573</v>
      </c>
      <c r="E12435">
        <v>31</v>
      </c>
      <c r="F12435">
        <v>8444</v>
      </c>
      <c r="G12435">
        <v>4382000</v>
      </c>
      <c r="H12435">
        <v>0</v>
      </c>
      <c r="K12435">
        <v>825</v>
      </c>
      <c r="L12435">
        <v>16</v>
      </c>
      <c r="M12435">
        <v>0.8</v>
      </c>
    </row>
    <row r="12436" spans="1:13" x14ac:dyDescent="0.25">
      <c r="A12436" t="s">
        <v>645</v>
      </c>
      <c r="C12436" t="s">
        <v>787</v>
      </c>
      <c r="D12436" s="2">
        <v>26604</v>
      </c>
      <c r="E12436">
        <v>30</v>
      </c>
      <c r="F12436">
        <v>8305</v>
      </c>
      <c r="G12436">
        <v>4310000</v>
      </c>
      <c r="H12436">
        <v>0</v>
      </c>
      <c r="K12436">
        <v>825</v>
      </c>
      <c r="L12436">
        <v>16</v>
      </c>
      <c r="M12436">
        <v>0.8</v>
      </c>
    </row>
    <row r="12437" spans="1:13" x14ac:dyDescent="0.25">
      <c r="A12437" t="s">
        <v>645</v>
      </c>
      <c r="C12437" t="s">
        <v>787</v>
      </c>
      <c r="D12437" s="2">
        <v>26634</v>
      </c>
      <c r="E12437">
        <v>31</v>
      </c>
      <c r="F12437">
        <v>8491</v>
      </c>
      <c r="G12437">
        <v>4407000</v>
      </c>
      <c r="H12437">
        <v>0</v>
      </c>
      <c r="K12437">
        <v>825</v>
      </c>
      <c r="L12437">
        <v>16</v>
      </c>
      <c r="M12437">
        <v>0.8</v>
      </c>
    </row>
    <row r="12438" spans="1:13" x14ac:dyDescent="0.25">
      <c r="A12438" t="s">
        <v>645</v>
      </c>
      <c r="C12438" t="s">
        <v>787</v>
      </c>
      <c r="D12438" s="2">
        <v>26665</v>
      </c>
      <c r="E12438">
        <v>31</v>
      </c>
      <c r="F12438">
        <v>8663</v>
      </c>
      <c r="G12438">
        <v>4496000</v>
      </c>
      <c r="H12438">
        <v>0</v>
      </c>
      <c r="K12438">
        <v>825</v>
      </c>
      <c r="L12438">
        <v>16</v>
      </c>
      <c r="M12438">
        <v>0.8</v>
      </c>
    </row>
    <row r="12439" spans="1:13" x14ac:dyDescent="0.25">
      <c r="A12439" t="s">
        <v>645</v>
      </c>
      <c r="C12439" t="s">
        <v>787</v>
      </c>
      <c r="D12439" s="2">
        <v>26696</v>
      </c>
      <c r="E12439">
        <v>28</v>
      </c>
      <c r="F12439">
        <v>7950</v>
      </c>
      <c r="G12439">
        <v>4126000</v>
      </c>
      <c r="H12439">
        <v>0</v>
      </c>
      <c r="K12439">
        <v>825</v>
      </c>
      <c r="L12439">
        <v>16</v>
      </c>
      <c r="M12439">
        <v>0.8</v>
      </c>
    </row>
    <row r="12440" spans="1:13" x14ac:dyDescent="0.25">
      <c r="A12440" t="s">
        <v>645</v>
      </c>
      <c r="C12440" t="s">
        <v>787</v>
      </c>
      <c r="D12440" s="2">
        <v>26724</v>
      </c>
      <c r="E12440">
        <v>31</v>
      </c>
      <c r="F12440">
        <v>8708</v>
      </c>
      <c r="G12440">
        <v>4519000</v>
      </c>
      <c r="H12440">
        <v>0</v>
      </c>
      <c r="K12440">
        <v>825</v>
      </c>
      <c r="L12440">
        <v>16</v>
      </c>
      <c r="M12440">
        <v>0.8</v>
      </c>
    </row>
    <row r="12441" spans="1:13" x14ac:dyDescent="0.25">
      <c r="A12441" t="s">
        <v>645</v>
      </c>
      <c r="C12441" t="s">
        <v>787</v>
      </c>
      <c r="D12441" s="2">
        <v>26755</v>
      </c>
      <c r="E12441">
        <v>30</v>
      </c>
      <c r="F12441">
        <v>8114</v>
      </c>
      <c r="G12441">
        <v>4218000</v>
      </c>
      <c r="H12441">
        <v>0</v>
      </c>
      <c r="K12441">
        <v>825</v>
      </c>
      <c r="L12441">
        <v>16</v>
      </c>
      <c r="M12441">
        <v>1.6</v>
      </c>
    </row>
    <row r="12442" spans="1:13" x14ac:dyDescent="0.25">
      <c r="A12442" t="s">
        <v>645</v>
      </c>
      <c r="C12442" t="s">
        <v>787</v>
      </c>
      <c r="D12442" s="2">
        <v>26785</v>
      </c>
      <c r="E12442">
        <v>31</v>
      </c>
      <c r="F12442">
        <v>8214</v>
      </c>
      <c r="G12442">
        <v>4271000</v>
      </c>
      <c r="H12442">
        <v>0</v>
      </c>
      <c r="K12442">
        <v>825</v>
      </c>
      <c r="L12442">
        <v>16</v>
      </c>
      <c r="M12442">
        <v>0.8</v>
      </c>
    </row>
    <row r="12443" spans="1:13" x14ac:dyDescent="0.25">
      <c r="A12443" t="s">
        <v>645</v>
      </c>
      <c r="C12443" t="s">
        <v>787</v>
      </c>
      <c r="D12443" s="2">
        <v>26816</v>
      </c>
      <c r="E12443">
        <v>30</v>
      </c>
      <c r="F12443">
        <v>8095</v>
      </c>
      <c r="G12443">
        <v>4209000</v>
      </c>
      <c r="H12443">
        <v>0</v>
      </c>
      <c r="K12443">
        <v>825</v>
      </c>
      <c r="L12443">
        <v>16</v>
      </c>
      <c r="M12443">
        <v>0.8</v>
      </c>
    </row>
    <row r="12444" spans="1:13" x14ac:dyDescent="0.25">
      <c r="A12444" t="s">
        <v>645</v>
      </c>
      <c r="C12444" t="s">
        <v>787</v>
      </c>
      <c r="D12444" s="2">
        <v>26846</v>
      </c>
      <c r="E12444">
        <v>31</v>
      </c>
      <c r="F12444">
        <v>8485</v>
      </c>
      <c r="G12444">
        <v>4412000</v>
      </c>
      <c r="H12444">
        <v>0</v>
      </c>
      <c r="K12444">
        <v>825</v>
      </c>
      <c r="L12444">
        <v>16</v>
      </c>
      <c r="M12444">
        <v>0.8</v>
      </c>
    </row>
    <row r="12445" spans="1:13" x14ac:dyDescent="0.25">
      <c r="A12445" t="s">
        <v>645</v>
      </c>
      <c r="C12445" t="s">
        <v>652</v>
      </c>
      <c r="D12445" s="2">
        <v>26512</v>
      </c>
      <c r="E12445">
        <v>0.4</v>
      </c>
      <c r="F12445">
        <v>198</v>
      </c>
      <c r="G12445">
        <v>91000</v>
      </c>
      <c r="H12445">
        <v>0</v>
      </c>
      <c r="K12445">
        <v>800</v>
      </c>
      <c r="L12445">
        <v>14</v>
      </c>
      <c r="M12445">
        <v>0</v>
      </c>
    </row>
    <row r="12446" spans="1:13" x14ac:dyDescent="0.25">
      <c r="A12446" t="s">
        <v>645</v>
      </c>
      <c r="C12446" t="s">
        <v>652</v>
      </c>
      <c r="D12446" s="2">
        <v>26543</v>
      </c>
      <c r="E12446">
        <v>19.899999999999999</v>
      </c>
      <c r="F12446">
        <v>7697</v>
      </c>
      <c r="G12446">
        <v>3002000</v>
      </c>
      <c r="H12446">
        <v>526</v>
      </c>
      <c r="K12446">
        <v>160</v>
      </c>
      <c r="L12446">
        <v>20</v>
      </c>
      <c r="M12446">
        <v>5.2</v>
      </c>
    </row>
    <row r="12447" spans="1:13" x14ac:dyDescent="0.25">
      <c r="A12447" t="s">
        <v>645</v>
      </c>
      <c r="C12447" t="s">
        <v>652</v>
      </c>
      <c r="D12447" s="2">
        <v>26573</v>
      </c>
      <c r="E12447">
        <v>30.7</v>
      </c>
      <c r="F12447">
        <v>18950</v>
      </c>
      <c r="G12447">
        <v>7486000</v>
      </c>
      <c r="H12447">
        <v>156</v>
      </c>
      <c r="K12447">
        <v>602</v>
      </c>
      <c r="L12447">
        <v>20</v>
      </c>
      <c r="M12447">
        <v>4.5999999999999996</v>
      </c>
    </row>
    <row r="12448" spans="1:13" x14ac:dyDescent="0.25">
      <c r="A12448" t="s">
        <v>645</v>
      </c>
      <c r="C12448" t="s">
        <v>652</v>
      </c>
      <c r="D12448" s="2">
        <v>26604</v>
      </c>
      <c r="E12448">
        <v>29.3</v>
      </c>
      <c r="F12448">
        <v>18452</v>
      </c>
      <c r="G12448">
        <v>7289000</v>
      </c>
      <c r="H12448">
        <v>149</v>
      </c>
      <c r="K12448">
        <v>750</v>
      </c>
      <c r="L12448">
        <v>16</v>
      </c>
      <c r="M12448">
        <v>0</v>
      </c>
    </row>
    <row r="12449" spans="1:13" x14ac:dyDescent="0.25">
      <c r="A12449" t="s">
        <v>645</v>
      </c>
      <c r="C12449" t="s">
        <v>652</v>
      </c>
      <c r="D12449" s="2">
        <v>26634</v>
      </c>
      <c r="E12449">
        <v>30.9</v>
      </c>
      <c r="F12449">
        <v>19247</v>
      </c>
      <c r="G12449">
        <v>7603000</v>
      </c>
      <c r="H12449">
        <v>155</v>
      </c>
      <c r="K12449">
        <v>750</v>
      </c>
      <c r="L12449">
        <v>16</v>
      </c>
      <c r="M12449">
        <v>0</v>
      </c>
    </row>
    <row r="12450" spans="1:13" x14ac:dyDescent="0.25">
      <c r="A12450" t="s">
        <v>645</v>
      </c>
      <c r="C12450" t="s">
        <v>652</v>
      </c>
      <c r="D12450" s="2">
        <v>26665</v>
      </c>
      <c r="E12450">
        <v>31</v>
      </c>
      <c r="F12450">
        <v>18917</v>
      </c>
      <c r="G12450">
        <v>7427000</v>
      </c>
      <c r="H12450">
        <v>61</v>
      </c>
      <c r="K12450">
        <v>750</v>
      </c>
      <c r="L12450">
        <v>16</v>
      </c>
      <c r="M12450">
        <v>1.4</v>
      </c>
    </row>
    <row r="12451" spans="1:13" x14ac:dyDescent="0.25">
      <c r="A12451" t="s">
        <v>645</v>
      </c>
      <c r="C12451" t="s">
        <v>652</v>
      </c>
      <c r="D12451" s="2">
        <v>26696</v>
      </c>
      <c r="E12451">
        <v>28</v>
      </c>
      <c r="F12451">
        <v>16743</v>
      </c>
      <c r="G12451">
        <v>5794000</v>
      </c>
      <c r="H12451">
        <v>252</v>
      </c>
      <c r="K12451">
        <v>737</v>
      </c>
      <c r="L12451">
        <v>16</v>
      </c>
      <c r="M12451">
        <v>1.6</v>
      </c>
    </row>
    <row r="12452" spans="1:13" x14ac:dyDescent="0.25">
      <c r="A12452" t="s">
        <v>645</v>
      </c>
      <c r="C12452" t="s">
        <v>652</v>
      </c>
      <c r="D12452" s="2">
        <v>26724</v>
      </c>
      <c r="E12452">
        <v>29.9</v>
      </c>
      <c r="F12452">
        <v>16998</v>
      </c>
      <c r="G12452">
        <v>6183000</v>
      </c>
      <c r="H12452">
        <v>760</v>
      </c>
      <c r="K12452">
        <v>722</v>
      </c>
      <c r="L12452">
        <v>16</v>
      </c>
      <c r="M12452">
        <v>0.2</v>
      </c>
    </row>
    <row r="12453" spans="1:13" x14ac:dyDescent="0.25">
      <c r="A12453" t="s">
        <v>645</v>
      </c>
      <c r="C12453" t="s">
        <v>652</v>
      </c>
      <c r="D12453" s="2">
        <v>26755</v>
      </c>
      <c r="E12453">
        <v>30</v>
      </c>
      <c r="F12453">
        <v>16622</v>
      </c>
      <c r="G12453">
        <v>5920000</v>
      </c>
      <c r="H12453">
        <v>384</v>
      </c>
      <c r="K12453">
        <v>700</v>
      </c>
      <c r="L12453">
        <v>16</v>
      </c>
      <c r="M12453">
        <v>1.6</v>
      </c>
    </row>
    <row r="12454" spans="1:13" x14ac:dyDescent="0.25">
      <c r="A12454" t="s">
        <v>645</v>
      </c>
      <c r="C12454" t="s">
        <v>652</v>
      </c>
      <c r="D12454" s="2">
        <v>26785</v>
      </c>
      <c r="E12454">
        <v>30.8</v>
      </c>
      <c r="F12454">
        <v>15918</v>
      </c>
      <c r="G12454">
        <v>5933000</v>
      </c>
      <c r="H12454">
        <v>1058</v>
      </c>
      <c r="K12454">
        <v>692</v>
      </c>
      <c r="L12454">
        <v>16</v>
      </c>
      <c r="M12454">
        <v>0.8</v>
      </c>
    </row>
    <row r="12455" spans="1:13" x14ac:dyDescent="0.25">
      <c r="A12455" t="s">
        <v>645</v>
      </c>
      <c r="C12455" t="s">
        <v>652</v>
      </c>
      <c r="D12455" s="2">
        <v>26816</v>
      </c>
      <c r="E12455">
        <v>30</v>
      </c>
      <c r="F12455">
        <v>14948</v>
      </c>
      <c r="G12455">
        <v>5684000</v>
      </c>
      <c r="H12455">
        <v>1835</v>
      </c>
      <c r="K12455">
        <v>687</v>
      </c>
      <c r="L12455">
        <v>16</v>
      </c>
      <c r="M12455">
        <v>2.2999999999999998</v>
      </c>
    </row>
    <row r="12456" spans="1:13" x14ac:dyDescent="0.25">
      <c r="A12456" t="s">
        <v>645</v>
      </c>
      <c r="C12456" t="s">
        <v>652</v>
      </c>
      <c r="D12456" s="2">
        <v>26846</v>
      </c>
      <c r="E12456">
        <v>31</v>
      </c>
      <c r="F12456">
        <v>15202</v>
      </c>
      <c r="G12456">
        <v>5883000</v>
      </c>
      <c r="H12456">
        <v>2246</v>
      </c>
      <c r="K12456">
        <v>677</v>
      </c>
      <c r="L12456">
        <v>16</v>
      </c>
      <c r="M12456">
        <v>4.9000000000000004</v>
      </c>
    </row>
    <row r="12457" spans="1:13" x14ac:dyDescent="0.25">
      <c r="A12457" t="s">
        <v>645</v>
      </c>
      <c r="C12457" t="s">
        <v>652</v>
      </c>
      <c r="D12457" s="2">
        <v>26877</v>
      </c>
      <c r="E12457">
        <v>31</v>
      </c>
      <c r="F12457">
        <v>14570</v>
      </c>
      <c r="G12457">
        <v>5311000</v>
      </c>
      <c r="H12457">
        <v>2424</v>
      </c>
      <c r="K12457">
        <v>672</v>
      </c>
      <c r="L12457">
        <v>16</v>
      </c>
      <c r="M12457">
        <v>4.2</v>
      </c>
    </row>
    <row r="12458" spans="1:13" x14ac:dyDescent="0.25">
      <c r="A12458" t="s">
        <v>645</v>
      </c>
      <c r="C12458" t="s">
        <v>652</v>
      </c>
      <c r="D12458" s="2">
        <v>26908</v>
      </c>
      <c r="E12458">
        <v>30</v>
      </c>
      <c r="F12458">
        <v>13334</v>
      </c>
      <c r="G12458">
        <v>5239000</v>
      </c>
      <c r="H12458">
        <v>3251</v>
      </c>
      <c r="K12458">
        <v>665</v>
      </c>
      <c r="L12458">
        <v>16</v>
      </c>
      <c r="M12458">
        <v>3.5</v>
      </c>
    </row>
    <row r="12459" spans="1:13" x14ac:dyDescent="0.25">
      <c r="A12459" t="s">
        <v>645</v>
      </c>
      <c r="C12459" t="s">
        <v>652</v>
      </c>
      <c r="D12459" s="2">
        <v>26938</v>
      </c>
      <c r="E12459">
        <v>31</v>
      </c>
      <c r="F12459">
        <v>13294</v>
      </c>
      <c r="G12459">
        <v>5374000</v>
      </c>
      <c r="H12459">
        <v>4326</v>
      </c>
      <c r="K12459">
        <v>660</v>
      </c>
      <c r="L12459">
        <v>16</v>
      </c>
      <c r="M12459">
        <v>7.8</v>
      </c>
    </row>
    <row r="12460" spans="1:13" x14ac:dyDescent="0.25">
      <c r="A12460" t="s">
        <v>645</v>
      </c>
      <c r="C12460" t="s">
        <v>652</v>
      </c>
      <c r="D12460" s="2">
        <v>26969</v>
      </c>
      <c r="E12460">
        <v>30</v>
      </c>
      <c r="F12460">
        <v>10575</v>
      </c>
      <c r="G12460">
        <v>4567000</v>
      </c>
      <c r="H12460">
        <v>6311</v>
      </c>
      <c r="K12460">
        <v>640</v>
      </c>
      <c r="L12460">
        <v>16</v>
      </c>
      <c r="M12460">
        <v>7.2</v>
      </c>
    </row>
    <row r="12461" spans="1:13" x14ac:dyDescent="0.25">
      <c r="A12461" t="s">
        <v>645</v>
      </c>
      <c r="C12461" t="s">
        <v>652</v>
      </c>
      <c r="D12461" s="2">
        <v>26999</v>
      </c>
      <c r="E12461">
        <v>31</v>
      </c>
      <c r="F12461">
        <v>12284</v>
      </c>
      <c r="G12461">
        <v>4655000</v>
      </c>
      <c r="H12461">
        <v>4831</v>
      </c>
      <c r="K12461">
        <v>610</v>
      </c>
      <c r="L12461">
        <v>16</v>
      </c>
      <c r="M12461">
        <v>2.2000000000000002</v>
      </c>
    </row>
    <row r="12462" spans="1:13" x14ac:dyDescent="0.25">
      <c r="A12462" t="s">
        <v>645</v>
      </c>
      <c r="C12462" t="s">
        <v>652</v>
      </c>
      <c r="D12462" s="2">
        <v>27030</v>
      </c>
      <c r="E12462">
        <v>31</v>
      </c>
      <c r="F12462">
        <v>13216</v>
      </c>
      <c r="G12462">
        <v>4673000</v>
      </c>
      <c r="H12462">
        <v>4095</v>
      </c>
      <c r="K12462">
        <v>590</v>
      </c>
      <c r="L12462">
        <v>16</v>
      </c>
      <c r="M12462">
        <v>7.6</v>
      </c>
    </row>
    <row r="12463" spans="1:13" x14ac:dyDescent="0.25">
      <c r="A12463" t="s">
        <v>645</v>
      </c>
      <c r="C12463" t="s">
        <v>652</v>
      </c>
      <c r="D12463" s="2">
        <v>27061</v>
      </c>
      <c r="E12463">
        <v>28</v>
      </c>
      <c r="F12463">
        <v>14373</v>
      </c>
      <c r="G12463">
        <v>4063000</v>
      </c>
      <c r="H12463">
        <v>2186</v>
      </c>
      <c r="K12463">
        <v>566</v>
      </c>
      <c r="L12463">
        <v>16</v>
      </c>
      <c r="M12463">
        <v>55.9</v>
      </c>
    </row>
    <row r="12464" spans="1:13" x14ac:dyDescent="0.25">
      <c r="A12464" t="s">
        <v>645</v>
      </c>
      <c r="C12464" t="s">
        <v>652</v>
      </c>
      <c r="D12464" s="2">
        <v>27089</v>
      </c>
      <c r="E12464">
        <v>31</v>
      </c>
      <c r="F12464">
        <v>15283</v>
      </c>
      <c r="G12464">
        <v>4398000</v>
      </c>
      <c r="H12464">
        <v>3729</v>
      </c>
      <c r="K12464">
        <v>550</v>
      </c>
      <c r="L12464">
        <v>16</v>
      </c>
      <c r="M12464">
        <v>85.4</v>
      </c>
    </row>
    <row r="12465" spans="1:13" x14ac:dyDescent="0.25">
      <c r="A12465" t="s">
        <v>645</v>
      </c>
      <c r="C12465" t="s">
        <v>652</v>
      </c>
      <c r="D12465" s="2">
        <v>27120</v>
      </c>
      <c r="E12465">
        <v>29.9</v>
      </c>
      <c r="F12465">
        <v>6636</v>
      </c>
      <c r="G12465">
        <v>2873000</v>
      </c>
      <c r="H12465">
        <v>4319</v>
      </c>
      <c r="K12465">
        <v>565</v>
      </c>
      <c r="L12465">
        <v>16</v>
      </c>
      <c r="M12465">
        <v>24.7</v>
      </c>
    </row>
    <row r="12466" spans="1:13" x14ac:dyDescent="0.25">
      <c r="A12466" t="s">
        <v>645</v>
      </c>
      <c r="C12466" t="s">
        <v>652</v>
      </c>
      <c r="D12466" s="2">
        <v>27150</v>
      </c>
      <c r="E12466">
        <v>31</v>
      </c>
      <c r="F12466">
        <v>6675</v>
      </c>
      <c r="G12466">
        <v>2901000</v>
      </c>
      <c r="H12466">
        <v>4204</v>
      </c>
      <c r="K12466">
        <v>600</v>
      </c>
      <c r="L12466">
        <v>12</v>
      </c>
      <c r="M12466">
        <v>19.600000000000001</v>
      </c>
    </row>
    <row r="12467" spans="1:13" x14ac:dyDescent="0.25">
      <c r="A12467" t="s">
        <v>645</v>
      </c>
      <c r="C12467" t="s">
        <v>652</v>
      </c>
      <c r="D12467" s="2">
        <v>27181</v>
      </c>
      <c r="E12467">
        <v>30</v>
      </c>
      <c r="F12467">
        <v>6194</v>
      </c>
      <c r="G12467">
        <v>2539000</v>
      </c>
      <c r="H12467">
        <v>3797</v>
      </c>
      <c r="K12467">
        <v>600</v>
      </c>
      <c r="L12467">
        <v>12</v>
      </c>
      <c r="M12467">
        <v>11.9</v>
      </c>
    </row>
    <row r="12468" spans="1:13" x14ac:dyDescent="0.25">
      <c r="A12468" t="s">
        <v>645</v>
      </c>
      <c r="C12468" t="s">
        <v>652</v>
      </c>
      <c r="D12468" s="2">
        <v>27211</v>
      </c>
      <c r="E12468">
        <v>30.8</v>
      </c>
      <c r="F12468">
        <v>6918</v>
      </c>
      <c r="G12468">
        <v>2897000</v>
      </c>
      <c r="H12468">
        <v>4240</v>
      </c>
      <c r="K12468">
        <v>600</v>
      </c>
      <c r="L12468">
        <v>12</v>
      </c>
      <c r="M12468">
        <v>3.6</v>
      </c>
    </row>
    <row r="12469" spans="1:13" x14ac:dyDescent="0.25">
      <c r="A12469" t="s">
        <v>645</v>
      </c>
      <c r="C12469" t="s">
        <v>652</v>
      </c>
      <c r="D12469" s="2">
        <v>27242</v>
      </c>
      <c r="E12469">
        <v>30.1</v>
      </c>
      <c r="F12469">
        <v>9514</v>
      </c>
      <c r="G12469">
        <v>4491000</v>
      </c>
      <c r="H12469">
        <v>6890</v>
      </c>
      <c r="K12469">
        <v>590</v>
      </c>
      <c r="L12469">
        <v>16</v>
      </c>
      <c r="M12469">
        <v>1.5</v>
      </c>
    </row>
    <row r="12470" spans="1:13" x14ac:dyDescent="0.25">
      <c r="A12470" t="s">
        <v>645</v>
      </c>
      <c r="C12470" t="s">
        <v>652</v>
      </c>
      <c r="D12470" s="2">
        <v>27273</v>
      </c>
      <c r="E12470">
        <v>28.5</v>
      </c>
      <c r="F12470">
        <v>8978</v>
      </c>
      <c r="G12470">
        <v>4238000</v>
      </c>
      <c r="H12470">
        <v>6502</v>
      </c>
      <c r="K12470">
        <v>590</v>
      </c>
      <c r="L12470">
        <v>16</v>
      </c>
      <c r="M12470">
        <v>1.5</v>
      </c>
    </row>
    <row r="12471" spans="1:13" x14ac:dyDescent="0.25">
      <c r="A12471" t="s">
        <v>645</v>
      </c>
      <c r="C12471" t="s">
        <v>652</v>
      </c>
      <c r="D12471" s="2">
        <v>27303</v>
      </c>
      <c r="E12471">
        <v>31</v>
      </c>
      <c r="F12471">
        <v>12072</v>
      </c>
      <c r="G12471">
        <v>5023000</v>
      </c>
      <c r="H12471">
        <v>8306</v>
      </c>
      <c r="K12471">
        <v>565</v>
      </c>
      <c r="L12471">
        <v>16</v>
      </c>
      <c r="M12471">
        <v>4.5</v>
      </c>
    </row>
    <row r="12472" spans="1:13" x14ac:dyDescent="0.25">
      <c r="A12472" t="s">
        <v>645</v>
      </c>
      <c r="C12472" t="s">
        <v>652</v>
      </c>
      <c r="D12472" s="2">
        <v>27334</v>
      </c>
      <c r="E12472">
        <v>29.8</v>
      </c>
      <c r="F12472">
        <v>13064</v>
      </c>
      <c r="G12472">
        <v>4831000</v>
      </c>
      <c r="H12472">
        <v>8710</v>
      </c>
      <c r="K12472">
        <v>490</v>
      </c>
      <c r="L12472">
        <v>20</v>
      </c>
      <c r="M12472">
        <v>6</v>
      </c>
    </row>
    <row r="12473" spans="1:13" x14ac:dyDescent="0.25">
      <c r="A12473" t="s">
        <v>645</v>
      </c>
      <c r="C12473" t="s">
        <v>652</v>
      </c>
      <c r="D12473" s="2">
        <v>27364</v>
      </c>
      <c r="E12473">
        <v>30.1</v>
      </c>
      <c r="F12473">
        <v>13637</v>
      </c>
      <c r="G12473">
        <v>4576000</v>
      </c>
      <c r="H12473">
        <v>9092</v>
      </c>
      <c r="K12473">
        <v>430</v>
      </c>
      <c r="L12473">
        <v>20</v>
      </c>
      <c r="M12473">
        <v>6.7</v>
      </c>
    </row>
    <row r="12474" spans="1:13" x14ac:dyDescent="0.25">
      <c r="A12474" t="s">
        <v>645</v>
      </c>
      <c r="C12474" t="s">
        <v>652</v>
      </c>
      <c r="D12474" s="2">
        <v>27395</v>
      </c>
      <c r="E12474">
        <v>31</v>
      </c>
      <c r="F12474">
        <v>14237</v>
      </c>
      <c r="G12474">
        <v>4328000</v>
      </c>
      <c r="H12474">
        <v>7114</v>
      </c>
      <c r="K12474">
        <v>430</v>
      </c>
      <c r="L12474">
        <v>20</v>
      </c>
      <c r="M12474">
        <v>9.6</v>
      </c>
    </row>
    <row r="12475" spans="1:13" x14ac:dyDescent="0.25">
      <c r="A12475" t="s">
        <v>645</v>
      </c>
      <c r="C12475" t="s">
        <v>652</v>
      </c>
      <c r="D12475" s="2">
        <v>27426</v>
      </c>
      <c r="E12475">
        <v>28</v>
      </c>
      <c r="F12475">
        <v>8984</v>
      </c>
      <c r="G12475">
        <v>3904000</v>
      </c>
      <c r="H12475">
        <v>9910</v>
      </c>
      <c r="K12475">
        <v>440</v>
      </c>
      <c r="L12475">
        <v>20</v>
      </c>
      <c r="M12475">
        <v>7</v>
      </c>
    </row>
    <row r="12476" spans="1:13" x14ac:dyDescent="0.25">
      <c r="A12476" t="s">
        <v>645</v>
      </c>
      <c r="C12476" t="s">
        <v>652</v>
      </c>
      <c r="D12476" s="2">
        <v>27454</v>
      </c>
      <c r="E12476">
        <v>31</v>
      </c>
      <c r="F12476">
        <v>8371</v>
      </c>
      <c r="G12476">
        <v>4336000</v>
      </c>
      <c r="H12476">
        <v>12558</v>
      </c>
      <c r="K12476">
        <v>440</v>
      </c>
      <c r="L12476">
        <v>20</v>
      </c>
      <c r="M12476">
        <v>1.1000000000000001</v>
      </c>
    </row>
    <row r="12477" spans="1:13" x14ac:dyDescent="0.25">
      <c r="A12477" t="s">
        <v>645</v>
      </c>
      <c r="C12477" t="s">
        <v>652</v>
      </c>
      <c r="D12477" s="2">
        <v>27485</v>
      </c>
      <c r="E12477">
        <v>30</v>
      </c>
      <c r="F12477">
        <v>7816</v>
      </c>
      <c r="G12477">
        <v>4049000</v>
      </c>
      <c r="H12477">
        <v>11725</v>
      </c>
      <c r="K12477">
        <v>440</v>
      </c>
      <c r="L12477">
        <v>20</v>
      </c>
      <c r="M12477">
        <v>1.1000000000000001</v>
      </c>
    </row>
    <row r="12478" spans="1:13" x14ac:dyDescent="0.25">
      <c r="A12478" t="s">
        <v>645</v>
      </c>
      <c r="C12478" t="s">
        <v>652</v>
      </c>
      <c r="D12478" s="2">
        <v>27515</v>
      </c>
      <c r="E12478">
        <v>30</v>
      </c>
      <c r="F12478">
        <v>7394</v>
      </c>
      <c r="G12478">
        <v>4659000</v>
      </c>
      <c r="H12478">
        <v>13238</v>
      </c>
      <c r="K12478">
        <v>420</v>
      </c>
      <c r="L12478">
        <v>20</v>
      </c>
      <c r="M12478">
        <v>3.6</v>
      </c>
    </row>
    <row r="12479" spans="1:13" x14ac:dyDescent="0.25">
      <c r="A12479" t="s">
        <v>645</v>
      </c>
      <c r="C12479" t="s">
        <v>652</v>
      </c>
      <c r="D12479" s="2">
        <v>27546</v>
      </c>
      <c r="E12479">
        <v>30</v>
      </c>
      <c r="F12479">
        <v>6802</v>
      </c>
      <c r="G12479">
        <v>3760000</v>
      </c>
      <c r="H12479">
        <v>12219</v>
      </c>
      <c r="K12479">
        <v>400</v>
      </c>
      <c r="L12479">
        <v>20</v>
      </c>
      <c r="M12479">
        <v>4.7</v>
      </c>
    </row>
    <row r="12480" spans="1:13" x14ac:dyDescent="0.25">
      <c r="A12480" t="s">
        <v>645</v>
      </c>
      <c r="C12480" t="s">
        <v>652</v>
      </c>
      <c r="D12480" s="2">
        <v>27576</v>
      </c>
      <c r="E12480">
        <v>31</v>
      </c>
      <c r="F12480">
        <v>7696</v>
      </c>
      <c r="G12480">
        <v>3471000</v>
      </c>
      <c r="H12480">
        <v>10977</v>
      </c>
      <c r="K12480">
        <v>350</v>
      </c>
      <c r="L12480">
        <v>20</v>
      </c>
      <c r="M12480">
        <v>4.8</v>
      </c>
    </row>
    <row r="12481" spans="1:13" x14ac:dyDescent="0.25">
      <c r="A12481" t="s">
        <v>645</v>
      </c>
      <c r="C12481" t="s">
        <v>652</v>
      </c>
      <c r="D12481" s="2">
        <v>27607</v>
      </c>
      <c r="E12481">
        <v>31</v>
      </c>
      <c r="F12481">
        <v>7392</v>
      </c>
      <c r="G12481">
        <v>3399000</v>
      </c>
      <c r="H12481">
        <v>10209</v>
      </c>
      <c r="K12481">
        <v>325</v>
      </c>
      <c r="L12481">
        <v>20</v>
      </c>
      <c r="M12481">
        <v>5.2</v>
      </c>
    </row>
    <row r="12482" spans="1:13" x14ac:dyDescent="0.25">
      <c r="A12482" t="s">
        <v>645</v>
      </c>
      <c r="C12482" t="s">
        <v>652</v>
      </c>
      <c r="D12482" s="2">
        <v>27638</v>
      </c>
      <c r="E12482">
        <v>30</v>
      </c>
      <c r="F12482">
        <v>8040</v>
      </c>
      <c r="G12482">
        <v>3279000</v>
      </c>
      <c r="H12482">
        <v>9381</v>
      </c>
      <c r="K12482">
        <v>340</v>
      </c>
      <c r="L12482">
        <v>20</v>
      </c>
      <c r="M12482">
        <v>13.5</v>
      </c>
    </row>
    <row r="12483" spans="1:13" x14ac:dyDescent="0.25">
      <c r="A12483" t="s">
        <v>645</v>
      </c>
      <c r="C12483" t="s">
        <v>652</v>
      </c>
      <c r="D12483" s="2">
        <v>27668</v>
      </c>
      <c r="E12483">
        <v>31</v>
      </c>
      <c r="F12483">
        <v>8966</v>
      </c>
      <c r="G12483">
        <v>3427000</v>
      </c>
      <c r="H12483">
        <v>8966</v>
      </c>
      <c r="K12483">
        <v>340</v>
      </c>
      <c r="L12483">
        <v>20</v>
      </c>
      <c r="M12483">
        <v>4.4000000000000004</v>
      </c>
    </row>
    <row r="12484" spans="1:13" x14ac:dyDescent="0.25">
      <c r="A12484" t="s">
        <v>645</v>
      </c>
      <c r="C12484" t="s">
        <v>652</v>
      </c>
      <c r="D12484" s="2">
        <v>27699</v>
      </c>
      <c r="E12484">
        <v>30</v>
      </c>
      <c r="F12484">
        <v>9886</v>
      </c>
      <c r="G12484">
        <v>3077000</v>
      </c>
      <c r="H12484">
        <v>7400</v>
      </c>
      <c r="K12484">
        <v>350</v>
      </c>
      <c r="L12484">
        <v>20</v>
      </c>
      <c r="M12484">
        <v>1</v>
      </c>
    </row>
    <row r="12485" spans="1:13" x14ac:dyDescent="0.25">
      <c r="A12485" t="s">
        <v>645</v>
      </c>
      <c r="C12485" t="s">
        <v>652</v>
      </c>
      <c r="D12485" s="2">
        <v>27729</v>
      </c>
      <c r="E12485">
        <v>31</v>
      </c>
      <c r="F12485">
        <v>10557</v>
      </c>
      <c r="G12485">
        <v>3416000</v>
      </c>
      <c r="H12485">
        <v>7645</v>
      </c>
      <c r="K12485">
        <v>345</v>
      </c>
      <c r="L12485">
        <v>20</v>
      </c>
      <c r="M12485">
        <v>4.4000000000000004</v>
      </c>
    </row>
    <row r="12486" spans="1:13" x14ac:dyDescent="0.25">
      <c r="A12486" t="s">
        <v>645</v>
      </c>
      <c r="C12486" t="s">
        <v>652</v>
      </c>
      <c r="D12486" s="2">
        <v>27760</v>
      </c>
      <c r="E12486">
        <v>31</v>
      </c>
      <c r="F12486">
        <v>9358</v>
      </c>
      <c r="G12486">
        <v>3447000</v>
      </c>
      <c r="H12486">
        <v>9075</v>
      </c>
      <c r="K12486">
        <v>350</v>
      </c>
      <c r="L12486">
        <v>20</v>
      </c>
      <c r="M12486">
        <v>5.4</v>
      </c>
    </row>
    <row r="12487" spans="1:13" x14ac:dyDescent="0.25">
      <c r="A12487" t="s">
        <v>645</v>
      </c>
      <c r="C12487" t="s">
        <v>652</v>
      </c>
      <c r="D12487" s="2">
        <v>27791</v>
      </c>
      <c r="E12487">
        <v>29</v>
      </c>
      <c r="F12487">
        <v>7753</v>
      </c>
      <c r="G12487">
        <v>4225000</v>
      </c>
      <c r="H12487">
        <v>9867</v>
      </c>
      <c r="K12487">
        <v>350</v>
      </c>
      <c r="L12487">
        <v>20</v>
      </c>
      <c r="M12487">
        <v>1</v>
      </c>
    </row>
    <row r="12488" spans="1:13" x14ac:dyDescent="0.25">
      <c r="A12488" t="s">
        <v>645</v>
      </c>
      <c r="C12488" t="s">
        <v>652</v>
      </c>
      <c r="D12488" s="2">
        <v>27820</v>
      </c>
      <c r="E12488">
        <v>30.9</v>
      </c>
      <c r="F12488">
        <v>7967</v>
      </c>
      <c r="G12488">
        <v>4299000</v>
      </c>
      <c r="H12488">
        <v>10140</v>
      </c>
      <c r="K12488">
        <v>330</v>
      </c>
      <c r="L12488">
        <v>20</v>
      </c>
      <c r="M12488">
        <v>1</v>
      </c>
    </row>
    <row r="12489" spans="1:13" x14ac:dyDescent="0.25">
      <c r="A12489" t="s">
        <v>645</v>
      </c>
      <c r="C12489" t="s">
        <v>652</v>
      </c>
      <c r="D12489" s="2">
        <v>27851</v>
      </c>
      <c r="E12489">
        <v>30</v>
      </c>
      <c r="F12489">
        <v>7717</v>
      </c>
      <c r="G12489">
        <v>3726000</v>
      </c>
      <c r="H12489">
        <v>9822</v>
      </c>
      <c r="K12489">
        <v>330</v>
      </c>
      <c r="L12489">
        <v>20</v>
      </c>
      <c r="M12489">
        <v>0.5</v>
      </c>
    </row>
    <row r="12490" spans="1:13" x14ac:dyDescent="0.25">
      <c r="A12490" t="s">
        <v>645</v>
      </c>
      <c r="C12490" t="s">
        <v>652</v>
      </c>
      <c r="D12490" s="2">
        <v>27881</v>
      </c>
      <c r="E12490">
        <v>31</v>
      </c>
      <c r="F12490">
        <v>7904</v>
      </c>
      <c r="G12490">
        <v>3419000</v>
      </c>
      <c r="H12490">
        <v>10060</v>
      </c>
      <c r="K12490">
        <v>350</v>
      </c>
      <c r="L12490">
        <v>20</v>
      </c>
      <c r="M12490">
        <v>0</v>
      </c>
    </row>
    <row r="12491" spans="1:13" x14ac:dyDescent="0.25">
      <c r="A12491" t="s">
        <v>645</v>
      </c>
      <c r="C12491" t="s">
        <v>652</v>
      </c>
      <c r="D12491" s="2">
        <v>27912</v>
      </c>
      <c r="E12491">
        <v>30</v>
      </c>
      <c r="F12491">
        <v>7848</v>
      </c>
      <c r="G12491">
        <v>3194000</v>
      </c>
      <c r="H12491">
        <v>9550</v>
      </c>
      <c r="K12491">
        <v>350</v>
      </c>
      <c r="L12491">
        <v>20</v>
      </c>
      <c r="M12491">
        <v>3.8</v>
      </c>
    </row>
    <row r="12492" spans="1:13" x14ac:dyDescent="0.25">
      <c r="A12492" t="s">
        <v>645</v>
      </c>
      <c r="C12492" t="s">
        <v>652</v>
      </c>
      <c r="D12492" s="2">
        <v>27942</v>
      </c>
      <c r="E12492">
        <v>31</v>
      </c>
      <c r="F12492">
        <v>8270</v>
      </c>
      <c r="G12492">
        <v>3237000</v>
      </c>
      <c r="H12492">
        <v>9709</v>
      </c>
      <c r="K12492">
        <v>347</v>
      </c>
      <c r="L12492">
        <v>20</v>
      </c>
      <c r="M12492">
        <v>7.1</v>
      </c>
    </row>
    <row r="12493" spans="1:13" x14ac:dyDescent="0.25">
      <c r="A12493" t="s">
        <v>645</v>
      </c>
      <c r="C12493" t="s">
        <v>652</v>
      </c>
      <c r="D12493" s="2">
        <v>27973</v>
      </c>
      <c r="E12493">
        <v>31</v>
      </c>
      <c r="F12493">
        <v>8107</v>
      </c>
      <c r="G12493">
        <v>3030000</v>
      </c>
      <c r="H12493">
        <v>9518</v>
      </c>
      <c r="K12493">
        <v>327</v>
      </c>
      <c r="L12493">
        <v>20</v>
      </c>
      <c r="M12493">
        <v>4</v>
      </c>
    </row>
    <row r="12494" spans="1:13" x14ac:dyDescent="0.25">
      <c r="A12494" t="s">
        <v>645</v>
      </c>
      <c r="C12494" t="s">
        <v>652</v>
      </c>
      <c r="D12494" s="2">
        <v>28004</v>
      </c>
      <c r="E12494">
        <v>30</v>
      </c>
      <c r="F12494">
        <v>7801</v>
      </c>
      <c r="G12494">
        <v>2954000</v>
      </c>
      <c r="H12494">
        <v>9159</v>
      </c>
      <c r="K12494">
        <v>325</v>
      </c>
      <c r="L12494">
        <v>20</v>
      </c>
      <c r="M12494">
        <v>2.4</v>
      </c>
    </row>
    <row r="12495" spans="1:13" x14ac:dyDescent="0.25">
      <c r="A12495" t="s">
        <v>645</v>
      </c>
      <c r="C12495" t="s">
        <v>652</v>
      </c>
      <c r="D12495" s="2">
        <v>28034</v>
      </c>
      <c r="E12495">
        <v>20</v>
      </c>
      <c r="F12495">
        <v>5235</v>
      </c>
      <c r="G12495">
        <v>2016000</v>
      </c>
      <c r="H12495">
        <v>6146</v>
      </c>
      <c r="K12495">
        <v>335</v>
      </c>
      <c r="L12495">
        <v>20</v>
      </c>
      <c r="M12495">
        <v>3.4</v>
      </c>
    </row>
    <row r="12496" spans="1:13" x14ac:dyDescent="0.25">
      <c r="A12496" t="s">
        <v>645</v>
      </c>
      <c r="C12496" t="s">
        <v>652</v>
      </c>
      <c r="D12496" s="2">
        <v>28065</v>
      </c>
      <c r="E12496">
        <v>7.7</v>
      </c>
      <c r="F12496">
        <v>2066</v>
      </c>
      <c r="G12496">
        <v>905000</v>
      </c>
      <c r="H12496">
        <v>0</v>
      </c>
      <c r="K12496">
        <v>850</v>
      </c>
      <c r="L12496">
        <v>12</v>
      </c>
      <c r="M12496">
        <v>0</v>
      </c>
    </row>
    <row r="12497" spans="1:13" x14ac:dyDescent="0.25">
      <c r="A12497" t="s">
        <v>645</v>
      </c>
      <c r="C12497" t="s">
        <v>652</v>
      </c>
      <c r="D12497" s="2">
        <v>28095</v>
      </c>
      <c r="E12497">
        <v>30.5</v>
      </c>
      <c r="F12497">
        <v>10124</v>
      </c>
      <c r="G12497">
        <v>3472000</v>
      </c>
      <c r="H12497">
        <v>0</v>
      </c>
      <c r="K12497">
        <v>700</v>
      </c>
      <c r="L12497">
        <v>12</v>
      </c>
      <c r="M12497">
        <v>0.4</v>
      </c>
    </row>
    <row r="12498" spans="1:13" x14ac:dyDescent="0.25">
      <c r="A12498" t="s">
        <v>645</v>
      </c>
      <c r="C12498" t="s">
        <v>652</v>
      </c>
      <c r="D12498" s="2">
        <v>28126</v>
      </c>
      <c r="E12498">
        <v>31</v>
      </c>
      <c r="F12498">
        <v>11370</v>
      </c>
      <c r="G12498">
        <v>3301000</v>
      </c>
      <c r="H12498">
        <v>1012</v>
      </c>
      <c r="K12498">
        <v>525</v>
      </c>
      <c r="L12498">
        <v>16</v>
      </c>
      <c r="M12498">
        <v>1</v>
      </c>
    </row>
    <row r="12499" spans="1:13" x14ac:dyDescent="0.25">
      <c r="A12499" t="s">
        <v>645</v>
      </c>
      <c r="C12499" t="s">
        <v>652</v>
      </c>
      <c r="D12499" s="2">
        <v>28157</v>
      </c>
      <c r="E12499">
        <v>28</v>
      </c>
      <c r="F12499">
        <v>7830</v>
      </c>
      <c r="G12499">
        <v>3087000</v>
      </c>
      <c r="H12499">
        <v>3684</v>
      </c>
      <c r="K12499">
        <v>500</v>
      </c>
      <c r="L12499">
        <v>16</v>
      </c>
      <c r="M12499">
        <v>1.2</v>
      </c>
    </row>
    <row r="12500" spans="1:13" x14ac:dyDescent="0.25">
      <c r="A12500" t="s">
        <v>645</v>
      </c>
      <c r="C12500" t="s">
        <v>652</v>
      </c>
      <c r="D12500" s="2">
        <v>28185</v>
      </c>
      <c r="E12500">
        <v>31</v>
      </c>
      <c r="F12500">
        <v>7442</v>
      </c>
      <c r="G12500">
        <v>2789000</v>
      </c>
      <c r="H12500">
        <v>5726</v>
      </c>
      <c r="K12500">
        <v>520</v>
      </c>
      <c r="L12500">
        <v>16</v>
      </c>
      <c r="M12500">
        <v>1.4</v>
      </c>
    </row>
    <row r="12501" spans="1:13" x14ac:dyDescent="0.25">
      <c r="A12501" t="s">
        <v>645</v>
      </c>
      <c r="C12501" t="s">
        <v>652</v>
      </c>
      <c r="D12501" s="2">
        <v>28216</v>
      </c>
      <c r="E12501">
        <v>29</v>
      </c>
      <c r="F12501">
        <v>6704</v>
      </c>
      <c r="G12501">
        <v>2243000</v>
      </c>
      <c r="H12501">
        <v>5945</v>
      </c>
      <c r="K12501">
        <v>520</v>
      </c>
      <c r="L12501">
        <v>16</v>
      </c>
      <c r="M12501">
        <v>1.6</v>
      </c>
    </row>
    <row r="12502" spans="1:13" x14ac:dyDescent="0.25">
      <c r="A12502" t="s">
        <v>645</v>
      </c>
      <c r="C12502" t="s">
        <v>652</v>
      </c>
      <c r="D12502" s="2">
        <v>28246</v>
      </c>
      <c r="E12502">
        <v>31</v>
      </c>
      <c r="F12502">
        <v>7428</v>
      </c>
      <c r="G12502">
        <v>4047000</v>
      </c>
      <c r="H12502">
        <v>6587</v>
      </c>
      <c r="K12502">
        <v>510</v>
      </c>
      <c r="L12502">
        <v>16</v>
      </c>
      <c r="M12502">
        <v>1.9</v>
      </c>
    </row>
    <row r="12503" spans="1:13" x14ac:dyDescent="0.25">
      <c r="A12503" t="s">
        <v>645</v>
      </c>
      <c r="C12503" t="s">
        <v>652</v>
      </c>
      <c r="D12503" s="2">
        <v>28277</v>
      </c>
      <c r="E12503">
        <v>30</v>
      </c>
      <c r="F12503">
        <v>7002</v>
      </c>
      <c r="G12503">
        <v>3252000</v>
      </c>
      <c r="H12503">
        <v>6908</v>
      </c>
      <c r="K12503">
        <v>525</v>
      </c>
      <c r="L12503">
        <v>16</v>
      </c>
      <c r="M12503">
        <v>5.0999999999999996</v>
      </c>
    </row>
    <row r="12504" spans="1:13" x14ac:dyDescent="0.25">
      <c r="A12504" t="s">
        <v>645</v>
      </c>
      <c r="C12504" t="s">
        <v>652</v>
      </c>
      <c r="D12504" s="2">
        <v>28307</v>
      </c>
      <c r="E12504">
        <v>31</v>
      </c>
      <c r="F12504">
        <v>6989</v>
      </c>
      <c r="G12504">
        <v>2740000</v>
      </c>
      <c r="H12504">
        <v>7274</v>
      </c>
      <c r="K12504">
        <v>508</v>
      </c>
      <c r="L12504">
        <v>16</v>
      </c>
      <c r="M12504">
        <v>11.3</v>
      </c>
    </row>
    <row r="12505" spans="1:13" x14ac:dyDescent="0.25">
      <c r="A12505" t="s">
        <v>645</v>
      </c>
      <c r="C12505" t="s">
        <v>652</v>
      </c>
      <c r="D12505" s="2">
        <v>28338</v>
      </c>
      <c r="E12505">
        <v>31</v>
      </c>
      <c r="F12505">
        <v>5702</v>
      </c>
      <c r="G12505">
        <v>2251000</v>
      </c>
      <c r="H12505">
        <v>5934</v>
      </c>
      <c r="K12505">
        <v>495</v>
      </c>
      <c r="L12505">
        <v>16</v>
      </c>
      <c r="M12505">
        <v>6.6</v>
      </c>
    </row>
    <row r="12506" spans="1:13" x14ac:dyDescent="0.25">
      <c r="A12506" t="s">
        <v>645</v>
      </c>
      <c r="C12506" t="s">
        <v>652</v>
      </c>
      <c r="D12506" s="2">
        <v>28369</v>
      </c>
      <c r="E12506">
        <v>30</v>
      </c>
      <c r="F12506">
        <v>6253</v>
      </c>
      <c r="G12506">
        <v>2257000</v>
      </c>
      <c r="H12506">
        <v>5658</v>
      </c>
      <c r="K12506">
        <v>523</v>
      </c>
      <c r="L12506">
        <v>16</v>
      </c>
      <c r="M12506">
        <v>9.9</v>
      </c>
    </row>
    <row r="12507" spans="1:13" x14ac:dyDescent="0.25">
      <c r="A12507" t="s">
        <v>645</v>
      </c>
      <c r="C12507" t="s">
        <v>652</v>
      </c>
      <c r="D12507" s="2">
        <v>28399</v>
      </c>
      <c r="E12507">
        <v>31</v>
      </c>
      <c r="F12507">
        <v>7032</v>
      </c>
      <c r="G12507">
        <v>1856000</v>
      </c>
      <c r="H12507">
        <v>4688</v>
      </c>
      <c r="K12507">
        <v>525</v>
      </c>
      <c r="L12507">
        <v>16</v>
      </c>
      <c r="M12507">
        <v>3.3</v>
      </c>
    </row>
    <row r="12508" spans="1:13" x14ac:dyDescent="0.25">
      <c r="A12508" t="s">
        <v>645</v>
      </c>
      <c r="C12508" t="s">
        <v>652</v>
      </c>
      <c r="D12508" s="2">
        <v>28430</v>
      </c>
      <c r="E12508">
        <v>30</v>
      </c>
      <c r="F12508">
        <v>7186</v>
      </c>
      <c r="G12508">
        <v>2222000</v>
      </c>
      <c r="H12508">
        <v>4791</v>
      </c>
      <c r="K12508">
        <v>527</v>
      </c>
      <c r="L12508">
        <v>16</v>
      </c>
      <c r="M12508">
        <v>6.6</v>
      </c>
    </row>
    <row r="12509" spans="1:13" x14ac:dyDescent="0.25">
      <c r="A12509" t="s">
        <v>645</v>
      </c>
      <c r="C12509" t="s">
        <v>652</v>
      </c>
      <c r="D12509" s="2">
        <v>28460</v>
      </c>
      <c r="E12509">
        <v>29.9</v>
      </c>
      <c r="F12509">
        <v>7031</v>
      </c>
      <c r="G12509">
        <v>2325000</v>
      </c>
      <c r="H12509">
        <v>4687</v>
      </c>
      <c r="K12509">
        <v>530</v>
      </c>
      <c r="L12509">
        <v>16</v>
      </c>
      <c r="M12509">
        <v>6</v>
      </c>
    </row>
    <row r="12510" spans="1:13" x14ac:dyDescent="0.25">
      <c r="A12510" t="s">
        <v>645</v>
      </c>
      <c r="C12510" t="s">
        <v>652</v>
      </c>
      <c r="D12510" s="2">
        <v>28491</v>
      </c>
      <c r="E12510">
        <v>31</v>
      </c>
      <c r="F12510">
        <v>7073</v>
      </c>
      <c r="G12510">
        <v>2783000</v>
      </c>
      <c r="H12510">
        <v>4716</v>
      </c>
      <c r="K12510">
        <v>527</v>
      </c>
      <c r="L12510">
        <v>16</v>
      </c>
      <c r="M12510">
        <v>4.0999999999999996</v>
      </c>
    </row>
    <row r="12511" spans="1:13" x14ac:dyDescent="0.25">
      <c r="A12511" t="s">
        <v>645</v>
      </c>
      <c r="C12511" t="s">
        <v>652</v>
      </c>
      <c r="D12511" s="2">
        <v>28522</v>
      </c>
      <c r="E12511">
        <v>21.1</v>
      </c>
      <c r="F12511">
        <v>4973</v>
      </c>
      <c r="G12511">
        <v>2026000</v>
      </c>
      <c r="H12511">
        <v>3316</v>
      </c>
      <c r="K12511">
        <v>527</v>
      </c>
      <c r="L12511">
        <v>16</v>
      </c>
      <c r="M12511">
        <v>2.8</v>
      </c>
    </row>
    <row r="12512" spans="1:13" x14ac:dyDescent="0.25">
      <c r="A12512" t="s">
        <v>645</v>
      </c>
      <c r="C12512" t="s">
        <v>652</v>
      </c>
      <c r="D12512" s="2">
        <v>28550</v>
      </c>
      <c r="E12512">
        <v>31</v>
      </c>
      <c r="F12512">
        <v>7329</v>
      </c>
      <c r="G12512">
        <v>2647000</v>
      </c>
      <c r="H12512">
        <v>4886</v>
      </c>
      <c r="K12512">
        <v>530</v>
      </c>
      <c r="L12512">
        <v>16</v>
      </c>
      <c r="M12512">
        <v>3</v>
      </c>
    </row>
    <row r="12513" spans="1:13" x14ac:dyDescent="0.25">
      <c r="A12513" t="s">
        <v>645</v>
      </c>
      <c r="C12513" t="s">
        <v>652</v>
      </c>
      <c r="D12513" s="2">
        <v>28581</v>
      </c>
      <c r="E12513">
        <v>29.8</v>
      </c>
      <c r="F12513">
        <v>7174</v>
      </c>
      <c r="G12513">
        <v>2499000</v>
      </c>
      <c r="H12513">
        <v>4783</v>
      </c>
      <c r="K12513">
        <v>525</v>
      </c>
      <c r="L12513">
        <v>16</v>
      </c>
      <c r="M12513">
        <v>3.5</v>
      </c>
    </row>
    <row r="12514" spans="1:13" x14ac:dyDescent="0.25">
      <c r="A12514" t="s">
        <v>645</v>
      </c>
      <c r="C12514" t="s">
        <v>652</v>
      </c>
      <c r="D12514" s="2">
        <v>28611</v>
      </c>
      <c r="E12514">
        <v>31</v>
      </c>
      <c r="F12514">
        <v>7482</v>
      </c>
      <c r="G12514">
        <v>2569000</v>
      </c>
      <c r="H12514">
        <v>4988</v>
      </c>
      <c r="K12514">
        <v>520</v>
      </c>
      <c r="L12514">
        <v>16</v>
      </c>
      <c r="M12514">
        <v>4.9000000000000004</v>
      </c>
    </row>
    <row r="12515" spans="1:13" x14ac:dyDescent="0.25">
      <c r="A12515" t="s">
        <v>645</v>
      </c>
      <c r="C12515" t="s">
        <v>652</v>
      </c>
      <c r="D12515" s="2">
        <v>28642</v>
      </c>
      <c r="E12515">
        <v>28</v>
      </c>
      <c r="F12515">
        <v>5880</v>
      </c>
      <c r="G12515">
        <v>2759000</v>
      </c>
      <c r="H12515">
        <v>5579</v>
      </c>
      <c r="K12515">
        <v>525</v>
      </c>
      <c r="L12515">
        <v>16</v>
      </c>
      <c r="M12515">
        <v>6.3</v>
      </c>
    </row>
    <row r="12516" spans="1:13" x14ac:dyDescent="0.25">
      <c r="A12516" t="s">
        <v>645</v>
      </c>
      <c r="C12516" t="s">
        <v>652</v>
      </c>
      <c r="D12516" s="2">
        <v>28672</v>
      </c>
      <c r="E12516">
        <v>28.8</v>
      </c>
      <c r="F12516">
        <v>5441</v>
      </c>
      <c r="G12516">
        <v>27613000</v>
      </c>
      <c r="H12516">
        <v>6136</v>
      </c>
      <c r="K12516">
        <v>527</v>
      </c>
      <c r="L12516">
        <v>16</v>
      </c>
      <c r="M12516">
        <v>3.7</v>
      </c>
    </row>
    <row r="12517" spans="1:13" x14ac:dyDescent="0.25">
      <c r="A12517" t="s">
        <v>645</v>
      </c>
      <c r="C12517" t="s">
        <v>652</v>
      </c>
      <c r="D12517" s="2">
        <v>28703</v>
      </c>
      <c r="E12517">
        <v>30.7</v>
      </c>
      <c r="F12517">
        <v>5845</v>
      </c>
      <c r="G12517">
        <v>27438000</v>
      </c>
      <c r="H12517">
        <v>6591</v>
      </c>
      <c r="K12517">
        <v>512</v>
      </c>
      <c r="L12517">
        <v>16</v>
      </c>
      <c r="M12517">
        <v>0.8</v>
      </c>
    </row>
    <row r="12518" spans="1:13" x14ac:dyDescent="0.25">
      <c r="A12518" t="s">
        <v>645</v>
      </c>
      <c r="C12518" t="s">
        <v>652</v>
      </c>
      <c r="D12518" s="2">
        <v>28734</v>
      </c>
      <c r="E12518">
        <v>29.6</v>
      </c>
      <c r="F12518">
        <v>5580</v>
      </c>
      <c r="G12518">
        <v>2793000</v>
      </c>
      <c r="H12518">
        <v>6293</v>
      </c>
      <c r="K12518">
        <v>507</v>
      </c>
      <c r="L12518">
        <v>16</v>
      </c>
      <c r="M12518">
        <v>0.8</v>
      </c>
    </row>
    <row r="12519" spans="1:13" x14ac:dyDescent="0.25">
      <c r="A12519" t="s">
        <v>645</v>
      </c>
      <c r="C12519" t="s">
        <v>652</v>
      </c>
      <c r="D12519" s="2">
        <v>28764</v>
      </c>
      <c r="E12519">
        <v>30.5</v>
      </c>
      <c r="F12519">
        <v>5920</v>
      </c>
      <c r="G12519">
        <v>2971000</v>
      </c>
      <c r="H12519">
        <v>6676</v>
      </c>
      <c r="K12519">
        <v>517</v>
      </c>
      <c r="L12519">
        <v>16</v>
      </c>
      <c r="M12519">
        <v>0.8</v>
      </c>
    </row>
    <row r="12520" spans="1:13" x14ac:dyDescent="0.25">
      <c r="A12520" t="s">
        <v>645</v>
      </c>
      <c r="C12520" t="s">
        <v>652</v>
      </c>
      <c r="D12520" s="2">
        <v>28795</v>
      </c>
      <c r="E12520">
        <v>30</v>
      </c>
      <c r="F12520">
        <v>5798</v>
      </c>
      <c r="G12520">
        <v>2911000</v>
      </c>
      <c r="H12520">
        <v>6538</v>
      </c>
      <c r="K12520">
        <v>520</v>
      </c>
      <c r="L12520">
        <v>16</v>
      </c>
      <c r="M12520">
        <v>0.4</v>
      </c>
    </row>
    <row r="12521" spans="1:13" x14ac:dyDescent="0.25">
      <c r="A12521" t="s">
        <v>645</v>
      </c>
      <c r="C12521" t="s">
        <v>652</v>
      </c>
      <c r="D12521" s="2">
        <v>28825</v>
      </c>
      <c r="E12521">
        <v>31</v>
      </c>
      <c r="F12521">
        <v>5070</v>
      </c>
      <c r="G12521">
        <v>3473000</v>
      </c>
      <c r="H12521">
        <v>6280</v>
      </c>
      <c r="K12521">
        <v>510</v>
      </c>
      <c r="L12521">
        <v>16</v>
      </c>
      <c r="M12521">
        <v>4</v>
      </c>
    </row>
    <row r="12522" spans="1:13" x14ac:dyDescent="0.25">
      <c r="A12522" t="s">
        <v>645</v>
      </c>
      <c r="C12522" t="s">
        <v>652</v>
      </c>
      <c r="D12522" s="2">
        <v>28856</v>
      </c>
      <c r="E12522">
        <v>30.7</v>
      </c>
      <c r="F12522">
        <v>5539</v>
      </c>
      <c r="G12522">
        <v>4149000</v>
      </c>
      <c r="H12522">
        <v>7649</v>
      </c>
      <c r="K12522">
        <v>505</v>
      </c>
      <c r="L12522">
        <v>16</v>
      </c>
      <c r="M12522">
        <v>7.2</v>
      </c>
    </row>
    <row r="12523" spans="1:13" x14ac:dyDescent="0.25">
      <c r="A12523" t="s">
        <v>645</v>
      </c>
      <c r="C12523" t="s">
        <v>652</v>
      </c>
      <c r="D12523" s="2">
        <v>28887</v>
      </c>
      <c r="E12523">
        <v>28</v>
      </c>
      <c r="F12523">
        <v>4942</v>
      </c>
      <c r="G12523">
        <v>3632000</v>
      </c>
      <c r="H12523">
        <v>6825</v>
      </c>
      <c r="K12523">
        <v>510</v>
      </c>
      <c r="L12523">
        <v>16</v>
      </c>
      <c r="M12523">
        <v>3.6</v>
      </c>
    </row>
    <row r="12524" spans="1:13" x14ac:dyDescent="0.25">
      <c r="A12524" t="s">
        <v>645</v>
      </c>
      <c r="C12524" t="s">
        <v>652</v>
      </c>
      <c r="D12524" s="2">
        <v>28915</v>
      </c>
      <c r="E12524">
        <v>31</v>
      </c>
      <c r="F12524">
        <v>5779</v>
      </c>
      <c r="G12524">
        <v>2086000</v>
      </c>
      <c r="H12524">
        <v>7981</v>
      </c>
      <c r="K12524">
        <v>510</v>
      </c>
      <c r="L12524">
        <v>16</v>
      </c>
      <c r="M12524">
        <v>6</v>
      </c>
    </row>
    <row r="12525" spans="1:13" x14ac:dyDescent="0.25">
      <c r="A12525" t="s">
        <v>645</v>
      </c>
      <c r="C12525" t="s">
        <v>652</v>
      </c>
      <c r="D12525" s="2">
        <v>28946</v>
      </c>
      <c r="E12525">
        <v>30</v>
      </c>
      <c r="F12525">
        <v>6903</v>
      </c>
      <c r="G12525">
        <v>3250000</v>
      </c>
      <c r="H12525">
        <v>9532</v>
      </c>
      <c r="K12525">
        <v>515</v>
      </c>
      <c r="L12525">
        <v>16</v>
      </c>
      <c r="M12525">
        <v>4.8</v>
      </c>
    </row>
    <row r="12526" spans="1:13" x14ac:dyDescent="0.25">
      <c r="A12526" t="s">
        <v>645</v>
      </c>
      <c r="C12526" t="s">
        <v>652</v>
      </c>
      <c r="D12526" s="2">
        <v>28976</v>
      </c>
      <c r="E12526">
        <v>31</v>
      </c>
      <c r="F12526">
        <v>11489</v>
      </c>
      <c r="G12526">
        <v>9160000</v>
      </c>
      <c r="H12526">
        <v>3539</v>
      </c>
      <c r="K12526">
        <v>515</v>
      </c>
      <c r="L12526">
        <v>16</v>
      </c>
      <c r="M12526">
        <v>5.4</v>
      </c>
    </row>
    <row r="12527" spans="1:13" x14ac:dyDescent="0.25">
      <c r="A12527" t="s">
        <v>645</v>
      </c>
      <c r="C12527" t="s">
        <v>652</v>
      </c>
      <c r="D12527" s="2">
        <v>29007</v>
      </c>
      <c r="E12527">
        <v>30</v>
      </c>
      <c r="F12527">
        <v>12749</v>
      </c>
      <c r="G12527">
        <v>4796000</v>
      </c>
      <c r="H12527">
        <v>671</v>
      </c>
      <c r="K12527">
        <v>516</v>
      </c>
      <c r="L12527">
        <v>16</v>
      </c>
      <c r="M12527">
        <v>5.6</v>
      </c>
    </row>
    <row r="12528" spans="1:13" x14ac:dyDescent="0.25">
      <c r="A12528" t="s">
        <v>645</v>
      </c>
      <c r="C12528" t="s">
        <v>652</v>
      </c>
      <c r="D12528" s="2">
        <v>29037</v>
      </c>
      <c r="E12528">
        <v>31</v>
      </c>
      <c r="F12528">
        <v>10592</v>
      </c>
      <c r="G12528">
        <v>5156000</v>
      </c>
      <c r="H12528">
        <v>3217</v>
      </c>
      <c r="K12528">
        <v>520</v>
      </c>
      <c r="L12528">
        <v>16</v>
      </c>
      <c r="M12528">
        <v>3.2</v>
      </c>
    </row>
    <row r="12529" spans="1:13" x14ac:dyDescent="0.25">
      <c r="A12529" t="s">
        <v>645</v>
      </c>
      <c r="C12529" t="s">
        <v>652</v>
      </c>
      <c r="D12529" s="2">
        <v>29068</v>
      </c>
      <c r="E12529">
        <v>31</v>
      </c>
      <c r="F12529">
        <v>7360</v>
      </c>
      <c r="G12529">
        <v>5539000</v>
      </c>
      <c r="H12529">
        <v>4907</v>
      </c>
      <c r="K12529">
        <v>535</v>
      </c>
      <c r="L12529">
        <v>16</v>
      </c>
      <c r="M12529">
        <v>5.8</v>
      </c>
    </row>
    <row r="12530" spans="1:13" x14ac:dyDescent="0.25">
      <c r="A12530" t="s">
        <v>645</v>
      </c>
      <c r="C12530" t="s">
        <v>652</v>
      </c>
      <c r="D12530" s="2">
        <v>29099</v>
      </c>
      <c r="E12530">
        <v>26.9</v>
      </c>
      <c r="F12530">
        <v>4436</v>
      </c>
      <c r="G12530">
        <v>4436000</v>
      </c>
      <c r="H12530">
        <v>2958</v>
      </c>
      <c r="K12530">
        <v>555</v>
      </c>
      <c r="L12530">
        <v>12</v>
      </c>
      <c r="M12530">
        <v>1.6</v>
      </c>
    </row>
    <row r="12531" spans="1:13" x14ac:dyDescent="0.25">
      <c r="A12531" t="s">
        <v>645</v>
      </c>
      <c r="C12531" t="s">
        <v>652</v>
      </c>
      <c r="D12531" s="2">
        <v>29129</v>
      </c>
      <c r="E12531">
        <v>31</v>
      </c>
      <c r="F12531">
        <v>4902</v>
      </c>
      <c r="G12531">
        <v>4855000</v>
      </c>
      <c r="H12531">
        <v>4730</v>
      </c>
      <c r="K12531">
        <v>555</v>
      </c>
      <c r="L12531">
        <v>12</v>
      </c>
      <c r="M12531">
        <v>3.8</v>
      </c>
    </row>
    <row r="12532" spans="1:13" x14ac:dyDescent="0.25">
      <c r="A12532" t="s">
        <v>645</v>
      </c>
      <c r="C12532" t="s">
        <v>652</v>
      </c>
      <c r="D12532" s="2">
        <v>29160</v>
      </c>
      <c r="E12532">
        <v>28.9</v>
      </c>
      <c r="F12532">
        <v>3597</v>
      </c>
      <c r="G12532">
        <v>3891000</v>
      </c>
      <c r="H12532">
        <v>3597</v>
      </c>
      <c r="K12532">
        <v>561</v>
      </c>
      <c r="L12532">
        <v>12</v>
      </c>
      <c r="M12532">
        <v>6.4</v>
      </c>
    </row>
    <row r="12533" spans="1:13" x14ac:dyDescent="0.25">
      <c r="A12533" t="s">
        <v>645</v>
      </c>
      <c r="C12533" t="s">
        <v>652</v>
      </c>
      <c r="D12533" s="2">
        <v>29190</v>
      </c>
      <c r="E12533">
        <v>31</v>
      </c>
      <c r="F12533">
        <v>4150</v>
      </c>
      <c r="G12533">
        <v>3436000</v>
      </c>
      <c r="H12533">
        <v>4150</v>
      </c>
      <c r="K12533">
        <v>517</v>
      </c>
      <c r="L12533">
        <v>12</v>
      </c>
      <c r="M12533">
        <v>2.4</v>
      </c>
    </row>
    <row r="12534" spans="1:13" x14ac:dyDescent="0.25">
      <c r="A12534" t="s">
        <v>645</v>
      </c>
      <c r="C12534" t="s">
        <v>652</v>
      </c>
      <c r="D12534" s="2">
        <v>29221</v>
      </c>
      <c r="E12534">
        <v>31</v>
      </c>
      <c r="F12534">
        <v>3886</v>
      </c>
      <c r="G12534">
        <v>5149000</v>
      </c>
      <c r="H12534">
        <v>3886</v>
      </c>
      <c r="K12534">
        <v>527</v>
      </c>
      <c r="L12534">
        <v>12</v>
      </c>
      <c r="M12534">
        <v>2.1</v>
      </c>
    </row>
    <row r="12535" spans="1:13" x14ac:dyDescent="0.25">
      <c r="A12535" t="s">
        <v>645</v>
      </c>
      <c r="C12535" t="s">
        <v>652</v>
      </c>
      <c r="D12535" s="2">
        <v>29252</v>
      </c>
      <c r="E12535">
        <v>28.9</v>
      </c>
      <c r="F12535">
        <v>3712</v>
      </c>
      <c r="G12535">
        <v>4022000</v>
      </c>
      <c r="H12535">
        <v>3712</v>
      </c>
      <c r="K12535">
        <v>525</v>
      </c>
      <c r="L12535">
        <v>12</v>
      </c>
      <c r="M12535">
        <v>3</v>
      </c>
    </row>
    <row r="12536" spans="1:13" x14ac:dyDescent="0.25">
      <c r="A12536" t="s">
        <v>645</v>
      </c>
      <c r="C12536" t="s">
        <v>652</v>
      </c>
      <c r="D12536" s="2">
        <v>29281</v>
      </c>
      <c r="E12536">
        <v>30.7</v>
      </c>
      <c r="F12536">
        <v>3889</v>
      </c>
      <c r="G12536">
        <v>4064000</v>
      </c>
      <c r="H12536">
        <v>3889</v>
      </c>
      <c r="K12536">
        <v>520</v>
      </c>
      <c r="L12536">
        <v>12</v>
      </c>
      <c r="M12536">
        <v>2.1</v>
      </c>
    </row>
    <row r="12537" spans="1:13" x14ac:dyDescent="0.25">
      <c r="A12537" t="s">
        <v>645</v>
      </c>
      <c r="C12537" t="s">
        <v>652</v>
      </c>
      <c r="D12537" s="2">
        <v>29312</v>
      </c>
      <c r="E12537">
        <v>28</v>
      </c>
      <c r="F12537">
        <v>4464</v>
      </c>
      <c r="G12537">
        <v>4549000</v>
      </c>
      <c r="H12537">
        <v>4464</v>
      </c>
      <c r="K12537">
        <v>580</v>
      </c>
      <c r="L12537">
        <v>12</v>
      </c>
      <c r="M12537">
        <v>1.3</v>
      </c>
    </row>
    <row r="12538" spans="1:13" x14ac:dyDescent="0.25">
      <c r="A12538" t="s">
        <v>645</v>
      </c>
      <c r="C12538" t="s">
        <v>652</v>
      </c>
      <c r="D12538" s="2">
        <v>29342</v>
      </c>
      <c r="E12538">
        <v>31</v>
      </c>
      <c r="F12538">
        <v>4198</v>
      </c>
      <c r="G12538">
        <v>5231000</v>
      </c>
      <c r="H12538">
        <v>4198</v>
      </c>
      <c r="K12538">
        <v>550</v>
      </c>
      <c r="L12538">
        <v>12</v>
      </c>
      <c r="M12538">
        <v>1.3</v>
      </c>
    </row>
    <row r="12539" spans="1:13" x14ac:dyDescent="0.25">
      <c r="A12539" t="s">
        <v>645</v>
      </c>
      <c r="C12539" t="s">
        <v>652</v>
      </c>
      <c r="D12539" s="2">
        <v>29373</v>
      </c>
      <c r="E12539">
        <v>30</v>
      </c>
      <c r="F12539">
        <v>3773</v>
      </c>
      <c r="G12539">
        <v>4929000</v>
      </c>
      <c r="H12539">
        <v>3773</v>
      </c>
      <c r="K12539">
        <v>520</v>
      </c>
      <c r="L12539">
        <v>12</v>
      </c>
      <c r="M12539">
        <v>5.4</v>
      </c>
    </row>
    <row r="12540" spans="1:13" x14ac:dyDescent="0.25">
      <c r="A12540" t="s">
        <v>645</v>
      </c>
      <c r="C12540" t="s">
        <v>652</v>
      </c>
      <c r="D12540" s="2">
        <v>29403</v>
      </c>
      <c r="E12540">
        <v>31</v>
      </c>
      <c r="F12540">
        <v>3873</v>
      </c>
      <c r="G12540">
        <v>4243000</v>
      </c>
      <c r="H12540">
        <v>3873</v>
      </c>
      <c r="K12540">
        <v>520</v>
      </c>
      <c r="L12540">
        <v>12</v>
      </c>
      <c r="M12540">
        <v>6.9</v>
      </c>
    </row>
    <row r="12541" spans="1:13" x14ac:dyDescent="0.25">
      <c r="A12541" t="s">
        <v>645</v>
      </c>
      <c r="C12541" t="s">
        <v>652</v>
      </c>
      <c r="D12541" s="2">
        <v>29434</v>
      </c>
      <c r="E12541">
        <v>19.600000000000001</v>
      </c>
      <c r="F12541">
        <v>2432</v>
      </c>
      <c r="G12541">
        <v>2580000</v>
      </c>
      <c r="H12541">
        <v>2432</v>
      </c>
      <c r="K12541">
        <v>515</v>
      </c>
      <c r="L12541">
        <v>12</v>
      </c>
      <c r="M12541">
        <v>2.4</v>
      </c>
    </row>
    <row r="12542" spans="1:13" x14ac:dyDescent="0.25">
      <c r="A12542" t="s">
        <v>645</v>
      </c>
      <c r="C12542" t="s">
        <v>652</v>
      </c>
      <c r="D12542" s="2">
        <v>29465</v>
      </c>
      <c r="E12542">
        <v>19.7</v>
      </c>
      <c r="F12542">
        <v>2236</v>
      </c>
      <c r="G12542">
        <v>2288000</v>
      </c>
      <c r="H12542">
        <v>2236</v>
      </c>
      <c r="K12542">
        <v>510</v>
      </c>
      <c r="L12542">
        <v>12</v>
      </c>
      <c r="M12542">
        <v>2.7</v>
      </c>
    </row>
    <row r="12543" spans="1:13" x14ac:dyDescent="0.25">
      <c r="A12543" t="s">
        <v>645</v>
      </c>
      <c r="C12543" t="s">
        <v>652</v>
      </c>
      <c r="D12543" s="2">
        <v>29495</v>
      </c>
      <c r="E12543">
        <v>21.3</v>
      </c>
      <c r="F12543">
        <v>2479</v>
      </c>
      <c r="G12543">
        <v>2972000</v>
      </c>
      <c r="H12543">
        <v>2479</v>
      </c>
      <c r="K12543">
        <v>510</v>
      </c>
      <c r="L12543">
        <v>12</v>
      </c>
      <c r="M12543">
        <v>2.1</v>
      </c>
    </row>
    <row r="12544" spans="1:13" x14ac:dyDescent="0.25">
      <c r="A12544" t="s">
        <v>645</v>
      </c>
      <c r="C12544" t="s">
        <v>652</v>
      </c>
      <c r="D12544" s="2">
        <v>29526</v>
      </c>
      <c r="E12544">
        <v>30</v>
      </c>
      <c r="F12544">
        <v>4959</v>
      </c>
      <c r="G12544">
        <v>4867000</v>
      </c>
      <c r="H12544">
        <v>3540</v>
      </c>
      <c r="K12544">
        <v>517</v>
      </c>
      <c r="L12544">
        <v>12</v>
      </c>
      <c r="M12544">
        <v>2.4</v>
      </c>
    </row>
    <row r="12545" spans="1:13" x14ac:dyDescent="0.25">
      <c r="A12545" t="s">
        <v>645</v>
      </c>
      <c r="C12545" t="s">
        <v>652</v>
      </c>
      <c r="D12545" s="2">
        <v>29556</v>
      </c>
      <c r="E12545">
        <v>30.9</v>
      </c>
      <c r="F12545">
        <v>4977</v>
      </c>
      <c r="G12545">
        <v>4536000</v>
      </c>
      <c r="H12545">
        <v>3317</v>
      </c>
      <c r="K12545">
        <v>513</v>
      </c>
      <c r="L12545">
        <v>12</v>
      </c>
      <c r="M12545">
        <v>6.9</v>
      </c>
    </row>
    <row r="12546" spans="1:13" x14ac:dyDescent="0.25">
      <c r="A12546" t="s">
        <v>645</v>
      </c>
      <c r="C12546" t="s">
        <v>652</v>
      </c>
      <c r="D12546" s="2">
        <v>29587</v>
      </c>
      <c r="E12546">
        <v>30.9</v>
      </c>
      <c r="F12546">
        <v>4847</v>
      </c>
      <c r="G12546">
        <v>3909000</v>
      </c>
      <c r="H12546">
        <v>3204</v>
      </c>
      <c r="K12546">
        <v>510</v>
      </c>
      <c r="L12546">
        <v>12</v>
      </c>
      <c r="M12546">
        <v>4.5999999999999996</v>
      </c>
    </row>
    <row r="12547" spans="1:13" x14ac:dyDescent="0.25">
      <c r="A12547" t="s">
        <v>645</v>
      </c>
      <c r="C12547" t="s">
        <v>652</v>
      </c>
      <c r="D12547" s="2">
        <v>29618</v>
      </c>
      <c r="E12547">
        <v>28</v>
      </c>
      <c r="F12547">
        <v>4267</v>
      </c>
      <c r="G12547">
        <v>3502000</v>
      </c>
      <c r="H12547">
        <v>2817</v>
      </c>
      <c r="K12547">
        <v>507</v>
      </c>
      <c r="L12547">
        <v>12</v>
      </c>
      <c r="M12547">
        <v>4.5999999999999996</v>
      </c>
    </row>
    <row r="12548" spans="1:13" x14ac:dyDescent="0.25">
      <c r="A12548" t="s">
        <v>645</v>
      </c>
      <c r="C12548" t="s">
        <v>652</v>
      </c>
      <c r="D12548" s="2">
        <v>29646</v>
      </c>
      <c r="E12548">
        <v>14.2</v>
      </c>
      <c r="F12548">
        <v>2079</v>
      </c>
      <c r="G12548">
        <v>2267000</v>
      </c>
      <c r="H12548">
        <v>1386</v>
      </c>
      <c r="K12548">
        <v>505</v>
      </c>
      <c r="L12548">
        <v>12</v>
      </c>
      <c r="M12548">
        <v>4.5999999999999996</v>
      </c>
    </row>
    <row r="12549" spans="1:13" x14ac:dyDescent="0.25">
      <c r="A12549" t="s">
        <v>645</v>
      </c>
      <c r="C12549" t="s">
        <v>652</v>
      </c>
      <c r="D12549" s="2">
        <v>29677</v>
      </c>
      <c r="E12549">
        <v>5.9</v>
      </c>
      <c r="F12549">
        <v>849</v>
      </c>
      <c r="G12549">
        <v>888000</v>
      </c>
      <c r="H12549">
        <v>566</v>
      </c>
      <c r="K12549">
        <v>505</v>
      </c>
      <c r="L12549">
        <v>12</v>
      </c>
      <c r="M12549">
        <v>4.5999999999999996</v>
      </c>
    </row>
    <row r="12550" spans="1:13" x14ac:dyDescent="0.25">
      <c r="A12550" t="s">
        <v>645</v>
      </c>
      <c r="C12550" t="s">
        <v>652</v>
      </c>
      <c r="D12550" s="2">
        <v>29707</v>
      </c>
      <c r="E12550">
        <v>26.8</v>
      </c>
      <c r="F12550">
        <v>4564</v>
      </c>
      <c r="G12550">
        <v>4678000</v>
      </c>
      <c r="H12550">
        <v>3043</v>
      </c>
      <c r="K12550">
        <v>503</v>
      </c>
      <c r="L12550">
        <v>12</v>
      </c>
      <c r="M12550">
        <v>6.2</v>
      </c>
    </row>
    <row r="12551" spans="1:13" x14ac:dyDescent="0.25">
      <c r="A12551" t="s">
        <v>645</v>
      </c>
      <c r="C12551" t="s">
        <v>652</v>
      </c>
      <c r="D12551" s="2">
        <v>29738</v>
      </c>
      <c r="E12551">
        <v>21.7</v>
      </c>
      <c r="F12551">
        <v>3925</v>
      </c>
      <c r="G12551">
        <v>3918000</v>
      </c>
      <c r="H12551">
        <v>2617</v>
      </c>
      <c r="K12551">
        <v>485</v>
      </c>
      <c r="L12551">
        <v>12</v>
      </c>
      <c r="M12551">
        <v>1.6</v>
      </c>
    </row>
    <row r="12552" spans="1:13" x14ac:dyDescent="0.25">
      <c r="A12552" t="s">
        <v>645</v>
      </c>
      <c r="C12552" t="s">
        <v>652</v>
      </c>
      <c r="D12552" s="2">
        <v>29768</v>
      </c>
      <c r="E12552">
        <v>15.9</v>
      </c>
      <c r="F12552">
        <v>2704</v>
      </c>
      <c r="G12552">
        <v>2604000</v>
      </c>
      <c r="H12552">
        <v>1803</v>
      </c>
      <c r="K12552">
        <v>465</v>
      </c>
      <c r="L12552">
        <v>12</v>
      </c>
      <c r="M12552">
        <v>2.9</v>
      </c>
    </row>
    <row r="12553" spans="1:13" x14ac:dyDescent="0.25">
      <c r="A12553" t="s">
        <v>645</v>
      </c>
      <c r="C12553" t="s">
        <v>652</v>
      </c>
      <c r="D12553" s="2">
        <v>29799</v>
      </c>
      <c r="E12553">
        <v>6.1</v>
      </c>
      <c r="F12553">
        <v>985</v>
      </c>
      <c r="G12553">
        <v>769000</v>
      </c>
      <c r="H12553">
        <v>657</v>
      </c>
      <c r="K12553">
        <v>465</v>
      </c>
      <c r="L12553">
        <v>12</v>
      </c>
      <c r="M12553">
        <v>2</v>
      </c>
    </row>
    <row r="12554" spans="1:13" x14ac:dyDescent="0.25">
      <c r="A12554" t="s">
        <v>645</v>
      </c>
      <c r="C12554" t="s">
        <v>652</v>
      </c>
      <c r="D12554" s="2">
        <v>29830</v>
      </c>
      <c r="E12554">
        <v>27.9</v>
      </c>
      <c r="F12554">
        <v>4479</v>
      </c>
      <c r="G12554">
        <v>3317000</v>
      </c>
      <c r="H12554">
        <v>2986</v>
      </c>
      <c r="K12554">
        <v>465</v>
      </c>
      <c r="L12554">
        <v>12</v>
      </c>
      <c r="M12554">
        <v>2.4</v>
      </c>
    </row>
    <row r="12555" spans="1:13" x14ac:dyDescent="0.25">
      <c r="A12555" t="s">
        <v>645</v>
      </c>
      <c r="C12555" t="s">
        <v>652</v>
      </c>
      <c r="D12555" s="2">
        <v>29860</v>
      </c>
      <c r="E12555">
        <v>31</v>
      </c>
      <c r="F12555">
        <v>5089</v>
      </c>
      <c r="G12555">
        <v>4532000</v>
      </c>
      <c r="H12555">
        <v>3393</v>
      </c>
      <c r="K12555">
        <v>465</v>
      </c>
      <c r="L12555">
        <v>12</v>
      </c>
      <c r="M12555">
        <v>3.1</v>
      </c>
    </row>
    <row r="12556" spans="1:13" x14ac:dyDescent="0.25">
      <c r="A12556" t="s">
        <v>645</v>
      </c>
      <c r="C12556" t="s">
        <v>652</v>
      </c>
      <c r="D12556" s="2">
        <v>29891</v>
      </c>
      <c r="E12556">
        <v>29.9</v>
      </c>
      <c r="F12556">
        <v>2856</v>
      </c>
      <c r="G12556">
        <v>4118000</v>
      </c>
      <c r="H12556">
        <v>1904</v>
      </c>
      <c r="K12556">
        <v>450</v>
      </c>
      <c r="L12556">
        <v>12</v>
      </c>
      <c r="M12556">
        <v>5.9</v>
      </c>
    </row>
    <row r="12557" spans="1:13" x14ac:dyDescent="0.25">
      <c r="A12557" t="s">
        <v>645</v>
      </c>
      <c r="C12557" t="s">
        <v>652</v>
      </c>
      <c r="D12557" s="2">
        <v>29921</v>
      </c>
      <c r="E12557">
        <v>31</v>
      </c>
      <c r="F12557">
        <v>3798</v>
      </c>
      <c r="G12557">
        <v>4743000</v>
      </c>
      <c r="H12557">
        <v>2533</v>
      </c>
      <c r="K12557">
        <v>446</v>
      </c>
      <c r="L12557">
        <v>12</v>
      </c>
      <c r="M12557">
        <v>21.1</v>
      </c>
    </row>
    <row r="12558" spans="1:13" x14ac:dyDescent="0.25">
      <c r="A12558" t="s">
        <v>645</v>
      </c>
      <c r="C12558" t="s">
        <v>652</v>
      </c>
      <c r="D12558" s="2">
        <v>29952</v>
      </c>
      <c r="E12558">
        <v>31</v>
      </c>
      <c r="F12558">
        <v>4367</v>
      </c>
      <c r="G12558">
        <v>4552000</v>
      </c>
      <c r="H12558">
        <v>2911</v>
      </c>
      <c r="K12558">
        <v>487</v>
      </c>
      <c r="L12558">
        <v>12</v>
      </c>
      <c r="M12558">
        <v>11.4</v>
      </c>
    </row>
    <row r="12559" spans="1:13" x14ac:dyDescent="0.25">
      <c r="A12559" t="s">
        <v>645</v>
      </c>
      <c r="C12559" t="s">
        <v>652</v>
      </c>
      <c r="D12559" s="2">
        <v>29983</v>
      </c>
      <c r="E12559">
        <v>28</v>
      </c>
      <c r="F12559">
        <v>3848</v>
      </c>
      <c r="G12559">
        <v>3843000</v>
      </c>
      <c r="H12559">
        <v>2565</v>
      </c>
      <c r="K12559">
        <v>530</v>
      </c>
      <c r="L12559">
        <v>12</v>
      </c>
      <c r="M12559">
        <v>10.8</v>
      </c>
    </row>
    <row r="12560" spans="1:13" x14ac:dyDescent="0.25">
      <c r="A12560" t="s">
        <v>645</v>
      </c>
      <c r="C12560" t="s">
        <v>652</v>
      </c>
      <c r="D12560" s="2">
        <v>30011</v>
      </c>
      <c r="E12560">
        <v>7.1</v>
      </c>
      <c r="F12560">
        <v>750</v>
      </c>
      <c r="G12560">
        <v>848000</v>
      </c>
      <c r="H12560">
        <v>500</v>
      </c>
      <c r="K12560">
        <v>525</v>
      </c>
      <c r="L12560">
        <v>12</v>
      </c>
      <c r="M12560">
        <v>0.8</v>
      </c>
    </row>
    <row r="12561" spans="1:13" x14ac:dyDescent="0.25">
      <c r="A12561" t="s">
        <v>645</v>
      </c>
      <c r="C12561" t="s">
        <v>652</v>
      </c>
      <c r="D12561" s="2">
        <v>30072</v>
      </c>
      <c r="E12561">
        <v>23.1</v>
      </c>
      <c r="F12561">
        <v>3238</v>
      </c>
      <c r="G12561">
        <v>3659000</v>
      </c>
      <c r="H12561">
        <v>2159</v>
      </c>
      <c r="K12561">
        <v>525</v>
      </c>
      <c r="L12561">
        <v>12</v>
      </c>
      <c r="M12561">
        <v>0.8</v>
      </c>
    </row>
    <row r="12562" spans="1:13" x14ac:dyDescent="0.25">
      <c r="A12562" t="s">
        <v>645</v>
      </c>
      <c r="C12562" t="s">
        <v>652</v>
      </c>
      <c r="D12562" s="2">
        <v>30103</v>
      </c>
      <c r="E12562">
        <v>19.399999999999999</v>
      </c>
      <c r="F12562">
        <v>2551</v>
      </c>
      <c r="G12562">
        <v>2883000</v>
      </c>
      <c r="H12562">
        <v>1701</v>
      </c>
      <c r="K12562">
        <v>525</v>
      </c>
      <c r="L12562">
        <v>12</v>
      </c>
      <c r="M12562">
        <v>0.8</v>
      </c>
    </row>
    <row r="12563" spans="1:13" x14ac:dyDescent="0.25">
      <c r="A12563" t="s">
        <v>645</v>
      </c>
      <c r="C12563" t="s">
        <v>652</v>
      </c>
      <c r="D12563" s="2">
        <v>30133</v>
      </c>
      <c r="E12563">
        <v>3.7</v>
      </c>
      <c r="F12563">
        <v>492</v>
      </c>
      <c r="G12563">
        <v>556000</v>
      </c>
      <c r="H12563">
        <v>328</v>
      </c>
      <c r="K12563">
        <v>525</v>
      </c>
      <c r="L12563">
        <v>12</v>
      </c>
      <c r="M12563">
        <v>0.8</v>
      </c>
    </row>
    <row r="12564" spans="1:13" x14ac:dyDescent="0.25">
      <c r="A12564" t="s">
        <v>645</v>
      </c>
      <c r="C12564" t="s">
        <v>652</v>
      </c>
      <c r="D12564" s="2">
        <v>30164</v>
      </c>
      <c r="E12564">
        <v>20.3</v>
      </c>
      <c r="F12564">
        <v>2398</v>
      </c>
      <c r="G12564">
        <v>2710000</v>
      </c>
      <c r="H12564">
        <v>1599</v>
      </c>
      <c r="K12564">
        <v>525</v>
      </c>
      <c r="L12564">
        <v>12</v>
      </c>
      <c r="M12564">
        <v>0.8</v>
      </c>
    </row>
    <row r="12565" spans="1:13" x14ac:dyDescent="0.25">
      <c r="A12565" t="s">
        <v>645</v>
      </c>
      <c r="C12565" t="s">
        <v>652</v>
      </c>
      <c r="D12565" s="2">
        <v>30195</v>
      </c>
      <c r="E12565">
        <v>19.7</v>
      </c>
      <c r="F12565">
        <v>2753</v>
      </c>
      <c r="G12565">
        <v>3111000</v>
      </c>
      <c r="H12565">
        <v>1835</v>
      </c>
      <c r="K12565">
        <v>525</v>
      </c>
      <c r="L12565">
        <v>12</v>
      </c>
      <c r="M12565">
        <v>0.8</v>
      </c>
    </row>
    <row r="12566" spans="1:13" x14ac:dyDescent="0.25">
      <c r="A12566" t="s">
        <v>645</v>
      </c>
      <c r="C12566" t="s">
        <v>652</v>
      </c>
      <c r="D12566" s="2">
        <v>30225</v>
      </c>
      <c r="E12566">
        <v>25.8</v>
      </c>
      <c r="F12566">
        <v>3644</v>
      </c>
      <c r="G12566">
        <v>4118000</v>
      </c>
      <c r="H12566">
        <v>2429</v>
      </c>
      <c r="K12566">
        <v>525</v>
      </c>
      <c r="L12566">
        <v>12</v>
      </c>
      <c r="M12566">
        <v>0.8</v>
      </c>
    </row>
    <row r="12567" spans="1:13" x14ac:dyDescent="0.25">
      <c r="A12567" t="s">
        <v>645</v>
      </c>
      <c r="C12567" t="s">
        <v>652</v>
      </c>
      <c r="D12567" s="2">
        <v>30256</v>
      </c>
      <c r="E12567">
        <v>30</v>
      </c>
      <c r="F12567">
        <v>3828</v>
      </c>
      <c r="G12567">
        <v>5194000</v>
      </c>
      <c r="H12567">
        <v>3007</v>
      </c>
      <c r="K12567">
        <v>562</v>
      </c>
      <c r="L12567">
        <v>12</v>
      </c>
      <c r="M12567">
        <v>2.5</v>
      </c>
    </row>
    <row r="12568" spans="1:13" x14ac:dyDescent="0.25">
      <c r="A12568" t="s">
        <v>645</v>
      </c>
      <c r="C12568" t="s">
        <v>652</v>
      </c>
      <c r="D12568" s="2">
        <v>30286</v>
      </c>
      <c r="E12568">
        <v>24.4</v>
      </c>
      <c r="F12568">
        <v>2670</v>
      </c>
      <c r="G12568">
        <v>4325000</v>
      </c>
      <c r="H12568">
        <v>2465</v>
      </c>
      <c r="K12568">
        <v>600</v>
      </c>
      <c r="L12568">
        <v>12</v>
      </c>
      <c r="M12568">
        <v>1.7</v>
      </c>
    </row>
    <row r="12569" spans="1:13" x14ac:dyDescent="0.25">
      <c r="A12569" t="s">
        <v>645</v>
      </c>
      <c r="C12569" t="s">
        <v>652</v>
      </c>
      <c r="D12569" s="2">
        <v>30317</v>
      </c>
      <c r="E12569">
        <v>4.9000000000000004</v>
      </c>
      <c r="F12569">
        <v>577</v>
      </c>
      <c r="G12569">
        <v>935000</v>
      </c>
      <c r="H12569">
        <v>533</v>
      </c>
      <c r="K12569">
        <v>600</v>
      </c>
      <c r="L12569">
        <v>12</v>
      </c>
      <c r="M12569">
        <v>1.7</v>
      </c>
    </row>
    <row r="12570" spans="1:13" x14ac:dyDescent="0.25">
      <c r="A12570" t="s">
        <v>645</v>
      </c>
      <c r="C12570" t="s">
        <v>652</v>
      </c>
      <c r="D12570" s="2">
        <v>30348</v>
      </c>
      <c r="E12570">
        <v>16.100000000000001</v>
      </c>
      <c r="F12570">
        <v>1641</v>
      </c>
      <c r="G12570">
        <v>2561000</v>
      </c>
      <c r="H12570">
        <v>1515</v>
      </c>
      <c r="K12570">
        <v>690</v>
      </c>
      <c r="L12570">
        <v>12</v>
      </c>
      <c r="M12570">
        <v>4.7</v>
      </c>
    </row>
    <row r="12571" spans="1:13" x14ac:dyDescent="0.25">
      <c r="A12571" t="s">
        <v>645</v>
      </c>
      <c r="C12571" t="s">
        <v>652</v>
      </c>
      <c r="D12571" s="2">
        <v>30376</v>
      </c>
      <c r="E12571">
        <v>31</v>
      </c>
      <c r="F12571">
        <v>2759</v>
      </c>
      <c r="G12571">
        <v>3674000</v>
      </c>
      <c r="H12571">
        <v>2547</v>
      </c>
      <c r="K12571">
        <v>690</v>
      </c>
      <c r="L12571">
        <v>12</v>
      </c>
      <c r="M12571">
        <v>4.3</v>
      </c>
    </row>
    <row r="12572" spans="1:13" x14ac:dyDescent="0.25">
      <c r="A12572" t="s">
        <v>645</v>
      </c>
      <c r="C12572" t="s">
        <v>652</v>
      </c>
      <c r="D12572" s="2">
        <v>30407</v>
      </c>
      <c r="E12572">
        <v>29.2</v>
      </c>
      <c r="F12572">
        <v>2982</v>
      </c>
      <c r="G12572">
        <v>1750000</v>
      </c>
      <c r="H12572">
        <v>2753</v>
      </c>
      <c r="K12572">
        <v>600</v>
      </c>
      <c r="L12572">
        <v>12</v>
      </c>
      <c r="M12572">
        <v>1.3</v>
      </c>
    </row>
    <row r="12573" spans="1:13" x14ac:dyDescent="0.25">
      <c r="A12573" t="s">
        <v>645</v>
      </c>
      <c r="C12573" t="s">
        <v>652</v>
      </c>
      <c r="D12573" s="2">
        <v>30437</v>
      </c>
      <c r="E12573">
        <v>31</v>
      </c>
      <c r="F12573">
        <v>2488</v>
      </c>
      <c r="G12573">
        <v>1403000</v>
      </c>
      <c r="H12573">
        <v>2297</v>
      </c>
      <c r="K12573">
        <v>570</v>
      </c>
      <c r="L12573">
        <v>12</v>
      </c>
      <c r="M12573">
        <v>2.8</v>
      </c>
    </row>
    <row r="12574" spans="1:13" x14ac:dyDescent="0.25">
      <c r="A12574" t="s">
        <v>645</v>
      </c>
      <c r="C12574" t="s">
        <v>652</v>
      </c>
      <c r="D12574" s="2">
        <v>30468</v>
      </c>
      <c r="E12574">
        <v>30</v>
      </c>
      <c r="F12574">
        <v>2397</v>
      </c>
      <c r="G12574">
        <v>1175000</v>
      </c>
      <c r="H12574">
        <v>2213</v>
      </c>
      <c r="K12574">
        <v>500</v>
      </c>
      <c r="L12574">
        <v>12</v>
      </c>
      <c r="M12574">
        <v>2.2000000000000002</v>
      </c>
    </row>
    <row r="12575" spans="1:13" x14ac:dyDescent="0.25">
      <c r="A12575" t="s">
        <v>645</v>
      </c>
      <c r="C12575" t="s">
        <v>652</v>
      </c>
      <c r="D12575" s="2">
        <v>30498</v>
      </c>
      <c r="E12575">
        <v>27.1</v>
      </c>
      <c r="F12575">
        <v>2902</v>
      </c>
      <c r="G12575">
        <v>1312000</v>
      </c>
      <c r="H12575">
        <v>2679</v>
      </c>
      <c r="K12575">
        <v>515</v>
      </c>
      <c r="L12575">
        <v>12</v>
      </c>
      <c r="M12575">
        <v>1.6</v>
      </c>
    </row>
    <row r="12576" spans="1:13" x14ac:dyDescent="0.25">
      <c r="A12576" t="s">
        <v>645</v>
      </c>
      <c r="C12576" t="s">
        <v>652</v>
      </c>
      <c r="D12576" s="2">
        <v>30529</v>
      </c>
      <c r="E12576">
        <v>16</v>
      </c>
      <c r="F12576">
        <v>2114</v>
      </c>
      <c r="G12576">
        <v>1886000</v>
      </c>
      <c r="H12576">
        <v>1501</v>
      </c>
      <c r="K12576">
        <v>570</v>
      </c>
      <c r="L12576">
        <v>12</v>
      </c>
      <c r="M12576">
        <v>1.8</v>
      </c>
    </row>
    <row r="12577" spans="1:13" x14ac:dyDescent="0.25">
      <c r="A12577" t="s">
        <v>645</v>
      </c>
      <c r="C12577" t="s">
        <v>652</v>
      </c>
      <c r="D12577" s="2">
        <v>30560</v>
      </c>
      <c r="E12577">
        <v>20.9</v>
      </c>
      <c r="F12577">
        <v>2776</v>
      </c>
      <c r="G12577">
        <v>1170000</v>
      </c>
      <c r="H12577">
        <v>1851</v>
      </c>
      <c r="K12577">
        <v>675</v>
      </c>
      <c r="L12577">
        <v>12</v>
      </c>
      <c r="M12577">
        <v>2.7</v>
      </c>
    </row>
    <row r="12578" spans="1:13" x14ac:dyDescent="0.25">
      <c r="A12578" t="s">
        <v>645</v>
      </c>
      <c r="C12578" t="s">
        <v>652</v>
      </c>
      <c r="D12578" s="2">
        <v>30590</v>
      </c>
      <c r="E12578">
        <v>30.9</v>
      </c>
      <c r="F12578">
        <v>3182</v>
      </c>
      <c r="G12578">
        <v>1459000</v>
      </c>
      <c r="H12578">
        <v>2122</v>
      </c>
      <c r="K12578">
        <v>656</v>
      </c>
      <c r="L12578">
        <v>12</v>
      </c>
      <c r="M12578">
        <v>3.6</v>
      </c>
    </row>
    <row r="12579" spans="1:13" x14ac:dyDescent="0.25">
      <c r="A12579" t="s">
        <v>645</v>
      </c>
      <c r="C12579" t="s">
        <v>652</v>
      </c>
      <c r="D12579" s="2">
        <v>30621</v>
      </c>
      <c r="E12579">
        <v>30</v>
      </c>
      <c r="F12579">
        <v>2861</v>
      </c>
      <c r="G12579">
        <v>1353000</v>
      </c>
      <c r="H12579">
        <v>1907</v>
      </c>
      <c r="K12579">
        <v>536</v>
      </c>
      <c r="L12579">
        <v>12</v>
      </c>
      <c r="M12579">
        <v>2</v>
      </c>
    </row>
    <row r="12580" spans="1:13" x14ac:dyDescent="0.25">
      <c r="A12580" t="s">
        <v>645</v>
      </c>
      <c r="C12580" t="s">
        <v>652</v>
      </c>
      <c r="D12580" s="2">
        <v>30651</v>
      </c>
      <c r="E12580">
        <v>31</v>
      </c>
      <c r="F12580">
        <v>3848</v>
      </c>
      <c r="G12580">
        <v>1489000</v>
      </c>
      <c r="H12580">
        <v>2565</v>
      </c>
      <c r="K12580">
        <v>555</v>
      </c>
      <c r="L12580">
        <v>12</v>
      </c>
      <c r="M12580">
        <v>3</v>
      </c>
    </row>
    <row r="12581" spans="1:13" x14ac:dyDescent="0.25">
      <c r="A12581" t="s">
        <v>645</v>
      </c>
      <c r="C12581" t="s">
        <v>652</v>
      </c>
      <c r="D12581" s="2">
        <v>30682</v>
      </c>
      <c r="E12581">
        <v>30.9</v>
      </c>
      <c r="F12581">
        <v>3478</v>
      </c>
      <c r="G12581">
        <v>2019000</v>
      </c>
      <c r="H12581">
        <v>2318</v>
      </c>
      <c r="K12581">
        <v>557</v>
      </c>
      <c r="L12581">
        <v>12</v>
      </c>
      <c r="M12581">
        <v>5.6</v>
      </c>
    </row>
    <row r="12582" spans="1:13" x14ac:dyDescent="0.25">
      <c r="A12582" t="s">
        <v>645</v>
      </c>
      <c r="C12582" t="s">
        <v>652</v>
      </c>
      <c r="D12582" s="2">
        <v>30713</v>
      </c>
      <c r="E12582">
        <v>29</v>
      </c>
      <c r="F12582">
        <v>3706</v>
      </c>
      <c r="G12582">
        <v>3224000</v>
      </c>
      <c r="H12582">
        <v>2470</v>
      </c>
      <c r="K12582">
        <v>545</v>
      </c>
      <c r="L12582">
        <v>12</v>
      </c>
      <c r="M12582">
        <v>5.6</v>
      </c>
    </row>
    <row r="12583" spans="1:13" x14ac:dyDescent="0.25">
      <c r="A12583" t="s">
        <v>645</v>
      </c>
      <c r="C12583" t="s">
        <v>652</v>
      </c>
      <c r="D12583" s="2">
        <v>30742</v>
      </c>
      <c r="E12583">
        <v>30.8</v>
      </c>
      <c r="F12583">
        <v>3669</v>
      </c>
      <c r="G12583">
        <v>3203000</v>
      </c>
      <c r="H12583">
        <v>2446</v>
      </c>
      <c r="K12583">
        <v>545</v>
      </c>
      <c r="L12583">
        <v>12</v>
      </c>
      <c r="M12583">
        <v>5.6</v>
      </c>
    </row>
    <row r="12584" spans="1:13" x14ac:dyDescent="0.25">
      <c r="A12584" t="s">
        <v>645</v>
      </c>
      <c r="C12584" t="s">
        <v>652</v>
      </c>
      <c r="D12584" s="2">
        <v>30773</v>
      </c>
      <c r="E12584">
        <v>30</v>
      </c>
      <c r="F12584">
        <v>3504</v>
      </c>
      <c r="G12584">
        <v>1515000</v>
      </c>
      <c r="H12584">
        <v>2336</v>
      </c>
      <c r="K12584">
        <v>545</v>
      </c>
      <c r="L12584">
        <v>12</v>
      </c>
      <c r="M12584">
        <v>5.6</v>
      </c>
    </row>
    <row r="12585" spans="1:13" x14ac:dyDescent="0.25">
      <c r="A12585" t="s">
        <v>645</v>
      </c>
      <c r="C12585" t="s">
        <v>652</v>
      </c>
      <c r="D12585" s="2">
        <v>30803</v>
      </c>
      <c r="E12585">
        <v>31</v>
      </c>
      <c r="F12585">
        <v>3521</v>
      </c>
      <c r="G12585">
        <v>1122000</v>
      </c>
      <c r="H12585">
        <v>2347</v>
      </c>
      <c r="K12585">
        <v>542</v>
      </c>
      <c r="L12585">
        <v>12</v>
      </c>
      <c r="M12585">
        <v>5.6</v>
      </c>
    </row>
    <row r="12586" spans="1:13" x14ac:dyDescent="0.25">
      <c r="A12586" t="s">
        <v>645</v>
      </c>
      <c r="C12586" t="s">
        <v>652</v>
      </c>
      <c r="D12586" s="2">
        <v>30834</v>
      </c>
      <c r="E12586">
        <v>29.6</v>
      </c>
      <c r="F12586">
        <v>3436</v>
      </c>
      <c r="G12586">
        <v>1083000</v>
      </c>
      <c r="H12586">
        <v>2290</v>
      </c>
      <c r="K12586">
        <v>540</v>
      </c>
      <c r="L12586">
        <v>12</v>
      </c>
      <c r="M12586">
        <v>5.6</v>
      </c>
    </row>
    <row r="12587" spans="1:13" x14ac:dyDescent="0.25">
      <c r="A12587" t="s">
        <v>645</v>
      </c>
      <c r="C12587" t="s">
        <v>652</v>
      </c>
      <c r="D12587" s="2">
        <v>30864</v>
      </c>
      <c r="E12587">
        <v>31</v>
      </c>
      <c r="F12587">
        <v>3866</v>
      </c>
      <c r="G12587">
        <v>1474000</v>
      </c>
      <c r="H12587">
        <v>2577</v>
      </c>
      <c r="K12587">
        <v>525</v>
      </c>
      <c r="L12587">
        <v>12</v>
      </c>
      <c r="M12587">
        <v>5.6</v>
      </c>
    </row>
    <row r="12588" spans="1:13" x14ac:dyDescent="0.25">
      <c r="A12588" t="s">
        <v>645</v>
      </c>
      <c r="C12588" t="s">
        <v>652</v>
      </c>
      <c r="D12588" s="2">
        <v>30895</v>
      </c>
      <c r="E12588">
        <v>31</v>
      </c>
      <c r="F12588">
        <v>3881</v>
      </c>
      <c r="G12588">
        <v>1486000</v>
      </c>
      <c r="H12588">
        <v>2587</v>
      </c>
      <c r="K12588">
        <v>510</v>
      </c>
      <c r="L12588">
        <v>12</v>
      </c>
      <c r="M12588">
        <v>2.8</v>
      </c>
    </row>
    <row r="12589" spans="1:13" x14ac:dyDescent="0.25">
      <c r="A12589" t="s">
        <v>645</v>
      </c>
      <c r="C12589" t="s">
        <v>652</v>
      </c>
      <c r="D12589" s="2">
        <v>30926</v>
      </c>
      <c r="E12589">
        <v>2.2999999999999998</v>
      </c>
      <c r="F12589">
        <v>296</v>
      </c>
      <c r="G12589">
        <v>113000</v>
      </c>
      <c r="H12589">
        <v>197</v>
      </c>
      <c r="K12589">
        <v>510</v>
      </c>
      <c r="L12589">
        <v>12</v>
      </c>
      <c r="M12589">
        <v>2.8</v>
      </c>
    </row>
    <row r="12590" spans="1:13" x14ac:dyDescent="0.25">
      <c r="A12590" t="s">
        <v>645</v>
      </c>
      <c r="C12590" t="s">
        <v>652</v>
      </c>
      <c r="D12590" s="2">
        <v>30956</v>
      </c>
      <c r="E12590">
        <v>10.199999999999999</v>
      </c>
      <c r="F12590">
        <v>1383</v>
      </c>
      <c r="G12590">
        <v>530000</v>
      </c>
      <c r="H12590">
        <v>922</v>
      </c>
      <c r="K12590">
        <v>510</v>
      </c>
      <c r="L12590">
        <v>12</v>
      </c>
      <c r="M12590">
        <v>2.8</v>
      </c>
    </row>
    <row r="12591" spans="1:13" x14ac:dyDescent="0.25">
      <c r="A12591" t="s">
        <v>645</v>
      </c>
      <c r="C12591" t="s">
        <v>652</v>
      </c>
      <c r="D12591" s="2">
        <v>30987</v>
      </c>
      <c r="E12591">
        <v>30</v>
      </c>
      <c r="F12591">
        <v>3786</v>
      </c>
      <c r="G12591">
        <v>1450000</v>
      </c>
      <c r="H12591">
        <v>2524</v>
      </c>
      <c r="K12591">
        <v>510</v>
      </c>
      <c r="L12591">
        <v>12</v>
      </c>
      <c r="M12591">
        <v>2.8</v>
      </c>
    </row>
    <row r="12592" spans="1:13" x14ac:dyDescent="0.25">
      <c r="A12592" t="s">
        <v>645</v>
      </c>
      <c r="C12592" t="s">
        <v>652</v>
      </c>
      <c r="D12592" s="2">
        <v>31017</v>
      </c>
      <c r="E12592">
        <v>31</v>
      </c>
      <c r="F12592">
        <v>4005</v>
      </c>
      <c r="G12592">
        <v>1534000</v>
      </c>
      <c r="H12592">
        <v>2670</v>
      </c>
      <c r="K12592">
        <v>510</v>
      </c>
      <c r="L12592">
        <v>12</v>
      </c>
      <c r="M12592">
        <v>2.8</v>
      </c>
    </row>
    <row r="12593" spans="1:13" x14ac:dyDescent="0.25">
      <c r="A12593" t="s">
        <v>645</v>
      </c>
      <c r="C12593" t="s">
        <v>652</v>
      </c>
      <c r="D12593" s="2">
        <v>31048</v>
      </c>
      <c r="E12593">
        <v>29.6</v>
      </c>
      <c r="F12593">
        <v>3670</v>
      </c>
      <c r="G12593">
        <v>1406000</v>
      </c>
      <c r="H12593">
        <v>2447</v>
      </c>
      <c r="K12593">
        <v>510</v>
      </c>
      <c r="L12593">
        <v>12</v>
      </c>
      <c r="M12593">
        <v>2.8</v>
      </c>
    </row>
    <row r="12594" spans="1:13" x14ac:dyDescent="0.25">
      <c r="A12594" t="s">
        <v>645</v>
      </c>
      <c r="C12594" t="s">
        <v>652</v>
      </c>
      <c r="D12594" s="2">
        <v>31079</v>
      </c>
      <c r="E12594">
        <v>28</v>
      </c>
      <c r="F12594">
        <v>3238</v>
      </c>
      <c r="G12594">
        <v>1504000</v>
      </c>
      <c r="H12594">
        <v>2911</v>
      </c>
      <c r="K12594">
        <v>510</v>
      </c>
      <c r="L12594">
        <v>12</v>
      </c>
      <c r="M12594">
        <v>4.5999999999999996</v>
      </c>
    </row>
    <row r="12595" spans="1:13" x14ac:dyDescent="0.25">
      <c r="A12595" t="s">
        <v>645</v>
      </c>
      <c r="C12595" t="s">
        <v>652</v>
      </c>
      <c r="D12595" s="2">
        <v>31107</v>
      </c>
      <c r="E12595">
        <v>30.5</v>
      </c>
      <c r="F12595">
        <v>3104</v>
      </c>
      <c r="G12595">
        <v>1789000</v>
      </c>
      <c r="H12595">
        <v>3104</v>
      </c>
      <c r="K12595">
        <v>510</v>
      </c>
      <c r="L12595">
        <v>12</v>
      </c>
      <c r="M12595">
        <v>3.6</v>
      </c>
    </row>
    <row r="12596" spans="1:13" x14ac:dyDescent="0.25">
      <c r="A12596" t="s">
        <v>645</v>
      </c>
      <c r="C12596" t="s">
        <v>652</v>
      </c>
      <c r="D12596" s="2">
        <v>31138</v>
      </c>
      <c r="E12596">
        <v>29.8</v>
      </c>
      <c r="F12596">
        <v>3443</v>
      </c>
      <c r="G12596">
        <v>1816000</v>
      </c>
      <c r="H12596">
        <v>3443</v>
      </c>
      <c r="K12596">
        <v>510</v>
      </c>
      <c r="L12596">
        <v>12</v>
      </c>
      <c r="M12596">
        <v>3.6</v>
      </c>
    </row>
    <row r="12597" spans="1:13" x14ac:dyDescent="0.25">
      <c r="A12597" t="s">
        <v>645</v>
      </c>
      <c r="C12597" t="s">
        <v>652</v>
      </c>
      <c r="D12597" s="2">
        <v>31168</v>
      </c>
      <c r="E12597">
        <v>30.8</v>
      </c>
      <c r="F12597">
        <v>3088</v>
      </c>
      <c r="G12597">
        <v>2157000</v>
      </c>
      <c r="H12597">
        <v>3088</v>
      </c>
      <c r="K12597">
        <v>510</v>
      </c>
      <c r="L12597">
        <v>12</v>
      </c>
      <c r="M12597">
        <v>3.1</v>
      </c>
    </row>
    <row r="12598" spans="1:13" x14ac:dyDescent="0.25">
      <c r="A12598" t="s">
        <v>645</v>
      </c>
      <c r="C12598" t="s">
        <v>652</v>
      </c>
      <c r="D12598" s="2">
        <v>31199</v>
      </c>
      <c r="E12598">
        <v>30</v>
      </c>
      <c r="F12598">
        <v>3500</v>
      </c>
      <c r="G12598">
        <v>1813000</v>
      </c>
      <c r="H12598">
        <v>3500</v>
      </c>
      <c r="K12598">
        <v>510</v>
      </c>
      <c r="L12598">
        <v>12</v>
      </c>
      <c r="M12598">
        <v>4</v>
      </c>
    </row>
    <row r="12599" spans="1:13" x14ac:dyDescent="0.25">
      <c r="A12599" t="s">
        <v>645</v>
      </c>
      <c r="C12599" t="s">
        <v>652</v>
      </c>
      <c r="D12599" s="2">
        <v>31229</v>
      </c>
      <c r="E12599">
        <v>26.3</v>
      </c>
      <c r="F12599">
        <v>3013</v>
      </c>
      <c r="G12599">
        <v>1691000</v>
      </c>
      <c r="H12599">
        <v>3013</v>
      </c>
      <c r="K12599">
        <v>510</v>
      </c>
      <c r="L12599">
        <v>12</v>
      </c>
      <c r="M12599">
        <v>3.9</v>
      </c>
    </row>
    <row r="12600" spans="1:13" x14ac:dyDescent="0.25">
      <c r="A12600" t="s">
        <v>645</v>
      </c>
      <c r="C12600" t="s">
        <v>652</v>
      </c>
      <c r="D12600" s="2">
        <v>31260</v>
      </c>
      <c r="E12600">
        <v>26.2</v>
      </c>
      <c r="F12600">
        <v>2860</v>
      </c>
      <c r="G12600">
        <v>1607000</v>
      </c>
      <c r="H12600">
        <v>2860</v>
      </c>
      <c r="K12600">
        <v>510</v>
      </c>
      <c r="L12600">
        <v>12</v>
      </c>
      <c r="M12600">
        <v>1.2</v>
      </c>
    </row>
    <row r="12601" spans="1:13" x14ac:dyDescent="0.25">
      <c r="A12601" t="s">
        <v>645</v>
      </c>
      <c r="C12601" t="s">
        <v>652</v>
      </c>
      <c r="D12601" s="2">
        <v>31291</v>
      </c>
      <c r="E12601">
        <v>23.3</v>
      </c>
      <c r="F12601">
        <v>2751</v>
      </c>
      <c r="G12601">
        <v>1519000</v>
      </c>
      <c r="H12601">
        <v>2751</v>
      </c>
      <c r="K12601">
        <v>630</v>
      </c>
      <c r="L12601">
        <v>12</v>
      </c>
      <c r="M12601">
        <v>4.3</v>
      </c>
    </row>
    <row r="12602" spans="1:13" x14ac:dyDescent="0.25">
      <c r="A12602" t="s">
        <v>645</v>
      </c>
      <c r="C12602" t="s">
        <v>652</v>
      </c>
      <c r="D12602" s="2">
        <v>31321</v>
      </c>
      <c r="E12602">
        <v>31</v>
      </c>
      <c r="F12602">
        <v>2960</v>
      </c>
      <c r="G12602">
        <v>1860000</v>
      </c>
      <c r="H12602">
        <v>2960</v>
      </c>
      <c r="K12602">
        <v>750</v>
      </c>
      <c r="L12602">
        <v>12</v>
      </c>
      <c r="M12602">
        <v>6.2</v>
      </c>
    </row>
    <row r="12603" spans="1:13" x14ac:dyDescent="0.25">
      <c r="A12603" t="s">
        <v>645</v>
      </c>
      <c r="C12603" t="s">
        <v>652</v>
      </c>
      <c r="D12603" s="2">
        <v>31352</v>
      </c>
      <c r="E12603">
        <v>29.7</v>
      </c>
      <c r="F12603">
        <v>2860</v>
      </c>
      <c r="G12603">
        <v>1412000</v>
      </c>
      <c r="H12603">
        <v>2860</v>
      </c>
      <c r="K12603">
        <v>750</v>
      </c>
      <c r="L12603">
        <v>12</v>
      </c>
      <c r="M12603">
        <v>6.2</v>
      </c>
    </row>
    <row r="12604" spans="1:13" x14ac:dyDescent="0.25">
      <c r="A12604" t="s">
        <v>645</v>
      </c>
      <c r="C12604" t="s">
        <v>652</v>
      </c>
      <c r="D12604" s="2">
        <v>31382</v>
      </c>
      <c r="E12604">
        <v>30.9</v>
      </c>
      <c r="F12604">
        <v>2496</v>
      </c>
      <c r="G12604">
        <v>1264000</v>
      </c>
      <c r="H12604">
        <v>2496</v>
      </c>
      <c r="K12604">
        <v>750</v>
      </c>
      <c r="L12604">
        <v>12</v>
      </c>
      <c r="M12604">
        <v>6.2</v>
      </c>
    </row>
    <row r="12605" spans="1:13" x14ac:dyDescent="0.25">
      <c r="A12605" t="s">
        <v>645</v>
      </c>
      <c r="C12605" t="s">
        <v>652</v>
      </c>
      <c r="D12605" s="2">
        <v>31413</v>
      </c>
      <c r="E12605">
        <v>3.4</v>
      </c>
      <c r="F12605">
        <v>261</v>
      </c>
      <c r="G12605">
        <v>133000</v>
      </c>
      <c r="H12605">
        <v>261</v>
      </c>
      <c r="K12605">
        <v>750</v>
      </c>
      <c r="L12605">
        <v>12</v>
      </c>
      <c r="M12605">
        <v>3.1</v>
      </c>
    </row>
    <row r="12606" spans="1:13" x14ac:dyDescent="0.25">
      <c r="A12606" t="s">
        <v>645</v>
      </c>
      <c r="C12606" t="s">
        <v>652</v>
      </c>
      <c r="D12606" s="2">
        <v>31444</v>
      </c>
      <c r="E12606">
        <v>9</v>
      </c>
      <c r="F12606">
        <v>845</v>
      </c>
      <c r="G12606">
        <v>548000</v>
      </c>
      <c r="H12606">
        <v>845</v>
      </c>
      <c r="K12606">
        <v>690</v>
      </c>
      <c r="L12606">
        <v>12</v>
      </c>
      <c r="M12606">
        <v>6.2</v>
      </c>
    </row>
    <row r="12607" spans="1:13" x14ac:dyDescent="0.25">
      <c r="A12607" t="s">
        <v>645</v>
      </c>
      <c r="C12607" t="s">
        <v>652</v>
      </c>
      <c r="D12607" s="2">
        <v>31472</v>
      </c>
      <c r="E12607">
        <v>31</v>
      </c>
      <c r="F12607">
        <v>2002</v>
      </c>
      <c r="G12607">
        <v>1669000</v>
      </c>
      <c r="H12607">
        <v>2002</v>
      </c>
      <c r="K12607">
        <v>630</v>
      </c>
      <c r="L12607">
        <v>12</v>
      </c>
      <c r="M12607">
        <v>6.2</v>
      </c>
    </row>
    <row r="12608" spans="1:13" x14ac:dyDescent="0.25">
      <c r="A12608" t="s">
        <v>645</v>
      </c>
      <c r="C12608" t="s">
        <v>652</v>
      </c>
      <c r="D12608" s="2">
        <v>31503</v>
      </c>
      <c r="E12608">
        <v>30</v>
      </c>
      <c r="F12608">
        <v>2987</v>
      </c>
      <c r="G12608">
        <v>1887000</v>
      </c>
      <c r="H12608">
        <v>2987</v>
      </c>
      <c r="K12608">
        <v>601</v>
      </c>
      <c r="L12608">
        <v>12</v>
      </c>
      <c r="M12608">
        <v>11.9</v>
      </c>
    </row>
    <row r="12609" spans="1:13" x14ac:dyDescent="0.25">
      <c r="A12609" t="s">
        <v>645</v>
      </c>
      <c r="C12609" t="s">
        <v>652</v>
      </c>
      <c r="D12609" s="2">
        <v>31533</v>
      </c>
      <c r="E12609">
        <v>31</v>
      </c>
      <c r="F12609">
        <v>3306</v>
      </c>
      <c r="G12609">
        <v>1792000</v>
      </c>
      <c r="H12609">
        <v>3306</v>
      </c>
      <c r="K12609">
        <v>545</v>
      </c>
      <c r="L12609">
        <v>12</v>
      </c>
      <c r="M12609">
        <v>1.8</v>
      </c>
    </row>
    <row r="12610" spans="1:13" x14ac:dyDescent="0.25">
      <c r="A12610" t="s">
        <v>645</v>
      </c>
      <c r="C12610" t="s">
        <v>652</v>
      </c>
      <c r="D12610" s="2">
        <v>31564</v>
      </c>
      <c r="E12610">
        <v>30</v>
      </c>
      <c r="F12610">
        <v>3240</v>
      </c>
      <c r="G12610">
        <v>1798000</v>
      </c>
      <c r="H12610">
        <v>3240</v>
      </c>
      <c r="K12610">
        <v>535</v>
      </c>
      <c r="L12610">
        <v>12</v>
      </c>
      <c r="M12610">
        <v>10.4</v>
      </c>
    </row>
    <row r="12611" spans="1:13" x14ac:dyDescent="0.25">
      <c r="A12611" t="s">
        <v>645</v>
      </c>
      <c r="C12611" t="s">
        <v>652</v>
      </c>
      <c r="D12611" s="2">
        <v>31594</v>
      </c>
      <c r="E12611">
        <v>30.9</v>
      </c>
      <c r="F12611">
        <v>3178</v>
      </c>
      <c r="G12611">
        <v>1927000</v>
      </c>
      <c r="H12611">
        <v>3178</v>
      </c>
      <c r="K12611">
        <v>555</v>
      </c>
      <c r="L12611">
        <v>12</v>
      </c>
      <c r="M12611">
        <v>10.5</v>
      </c>
    </row>
    <row r="12612" spans="1:13" x14ac:dyDescent="0.25">
      <c r="A12612" t="s">
        <v>645</v>
      </c>
      <c r="C12612" t="s">
        <v>652</v>
      </c>
      <c r="D12612" s="2">
        <v>31625</v>
      </c>
      <c r="E12612">
        <v>31</v>
      </c>
      <c r="F12612">
        <v>3165</v>
      </c>
      <c r="G12612">
        <v>1984000</v>
      </c>
      <c r="H12612">
        <v>3165</v>
      </c>
      <c r="K12612">
        <v>517</v>
      </c>
      <c r="L12612">
        <v>12</v>
      </c>
      <c r="M12612">
        <v>3.3</v>
      </c>
    </row>
    <row r="12613" spans="1:13" x14ac:dyDescent="0.25">
      <c r="A12613" t="s">
        <v>645</v>
      </c>
      <c r="C12613" t="s">
        <v>652</v>
      </c>
      <c r="D12613" s="2">
        <v>31656</v>
      </c>
      <c r="E12613">
        <v>29.9</v>
      </c>
      <c r="F12613">
        <v>3102</v>
      </c>
      <c r="G12613">
        <v>1779000</v>
      </c>
      <c r="H12613">
        <v>3102</v>
      </c>
      <c r="K12613">
        <v>480</v>
      </c>
      <c r="L12613">
        <v>12</v>
      </c>
      <c r="M12613">
        <v>4.5999999999999996</v>
      </c>
    </row>
    <row r="12614" spans="1:13" x14ac:dyDescent="0.25">
      <c r="A12614" t="s">
        <v>645</v>
      </c>
      <c r="C12614" t="s">
        <v>652</v>
      </c>
      <c r="D12614" s="2">
        <v>31686</v>
      </c>
      <c r="E12614">
        <v>31</v>
      </c>
      <c r="F12614">
        <v>3177</v>
      </c>
      <c r="G12614">
        <v>1814000</v>
      </c>
      <c r="H12614">
        <v>3177</v>
      </c>
      <c r="K12614">
        <v>525</v>
      </c>
      <c r="L12614">
        <v>12</v>
      </c>
      <c r="M12614">
        <v>2.2999999999999998</v>
      </c>
    </row>
    <row r="12615" spans="1:13" x14ac:dyDescent="0.25">
      <c r="A12615" t="s">
        <v>645</v>
      </c>
      <c r="C12615" t="s">
        <v>652</v>
      </c>
      <c r="D12615" s="2">
        <v>31717</v>
      </c>
      <c r="E12615">
        <v>24.1</v>
      </c>
      <c r="F12615">
        <v>1593</v>
      </c>
      <c r="G12615">
        <v>2082000</v>
      </c>
      <c r="H12615">
        <v>1593</v>
      </c>
      <c r="K12615">
        <v>465</v>
      </c>
      <c r="L12615">
        <v>12</v>
      </c>
      <c r="M12615">
        <v>8.1</v>
      </c>
    </row>
    <row r="12616" spans="1:13" x14ac:dyDescent="0.25">
      <c r="A12616" t="s">
        <v>645</v>
      </c>
      <c r="C12616" t="s">
        <v>652</v>
      </c>
      <c r="D12616" s="2">
        <v>31747</v>
      </c>
      <c r="E12616">
        <v>31</v>
      </c>
      <c r="F12616">
        <v>2589</v>
      </c>
      <c r="G12616">
        <v>2316000</v>
      </c>
      <c r="H12616">
        <v>2589</v>
      </c>
      <c r="K12616">
        <v>445</v>
      </c>
      <c r="L12616">
        <v>12</v>
      </c>
      <c r="M12616">
        <v>8.6999999999999993</v>
      </c>
    </row>
    <row r="12617" spans="1:13" x14ac:dyDescent="0.25">
      <c r="A12617" t="s">
        <v>645</v>
      </c>
      <c r="C12617" t="s">
        <v>652</v>
      </c>
      <c r="D12617" s="2">
        <v>31778</v>
      </c>
      <c r="E12617">
        <v>31</v>
      </c>
      <c r="F12617">
        <v>1897</v>
      </c>
      <c r="G12617">
        <v>1501000</v>
      </c>
      <c r="H12617">
        <v>1897</v>
      </c>
      <c r="K12617">
        <v>430</v>
      </c>
      <c r="L12617">
        <v>12</v>
      </c>
      <c r="M12617">
        <v>8.6999999999999993</v>
      </c>
    </row>
    <row r="12618" spans="1:13" x14ac:dyDescent="0.25">
      <c r="A12618" t="s">
        <v>645</v>
      </c>
      <c r="C12618" t="s">
        <v>652</v>
      </c>
      <c r="D12618" s="2">
        <v>31809</v>
      </c>
      <c r="E12618">
        <v>22.2</v>
      </c>
      <c r="F12618">
        <v>1920</v>
      </c>
      <c r="G12618">
        <v>1193000</v>
      </c>
      <c r="H12618">
        <v>1920</v>
      </c>
      <c r="K12618">
        <v>397</v>
      </c>
      <c r="L12618">
        <v>12</v>
      </c>
      <c r="M12618">
        <v>5.8</v>
      </c>
    </row>
    <row r="12619" spans="1:13" x14ac:dyDescent="0.25">
      <c r="A12619" t="s">
        <v>645</v>
      </c>
      <c r="C12619" t="s">
        <v>652</v>
      </c>
      <c r="D12619" s="2">
        <v>31837</v>
      </c>
      <c r="E12619">
        <v>28.8</v>
      </c>
      <c r="F12619">
        <v>2499</v>
      </c>
      <c r="G12619">
        <v>1750000</v>
      </c>
      <c r="H12619">
        <v>2499</v>
      </c>
      <c r="K12619">
        <v>435</v>
      </c>
      <c r="L12619">
        <v>12</v>
      </c>
      <c r="M12619">
        <v>5.8</v>
      </c>
    </row>
    <row r="12620" spans="1:13" x14ac:dyDescent="0.25">
      <c r="A12620" t="s">
        <v>645</v>
      </c>
      <c r="C12620" t="s">
        <v>652</v>
      </c>
      <c r="D12620" s="2">
        <v>31868</v>
      </c>
      <c r="E12620">
        <v>25</v>
      </c>
      <c r="F12620">
        <v>2397</v>
      </c>
      <c r="G12620">
        <v>1808000</v>
      </c>
      <c r="H12620">
        <v>2397</v>
      </c>
      <c r="K12620">
        <v>455</v>
      </c>
      <c r="L12620">
        <v>12</v>
      </c>
      <c r="M12620">
        <v>11</v>
      </c>
    </row>
    <row r="12621" spans="1:13" x14ac:dyDescent="0.25">
      <c r="A12621" t="s">
        <v>645</v>
      </c>
      <c r="C12621" t="s">
        <v>652</v>
      </c>
      <c r="D12621" s="2">
        <v>31898</v>
      </c>
      <c r="E12621">
        <v>31</v>
      </c>
      <c r="F12621">
        <v>3105</v>
      </c>
      <c r="G12621">
        <v>1628000</v>
      </c>
      <c r="H12621">
        <v>3105</v>
      </c>
      <c r="K12621">
        <v>450</v>
      </c>
      <c r="L12621">
        <v>12</v>
      </c>
      <c r="M12621">
        <v>4.2</v>
      </c>
    </row>
    <row r="12622" spans="1:13" x14ac:dyDescent="0.25">
      <c r="A12622" t="s">
        <v>645</v>
      </c>
      <c r="C12622" t="s">
        <v>652</v>
      </c>
      <c r="D12622" s="2">
        <v>31929</v>
      </c>
      <c r="E12622">
        <v>30</v>
      </c>
      <c r="F12622">
        <v>3167</v>
      </c>
      <c r="G12622">
        <v>2394000</v>
      </c>
      <c r="H12622">
        <v>3167</v>
      </c>
      <c r="K12622">
        <v>480</v>
      </c>
      <c r="L12622">
        <v>12</v>
      </c>
      <c r="M12622">
        <v>3.5</v>
      </c>
    </row>
    <row r="12623" spans="1:13" x14ac:dyDescent="0.25">
      <c r="A12623" t="s">
        <v>645</v>
      </c>
      <c r="C12623" t="s">
        <v>652</v>
      </c>
      <c r="D12623" s="2">
        <v>31959</v>
      </c>
      <c r="E12623">
        <v>31</v>
      </c>
      <c r="F12623">
        <v>3095</v>
      </c>
      <c r="G12623">
        <v>2240000</v>
      </c>
      <c r="H12623">
        <v>3095</v>
      </c>
      <c r="K12623">
        <v>480</v>
      </c>
      <c r="L12623">
        <v>12</v>
      </c>
      <c r="M12623">
        <v>3.5</v>
      </c>
    </row>
    <row r="12624" spans="1:13" x14ac:dyDescent="0.25">
      <c r="A12624" t="s">
        <v>645</v>
      </c>
      <c r="C12624" t="s">
        <v>652</v>
      </c>
      <c r="D12624" s="2">
        <v>31990</v>
      </c>
      <c r="E12624">
        <v>31</v>
      </c>
      <c r="F12624">
        <v>3293</v>
      </c>
      <c r="G12624">
        <v>2039000</v>
      </c>
      <c r="H12624">
        <v>3293</v>
      </c>
      <c r="K12624">
        <v>427</v>
      </c>
      <c r="L12624">
        <v>12</v>
      </c>
      <c r="M12624">
        <v>2.5</v>
      </c>
    </row>
    <row r="12625" spans="1:13" x14ac:dyDescent="0.25">
      <c r="A12625" t="s">
        <v>645</v>
      </c>
      <c r="C12625" t="s">
        <v>652</v>
      </c>
      <c r="D12625" s="2">
        <v>32021</v>
      </c>
      <c r="E12625">
        <v>30</v>
      </c>
      <c r="F12625">
        <v>3075</v>
      </c>
      <c r="G12625">
        <v>2209000</v>
      </c>
      <c r="H12625">
        <v>3075</v>
      </c>
      <c r="K12625">
        <v>375</v>
      </c>
      <c r="L12625">
        <v>12</v>
      </c>
      <c r="M12625">
        <v>1.2</v>
      </c>
    </row>
    <row r="12626" spans="1:13" x14ac:dyDescent="0.25">
      <c r="A12626" t="s">
        <v>645</v>
      </c>
      <c r="C12626" t="s">
        <v>652</v>
      </c>
      <c r="D12626" s="2">
        <v>32051</v>
      </c>
      <c r="E12626">
        <v>31</v>
      </c>
      <c r="F12626">
        <v>2544</v>
      </c>
      <c r="G12626">
        <v>2776000</v>
      </c>
      <c r="H12626">
        <v>2544</v>
      </c>
      <c r="K12626">
        <v>375</v>
      </c>
      <c r="L12626">
        <v>12</v>
      </c>
      <c r="M12626">
        <v>2.2999999999999998</v>
      </c>
    </row>
    <row r="12627" spans="1:13" x14ac:dyDescent="0.25">
      <c r="A12627" t="s">
        <v>645</v>
      </c>
      <c r="C12627" t="s">
        <v>652</v>
      </c>
      <c r="D12627" s="2">
        <v>32082</v>
      </c>
      <c r="E12627">
        <v>29.7</v>
      </c>
      <c r="F12627">
        <v>2367</v>
      </c>
      <c r="G12627">
        <v>1831000</v>
      </c>
      <c r="H12627">
        <v>2367</v>
      </c>
      <c r="K12627">
        <v>412</v>
      </c>
      <c r="L12627">
        <v>12</v>
      </c>
      <c r="M12627">
        <v>1.7</v>
      </c>
    </row>
    <row r="12628" spans="1:13" x14ac:dyDescent="0.25">
      <c r="A12628" t="s">
        <v>645</v>
      </c>
      <c r="C12628" t="s">
        <v>652</v>
      </c>
      <c r="D12628" s="2">
        <v>32112</v>
      </c>
      <c r="E12628">
        <v>30</v>
      </c>
      <c r="F12628">
        <v>2311</v>
      </c>
      <c r="G12628">
        <v>1830000</v>
      </c>
      <c r="H12628">
        <v>2311</v>
      </c>
      <c r="K12628">
        <v>375</v>
      </c>
      <c r="L12628">
        <v>12</v>
      </c>
      <c r="M12628">
        <v>1.3</v>
      </c>
    </row>
    <row r="12629" spans="1:13" x14ac:dyDescent="0.25">
      <c r="A12629" t="s">
        <v>645</v>
      </c>
      <c r="C12629" t="s">
        <v>652</v>
      </c>
      <c r="D12629" s="2">
        <v>32143</v>
      </c>
      <c r="E12629">
        <v>30.8</v>
      </c>
      <c r="F12629">
        <v>2302</v>
      </c>
      <c r="G12629">
        <v>1564000</v>
      </c>
      <c r="H12629">
        <v>2302</v>
      </c>
      <c r="K12629">
        <v>375</v>
      </c>
      <c r="L12629">
        <v>12</v>
      </c>
      <c r="M12629">
        <v>6.1</v>
      </c>
    </row>
    <row r="12630" spans="1:13" x14ac:dyDescent="0.25">
      <c r="A12630" t="s">
        <v>645</v>
      </c>
      <c r="C12630" t="s">
        <v>652</v>
      </c>
      <c r="D12630" s="2">
        <v>32174</v>
      </c>
      <c r="E12630">
        <v>29</v>
      </c>
      <c r="F12630">
        <v>2494</v>
      </c>
      <c r="G12630">
        <v>1936000</v>
      </c>
      <c r="H12630">
        <v>2494</v>
      </c>
      <c r="K12630">
        <v>375</v>
      </c>
      <c r="L12630">
        <v>12</v>
      </c>
      <c r="M12630">
        <v>12.2</v>
      </c>
    </row>
    <row r="12631" spans="1:13" x14ac:dyDescent="0.25">
      <c r="A12631" t="s">
        <v>645</v>
      </c>
      <c r="C12631" t="s">
        <v>652</v>
      </c>
      <c r="D12631" s="2">
        <v>32203</v>
      </c>
      <c r="E12631">
        <v>31</v>
      </c>
      <c r="F12631">
        <v>1841</v>
      </c>
      <c r="G12631">
        <v>1672000</v>
      </c>
      <c r="H12631">
        <v>1841</v>
      </c>
      <c r="K12631">
        <v>375</v>
      </c>
      <c r="L12631">
        <v>12</v>
      </c>
      <c r="M12631">
        <v>6.4</v>
      </c>
    </row>
    <row r="12632" spans="1:13" x14ac:dyDescent="0.25">
      <c r="A12632" t="s">
        <v>645</v>
      </c>
      <c r="C12632" t="s">
        <v>652</v>
      </c>
      <c r="D12632" s="2">
        <v>32234</v>
      </c>
      <c r="E12632">
        <v>29.7</v>
      </c>
      <c r="F12632">
        <v>1908</v>
      </c>
      <c r="G12632">
        <v>1947000</v>
      </c>
      <c r="H12632">
        <v>1908</v>
      </c>
      <c r="K12632">
        <v>375</v>
      </c>
      <c r="L12632">
        <v>12</v>
      </c>
      <c r="M12632">
        <v>1.4</v>
      </c>
    </row>
    <row r="12633" spans="1:13" x14ac:dyDescent="0.25">
      <c r="A12633" t="s">
        <v>645</v>
      </c>
      <c r="C12633" t="s">
        <v>652</v>
      </c>
      <c r="D12633" s="2">
        <v>32264</v>
      </c>
      <c r="E12633">
        <v>31</v>
      </c>
      <c r="F12633">
        <v>2046</v>
      </c>
      <c r="G12633">
        <v>2251000</v>
      </c>
      <c r="H12633">
        <v>2046</v>
      </c>
      <c r="K12633">
        <v>375</v>
      </c>
      <c r="L12633">
        <v>12</v>
      </c>
      <c r="M12633">
        <v>3.6</v>
      </c>
    </row>
    <row r="12634" spans="1:13" x14ac:dyDescent="0.25">
      <c r="A12634" t="s">
        <v>645</v>
      </c>
      <c r="C12634" t="s">
        <v>652</v>
      </c>
      <c r="D12634" s="2">
        <v>32295</v>
      </c>
      <c r="E12634">
        <v>29.9</v>
      </c>
      <c r="F12634">
        <v>2403</v>
      </c>
      <c r="G12634">
        <v>3219000</v>
      </c>
      <c r="H12634">
        <v>2403</v>
      </c>
      <c r="K12634">
        <v>375</v>
      </c>
      <c r="L12634">
        <v>12</v>
      </c>
      <c r="M12634">
        <v>4.0999999999999996</v>
      </c>
    </row>
    <row r="12635" spans="1:13" x14ac:dyDescent="0.25">
      <c r="A12635" t="s">
        <v>645</v>
      </c>
      <c r="C12635" t="s">
        <v>652</v>
      </c>
      <c r="D12635" s="2">
        <v>32325</v>
      </c>
      <c r="E12635">
        <v>31</v>
      </c>
      <c r="F12635">
        <v>2398</v>
      </c>
      <c r="G12635">
        <v>3840000</v>
      </c>
      <c r="H12635">
        <v>2398</v>
      </c>
      <c r="K12635">
        <v>375</v>
      </c>
      <c r="L12635">
        <v>12</v>
      </c>
      <c r="M12635">
        <v>3.4</v>
      </c>
    </row>
    <row r="12636" spans="1:13" x14ac:dyDescent="0.25">
      <c r="A12636" t="s">
        <v>645</v>
      </c>
      <c r="C12636" t="s">
        <v>652</v>
      </c>
      <c r="D12636" s="2">
        <v>32356</v>
      </c>
      <c r="E12636">
        <v>30.7</v>
      </c>
      <c r="F12636">
        <v>2284</v>
      </c>
      <c r="G12636">
        <v>4094000</v>
      </c>
      <c r="H12636">
        <v>2284</v>
      </c>
      <c r="K12636">
        <v>367</v>
      </c>
      <c r="L12636">
        <v>12</v>
      </c>
      <c r="M12636">
        <v>1.2</v>
      </c>
    </row>
    <row r="12637" spans="1:13" x14ac:dyDescent="0.25">
      <c r="A12637" t="s">
        <v>645</v>
      </c>
      <c r="C12637" t="s">
        <v>652</v>
      </c>
      <c r="D12637" s="2">
        <v>32387</v>
      </c>
      <c r="E12637">
        <v>29.8</v>
      </c>
      <c r="F12637">
        <v>2233</v>
      </c>
      <c r="G12637">
        <v>4008000</v>
      </c>
      <c r="H12637">
        <v>2233</v>
      </c>
      <c r="K12637">
        <v>360</v>
      </c>
      <c r="L12637">
        <v>12</v>
      </c>
      <c r="M12637">
        <v>0.6</v>
      </c>
    </row>
    <row r="12638" spans="1:13" x14ac:dyDescent="0.25">
      <c r="A12638" t="s">
        <v>645</v>
      </c>
      <c r="C12638" t="s">
        <v>652</v>
      </c>
      <c r="D12638" s="2">
        <v>32417</v>
      </c>
      <c r="E12638">
        <v>30.8</v>
      </c>
      <c r="F12638">
        <v>2165</v>
      </c>
      <c r="G12638">
        <v>3886000</v>
      </c>
      <c r="H12638">
        <v>2165</v>
      </c>
      <c r="K12638">
        <v>360</v>
      </c>
      <c r="L12638">
        <v>12</v>
      </c>
      <c r="M12638">
        <v>0.6</v>
      </c>
    </row>
    <row r="12639" spans="1:13" x14ac:dyDescent="0.25">
      <c r="A12639" t="s">
        <v>645</v>
      </c>
      <c r="C12639" t="s">
        <v>652</v>
      </c>
      <c r="D12639" s="2">
        <v>32448</v>
      </c>
      <c r="E12639">
        <v>29.7</v>
      </c>
      <c r="F12639">
        <v>2602</v>
      </c>
      <c r="G12639">
        <v>3546000</v>
      </c>
      <c r="H12639">
        <v>2602</v>
      </c>
      <c r="K12639">
        <v>360</v>
      </c>
      <c r="L12639">
        <v>12</v>
      </c>
      <c r="M12639">
        <v>3.6</v>
      </c>
    </row>
    <row r="12640" spans="1:13" x14ac:dyDescent="0.25">
      <c r="A12640" t="s">
        <v>645</v>
      </c>
      <c r="C12640" t="s">
        <v>652</v>
      </c>
      <c r="D12640" s="2">
        <v>32478</v>
      </c>
      <c r="E12640">
        <v>30.7</v>
      </c>
      <c r="F12640">
        <v>2627</v>
      </c>
      <c r="G12640">
        <v>3473000</v>
      </c>
      <c r="H12640">
        <v>2627</v>
      </c>
      <c r="K12640">
        <v>360</v>
      </c>
      <c r="L12640">
        <v>12</v>
      </c>
      <c r="M12640">
        <v>2.4</v>
      </c>
    </row>
    <row r="12641" spans="1:13" x14ac:dyDescent="0.25">
      <c r="A12641" t="s">
        <v>645</v>
      </c>
      <c r="C12641" t="s">
        <v>652</v>
      </c>
      <c r="D12641" s="2">
        <v>32509</v>
      </c>
      <c r="E12641">
        <v>30.9</v>
      </c>
      <c r="F12641">
        <v>2661</v>
      </c>
      <c r="G12641">
        <v>5177000</v>
      </c>
      <c r="H12641">
        <v>2661</v>
      </c>
      <c r="K12641">
        <v>360</v>
      </c>
      <c r="L12641">
        <v>12</v>
      </c>
      <c r="M12641">
        <v>1.4</v>
      </c>
    </row>
    <row r="12642" spans="1:13" x14ac:dyDescent="0.25">
      <c r="A12642" t="s">
        <v>645</v>
      </c>
      <c r="C12642" t="s">
        <v>652</v>
      </c>
      <c r="D12642" s="2">
        <v>32540</v>
      </c>
      <c r="E12642">
        <v>27.9</v>
      </c>
      <c r="F12642">
        <v>2498</v>
      </c>
      <c r="G12642">
        <v>5051000</v>
      </c>
      <c r="H12642">
        <v>2498</v>
      </c>
      <c r="K12642">
        <v>360</v>
      </c>
      <c r="L12642">
        <v>12</v>
      </c>
      <c r="M12642">
        <v>0.5</v>
      </c>
    </row>
    <row r="12643" spans="1:13" x14ac:dyDescent="0.25">
      <c r="A12643" t="s">
        <v>645</v>
      </c>
      <c r="C12643" t="s">
        <v>652</v>
      </c>
      <c r="D12643" s="2">
        <v>32568</v>
      </c>
      <c r="E12643">
        <v>30.7</v>
      </c>
      <c r="F12643">
        <v>1838</v>
      </c>
      <c r="G12643">
        <v>3088000</v>
      </c>
      <c r="H12643">
        <v>1838</v>
      </c>
      <c r="K12643">
        <v>352</v>
      </c>
      <c r="L12643">
        <v>12</v>
      </c>
      <c r="M12643">
        <v>0.9</v>
      </c>
    </row>
    <row r="12644" spans="1:13" x14ac:dyDescent="0.25">
      <c r="A12644" t="s">
        <v>645</v>
      </c>
      <c r="C12644" t="s">
        <v>652</v>
      </c>
      <c r="D12644" s="2">
        <v>32599</v>
      </c>
      <c r="E12644">
        <v>29.5</v>
      </c>
      <c r="F12644">
        <v>1606</v>
      </c>
      <c r="G12644">
        <v>2574000</v>
      </c>
      <c r="H12644">
        <v>1606</v>
      </c>
      <c r="K12644">
        <v>345</v>
      </c>
      <c r="L12644">
        <v>12</v>
      </c>
      <c r="M12644">
        <v>0.4</v>
      </c>
    </row>
    <row r="12645" spans="1:13" x14ac:dyDescent="0.25">
      <c r="A12645" t="s">
        <v>645</v>
      </c>
      <c r="C12645" t="s">
        <v>652</v>
      </c>
      <c r="D12645" s="2">
        <v>32629</v>
      </c>
      <c r="E12645">
        <v>31</v>
      </c>
      <c r="F12645">
        <v>2554</v>
      </c>
      <c r="G12645">
        <v>1533000</v>
      </c>
      <c r="H12645">
        <v>2364</v>
      </c>
      <c r="K12645">
        <v>345</v>
      </c>
      <c r="L12645">
        <v>12</v>
      </c>
      <c r="M12645">
        <v>1.7</v>
      </c>
    </row>
    <row r="12646" spans="1:13" x14ac:dyDescent="0.25">
      <c r="A12646" t="s">
        <v>645</v>
      </c>
      <c r="C12646" t="s">
        <v>652</v>
      </c>
      <c r="D12646" s="2">
        <v>32660</v>
      </c>
      <c r="E12646">
        <v>22.8</v>
      </c>
      <c r="F12646">
        <v>1797</v>
      </c>
      <c r="G12646">
        <v>1192000</v>
      </c>
      <c r="H12646">
        <v>1809</v>
      </c>
      <c r="K12646">
        <v>345</v>
      </c>
      <c r="L12646">
        <v>12</v>
      </c>
      <c r="M12646">
        <v>7.1</v>
      </c>
    </row>
    <row r="12647" spans="1:13" x14ac:dyDescent="0.25">
      <c r="A12647" t="s">
        <v>645</v>
      </c>
      <c r="C12647" t="s">
        <v>652</v>
      </c>
      <c r="D12647" s="2">
        <v>32690</v>
      </c>
      <c r="E12647">
        <v>30.5</v>
      </c>
      <c r="F12647">
        <v>2002</v>
      </c>
      <c r="G12647">
        <v>1702000</v>
      </c>
      <c r="H12647">
        <v>1852</v>
      </c>
      <c r="K12647">
        <v>345</v>
      </c>
      <c r="L12647">
        <v>12</v>
      </c>
      <c r="M12647">
        <v>6.3</v>
      </c>
    </row>
    <row r="12648" spans="1:13" x14ac:dyDescent="0.25">
      <c r="A12648" t="s">
        <v>645</v>
      </c>
      <c r="C12648" t="s">
        <v>652</v>
      </c>
      <c r="D12648" s="2">
        <v>32721</v>
      </c>
      <c r="E12648">
        <v>30.9</v>
      </c>
      <c r="F12648">
        <v>1901</v>
      </c>
      <c r="G12648">
        <v>1783000</v>
      </c>
      <c r="H12648">
        <v>1494</v>
      </c>
      <c r="K12648">
        <v>345</v>
      </c>
      <c r="L12648">
        <v>12</v>
      </c>
      <c r="M12648">
        <v>1.1000000000000001</v>
      </c>
    </row>
    <row r="12649" spans="1:13" x14ac:dyDescent="0.25">
      <c r="A12649" t="s">
        <v>645</v>
      </c>
      <c r="C12649" t="s">
        <v>652</v>
      </c>
      <c r="D12649" s="2">
        <v>32752</v>
      </c>
      <c r="E12649">
        <v>29.8</v>
      </c>
      <c r="F12649">
        <v>1383</v>
      </c>
      <c r="G12649">
        <v>1525000</v>
      </c>
      <c r="H12649">
        <v>1087</v>
      </c>
      <c r="K12649">
        <v>355</v>
      </c>
      <c r="L12649">
        <v>12</v>
      </c>
      <c r="M12649">
        <v>1.9</v>
      </c>
    </row>
    <row r="12650" spans="1:13" x14ac:dyDescent="0.25">
      <c r="A12650" t="s">
        <v>645</v>
      </c>
      <c r="C12650" t="s">
        <v>652</v>
      </c>
      <c r="D12650" s="2">
        <v>32782</v>
      </c>
      <c r="E12650">
        <v>29.1</v>
      </c>
      <c r="F12650">
        <v>1247</v>
      </c>
      <c r="G12650">
        <v>1388000</v>
      </c>
      <c r="H12650">
        <v>980</v>
      </c>
      <c r="K12650">
        <v>360</v>
      </c>
      <c r="L12650">
        <v>12</v>
      </c>
      <c r="M12650">
        <v>0.6</v>
      </c>
    </row>
    <row r="12651" spans="1:13" x14ac:dyDescent="0.25">
      <c r="A12651" t="s">
        <v>645</v>
      </c>
      <c r="C12651" t="s">
        <v>652</v>
      </c>
      <c r="D12651" s="2">
        <v>32813</v>
      </c>
      <c r="E12651">
        <v>29.8</v>
      </c>
      <c r="F12651">
        <v>1431</v>
      </c>
      <c r="G12651">
        <v>1593000</v>
      </c>
      <c r="H12651">
        <v>1124</v>
      </c>
      <c r="K12651">
        <v>360</v>
      </c>
      <c r="L12651">
        <v>12</v>
      </c>
      <c r="M12651">
        <v>0.6</v>
      </c>
    </row>
    <row r="12652" spans="1:13" x14ac:dyDescent="0.25">
      <c r="A12652" t="s">
        <v>645</v>
      </c>
      <c r="C12652" t="s">
        <v>652</v>
      </c>
      <c r="D12652" s="2">
        <v>32843</v>
      </c>
      <c r="E12652">
        <v>30.6</v>
      </c>
      <c r="F12652">
        <v>1499</v>
      </c>
      <c r="G12652">
        <v>1668000</v>
      </c>
      <c r="H12652">
        <v>1178</v>
      </c>
      <c r="K12652">
        <v>360</v>
      </c>
      <c r="L12652">
        <v>12</v>
      </c>
      <c r="M12652">
        <v>0.6</v>
      </c>
    </row>
    <row r="12653" spans="1:13" x14ac:dyDescent="0.25">
      <c r="A12653" t="s">
        <v>645</v>
      </c>
      <c r="C12653" t="s">
        <v>652</v>
      </c>
      <c r="D12653" s="2">
        <v>32874</v>
      </c>
      <c r="E12653">
        <v>28.9</v>
      </c>
      <c r="F12653">
        <v>1831</v>
      </c>
      <c r="G12653">
        <v>2038000</v>
      </c>
      <c r="H12653">
        <v>1439</v>
      </c>
      <c r="K12653">
        <v>360</v>
      </c>
      <c r="L12653">
        <v>12</v>
      </c>
      <c r="M12653">
        <v>0.6</v>
      </c>
    </row>
    <row r="12654" spans="1:13" x14ac:dyDescent="0.25">
      <c r="A12654" t="s">
        <v>645</v>
      </c>
      <c r="C12654" t="s">
        <v>652</v>
      </c>
      <c r="D12654" s="2">
        <v>32905</v>
      </c>
      <c r="E12654">
        <v>28</v>
      </c>
      <c r="F12654">
        <v>1532</v>
      </c>
      <c r="G12654">
        <v>1705000</v>
      </c>
      <c r="H12654">
        <v>1204</v>
      </c>
      <c r="K12654">
        <v>360</v>
      </c>
      <c r="L12654">
        <v>12</v>
      </c>
      <c r="M12654">
        <v>0.6</v>
      </c>
    </row>
    <row r="12655" spans="1:13" x14ac:dyDescent="0.25">
      <c r="A12655" t="s">
        <v>645</v>
      </c>
      <c r="C12655" t="s">
        <v>652</v>
      </c>
      <c r="D12655" s="2">
        <v>32933</v>
      </c>
      <c r="E12655">
        <v>30.9</v>
      </c>
      <c r="F12655">
        <v>1564</v>
      </c>
      <c r="G12655">
        <v>1741000</v>
      </c>
      <c r="H12655">
        <v>1229</v>
      </c>
      <c r="K12655">
        <v>360</v>
      </c>
      <c r="L12655">
        <v>12</v>
      </c>
      <c r="M12655">
        <v>0.6</v>
      </c>
    </row>
    <row r="12656" spans="1:13" x14ac:dyDescent="0.25">
      <c r="A12656" t="s">
        <v>645</v>
      </c>
      <c r="C12656" t="s">
        <v>652</v>
      </c>
      <c r="D12656" s="2">
        <v>32964</v>
      </c>
      <c r="E12656">
        <v>30</v>
      </c>
      <c r="F12656">
        <v>1403</v>
      </c>
      <c r="G12656">
        <v>1656000</v>
      </c>
      <c r="H12656">
        <v>1253</v>
      </c>
      <c r="K12656">
        <v>360</v>
      </c>
      <c r="L12656">
        <v>12</v>
      </c>
      <c r="M12656">
        <v>3</v>
      </c>
    </row>
    <row r="12657" spans="1:13" x14ac:dyDescent="0.25">
      <c r="A12657" t="s">
        <v>645</v>
      </c>
      <c r="C12657" t="s">
        <v>652</v>
      </c>
      <c r="D12657" s="2">
        <v>32994</v>
      </c>
      <c r="E12657">
        <v>30</v>
      </c>
      <c r="F12657">
        <v>1380</v>
      </c>
      <c r="G12657">
        <v>1721000</v>
      </c>
      <c r="H12657">
        <v>1380</v>
      </c>
      <c r="K12657">
        <v>360</v>
      </c>
      <c r="L12657">
        <v>12</v>
      </c>
      <c r="M12657">
        <v>1.2</v>
      </c>
    </row>
    <row r="12658" spans="1:13" x14ac:dyDescent="0.25">
      <c r="A12658" t="s">
        <v>645</v>
      </c>
      <c r="C12658" t="s">
        <v>652</v>
      </c>
      <c r="D12658" s="2">
        <v>33025</v>
      </c>
      <c r="E12658">
        <v>30</v>
      </c>
      <c r="F12658">
        <v>1314</v>
      </c>
      <c r="G12658">
        <v>1542000</v>
      </c>
      <c r="H12658">
        <v>1314</v>
      </c>
      <c r="K12658">
        <v>345</v>
      </c>
      <c r="L12658">
        <v>12</v>
      </c>
      <c r="M12658">
        <v>5.4</v>
      </c>
    </row>
    <row r="12659" spans="1:13" x14ac:dyDescent="0.25">
      <c r="A12659" t="s">
        <v>645</v>
      </c>
      <c r="C12659" t="s">
        <v>652</v>
      </c>
      <c r="D12659" s="2">
        <v>33055</v>
      </c>
      <c r="E12659">
        <v>25.9</v>
      </c>
      <c r="F12659">
        <v>2177</v>
      </c>
      <c r="G12659">
        <v>1975000</v>
      </c>
      <c r="H12659">
        <v>2177</v>
      </c>
      <c r="K12659">
        <v>330</v>
      </c>
      <c r="L12659">
        <v>12</v>
      </c>
      <c r="M12659">
        <v>3.8</v>
      </c>
    </row>
    <row r="12660" spans="1:13" x14ac:dyDescent="0.25">
      <c r="A12660" t="s">
        <v>645</v>
      </c>
      <c r="C12660" t="s">
        <v>652</v>
      </c>
      <c r="D12660" s="2">
        <v>33086</v>
      </c>
      <c r="E12660">
        <v>30.9</v>
      </c>
      <c r="F12660">
        <v>2311</v>
      </c>
      <c r="G12660">
        <v>1137000</v>
      </c>
      <c r="H12660">
        <v>2311</v>
      </c>
      <c r="K12660">
        <v>330</v>
      </c>
      <c r="L12660">
        <v>12</v>
      </c>
      <c r="M12660">
        <v>1.3</v>
      </c>
    </row>
    <row r="12661" spans="1:13" x14ac:dyDescent="0.25">
      <c r="A12661" t="s">
        <v>645</v>
      </c>
      <c r="C12661" t="s">
        <v>652</v>
      </c>
      <c r="D12661" s="2">
        <v>33117</v>
      </c>
      <c r="E12661">
        <v>29</v>
      </c>
      <c r="F12661">
        <v>2139</v>
      </c>
      <c r="G12661">
        <v>1543000</v>
      </c>
      <c r="H12661">
        <v>2139</v>
      </c>
      <c r="K12661">
        <v>330</v>
      </c>
      <c r="L12661">
        <v>12</v>
      </c>
      <c r="M12661">
        <v>0.9</v>
      </c>
    </row>
    <row r="12662" spans="1:13" x14ac:dyDescent="0.25">
      <c r="A12662" t="s">
        <v>645</v>
      </c>
      <c r="C12662" t="s">
        <v>652</v>
      </c>
      <c r="D12662" s="2">
        <v>33147</v>
      </c>
      <c r="E12662">
        <v>29.2</v>
      </c>
      <c r="F12662">
        <v>2385</v>
      </c>
      <c r="G12662">
        <v>1604000</v>
      </c>
      <c r="H12662">
        <v>1775</v>
      </c>
      <c r="K12662">
        <v>350</v>
      </c>
      <c r="L12662">
        <v>12</v>
      </c>
      <c r="M12662">
        <v>3.7</v>
      </c>
    </row>
    <row r="12663" spans="1:13" x14ac:dyDescent="0.25">
      <c r="A12663" t="s">
        <v>645</v>
      </c>
      <c r="C12663" t="s">
        <v>652</v>
      </c>
      <c r="D12663" s="2">
        <v>33178</v>
      </c>
      <c r="E12663">
        <v>29.9</v>
      </c>
      <c r="F12663">
        <v>1706</v>
      </c>
      <c r="G12663">
        <v>2542000</v>
      </c>
      <c r="H12663">
        <v>1779</v>
      </c>
      <c r="K12663">
        <v>366</v>
      </c>
      <c r="L12663">
        <v>12</v>
      </c>
      <c r="M12663">
        <v>1</v>
      </c>
    </row>
    <row r="12664" spans="1:13" x14ac:dyDescent="0.25">
      <c r="A12664" t="s">
        <v>645</v>
      </c>
      <c r="C12664" t="s">
        <v>652</v>
      </c>
      <c r="D12664" s="2">
        <v>33208</v>
      </c>
      <c r="E12664">
        <v>31</v>
      </c>
      <c r="F12664">
        <v>1746</v>
      </c>
      <c r="G12664">
        <v>3256000</v>
      </c>
      <c r="H12664">
        <v>1915</v>
      </c>
      <c r="K12664">
        <v>360</v>
      </c>
      <c r="L12664">
        <v>12</v>
      </c>
      <c r="M12664">
        <v>8.6999999999999993</v>
      </c>
    </row>
    <row r="12665" spans="1:13" x14ac:dyDescent="0.25">
      <c r="A12665" t="s">
        <v>645</v>
      </c>
      <c r="C12665" t="s">
        <v>652</v>
      </c>
      <c r="D12665" s="2">
        <v>33239</v>
      </c>
      <c r="E12665">
        <v>30.6</v>
      </c>
      <c r="F12665">
        <v>2027</v>
      </c>
      <c r="G12665">
        <v>2355000</v>
      </c>
      <c r="H12665">
        <v>2727</v>
      </c>
      <c r="K12665">
        <v>360</v>
      </c>
      <c r="L12665">
        <v>12</v>
      </c>
      <c r="M12665">
        <v>6.2</v>
      </c>
    </row>
    <row r="12666" spans="1:13" x14ac:dyDescent="0.25">
      <c r="A12666" t="s">
        <v>645</v>
      </c>
      <c r="C12666" t="s">
        <v>652</v>
      </c>
      <c r="D12666" s="2">
        <v>33270</v>
      </c>
      <c r="E12666">
        <v>27.7</v>
      </c>
      <c r="F12666">
        <v>2039</v>
      </c>
      <c r="G12666">
        <v>2014000</v>
      </c>
      <c r="H12666">
        <v>2921</v>
      </c>
      <c r="K12666">
        <v>360</v>
      </c>
      <c r="L12666">
        <v>12</v>
      </c>
      <c r="M12666">
        <v>3.7</v>
      </c>
    </row>
    <row r="12667" spans="1:13" x14ac:dyDescent="0.25">
      <c r="A12667" t="s">
        <v>645</v>
      </c>
      <c r="C12667" t="s">
        <v>652</v>
      </c>
      <c r="D12667" s="2">
        <v>33298</v>
      </c>
      <c r="E12667">
        <v>31</v>
      </c>
      <c r="F12667">
        <v>3001</v>
      </c>
      <c r="G12667">
        <v>2086000</v>
      </c>
      <c r="H12667">
        <v>3659</v>
      </c>
      <c r="K12667">
        <v>354</v>
      </c>
      <c r="L12667">
        <v>12</v>
      </c>
      <c r="M12667">
        <v>8.3000000000000007</v>
      </c>
    </row>
    <row r="12668" spans="1:13" x14ac:dyDescent="0.25">
      <c r="A12668" t="s">
        <v>645</v>
      </c>
      <c r="C12668" t="s">
        <v>652</v>
      </c>
      <c r="D12668" s="2">
        <v>33329</v>
      </c>
      <c r="E12668">
        <v>30</v>
      </c>
      <c r="F12668">
        <v>2531</v>
      </c>
      <c r="G12668">
        <v>2007000</v>
      </c>
      <c r="H12668">
        <v>2865</v>
      </c>
      <c r="K12668">
        <v>345</v>
      </c>
      <c r="L12668">
        <v>12</v>
      </c>
      <c r="M12668">
        <v>6.8</v>
      </c>
    </row>
    <row r="12669" spans="1:13" x14ac:dyDescent="0.25">
      <c r="A12669" t="s">
        <v>645</v>
      </c>
      <c r="C12669" t="s">
        <v>652</v>
      </c>
      <c r="D12669" s="2">
        <v>33359</v>
      </c>
      <c r="E12669">
        <v>30.8</v>
      </c>
      <c r="F12669">
        <v>2221</v>
      </c>
      <c r="G12669">
        <v>2220000</v>
      </c>
      <c r="H12669">
        <v>2259</v>
      </c>
      <c r="K12669">
        <v>345</v>
      </c>
      <c r="L12669">
        <v>12</v>
      </c>
      <c r="M12669">
        <v>12.7</v>
      </c>
    </row>
    <row r="12670" spans="1:13" x14ac:dyDescent="0.25">
      <c r="A12670" t="s">
        <v>645</v>
      </c>
      <c r="C12670" t="s">
        <v>652</v>
      </c>
      <c r="D12670" s="2">
        <v>33390</v>
      </c>
      <c r="E12670">
        <v>29.8</v>
      </c>
      <c r="F12670">
        <v>2131</v>
      </c>
      <c r="G12670">
        <v>2115000</v>
      </c>
      <c r="H12670">
        <v>2360</v>
      </c>
      <c r="K12670">
        <v>345</v>
      </c>
      <c r="L12670">
        <v>12</v>
      </c>
      <c r="M12670">
        <v>6.9</v>
      </c>
    </row>
    <row r="12671" spans="1:13" x14ac:dyDescent="0.25">
      <c r="A12671" t="s">
        <v>645</v>
      </c>
      <c r="C12671" t="s">
        <v>652</v>
      </c>
      <c r="D12671" s="2">
        <v>33420</v>
      </c>
      <c r="E12671">
        <v>31</v>
      </c>
      <c r="F12671">
        <v>2143</v>
      </c>
      <c r="G12671">
        <v>2197000</v>
      </c>
      <c r="H12671">
        <v>2453</v>
      </c>
      <c r="K12671">
        <v>345</v>
      </c>
      <c r="L12671">
        <v>12</v>
      </c>
      <c r="M12671">
        <v>5.5</v>
      </c>
    </row>
    <row r="12672" spans="1:13" x14ac:dyDescent="0.25">
      <c r="A12672" t="s">
        <v>645</v>
      </c>
      <c r="C12672" t="s">
        <v>652</v>
      </c>
      <c r="D12672" s="2">
        <v>33451</v>
      </c>
      <c r="E12672">
        <v>30.8</v>
      </c>
      <c r="F12672">
        <v>2984</v>
      </c>
      <c r="G12672">
        <v>1813000</v>
      </c>
      <c r="H12672">
        <v>1418</v>
      </c>
      <c r="K12672">
        <v>345</v>
      </c>
      <c r="L12672">
        <v>12</v>
      </c>
      <c r="M12672">
        <v>5.4</v>
      </c>
    </row>
    <row r="12673" spans="1:13" x14ac:dyDescent="0.25">
      <c r="A12673" t="s">
        <v>645</v>
      </c>
      <c r="C12673" t="s">
        <v>652</v>
      </c>
      <c r="D12673" s="2">
        <v>33482</v>
      </c>
      <c r="E12673">
        <v>29.7</v>
      </c>
      <c r="F12673">
        <v>1754</v>
      </c>
      <c r="G12673">
        <v>1667000</v>
      </c>
      <c r="H12673">
        <v>789</v>
      </c>
      <c r="K12673">
        <v>345</v>
      </c>
      <c r="L12673">
        <v>12</v>
      </c>
      <c r="M12673">
        <v>2.2000000000000002</v>
      </c>
    </row>
    <row r="12674" spans="1:13" x14ac:dyDescent="0.25">
      <c r="A12674" t="s">
        <v>645</v>
      </c>
      <c r="C12674" t="s">
        <v>652</v>
      </c>
      <c r="D12674" s="2">
        <v>33512</v>
      </c>
      <c r="E12674">
        <v>30.9</v>
      </c>
      <c r="F12674">
        <v>1248</v>
      </c>
      <c r="G12674">
        <v>1758000</v>
      </c>
      <c r="H12674">
        <v>674</v>
      </c>
      <c r="K12674">
        <v>345</v>
      </c>
      <c r="L12674">
        <v>12</v>
      </c>
      <c r="M12674">
        <v>4.8</v>
      </c>
    </row>
    <row r="12675" spans="1:13" x14ac:dyDescent="0.25">
      <c r="A12675" t="s">
        <v>645</v>
      </c>
      <c r="C12675" t="s">
        <v>652</v>
      </c>
      <c r="D12675" s="2">
        <v>33543</v>
      </c>
      <c r="E12675">
        <v>29.6</v>
      </c>
      <c r="F12675">
        <v>1140</v>
      </c>
      <c r="G12675">
        <v>1910000</v>
      </c>
      <c r="H12675">
        <v>863</v>
      </c>
      <c r="K12675">
        <v>345</v>
      </c>
      <c r="L12675">
        <v>12</v>
      </c>
      <c r="M12675">
        <v>1.2</v>
      </c>
    </row>
    <row r="12676" spans="1:13" x14ac:dyDescent="0.25">
      <c r="A12676" t="s">
        <v>645</v>
      </c>
      <c r="C12676" t="s">
        <v>652</v>
      </c>
      <c r="D12676" s="2">
        <v>33573</v>
      </c>
      <c r="E12676">
        <v>30.7</v>
      </c>
      <c r="F12676">
        <v>843</v>
      </c>
      <c r="G12676">
        <v>2201000</v>
      </c>
      <c r="H12676">
        <v>1159</v>
      </c>
      <c r="K12676">
        <v>345</v>
      </c>
      <c r="L12676">
        <v>12</v>
      </c>
      <c r="M12676">
        <v>2</v>
      </c>
    </row>
    <row r="12677" spans="1:13" x14ac:dyDescent="0.25">
      <c r="A12677" t="s">
        <v>645</v>
      </c>
      <c r="C12677" t="s">
        <v>794</v>
      </c>
      <c r="D12677" s="2">
        <v>23774</v>
      </c>
      <c r="E12677">
        <v>7.4</v>
      </c>
      <c r="F12677">
        <v>4505</v>
      </c>
      <c r="G12677">
        <v>2874000</v>
      </c>
      <c r="H12677">
        <v>3</v>
      </c>
      <c r="K12677">
        <v>378</v>
      </c>
      <c r="L12677">
        <v>16</v>
      </c>
      <c r="M12677">
        <v>0</v>
      </c>
    </row>
    <row r="12678" spans="1:13" x14ac:dyDescent="0.25">
      <c r="A12678" t="s">
        <v>645</v>
      </c>
      <c r="C12678" t="s">
        <v>794</v>
      </c>
      <c r="D12678" s="2">
        <v>23802</v>
      </c>
      <c r="E12678">
        <v>0.1</v>
      </c>
      <c r="F12678">
        <v>30</v>
      </c>
      <c r="G12678">
        <v>7000</v>
      </c>
      <c r="H12678">
        <v>0</v>
      </c>
      <c r="K12678">
        <v>65</v>
      </c>
      <c r="L12678">
        <v>20</v>
      </c>
      <c r="M12678">
        <v>0</v>
      </c>
    </row>
    <row r="12679" spans="1:13" x14ac:dyDescent="0.25">
      <c r="A12679" t="s">
        <v>645</v>
      </c>
      <c r="C12679" t="s">
        <v>794</v>
      </c>
      <c r="D12679" s="2">
        <v>23833</v>
      </c>
      <c r="E12679">
        <v>0</v>
      </c>
      <c r="F12679">
        <v>28</v>
      </c>
      <c r="G12679">
        <v>0</v>
      </c>
      <c r="H12679">
        <v>0</v>
      </c>
      <c r="K12679">
        <v>0</v>
      </c>
      <c r="L12679">
        <v>20</v>
      </c>
      <c r="M12679">
        <v>0</v>
      </c>
    </row>
    <row r="12680" spans="1:13" x14ac:dyDescent="0.25">
      <c r="A12680" t="s">
        <v>645</v>
      </c>
      <c r="C12680" t="s">
        <v>794</v>
      </c>
      <c r="D12680" s="2">
        <v>23863</v>
      </c>
      <c r="E12680">
        <v>0.9</v>
      </c>
      <c r="F12680">
        <v>230</v>
      </c>
      <c r="G12680">
        <v>50000</v>
      </c>
      <c r="H12680">
        <v>0</v>
      </c>
      <c r="K12680">
        <v>65</v>
      </c>
      <c r="L12680">
        <v>20</v>
      </c>
      <c r="M12680">
        <v>0</v>
      </c>
    </row>
    <row r="12681" spans="1:13" x14ac:dyDescent="0.25">
      <c r="A12681" t="s">
        <v>645</v>
      </c>
      <c r="C12681" t="s">
        <v>794</v>
      </c>
      <c r="D12681" s="2">
        <v>24167</v>
      </c>
      <c r="E12681">
        <v>0</v>
      </c>
      <c r="F12681">
        <v>625</v>
      </c>
      <c r="G12681">
        <v>0</v>
      </c>
      <c r="H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645</v>
      </c>
      <c r="C12682" t="s">
        <v>794</v>
      </c>
      <c r="D12682" s="2">
        <v>24198</v>
      </c>
      <c r="E12682">
        <v>2.7</v>
      </c>
      <c r="F12682">
        <v>604</v>
      </c>
      <c r="G12682">
        <v>233000</v>
      </c>
      <c r="H12682">
        <v>0</v>
      </c>
      <c r="K12682">
        <v>240</v>
      </c>
      <c r="L12682">
        <v>16</v>
      </c>
      <c r="M12682">
        <v>0</v>
      </c>
    </row>
    <row r="12683" spans="1:13" x14ac:dyDescent="0.25">
      <c r="A12683" t="s">
        <v>645</v>
      </c>
      <c r="C12683" t="s">
        <v>794</v>
      </c>
      <c r="D12683" s="2">
        <v>24228</v>
      </c>
      <c r="E12683">
        <v>31</v>
      </c>
      <c r="F12683">
        <v>8832</v>
      </c>
      <c r="G12683">
        <v>34200000</v>
      </c>
      <c r="H12683">
        <v>0</v>
      </c>
      <c r="K12683">
        <v>1480</v>
      </c>
      <c r="L12683">
        <v>16</v>
      </c>
      <c r="M12683">
        <v>0</v>
      </c>
    </row>
    <row r="12684" spans="1:13" x14ac:dyDescent="0.25">
      <c r="A12684" t="s">
        <v>645</v>
      </c>
      <c r="C12684" t="s">
        <v>794</v>
      </c>
      <c r="D12684" s="2">
        <v>24259</v>
      </c>
      <c r="E12684">
        <v>5.0999999999999996</v>
      </c>
      <c r="F12684">
        <v>1307</v>
      </c>
      <c r="G12684">
        <v>7601000</v>
      </c>
      <c r="H12684">
        <v>0</v>
      </c>
      <c r="K12684">
        <v>1860</v>
      </c>
      <c r="L12684">
        <v>16</v>
      </c>
      <c r="M12684">
        <v>0</v>
      </c>
    </row>
    <row r="12685" spans="1:13" x14ac:dyDescent="0.25">
      <c r="A12685" t="s">
        <v>645</v>
      </c>
      <c r="C12685" t="s">
        <v>794</v>
      </c>
      <c r="D12685" s="2">
        <v>24289</v>
      </c>
      <c r="E12685">
        <v>29.6</v>
      </c>
      <c r="F12685">
        <v>5446</v>
      </c>
      <c r="G12685">
        <v>9584000</v>
      </c>
      <c r="H12685">
        <v>0</v>
      </c>
      <c r="K12685">
        <v>1940</v>
      </c>
      <c r="L12685">
        <v>8</v>
      </c>
      <c r="M12685">
        <v>0</v>
      </c>
    </row>
    <row r="12686" spans="1:13" x14ac:dyDescent="0.25">
      <c r="A12686" t="s">
        <v>645</v>
      </c>
      <c r="C12686" t="s">
        <v>794</v>
      </c>
      <c r="D12686" s="2">
        <v>24320</v>
      </c>
      <c r="E12686">
        <v>31</v>
      </c>
      <c r="F12686">
        <v>4719</v>
      </c>
      <c r="G12686">
        <v>12633000</v>
      </c>
      <c r="H12686">
        <v>0</v>
      </c>
      <c r="K12686">
        <v>1980</v>
      </c>
      <c r="L12686">
        <v>8</v>
      </c>
      <c r="M12686">
        <v>0</v>
      </c>
    </row>
    <row r="12687" spans="1:13" x14ac:dyDescent="0.25">
      <c r="A12687" t="s">
        <v>645</v>
      </c>
      <c r="C12687" t="s">
        <v>794</v>
      </c>
      <c r="D12687" s="2">
        <v>24351</v>
      </c>
      <c r="E12687">
        <v>30</v>
      </c>
      <c r="F12687">
        <v>4408</v>
      </c>
      <c r="G12687">
        <v>12318000</v>
      </c>
      <c r="H12687">
        <v>58</v>
      </c>
      <c r="K12687">
        <v>1960</v>
      </c>
      <c r="L12687">
        <v>8</v>
      </c>
      <c r="M12687">
        <v>0</v>
      </c>
    </row>
    <row r="12688" spans="1:13" x14ac:dyDescent="0.25">
      <c r="A12688" t="s">
        <v>645</v>
      </c>
      <c r="C12688" t="s">
        <v>794</v>
      </c>
      <c r="D12688" s="2">
        <v>24381</v>
      </c>
      <c r="E12688">
        <v>23.5</v>
      </c>
      <c r="F12688">
        <v>3441</v>
      </c>
      <c r="G12688">
        <v>8457000</v>
      </c>
      <c r="H12688">
        <v>267</v>
      </c>
      <c r="K12688">
        <v>1775</v>
      </c>
      <c r="L12688">
        <v>8</v>
      </c>
      <c r="M12688">
        <v>0</v>
      </c>
    </row>
    <row r="12689" spans="1:13" x14ac:dyDescent="0.25">
      <c r="A12689" t="s">
        <v>645</v>
      </c>
      <c r="C12689" t="s">
        <v>794</v>
      </c>
      <c r="D12689" s="2">
        <v>24412</v>
      </c>
      <c r="E12689">
        <v>30</v>
      </c>
      <c r="F12689">
        <v>4215</v>
      </c>
      <c r="G12689">
        <v>10360000</v>
      </c>
      <c r="H12689">
        <v>377</v>
      </c>
      <c r="K12689">
        <v>1910</v>
      </c>
      <c r="L12689">
        <v>8</v>
      </c>
      <c r="M12689">
        <v>0</v>
      </c>
    </row>
    <row r="12690" spans="1:13" x14ac:dyDescent="0.25">
      <c r="A12690" t="s">
        <v>645</v>
      </c>
      <c r="C12690" t="s">
        <v>794</v>
      </c>
      <c r="D12690" s="2">
        <v>24442</v>
      </c>
      <c r="E12690">
        <v>31</v>
      </c>
      <c r="F12690">
        <v>3646</v>
      </c>
      <c r="G12690">
        <v>11258000</v>
      </c>
      <c r="H12690">
        <v>569</v>
      </c>
      <c r="K12690">
        <v>1880</v>
      </c>
      <c r="L12690">
        <v>8</v>
      </c>
      <c r="M12690">
        <v>0</v>
      </c>
    </row>
    <row r="12691" spans="1:13" x14ac:dyDescent="0.25">
      <c r="A12691" t="s">
        <v>645</v>
      </c>
      <c r="C12691" t="s">
        <v>794</v>
      </c>
      <c r="D12691" s="2">
        <v>24473</v>
      </c>
      <c r="E12691">
        <v>31</v>
      </c>
      <c r="F12691">
        <v>4277</v>
      </c>
      <c r="G12691">
        <v>11536000</v>
      </c>
      <c r="H12691">
        <v>877</v>
      </c>
      <c r="K12691">
        <v>1825</v>
      </c>
      <c r="L12691">
        <v>8</v>
      </c>
      <c r="M12691">
        <v>0</v>
      </c>
    </row>
    <row r="12692" spans="1:13" x14ac:dyDescent="0.25">
      <c r="A12692" t="s">
        <v>645</v>
      </c>
      <c r="C12692" t="s">
        <v>794</v>
      </c>
      <c r="D12692" s="2">
        <v>24504</v>
      </c>
      <c r="E12692">
        <v>28</v>
      </c>
      <c r="F12692">
        <v>3845</v>
      </c>
      <c r="G12692">
        <v>10356000</v>
      </c>
      <c r="H12692">
        <v>769</v>
      </c>
      <c r="K12692">
        <v>1800</v>
      </c>
      <c r="L12692">
        <v>8</v>
      </c>
      <c r="M12692">
        <v>0</v>
      </c>
    </row>
    <row r="12693" spans="1:13" x14ac:dyDescent="0.25">
      <c r="A12693" t="s">
        <v>645</v>
      </c>
      <c r="C12693" t="s">
        <v>794</v>
      </c>
      <c r="D12693" s="2">
        <v>24532</v>
      </c>
      <c r="E12693">
        <v>31</v>
      </c>
      <c r="F12693">
        <v>3918</v>
      </c>
      <c r="G12693">
        <v>11572000</v>
      </c>
      <c r="H12693">
        <v>606</v>
      </c>
      <c r="K12693">
        <v>1850</v>
      </c>
      <c r="L12693">
        <v>8</v>
      </c>
      <c r="M12693">
        <v>0</v>
      </c>
    </row>
    <row r="12694" spans="1:13" x14ac:dyDescent="0.25">
      <c r="A12694" t="s">
        <v>645</v>
      </c>
      <c r="C12694" t="s">
        <v>794</v>
      </c>
      <c r="D12694" s="2">
        <v>24563</v>
      </c>
      <c r="E12694">
        <v>30</v>
      </c>
      <c r="F12694">
        <v>3349</v>
      </c>
      <c r="G12694">
        <v>10269000</v>
      </c>
      <c r="H12694">
        <v>790</v>
      </c>
      <c r="K12694">
        <v>1760</v>
      </c>
      <c r="L12694">
        <v>8</v>
      </c>
      <c r="M12694">
        <v>0</v>
      </c>
    </row>
    <row r="12695" spans="1:13" x14ac:dyDescent="0.25">
      <c r="A12695" t="s">
        <v>645</v>
      </c>
      <c r="C12695" t="s">
        <v>794</v>
      </c>
      <c r="D12695" s="2">
        <v>24593</v>
      </c>
      <c r="E12695">
        <v>31</v>
      </c>
      <c r="F12695">
        <v>3163</v>
      </c>
      <c r="G12695">
        <v>10033000</v>
      </c>
      <c r="H12695">
        <v>1053</v>
      </c>
      <c r="K12695">
        <v>1775</v>
      </c>
      <c r="L12695">
        <v>8</v>
      </c>
      <c r="M12695">
        <v>0</v>
      </c>
    </row>
    <row r="12696" spans="1:13" x14ac:dyDescent="0.25">
      <c r="A12696" t="s">
        <v>645</v>
      </c>
      <c r="C12696" t="s">
        <v>794</v>
      </c>
      <c r="D12696" s="2">
        <v>24624</v>
      </c>
      <c r="E12696">
        <v>26.8</v>
      </c>
      <c r="F12696">
        <v>3039</v>
      </c>
      <c r="G12696">
        <v>8226000</v>
      </c>
      <c r="H12696">
        <v>854</v>
      </c>
      <c r="K12696">
        <v>1750</v>
      </c>
      <c r="L12696">
        <v>8</v>
      </c>
      <c r="M12696">
        <v>0</v>
      </c>
    </row>
    <row r="12697" spans="1:13" x14ac:dyDescent="0.25">
      <c r="A12697" t="s">
        <v>645</v>
      </c>
      <c r="C12697" t="s">
        <v>794</v>
      </c>
      <c r="D12697" s="2">
        <v>24654</v>
      </c>
      <c r="E12697">
        <v>4.3</v>
      </c>
      <c r="F12697">
        <v>506</v>
      </c>
      <c r="G12697">
        <v>1370000</v>
      </c>
      <c r="H12697">
        <v>96</v>
      </c>
      <c r="K12697">
        <v>0</v>
      </c>
      <c r="L12697">
        <v>0</v>
      </c>
      <c r="M12697">
        <v>0</v>
      </c>
    </row>
    <row r="12698" spans="1:13" x14ac:dyDescent="0.25">
      <c r="A12698" t="s">
        <v>645</v>
      </c>
      <c r="C12698" t="s">
        <v>794</v>
      </c>
      <c r="D12698" s="2">
        <v>25416</v>
      </c>
      <c r="E12698">
        <v>29.8</v>
      </c>
      <c r="F12698">
        <v>5015</v>
      </c>
      <c r="G12698">
        <v>13492000</v>
      </c>
      <c r="H12698">
        <v>0</v>
      </c>
      <c r="K12698">
        <v>0</v>
      </c>
      <c r="L12698">
        <v>16</v>
      </c>
      <c r="M12698">
        <v>32.6</v>
      </c>
    </row>
    <row r="12699" spans="1:13" x14ac:dyDescent="0.25">
      <c r="A12699" t="s">
        <v>645</v>
      </c>
      <c r="C12699" t="s">
        <v>794</v>
      </c>
      <c r="D12699" s="2">
        <v>25447</v>
      </c>
      <c r="E12699">
        <v>29.9</v>
      </c>
      <c r="F12699">
        <v>4288</v>
      </c>
      <c r="G12699">
        <v>7378000</v>
      </c>
      <c r="H12699">
        <v>302</v>
      </c>
      <c r="K12699">
        <v>1133</v>
      </c>
      <c r="L12699">
        <v>8</v>
      </c>
      <c r="M12699">
        <v>19.100000000000001</v>
      </c>
    </row>
    <row r="12700" spans="1:13" x14ac:dyDescent="0.25">
      <c r="A12700" t="s">
        <v>645</v>
      </c>
      <c r="C12700" t="s">
        <v>794</v>
      </c>
      <c r="D12700" s="2">
        <v>25477</v>
      </c>
      <c r="E12700">
        <v>30.5</v>
      </c>
      <c r="F12700">
        <v>4155</v>
      </c>
      <c r="G12700">
        <v>7675000</v>
      </c>
      <c r="H12700">
        <v>470</v>
      </c>
      <c r="K12700">
        <v>1660</v>
      </c>
      <c r="L12700">
        <v>8</v>
      </c>
      <c r="M12700">
        <v>3.1</v>
      </c>
    </row>
    <row r="12701" spans="1:13" x14ac:dyDescent="0.25">
      <c r="A12701" t="s">
        <v>645</v>
      </c>
      <c r="C12701" t="s">
        <v>794</v>
      </c>
      <c r="D12701" s="2">
        <v>25508</v>
      </c>
      <c r="E12701">
        <v>14</v>
      </c>
      <c r="F12701">
        <v>1640</v>
      </c>
      <c r="G12701">
        <v>3529000</v>
      </c>
      <c r="H12701">
        <v>479</v>
      </c>
      <c r="K12701">
        <v>1616</v>
      </c>
      <c r="L12701">
        <v>8</v>
      </c>
      <c r="M12701">
        <v>5.9</v>
      </c>
    </row>
    <row r="12702" spans="1:13" x14ac:dyDescent="0.25">
      <c r="A12702" t="s">
        <v>645</v>
      </c>
      <c r="C12702" t="s">
        <v>794</v>
      </c>
      <c r="D12702" s="2">
        <v>25538</v>
      </c>
      <c r="E12702">
        <v>29.9</v>
      </c>
      <c r="F12702">
        <v>3510</v>
      </c>
      <c r="G12702">
        <v>7536000</v>
      </c>
      <c r="H12702">
        <v>967</v>
      </c>
      <c r="K12702">
        <v>1615</v>
      </c>
      <c r="L12702">
        <v>8</v>
      </c>
      <c r="M12702">
        <v>1.5</v>
      </c>
    </row>
    <row r="12703" spans="1:13" x14ac:dyDescent="0.25">
      <c r="A12703" t="s">
        <v>645</v>
      </c>
      <c r="C12703" t="s">
        <v>794</v>
      </c>
      <c r="D12703" s="2">
        <v>25569</v>
      </c>
      <c r="E12703">
        <v>29.1</v>
      </c>
      <c r="F12703">
        <v>3292</v>
      </c>
      <c r="G12703">
        <v>7089000</v>
      </c>
      <c r="H12703">
        <v>1151</v>
      </c>
      <c r="K12703">
        <v>1557</v>
      </c>
      <c r="L12703">
        <v>8</v>
      </c>
      <c r="M12703">
        <v>1.9</v>
      </c>
    </row>
    <row r="12704" spans="1:13" x14ac:dyDescent="0.25">
      <c r="A12704" t="s">
        <v>645</v>
      </c>
      <c r="C12704" t="s">
        <v>794</v>
      </c>
      <c r="D12704" s="2">
        <v>25600</v>
      </c>
      <c r="E12704">
        <v>24.8</v>
      </c>
      <c r="F12704">
        <v>2462</v>
      </c>
      <c r="G12704">
        <v>4688000</v>
      </c>
      <c r="H12704">
        <v>1268</v>
      </c>
      <c r="K12704">
        <v>980</v>
      </c>
      <c r="L12704">
        <v>8</v>
      </c>
      <c r="M12704">
        <v>0.4</v>
      </c>
    </row>
    <row r="12705" spans="1:13" x14ac:dyDescent="0.25">
      <c r="A12705" t="s">
        <v>645</v>
      </c>
      <c r="C12705" t="s">
        <v>794</v>
      </c>
      <c r="D12705" s="2">
        <v>25628</v>
      </c>
      <c r="E12705">
        <v>27</v>
      </c>
      <c r="F12705">
        <v>2599</v>
      </c>
      <c r="G12705">
        <v>2137000</v>
      </c>
      <c r="H12705">
        <v>1339</v>
      </c>
      <c r="K12705">
        <v>1020</v>
      </c>
      <c r="L12705">
        <v>8</v>
      </c>
      <c r="M12705">
        <v>0</v>
      </c>
    </row>
    <row r="12706" spans="1:13" x14ac:dyDescent="0.25">
      <c r="A12706" t="s">
        <v>645</v>
      </c>
      <c r="C12706" t="s">
        <v>794</v>
      </c>
      <c r="D12706" s="2">
        <v>25659</v>
      </c>
      <c r="E12706">
        <v>29.8</v>
      </c>
      <c r="F12706">
        <v>3131</v>
      </c>
      <c r="G12706">
        <v>6988000</v>
      </c>
      <c r="H12706">
        <v>1613</v>
      </c>
      <c r="K12706">
        <v>1580</v>
      </c>
      <c r="L12706">
        <v>8</v>
      </c>
      <c r="M12706">
        <v>0</v>
      </c>
    </row>
    <row r="12707" spans="1:13" x14ac:dyDescent="0.25">
      <c r="A12707" t="s">
        <v>645</v>
      </c>
      <c r="C12707" t="s">
        <v>794</v>
      </c>
      <c r="D12707" s="2">
        <v>25689</v>
      </c>
      <c r="E12707">
        <v>30.8</v>
      </c>
      <c r="F12707">
        <v>3199</v>
      </c>
      <c r="G12707">
        <v>7140000</v>
      </c>
      <c r="H12707">
        <v>1648</v>
      </c>
      <c r="K12707">
        <v>1580</v>
      </c>
      <c r="L12707">
        <v>8</v>
      </c>
      <c r="M12707">
        <v>0</v>
      </c>
    </row>
    <row r="12708" spans="1:13" x14ac:dyDescent="0.25">
      <c r="A12708" t="s">
        <v>645</v>
      </c>
      <c r="C12708" t="s">
        <v>794</v>
      </c>
      <c r="D12708" s="2">
        <v>25720</v>
      </c>
      <c r="E12708">
        <v>25</v>
      </c>
      <c r="F12708">
        <v>2803</v>
      </c>
      <c r="G12708">
        <v>6802000</v>
      </c>
      <c r="H12708">
        <v>1358</v>
      </c>
      <c r="K12708">
        <v>1580</v>
      </c>
      <c r="L12708">
        <v>8</v>
      </c>
      <c r="M12708">
        <v>4.2</v>
      </c>
    </row>
    <row r="12709" spans="1:13" x14ac:dyDescent="0.25">
      <c r="A12709" t="s">
        <v>645</v>
      </c>
      <c r="C12709" t="s">
        <v>654</v>
      </c>
      <c r="D12709" s="2">
        <v>26573</v>
      </c>
      <c r="E12709">
        <v>8.1</v>
      </c>
      <c r="F12709">
        <v>5633</v>
      </c>
      <c r="G12709">
        <v>2652000</v>
      </c>
      <c r="H12709">
        <v>0</v>
      </c>
      <c r="K12709">
        <v>315</v>
      </c>
      <c r="L12709">
        <v>20</v>
      </c>
      <c r="M12709">
        <v>0</v>
      </c>
    </row>
    <row r="12710" spans="1:13" x14ac:dyDescent="0.25">
      <c r="A12710" t="s">
        <v>645</v>
      </c>
      <c r="C12710" t="s">
        <v>654</v>
      </c>
      <c r="D12710" s="2">
        <v>26604</v>
      </c>
      <c r="E12710">
        <v>29.3</v>
      </c>
      <c r="F12710">
        <v>22096</v>
      </c>
      <c r="G12710">
        <v>10385000</v>
      </c>
      <c r="H12710">
        <v>0</v>
      </c>
      <c r="K12710">
        <v>320</v>
      </c>
      <c r="L12710">
        <v>22</v>
      </c>
      <c r="M12710">
        <v>0</v>
      </c>
    </row>
    <row r="12711" spans="1:13" x14ac:dyDescent="0.25">
      <c r="A12711" t="s">
        <v>645</v>
      </c>
      <c r="C12711" t="s">
        <v>654</v>
      </c>
      <c r="D12711" s="2">
        <v>26634</v>
      </c>
      <c r="E12711">
        <v>30.9</v>
      </c>
      <c r="F12711">
        <v>12062</v>
      </c>
      <c r="G12711">
        <v>6184000</v>
      </c>
      <c r="H12711">
        <v>8</v>
      </c>
      <c r="K12711">
        <v>348</v>
      </c>
      <c r="L12711">
        <v>22</v>
      </c>
      <c r="M12711">
        <v>0.3</v>
      </c>
    </row>
    <row r="12712" spans="1:13" x14ac:dyDescent="0.25">
      <c r="A12712" t="s">
        <v>645</v>
      </c>
      <c r="C12712" t="s">
        <v>654</v>
      </c>
      <c r="D12712" s="2">
        <v>26665</v>
      </c>
      <c r="E12712">
        <v>31</v>
      </c>
      <c r="F12712">
        <v>16725</v>
      </c>
      <c r="G12712">
        <v>18421000</v>
      </c>
      <c r="H12712">
        <v>16</v>
      </c>
      <c r="K12712">
        <v>632</v>
      </c>
      <c r="L12712">
        <v>20</v>
      </c>
      <c r="M12712">
        <v>6.4</v>
      </c>
    </row>
    <row r="12713" spans="1:13" x14ac:dyDescent="0.25">
      <c r="A12713" t="s">
        <v>645</v>
      </c>
      <c r="C12713" t="s">
        <v>654</v>
      </c>
      <c r="D12713" s="2">
        <v>26696</v>
      </c>
      <c r="E12713">
        <v>28</v>
      </c>
      <c r="F12713">
        <v>16947</v>
      </c>
      <c r="G12713">
        <v>22211000</v>
      </c>
      <c r="H12713">
        <v>34</v>
      </c>
      <c r="K12713">
        <v>850</v>
      </c>
      <c r="L12713">
        <v>20</v>
      </c>
      <c r="M12713">
        <v>7.3</v>
      </c>
    </row>
    <row r="12714" spans="1:13" x14ac:dyDescent="0.25">
      <c r="A12714" t="s">
        <v>645</v>
      </c>
      <c r="C12714" t="s">
        <v>654</v>
      </c>
      <c r="D12714" s="2">
        <v>26724</v>
      </c>
      <c r="E12714">
        <v>30.9</v>
      </c>
      <c r="F12714">
        <v>16775</v>
      </c>
      <c r="G12714">
        <v>19203000</v>
      </c>
      <c r="H12714">
        <v>23</v>
      </c>
      <c r="K12714">
        <v>795</v>
      </c>
      <c r="L12714">
        <v>20</v>
      </c>
      <c r="M12714">
        <v>2.2000000000000002</v>
      </c>
    </row>
    <row r="12715" spans="1:13" x14ac:dyDescent="0.25">
      <c r="A12715" t="s">
        <v>645</v>
      </c>
      <c r="C12715" t="s">
        <v>654</v>
      </c>
      <c r="D12715" s="2">
        <v>26755</v>
      </c>
      <c r="E12715">
        <v>30</v>
      </c>
      <c r="F12715">
        <v>15344</v>
      </c>
      <c r="G12715">
        <v>20274000</v>
      </c>
      <c r="H12715">
        <v>1</v>
      </c>
      <c r="K12715">
        <v>810</v>
      </c>
      <c r="L12715">
        <v>20</v>
      </c>
      <c r="M12715">
        <v>4.8</v>
      </c>
    </row>
    <row r="12716" spans="1:13" x14ac:dyDescent="0.25">
      <c r="A12716" t="s">
        <v>645</v>
      </c>
      <c r="C12716" t="s">
        <v>654</v>
      </c>
      <c r="D12716" s="2">
        <v>26785</v>
      </c>
      <c r="E12716">
        <v>30.8</v>
      </c>
      <c r="F12716">
        <v>15092</v>
      </c>
      <c r="G12716">
        <v>23370000</v>
      </c>
      <c r="H12716">
        <v>0</v>
      </c>
      <c r="K12716">
        <v>855</v>
      </c>
      <c r="L12716">
        <v>20</v>
      </c>
      <c r="M12716">
        <v>4</v>
      </c>
    </row>
    <row r="12717" spans="1:13" x14ac:dyDescent="0.25">
      <c r="A12717" t="s">
        <v>645</v>
      </c>
      <c r="C12717" t="s">
        <v>654</v>
      </c>
      <c r="D12717" s="2">
        <v>26816</v>
      </c>
      <c r="E12717">
        <v>30</v>
      </c>
      <c r="F12717">
        <v>14779</v>
      </c>
      <c r="G12717">
        <v>24489000</v>
      </c>
      <c r="H12717">
        <v>0</v>
      </c>
      <c r="K12717">
        <v>890</v>
      </c>
      <c r="L12717">
        <v>20</v>
      </c>
      <c r="M12717">
        <v>2.2000000000000002</v>
      </c>
    </row>
    <row r="12718" spans="1:13" x14ac:dyDescent="0.25">
      <c r="A12718" t="s">
        <v>645</v>
      </c>
      <c r="C12718" t="s">
        <v>654</v>
      </c>
      <c r="D12718" s="2">
        <v>26846</v>
      </c>
      <c r="E12718">
        <v>31</v>
      </c>
      <c r="F12718">
        <v>15448</v>
      </c>
      <c r="G12718">
        <v>27142000</v>
      </c>
      <c r="H12718">
        <v>22</v>
      </c>
      <c r="K12718">
        <v>915</v>
      </c>
      <c r="L12718">
        <v>20</v>
      </c>
      <c r="M12718">
        <v>3.7</v>
      </c>
    </row>
    <row r="12719" spans="1:13" x14ac:dyDescent="0.25">
      <c r="A12719" t="s">
        <v>645</v>
      </c>
      <c r="C12719" t="s">
        <v>654</v>
      </c>
      <c r="D12719" s="2">
        <v>26877</v>
      </c>
      <c r="E12719">
        <v>31</v>
      </c>
      <c r="F12719">
        <v>14975</v>
      </c>
      <c r="G12719">
        <v>27852000</v>
      </c>
      <c r="H12719">
        <v>30</v>
      </c>
      <c r="K12719">
        <v>960</v>
      </c>
      <c r="L12719">
        <v>20</v>
      </c>
      <c r="M12719">
        <v>2.8</v>
      </c>
    </row>
    <row r="12720" spans="1:13" x14ac:dyDescent="0.25">
      <c r="A12720" t="s">
        <v>645</v>
      </c>
      <c r="C12720" t="s">
        <v>654</v>
      </c>
      <c r="D12720" s="2">
        <v>26908</v>
      </c>
      <c r="E12720">
        <v>30</v>
      </c>
      <c r="F12720">
        <v>14442</v>
      </c>
      <c r="G12720">
        <v>28890000</v>
      </c>
      <c r="H12720">
        <v>18</v>
      </c>
      <c r="K12720">
        <v>985</v>
      </c>
      <c r="L12720">
        <v>20</v>
      </c>
      <c r="M12720">
        <v>2.5</v>
      </c>
    </row>
    <row r="12721" spans="1:13" x14ac:dyDescent="0.25">
      <c r="A12721" t="s">
        <v>645</v>
      </c>
      <c r="C12721" t="s">
        <v>654</v>
      </c>
      <c r="D12721" s="2">
        <v>26938</v>
      </c>
      <c r="E12721">
        <v>31</v>
      </c>
      <c r="F12721">
        <v>15305</v>
      </c>
      <c r="G12721">
        <v>31730000</v>
      </c>
      <c r="H12721">
        <v>15</v>
      </c>
      <c r="K12721">
        <v>992</v>
      </c>
      <c r="L12721">
        <v>20</v>
      </c>
      <c r="M12721">
        <v>2.2000000000000002</v>
      </c>
    </row>
    <row r="12722" spans="1:13" x14ac:dyDescent="0.25">
      <c r="A12722" t="s">
        <v>645</v>
      </c>
      <c r="C12722" t="s">
        <v>654</v>
      </c>
      <c r="D12722" s="2">
        <v>26969</v>
      </c>
      <c r="E12722">
        <v>29.7</v>
      </c>
      <c r="F12722">
        <v>14403</v>
      </c>
      <c r="G12722">
        <v>29933000</v>
      </c>
      <c r="H12722">
        <v>14</v>
      </c>
      <c r="K12722">
        <v>997</v>
      </c>
      <c r="L12722">
        <v>20</v>
      </c>
      <c r="M12722">
        <v>3</v>
      </c>
    </row>
    <row r="12723" spans="1:13" x14ac:dyDescent="0.25">
      <c r="A12723" t="s">
        <v>645</v>
      </c>
      <c r="C12723" t="s">
        <v>654</v>
      </c>
      <c r="D12723" s="2">
        <v>26999</v>
      </c>
      <c r="E12723">
        <v>31</v>
      </c>
      <c r="F12723">
        <v>15354</v>
      </c>
      <c r="G12723">
        <v>31879000</v>
      </c>
      <c r="H12723">
        <v>2</v>
      </c>
      <c r="K12723">
        <v>762</v>
      </c>
      <c r="L12723">
        <v>20</v>
      </c>
      <c r="M12723">
        <v>6.8</v>
      </c>
    </row>
    <row r="12724" spans="1:13" x14ac:dyDescent="0.25">
      <c r="A12724" t="s">
        <v>645</v>
      </c>
      <c r="C12724" t="s">
        <v>654</v>
      </c>
      <c r="D12724" s="2">
        <v>27030</v>
      </c>
      <c r="E12724">
        <v>31</v>
      </c>
      <c r="F12724">
        <v>15583</v>
      </c>
      <c r="G12724">
        <v>32578000</v>
      </c>
      <c r="H12724">
        <v>3</v>
      </c>
      <c r="K12724">
        <v>774</v>
      </c>
      <c r="L12724">
        <v>20</v>
      </c>
      <c r="M12724">
        <v>7.1</v>
      </c>
    </row>
    <row r="12725" spans="1:13" x14ac:dyDescent="0.25">
      <c r="A12725" t="s">
        <v>645</v>
      </c>
      <c r="C12725" t="s">
        <v>654</v>
      </c>
      <c r="D12725" s="2">
        <v>27061</v>
      </c>
      <c r="E12725">
        <v>28</v>
      </c>
      <c r="F12725">
        <v>13897</v>
      </c>
      <c r="G12725">
        <v>27364000</v>
      </c>
      <c r="H12725">
        <v>13</v>
      </c>
      <c r="K12725">
        <v>1025</v>
      </c>
      <c r="L12725">
        <v>20</v>
      </c>
      <c r="M12725">
        <v>2.6</v>
      </c>
    </row>
    <row r="12726" spans="1:13" x14ac:dyDescent="0.25">
      <c r="A12726" t="s">
        <v>645</v>
      </c>
      <c r="C12726" t="s">
        <v>654</v>
      </c>
      <c r="D12726" s="2">
        <v>27089</v>
      </c>
      <c r="E12726">
        <v>31</v>
      </c>
      <c r="F12726">
        <v>15212</v>
      </c>
      <c r="G12726">
        <v>28602000</v>
      </c>
      <c r="H12726">
        <v>15</v>
      </c>
      <c r="K12726">
        <v>1025</v>
      </c>
      <c r="L12726">
        <v>20</v>
      </c>
      <c r="M12726">
        <v>5.3</v>
      </c>
    </row>
    <row r="12727" spans="1:13" x14ac:dyDescent="0.25">
      <c r="A12727" t="s">
        <v>645</v>
      </c>
      <c r="C12727" t="s">
        <v>654</v>
      </c>
      <c r="D12727" s="2">
        <v>27120</v>
      </c>
      <c r="E12727">
        <v>29.8</v>
      </c>
      <c r="F12727">
        <v>14356</v>
      </c>
      <c r="G12727">
        <v>30538000</v>
      </c>
      <c r="H12727">
        <v>15</v>
      </c>
      <c r="K12727">
        <v>1022</v>
      </c>
      <c r="L12727">
        <v>20</v>
      </c>
      <c r="M12727">
        <v>7.2</v>
      </c>
    </row>
    <row r="12728" spans="1:13" x14ac:dyDescent="0.25">
      <c r="A12728" t="s">
        <v>645</v>
      </c>
      <c r="C12728" t="s">
        <v>654</v>
      </c>
      <c r="D12728" s="2">
        <v>27150</v>
      </c>
      <c r="E12728">
        <v>31</v>
      </c>
      <c r="F12728">
        <v>15008</v>
      </c>
      <c r="G12728">
        <v>32523000</v>
      </c>
      <c r="H12728">
        <v>15</v>
      </c>
      <c r="K12728">
        <v>1025</v>
      </c>
      <c r="L12728">
        <v>20</v>
      </c>
      <c r="M12728">
        <v>3.8</v>
      </c>
    </row>
    <row r="12729" spans="1:13" x14ac:dyDescent="0.25">
      <c r="A12729" t="s">
        <v>645</v>
      </c>
      <c r="C12729" t="s">
        <v>654</v>
      </c>
      <c r="D12729" s="2">
        <v>27181</v>
      </c>
      <c r="E12729">
        <v>30</v>
      </c>
      <c r="F12729">
        <v>13669</v>
      </c>
      <c r="G12729">
        <v>28173000</v>
      </c>
      <c r="H12729">
        <v>13</v>
      </c>
      <c r="K12729">
        <v>1015</v>
      </c>
      <c r="L12729">
        <v>20</v>
      </c>
      <c r="M12729">
        <v>3.2</v>
      </c>
    </row>
    <row r="12730" spans="1:13" x14ac:dyDescent="0.25">
      <c r="A12730" t="s">
        <v>645</v>
      </c>
      <c r="C12730" t="s">
        <v>654</v>
      </c>
      <c r="D12730" s="2">
        <v>27211</v>
      </c>
      <c r="E12730">
        <v>31</v>
      </c>
      <c r="F12730">
        <v>15221</v>
      </c>
      <c r="G12730">
        <v>32481000</v>
      </c>
      <c r="H12730">
        <v>15</v>
      </c>
      <c r="K12730">
        <v>975</v>
      </c>
      <c r="L12730">
        <v>20</v>
      </c>
      <c r="M12730">
        <v>2.2999999999999998</v>
      </c>
    </row>
    <row r="12731" spans="1:13" x14ac:dyDescent="0.25">
      <c r="A12731" t="s">
        <v>645</v>
      </c>
      <c r="C12731" t="s">
        <v>654</v>
      </c>
      <c r="D12731" s="2">
        <v>27242</v>
      </c>
      <c r="E12731">
        <v>30.1</v>
      </c>
      <c r="F12731">
        <v>14986</v>
      </c>
      <c r="G12731">
        <v>33359000</v>
      </c>
      <c r="H12731">
        <v>15</v>
      </c>
      <c r="K12731">
        <v>950</v>
      </c>
      <c r="L12731">
        <v>20</v>
      </c>
      <c r="M12731">
        <v>0.7</v>
      </c>
    </row>
    <row r="12732" spans="1:13" x14ac:dyDescent="0.25">
      <c r="A12732" t="s">
        <v>645</v>
      </c>
      <c r="C12732" t="s">
        <v>654</v>
      </c>
      <c r="D12732" s="2">
        <v>27273</v>
      </c>
      <c r="E12732">
        <v>28.5</v>
      </c>
      <c r="F12732">
        <v>14140</v>
      </c>
      <c r="G12732">
        <v>27570000</v>
      </c>
      <c r="H12732">
        <v>49</v>
      </c>
      <c r="K12732">
        <v>995</v>
      </c>
      <c r="L12732">
        <v>20</v>
      </c>
      <c r="M12732">
        <v>1.6</v>
      </c>
    </row>
    <row r="12733" spans="1:13" x14ac:dyDescent="0.25">
      <c r="A12733" t="s">
        <v>645</v>
      </c>
      <c r="C12733" t="s">
        <v>654</v>
      </c>
      <c r="D12733" s="2">
        <v>27303</v>
      </c>
      <c r="E12733">
        <v>31</v>
      </c>
      <c r="F12733">
        <v>15432</v>
      </c>
      <c r="G12733">
        <v>29182000</v>
      </c>
      <c r="H12733">
        <v>62</v>
      </c>
      <c r="K12733">
        <v>1040</v>
      </c>
      <c r="L12733">
        <v>20</v>
      </c>
      <c r="M12733">
        <v>0.9</v>
      </c>
    </row>
    <row r="12734" spans="1:13" x14ac:dyDescent="0.25">
      <c r="A12734" t="s">
        <v>645</v>
      </c>
      <c r="C12734" t="s">
        <v>654</v>
      </c>
      <c r="D12734" s="2">
        <v>27334</v>
      </c>
      <c r="E12734">
        <v>29.8</v>
      </c>
      <c r="F12734">
        <v>14436</v>
      </c>
      <c r="G12734">
        <v>28477000</v>
      </c>
      <c r="H12734">
        <v>58</v>
      </c>
      <c r="K12734">
        <v>1040</v>
      </c>
      <c r="L12734">
        <v>20</v>
      </c>
      <c r="M12734">
        <v>1.8</v>
      </c>
    </row>
    <row r="12735" spans="1:13" x14ac:dyDescent="0.25">
      <c r="A12735" t="s">
        <v>645</v>
      </c>
      <c r="C12735" t="s">
        <v>654</v>
      </c>
      <c r="D12735" s="2">
        <v>27364</v>
      </c>
      <c r="E12735">
        <v>31</v>
      </c>
      <c r="F12735">
        <v>16003</v>
      </c>
      <c r="G12735">
        <v>33373000</v>
      </c>
      <c r="H12735">
        <v>64</v>
      </c>
      <c r="K12735">
        <v>1045</v>
      </c>
      <c r="L12735">
        <v>20</v>
      </c>
      <c r="M12735">
        <v>4.7</v>
      </c>
    </row>
    <row r="12736" spans="1:13" x14ac:dyDescent="0.25">
      <c r="A12736" t="s">
        <v>645</v>
      </c>
      <c r="C12736" t="s">
        <v>654</v>
      </c>
      <c r="D12736" s="2">
        <v>27395</v>
      </c>
      <c r="E12736">
        <v>30.6</v>
      </c>
      <c r="F12736">
        <v>15091</v>
      </c>
      <c r="G12736">
        <v>32204000</v>
      </c>
      <c r="H12736">
        <v>61</v>
      </c>
      <c r="K12736">
        <v>1050</v>
      </c>
      <c r="L12736">
        <v>20</v>
      </c>
      <c r="M12736">
        <v>5</v>
      </c>
    </row>
    <row r="12737" spans="1:13" x14ac:dyDescent="0.25">
      <c r="A12737" t="s">
        <v>645</v>
      </c>
      <c r="C12737" t="s">
        <v>654</v>
      </c>
      <c r="D12737" s="2">
        <v>27426</v>
      </c>
      <c r="E12737">
        <v>28</v>
      </c>
      <c r="F12737">
        <v>14086</v>
      </c>
      <c r="G12737">
        <v>29857000</v>
      </c>
      <c r="H12737">
        <v>57</v>
      </c>
      <c r="K12737">
        <v>1045</v>
      </c>
      <c r="L12737">
        <v>20</v>
      </c>
      <c r="M12737">
        <v>7.4</v>
      </c>
    </row>
    <row r="12738" spans="1:13" x14ac:dyDescent="0.25">
      <c r="A12738" t="s">
        <v>645</v>
      </c>
      <c r="C12738" t="s">
        <v>654</v>
      </c>
      <c r="D12738" s="2">
        <v>27454</v>
      </c>
      <c r="E12738">
        <v>31</v>
      </c>
      <c r="F12738">
        <v>15793</v>
      </c>
      <c r="G12738">
        <v>33371000</v>
      </c>
      <c r="H12738">
        <v>63</v>
      </c>
      <c r="K12738">
        <v>1040</v>
      </c>
      <c r="L12738">
        <v>20</v>
      </c>
      <c r="M12738">
        <v>2.4</v>
      </c>
    </row>
    <row r="12739" spans="1:13" x14ac:dyDescent="0.25">
      <c r="A12739" t="s">
        <v>645</v>
      </c>
      <c r="C12739" t="s">
        <v>654</v>
      </c>
      <c r="D12739" s="2">
        <v>27485</v>
      </c>
      <c r="E12739">
        <v>30</v>
      </c>
      <c r="F12739">
        <v>14701</v>
      </c>
      <c r="G12739">
        <v>30334000</v>
      </c>
      <c r="H12739">
        <v>59</v>
      </c>
      <c r="K12739">
        <v>1045</v>
      </c>
      <c r="L12739">
        <v>20</v>
      </c>
      <c r="M12739">
        <v>3.7</v>
      </c>
    </row>
    <row r="12740" spans="1:13" x14ac:dyDescent="0.25">
      <c r="A12740" t="s">
        <v>645</v>
      </c>
      <c r="C12740" t="s">
        <v>654</v>
      </c>
      <c r="D12740" s="2">
        <v>27515</v>
      </c>
      <c r="E12740">
        <v>31</v>
      </c>
      <c r="F12740">
        <v>16144</v>
      </c>
      <c r="G12740">
        <v>33229000</v>
      </c>
      <c r="H12740">
        <v>65</v>
      </c>
      <c r="K12740">
        <v>1025</v>
      </c>
      <c r="L12740">
        <v>20</v>
      </c>
      <c r="M12740">
        <v>2.6</v>
      </c>
    </row>
    <row r="12741" spans="1:13" x14ac:dyDescent="0.25">
      <c r="A12741" t="s">
        <v>645</v>
      </c>
      <c r="C12741" t="s">
        <v>654</v>
      </c>
      <c r="D12741" s="2">
        <v>27546</v>
      </c>
      <c r="E12741">
        <v>30</v>
      </c>
      <c r="F12741">
        <v>14796</v>
      </c>
      <c r="G12741">
        <v>29868000</v>
      </c>
      <c r="H12741">
        <v>60</v>
      </c>
      <c r="K12741">
        <v>1000</v>
      </c>
      <c r="L12741">
        <v>20</v>
      </c>
      <c r="M12741">
        <v>3.7</v>
      </c>
    </row>
    <row r="12742" spans="1:13" x14ac:dyDescent="0.25">
      <c r="A12742" t="s">
        <v>645</v>
      </c>
      <c r="C12742" t="s">
        <v>654</v>
      </c>
      <c r="D12742" s="2">
        <v>27576</v>
      </c>
      <c r="E12742">
        <v>30.8</v>
      </c>
      <c r="F12742">
        <v>14600</v>
      </c>
      <c r="G12742">
        <v>29986000</v>
      </c>
      <c r="H12742">
        <v>19</v>
      </c>
      <c r="K12742">
        <v>1000</v>
      </c>
      <c r="L12742">
        <v>20</v>
      </c>
      <c r="M12742">
        <v>4.2</v>
      </c>
    </row>
    <row r="12743" spans="1:13" x14ac:dyDescent="0.25">
      <c r="A12743" t="s">
        <v>645</v>
      </c>
      <c r="C12743" t="s">
        <v>654</v>
      </c>
      <c r="D12743" s="2">
        <v>27607</v>
      </c>
      <c r="E12743">
        <v>31</v>
      </c>
      <c r="F12743">
        <v>15344</v>
      </c>
      <c r="G12743">
        <v>31272000</v>
      </c>
      <c r="H12743">
        <v>15</v>
      </c>
      <c r="K12743">
        <v>975</v>
      </c>
      <c r="L12743">
        <v>20</v>
      </c>
      <c r="M12743">
        <v>3.6</v>
      </c>
    </row>
    <row r="12744" spans="1:13" x14ac:dyDescent="0.25">
      <c r="A12744" t="s">
        <v>645</v>
      </c>
      <c r="C12744" t="s">
        <v>654</v>
      </c>
      <c r="D12744" s="2">
        <v>27638</v>
      </c>
      <c r="E12744">
        <v>30</v>
      </c>
      <c r="F12744">
        <v>14497</v>
      </c>
      <c r="G12744">
        <v>29432000</v>
      </c>
      <c r="H12744">
        <v>14</v>
      </c>
      <c r="K12744">
        <v>975</v>
      </c>
      <c r="L12744">
        <v>20</v>
      </c>
      <c r="M12744">
        <v>5.6</v>
      </c>
    </row>
    <row r="12745" spans="1:13" x14ac:dyDescent="0.25">
      <c r="A12745" t="s">
        <v>645</v>
      </c>
      <c r="C12745" t="s">
        <v>654</v>
      </c>
      <c r="D12745" s="2">
        <v>27668</v>
      </c>
      <c r="E12745">
        <v>31</v>
      </c>
      <c r="F12745">
        <v>14833</v>
      </c>
      <c r="G12745">
        <v>30010000</v>
      </c>
      <c r="H12745">
        <v>15</v>
      </c>
      <c r="K12745">
        <v>1012</v>
      </c>
      <c r="L12745">
        <v>20</v>
      </c>
      <c r="M12745">
        <v>3.5</v>
      </c>
    </row>
    <row r="12746" spans="1:13" x14ac:dyDescent="0.25">
      <c r="A12746" t="s">
        <v>645</v>
      </c>
      <c r="C12746" t="s">
        <v>654</v>
      </c>
      <c r="D12746" s="2">
        <v>27699</v>
      </c>
      <c r="E12746">
        <v>30</v>
      </c>
      <c r="F12746">
        <v>14525</v>
      </c>
      <c r="G12746">
        <v>28104000</v>
      </c>
      <c r="H12746">
        <v>14</v>
      </c>
      <c r="K12746">
        <v>1000</v>
      </c>
      <c r="L12746">
        <v>20</v>
      </c>
      <c r="M12746">
        <v>3.3</v>
      </c>
    </row>
    <row r="12747" spans="1:13" x14ac:dyDescent="0.25">
      <c r="A12747" t="s">
        <v>645</v>
      </c>
      <c r="C12747" t="s">
        <v>654</v>
      </c>
      <c r="D12747" s="2">
        <v>27729</v>
      </c>
      <c r="E12747">
        <v>30.8</v>
      </c>
      <c r="F12747">
        <v>15146</v>
      </c>
      <c r="G12747">
        <v>30353000</v>
      </c>
      <c r="H12747">
        <v>15</v>
      </c>
      <c r="K12747">
        <v>1025</v>
      </c>
      <c r="L12747">
        <v>20</v>
      </c>
      <c r="M12747">
        <v>1.1000000000000001</v>
      </c>
    </row>
    <row r="12748" spans="1:13" x14ac:dyDescent="0.25">
      <c r="A12748" t="s">
        <v>645</v>
      </c>
      <c r="C12748" t="s">
        <v>654</v>
      </c>
      <c r="D12748" s="2">
        <v>27760</v>
      </c>
      <c r="E12748">
        <v>31</v>
      </c>
      <c r="F12748">
        <v>15411</v>
      </c>
      <c r="G12748">
        <v>30444000</v>
      </c>
      <c r="H12748">
        <v>15</v>
      </c>
      <c r="K12748">
        <v>1022</v>
      </c>
      <c r="L12748">
        <v>20</v>
      </c>
      <c r="M12748">
        <v>4.8</v>
      </c>
    </row>
    <row r="12749" spans="1:13" x14ac:dyDescent="0.25">
      <c r="A12749" t="s">
        <v>645</v>
      </c>
      <c r="C12749" t="s">
        <v>654</v>
      </c>
      <c r="D12749" s="2">
        <v>27791</v>
      </c>
      <c r="E12749">
        <v>29</v>
      </c>
      <c r="F12749">
        <v>14810</v>
      </c>
      <c r="G12749">
        <v>29176000</v>
      </c>
      <c r="H12749">
        <v>15</v>
      </c>
      <c r="K12749">
        <v>1020</v>
      </c>
      <c r="L12749">
        <v>20</v>
      </c>
      <c r="M12749">
        <v>3.7</v>
      </c>
    </row>
    <row r="12750" spans="1:13" x14ac:dyDescent="0.25">
      <c r="A12750" t="s">
        <v>645</v>
      </c>
      <c r="C12750" t="s">
        <v>654</v>
      </c>
      <c r="D12750" s="2">
        <v>27820</v>
      </c>
      <c r="E12750">
        <v>30.9</v>
      </c>
      <c r="F12750">
        <v>15192</v>
      </c>
      <c r="G12750">
        <v>29206000</v>
      </c>
      <c r="H12750">
        <v>15</v>
      </c>
      <c r="K12750">
        <v>1010</v>
      </c>
      <c r="L12750">
        <v>20</v>
      </c>
      <c r="M12750">
        <v>5.7</v>
      </c>
    </row>
    <row r="12751" spans="1:13" x14ac:dyDescent="0.25">
      <c r="A12751" t="s">
        <v>645</v>
      </c>
      <c r="C12751" t="s">
        <v>654</v>
      </c>
      <c r="D12751" s="2">
        <v>27851</v>
      </c>
      <c r="E12751">
        <v>30</v>
      </c>
      <c r="F12751">
        <v>14784</v>
      </c>
      <c r="G12751">
        <v>27274000</v>
      </c>
      <c r="H12751">
        <v>15</v>
      </c>
      <c r="K12751">
        <v>1000</v>
      </c>
      <c r="L12751">
        <v>20</v>
      </c>
      <c r="M12751">
        <v>2</v>
      </c>
    </row>
    <row r="12752" spans="1:13" x14ac:dyDescent="0.25">
      <c r="A12752" t="s">
        <v>645</v>
      </c>
      <c r="C12752" t="s">
        <v>654</v>
      </c>
      <c r="D12752" s="2">
        <v>27881</v>
      </c>
      <c r="E12752">
        <v>26.8</v>
      </c>
      <c r="F12752">
        <v>13131</v>
      </c>
      <c r="G12752">
        <v>23405000</v>
      </c>
      <c r="H12752">
        <v>13</v>
      </c>
      <c r="K12752">
        <v>1000</v>
      </c>
      <c r="L12752">
        <v>20</v>
      </c>
      <c r="M12752">
        <v>0</v>
      </c>
    </row>
    <row r="12753" spans="1:13" x14ac:dyDescent="0.25">
      <c r="A12753" t="s">
        <v>645</v>
      </c>
      <c r="C12753" t="s">
        <v>654</v>
      </c>
      <c r="D12753" s="2">
        <v>27912</v>
      </c>
      <c r="E12753">
        <v>8</v>
      </c>
      <c r="F12753">
        <v>2187</v>
      </c>
      <c r="G12753">
        <v>901000</v>
      </c>
      <c r="H12753">
        <v>18</v>
      </c>
      <c r="K12753">
        <v>180</v>
      </c>
      <c r="L12753">
        <v>20</v>
      </c>
      <c r="M12753">
        <v>0</v>
      </c>
    </row>
    <row r="12754" spans="1:13" x14ac:dyDescent="0.25">
      <c r="A12754" t="s">
        <v>645</v>
      </c>
      <c r="C12754" t="s">
        <v>654</v>
      </c>
      <c r="D12754" s="2">
        <v>27942</v>
      </c>
      <c r="E12754">
        <v>31</v>
      </c>
      <c r="F12754">
        <v>8269</v>
      </c>
      <c r="G12754">
        <v>3201000</v>
      </c>
      <c r="H12754">
        <v>67</v>
      </c>
      <c r="K12754">
        <v>188</v>
      </c>
      <c r="L12754">
        <v>20</v>
      </c>
      <c r="M12754">
        <v>4.8</v>
      </c>
    </row>
    <row r="12755" spans="1:13" x14ac:dyDescent="0.25">
      <c r="A12755" t="s">
        <v>645</v>
      </c>
      <c r="C12755" t="s">
        <v>654</v>
      </c>
      <c r="D12755" s="2">
        <v>27973</v>
      </c>
      <c r="E12755">
        <v>31</v>
      </c>
      <c r="F12755">
        <v>8892</v>
      </c>
      <c r="G12755">
        <v>3886000</v>
      </c>
      <c r="H12755">
        <v>72</v>
      </c>
      <c r="K12755">
        <v>200</v>
      </c>
      <c r="L12755">
        <v>20</v>
      </c>
      <c r="M12755">
        <v>2.2999999999999998</v>
      </c>
    </row>
    <row r="12756" spans="1:13" x14ac:dyDescent="0.25">
      <c r="A12756" t="s">
        <v>645</v>
      </c>
      <c r="C12756" t="s">
        <v>654</v>
      </c>
      <c r="D12756" s="2">
        <v>28004</v>
      </c>
      <c r="E12756">
        <v>30</v>
      </c>
      <c r="F12756">
        <v>8952</v>
      </c>
      <c r="G12756">
        <v>5136000</v>
      </c>
      <c r="H12756">
        <v>68</v>
      </c>
      <c r="K12756">
        <v>512</v>
      </c>
      <c r="L12756">
        <v>20</v>
      </c>
      <c r="M12756">
        <v>1.7</v>
      </c>
    </row>
    <row r="12757" spans="1:13" x14ac:dyDescent="0.25">
      <c r="A12757" t="s">
        <v>645</v>
      </c>
      <c r="C12757" t="s">
        <v>654</v>
      </c>
      <c r="D12757" s="2">
        <v>28034</v>
      </c>
      <c r="E12757">
        <v>31</v>
      </c>
      <c r="F12757">
        <v>14724</v>
      </c>
      <c r="G12757">
        <v>22549000</v>
      </c>
      <c r="H12757">
        <v>74</v>
      </c>
      <c r="K12757">
        <v>840</v>
      </c>
      <c r="L12757">
        <v>20</v>
      </c>
      <c r="M12757">
        <v>4.0999999999999996</v>
      </c>
    </row>
    <row r="12758" spans="1:13" x14ac:dyDescent="0.25">
      <c r="A12758" t="s">
        <v>645</v>
      </c>
      <c r="C12758" t="s">
        <v>654</v>
      </c>
      <c r="D12758" s="2">
        <v>28065</v>
      </c>
      <c r="E12758">
        <v>29.8</v>
      </c>
      <c r="F12758">
        <v>14308</v>
      </c>
      <c r="G12758">
        <v>22863000</v>
      </c>
      <c r="H12758">
        <v>72</v>
      </c>
      <c r="K12758">
        <v>872</v>
      </c>
      <c r="L12758">
        <v>20</v>
      </c>
      <c r="M12758">
        <v>6.6</v>
      </c>
    </row>
    <row r="12759" spans="1:13" x14ac:dyDescent="0.25">
      <c r="A12759" t="s">
        <v>645</v>
      </c>
      <c r="C12759" t="s">
        <v>654</v>
      </c>
      <c r="D12759" s="2">
        <v>28095</v>
      </c>
      <c r="E12759">
        <v>31</v>
      </c>
      <c r="F12759">
        <v>14993</v>
      </c>
      <c r="G12759">
        <v>24008000</v>
      </c>
      <c r="H12759">
        <v>75</v>
      </c>
      <c r="K12759">
        <v>875</v>
      </c>
      <c r="L12759">
        <v>20</v>
      </c>
      <c r="M12759">
        <v>7.6</v>
      </c>
    </row>
    <row r="12760" spans="1:13" x14ac:dyDescent="0.25">
      <c r="A12760" t="s">
        <v>645</v>
      </c>
      <c r="C12760" t="s">
        <v>654</v>
      </c>
      <c r="D12760" s="2">
        <v>28126</v>
      </c>
      <c r="E12760">
        <v>31</v>
      </c>
      <c r="F12760">
        <v>14729</v>
      </c>
      <c r="G12760">
        <v>23679000</v>
      </c>
      <c r="H12760">
        <v>74</v>
      </c>
      <c r="K12760">
        <v>868</v>
      </c>
      <c r="L12760">
        <v>20</v>
      </c>
      <c r="M12760">
        <v>12.8</v>
      </c>
    </row>
    <row r="12761" spans="1:13" x14ac:dyDescent="0.25">
      <c r="A12761" t="s">
        <v>645</v>
      </c>
      <c r="C12761" t="s">
        <v>654</v>
      </c>
      <c r="D12761" s="2">
        <v>28157</v>
      </c>
      <c r="E12761">
        <v>28</v>
      </c>
      <c r="F12761">
        <v>12908</v>
      </c>
      <c r="G12761">
        <v>20963000</v>
      </c>
      <c r="H12761">
        <v>58</v>
      </c>
      <c r="K12761">
        <v>715</v>
      </c>
      <c r="L12761">
        <v>20</v>
      </c>
      <c r="M12761">
        <v>7.7</v>
      </c>
    </row>
    <row r="12762" spans="1:13" x14ac:dyDescent="0.25">
      <c r="A12762" t="s">
        <v>645</v>
      </c>
      <c r="C12762" t="s">
        <v>654</v>
      </c>
      <c r="D12762" s="2">
        <v>28185</v>
      </c>
      <c r="E12762">
        <v>30.9</v>
      </c>
      <c r="F12762">
        <v>15180</v>
      </c>
      <c r="G12762">
        <v>25701000</v>
      </c>
      <c r="H12762">
        <v>15</v>
      </c>
      <c r="K12762">
        <v>685</v>
      </c>
      <c r="L12762">
        <v>20</v>
      </c>
      <c r="M12762">
        <v>6.4</v>
      </c>
    </row>
    <row r="12763" spans="1:13" x14ac:dyDescent="0.25">
      <c r="A12763" t="s">
        <v>645</v>
      </c>
      <c r="C12763" t="s">
        <v>654</v>
      </c>
      <c r="D12763" s="2">
        <v>28216</v>
      </c>
      <c r="E12763">
        <v>29</v>
      </c>
      <c r="F12763">
        <v>13921</v>
      </c>
      <c r="G12763">
        <v>23164000</v>
      </c>
      <c r="H12763">
        <v>14</v>
      </c>
      <c r="K12763">
        <v>800</v>
      </c>
      <c r="L12763">
        <v>20</v>
      </c>
      <c r="M12763">
        <v>5.0999999999999996</v>
      </c>
    </row>
    <row r="12764" spans="1:13" x14ac:dyDescent="0.25">
      <c r="A12764" t="s">
        <v>645</v>
      </c>
      <c r="C12764" t="s">
        <v>654</v>
      </c>
      <c r="D12764" s="2">
        <v>28246</v>
      </c>
      <c r="E12764">
        <v>30.9</v>
      </c>
      <c r="F12764">
        <v>15248</v>
      </c>
      <c r="G12764">
        <v>23222000</v>
      </c>
      <c r="H12764">
        <v>15</v>
      </c>
      <c r="K12764">
        <v>810</v>
      </c>
      <c r="L12764">
        <v>20</v>
      </c>
      <c r="M12764">
        <v>3.3</v>
      </c>
    </row>
    <row r="12765" spans="1:13" x14ac:dyDescent="0.25">
      <c r="A12765" t="s">
        <v>645</v>
      </c>
      <c r="C12765" t="s">
        <v>654</v>
      </c>
      <c r="D12765" s="2">
        <v>28277</v>
      </c>
      <c r="E12765">
        <v>29.9</v>
      </c>
      <c r="F12765">
        <v>14980</v>
      </c>
      <c r="G12765">
        <v>21321000</v>
      </c>
      <c r="H12765">
        <v>15</v>
      </c>
      <c r="K12765">
        <v>845</v>
      </c>
      <c r="L12765">
        <v>20</v>
      </c>
      <c r="M12765">
        <v>5.9</v>
      </c>
    </row>
    <row r="12766" spans="1:13" x14ac:dyDescent="0.25">
      <c r="A12766" t="s">
        <v>645</v>
      </c>
      <c r="C12766" t="s">
        <v>654</v>
      </c>
      <c r="D12766" s="2">
        <v>28307</v>
      </c>
      <c r="E12766">
        <v>31</v>
      </c>
      <c r="F12766">
        <v>15644</v>
      </c>
      <c r="G12766">
        <v>9765000</v>
      </c>
      <c r="H12766">
        <v>16</v>
      </c>
      <c r="K12766">
        <v>875</v>
      </c>
      <c r="L12766">
        <v>20</v>
      </c>
      <c r="M12766">
        <v>6.7</v>
      </c>
    </row>
    <row r="12767" spans="1:13" x14ac:dyDescent="0.25">
      <c r="A12767" t="s">
        <v>645</v>
      </c>
      <c r="C12767" t="s">
        <v>654</v>
      </c>
      <c r="D12767" s="2">
        <v>28338</v>
      </c>
      <c r="E12767">
        <v>31</v>
      </c>
      <c r="F12767">
        <v>15250</v>
      </c>
      <c r="G12767">
        <v>13965000</v>
      </c>
      <c r="H12767">
        <v>16</v>
      </c>
      <c r="K12767">
        <v>875</v>
      </c>
      <c r="L12767">
        <v>20</v>
      </c>
      <c r="M12767">
        <v>6.9</v>
      </c>
    </row>
    <row r="12768" spans="1:13" x14ac:dyDescent="0.25">
      <c r="A12768" t="s">
        <v>645</v>
      </c>
      <c r="C12768" t="s">
        <v>654</v>
      </c>
      <c r="D12768" s="2">
        <v>28369</v>
      </c>
      <c r="E12768">
        <v>21.4</v>
      </c>
      <c r="F12768">
        <v>9091</v>
      </c>
      <c r="G12768">
        <v>11253000</v>
      </c>
      <c r="H12768">
        <v>9</v>
      </c>
      <c r="K12768">
        <v>507</v>
      </c>
      <c r="L12768">
        <v>20</v>
      </c>
      <c r="M12768">
        <v>18.8</v>
      </c>
    </row>
    <row r="12769" spans="1:13" x14ac:dyDescent="0.25">
      <c r="A12769" t="s">
        <v>645</v>
      </c>
      <c r="C12769" t="s">
        <v>654</v>
      </c>
      <c r="D12769" s="2">
        <v>28399</v>
      </c>
      <c r="E12769">
        <v>31</v>
      </c>
      <c r="F12769">
        <v>16348</v>
      </c>
      <c r="G12769">
        <v>5989000</v>
      </c>
      <c r="H12769">
        <v>16</v>
      </c>
      <c r="K12769">
        <v>230</v>
      </c>
      <c r="L12769">
        <v>20</v>
      </c>
      <c r="M12769">
        <v>6.4</v>
      </c>
    </row>
    <row r="12770" spans="1:13" x14ac:dyDescent="0.25">
      <c r="A12770" t="s">
        <v>645</v>
      </c>
      <c r="C12770" t="s">
        <v>654</v>
      </c>
      <c r="D12770" s="2">
        <v>28430</v>
      </c>
      <c r="E12770">
        <v>30</v>
      </c>
      <c r="F12770">
        <v>18965</v>
      </c>
      <c r="G12770">
        <v>32295000</v>
      </c>
      <c r="H12770">
        <v>19</v>
      </c>
      <c r="K12770">
        <v>476</v>
      </c>
      <c r="L12770">
        <v>24</v>
      </c>
      <c r="M12770">
        <v>1.7</v>
      </c>
    </row>
    <row r="12771" spans="1:13" x14ac:dyDescent="0.25">
      <c r="A12771" t="s">
        <v>645</v>
      </c>
      <c r="C12771" t="s">
        <v>654</v>
      </c>
      <c r="D12771" s="2">
        <v>28460</v>
      </c>
      <c r="E12771">
        <v>25.8</v>
      </c>
      <c r="F12771">
        <v>15613</v>
      </c>
      <c r="G12771">
        <v>30434000</v>
      </c>
      <c r="H12771">
        <v>16</v>
      </c>
      <c r="K12771">
        <v>610</v>
      </c>
      <c r="L12771">
        <v>24</v>
      </c>
      <c r="M12771">
        <v>2.2000000000000002</v>
      </c>
    </row>
    <row r="12772" spans="1:13" x14ac:dyDescent="0.25">
      <c r="A12772" t="s">
        <v>645</v>
      </c>
      <c r="C12772" t="s">
        <v>654</v>
      </c>
      <c r="D12772" s="2">
        <v>28491</v>
      </c>
      <c r="E12772">
        <v>18.3</v>
      </c>
      <c r="F12772">
        <v>11035</v>
      </c>
      <c r="G12772">
        <v>21718000</v>
      </c>
      <c r="H12772">
        <v>11</v>
      </c>
      <c r="K12772">
        <v>610</v>
      </c>
      <c r="L12772">
        <v>24</v>
      </c>
      <c r="M12772">
        <v>4.4000000000000004</v>
      </c>
    </row>
    <row r="12773" spans="1:13" x14ac:dyDescent="0.25">
      <c r="A12773" t="s">
        <v>645</v>
      </c>
      <c r="C12773" t="s">
        <v>654</v>
      </c>
      <c r="D12773" s="2">
        <v>28522</v>
      </c>
      <c r="E12773">
        <v>4.7</v>
      </c>
      <c r="F12773">
        <v>2758</v>
      </c>
      <c r="G12773">
        <v>6114000</v>
      </c>
      <c r="H12773">
        <v>3</v>
      </c>
      <c r="K12773">
        <v>600</v>
      </c>
      <c r="L12773">
        <v>24</v>
      </c>
      <c r="M12773">
        <v>2.2000000000000002</v>
      </c>
    </row>
    <row r="12774" spans="1:13" x14ac:dyDescent="0.25">
      <c r="A12774" t="s">
        <v>645</v>
      </c>
      <c r="C12774" t="s">
        <v>654</v>
      </c>
      <c r="D12774" s="2">
        <v>28795</v>
      </c>
      <c r="E12774">
        <v>24.7</v>
      </c>
      <c r="F12774">
        <v>8483</v>
      </c>
      <c r="G12774">
        <v>5294000</v>
      </c>
      <c r="H12774">
        <v>9</v>
      </c>
      <c r="K12774">
        <v>390</v>
      </c>
      <c r="L12774">
        <v>24</v>
      </c>
      <c r="M12774">
        <v>4.4000000000000004</v>
      </c>
    </row>
    <row r="12775" spans="1:13" x14ac:dyDescent="0.25">
      <c r="A12775" t="s">
        <v>645</v>
      </c>
      <c r="C12775" t="s">
        <v>654</v>
      </c>
      <c r="D12775" s="2">
        <v>28825</v>
      </c>
      <c r="E12775">
        <v>30.9</v>
      </c>
      <c r="F12775">
        <v>9559</v>
      </c>
      <c r="G12775">
        <v>4610000</v>
      </c>
      <c r="H12775">
        <v>10</v>
      </c>
      <c r="K12775">
        <v>190</v>
      </c>
      <c r="L12775">
        <v>24</v>
      </c>
      <c r="M12775">
        <v>3.6</v>
      </c>
    </row>
    <row r="12776" spans="1:13" x14ac:dyDescent="0.25">
      <c r="A12776" t="s">
        <v>645</v>
      </c>
      <c r="C12776" t="s">
        <v>654</v>
      </c>
      <c r="D12776" s="2">
        <v>28856</v>
      </c>
      <c r="E12776">
        <v>30.7</v>
      </c>
      <c r="F12776">
        <v>18351</v>
      </c>
      <c r="G12776">
        <v>7380000</v>
      </c>
      <c r="H12776">
        <v>18</v>
      </c>
      <c r="K12776">
        <v>200</v>
      </c>
      <c r="L12776">
        <v>24</v>
      </c>
      <c r="M12776">
        <v>2.8</v>
      </c>
    </row>
    <row r="12777" spans="1:13" x14ac:dyDescent="0.25">
      <c r="A12777" t="s">
        <v>645</v>
      </c>
      <c r="C12777" t="s">
        <v>654</v>
      </c>
      <c r="D12777" s="2">
        <v>28887</v>
      </c>
      <c r="E12777">
        <v>28</v>
      </c>
      <c r="F12777">
        <v>13459</v>
      </c>
      <c r="G12777">
        <v>6280000</v>
      </c>
      <c r="H12777">
        <v>14</v>
      </c>
      <c r="K12777">
        <v>190</v>
      </c>
      <c r="L12777">
        <v>24</v>
      </c>
      <c r="M12777">
        <v>3</v>
      </c>
    </row>
    <row r="12778" spans="1:13" x14ac:dyDescent="0.25">
      <c r="A12778" t="s">
        <v>645</v>
      </c>
      <c r="C12778" t="s">
        <v>654</v>
      </c>
      <c r="D12778" s="2">
        <v>28915</v>
      </c>
      <c r="E12778">
        <v>31</v>
      </c>
      <c r="F12778">
        <v>11209</v>
      </c>
      <c r="G12778">
        <v>6445000</v>
      </c>
      <c r="H12778">
        <v>11</v>
      </c>
      <c r="K12778">
        <v>180</v>
      </c>
      <c r="L12778">
        <v>24</v>
      </c>
      <c r="M12778">
        <v>1.6</v>
      </c>
    </row>
    <row r="12779" spans="1:13" x14ac:dyDescent="0.25">
      <c r="A12779" t="s">
        <v>645</v>
      </c>
      <c r="C12779" t="s">
        <v>654</v>
      </c>
      <c r="D12779" s="2">
        <v>28946</v>
      </c>
      <c r="E12779">
        <v>30</v>
      </c>
      <c r="F12779">
        <v>10527</v>
      </c>
      <c r="G12779">
        <v>6410000</v>
      </c>
      <c r="H12779">
        <v>10</v>
      </c>
      <c r="K12779">
        <v>200</v>
      </c>
      <c r="L12779">
        <v>24</v>
      </c>
      <c r="M12779">
        <v>4.8</v>
      </c>
    </row>
    <row r="12780" spans="1:13" x14ac:dyDescent="0.25">
      <c r="A12780" t="s">
        <v>645</v>
      </c>
      <c r="C12780" t="s">
        <v>654</v>
      </c>
      <c r="D12780" s="2">
        <v>28976</v>
      </c>
      <c r="E12780">
        <v>31</v>
      </c>
      <c r="F12780">
        <v>11430</v>
      </c>
      <c r="G12780">
        <v>7495000</v>
      </c>
      <c r="H12780">
        <v>12</v>
      </c>
      <c r="K12780">
        <v>190</v>
      </c>
      <c r="L12780">
        <v>24</v>
      </c>
      <c r="M12780">
        <v>5.7</v>
      </c>
    </row>
    <row r="12781" spans="1:13" x14ac:dyDescent="0.25">
      <c r="A12781" t="s">
        <v>645</v>
      </c>
      <c r="C12781" t="s">
        <v>654</v>
      </c>
      <c r="D12781" s="2">
        <v>29007</v>
      </c>
      <c r="E12781">
        <v>30</v>
      </c>
      <c r="F12781">
        <v>14813</v>
      </c>
      <c r="G12781">
        <v>10831000</v>
      </c>
      <c r="H12781">
        <v>15</v>
      </c>
      <c r="K12781">
        <v>390</v>
      </c>
      <c r="L12781">
        <v>24</v>
      </c>
      <c r="M12781">
        <v>4.5999999999999996</v>
      </c>
    </row>
    <row r="12782" spans="1:13" x14ac:dyDescent="0.25">
      <c r="A12782" t="s">
        <v>645</v>
      </c>
      <c r="C12782" t="s">
        <v>654</v>
      </c>
      <c r="D12782" s="2">
        <v>29037</v>
      </c>
      <c r="E12782">
        <v>31</v>
      </c>
      <c r="F12782">
        <v>20090</v>
      </c>
      <c r="G12782">
        <v>9817000</v>
      </c>
      <c r="H12782">
        <v>20</v>
      </c>
      <c r="K12782">
        <v>575</v>
      </c>
      <c r="L12782">
        <v>24</v>
      </c>
      <c r="M12782">
        <v>1</v>
      </c>
    </row>
    <row r="12783" spans="1:13" x14ac:dyDescent="0.25">
      <c r="A12783" t="s">
        <v>645</v>
      </c>
      <c r="C12783" t="s">
        <v>654</v>
      </c>
      <c r="D12783" s="2">
        <v>29068</v>
      </c>
      <c r="E12783">
        <v>31</v>
      </c>
      <c r="F12783">
        <v>17563</v>
      </c>
      <c r="G12783">
        <v>23069000</v>
      </c>
      <c r="H12783">
        <v>17</v>
      </c>
      <c r="K12783">
        <v>567</v>
      </c>
      <c r="L12783">
        <v>24</v>
      </c>
      <c r="M12783">
        <v>1.8</v>
      </c>
    </row>
    <row r="12784" spans="1:13" x14ac:dyDescent="0.25">
      <c r="A12784" t="s">
        <v>645</v>
      </c>
      <c r="C12784" t="s">
        <v>654</v>
      </c>
      <c r="D12784" s="2">
        <v>29099</v>
      </c>
      <c r="E12784">
        <v>26.9</v>
      </c>
      <c r="F12784">
        <v>9906</v>
      </c>
      <c r="G12784">
        <v>10481000</v>
      </c>
      <c r="H12784">
        <v>10</v>
      </c>
      <c r="K12784">
        <v>412</v>
      </c>
      <c r="L12784">
        <v>20</v>
      </c>
      <c r="M12784">
        <v>2.6</v>
      </c>
    </row>
    <row r="12785" spans="1:13" x14ac:dyDescent="0.25">
      <c r="A12785" t="s">
        <v>645</v>
      </c>
      <c r="C12785" t="s">
        <v>654</v>
      </c>
      <c r="D12785" s="2">
        <v>29129</v>
      </c>
      <c r="E12785">
        <v>31</v>
      </c>
      <c r="F12785">
        <v>14273</v>
      </c>
      <c r="G12785">
        <v>21863000</v>
      </c>
      <c r="H12785">
        <v>14</v>
      </c>
      <c r="K12785">
        <v>410</v>
      </c>
      <c r="L12785">
        <v>20</v>
      </c>
      <c r="M12785">
        <v>4.3</v>
      </c>
    </row>
    <row r="12786" spans="1:13" x14ac:dyDescent="0.25">
      <c r="A12786" t="s">
        <v>645</v>
      </c>
      <c r="C12786" t="s">
        <v>654</v>
      </c>
      <c r="D12786" s="2">
        <v>29160</v>
      </c>
      <c r="E12786">
        <v>28.9</v>
      </c>
      <c r="F12786">
        <v>17426</v>
      </c>
      <c r="G12786">
        <v>18342000</v>
      </c>
      <c r="H12786">
        <v>18</v>
      </c>
      <c r="K12786">
        <v>712</v>
      </c>
      <c r="L12786">
        <v>20</v>
      </c>
      <c r="M12786">
        <v>13.8</v>
      </c>
    </row>
    <row r="12787" spans="1:13" x14ac:dyDescent="0.25">
      <c r="A12787" t="s">
        <v>645</v>
      </c>
      <c r="C12787" t="s">
        <v>654</v>
      </c>
      <c r="D12787" s="2">
        <v>29190</v>
      </c>
      <c r="E12787">
        <v>31</v>
      </c>
      <c r="F12787">
        <v>12650</v>
      </c>
      <c r="G12787">
        <v>17251000</v>
      </c>
      <c r="H12787">
        <v>13</v>
      </c>
      <c r="K12787">
        <v>855</v>
      </c>
      <c r="L12787">
        <v>18</v>
      </c>
      <c r="M12787">
        <v>3.8</v>
      </c>
    </row>
    <row r="12788" spans="1:13" x14ac:dyDescent="0.25">
      <c r="A12788" t="s">
        <v>645</v>
      </c>
      <c r="C12788" t="s">
        <v>654</v>
      </c>
      <c r="D12788" s="2">
        <v>29221</v>
      </c>
      <c r="E12788">
        <v>31</v>
      </c>
      <c r="F12788">
        <v>13312</v>
      </c>
      <c r="G12788">
        <v>18587000</v>
      </c>
      <c r="H12788">
        <v>14</v>
      </c>
      <c r="K12788">
        <v>810</v>
      </c>
      <c r="L12788">
        <v>18</v>
      </c>
      <c r="M12788">
        <v>2.7</v>
      </c>
    </row>
    <row r="12789" spans="1:13" x14ac:dyDescent="0.25">
      <c r="A12789" t="s">
        <v>645</v>
      </c>
      <c r="C12789" t="s">
        <v>654</v>
      </c>
      <c r="D12789" s="2">
        <v>29252</v>
      </c>
      <c r="E12789">
        <v>28.9</v>
      </c>
      <c r="F12789">
        <v>12461</v>
      </c>
      <c r="G12789">
        <v>19981000</v>
      </c>
      <c r="H12789">
        <v>12</v>
      </c>
      <c r="K12789">
        <v>743</v>
      </c>
      <c r="L12789">
        <v>18</v>
      </c>
      <c r="M12789">
        <v>4.2</v>
      </c>
    </row>
    <row r="12790" spans="1:13" x14ac:dyDescent="0.25">
      <c r="A12790" t="s">
        <v>645</v>
      </c>
      <c r="C12790" t="s">
        <v>654</v>
      </c>
      <c r="D12790" s="2">
        <v>29281</v>
      </c>
      <c r="E12790">
        <v>30.7</v>
      </c>
      <c r="F12790">
        <v>12759</v>
      </c>
      <c r="G12790">
        <v>20427000</v>
      </c>
      <c r="H12790">
        <v>13</v>
      </c>
      <c r="K12790">
        <v>745</v>
      </c>
      <c r="L12790">
        <v>18</v>
      </c>
      <c r="M12790">
        <v>2.2999999999999998</v>
      </c>
    </row>
    <row r="12791" spans="1:13" x14ac:dyDescent="0.25">
      <c r="A12791" t="s">
        <v>645</v>
      </c>
      <c r="C12791" t="s">
        <v>654</v>
      </c>
      <c r="D12791" s="2">
        <v>29312</v>
      </c>
      <c r="E12791">
        <v>28</v>
      </c>
      <c r="F12791">
        <v>15666</v>
      </c>
      <c r="G12791">
        <v>19598000</v>
      </c>
      <c r="H12791">
        <v>16</v>
      </c>
      <c r="K12791">
        <v>800</v>
      </c>
      <c r="L12791">
        <v>18</v>
      </c>
      <c r="M12791">
        <v>2.8</v>
      </c>
    </row>
    <row r="12792" spans="1:13" x14ac:dyDescent="0.25">
      <c r="A12792" t="s">
        <v>645</v>
      </c>
      <c r="C12792" t="s">
        <v>654</v>
      </c>
      <c r="D12792" s="2">
        <v>29342</v>
      </c>
      <c r="E12792">
        <v>31</v>
      </c>
      <c r="F12792">
        <v>13561</v>
      </c>
      <c r="G12792">
        <v>18688000</v>
      </c>
      <c r="H12792">
        <v>13</v>
      </c>
      <c r="K12792">
        <v>800</v>
      </c>
      <c r="L12792">
        <v>18</v>
      </c>
      <c r="M12792">
        <v>2.8</v>
      </c>
    </row>
    <row r="12793" spans="1:13" x14ac:dyDescent="0.25">
      <c r="A12793" t="s">
        <v>645</v>
      </c>
      <c r="C12793" t="s">
        <v>654</v>
      </c>
      <c r="D12793" s="2">
        <v>29373</v>
      </c>
      <c r="E12793">
        <v>30</v>
      </c>
      <c r="F12793">
        <v>11282</v>
      </c>
      <c r="G12793">
        <v>17606000</v>
      </c>
      <c r="H12793">
        <v>11</v>
      </c>
      <c r="K12793">
        <v>796</v>
      </c>
      <c r="L12793">
        <v>18</v>
      </c>
      <c r="M12793">
        <v>2.9</v>
      </c>
    </row>
    <row r="12794" spans="1:13" x14ac:dyDescent="0.25">
      <c r="A12794" t="s">
        <v>645</v>
      </c>
      <c r="C12794" t="s">
        <v>654</v>
      </c>
      <c r="D12794" s="2">
        <v>29403</v>
      </c>
      <c r="E12794">
        <v>31</v>
      </c>
      <c r="F12794">
        <v>9280</v>
      </c>
      <c r="G12794">
        <v>13213000</v>
      </c>
      <c r="H12794">
        <v>10</v>
      </c>
      <c r="K12794">
        <v>842</v>
      </c>
      <c r="L12794">
        <v>16</v>
      </c>
      <c r="M12794">
        <v>5.0999999999999996</v>
      </c>
    </row>
    <row r="12795" spans="1:13" x14ac:dyDescent="0.25">
      <c r="A12795" t="s">
        <v>645</v>
      </c>
      <c r="C12795" t="s">
        <v>654</v>
      </c>
      <c r="D12795" s="2">
        <v>29434</v>
      </c>
      <c r="E12795">
        <v>19.600000000000001</v>
      </c>
      <c r="F12795">
        <v>5497</v>
      </c>
      <c r="G12795">
        <v>6646000</v>
      </c>
      <c r="H12795">
        <v>6</v>
      </c>
      <c r="K12795">
        <v>840</v>
      </c>
      <c r="L12795">
        <v>16</v>
      </c>
      <c r="M12795">
        <v>3.7</v>
      </c>
    </row>
    <row r="12796" spans="1:13" x14ac:dyDescent="0.25">
      <c r="A12796" t="s">
        <v>645</v>
      </c>
      <c r="C12796" t="s">
        <v>654</v>
      </c>
      <c r="D12796" s="2">
        <v>29465</v>
      </c>
      <c r="E12796">
        <v>1.6</v>
      </c>
      <c r="F12796">
        <v>408</v>
      </c>
      <c r="G12796">
        <v>493000</v>
      </c>
      <c r="H12796">
        <v>0</v>
      </c>
      <c r="K12796">
        <v>840</v>
      </c>
      <c r="L12796">
        <v>16</v>
      </c>
      <c r="M12796">
        <v>3.7</v>
      </c>
    </row>
    <row r="12797" spans="1:13" x14ac:dyDescent="0.25">
      <c r="A12797" t="s">
        <v>645</v>
      </c>
      <c r="C12797" t="s">
        <v>654</v>
      </c>
      <c r="D12797" s="2">
        <v>29495</v>
      </c>
      <c r="E12797">
        <v>15.4</v>
      </c>
      <c r="F12797">
        <v>2544</v>
      </c>
      <c r="G12797">
        <v>2034000</v>
      </c>
      <c r="H12797">
        <v>3</v>
      </c>
      <c r="K12797">
        <v>495</v>
      </c>
      <c r="L12797">
        <v>16</v>
      </c>
      <c r="M12797">
        <v>4.9000000000000004</v>
      </c>
    </row>
    <row r="12798" spans="1:13" x14ac:dyDescent="0.25">
      <c r="A12798" t="s">
        <v>645</v>
      </c>
      <c r="C12798" t="s">
        <v>654</v>
      </c>
      <c r="D12798" s="2">
        <v>29526</v>
      </c>
      <c r="E12798">
        <v>15.8</v>
      </c>
      <c r="F12798">
        <v>2556</v>
      </c>
      <c r="G12798">
        <v>1455000</v>
      </c>
      <c r="H12798">
        <v>3</v>
      </c>
      <c r="K12798">
        <v>150</v>
      </c>
      <c r="L12798">
        <v>16</v>
      </c>
      <c r="M12798">
        <v>2.4</v>
      </c>
    </row>
    <row r="12799" spans="1:13" x14ac:dyDescent="0.25">
      <c r="A12799" t="s">
        <v>645</v>
      </c>
      <c r="C12799" t="s">
        <v>654</v>
      </c>
      <c r="D12799" s="2">
        <v>29556</v>
      </c>
      <c r="E12799">
        <v>30.9</v>
      </c>
      <c r="F12799">
        <v>5187</v>
      </c>
      <c r="G12799">
        <v>2591000</v>
      </c>
      <c r="H12799">
        <v>5</v>
      </c>
      <c r="K12799">
        <v>127</v>
      </c>
      <c r="L12799">
        <v>16</v>
      </c>
      <c r="M12799">
        <v>5.4</v>
      </c>
    </row>
    <row r="12800" spans="1:13" x14ac:dyDescent="0.25">
      <c r="A12800" t="s">
        <v>645</v>
      </c>
      <c r="C12800" t="s">
        <v>654</v>
      </c>
      <c r="D12800" s="2">
        <v>29587</v>
      </c>
      <c r="E12800">
        <v>31</v>
      </c>
      <c r="F12800">
        <v>4919</v>
      </c>
      <c r="G12800">
        <v>2829000</v>
      </c>
      <c r="H12800">
        <v>4</v>
      </c>
      <c r="K12800">
        <v>117</v>
      </c>
      <c r="L12800">
        <v>16</v>
      </c>
      <c r="M12800">
        <v>3</v>
      </c>
    </row>
    <row r="12801" spans="1:13" x14ac:dyDescent="0.25">
      <c r="A12801" t="s">
        <v>645</v>
      </c>
      <c r="C12801" t="s">
        <v>654</v>
      </c>
      <c r="D12801" s="2">
        <v>29618</v>
      </c>
      <c r="E12801">
        <v>28</v>
      </c>
      <c r="F12801">
        <v>4537</v>
      </c>
      <c r="G12801">
        <v>2178000</v>
      </c>
      <c r="H12801">
        <v>4</v>
      </c>
      <c r="K12801">
        <v>122</v>
      </c>
      <c r="L12801">
        <v>16</v>
      </c>
      <c r="M12801">
        <v>2.4</v>
      </c>
    </row>
    <row r="12802" spans="1:13" x14ac:dyDescent="0.25">
      <c r="A12802" t="s">
        <v>645</v>
      </c>
      <c r="C12802" t="s">
        <v>654</v>
      </c>
      <c r="D12802" s="2">
        <v>29646</v>
      </c>
      <c r="E12802">
        <v>14.3</v>
      </c>
      <c r="F12802">
        <v>2383</v>
      </c>
      <c r="G12802">
        <v>870000</v>
      </c>
      <c r="H12802">
        <v>2</v>
      </c>
      <c r="K12802">
        <v>130</v>
      </c>
      <c r="L12802">
        <v>16</v>
      </c>
      <c r="M12802">
        <v>0.9</v>
      </c>
    </row>
    <row r="12803" spans="1:13" x14ac:dyDescent="0.25">
      <c r="A12803" t="s">
        <v>645</v>
      </c>
      <c r="C12803" t="s">
        <v>654</v>
      </c>
      <c r="D12803" s="2">
        <v>29677</v>
      </c>
      <c r="E12803">
        <v>5.9</v>
      </c>
      <c r="F12803">
        <v>962</v>
      </c>
      <c r="G12803">
        <v>351000</v>
      </c>
      <c r="H12803">
        <v>1</v>
      </c>
      <c r="K12803">
        <v>130</v>
      </c>
      <c r="L12803">
        <v>16</v>
      </c>
      <c r="M12803">
        <v>1.8</v>
      </c>
    </row>
    <row r="12804" spans="1:13" x14ac:dyDescent="0.25">
      <c r="A12804" t="s">
        <v>645</v>
      </c>
      <c r="C12804" t="s">
        <v>654</v>
      </c>
      <c r="D12804" s="2">
        <v>29707</v>
      </c>
      <c r="E12804">
        <v>17</v>
      </c>
      <c r="F12804">
        <v>3218</v>
      </c>
      <c r="G12804">
        <v>1174000</v>
      </c>
      <c r="H12804">
        <v>3</v>
      </c>
      <c r="K12804">
        <v>130</v>
      </c>
      <c r="L12804">
        <v>16</v>
      </c>
      <c r="M12804">
        <v>1.8</v>
      </c>
    </row>
    <row r="12805" spans="1:13" x14ac:dyDescent="0.25">
      <c r="A12805" t="s">
        <v>645</v>
      </c>
      <c r="C12805" t="s">
        <v>654</v>
      </c>
      <c r="D12805" s="2">
        <v>29738</v>
      </c>
      <c r="E12805">
        <v>7.8</v>
      </c>
      <c r="F12805">
        <v>1519</v>
      </c>
      <c r="G12805">
        <v>554000</v>
      </c>
      <c r="H12805">
        <v>2</v>
      </c>
      <c r="K12805">
        <v>130</v>
      </c>
      <c r="L12805">
        <v>16</v>
      </c>
      <c r="M12805">
        <v>0.9</v>
      </c>
    </row>
    <row r="12806" spans="1:13" x14ac:dyDescent="0.25">
      <c r="A12806" t="s">
        <v>645</v>
      </c>
      <c r="C12806" t="s">
        <v>654</v>
      </c>
      <c r="D12806" s="2">
        <v>29768</v>
      </c>
      <c r="E12806">
        <v>8.8000000000000007</v>
      </c>
      <c r="F12806">
        <v>1614</v>
      </c>
      <c r="G12806">
        <v>589000</v>
      </c>
      <c r="H12806">
        <v>2</v>
      </c>
      <c r="K12806">
        <v>130</v>
      </c>
      <c r="L12806">
        <v>16</v>
      </c>
      <c r="M12806">
        <v>0.9</v>
      </c>
    </row>
    <row r="12807" spans="1:13" x14ac:dyDescent="0.25">
      <c r="A12807" t="s">
        <v>645</v>
      </c>
      <c r="C12807" t="s">
        <v>654</v>
      </c>
      <c r="D12807" s="2">
        <v>29799</v>
      </c>
      <c r="E12807">
        <v>6.1</v>
      </c>
      <c r="F12807">
        <v>1056</v>
      </c>
      <c r="G12807">
        <v>385000</v>
      </c>
      <c r="H12807">
        <v>1</v>
      </c>
      <c r="K12807">
        <v>130</v>
      </c>
      <c r="L12807">
        <v>16</v>
      </c>
      <c r="M12807">
        <v>0.9</v>
      </c>
    </row>
    <row r="12808" spans="1:13" x14ac:dyDescent="0.25">
      <c r="A12808" t="s">
        <v>645</v>
      </c>
      <c r="C12808" t="s">
        <v>654</v>
      </c>
      <c r="D12808" s="2">
        <v>29830</v>
      </c>
      <c r="E12808">
        <v>0.9</v>
      </c>
      <c r="F12808">
        <v>151</v>
      </c>
      <c r="G12808">
        <v>55000</v>
      </c>
      <c r="H12808">
        <v>0</v>
      </c>
      <c r="K12808">
        <v>130</v>
      </c>
      <c r="L12808">
        <v>16</v>
      </c>
      <c r="M12808">
        <v>0.9</v>
      </c>
    </row>
    <row r="12809" spans="1:13" x14ac:dyDescent="0.25">
      <c r="A12809" t="s">
        <v>645</v>
      </c>
      <c r="C12809" t="s">
        <v>654</v>
      </c>
      <c r="D12809" s="2">
        <v>29860</v>
      </c>
      <c r="E12809">
        <v>2.8</v>
      </c>
      <c r="F12809">
        <v>508</v>
      </c>
      <c r="G12809">
        <v>210000</v>
      </c>
      <c r="H12809">
        <v>0</v>
      </c>
      <c r="K12809">
        <v>170</v>
      </c>
      <c r="L12809">
        <v>16</v>
      </c>
      <c r="M12809">
        <v>1.8</v>
      </c>
    </row>
    <row r="12810" spans="1:13" x14ac:dyDescent="0.25">
      <c r="A12810" t="s">
        <v>645</v>
      </c>
      <c r="C12810" t="s">
        <v>654</v>
      </c>
      <c r="D12810" s="2">
        <v>29891</v>
      </c>
      <c r="E12810">
        <v>29.9</v>
      </c>
      <c r="F12810">
        <v>5305</v>
      </c>
      <c r="G12810">
        <v>2340000</v>
      </c>
      <c r="H12810">
        <v>5</v>
      </c>
      <c r="K12810">
        <v>210</v>
      </c>
      <c r="L12810">
        <v>16</v>
      </c>
      <c r="M12810">
        <v>0.9</v>
      </c>
    </row>
    <row r="12811" spans="1:13" x14ac:dyDescent="0.25">
      <c r="A12811" t="s">
        <v>645</v>
      </c>
      <c r="C12811" t="s">
        <v>654</v>
      </c>
      <c r="D12811" s="2">
        <v>29921</v>
      </c>
      <c r="E12811">
        <v>31</v>
      </c>
      <c r="F12811">
        <v>5882</v>
      </c>
      <c r="G12811">
        <v>2595000</v>
      </c>
      <c r="H12811">
        <v>6</v>
      </c>
      <c r="K12811">
        <v>210</v>
      </c>
      <c r="L12811">
        <v>16</v>
      </c>
      <c r="M12811">
        <v>3.9</v>
      </c>
    </row>
    <row r="12812" spans="1:13" x14ac:dyDescent="0.25">
      <c r="A12812" t="s">
        <v>645</v>
      </c>
      <c r="C12812" t="s">
        <v>654</v>
      </c>
      <c r="D12812" s="2">
        <v>29952</v>
      </c>
      <c r="E12812">
        <v>31</v>
      </c>
      <c r="F12812">
        <v>4930</v>
      </c>
      <c r="G12812">
        <v>2631000</v>
      </c>
      <c r="H12812">
        <v>5</v>
      </c>
      <c r="K12812">
        <v>205</v>
      </c>
      <c r="L12812">
        <v>16</v>
      </c>
      <c r="M12812">
        <v>3</v>
      </c>
    </row>
    <row r="12813" spans="1:13" x14ac:dyDescent="0.25">
      <c r="A12813" t="s">
        <v>645</v>
      </c>
      <c r="C12813" t="s">
        <v>654</v>
      </c>
      <c r="D12813" s="2">
        <v>29983</v>
      </c>
      <c r="E12813">
        <v>28</v>
      </c>
      <c r="F12813">
        <v>4613</v>
      </c>
      <c r="G12813">
        <v>2403000</v>
      </c>
      <c r="H12813">
        <v>4</v>
      </c>
      <c r="K12813">
        <v>220</v>
      </c>
      <c r="L12813">
        <v>16</v>
      </c>
      <c r="M12813">
        <v>3</v>
      </c>
    </row>
    <row r="12814" spans="1:13" x14ac:dyDescent="0.25">
      <c r="A12814" t="s">
        <v>645</v>
      </c>
      <c r="C12814" t="s">
        <v>654</v>
      </c>
      <c r="D12814" s="2">
        <v>30011</v>
      </c>
      <c r="E12814">
        <v>7.1</v>
      </c>
      <c r="F12814">
        <v>968</v>
      </c>
      <c r="G12814">
        <v>481000</v>
      </c>
      <c r="H12814">
        <v>1</v>
      </c>
      <c r="K12814">
        <v>240</v>
      </c>
      <c r="L12814">
        <v>16</v>
      </c>
      <c r="M12814">
        <v>1.5</v>
      </c>
    </row>
    <row r="12815" spans="1:13" x14ac:dyDescent="0.25">
      <c r="A12815" t="s">
        <v>645</v>
      </c>
      <c r="C12815" t="s">
        <v>654</v>
      </c>
      <c r="D12815" s="2">
        <v>30072</v>
      </c>
      <c r="E12815">
        <v>23.1</v>
      </c>
      <c r="F12815">
        <v>4181</v>
      </c>
      <c r="G12815">
        <v>2078000</v>
      </c>
      <c r="H12815">
        <v>4</v>
      </c>
      <c r="K12815">
        <v>240</v>
      </c>
      <c r="L12815">
        <v>16</v>
      </c>
      <c r="M12815">
        <v>1.5</v>
      </c>
    </row>
    <row r="12816" spans="1:13" x14ac:dyDescent="0.25">
      <c r="A12816" t="s">
        <v>645</v>
      </c>
      <c r="C12816" t="s">
        <v>654</v>
      </c>
      <c r="D12816" s="2">
        <v>30103</v>
      </c>
      <c r="E12816">
        <v>19.399999999999999</v>
      </c>
      <c r="F12816">
        <v>3295</v>
      </c>
      <c r="G12816">
        <v>1638000</v>
      </c>
      <c r="H12816">
        <v>3</v>
      </c>
      <c r="K12816">
        <v>240</v>
      </c>
      <c r="L12816">
        <v>16</v>
      </c>
      <c r="M12816">
        <v>1.5</v>
      </c>
    </row>
    <row r="12817" spans="1:13" x14ac:dyDescent="0.25">
      <c r="A12817" t="s">
        <v>645</v>
      </c>
      <c r="C12817" t="s">
        <v>654</v>
      </c>
      <c r="D12817" s="2">
        <v>30133</v>
      </c>
      <c r="E12817">
        <v>3.7</v>
      </c>
      <c r="F12817">
        <v>636</v>
      </c>
      <c r="G12817">
        <v>316000</v>
      </c>
      <c r="H12817">
        <v>1</v>
      </c>
      <c r="K12817">
        <v>240</v>
      </c>
      <c r="L12817">
        <v>16</v>
      </c>
      <c r="M12817">
        <v>1.5</v>
      </c>
    </row>
    <row r="12818" spans="1:13" x14ac:dyDescent="0.25">
      <c r="A12818" t="s">
        <v>645</v>
      </c>
      <c r="C12818" t="s">
        <v>654</v>
      </c>
      <c r="D12818" s="2">
        <v>30164</v>
      </c>
      <c r="E12818">
        <v>20.3</v>
      </c>
      <c r="F12818">
        <v>3098</v>
      </c>
      <c r="G12818">
        <v>1540000</v>
      </c>
      <c r="H12818">
        <v>3</v>
      </c>
      <c r="K12818">
        <v>240</v>
      </c>
      <c r="L12818">
        <v>16</v>
      </c>
      <c r="M12818">
        <v>1.5</v>
      </c>
    </row>
    <row r="12819" spans="1:13" x14ac:dyDescent="0.25">
      <c r="A12819" t="s">
        <v>645</v>
      </c>
      <c r="C12819" t="s">
        <v>654</v>
      </c>
      <c r="D12819" s="2">
        <v>30195</v>
      </c>
      <c r="E12819">
        <v>19.7</v>
      </c>
      <c r="F12819">
        <v>3554</v>
      </c>
      <c r="G12819">
        <v>1766000</v>
      </c>
      <c r="H12819">
        <v>4</v>
      </c>
      <c r="K12819">
        <v>240</v>
      </c>
      <c r="L12819">
        <v>16</v>
      </c>
      <c r="M12819">
        <v>1.5</v>
      </c>
    </row>
    <row r="12820" spans="1:13" x14ac:dyDescent="0.25">
      <c r="A12820" t="s">
        <v>645</v>
      </c>
      <c r="C12820" t="s">
        <v>654</v>
      </c>
      <c r="D12820" s="2">
        <v>30225</v>
      </c>
      <c r="E12820">
        <v>25.8</v>
      </c>
      <c r="F12820">
        <v>4706</v>
      </c>
      <c r="G12820">
        <v>2339000</v>
      </c>
      <c r="H12820">
        <v>5</v>
      </c>
      <c r="K12820">
        <v>240</v>
      </c>
      <c r="L12820">
        <v>16</v>
      </c>
      <c r="M12820">
        <v>1.5</v>
      </c>
    </row>
    <row r="12821" spans="1:13" x14ac:dyDescent="0.25">
      <c r="A12821" t="s">
        <v>645</v>
      </c>
      <c r="C12821" t="s">
        <v>654</v>
      </c>
      <c r="D12821" s="2">
        <v>30256</v>
      </c>
      <c r="E12821">
        <v>30</v>
      </c>
      <c r="F12821">
        <v>5197</v>
      </c>
      <c r="G12821">
        <v>2583000</v>
      </c>
      <c r="H12821">
        <v>5</v>
      </c>
      <c r="K12821">
        <v>240</v>
      </c>
      <c r="L12821">
        <v>16</v>
      </c>
      <c r="M12821">
        <v>1.5</v>
      </c>
    </row>
    <row r="12822" spans="1:13" x14ac:dyDescent="0.25">
      <c r="A12822" t="s">
        <v>645</v>
      </c>
      <c r="C12822" t="s">
        <v>654</v>
      </c>
      <c r="D12822" s="2">
        <v>30286</v>
      </c>
      <c r="E12822">
        <v>8.4</v>
      </c>
      <c r="F12822">
        <v>1317</v>
      </c>
      <c r="G12822">
        <v>655000</v>
      </c>
      <c r="H12822">
        <v>1</v>
      </c>
      <c r="K12822">
        <v>240</v>
      </c>
      <c r="L12822">
        <v>16</v>
      </c>
      <c r="M12822">
        <v>1.5</v>
      </c>
    </row>
    <row r="12823" spans="1:13" x14ac:dyDescent="0.25">
      <c r="A12823" t="s">
        <v>645</v>
      </c>
      <c r="C12823" t="s">
        <v>654</v>
      </c>
      <c r="D12823" s="2">
        <v>30468</v>
      </c>
      <c r="E12823">
        <v>29</v>
      </c>
      <c r="F12823">
        <v>4739</v>
      </c>
      <c r="G12823">
        <v>2355000</v>
      </c>
      <c r="H12823">
        <v>5</v>
      </c>
      <c r="K12823">
        <v>240</v>
      </c>
      <c r="L12823">
        <v>16</v>
      </c>
      <c r="M12823">
        <v>1.5</v>
      </c>
    </row>
    <row r="12824" spans="1:13" x14ac:dyDescent="0.25">
      <c r="A12824" t="s">
        <v>645</v>
      </c>
      <c r="C12824" t="s">
        <v>654</v>
      </c>
      <c r="D12824" s="2">
        <v>30498</v>
      </c>
      <c r="E12824">
        <v>31</v>
      </c>
      <c r="F12824">
        <v>5303</v>
      </c>
      <c r="G12824">
        <v>2636000</v>
      </c>
      <c r="H12824">
        <v>5</v>
      </c>
      <c r="K12824">
        <v>240</v>
      </c>
      <c r="L12824">
        <v>16</v>
      </c>
      <c r="M12824">
        <v>1.5</v>
      </c>
    </row>
    <row r="12825" spans="1:13" x14ac:dyDescent="0.25">
      <c r="A12825" t="s">
        <v>645</v>
      </c>
      <c r="C12825" t="s">
        <v>654</v>
      </c>
      <c r="D12825" s="2">
        <v>30529</v>
      </c>
      <c r="E12825">
        <v>16.2</v>
      </c>
      <c r="F12825">
        <v>2838</v>
      </c>
      <c r="G12825">
        <v>1410000</v>
      </c>
      <c r="H12825">
        <v>3</v>
      </c>
      <c r="K12825">
        <v>240</v>
      </c>
      <c r="L12825">
        <v>16</v>
      </c>
      <c r="M12825">
        <v>1.5</v>
      </c>
    </row>
    <row r="12826" spans="1:13" x14ac:dyDescent="0.25">
      <c r="A12826" t="s">
        <v>645</v>
      </c>
      <c r="C12826" t="s">
        <v>654</v>
      </c>
      <c r="D12826" s="2">
        <v>30560</v>
      </c>
      <c r="E12826">
        <v>20.9</v>
      </c>
      <c r="F12826">
        <v>3562</v>
      </c>
      <c r="G12826">
        <v>1770000</v>
      </c>
      <c r="H12826">
        <v>4</v>
      </c>
      <c r="K12826">
        <v>240</v>
      </c>
      <c r="L12826">
        <v>16</v>
      </c>
      <c r="M12826">
        <v>1.5</v>
      </c>
    </row>
    <row r="12827" spans="1:13" x14ac:dyDescent="0.25">
      <c r="A12827" t="s">
        <v>645</v>
      </c>
      <c r="C12827" t="s">
        <v>654</v>
      </c>
      <c r="D12827" s="2">
        <v>30590</v>
      </c>
      <c r="E12827">
        <v>30.8</v>
      </c>
      <c r="F12827">
        <v>5015</v>
      </c>
      <c r="G12827">
        <v>2492000</v>
      </c>
      <c r="H12827">
        <v>5</v>
      </c>
      <c r="K12827">
        <v>240</v>
      </c>
      <c r="L12827">
        <v>16</v>
      </c>
      <c r="M12827">
        <v>1.5</v>
      </c>
    </row>
    <row r="12828" spans="1:13" x14ac:dyDescent="0.25">
      <c r="A12828" t="s">
        <v>645</v>
      </c>
      <c r="C12828" t="s">
        <v>654</v>
      </c>
      <c r="D12828" s="2">
        <v>30621</v>
      </c>
      <c r="E12828">
        <v>30</v>
      </c>
      <c r="F12828">
        <v>4544</v>
      </c>
      <c r="G12828">
        <v>2258000</v>
      </c>
      <c r="H12828">
        <v>5</v>
      </c>
      <c r="K12828">
        <v>240</v>
      </c>
      <c r="L12828">
        <v>16</v>
      </c>
      <c r="M12828">
        <v>1.5</v>
      </c>
    </row>
    <row r="12829" spans="1:13" x14ac:dyDescent="0.25">
      <c r="A12829" t="s">
        <v>645</v>
      </c>
      <c r="C12829" t="s">
        <v>654</v>
      </c>
      <c r="D12829" s="2">
        <v>33543</v>
      </c>
      <c r="E12829">
        <v>23.1</v>
      </c>
      <c r="F12829">
        <v>2724</v>
      </c>
      <c r="G12829">
        <v>4711000</v>
      </c>
      <c r="H12829">
        <v>0</v>
      </c>
      <c r="K12829">
        <v>450</v>
      </c>
      <c r="L12829">
        <v>16</v>
      </c>
      <c r="M12829">
        <v>7.6</v>
      </c>
    </row>
    <row r="12830" spans="1:13" x14ac:dyDescent="0.25">
      <c r="A12830" t="s">
        <v>645</v>
      </c>
      <c r="C12830" t="s">
        <v>654</v>
      </c>
      <c r="D12830" s="2">
        <v>33573</v>
      </c>
      <c r="E12830">
        <v>30.7</v>
      </c>
      <c r="F12830">
        <v>3228</v>
      </c>
      <c r="G12830">
        <v>6591000</v>
      </c>
      <c r="H12830">
        <v>0</v>
      </c>
      <c r="K12830">
        <v>436</v>
      </c>
      <c r="L12830">
        <v>16</v>
      </c>
      <c r="M12830">
        <v>8.4</v>
      </c>
    </row>
    <row r="12831" spans="1:13" x14ac:dyDescent="0.25">
      <c r="A12831" t="s">
        <v>645</v>
      </c>
      <c r="C12831" t="s">
        <v>654</v>
      </c>
      <c r="D12831" s="2">
        <v>33604</v>
      </c>
      <c r="E12831">
        <v>29.8</v>
      </c>
      <c r="F12831">
        <v>3560</v>
      </c>
      <c r="G12831">
        <v>5717000</v>
      </c>
      <c r="H12831">
        <v>0</v>
      </c>
      <c r="K12831">
        <v>427</v>
      </c>
      <c r="L12831">
        <v>16</v>
      </c>
      <c r="M12831">
        <v>6.8</v>
      </c>
    </row>
    <row r="12832" spans="1:13" x14ac:dyDescent="0.25">
      <c r="A12832" t="s">
        <v>645</v>
      </c>
      <c r="C12832" t="s">
        <v>654</v>
      </c>
      <c r="D12832" s="2">
        <v>33635</v>
      </c>
      <c r="E12832">
        <v>28.4</v>
      </c>
      <c r="F12832">
        <v>10437</v>
      </c>
      <c r="G12832">
        <v>5468000</v>
      </c>
      <c r="H12832">
        <v>0</v>
      </c>
      <c r="K12832">
        <v>414</v>
      </c>
      <c r="L12832">
        <v>16</v>
      </c>
      <c r="M12832">
        <v>8.5</v>
      </c>
    </row>
    <row r="12833" spans="1:13" x14ac:dyDescent="0.25">
      <c r="A12833" t="s">
        <v>645</v>
      </c>
      <c r="C12833" t="s">
        <v>654</v>
      </c>
      <c r="D12833" s="2">
        <v>33664</v>
      </c>
      <c r="E12833">
        <v>28.9</v>
      </c>
      <c r="F12833">
        <v>12223</v>
      </c>
      <c r="G12833">
        <v>7881000</v>
      </c>
      <c r="H12833">
        <v>0</v>
      </c>
      <c r="K12833">
        <v>385</v>
      </c>
      <c r="L12833">
        <v>20</v>
      </c>
      <c r="M12833">
        <v>10</v>
      </c>
    </row>
    <row r="12834" spans="1:13" x14ac:dyDescent="0.25">
      <c r="A12834" t="s">
        <v>645</v>
      </c>
      <c r="C12834" t="s">
        <v>654</v>
      </c>
      <c r="D12834" s="2">
        <v>33695</v>
      </c>
      <c r="E12834">
        <v>29.1</v>
      </c>
      <c r="F12834">
        <v>20635</v>
      </c>
      <c r="G12834">
        <v>8562000</v>
      </c>
      <c r="H12834">
        <v>0</v>
      </c>
      <c r="K12834">
        <v>360</v>
      </c>
      <c r="L12834">
        <v>24</v>
      </c>
      <c r="M12834">
        <v>8.6999999999999993</v>
      </c>
    </row>
    <row r="12835" spans="1:13" x14ac:dyDescent="0.25">
      <c r="A12835" t="s">
        <v>645</v>
      </c>
      <c r="C12835" t="s">
        <v>654</v>
      </c>
      <c r="D12835" s="2">
        <v>33725</v>
      </c>
      <c r="E12835">
        <v>30.4</v>
      </c>
      <c r="F12835">
        <v>23099</v>
      </c>
      <c r="G12835">
        <v>8926000</v>
      </c>
      <c r="H12835">
        <v>0</v>
      </c>
      <c r="K12835">
        <v>380</v>
      </c>
      <c r="L12835">
        <v>24</v>
      </c>
      <c r="M12835">
        <v>19.3</v>
      </c>
    </row>
    <row r="12836" spans="1:13" x14ac:dyDescent="0.25">
      <c r="A12836" t="s">
        <v>645</v>
      </c>
      <c r="C12836" t="s">
        <v>654</v>
      </c>
      <c r="D12836" s="2">
        <v>33756</v>
      </c>
      <c r="E12836">
        <v>29.8</v>
      </c>
      <c r="F12836">
        <v>23000</v>
      </c>
      <c r="G12836">
        <v>9387000</v>
      </c>
      <c r="H12836">
        <v>0</v>
      </c>
      <c r="K12836">
        <v>376</v>
      </c>
      <c r="L12836">
        <v>24</v>
      </c>
      <c r="M12836">
        <v>11.2</v>
      </c>
    </row>
    <row r="12837" spans="1:13" x14ac:dyDescent="0.25">
      <c r="A12837" t="s">
        <v>645</v>
      </c>
      <c r="C12837" t="s">
        <v>654</v>
      </c>
      <c r="D12837" s="2">
        <v>33786</v>
      </c>
      <c r="E12837">
        <v>31</v>
      </c>
      <c r="F12837">
        <v>23800</v>
      </c>
      <c r="G12837">
        <v>10560000</v>
      </c>
      <c r="H12837">
        <v>0</v>
      </c>
      <c r="K12837">
        <v>378</v>
      </c>
      <c r="L12837">
        <v>24</v>
      </c>
      <c r="M12837">
        <v>6.1</v>
      </c>
    </row>
    <row r="12838" spans="1:13" x14ac:dyDescent="0.25">
      <c r="A12838" t="s">
        <v>645</v>
      </c>
      <c r="C12838" t="s">
        <v>654</v>
      </c>
      <c r="D12838" s="2">
        <v>33817</v>
      </c>
      <c r="E12838">
        <v>29</v>
      </c>
      <c r="F12838">
        <v>17964</v>
      </c>
      <c r="G12838">
        <v>10061000</v>
      </c>
      <c r="H12838">
        <v>0</v>
      </c>
      <c r="K12838">
        <v>382</v>
      </c>
      <c r="L12838">
        <v>24</v>
      </c>
      <c r="M12838">
        <v>1</v>
      </c>
    </row>
    <row r="12839" spans="1:13" x14ac:dyDescent="0.25">
      <c r="A12839" t="s">
        <v>645</v>
      </c>
      <c r="C12839" t="s">
        <v>654</v>
      </c>
      <c r="D12839" s="2">
        <v>33848</v>
      </c>
      <c r="E12839">
        <v>29.4</v>
      </c>
      <c r="F12839">
        <v>17461</v>
      </c>
      <c r="G12839">
        <v>10852000</v>
      </c>
      <c r="H12839">
        <v>0</v>
      </c>
      <c r="K12839">
        <v>378</v>
      </c>
      <c r="L12839">
        <v>24</v>
      </c>
      <c r="M12839">
        <v>2</v>
      </c>
    </row>
    <row r="12840" spans="1:13" x14ac:dyDescent="0.25">
      <c r="A12840" t="s">
        <v>645</v>
      </c>
      <c r="C12840" t="s">
        <v>654</v>
      </c>
      <c r="D12840" s="2">
        <v>33878</v>
      </c>
      <c r="E12840">
        <v>30.3</v>
      </c>
      <c r="F12840">
        <v>16462</v>
      </c>
      <c r="G12840">
        <v>10749000</v>
      </c>
      <c r="H12840">
        <v>0</v>
      </c>
      <c r="K12840">
        <v>350</v>
      </c>
      <c r="L12840">
        <v>24</v>
      </c>
      <c r="M12840">
        <v>0.5</v>
      </c>
    </row>
    <row r="12841" spans="1:13" x14ac:dyDescent="0.25">
      <c r="A12841" t="s">
        <v>645</v>
      </c>
      <c r="C12841" t="s">
        <v>654</v>
      </c>
      <c r="D12841" s="2">
        <v>33909</v>
      </c>
      <c r="E12841">
        <v>30</v>
      </c>
      <c r="F12841">
        <v>18098</v>
      </c>
      <c r="G12841">
        <v>9930000</v>
      </c>
      <c r="H12841">
        <v>0</v>
      </c>
      <c r="K12841">
        <v>338</v>
      </c>
      <c r="L12841">
        <v>24</v>
      </c>
      <c r="M12841">
        <v>2.5</v>
      </c>
    </row>
    <row r="12842" spans="1:13" x14ac:dyDescent="0.25">
      <c r="A12842" t="s">
        <v>645</v>
      </c>
      <c r="C12842" t="s">
        <v>654</v>
      </c>
      <c r="D12842" s="2">
        <v>33939</v>
      </c>
      <c r="E12842">
        <v>30.5</v>
      </c>
      <c r="F12842">
        <v>14161</v>
      </c>
      <c r="G12842">
        <v>9532000</v>
      </c>
      <c r="H12842">
        <v>0</v>
      </c>
      <c r="K12842">
        <v>330</v>
      </c>
      <c r="L12842">
        <v>24</v>
      </c>
      <c r="M12842">
        <v>10.199999999999999</v>
      </c>
    </row>
    <row r="12843" spans="1:13" x14ac:dyDescent="0.25">
      <c r="A12843" t="s">
        <v>645</v>
      </c>
      <c r="C12843" t="s">
        <v>654</v>
      </c>
      <c r="D12843" s="2">
        <v>33970</v>
      </c>
      <c r="E12843">
        <v>30.9</v>
      </c>
      <c r="F12843">
        <v>14856</v>
      </c>
      <c r="G12843">
        <v>8738000</v>
      </c>
      <c r="H12843">
        <v>0</v>
      </c>
      <c r="K12843">
        <v>330</v>
      </c>
      <c r="L12843">
        <v>24</v>
      </c>
      <c r="M12843">
        <v>6.8</v>
      </c>
    </row>
    <row r="12844" spans="1:13" x14ac:dyDescent="0.25">
      <c r="A12844" t="s">
        <v>645</v>
      </c>
      <c r="C12844" t="s">
        <v>654</v>
      </c>
      <c r="D12844" s="2">
        <v>34001</v>
      </c>
      <c r="E12844">
        <v>28</v>
      </c>
      <c r="F12844">
        <v>15976</v>
      </c>
      <c r="G12844">
        <v>7661000</v>
      </c>
      <c r="H12844">
        <v>0</v>
      </c>
      <c r="K12844">
        <v>330</v>
      </c>
      <c r="L12844">
        <v>24</v>
      </c>
      <c r="M12844">
        <v>3.4</v>
      </c>
    </row>
    <row r="12845" spans="1:13" x14ac:dyDescent="0.25">
      <c r="A12845" t="s">
        <v>645</v>
      </c>
      <c r="C12845" t="s">
        <v>654</v>
      </c>
      <c r="D12845" s="2">
        <v>34029</v>
      </c>
      <c r="E12845">
        <v>28.2</v>
      </c>
      <c r="F12845">
        <v>19340</v>
      </c>
      <c r="G12845">
        <v>7715000</v>
      </c>
      <c r="H12845">
        <v>0</v>
      </c>
      <c r="K12845">
        <v>0</v>
      </c>
      <c r="L12845">
        <v>24</v>
      </c>
      <c r="M12845">
        <v>3.4</v>
      </c>
    </row>
    <row r="12846" spans="1:13" x14ac:dyDescent="0.25">
      <c r="A12846" t="s">
        <v>645</v>
      </c>
      <c r="C12846" t="s">
        <v>654</v>
      </c>
      <c r="D12846" s="2">
        <v>34090</v>
      </c>
      <c r="E12846">
        <v>30.1</v>
      </c>
      <c r="F12846">
        <v>29703</v>
      </c>
      <c r="G12846">
        <v>8244000</v>
      </c>
      <c r="H12846">
        <v>0</v>
      </c>
      <c r="K12846">
        <v>0</v>
      </c>
      <c r="L12846">
        <v>24</v>
      </c>
      <c r="M12846">
        <v>3.4</v>
      </c>
    </row>
    <row r="12847" spans="1:13" x14ac:dyDescent="0.25">
      <c r="A12847" t="s">
        <v>645</v>
      </c>
      <c r="C12847" t="s">
        <v>654</v>
      </c>
      <c r="D12847" s="2">
        <v>34121</v>
      </c>
      <c r="E12847">
        <v>25.2</v>
      </c>
      <c r="F12847">
        <v>18602</v>
      </c>
      <c r="G12847">
        <v>6897000</v>
      </c>
      <c r="H12847">
        <v>0</v>
      </c>
      <c r="K12847">
        <v>0</v>
      </c>
      <c r="L12847">
        <v>24</v>
      </c>
      <c r="M12847">
        <v>3.4</v>
      </c>
    </row>
    <row r="12848" spans="1:13" x14ac:dyDescent="0.25">
      <c r="A12848" t="s">
        <v>645</v>
      </c>
      <c r="C12848" t="s">
        <v>654</v>
      </c>
      <c r="D12848" s="2">
        <v>34151</v>
      </c>
      <c r="E12848">
        <v>30.8</v>
      </c>
      <c r="F12848">
        <v>18465</v>
      </c>
      <c r="G12848">
        <v>8413000</v>
      </c>
      <c r="H12848">
        <v>0</v>
      </c>
      <c r="K12848">
        <v>157</v>
      </c>
      <c r="L12848">
        <v>24</v>
      </c>
      <c r="M12848">
        <v>6.8</v>
      </c>
    </row>
    <row r="12849" spans="1:13" x14ac:dyDescent="0.25">
      <c r="A12849" t="s">
        <v>645</v>
      </c>
      <c r="C12849" t="s">
        <v>654</v>
      </c>
      <c r="D12849" s="2">
        <v>34182</v>
      </c>
      <c r="E12849">
        <v>19.3</v>
      </c>
      <c r="F12849">
        <v>12241</v>
      </c>
      <c r="G12849">
        <v>5327000</v>
      </c>
      <c r="H12849">
        <v>0</v>
      </c>
      <c r="K12849">
        <v>368</v>
      </c>
      <c r="L12849">
        <v>24</v>
      </c>
      <c r="M12849">
        <v>8.8000000000000007</v>
      </c>
    </row>
    <row r="12850" spans="1:13" x14ac:dyDescent="0.25">
      <c r="A12850" t="s">
        <v>645</v>
      </c>
      <c r="C12850" t="s">
        <v>793</v>
      </c>
      <c r="D12850" s="2">
        <v>23774</v>
      </c>
      <c r="E12850">
        <v>0.4</v>
      </c>
      <c r="F12850">
        <v>498</v>
      </c>
      <c r="G12850">
        <v>145000</v>
      </c>
      <c r="H12850">
        <v>0</v>
      </c>
      <c r="K12850">
        <v>180</v>
      </c>
      <c r="L12850">
        <v>36</v>
      </c>
      <c r="M12850">
        <v>0</v>
      </c>
    </row>
    <row r="12851" spans="1:13" x14ac:dyDescent="0.25">
      <c r="A12851" t="s">
        <v>645</v>
      </c>
      <c r="C12851" t="s">
        <v>793</v>
      </c>
      <c r="D12851" s="2">
        <v>23833</v>
      </c>
      <c r="E12851">
        <v>0</v>
      </c>
      <c r="F12851">
        <v>16</v>
      </c>
      <c r="G12851">
        <v>0</v>
      </c>
      <c r="H12851">
        <v>0</v>
      </c>
      <c r="K12851">
        <v>0</v>
      </c>
      <c r="L12851">
        <v>36</v>
      </c>
      <c r="M12851">
        <v>0</v>
      </c>
    </row>
    <row r="12852" spans="1:13" x14ac:dyDescent="0.25">
      <c r="A12852" t="s">
        <v>645</v>
      </c>
      <c r="C12852" t="s">
        <v>793</v>
      </c>
      <c r="D12852" s="2">
        <v>24167</v>
      </c>
      <c r="E12852">
        <v>0</v>
      </c>
      <c r="F12852">
        <v>214</v>
      </c>
      <c r="G12852">
        <v>0</v>
      </c>
      <c r="H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645</v>
      </c>
      <c r="C12853" t="s">
        <v>793</v>
      </c>
      <c r="D12853" s="2">
        <v>24198</v>
      </c>
      <c r="E12853">
        <v>3.5</v>
      </c>
      <c r="F12853">
        <v>986</v>
      </c>
      <c r="G12853">
        <v>962000</v>
      </c>
      <c r="H12853">
        <v>0</v>
      </c>
      <c r="K12853">
        <v>470</v>
      </c>
      <c r="L12853">
        <v>16</v>
      </c>
      <c r="M12853">
        <v>0</v>
      </c>
    </row>
    <row r="12854" spans="1:13" x14ac:dyDescent="0.25">
      <c r="A12854" t="s">
        <v>645</v>
      </c>
      <c r="C12854" t="s">
        <v>793</v>
      </c>
      <c r="D12854" s="2">
        <v>24228</v>
      </c>
      <c r="E12854">
        <v>31</v>
      </c>
      <c r="F12854">
        <v>8688</v>
      </c>
      <c r="G12854">
        <v>32823000</v>
      </c>
      <c r="H12854">
        <v>0</v>
      </c>
      <c r="K12854">
        <v>0</v>
      </c>
      <c r="L12854">
        <v>12</v>
      </c>
      <c r="M12854">
        <v>0</v>
      </c>
    </row>
    <row r="12855" spans="1:13" x14ac:dyDescent="0.25">
      <c r="A12855" t="s">
        <v>645</v>
      </c>
      <c r="C12855" t="s">
        <v>793</v>
      </c>
      <c r="D12855" s="2">
        <v>24259</v>
      </c>
      <c r="E12855">
        <v>0</v>
      </c>
      <c r="F12855">
        <v>12</v>
      </c>
      <c r="G12855">
        <v>83000</v>
      </c>
      <c r="H12855">
        <v>0</v>
      </c>
      <c r="K12855">
        <v>0</v>
      </c>
      <c r="L12855">
        <v>12</v>
      </c>
      <c r="M12855">
        <v>0</v>
      </c>
    </row>
    <row r="12856" spans="1:13" x14ac:dyDescent="0.25">
      <c r="A12856" t="s">
        <v>645</v>
      </c>
      <c r="C12856" t="s">
        <v>793</v>
      </c>
      <c r="D12856" s="2">
        <v>24289</v>
      </c>
      <c r="E12856">
        <v>3</v>
      </c>
      <c r="F12856">
        <v>619</v>
      </c>
      <c r="G12856">
        <v>865000</v>
      </c>
      <c r="H12856">
        <v>0</v>
      </c>
      <c r="K12856">
        <v>0</v>
      </c>
      <c r="L12856">
        <v>8</v>
      </c>
      <c r="M12856">
        <v>0</v>
      </c>
    </row>
    <row r="12857" spans="1:13" x14ac:dyDescent="0.25">
      <c r="A12857" t="s">
        <v>645</v>
      </c>
      <c r="C12857" t="s">
        <v>655</v>
      </c>
      <c r="D12857" s="2">
        <v>26573</v>
      </c>
      <c r="E12857">
        <v>6.5</v>
      </c>
      <c r="F12857">
        <v>599</v>
      </c>
      <c r="G12857">
        <v>131000</v>
      </c>
      <c r="H12857">
        <v>0</v>
      </c>
      <c r="K12857">
        <v>80</v>
      </c>
      <c r="L12857">
        <v>12</v>
      </c>
      <c r="M12857">
        <v>0</v>
      </c>
    </row>
    <row r="12858" spans="1:13" x14ac:dyDescent="0.25">
      <c r="A12858" t="s">
        <v>645</v>
      </c>
      <c r="C12858" t="s">
        <v>655</v>
      </c>
      <c r="D12858" s="2">
        <v>26604</v>
      </c>
      <c r="E12858">
        <v>29.3</v>
      </c>
      <c r="F12858">
        <v>2755</v>
      </c>
      <c r="G12858">
        <v>603000</v>
      </c>
      <c r="H12858">
        <v>0</v>
      </c>
      <c r="K12858">
        <v>80</v>
      </c>
      <c r="L12858">
        <v>12</v>
      </c>
      <c r="M12858">
        <v>0</v>
      </c>
    </row>
    <row r="12859" spans="1:13" x14ac:dyDescent="0.25">
      <c r="A12859" t="s">
        <v>645</v>
      </c>
      <c r="C12859" t="s">
        <v>655</v>
      </c>
      <c r="D12859" s="2">
        <v>26634</v>
      </c>
      <c r="E12859">
        <v>30.9</v>
      </c>
      <c r="F12859">
        <v>2874</v>
      </c>
      <c r="G12859">
        <v>629000</v>
      </c>
      <c r="H12859">
        <v>0</v>
      </c>
      <c r="K12859">
        <v>80</v>
      </c>
      <c r="L12859">
        <v>12</v>
      </c>
      <c r="M12859">
        <v>0</v>
      </c>
    </row>
    <row r="12860" spans="1:13" x14ac:dyDescent="0.25">
      <c r="A12860" t="s">
        <v>645</v>
      </c>
      <c r="C12860" t="s">
        <v>655</v>
      </c>
      <c r="D12860" s="2">
        <v>26665</v>
      </c>
      <c r="E12860">
        <v>31</v>
      </c>
      <c r="F12860">
        <v>2938</v>
      </c>
      <c r="G12860">
        <v>643000</v>
      </c>
      <c r="H12860">
        <v>0</v>
      </c>
      <c r="K12860">
        <v>80</v>
      </c>
      <c r="L12860">
        <v>12</v>
      </c>
      <c r="M12860">
        <v>0</v>
      </c>
    </row>
    <row r="12861" spans="1:13" x14ac:dyDescent="0.25">
      <c r="A12861" t="s">
        <v>645</v>
      </c>
      <c r="C12861" t="s">
        <v>655</v>
      </c>
      <c r="D12861" s="2">
        <v>26696</v>
      </c>
      <c r="E12861">
        <v>28</v>
      </c>
      <c r="F12861">
        <v>2696</v>
      </c>
      <c r="G12861">
        <v>590000</v>
      </c>
      <c r="H12861">
        <v>0</v>
      </c>
      <c r="K12861">
        <v>80</v>
      </c>
      <c r="L12861">
        <v>12</v>
      </c>
      <c r="M12861">
        <v>0</v>
      </c>
    </row>
    <row r="12862" spans="1:13" x14ac:dyDescent="0.25">
      <c r="A12862" t="s">
        <v>645</v>
      </c>
      <c r="C12862" t="s">
        <v>655</v>
      </c>
      <c r="D12862" s="2">
        <v>26724</v>
      </c>
      <c r="E12862">
        <v>30.9</v>
      </c>
      <c r="F12862">
        <v>2947</v>
      </c>
      <c r="G12862">
        <v>645000</v>
      </c>
      <c r="H12862">
        <v>0</v>
      </c>
      <c r="K12862">
        <v>80</v>
      </c>
      <c r="L12862">
        <v>12</v>
      </c>
      <c r="M12862">
        <v>0</v>
      </c>
    </row>
    <row r="12863" spans="1:13" x14ac:dyDescent="0.25">
      <c r="A12863" t="s">
        <v>645</v>
      </c>
      <c r="C12863" t="s">
        <v>655</v>
      </c>
      <c r="D12863" s="2">
        <v>26755</v>
      </c>
      <c r="E12863">
        <v>30</v>
      </c>
      <c r="F12863">
        <v>2743</v>
      </c>
      <c r="G12863">
        <v>606000</v>
      </c>
      <c r="H12863">
        <v>0</v>
      </c>
      <c r="K12863">
        <v>80</v>
      </c>
      <c r="L12863">
        <v>12</v>
      </c>
      <c r="M12863">
        <v>0</v>
      </c>
    </row>
    <row r="12864" spans="1:13" x14ac:dyDescent="0.25">
      <c r="A12864" t="s">
        <v>645</v>
      </c>
      <c r="C12864" t="s">
        <v>655</v>
      </c>
      <c r="D12864" s="2">
        <v>26785</v>
      </c>
      <c r="E12864">
        <v>30.8</v>
      </c>
      <c r="F12864">
        <v>2763</v>
      </c>
      <c r="G12864">
        <v>611000</v>
      </c>
      <c r="H12864">
        <v>0</v>
      </c>
      <c r="K12864">
        <v>80</v>
      </c>
      <c r="L12864">
        <v>12</v>
      </c>
      <c r="M12864">
        <v>0</v>
      </c>
    </row>
    <row r="12865" spans="1:13" x14ac:dyDescent="0.25">
      <c r="A12865" t="s">
        <v>645</v>
      </c>
      <c r="C12865" t="s">
        <v>655</v>
      </c>
      <c r="D12865" s="2">
        <v>26816</v>
      </c>
      <c r="E12865">
        <v>30</v>
      </c>
      <c r="F12865">
        <v>2737</v>
      </c>
      <c r="G12865">
        <v>605000</v>
      </c>
      <c r="H12865">
        <v>0</v>
      </c>
      <c r="K12865">
        <v>80</v>
      </c>
      <c r="L12865">
        <v>12</v>
      </c>
      <c r="M12865">
        <v>0</v>
      </c>
    </row>
    <row r="12866" spans="1:13" x14ac:dyDescent="0.25">
      <c r="A12866" t="s">
        <v>645</v>
      </c>
      <c r="C12866" t="s">
        <v>655</v>
      </c>
      <c r="D12866" s="2">
        <v>26846</v>
      </c>
      <c r="E12866">
        <v>31</v>
      </c>
      <c r="F12866">
        <v>2869</v>
      </c>
      <c r="G12866">
        <v>634000</v>
      </c>
      <c r="H12866">
        <v>0</v>
      </c>
      <c r="K12866">
        <v>80</v>
      </c>
      <c r="L12866">
        <v>12</v>
      </c>
      <c r="M12866">
        <v>0</v>
      </c>
    </row>
    <row r="12867" spans="1:13" x14ac:dyDescent="0.25">
      <c r="A12867" t="s">
        <v>645</v>
      </c>
      <c r="C12867" t="s">
        <v>655</v>
      </c>
      <c r="D12867" s="2">
        <v>26877</v>
      </c>
      <c r="E12867">
        <v>31</v>
      </c>
      <c r="F12867">
        <v>2792</v>
      </c>
      <c r="G12867">
        <v>617000</v>
      </c>
      <c r="H12867">
        <v>0</v>
      </c>
      <c r="K12867">
        <v>80</v>
      </c>
      <c r="L12867">
        <v>12</v>
      </c>
      <c r="M12867">
        <v>0</v>
      </c>
    </row>
    <row r="12868" spans="1:13" x14ac:dyDescent="0.25">
      <c r="A12868" t="s">
        <v>645</v>
      </c>
      <c r="C12868" t="s">
        <v>655</v>
      </c>
      <c r="D12868" s="2">
        <v>27638</v>
      </c>
      <c r="E12868">
        <v>30</v>
      </c>
      <c r="F12868">
        <v>2709</v>
      </c>
      <c r="G12868">
        <v>599000</v>
      </c>
      <c r="H12868">
        <v>0</v>
      </c>
      <c r="K12868">
        <v>0</v>
      </c>
      <c r="L12868">
        <v>12</v>
      </c>
      <c r="M12868">
        <v>0</v>
      </c>
    </row>
    <row r="12869" spans="1:13" x14ac:dyDescent="0.25">
      <c r="A12869" t="s">
        <v>645</v>
      </c>
      <c r="C12869" t="s">
        <v>655</v>
      </c>
      <c r="D12869" s="2">
        <v>27668</v>
      </c>
      <c r="E12869">
        <v>31</v>
      </c>
      <c r="F12869">
        <v>2827</v>
      </c>
      <c r="G12869">
        <v>625000</v>
      </c>
      <c r="H12869">
        <v>0</v>
      </c>
      <c r="K12869">
        <v>0</v>
      </c>
      <c r="L12869">
        <v>12</v>
      </c>
      <c r="M12869">
        <v>0</v>
      </c>
    </row>
    <row r="12870" spans="1:13" x14ac:dyDescent="0.25">
      <c r="A12870" t="s">
        <v>645</v>
      </c>
      <c r="C12870" t="s">
        <v>655</v>
      </c>
      <c r="D12870" s="2">
        <v>27699</v>
      </c>
      <c r="E12870">
        <v>30</v>
      </c>
      <c r="F12870">
        <v>2714</v>
      </c>
      <c r="G12870">
        <v>600000</v>
      </c>
      <c r="H12870">
        <v>0</v>
      </c>
      <c r="K12870">
        <v>0</v>
      </c>
      <c r="L12870">
        <v>12</v>
      </c>
      <c r="M12870">
        <v>0</v>
      </c>
    </row>
    <row r="12871" spans="1:13" x14ac:dyDescent="0.25">
      <c r="A12871" t="s">
        <v>645</v>
      </c>
      <c r="C12871" t="s">
        <v>792</v>
      </c>
      <c r="D12871" s="2">
        <v>24442</v>
      </c>
      <c r="E12871">
        <v>15.9</v>
      </c>
      <c r="F12871">
        <v>14076</v>
      </c>
      <c r="G12871">
        <v>3865000</v>
      </c>
      <c r="H12871">
        <v>474</v>
      </c>
      <c r="K12871">
        <v>0</v>
      </c>
      <c r="L12871">
        <v>16</v>
      </c>
      <c r="M12871">
        <v>0</v>
      </c>
    </row>
    <row r="12872" spans="1:13" x14ac:dyDescent="0.25">
      <c r="A12872" t="s">
        <v>645</v>
      </c>
      <c r="C12872" t="s">
        <v>791</v>
      </c>
      <c r="D12872" s="2">
        <v>24442</v>
      </c>
      <c r="E12872">
        <v>10.5</v>
      </c>
      <c r="F12872">
        <v>9719</v>
      </c>
      <c r="G12872">
        <v>1031000</v>
      </c>
      <c r="H12872">
        <v>0</v>
      </c>
      <c r="K12872">
        <v>472</v>
      </c>
      <c r="L12872">
        <v>16</v>
      </c>
      <c r="M12872">
        <v>0</v>
      </c>
    </row>
    <row r="12873" spans="1:13" x14ac:dyDescent="0.25">
      <c r="A12873" t="s">
        <v>645</v>
      </c>
      <c r="C12873" t="s">
        <v>792</v>
      </c>
      <c r="D12873" s="2">
        <v>24473</v>
      </c>
      <c r="E12873">
        <v>23.9</v>
      </c>
      <c r="F12873">
        <v>8983</v>
      </c>
      <c r="G12873">
        <v>2103000</v>
      </c>
      <c r="H12873">
        <v>8621</v>
      </c>
      <c r="K12873">
        <v>0</v>
      </c>
      <c r="L12873">
        <v>16</v>
      </c>
      <c r="M12873">
        <v>0</v>
      </c>
    </row>
    <row r="12874" spans="1:13" x14ac:dyDescent="0.25">
      <c r="A12874" t="s">
        <v>645</v>
      </c>
      <c r="C12874" t="s">
        <v>791</v>
      </c>
      <c r="D12874" s="2">
        <v>24473</v>
      </c>
      <c r="E12874">
        <v>23.9</v>
      </c>
      <c r="F12874">
        <v>10476</v>
      </c>
      <c r="G12874">
        <v>1811000</v>
      </c>
      <c r="H12874">
        <v>10699</v>
      </c>
      <c r="K12874">
        <v>312</v>
      </c>
      <c r="L12874">
        <v>16</v>
      </c>
      <c r="M12874">
        <v>0</v>
      </c>
    </row>
    <row r="12875" spans="1:13" x14ac:dyDescent="0.25">
      <c r="A12875" t="s">
        <v>645</v>
      </c>
      <c r="C12875" t="s">
        <v>792</v>
      </c>
      <c r="D12875" s="2">
        <v>24504</v>
      </c>
      <c r="E12875">
        <v>24.8</v>
      </c>
      <c r="F12875">
        <v>2954</v>
      </c>
      <c r="G12875">
        <v>884000</v>
      </c>
      <c r="H12875">
        <v>2167</v>
      </c>
      <c r="K12875">
        <v>0</v>
      </c>
      <c r="L12875">
        <v>12</v>
      </c>
      <c r="M12875">
        <v>0</v>
      </c>
    </row>
    <row r="12876" spans="1:13" x14ac:dyDescent="0.25">
      <c r="A12876" t="s">
        <v>645</v>
      </c>
      <c r="C12876" t="s">
        <v>791</v>
      </c>
      <c r="D12876" s="2">
        <v>24504</v>
      </c>
      <c r="E12876">
        <v>24.8</v>
      </c>
      <c r="F12876">
        <v>4972</v>
      </c>
      <c r="G12876">
        <v>954000</v>
      </c>
      <c r="H12876">
        <v>4240</v>
      </c>
      <c r="K12876">
        <v>370</v>
      </c>
      <c r="L12876">
        <v>12</v>
      </c>
      <c r="M12876">
        <v>0</v>
      </c>
    </row>
    <row r="12877" spans="1:13" x14ac:dyDescent="0.25">
      <c r="A12877" t="s">
        <v>645</v>
      </c>
      <c r="C12877" t="s">
        <v>792</v>
      </c>
      <c r="D12877" s="2">
        <v>24532</v>
      </c>
      <c r="E12877">
        <v>31</v>
      </c>
      <c r="F12877">
        <v>3841</v>
      </c>
      <c r="G12877">
        <v>960000</v>
      </c>
      <c r="H12877">
        <v>1679</v>
      </c>
      <c r="K12877">
        <v>0</v>
      </c>
      <c r="L12877">
        <v>12</v>
      </c>
      <c r="M12877">
        <v>0</v>
      </c>
    </row>
    <row r="12878" spans="1:13" x14ac:dyDescent="0.25">
      <c r="A12878" t="s">
        <v>645</v>
      </c>
      <c r="C12878" t="s">
        <v>791</v>
      </c>
      <c r="D12878" s="2">
        <v>24532</v>
      </c>
      <c r="E12878">
        <v>31</v>
      </c>
      <c r="F12878">
        <v>6014</v>
      </c>
      <c r="G12878">
        <v>1130000</v>
      </c>
      <c r="H12878">
        <v>4781</v>
      </c>
      <c r="K12878">
        <v>350</v>
      </c>
      <c r="L12878">
        <v>12</v>
      </c>
      <c r="M12878">
        <v>0</v>
      </c>
    </row>
    <row r="12879" spans="1:13" x14ac:dyDescent="0.25">
      <c r="A12879" t="s">
        <v>645</v>
      </c>
      <c r="C12879" t="s">
        <v>792</v>
      </c>
      <c r="D12879" s="2">
        <v>24563</v>
      </c>
      <c r="E12879">
        <v>30</v>
      </c>
      <c r="F12879">
        <v>3670</v>
      </c>
      <c r="G12879">
        <v>872000</v>
      </c>
      <c r="H12879">
        <v>1146</v>
      </c>
      <c r="K12879">
        <v>0</v>
      </c>
      <c r="L12879">
        <v>12</v>
      </c>
      <c r="M12879">
        <v>0</v>
      </c>
    </row>
    <row r="12880" spans="1:13" x14ac:dyDescent="0.25">
      <c r="A12880" t="s">
        <v>645</v>
      </c>
      <c r="C12880" t="s">
        <v>791</v>
      </c>
      <c r="D12880" s="2">
        <v>24563</v>
      </c>
      <c r="E12880">
        <v>30</v>
      </c>
      <c r="F12880">
        <v>4411</v>
      </c>
      <c r="G12880">
        <v>1035000</v>
      </c>
      <c r="H12880">
        <v>5283</v>
      </c>
      <c r="K12880">
        <v>338</v>
      </c>
      <c r="L12880">
        <v>12</v>
      </c>
      <c r="M12880">
        <v>0</v>
      </c>
    </row>
    <row r="12881" spans="1:13" x14ac:dyDescent="0.25">
      <c r="A12881" t="s">
        <v>645</v>
      </c>
      <c r="C12881" t="s">
        <v>792</v>
      </c>
      <c r="D12881" s="2">
        <v>24593</v>
      </c>
      <c r="E12881">
        <v>31</v>
      </c>
      <c r="F12881">
        <v>3609</v>
      </c>
      <c r="G12881">
        <v>838000</v>
      </c>
      <c r="H12881">
        <v>1149</v>
      </c>
      <c r="K12881">
        <v>0</v>
      </c>
      <c r="L12881">
        <v>12</v>
      </c>
      <c r="M12881">
        <v>0</v>
      </c>
    </row>
    <row r="12882" spans="1:13" x14ac:dyDescent="0.25">
      <c r="A12882" t="s">
        <v>645</v>
      </c>
      <c r="C12882" t="s">
        <v>791</v>
      </c>
      <c r="D12882" s="2">
        <v>24593</v>
      </c>
      <c r="E12882">
        <v>31</v>
      </c>
      <c r="F12882">
        <v>4302</v>
      </c>
      <c r="G12882">
        <v>952000</v>
      </c>
      <c r="H12882">
        <v>5751</v>
      </c>
      <c r="K12882">
        <v>300</v>
      </c>
      <c r="L12882">
        <v>12</v>
      </c>
      <c r="M12882">
        <v>0</v>
      </c>
    </row>
    <row r="12883" spans="1:13" x14ac:dyDescent="0.25">
      <c r="A12883" t="s">
        <v>645</v>
      </c>
      <c r="C12883" t="s">
        <v>792</v>
      </c>
      <c r="D12883" s="2">
        <v>24624</v>
      </c>
      <c r="E12883">
        <v>26.7</v>
      </c>
      <c r="F12883">
        <v>2711</v>
      </c>
      <c r="G12883">
        <v>528000</v>
      </c>
      <c r="H12883">
        <v>873</v>
      </c>
      <c r="K12883">
        <v>0</v>
      </c>
      <c r="L12883">
        <v>12</v>
      </c>
      <c r="M12883">
        <v>0</v>
      </c>
    </row>
    <row r="12884" spans="1:13" x14ac:dyDescent="0.25">
      <c r="A12884" t="s">
        <v>645</v>
      </c>
      <c r="C12884" t="s">
        <v>791</v>
      </c>
      <c r="D12884" s="2">
        <v>24624</v>
      </c>
      <c r="E12884">
        <v>24</v>
      </c>
      <c r="F12884">
        <v>3420</v>
      </c>
      <c r="G12884">
        <v>857000</v>
      </c>
      <c r="H12884">
        <v>5120</v>
      </c>
      <c r="K12884">
        <v>300</v>
      </c>
      <c r="L12884">
        <v>12</v>
      </c>
      <c r="M12884">
        <v>0</v>
      </c>
    </row>
    <row r="12885" spans="1:13" x14ac:dyDescent="0.25">
      <c r="A12885" t="s">
        <v>645</v>
      </c>
      <c r="C12885" t="s">
        <v>792</v>
      </c>
      <c r="D12885" s="2">
        <v>24654</v>
      </c>
      <c r="E12885">
        <v>4.3</v>
      </c>
      <c r="F12885">
        <v>498</v>
      </c>
      <c r="G12885">
        <v>97000</v>
      </c>
      <c r="H12885">
        <v>104</v>
      </c>
      <c r="K12885">
        <v>0</v>
      </c>
      <c r="L12885">
        <v>0</v>
      </c>
      <c r="M12885">
        <v>0</v>
      </c>
    </row>
    <row r="12886" spans="1:13" x14ac:dyDescent="0.25">
      <c r="A12886" t="s">
        <v>645</v>
      </c>
      <c r="C12886" t="s">
        <v>791</v>
      </c>
      <c r="D12886" s="2">
        <v>24654</v>
      </c>
      <c r="E12886">
        <v>4.3</v>
      </c>
      <c r="F12886">
        <v>737</v>
      </c>
      <c r="G12886">
        <v>185000</v>
      </c>
      <c r="H12886">
        <v>1105</v>
      </c>
      <c r="K12886">
        <v>0</v>
      </c>
      <c r="L12886">
        <v>0</v>
      </c>
      <c r="M12886">
        <v>0</v>
      </c>
    </row>
    <row r="12887" spans="1:13" x14ac:dyDescent="0.25">
      <c r="A12887" t="s">
        <v>645</v>
      </c>
      <c r="C12887" t="s">
        <v>792</v>
      </c>
      <c r="D12887" s="2">
        <v>25416</v>
      </c>
      <c r="E12887">
        <v>29.8</v>
      </c>
      <c r="F12887">
        <v>10458</v>
      </c>
      <c r="G12887">
        <v>3220000</v>
      </c>
      <c r="H12887">
        <v>10</v>
      </c>
      <c r="K12887">
        <v>0</v>
      </c>
      <c r="L12887">
        <v>12</v>
      </c>
      <c r="M12887">
        <v>3.2</v>
      </c>
    </row>
    <row r="12888" spans="1:13" x14ac:dyDescent="0.25">
      <c r="A12888" t="s">
        <v>645</v>
      </c>
      <c r="C12888" t="s">
        <v>791</v>
      </c>
      <c r="D12888" s="2">
        <v>25416</v>
      </c>
      <c r="E12888">
        <v>29.5</v>
      </c>
      <c r="F12888">
        <v>9760</v>
      </c>
      <c r="G12888">
        <v>3005000</v>
      </c>
      <c r="H12888">
        <v>302</v>
      </c>
      <c r="K12888">
        <v>0</v>
      </c>
      <c r="L12888">
        <v>12</v>
      </c>
      <c r="M12888">
        <v>7.9</v>
      </c>
    </row>
    <row r="12889" spans="1:13" x14ac:dyDescent="0.25">
      <c r="A12889" t="s">
        <v>645</v>
      </c>
      <c r="C12889" t="s">
        <v>792</v>
      </c>
      <c r="D12889" s="2">
        <v>25447</v>
      </c>
      <c r="E12889">
        <v>30</v>
      </c>
      <c r="F12889">
        <v>5914</v>
      </c>
      <c r="G12889">
        <v>1680000</v>
      </c>
      <c r="H12889">
        <v>2007</v>
      </c>
      <c r="K12889">
        <v>166</v>
      </c>
      <c r="L12889">
        <v>12</v>
      </c>
      <c r="M12889">
        <v>7.3</v>
      </c>
    </row>
    <row r="12890" spans="1:13" x14ac:dyDescent="0.25">
      <c r="A12890" t="s">
        <v>645</v>
      </c>
      <c r="C12890" t="s">
        <v>791</v>
      </c>
      <c r="D12890" s="2">
        <v>25447</v>
      </c>
      <c r="E12890">
        <v>30</v>
      </c>
      <c r="F12890">
        <v>7128</v>
      </c>
      <c r="G12890">
        <v>1224000</v>
      </c>
      <c r="H12890">
        <v>3149</v>
      </c>
      <c r="K12890">
        <v>198</v>
      </c>
      <c r="L12890">
        <v>12</v>
      </c>
      <c r="M12890">
        <v>20.3</v>
      </c>
    </row>
    <row r="12891" spans="1:13" x14ac:dyDescent="0.25">
      <c r="A12891" t="s">
        <v>645</v>
      </c>
      <c r="C12891" t="s">
        <v>792</v>
      </c>
      <c r="D12891" s="2">
        <v>25477</v>
      </c>
      <c r="E12891">
        <v>30.5</v>
      </c>
      <c r="F12891">
        <v>5043</v>
      </c>
      <c r="G12891">
        <v>1262000</v>
      </c>
      <c r="H12891">
        <v>2696</v>
      </c>
      <c r="K12891">
        <v>240</v>
      </c>
      <c r="L12891">
        <v>12</v>
      </c>
      <c r="M12891">
        <v>1.8</v>
      </c>
    </row>
    <row r="12892" spans="1:13" x14ac:dyDescent="0.25">
      <c r="A12892" t="s">
        <v>645</v>
      </c>
      <c r="C12892" t="s">
        <v>791</v>
      </c>
      <c r="D12892" s="2">
        <v>25477</v>
      </c>
      <c r="E12892">
        <v>2</v>
      </c>
      <c r="F12892">
        <v>434</v>
      </c>
      <c r="G12892">
        <v>52000</v>
      </c>
      <c r="H12892">
        <v>244</v>
      </c>
      <c r="K12892">
        <v>270</v>
      </c>
      <c r="L12892">
        <v>12</v>
      </c>
      <c r="M12892">
        <v>1.2</v>
      </c>
    </row>
    <row r="12893" spans="1:13" x14ac:dyDescent="0.25">
      <c r="A12893" t="s">
        <v>645</v>
      </c>
      <c r="C12893" t="s">
        <v>792</v>
      </c>
      <c r="D12893" s="2">
        <v>25508</v>
      </c>
      <c r="E12893">
        <v>14</v>
      </c>
      <c r="F12893">
        <v>1939</v>
      </c>
      <c r="G12893">
        <v>508000</v>
      </c>
      <c r="H12893">
        <v>1025</v>
      </c>
      <c r="K12893">
        <v>233</v>
      </c>
      <c r="L12893">
        <v>12</v>
      </c>
      <c r="M12893">
        <v>1.7</v>
      </c>
    </row>
    <row r="12894" spans="1:13" x14ac:dyDescent="0.25">
      <c r="A12894" t="s">
        <v>645</v>
      </c>
      <c r="C12894" t="s">
        <v>792</v>
      </c>
      <c r="D12894" s="2">
        <v>25538</v>
      </c>
      <c r="E12894">
        <v>30.9</v>
      </c>
      <c r="F12894">
        <v>4458</v>
      </c>
      <c r="G12894">
        <v>1201000</v>
      </c>
      <c r="H12894">
        <v>2043</v>
      </c>
      <c r="K12894">
        <v>120</v>
      </c>
      <c r="L12894">
        <v>12</v>
      </c>
      <c r="M12894">
        <v>0.7</v>
      </c>
    </row>
    <row r="12895" spans="1:13" x14ac:dyDescent="0.25">
      <c r="A12895" t="s">
        <v>645</v>
      </c>
      <c r="C12895" t="s">
        <v>791</v>
      </c>
      <c r="D12895" s="2">
        <v>25538</v>
      </c>
      <c r="E12895">
        <v>3.9</v>
      </c>
      <c r="F12895">
        <v>589</v>
      </c>
      <c r="G12895">
        <v>126000</v>
      </c>
      <c r="H12895">
        <v>884</v>
      </c>
      <c r="K12895">
        <v>240</v>
      </c>
      <c r="L12895">
        <v>16</v>
      </c>
      <c r="M12895">
        <v>0.7</v>
      </c>
    </row>
    <row r="12896" spans="1:13" x14ac:dyDescent="0.25">
      <c r="A12896" t="s">
        <v>645</v>
      </c>
      <c r="C12896" t="s">
        <v>792</v>
      </c>
      <c r="D12896" s="2">
        <v>25569</v>
      </c>
      <c r="E12896">
        <v>28.1</v>
      </c>
      <c r="F12896">
        <v>4344</v>
      </c>
      <c r="G12896">
        <v>1203000</v>
      </c>
      <c r="H12896">
        <v>1792</v>
      </c>
      <c r="K12896">
        <v>0</v>
      </c>
      <c r="L12896">
        <v>12</v>
      </c>
      <c r="M12896">
        <v>0.3</v>
      </c>
    </row>
    <row r="12897" spans="1:13" x14ac:dyDescent="0.25">
      <c r="A12897" t="s">
        <v>645</v>
      </c>
      <c r="C12897" t="s">
        <v>791</v>
      </c>
      <c r="D12897" s="2">
        <v>25569</v>
      </c>
      <c r="E12897">
        <v>29.1</v>
      </c>
      <c r="F12897">
        <v>4441</v>
      </c>
      <c r="G12897">
        <v>950000</v>
      </c>
      <c r="H12897">
        <v>6662</v>
      </c>
      <c r="K12897">
        <v>240</v>
      </c>
      <c r="L12897">
        <v>16</v>
      </c>
      <c r="M12897">
        <v>0.7</v>
      </c>
    </row>
    <row r="12898" spans="1:13" x14ac:dyDescent="0.25">
      <c r="A12898" t="s">
        <v>645</v>
      </c>
      <c r="C12898" t="s">
        <v>792</v>
      </c>
      <c r="D12898" s="2">
        <v>25600</v>
      </c>
      <c r="E12898">
        <v>24.8</v>
      </c>
      <c r="F12898">
        <v>3827</v>
      </c>
      <c r="G12898">
        <v>1060000</v>
      </c>
      <c r="H12898">
        <v>1578</v>
      </c>
      <c r="K12898">
        <v>0</v>
      </c>
      <c r="L12898">
        <v>12</v>
      </c>
      <c r="M12898">
        <v>0.3</v>
      </c>
    </row>
    <row r="12899" spans="1:13" x14ac:dyDescent="0.25">
      <c r="A12899" t="s">
        <v>645</v>
      </c>
      <c r="C12899" t="s">
        <v>791</v>
      </c>
      <c r="D12899" s="2">
        <v>25600</v>
      </c>
      <c r="E12899">
        <v>24.8</v>
      </c>
      <c r="F12899">
        <v>3782</v>
      </c>
      <c r="G12899">
        <v>809000</v>
      </c>
      <c r="H12899">
        <v>5674</v>
      </c>
      <c r="K12899">
        <v>240</v>
      </c>
      <c r="L12899">
        <v>16</v>
      </c>
      <c r="M12899">
        <v>0.7</v>
      </c>
    </row>
    <row r="12900" spans="1:13" x14ac:dyDescent="0.25">
      <c r="A12900" t="s">
        <v>645</v>
      </c>
      <c r="C12900" t="s">
        <v>792</v>
      </c>
      <c r="D12900" s="2">
        <v>25628</v>
      </c>
      <c r="E12900">
        <v>27</v>
      </c>
      <c r="F12900">
        <v>4034</v>
      </c>
      <c r="G12900">
        <v>1007000</v>
      </c>
      <c r="H12900">
        <v>1790</v>
      </c>
      <c r="K12900">
        <v>0</v>
      </c>
      <c r="L12900">
        <v>12</v>
      </c>
      <c r="M12900">
        <v>2</v>
      </c>
    </row>
    <row r="12901" spans="1:13" x14ac:dyDescent="0.25">
      <c r="A12901" t="s">
        <v>645</v>
      </c>
      <c r="C12901" t="s">
        <v>791</v>
      </c>
      <c r="D12901" s="2">
        <v>25628</v>
      </c>
      <c r="E12901">
        <v>27</v>
      </c>
      <c r="F12901">
        <v>4180</v>
      </c>
      <c r="G12901">
        <v>895000</v>
      </c>
      <c r="H12901">
        <v>6271</v>
      </c>
      <c r="K12901">
        <v>240</v>
      </c>
      <c r="L12901">
        <v>16</v>
      </c>
      <c r="M12901">
        <v>0.7</v>
      </c>
    </row>
    <row r="12902" spans="1:13" x14ac:dyDescent="0.25">
      <c r="A12902" t="s">
        <v>645</v>
      </c>
      <c r="C12902" t="s">
        <v>792</v>
      </c>
      <c r="D12902" s="2">
        <v>25659</v>
      </c>
      <c r="E12902">
        <v>29.8</v>
      </c>
      <c r="F12902">
        <v>4314</v>
      </c>
      <c r="G12902">
        <v>1062000</v>
      </c>
      <c r="H12902">
        <v>1734</v>
      </c>
      <c r="K12902">
        <v>0</v>
      </c>
      <c r="L12902">
        <v>12</v>
      </c>
      <c r="M12902">
        <v>7.5</v>
      </c>
    </row>
    <row r="12903" spans="1:13" x14ac:dyDescent="0.25">
      <c r="A12903" t="s">
        <v>645</v>
      </c>
      <c r="C12903" t="s">
        <v>791</v>
      </c>
      <c r="D12903" s="2">
        <v>25659</v>
      </c>
      <c r="E12903">
        <v>29.8</v>
      </c>
      <c r="F12903">
        <v>4529</v>
      </c>
      <c r="G12903">
        <v>969000</v>
      </c>
      <c r="H12903">
        <v>6794</v>
      </c>
      <c r="K12903">
        <v>240</v>
      </c>
      <c r="L12903">
        <v>16</v>
      </c>
      <c r="M12903">
        <v>0.7</v>
      </c>
    </row>
    <row r="12904" spans="1:13" x14ac:dyDescent="0.25">
      <c r="A12904" t="s">
        <v>645</v>
      </c>
      <c r="C12904" t="s">
        <v>792</v>
      </c>
      <c r="D12904" s="2">
        <v>25689</v>
      </c>
      <c r="E12904">
        <v>30.8</v>
      </c>
      <c r="F12904">
        <v>4371</v>
      </c>
      <c r="G12904">
        <v>1202000</v>
      </c>
      <c r="H12904">
        <v>1734</v>
      </c>
      <c r="K12904">
        <v>0</v>
      </c>
      <c r="L12904">
        <v>12</v>
      </c>
      <c r="M12904">
        <v>6.5</v>
      </c>
    </row>
    <row r="12905" spans="1:13" x14ac:dyDescent="0.25">
      <c r="A12905" t="s">
        <v>645</v>
      </c>
      <c r="C12905" t="s">
        <v>791</v>
      </c>
      <c r="D12905" s="2">
        <v>25689</v>
      </c>
      <c r="E12905">
        <v>30.8</v>
      </c>
      <c r="F12905">
        <v>4627</v>
      </c>
      <c r="G12905">
        <v>990000</v>
      </c>
      <c r="H12905">
        <v>6941</v>
      </c>
      <c r="K12905">
        <v>240</v>
      </c>
      <c r="L12905">
        <v>16</v>
      </c>
      <c r="M12905">
        <v>0.7</v>
      </c>
    </row>
    <row r="12906" spans="1:13" x14ac:dyDescent="0.25">
      <c r="A12906" t="s">
        <v>645</v>
      </c>
      <c r="C12906" t="s">
        <v>792</v>
      </c>
      <c r="D12906" s="2">
        <v>25720</v>
      </c>
      <c r="E12906">
        <v>28.9</v>
      </c>
      <c r="F12906">
        <v>3976</v>
      </c>
      <c r="G12906">
        <v>932000</v>
      </c>
      <c r="H12906">
        <v>1676</v>
      </c>
      <c r="K12906">
        <v>0</v>
      </c>
      <c r="L12906">
        <v>12</v>
      </c>
      <c r="M12906">
        <v>6.9</v>
      </c>
    </row>
    <row r="12907" spans="1:13" x14ac:dyDescent="0.25">
      <c r="A12907" t="s">
        <v>645</v>
      </c>
      <c r="C12907" t="s">
        <v>791</v>
      </c>
      <c r="D12907" s="2">
        <v>25720</v>
      </c>
      <c r="E12907">
        <v>28.9</v>
      </c>
      <c r="F12907">
        <v>4298</v>
      </c>
      <c r="G12907">
        <v>920000</v>
      </c>
      <c r="H12907">
        <v>6448</v>
      </c>
      <c r="K12907">
        <v>240</v>
      </c>
      <c r="L12907">
        <v>16</v>
      </c>
      <c r="M12907">
        <v>0.7</v>
      </c>
    </row>
    <row r="12908" spans="1:13" x14ac:dyDescent="0.25">
      <c r="A12908" t="s">
        <v>645</v>
      </c>
      <c r="C12908" t="s">
        <v>792</v>
      </c>
      <c r="D12908" s="2">
        <v>25750</v>
      </c>
      <c r="E12908">
        <v>30.9</v>
      </c>
      <c r="F12908">
        <v>4254</v>
      </c>
      <c r="G12908">
        <v>853000</v>
      </c>
      <c r="H12908">
        <v>1850</v>
      </c>
      <c r="K12908">
        <v>0</v>
      </c>
      <c r="L12908">
        <v>12</v>
      </c>
      <c r="M12908">
        <v>1.1000000000000001</v>
      </c>
    </row>
    <row r="12909" spans="1:13" x14ac:dyDescent="0.25">
      <c r="A12909" t="s">
        <v>645</v>
      </c>
      <c r="C12909" t="s">
        <v>791</v>
      </c>
      <c r="D12909" s="2">
        <v>25750</v>
      </c>
      <c r="E12909">
        <v>30.9</v>
      </c>
      <c r="F12909">
        <v>4671</v>
      </c>
      <c r="G12909">
        <v>1000000</v>
      </c>
      <c r="H12909">
        <v>7007</v>
      </c>
      <c r="K12909">
        <v>240</v>
      </c>
      <c r="L12909">
        <v>16</v>
      </c>
      <c r="M12909">
        <v>0.7</v>
      </c>
    </row>
    <row r="12910" spans="1:13" x14ac:dyDescent="0.25">
      <c r="A12910" t="s">
        <v>645</v>
      </c>
      <c r="C12910" t="s">
        <v>792</v>
      </c>
      <c r="D12910" s="2">
        <v>25781</v>
      </c>
      <c r="E12910">
        <v>31</v>
      </c>
      <c r="F12910">
        <v>4066</v>
      </c>
      <c r="G12910">
        <v>934000</v>
      </c>
      <c r="H12910">
        <v>1952</v>
      </c>
      <c r="K12910">
        <v>0</v>
      </c>
      <c r="L12910">
        <v>12</v>
      </c>
      <c r="M12910">
        <v>1.9</v>
      </c>
    </row>
    <row r="12911" spans="1:13" x14ac:dyDescent="0.25">
      <c r="A12911" t="s">
        <v>645</v>
      </c>
      <c r="C12911" t="s">
        <v>792</v>
      </c>
      <c r="D12911" s="2">
        <v>25812</v>
      </c>
      <c r="E12911">
        <v>30</v>
      </c>
      <c r="F12911">
        <v>3967</v>
      </c>
      <c r="G12911">
        <v>889000</v>
      </c>
      <c r="H12911">
        <v>1820</v>
      </c>
      <c r="K12911">
        <v>0</v>
      </c>
      <c r="L12911">
        <v>12</v>
      </c>
      <c r="M12911">
        <v>1.9</v>
      </c>
    </row>
    <row r="12912" spans="1:13" x14ac:dyDescent="0.25">
      <c r="A12912" t="s">
        <v>645</v>
      </c>
      <c r="C12912" t="s">
        <v>792</v>
      </c>
      <c r="D12912" s="2">
        <v>25842</v>
      </c>
      <c r="E12912">
        <v>30.6</v>
      </c>
      <c r="F12912">
        <v>4110</v>
      </c>
      <c r="G12912">
        <v>858000</v>
      </c>
      <c r="H12912">
        <v>1775</v>
      </c>
      <c r="K12912">
        <v>0</v>
      </c>
      <c r="L12912">
        <v>12</v>
      </c>
      <c r="M12912">
        <v>2.7</v>
      </c>
    </row>
    <row r="12913" spans="1:13" x14ac:dyDescent="0.25">
      <c r="A12913" t="s">
        <v>645</v>
      </c>
      <c r="C12913" t="s">
        <v>792</v>
      </c>
      <c r="D12913" s="2">
        <v>25873</v>
      </c>
      <c r="E12913">
        <v>30</v>
      </c>
      <c r="F12913">
        <v>4112</v>
      </c>
      <c r="G12913">
        <v>1051000</v>
      </c>
      <c r="H12913">
        <v>1762</v>
      </c>
      <c r="K12913">
        <v>0</v>
      </c>
      <c r="L12913">
        <v>12</v>
      </c>
      <c r="M12913">
        <v>3.9</v>
      </c>
    </row>
    <row r="12914" spans="1:13" x14ac:dyDescent="0.25">
      <c r="A12914" t="s">
        <v>645</v>
      </c>
      <c r="C12914" t="s">
        <v>792</v>
      </c>
      <c r="D12914" s="2">
        <v>25903</v>
      </c>
      <c r="E12914">
        <v>31</v>
      </c>
      <c r="F12914">
        <v>4204</v>
      </c>
      <c r="G12914">
        <v>1153000</v>
      </c>
      <c r="H12914">
        <v>1818</v>
      </c>
      <c r="K12914">
        <v>0</v>
      </c>
      <c r="L12914">
        <v>12</v>
      </c>
      <c r="M12914">
        <v>2.5</v>
      </c>
    </row>
    <row r="12915" spans="1:13" x14ac:dyDescent="0.25">
      <c r="A12915" t="s">
        <v>645</v>
      </c>
      <c r="C12915" t="s">
        <v>792</v>
      </c>
      <c r="D12915" s="2">
        <v>25934</v>
      </c>
      <c r="E12915">
        <v>31</v>
      </c>
      <c r="F12915">
        <v>4161</v>
      </c>
      <c r="G12915">
        <v>1079000</v>
      </c>
      <c r="H12915">
        <v>1817</v>
      </c>
      <c r="K12915">
        <v>0</v>
      </c>
      <c r="L12915">
        <v>12</v>
      </c>
      <c r="M12915">
        <v>5</v>
      </c>
    </row>
    <row r="12916" spans="1:13" x14ac:dyDescent="0.25">
      <c r="A12916" t="s">
        <v>645</v>
      </c>
      <c r="C12916" t="s">
        <v>792</v>
      </c>
      <c r="D12916" s="2">
        <v>25965</v>
      </c>
      <c r="E12916">
        <v>28</v>
      </c>
      <c r="F12916">
        <v>3721</v>
      </c>
      <c r="G12916">
        <v>725000</v>
      </c>
      <c r="H12916">
        <v>1651</v>
      </c>
      <c r="K12916">
        <v>0</v>
      </c>
      <c r="L12916">
        <v>12</v>
      </c>
      <c r="M12916">
        <v>4.4000000000000004</v>
      </c>
    </row>
    <row r="12917" spans="1:13" x14ac:dyDescent="0.25">
      <c r="A12917" t="s">
        <v>645</v>
      </c>
      <c r="C12917" t="s">
        <v>792</v>
      </c>
      <c r="D12917" s="2">
        <v>25993</v>
      </c>
      <c r="E12917">
        <v>29</v>
      </c>
      <c r="F12917">
        <v>3917</v>
      </c>
      <c r="G12917">
        <v>735000</v>
      </c>
      <c r="H12917">
        <v>1800</v>
      </c>
      <c r="K12917">
        <v>0</v>
      </c>
      <c r="L12917">
        <v>12</v>
      </c>
      <c r="M12917">
        <v>5.2</v>
      </c>
    </row>
    <row r="12918" spans="1:13" x14ac:dyDescent="0.25">
      <c r="A12918" t="s">
        <v>645</v>
      </c>
      <c r="C12918" t="s">
        <v>792</v>
      </c>
      <c r="D12918" s="2">
        <v>26024</v>
      </c>
      <c r="E12918">
        <v>29.5</v>
      </c>
      <c r="F12918">
        <v>4174</v>
      </c>
      <c r="G12918">
        <v>902000</v>
      </c>
      <c r="H12918">
        <v>1918</v>
      </c>
      <c r="K12918">
        <v>0</v>
      </c>
      <c r="L12918">
        <v>12</v>
      </c>
      <c r="M12918">
        <v>13.9</v>
      </c>
    </row>
    <row r="12919" spans="1:13" x14ac:dyDescent="0.25">
      <c r="A12919" t="s">
        <v>645</v>
      </c>
      <c r="C12919" t="s">
        <v>792</v>
      </c>
      <c r="D12919" s="2">
        <v>26054</v>
      </c>
      <c r="E12919">
        <v>30.4</v>
      </c>
      <c r="F12919">
        <v>4435</v>
      </c>
      <c r="G12919">
        <v>1775000</v>
      </c>
      <c r="H12919">
        <v>1900</v>
      </c>
      <c r="K12919">
        <v>0</v>
      </c>
      <c r="L12919">
        <v>12</v>
      </c>
      <c r="M12919">
        <v>11.1</v>
      </c>
    </row>
    <row r="12920" spans="1:13" x14ac:dyDescent="0.25">
      <c r="A12920" t="s">
        <v>645</v>
      </c>
      <c r="C12920" t="s">
        <v>792</v>
      </c>
      <c r="D12920" s="2">
        <v>26085</v>
      </c>
      <c r="E12920">
        <v>30</v>
      </c>
      <c r="F12920">
        <v>4168</v>
      </c>
      <c r="G12920">
        <v>1183000</v>
      </c>
      <c r="H12920">
        <v>1630</v>
      </c>
      <c r="K12920">
        <v>0</v>
      </c>
      <c r="L12920">
        <v>12</v>
      </c>
      <c r="M12920">
        <v>3.1</v>
      </c>
    </row>
    <row r="12921" spans="1:13" x14ac:dyDescent="0.25">
      <c r="A12921" t="s">
        <v>645</v>
      </c>
      <c r="C12921" t="s">
        <v>792</v>
      </c>
      <c r="D12921" s="2">
        <v>26115</v>
      </c>
      <c r="E12921">
        <v>31</v>
      </c>
      <c r="F12921">
        <v>3803</v>
      </c>
      <c r="G12921">
        <v>1239000</v>
      </c>
      <c r="H12921">
        <v>2196</v>
      </c>
      <c r="K12921">
        <v>0</v>
      </c>
      <c r="L12921">
        <v>12</v>
      </c>
      <c r="M12921">
        <v>4.3</v>
      </c>
    </row>
    <row r="12922" spans="1:13" x14ac:dyDescent="0.25">
      <c r="A12922" t="s">
        <v>645</v>
      </c>
      <c r="C12922" t="s">
        <v>792</v>
      </c>
      <c r="D12922" s="2">
        <v>26146</v>
      </c>
      <c r="E12922">
        <v>30.3</v>
      </c>
      <c r="F12922">
        <v>4038</v>
      </c>
      <c r="G12922">
        <v>1329000</v>
      </c>
      <c r="H12922">
        <v>1907</v>
      </c>
      <c r="K12922">
        <v>0</v>
      </c>
      <c r="L12922">
        <v>12</v>
      </c>
      <c r="M12922">
        <v>6.7</v>
      </c>
    </row>
    <row r="12923" spans="1:13" x14ac:dyDescent="0.25">
      <c r="A12923" t="s">
        <v>645</v>
      </c>
      <c r="C12923" t="s">
        <v>792</v>
      </c>
      <c r="D12923" s="2">
        <v>26177</v>
      </c>
      <c r="E12923">
        <v>28.5</v>
      </c>
      <c r="F12923">
        <v>3974</v>
      </c>
      <c r="G12923">
        <v>768000</v>
      </c>
      <c r="H12923">
        <v>1492</v>
      </c>
      <c r="K12923">
        <v>0</v>
      </c>
      <c r="L12923">
        <v>12</v>
      </c>
      <c r="M12923">
        <v>6.5</v>
      </c>
    </row>
    <row r="12924" spans="1:13" x14ac:dyDescent="0.25">
      <c r="A12924" t="s">
        <v>645</v>
      </c>
      <c r="C12924" t="s">
        <v>792</v>
      </c>
      <c r="D12924" s="2">
        <v>26207</v>
      </c>
      <c r="E12924">
        <v>30.4</v>
      </c>
      <c r="F12924">
        <v>3586</v>
      </c>
      <c r="G12924">
        <v>225000</v>
      </c>
      <c r="H12924">
        <v>2345</v>
      </c>
      <c r="K12924">
        <v>0</v>
      </c>
      <c r="L12924">
        <v>12</v>
      </c>
      <c r="M12924">
        <v>2.9</v>
      </c>
    </row>
    <row r="12925" spans="1:13" x14ac:dyDescent="0.25">
      <c r="A12925" t="s">
        <v>645</v>
      </c>
      <c r="C12925" t="s">
        <v>792</v>
      </c>
      <c r="D12925" s="2">
        <v>26238</v>
      </c>
      <c r="E12925">
        <v>29.9</v>
      </c>
      <c r="F12925">
        <v>4522</v>
      </c>
      <c r="G12925">
        <v>249000</v>
      </c>
      <c r="H12925">
        <v>1520</v>
      </c>
      <c r="K12925">
        <v>0</v>
      </c>
      <c r="L12925">
        <v>12</v>
      </c>
      <c r="M12925">
        <v>2</v>
      </c>
    </row>
    <row r="12926" spans="1:13" x14ac:dyDescent="0.25">
      <c r="A12926" t="s">
        <v>645</v>
      </c>
      <c r="C12926" t="s">
        <v>792</v>
      </c>
      <c r="D12926" s="2">
        <v>26268</v>
      </c>
      <c r="E12926">
        <v>31</v>
      </c>
      <c r="F12926">
        <v>4246</v>
      </c>
      <c r="G12926">
        <v>655000</v>
      </c>
      <c r="H12926">
        <v>2019</v>
      </c>
      <c r="K12926">
        <v>0</v>
      </c>
      <c r="L12926">
        <v>12</v>
      </c>
      <c r="M12926">
        <v>5.7</v>
      </c>
    </row>
    <row r="12927" spans="1:13" x14ac:dyDescent="0.25">
      <c r="A12927" t="s">
        <v>645</v>
      </c>
      <c r="C12927" t="s">
        <v>792</v>
      </c>
      <c r="D12927" s="2">
        <v>26299</v>
      </c>
      <c r="E12927">
        <v>31</v>
      </c>
      <c r="F12927">
        <v>3923</v>
      </c>
      <c r="G12927">
        <v>1042000</v>
      </c>
      <c r="H12927">
        <v>2485</v>
      </c>
      <c r="K12927">
        <v>0</v>
      </c>
      <c r="L12927">
        <v>12</v>
      </c>
      <c r="M12927">
        <v>5.3</v>
      </c>
    </row>
    <row r="12928" spans="1:13" x14ac:dyDescent="0.25">
      <c r="A12928" t="s">
        <v>645</v>
      </c>
      <c r="C12928" t="s">
        <v>792</v>
      </c>
      <c r="D12928" s="2">
        <v>26330</v>
      </c>
      <c r="E12928">
        <v>28.4</v>
      </c>
      <c r="F12928">
        <v>3623</v>
      </c>
      <c r="G12928">
        <v>825000</v>
      </c>
      <c r="H12928">
        <v>2036</v>
      </c>
      <c r="K12928">
        <v>0</v>
      </c>
      <c r="L12928">
        <v>12</v>
      </c>
      <c r="M12928">
        <v>6.2</v>
      </c>
    </row>
    <row r="12929" spans="1:13" x14ac:dyDescent="0.25">
      <c r="A12929" t="s">
        <v>645</v>
      </c>
      <c r="C12929" t="s">
        <v>792</v>
      </c>
      <c r="D12929" s="2">
        <v>26359</v>
      </c>
      <c r="E12929">
        <v>30.3</v>
      </c>
      <c r="F12929">
        <v>3468</v>
      </c>
      <c r="G12929">
        <v>850000</v>
      </c>
      <c r="H12929">
        <v>2328</v>
      </c>
      <c r="K12929">
        <v>0</v>
      </c>
      <c r="L12929">
        <v>12</v>
      </c>
      <c r="M12929">
        <v>7.2</v>
      </c>
    </row>
    <row r="12930" spans="1:13" x14ac:dyDescent="0.25">
      <c r="A12930" t="s">
        <v>645</v>
      </c>
      <c r="C12930" t="s">
        <v>792</v>
      </c>
      <c r="D12930" s="2">
        <v>26390</v>
      </c>
      <c r="E12930">
        <v>29.9</v>
      </c>
      <c r="F12930">
        <v>3354</v>
      </c>
      <c r="G12930">
        <v>722000</v>
      </c>
      <c r="H12930">
        <v>2298</v>
      </c>
      <c r="K12930">
        <v>0</v>
      </c>
      <c r="L12930">
        <v>12</v>
      </c>
      <c r="M12930">
        <v>2.7</v>
      </c>
    </row>
    <row r="12931" spans="1:13" x14ac:dyDescent="0.25">
      <c r="A12931" t="s">
        <v>645</v>
      </c>
      <c r="C12931" t="s">
        <v>792</v>
      </c>
      <c r="D12931" s="2">
        <v>26420</v>
      </c>
      <c r="E12931">
        <v>31</v>
      </c>
      <c r="F12931">
        <v>3741</v>
      </c>
      <c r="G12931">
        <v>1078000</v>
      </c>
      <c r="H12931">
        <v>2595</v>
      </c>
      <c r="K12931">
        <v>0</v>
      </c>
      <c r="L12931">
        <v>12</v>
      </c>
      <c r="M12931">
        <v>5.6</v>
      </c>
    </row>
    <row r="12932" spans="1:13" x14ac:dyDescent="0.25">
      <c r="A12932" t="s">
        <v>645</v>
      </c>
      <c r="C12932" t="s">
        <v>792</v>
      </c>
      <c r="D12932" s="2">
        <v>26451</v>
      </c>
      <c r="E12932">
        <v>29.7</v>
      </c>
      <c r="F12932">
        <v>4121</v>
      </c>
      <c r="G12932">
        <v>1142000</v>
      </c>
      <c r="H12932">
        <v>2048</v>
      </c>
      <c r="K12932">
        <v>0</v>
      </c>
      <c r="L12932">
        <v>12</v>
      </c>
      <c r="M12932">
        <v>4.8</v>
      </c>
    </row>
    <row r="12933" spans="1:13" x14ac:dyDescent="0.25">
      <c r="A12933" t="s">
        <v>645</v>
      </c>
      <c r="C12933" t="s">
        <v>792</v>
      </c>
      <c r="D12933" s="2">
        <v>26481</v>
      </c>
      <c r="E12933">
        <v>30.2</v>
      </c>
      <c r="F12933">
        <v>4431</v>
      </c>
      <c r="G12933">
        <v>922000</v>
      </c>
      <c r="H12933">
        <v>1557</v>
      </c>
      <c r="K12933">
        <v>0</v>
      </c>
      <c r="L12933">
        <v>12</v>
      </c>
      <c r="M12933">
        <v>0</v>
      </c>
    </row>
    <row r="12934" spans="1:13" x14ac:dyDescent="0.25">
      <c r="A12934" t="s">
        <v>645</v>
      </c>
      <c r="C12934" t="s">
        <v>792</v>
      </c>
      <c r="D12934" s="2">
        <v>26512</v>
      </c>
      <c r="E12934">
        <v>27.6</v>
      </c>
      <c r="F12934">
        <v>4202</v>
      </c>
      <c r="G12934">
        <v>874000</v>
      </c>
      <c r="H12934">
        <v>1476</v>
      </c>
      <c r="K12934">
        <v>0</v>
      </c>
      <c r="L12934">
        <v>12</v>
      </c>
      <c r="M12934">
        <v>0</v>
      </c>
    </row>
    <row r="12935" spans="1:13" x14ac:dyDescent="0.25">
      <c r="A12935" t="s">
        <v>645</v>
      </c>
      <c r="C12935" t="s">
        <v>792</v>
      </c>
      <c r="D12935" s="2">
        <v>26543</v>
      </c>
      <c r="E12935">
        <v>22.2</v>
      </c>
      <c r="F12935">
        <v>3299</v>
      </c>
      <c r="G12935">
        <v>681000</v>
      </c>
      <c r="H12935">
        <v>1159</v>
      </c>
      <c r="K12935">
        <v>0</v>
      </c>
      <c r="L12935">
        <v>12</v>
      </c>
      <c r="M12935">
        <v>0</v>
      </c>
    </row>
    <row r="12936" spans="1:13" x14ac:dyDescent="0.25">
      <c r="A12936" t="s">
        <v>645</v>
      </c>
      <c r="C12936" t="s">
        <v>766</v>
      </c>
      <c r="D12936" s="2">
        <v>26573</v>
      </c>
      <c r="E12936">
        <v>30.8</v>
      </c>
      <c r="F12936">
        <v>4706</v>
      </c>
      <c r="G12936">
        <v>946000</v>
      </c>
      <c r="H12936">
        <v>1653</v>
      </c>
      <c r="K12936">
        <v>0</v>
      </c>
      <c r="L12936">
        <v>12</v>
      </c>
      <c r="M12936">
        <v>0</v>
      </c>
    </row>
    <row r="12937" spans="1:13" x14ac:dyDescent="0.25">
      <c r="A12937" t="s">
        <v>645</v>
      </c>
      <c r="C12937" t="s">
        <v>766</v>
      </c>
      <c r="D12937" s="2">
        <v>26604</v>
      </c>
      <c r="E12937">
        <v>29.3</v>
      </c>
      <c r="F12937">
        <v>4563</v>
      </c>
      <c r="G12937">
        <v>917000</v>
      </c>
      <c r="H12937">
        <v>1603</v>
      </c>
      <c r="K12937">
        <v>0</v>
      </c>
      <c r="L12937">
        <v>12</v>
      </c>
      <c r="M12937">
        <v>0</v>
      </c>
    </row>
    <row r="12938" spans="1:13" x14ac:dyDescent="0.25">
      <c r="A12938" t="s">
        <v>645</v>
      </c>
      <c r="C12938" t="s">
        <v>766</v>
      </c>
      <c r="D12938" s="2">
        <v>26634</v>
      </c>
      <c r="E12938">
        <v>30.9</v>
      </c>
      <c r="F12938">
        <v>4758</v>
      </c>
      <c r="G12938">
        <v>956000</v>
      </c>
      <c r="H12938">
        <v>1672</v>
      </c>
      <c r="K12938">
        <v>0</v>
      </c>
      <c r="L12938">
        <v>12</v>
      </c>
      <c r="M12938">
        <v>0</v>
      </c>
    </row>
    <row r="12939" spans="1:13" x14ac:dyDescent="0.25">
      <c r="A12939" t="s">
        <v>645</v>
      </c>
      <c r="C12939" t="s">
        <v>766</v>
      </c>
      <c r="D12939" s="2">
        <v>26665</v>
      </c>
      <c r="E12939">
        <v>31</v>
      </c>
      <c r="F12939">
        <v>4867</v>
      </c>
      <c r="G12939">
        <v>978000</v>
      </c>
      <c r="H12939">
        <v>1710</v>
      </c>
      <c r="K12939">
        <v>0</v>
      </c>
      <c r="L12939">
        <v>12</v>
      </c>
      <c r="M12939">
        <v>0</v>
      </c>
    </row>
    <row r="12940" spans="1:13" x14ac:dyDescent="0.25">
      <c r="A12940" t="s">
        <v>645</v>
      </c>
      <c r="C12940" t="s">
        <v>766</v>
      </c>
      <c r="D12940" s="2">
        <v>26696</v>
      </c>
      <c r="E12940">
        <v>28</v>
      </c>
      <c r="F12940">
        <v>4464</v>
      </c>
      <c r="G12940">
        <v>897000</v>
      </c>
      <c r="H12940">
        <v>1568</v>
      </c>
      <c r="K12940">
        <v>0</v>
      </c>
      <c r="L12940">
        <v>12</v>
      </c>
      <c r="M12940">
        <v>0</v>
      </c>
    </row>
    <row r="12941" spans="1:13" x14ac:dyDescent="0.25">
      <c r="A12941" t="s">
        <v>645</v>
      </c>
      <c r="C12941" t="s">
        <v>766</v>
      </c>
      <c r="D12941" s="2">
        <v>26724</v>
      </c>
      <c r="E12941">
        <v>30.9</v>
      </c>
      <c r="F12941">
        <v>4880</v>
      </c>
      <c r="G12941">
        <v>981000</v>
      </c>
      <c r="H12941">
        <v>1715</v>
      </c>
      <c r="K12941">
        <v>0</v>
      </c>
      <c r="L12941">
        <v>12</v>
      </c>
      <c r="M12941">
        <v>0</v>
      </c>
    </row>
    <row r="12942" spans="1:13" x14ac:dyDescent="0.25">
      <c r="A12942" t="s">
        <v>645</v>
      </c>
      <c r="C12942" t="s">
        <v>656</v>
      </c>
      <c r="D12942" s="2">
        <v>28703</v>
      </c>
      <c r="E12942">
        <v>11</v>
      </c>
      <c r="F12942">
        <v>3249</v>
      </c>
      <c r="G12942">
        <v>1161000</v>
      </c>
      <c r="H12942">
        <v>0</v>
      </c>
      <c r="K12942">
        <v>0</v>
      </c>
      <c r="L12942">
        <v>16</v>
      </c>
      <c r="M12942">
        <v>0</v>
      </c>
    </row>
    <row r="12943" spans="1:13" x14ac:dyDescent="0.25">
      <c r="A12943" t="s">
        <v>645</v>
      </c>
      <c r="C12943" t="s">
        <v>656</v>
      </c>
      <c r="D12943" s="2">
        <v>28795</v>
      </c>
      <c r="E12943">
        <v>0.7</v>
      </c>
      <c r="F12943">
        <v>312</v>
      </c>
      <c r="G12943">
        <v>218000</v>
      </c>
      <c r="H12943">
        <v>0</v>
      </c>
      <c r="K12943">
        <v>0</v>
      </c>
      <c r="L12943">
        <v>16</v>
      </c>
      <c r="M12943">
        <v>0</v>
      </c>
    </row>
    <row r="12944" spans="1:13" x14ac:dyDescent="0.25">
      <c r="A12944" t="s">
        <v>645</v>
      </c>
      <c r="C12944" t="s">
        <v>657</v>
      </c>
      <c r="D12944" s="2">
        <v>26573</v>
      </c>
      <c r="E12944">
        <v>30.8</v>
      </c>
      <c r="F12944">
        <v>10065</v>
      </c>
      <c r="G12944">
        <v>2426000</v>
      </c>
      <c r="H12944">
        <v>80</v>
      </c>
      <c r="K12944">
        <v>640</v>
      </c>
      <c r="L12944">
        <v>12</v>
      </c>
      <c r="M12944">
        <v>8.6</v>
      </c>
    </row>
    <row r="12945" spans="1:13" x14ac:dyDescent="0.25">
      <c r="A12945" t="s">
        <v>645</v>
      </c>
      <c r="C12945" t="s">
        <v>657</v>
      </c>
      <c r="D12945" s="2">
        <v>26604</v>
      </c>
      <c r="E12945">
        <v>29.3</v>
      </c>
      <c r="F12945">
        <v>9757</v>
      </c>
      <c r="G12945">
        <v>2351000</v>
      </c>
      <c r="H12945">
        <v>79</v>
      </c>
      <c r="K12945">
        <v>640</v>
      </c>
      <c r="L12945">
        <v>12</v>
      </c>
      <c r="M12945">
        <v>0</v>
      </c>
    </row>
    <row r="12946" spans="1:13" x14ac:dyDescent="0.25">
      <c r="A12946" t="s">
        <v>645</v>
      </c>
      <c r="C12946" t="s">
        <v>657</v>
      </c>
      <c r="D12946" s="2">
        <v>26634</v>
      </c>
      <c r="E12946">
        <v>30.9</v>
      </c>
      <c r="F12946">
        <v>15236</v>
      </c>
      <c r="G12946">
        <v>5622000</v>
      </c>
      <c r="H12946">
        <v>1042</v>
      </c>
      <c r="K12946">
        <v>550</v>
      </c>
      <c r="L12946">
        <v>16</v>
      </c>
      <c r="M12946">
        <v>3.3</v>
      </c>
    </row>
    <row r="12947" spans="1:13" x14ac:dyDescent="0.25">
      <c r="A12947" t="s">
        <v>645</v>
      </c>
      <c r="C12947" t="s">
        <v>657</v>
      </c>
      <c r="D12947" s="2">
        <v>26665</v>
      </c>
      <c r="E12947">
        <v>31</v>
      </c>
      <c r="F12947">
        <v>15083</v>
      </c>
      <c r="G12947">
        <v>4259000</v>
      </c>
      <c r="H12947">
        <v>2187</v>
      </c>
      <c r="K12947">
        <v>535</v>
      </c>
      <c r="L12947">
        <v>16</v>
      </c>
      <c r="M12947">
        <v>4.4000000000000004</v>
      </c>
    </row>
    <row r="12948" spans="1:13" x14ac:dyDescent="0.25">
      <c r="A12948" t="s">
        <v>645</v>
      </c>
      <c r="C12948" t="s">
        <v>657</v>
      </c>
      <c r="D12948" s="2">
        <v>26696</v>
      </c>
      <c r="E12948">
        <v>28</v>
      </c>
      <c r="F12948">
        <v>13243</v>
      </c>
      <c r="G12948">
        <v>3185000</v>
      </c>
      <c r="H12948">
        <v>2678</v>
      </c>
      <c r="K12948">
        <v>535</v>
      </c>
      <c r="L12948">
        <v>16</v>
      </c>
      <c r="M12948">
        <v>4.8</v>
      </c>
    </row>
    <row r="12949" spans="1:13" x14ac:dyDescent="0.25">
      <c r="A12949" t="s">
        <v>645</v>
      </c>
      <c r="C12949" t="s">
        <v>657</v>
      </c>
      <c r="D12949" s="2">
        <v>26724</v>
      </c>
      <c r="E12949">
        <v>30.9</v>
      </c>
      <c r="F12949">
        <v>14009</v>
      </c>
      <c r="G12949">
        <v>3375000</v>
      </c>
      <c r="H12949">
        <v>3257</v>
      </c>
      <c r="K12949">
        <v>530</v>
      </c>
      <c r="L12949">
        <v>16</v>
      </c>
      <c r="M12949">
        <v>5.3</v>
      </c>
    </row>
    <row r="12950" spans="1:13" x14ac:dyDescent="0.25">
      <c r="A12950" t="s">
        <v>645</v>
      </c>
      <c r="C12950" t="s">
        <v>657</v>
      </c>
      <c r="D12950" s="2">
        <v>26755</v>
      </c>
      <c r="E12950">
        <v>30</v>
      </c>
      <c r="F12950">
        <v>12860</v>
      </c>
      <c r="G12950">
        <v>3179000</v>
      </c>
      <c r="H12950">
        <v>3057</v>
      </c>
      <c r="K12950">
        <v>490</v>
      </c>
      <c r="L12950">
        <v>16</v>
      </c>
      <c r="M12950">
        <v>6</v>
      </c>
    </row>
    <row r="12951" spans="1:13" x14ac:dyDescent="0.25">
      <c r="A12951" t="s">
        <v>645</v>
      </c>
      <c r="C12951" t="s">
        <v>657</v>
      </c>
      <c r="D12951" s="2">
        <v>26785</v>
      </c>
      <c r="E12951">
        <v>30.8</v>
      </c>
      <c r="F12951">
        <v>12458</v>
      </c>
      <c r="G12951">
        <v>3124000</v>
      </c>
      <c r="H12951">
        <v>3466</v>
      </c>
      <c r="K12951">
        <v>477</v>
      </c>
      <c r="L12951">
        <v>16</v>
      </c>
      <c r="M12951">
        <v>2.8</v>
      </c>
    </row>
    <row r="12952" spans="1:13" x14ac:dyDescent="0.25">
      <c r="A12952" t="s">
        <v>645</v>
      </c>
      <c r="C12952" t="s">
        <v>657</v>
      </c>
      <c r="D12952" s="2">
        <v>26816</v>
      </c>
      <c r="E12952">
        <v>29</v>
      </c>
      <c r="F12952">
        <v>11005</v>
      </c>
      <c r="G12952">
        <v>2841000</v>
      </c>
      <c r="H12952">
        <v>3524</v>
      </c>
      <c r="K12952">
        <v>511</v>
      </c>
      <c r="L12952">
        <v>16</v>
      </c>
      <c r="M12952">
        <v>7</v>
      </c>
    </row>
    <row r="12953" spans="1:13" x14ac:dyDescent="0.25">
      <c r="A12953" t="s">
        <v>645</v>
      </c>
      <c r="C12953" t="s">
        <v>657</v>
      </c>
      <c r="D12953" s="2">
        <v>26846</v>
      </c>
      <c r="E12953">
        <v>31</v>
      </c>
      <c r="F12953">
        <v>11806</v>
      </c>
      <c r="G12953">
        <v>3109000</v>
      </c>
      <c r="H12953">
        <v>3921</v>
      </c>
      <c r="K12953">
        <v>465</v>
      </c>
      <c r="L12953">
        <v>16</v>
      </c>
      <c r="M12953">
        <v>4.9000000000000004</v>
      </c>
    </row>
    <row r="12954" spans="1:13" x14ac:dyDescent="0.25">
      <c r="A12954" t="s">
        <v>645</v>
      </c>
      <c r="C12954" t="s">
        <v>657</v>
      </c>
      <c r="D12954" s="2">
        <v>26877</v>
      </c>
      <c r="E12954">
        <v>31</v>
      </c>
      <c r="F12954">
        <v>11442</v>
      </c>
      <c r="G12954">
        <v>2987000</v>
      </c>
      <c r="H12954">
        <v>3724</v>
      </c>
      <c r="K12954">
        <v>450</v>
      </c>
      <c r="L12954">
        <v>16</v>
      </c>
      <c r="M12954">
        <v>2.5</v>
      </c>
    </row>
    <row r="12955" spans="1:13" x14ac:dyDescent="0.25">
      <c r="A12955" t="s">
        <v>645</v>
      </c>
      <c r="C12955" t="s">
        <v>657</v>
      </c>
      <c r="D12955" s="2">
        <v>26908</v>
      </c>
      <c r="E12955">
        <v>30</v>
      </c>
      <c r="F12955">
        <v>10961</v>
      </c>
      <c r="G12955">
        <v>2827000</v>
      </c>
      <c r="H12955">
        <v>3619</v>
      </c>
      <c r="K12955">
        <v>455</v>
      </c>
      <c r="L12955">
        <v>16</v>
      </c>
      <c r="M12955">
        <v>2</v>
      </c>
    </row>
    <row r="12956" spans="1:13" x14ac:dyDescent="0.25">
      <c r="A12956" t="s">
        <v>645</v>
      </c>
      <c r="C12956" t="s">
        <v>657</v>
      </c>
      <c r="D12956" s="2">
        <v>26938</v>
      </c>
      <c r="E12956">
        <v>31</v>
      </c>
      <c r="F12956">
        <v>11597</v>
      </c>
      <c r="G12956">
        <v>3120000</v>
      </c>
      <c r="H12956">
        <v>3865</v>
      </c>
      <c r="K12956">
        <v>467</v>
      </c>
      <c r="L12956">
        <v>16</v>
      </c>
      <c r="M12956">
        <v>2.4</v>
      </c>
    </row>
    <row r="12957" spans="1:13" x14ac:dyDescent="0.25">
      <c r="A12957" t="s">
        <v>645</v>
      </c>
      <c r="C12957" t="s">
        <v>657</v>
      </c>
      <c r="D12957" s="2">
        <v>26969</v>
      </c>
      <c r="E12957">
        <v>30</v>
      </c>
      <c r="F12957">
        <v>9892</v>
      </c>
      <c r="G12957">
        <v>2884000</v>
      </c>
      <c r="H12957">
        <v>4835</v>
      </c>
      <c r="K12957">
        <v>457</v>
      </c>
      <c r="L12957">
        <v>16</v>
      </c>
      <c r="M12957">
        <v>4.5999999999999996</v>
      </c>
    </row>
    <row r="12958" spans="1:13" x14ac:dyDescent="0.25">
      <c r="A12958" t="s">
        <v>645</v>
      </c>
      <c r="C12958" t="s">
        <v>657</v>
      </c>
      <c r="D12958" s="2">
        <v>26999</v>
      </c>
      <c r="E12958">
        <v>31</v>
      </c>
      <c r="F12958">
        <v>10016</v>
      </c>
      <c r="G12958">
        <v>2935000</v>
      </c>
      <c r="H12958">
        <v>4849</v>
      </c>
      <c r="K12958">
        <v>437</v>
      </c>
      <c r="L12958">
        <v>16</v>
      </c>
      <c r="M12958">
        <v>4.4000000000000004</v>
      </c>
    </row>
    <row r="12959" spans="1:13" x14ac:dyDescent="0.25">
      <c r="A12959" t="s">
        <v>645</v>
      </c>
      <c r="C12959" t="s">
        <v>657</v>
      </c>
      <c r="D12959" s="2">
        <v>27030</v>
      </c>
      <c r="E12959">
        <v>31</v>
      </c>
      <c r="F12959">
        <v>10447</v>
      </c>
      <c r="G12959">
        <v>2939000</v>
      </c>
      <c r="H12959">
        <v>4665</v>
      </c>
      <c r="K12959">
        <v>435</v>
      </c>
      <c r="L12959">
        <v>16</v>
      </c>
      <c r="M12959">
        <v>4.3</v>
      </c>
    </row>
    <row r="12960" spans="1:13" x14ac:dyDescent="0.25">
      <c r="A12960" t="s">
        <v>645</v>
      </c>
      <c r="C12960" t="s">
        <v>657</v>
      </c>
      <c r="D12960" s="2">
        <v>27061</v>
      </c>
      <c r="E12960">
        <v>28</v>
      </c>
      <c r="F12960">
        <v>10663</v>
      </c>
      <c r="G12960">
        <v>2322000</v>
      </c>
      <c r="H12960">
        <v>3554</v>
      </c>
      <c r="K12960">
        <v>442</v>
      </c>
      <c r="L12960">
        <v>16</v>
      </c>
      <c r="M12960">
        <v>4.2</v>
      </c>
    </row>
    <row r="12961" spans="1:13" x14ac:dyDescent="0.25">
      <c r="A12961" t="s">
        <v>645</v>
      </c>
      <c r="C12961" t="s">
        <v>657</v>
      </c>
      <c r="D12961" s="2">
        <v>27089</v>
      </c>
      <c r="E12961">
        <v>31</v>
      </c>
      <c r="F12961">
        <v>11694</v>
      </c>
      <c r="G12961">
        <v>2432000</v>
      </c>
      <c r="H12961">
        <v>3898</v>
      </c>
      <c r="K12961">
        <v>450</v>
      </c>
      <c r="L12961">
        <v>16</v>
      </c>
      <c r="M12961">
        <v>0.9</v>
      </c>
    </row>
    <row r="12962" spans="1:13" x14ac:dyDescent="0.25">
      <c r="A12962" t="s">
        <v>645</v>
      </c>
      <c r="C12962" t="s">
        <v>657</v>
      </c>
      <c r="D12962" s="2">
        <v>27120</v>
      </c>
      <c r="E12962">
        <v>30</v>
      </c>
      <c r="F12962">
        <v>9989</v>
      </c>
      <c r="G12962">
        <v>2651000</v>
      </c>
      <c r="H12962">
        <v>4781</v>
      </c>
      <c r="K12962">
        <v>445</v>
      </c>
      <c r="L12962">
        <v>16</v>
      </c>
      <c r="M12962">
        <v>2</v>
      </c>
    </row>
    <row r="12963" spans="1:13" x14ac:dyDescent="0.25">
      <c r="A12963" t="s">
        <v>645</v>
      </c>
      <c r="C12963" t="s">
        <v>657</v>
      </c>
      <c r="D12963" s="2">
        <v>27150</v>
      </c>
      <c r="E12963">
        <v>30.9</v>
      </c>
      <c r="F12963">
        <v>10412</v>
      </c>
      <c r="G12963">
        <v>2822000</v>
      </c>
      <c r="H12963">
        <v>4920</v>
      </c>
      <c r="K12963">
        <v>425</v>
      </c>
      <c r="L12963">
        <v>16</v>
      </c>
      <c r="M12963">
        <v>2.2000000000000002</v>
      </c>
    </row>
    <row r="12964" spans="1:13" x14ac:dyDescent="0.25">
      <c r="A12964" t="s">
        <v>645</v>
      </c>
      <c r="C12964" t="s">
        <v>657</v>
      </c>
      <c r="D12964" s="2">
        <v>27181</v>
      </c>
      <c r="E12964">
        <v>30</v>
      </c>
      <c r="F12964">
        <v>9795</v>
      </c>
      <c r="G12964">
        <v>2462000</v>
      </c>
      <c r="H12964">
        <v>4198</v>
      </c>
      <c r="K12964">
        <v>405</v>
      </c>
      <c r="L12964">
        <v>16</v>
      </c>
      <c r="M12964">
        <v>3.2</v>
      </c>
    </row>
    <row r="12965" spans="1:13" x14ac:dyDescent="0.25">
      <c r="A12965" t="s">
        <v>645</v>
      </c>
      <c r="C12965" t="s">
        <v>657</v>
      </c>
      <c r="D12965" s="2">
        <v>27211</v>
      </c>
      <c r="E12965">
        <v>31</v>
      </c>
      <c r="F12965">
        <v>10933</v>
      </c>
      <c r="G12965">
        <v>3056000</v>
      </c>
      <c r="H12965">
        <v>4686</v>
      </c>
      <c r="K12965">
        <v>410</v>
      </c>
      <c r="L12965">
        <v>16</v>
      </c>
      <c r="M12965">
        <v>3.2</v>
      </c>
    </row>
    <row r="12966" spans="1:13" x14ac:dyDescent="0.25">
      <c r="A12966" t="s">
        <v>645</v>
      </c>
      <c r="C12966" t="s">
        <v>657</v>
      </c>
      <c r="D12966" s="2">
        <v>27242</v>
      </c>
      <c r="E12966">
        <v>30.1</v>
      </c>
      <c r="F12966">
        <v>11165</v>
      </c>
      <c r="G12966">
        <v>3042000</v>
      </c>
      <c r="H12966">
        <v>4298</v>
      </c>
      <c r="K12966">
        <v>410</v>
      </c>
      <c r="L12966">
        <v>16</v>
      </c>
      <c r="M12966">
        <v>2.5</v>
      </c>
    </row>
    <row r="12967" spans="1:13" x14ac:dyDescent="0.25">
      <c r="A12967" t="s">
        <v>645</v>
      </c>
      <c r="C12967" t="s">
        <v>657</v>
      </c>
      <c r="D12967" s="2">
        <v>27273</v>
      </c>
      <c r="E12967">
        <v>28.4</v>
      </c>
      <c r="F12967">
        <v>8983</v>
      </c>
      <c r="G12967">
        <v>2836000</v>
      </c>
      <c r="H12967">
        <v>5533</v>
      </c>
      <c r="K12967">
        <v>405</v>
      </c>
      <c r="L12967">
        <v>16</v>
      </c>
      <c r="M12967">
        <v>2.8</v>
      </c>
    </row>
    <row r="12968" spans="1:13" x14ac:dyDescent="0.25">
      <c r="A12968" t="s">
        <v>645</v>
      </c>
      <c r="C12968" t="s">
        <v>657</v>
      </c>
      <c r="D12968" s="2">
        <v>27303</v>
      </c>
      <c r="E12968">
        <v>31</v>
      </c>
      <c r="F12968">
        <v>7869</v>
      </c>
      <c r="G12968">
        <v>3132000</v>
      </c>
      <c r="H12968">
        <v>7869</v>
      </c>
      <c r="K12968">
        <v>410</v>
      </c>
      <c r="L12968">
        <v>16</v>
      </c>
      <c r="M12968">
        <v>1.4</v>
      </c>
    </row>
    <row r="12969" spans="1:13" x14ac:dyDescent="0.25">
      <c r="A12969" t="s">
        <v>645</v>
      </c>
      <c r="C12969" t="s">
        <v>657</v>
      </c>
      <c r="D12969" s="2">
        <v>27334</v>
      </c>
      <c r="E12969">
        <v>29.8</v>
      </c>
      <c r="F12969">
        <v>8423</v>
      </c>
      <c r="G12969">
        <v>2789000</v>
      </c>
      <c r="H12969">
        <v>6167</v>
      </c>
      <c r="K12969">
        <v>430</v>
      </c>
      <c r="L12969">
        <v>16</v>
      </c>
      <c r="M12969">
        <v>2.8</v>
      </c>
    </row>
    <row r="12970" spans="1:13" x14ac:dyDescent="0.25">
      <c r="A12970" t="s">
        <v>645</v>
      </c>
      <c r="C12970" t="s">
        <v>657</v>
      </c>
      <c r="D12970" s="2">
        <v>27364</v>
      </c>
      <c r="E12970">
        <v>31</v>
      </c>
      <c r="F12970">
        <v>9984</v>
      </c>
      <c r="G12970">
        <v>2835000</v>
      </c>
      <c r="H12970">
        <v>6069</v>
      </c>
      <c r="K12970">
        <v>430</v>
      </c>
      <c r="L12970">
        <v>16</v>
      </c>
      <c r="M12970">
        <v>4.4000000000000004</v>
      </c>
    </row>
    <row r="12971" spans="1:13" x14ac:dyDescent="0.25">
      <c r="A12971" t="s">
        <v>645</v>
      </c>
      <c r="C12971" t="s">
        <v>657</v>
      </c>
      <c r="D12971" s="2">
        <v>27395</v>
      </c>
      <c r="E12971">
        <v>31</v>
      </c>
      <c r="F12971">
        <v>10258</v>
      </c>
      <c r="G12971">
        <v>4130000</v>
      </c>
      <c r="H12971">
        <v>6716</v>
      </c>
      <c r="K12971">
        <v>380</v>
      </c>
      <c r="L12971">
        <v>16</v>
      </c>
      <c r="M12971">
        <v>4.5</v>
      </c>
    </row>
    <row r="12972" spans="1:13" x14ac:dyDescent="0.25">
      <c r="A12972" t="s">
        <v>645</v>
      </c>
      <c r="C12972" t="s">
        <v>657</v>
      </c>
      <c r="D12972" s="2">
        <v>27426</v>
      </c>
      <c r="E12972">
        <v>28</v>
      </c>
      <c r="F12972">
        <v>9428</v>
      </c>
      <c r="G12972">
        <v>3584000</v>
      </c>
      <c r="H12972">
        <v>5556</v>
      </c>
      <c r="K12972">
        <v>365</v>
      </c>
      <c r="L12972">
        <v>16</v>
      </c>
      <c r="M12972">
        <v>1.9</v>
      </c>
    </row>
    <row r="12973" spans="1:13" x14ac:dyDescent="0.25">
      <c r="A12973" t="s">
        <v>645</v>
      </c>
      <c r="C12973" t="s">
        <v>657</v>
      </c>
      <c r="D12973" s="2">
        <v>27454</v>
      </c>
      <c r="E12973">
        <v>31</v>
      </c>
      <c r="F12973">
        <v>10568</v>
      </c>
      <c r="G12973">
        <v>3033000</v>
      </c>
      <c r="H12973">
        <v>4529</v>
      </c>
      <c r="K12973">
        <v>380</v>
      </c>
      <c r="L12973">
        <v>16</v>
      </c>
      <c r="M12973">
        <v>0.4</v>
      </c>
    </row>
    <row r="12974" spans="1:13" x14ac:dyDescent="0.25">
      <c r="A12974" t="s">
        <v>645</v>
      </c>
      <c r="C12974" t="s">
        <v>657</v>
      </c>
      <c r="D12974" s="2">
        <v>27485</v>
      </c>
      <c r="E12974">
        <v>30</v>
      </c>
      <c r="F12974">
        <v>9208</v>
      </c>
      <c r="G12974">
        <v>1431000</v>
      </c>
      <c r="H12974">
        <v>4784</v>
      </c>
      <c r="K12974">
        <v>410</v>
      </c>
      <c r="L12974">
        <v>16</v>
      </c>
      <c r="M12974">
        <v>1.5</v>
      </c>
    </row>
    <row r="12975" spans="1:13" x14ac:dyDescent="0.25">
      <c r="A12975" t="s">
        <v>645</v>
      </c>
      <c r="C12975" t="s">
        <v>657</v>
      </c>
      <c r="D12975" s="2">
        <v>27515</v>
      </c>
      <c r="E12975">
        <v>31</v>
      </c>
      <c r="F12975">
        <v>10028</v>
      </c>
      <c r="G12975">
        <v>3113000</v>
      </c>
      <c r="H12975">
        <v>6019</v>
      </c>
      <c r="K12975">
        <v>420</v>
      </c>
      <c r="L12975">
        <v>16</v>
      </c>
      <c r="M12975">
        <v>2.2999999999999998</v>
      </c>
    </row>
    <row r="12976" spans="1:13" x14ac:dyDescent="0.25">
      <c r="A12976" t="s">
        <v>645</v>
      </c>
      <c r="C12976" t="s">
        <v>657</v>
      </c>
      <c r="D12976" s="2">
        <v>27546</v>
      </c>
      <c r="E12976">
        <v>30</v>
      </c>
      <c r="F12976">
        <v>9246</v>
      </c>
      <c r="G12976">
        <v>2936000</v>
      </c>
      <c r="H12976">
        <v>5036</v>
      </c>
      <c r="K12976">
        <v>375</v>
      </c>
      <c r="L12976">
        <v>16</v>
      </c>
      <c r="M12976">
        <v>2.2999999999999998</v>
      </c>
    </row>
    <row r="12977" spans="1:13" x14ac:dyDescent="0.25">
      <c r="A12977" t="s">
        <v>645</v>
      </c>
      <c r="C12977" t="s">
        <v>657</v>
      </c>
      <c r="D12977" s="2">
        <v>27576</v>
      </c>
      <c r="E12977">
        <v>31</v>
      </c>
      <c r="F12977">
        <v>8716</v>
      </c>
      <c r="G12977">
        <v>2499000</v>
      </c>
      <c r="H12977">
        <v>5313</v>
      </c>
      <c r="K12977">
        <v>350</v>
      </c>
      <c r="L12977">
        <v>16</v>
      </c>
      <c r="M12977">
        <v>3.7</v>
      </c>
    </row>
    <row r="12978" spans="1:13" x14ac:dyDescent="0.25">
      <c r="A12978" t="s">
        <v>645</v>
      </c>
      <c r="C12978" t="s">
        <v>657</v>
      </c>
      <c r="D12978" s="2">
        <v>27607</v>
      </c>
      <c r="E12978">
        <v>31</v>
      </c>
      <c r="F12978">
        <v>8863</v>
      </c>
      <c r="G12978">
        <v>2581000</v>
      </c>
      <c r="H12978">
        <v>5667</v>
      </c>
      <c r="K12978">
        <v>362</v>
      </c>
      <c r="L12978">
        <v>16</v>
      </c>
      <c r="M12978">
        <v>5.2</v>
      </c>
    </row>
    <row r="12979" spans="1:13" x14ac:dyDescent="0.25">
      <c r="A12979" t="s">
        <v>645</v>
      </c>
      <c r="C12979" t="s">
        <v>657</v>
      </c>
      <c r="D12979" s="2">
        <v>27638</v>
      </c>
      <c r="E12979">
        <v>30</v>
      </c>
      <c r="F12979">
        <v>8711</v>
      </c>
      <c r="G12979">
        <v>2625000</v>
      </c>
      <c r="H12979">
        <v>5570</v>
      </c>
      <c r="K12979">
        <v>370</v>
      </c>
      <c r="L12979">
        <v>16</v>
      </c>
      <c r="M12979">
        <v>6.7</v>
      </c>
    </row>
    <row r="12980" spans="1:13" x14ac:dyDescent="0.25">
      <c r="A12980" t="s">
        <v>645</v>
      </c>
      <c r="C12980" t="s">
        <v>657</v>
      </c>
      <c r="D12980" s="2">
        <v>27668</v>
      </c>
      <c r="E12980">
        <v>31</v>
      </c>
      <c r="F12980">
        <v>8761</v>
      </c>
      <c r="G12980">
        <v>2682000</v>
      </c>
      <c r="H12980">
        <v>5705</v>
      </c>
      <c r="K12980">
        <v>365</v>
      </c>
      <c r="L12980">
        <v>16</v>
      </c>
      <c r="M12980">
        <v>3</v>
      </c>
    </row>
    <row r="12981" spans="1:13" x14ac:dyDescent="0.25">
      <c r="A12981" t="s">
        <v>645</v>
      </c>
      <c r="C12981" t="s">
        <v>657</v>
      </c>
      <c r="D12981" s="2">
        <v>27699</v>
      </c>
      <c r="E12981">
        <v>30</v>
      </c>
      <c r="F12981">
        <v>7332</v>
      </c>
      <c r="G12981">
        <v>2088000</v>
      </c>
      <c r="H12981">
        <v>5050</v>
      </c>
      <c r="K12981">
        <v>365</v>
      </c>
      <c r="L12981">
        <v>16</v>
      </c>
      <c r="M12981">
        <v>2.2000000000000002</v>
      </c>
    </row>
    <row r="12982" spans="1:13" x14ac:dyDescent="0.25">
      <c r="A12982" t="s">
        <v>645</v>
      </c>
      <c r="C12982" t="s">
        <v>657</v>
      </c>
      <c r="D12982" s="2">
        <v>27729</v>
      </c>
      <c r="E12982">
        <v>31</v>
      </c>
      <c r="F12982">
        <v>7586</v>
      </c>
      <c r="G12982">
        <v>4153000</v>
      </c>
      <c r="H12982">
        <v>5272</v>
      </c>
      <c r="K12982">
        <v>345</v>
      </c>
      <c r="L12982">
        <v>16</v>
      </c>
      <c r="M12982">
        <v>1.1000000000000001</v>
      </c>
    </row>
    <row r="12983" spans="1:13" x14ac:dyDescent="0.25">
      <c r="A12983" t="s">
        <v>645</v>
      </c>
      <c r="C12983" t="s">
        <v>657</v>
      </c>
      <c r="D12983" s="2">
        <v>27760</v>
      </c>
      <c r="E12983">
        <v>30.8</v>
      </c>
      <c r="F12983">
        <v>9210</v>
      </c>
      <c r="G12983">
        <v>6043000</v>
      </c>
      <c r="H12983">
        <v>3698</v>
      </c>
      <c r="K12983">
        <v>390</v>
      </c>
      <c r="L12983">
        <v>16</v>
      </c>
      <c r="M12983">
        <v>1.1000000000000001</v>
      </c>
    </row>
    <row r="12984" spans="1:13" x14ac:dyDescent="0.25">
      <c r="A12984" t="s">
        <v>645</v>
      </c>
      <c r="C12984" t="s">
        <v>657</v>
      </c>
      <c r="D12984" s="2">
        <v>27791</v>
      </c>
      <c r="E12984">
        <v>29</v>
      </c>
      <c r="F12984">
        <v>9317</v>
      </c>
      <c r="G12984">
        <v>3452000</v>
      </c>
      <c r="H12984">
        <v>3106</v>
      </c>
      <c r="K12984">
        <v>400</v>
      </c>
      <c r="L12984">
        <v>16</v>
      </c>
      <c r="M12984">
        <v>1.4</v>
      </c>
    </row>
    <row r="12985" spans="1:13" x14ac:dyDescent="0.25">
      <c r="A12985" t="s">
        <v>645</v>
      </c>
      <c r="C12985" t="s">
        <v>657</v>
      </c>
      <c r="D12985" s="2">
        <v>27820</v>
      </c>
      <c r="E12985">
        <v>30.9</v>
      </c>
      <c r="F12985">
        <v>8592</v>
      </c>
      <c r="G12985">
        <v>2262000</v>
      </c>
      <c r="H12985">
        <v>3814</v>
      </c>
      <c r="K12985">
        <v>345</v>
      </c>
      <c r="L12985">
        <v>16</v>
      </c>
      <c r="M12985">
        <v>1.3</v>
      </c>
    </row>
    <row r="12986" spans="1:13" x14ac:dyDescent="0.25">
      <c r="A12986" t="s">
        <v>645</v>
      </c>
      <c r="C12986" t="s">
        <v>657</v>
      </c>
      <c r="D12986" s="2">
        <v>27851</v>
      </c>
      <c r="E12986">
        <v>30</v>
      </c>
      <c r="F12986">
        <v>7303</v>
      </c>
      <c r="G12986">
        <v>2043000</v>
      </c>
      <c r="H12986">
        <v>4476</v>
      </c>
      <c r="K12986">
        <v>345</v>
      </c>
      <c r="L12986">
        <v>16</v>
      </c>
      <c r="M12986">
        <v>0.6</v>
      </c>
    </row>
    <row r="12987" spans="1:13" x14ac:dyDescent="0.25">
      <c r="A12987" t="s">
        <v>645</v>
      </c>
      <c r="C12987" t="s">
        <v>657</v>
      </c>
      <c r="D12987" s="2">
        <v>27881</v>
      </c>
      <c r="E12987">
        <v>28.8</v>
      </c>
      <c r="F12987">
        <v>6964</v>
      </c>
      <c r="G12987">
        <v>1950000</v>
      </c>
      <c r="H12987">
        <v>4268</v>
      </c>
      <c r="K12987">
        <v>350</v>
      </c>
      <c r="L12987">
        <v>16</v>
      </c>
      <c r="M12987">
        <v>0</v>
      </c>
    </row>
    <row r="12988" spans="1:13" x14ac:dyDescent="0.25">
      <c r="A12988" t="s">
        <v>645</v>
      </c>
      <c r="C12988" t="s">
        <v>657</v>
      </c>
      <c r="D12988" s="2">
        <v>27912</v>
      </c>
      <c r="E12988">
        <v>30</v>
      </c>
      <c r="F12988">
        <v>8527</v>
      </c>
      <c r="G12988">
        <v>2213000</v>
      </c>
      <c r="H12988">
        <v>3877</v>
      </c>
      <c r="K12988">
        <v>330</v>
      </c>
      <c r="L12988">
        <v>16</v>
      </c>
      <c r="M12988">
        <v>0.8</v>
      </c>
    </row>
    <row r="12989" spans="1:13" x14ac:dyDescent="0.25">
      <c r="A12989" t="s">
        <v>645</v>
      </c>
      <c r="C12989" t="s">
        <v>657</v>
      </c>
      <c r="D12989" s="2">
        <v>27942</v>
      </c>
      <c r="E12989">
        <v>31</v>
      </c>
      <c r="F12989">
        <v>9585</v>
      </c>
      <c r="G12989">
        <v>2457000</v>
      </c>
      <c r="H12989">
        <v>3728</v>
      </c>
      <c r="K12989">
        <v>292</v>
      </c>
      <c r="L12989">
        <v>16</v>
      </c>
      <c r="M12989">
        <v>1.6</v>
      </c>
    </row>
    <row r="12990" spans="1:13" x14ac:dyDescent="0.25">
      <c r="A12990" t="s">
        <v>645</v>
      </c>
      <c r="C12990" t="s">
        <v>657</v>
      </c>
      <c r="D12990" s="2">
        <v>27973</v>
      </c>
      <c r="E12990">
        <v>31</v>
      </c>
      <c r="F12990">
        <v>9336</v>
      </c>
      <c r="G12990">
        <v>1943000</v>
      </c>
      <c r="H12990">
        <v>3631</v>
      </c>
      <c r="K12990">
        <v>277</v>
      </c>
      <c r="L12990">
        <v>16</v>
      </c>
      <c r="M12990">
        <v>1.4</v>
      </c>
    </row>
    <row r="12991" spans="1:13" x14ac:dyDescent="0.25">
      <c r="A12991" t="s">
        <v>645</v>
      </c>
      <c r="C12991" t="s">
        <v>657</v>
      </c>
      <c r="D12991" s="2">
        <v>28004</v>
      </c>
      <c r="E12991">
        <v>30</v>
      </c>
      <c r="F12991">
        <v>8261</v>
      </c>
      <c r="G12991">
        <v>1990000</v>
      </c>
      <c r="H12991">
        <v>4104</v>
      </c>
      <c r="K12991">
        <v>280</v>
      </c>
      <c r="L12991">
        <v>16</v>
      </c>
      <c r="M12991">
        <v>2.2999999999999998</v>
      </c>
    </row>
    <row r="12992" spans="1:13" x14ac:dyDescent="0.25">
      <c r="A12992" t="s">
        <v>645</v>
      </c>
      <c r="C12992" t="s">
        <v>657</v>
      </c>
      <c r="D12992" s="2">
        <v>28034</v>
      </c>
      <c r="E12992">
        <v>31</v>
      </c>
      <c r="F12992">
        <v>7705</v>
      </c>
      <c r="G12992">
        <v>2023000</v>
      </c>
      <c r="H12992">
        <v>5136</v>
      </c>
      <c r="K12992">
        <v>280</v>
      </c>
      <c r="L12992">
        <v>16</v>
      </c>
      <c r="M12992">
        <v>3.4</v>
      </c>
    </row>
    <row r="12993" spans="1:13" x14ac:dyDescent="0.25">
      <c r="A12993" t="s">
        <v>645</v>
      </c>
      <c r="C12993" t="s">
        <v>657</v>
      </c>
      <c r="D12993" s="2">
        <v>28065</v>
      </c>
      <c r="E12993">
        <v>30</v>
      </c>
      <c r="F12993">
        <v>7426</v>
      </c>
      <c r="G12993">
        <v>1941000</v>
      </c>
      <c r="H12993">
        <v>4951</v>
      </c>
      <c r="K12993">
        <v>282</v>
      </c>
      <c r="L12993">
        <v>16</v>
      </c>
      <c r="M12993">
        <v>2.1</v>
      </c>
    </row>
    <row r="12994" spans="1:13" x14ac:dyDescent="0.25">
      <c r="A12994" t="s">
        <v>645</v>
      </c>
      <c r="C12994" t="s">
        <v>657</v>
      </c>
      <c r="D12994" s="2">
        <v>28095</v>
      </c>
      <c r="E12994">
        <v>31</v>
      </c>
      <c r="F12994">
        <v>7757</v>
      </c>
      <c r="G12994">
        <v>1819000</v>
      </c>
      <c r="H12994">
        <v>5172</v>
      </c>
      <c r="K12994">
        <v>287</v>
      </c>
      <c r="L12994">
        <v>16</v>
      </c>
      <c r="M12994">
        <v>0.8</v>
      </c>
    </row>
    <row r="12995" spans="1:13" x14ac:dyDescent="0.25">
      <c r="A12995" t="s">
        <v>645</v>
      </c>
      <c r="C12995" t="s">
        <v>657</v>
      </c>
      <c r="D12995" s="2">
        <v>28126</v>
      </c>
      <c r="E12995">
        <v>31</v>
      </c>
      <c r="F12995">
        <v>7744</v>
      </c>
      <c r="G12995">
        <v>2280000</v>
      </c>
      <c r="H12995">
        <v>5163</v>
      </c>
      <c r="K12995">
        <v>292</v>
      </c>
      <c r="L12995">
        <v>16</v>
      </c>
      <c r="M12995">
        <v>1</v>
      </c>
    </row>
    <row r="12996" spans="1:13" x14ac:dyDescent="0.25">
      <c r="A12996" t="s">
        <v>645</v>
      </c>
      <c r="C12996" t="s">
        <v>657</v>
      </c>
      <c r="D12996" s="2">
        <v>28157</v>
      </c>
      <c r="E12996">
        <v>28</v>
      </c>
      <c r="F12996">
        <v>6933</v>
      </c>
      <c r="G12996">
        <v>2201000</v>
      </c>
      <c r="H12996">
        <v>4622</v>
      </c>
      <c r="K12996">
        <v>295</v>
      </c>
      <c r="L12996">
        <v>16</v>
      </c>
      <c r="M12996">
        <v>0.6</v>
      </c>
    </row>
    <row r="12997" spans="1:13" x14ac:dyDescent="0.25">
      <c r="A12997" t="s">
        <v>645</v>
      </c>
      <c r="C12997" t="s">
        <v>657</v>
      </c>
      <c r="D12997" s="2">
        <v>28185</v>
      </c>
      <c r="E12997">
        <v>30.7</v>
      </c>
      <c r="F12997">
        <v>6776</v>
      </c>
      <c r="G12997">
        <v>2525000</v>
      </c>
      <c r="H12997">
        <v>5594</v>
      </c>
      <c r="K12997">
        <v>292</v>
      </c>
      <c r="L12997">
        <v>16</v>
      </c>
      <c r="M12997">
        <v>1.9</v>
      </c>
    </row>
    <row r="12998" spans="1:13" x14ac:dyDescent="0.25">
      <c r="A12998" t="s">
        <v>645</v>
      </c>
      <c r="C12998" t="s">
        <v>657</v>
      </c>
      <c r="D12998" s="2">
        <v>28216</v>
      </c>
      <c r="E12998">
        <v>29</v>
      </c>
      <c r="F12998">
        <v>5151</v>
      </c>
      <c r="G12998">
        <v>2059000</v>
      </c>
      <c r="H12998">
        <v>6047</v>
      </c>
      <c r="K12998">
        <v>295</v>
      </c>
      <c r="L12998">
        <v>16</v>
      </c>
      <c r="M12998">
        <v>2</v>
      </c>
    </row>
    <row r="12999" spans="1:13" x14ac:dyDescent="0.25">
      <c r="A12999" t="s">
        <v>645</v>
      </c>
      <c r="C12999" t="s">
        <v>657</v>
      </c>
      <c r="D12999" s="2">
        <v>28246</v>
      </c>
      <c r="E12999">
        <v>31</v>
      </c>
      <c r="F12999">
        <v>5967</v>
      </c>
      <c r="G12999">
        <v>2021000</v>
      </c>
      <c r="H12999">
        <v>7005</v>
      </c>
      <c r="K12999">
        <v>300</v>
      </c>
      <c r="L12999">
        <v>16</v>
      </c>
      <c r="M12999">
        <v>2.2999999999999998</v>
      </c>
    </row>
    <row r="13000" spans="1:13" x14ac:dyDescent="0.25">
      <c r="A13000" t="s">
        <v>645</v>
      </c>
      <c r="C13000" t="s">
        <v>657</v>
      </c>
      <c r="D13000" s="2">
        <v>28277</v>
      </c>
      <c r="E13000">
        <v>30</v>
      </c>
      <c r="F13000">
        <v>5999</v>
      </c>
      <c r="G13000">
        <v>2422000</v>
      </c>
      <c r="H13000">
        <v>6275</v>
      </c>
      <c r="K13000">
        <v>320</v>
      </c>
      <c r="L13000">
        <v>16</v>
      </c>
      <c r="M13000">
        <v>4.8</v>
      </c>
    </row>
    <row r="13001" spans="1:13" x14ac:dyDescent="0.25">
      <c r="A13001" t="s">
        <v>645</v>
      </c>
      <c r="C13001" t="s">
        <v>657</v>
      </c>
      <c r="D13001" s="2">
        <v>28307</v>
      </c>
      <c r="E13001">
        <v>31</v>
      </c>
      <c r="F13001">
        <v>6150</v>
      </c>
      <c r="G13001">
        <v>2042000</v>
      </c>
      <c r="H13001">
        <v>6150</v>
      </c>
      <c r="K13001">
        <v>337</v>
      </c>
      <c r="L13001">
        <v>16</v>
      </c>
      <c r="M13001">
        <v>5.0999999999999996</v>
      </c>
    </row>
    <row r="13002" spans="1:13" x14ac:dyDescent="0.25">
      <c r="A13002" t="s">
        <v>645</v>
      </c>
      <c r="C13002" t="s">
        <v>657</v>
      </c>
      <c r="D13002" s="2">
        <v>28338</v>
      </c>
      <c r="E13002">
        <v>31</v>
      </c>
      <c r="F13002">
        <v>5797</v>
      </c>
      <c r="G13002">
        <v>1801000</v>
      </c>
      <c r="H13002">
        <v>5797</v>
      </c>
      <c r="K13002">
        <v>337</v>
      </c>
      <c r="L13002">
        <v>16</v>
      </c>
      <c r="M13002">
        <v>2.2999999999999998</v>
      </c>
    </row>
    <row r="13003" spans="1:13" x14ac:dyDescent="0.25">
      <c r="A13003" t="s">
        <v>645</v>
      </c>
      <c r="C13003" t="s">
        <v>657</v>
      </c>
      <c r="D13003" s="2">
        <v>28369</v>
      </c>
      <c r="E13003">
        <v>30</v>
      </c>
      <c r="F13003">
        <v>5842</v>
      </c>
      <c r="G13003">
        <v>1805000</v>
      </c>
      <c r="H13003">
        <v>5842</v>
      </c>
      <c r="K13003">
        <v>340</v>
      </c>
      <c r="L13003">
        <v>16</v>
      </c>
      <c r="M13003">
        <v>0.4</v>
      </c>
    </row>
    <row r="13004" spans="1:13" x14ac:dyDescent="0.25">
      <c r="A13004" t="s">
        <v>645</v>
      </c>
      <c r="C13004" t="s">
        <v>657</v>
      </c>
      <c r="D13004" s="2">
        <v>28399</v>
      </c>
      <c r="E13004">
        <v>31</v>
      </c>
      <c r="F13004">
        <v>6202</v>
      </c>
      <c r="G13004">
        <v>1146000</v>
      </c>
      <c r="H13004">
        <v>6202</v>
      </c>
      <c r="K13004">
        <v>340</v>
      </c>
      <c r="L13004">
        <v>16</v>
      </c>
      <c r="M13004">
        <v>0.8</v>
      </c>
    </row>
    <row r="13005" spans="1:13" x14ac:dyDescent="0.25">
      <c r="A13005" t="s">
        <v>645</v>
      </c>
      <c r="C13005" t="s">
        <v>657</v>
      </c>
      <c r="D13005" s="2">
        <v>28430</v>
      </c>
      <c r="E13005">
        <v>30</v>
      </c>
      <c r="F13005">
        <v>6252</v>
      </c>
      <c r="G13005">
        <v>1315000</v>
      </c>
      <c r="H13005">
        <v>6252</v>
      </c>
      <c r="K13005">
        <v>333</v>
      </c>
      <c r="L13005">
        <v>16</v>
      </c>
      <c r="M13005">
        <v>7.4</v>
      </c>
    </row>
    <row r="13006" spans="1:13" x14ac:dyDescent="0.25">
      <c r="A13006" t="s">
        <v>645</v>
      </c>
      <c r="C13006" t="s">
        <v>657</v>
      </c>
      <c r="D13006" s="2">
        <v>28460</v>
      </c>
      <c r="E13006">
        <v>29.9</v>
      </c>
      <c r="F13006">
        <v>6066</v>
      </c>
      <c r="G13006">
        <v>1499000</v>
      </c>
      <c r="H13006">
        <v>6066</v>
      </c>
      <c r="K13006">
        <v>332</v>
      </c>
      <c r="L13006">
        <v>16</v>
      </c>
      <c r="M13006">
        <v>7</v>
      </c>
    </row>
    <row r="13007" spans="1:13" x14ac:dyDescent="0.25">
      <c r="A13007" t="s">
        <v>645</v>
      </c>
      <c r="C13007" t="s">
        <v>657</v>
      </c>
      <c r="D13007" s="2">
        <v>28491</v>
      </c>
      <c r="E13007">
        <v>31</v>
      </c>
      <c r="F13007">
        <v>6277</v>
      </c>
      <c r="G13007">
        <v>2320000</v>
      </c>
      <c r="H13007">
        <v>6277</v>
      </c>
      <c r="K13007">
        <v>332</v>
      </c>
      <c r="L13007">
        <v>16</v>
      </c>
      <c r="M13007">
        <v>7</v>
      </c>
    </row>
    <row r="13008" spans="1:13" x14ac:dyDescent="0.25">
      <c r="A13008" t="s">
        <v>645</v>
      </c>
      <c r="C13008" t="s">
        <v>657</v>
      </c>
      <c r="D13008" s="2">
        <v>28522</v>
      </c>
      <c r="E13008">
        <v>21.1</v>
      </c>
      <c r="F13008">
        <v>4306</v>
      </c>
      <c r="G13008">
        <v>1543000</v>
      </c>
      <c r="H13008">
        <v>4306</v>
      </c>
      <c r="K13008">
        <v>325</v>
      </c>
      <c r="L13008">
        <v>16</v>
      </c>
      <c r="M13008">
        <v>7</v>
      </c>
    </row>
    <row r="13009" spans="1:13" x14ac:dyDescent="0.25">
      <c r="A13009" t="s">
        <v>645</v>
      </c>
      <c r="C13009" t="s">
        <v>657</v>
      </c>
      <c r="D13009" s="2">
        <v>28550</v>
      </c>
      <c r="E13009">
        <v>31</v>
      </c>
      <c r="F13009">
        <v>6683</v>
      </c>
      <c r="G13009">
        <v>2418000</v>
      </c>
      <c r="H13009">
        <v>6683</v>
      </c>
      <c r="K13009">
        <v>330</v>
      </c>
      <c r="L13009">
        <v>16</v>
      </c>
      <c r="M13009">
        <v>10</v>
      </c>
    </row>
    <row r="13010" spans="1:13" x14ac:dyDescent="0.25">
      <c r="A13010" t="s">
        <v>645</v>
      </c>
      <c r="C13010" t="s">
        <v>657</v>
      </c>
      <c r="D13010" s="2">
        <v>28581</v>
      </c>
      <c r="E13010">
        <v>29.8</v>
      </c>
      <c r="F13010">
        <v>6679</v>
      </c>
      <c r="G13010">
        <v>2092000</v>
      </c>
      <c r="H13010">
        <v>6679</v>
      </c>
      <c r="K13010">
        <v>345</v>
      </c>
      <c r="L13010">
        <v>16</v>
      </c>
      <c r="M13010">
        <v>9.1999999999999993</v>
      </c>
    </row>
    <row r="13011" spans="1:13" x14ac:dyDescent="0.25">
      <c r="A13011" t="s">
        <v>645</v>
      </c>
      <c r="C13011" t="s">
        <v>657</v>
      </c>
      <c r="D13011" s="2">
        <v>28611</v>
      </c>
      <c r="E13011">
        <v>31</v>
      </c>
      <c r="F13011">
        <v>6340</v>
      </c>
      <c r="G13011">
        <v>1972000</v>
      </c>
      <c r="H13011">
        <v>6340</v>
      </c>
      <c r="K13011">
        <v>350</v>
      </c>
      <c r="L13011">
        <v>16</v>
      </c>
      <c r="M13011">
        <v>4.0999999999999996</v>
      </c>
    </row>
    <row r="13012" spans="1:13" x14ac:dyDescent="0.25">
      <c r="A13012" t="s">
        <v>645</v>
      </c>
      <c r="C13012" t="s">
        <v>657</v>
      </c>
      <c r="D13012" s="2">
        <v>28642</v>
      </c>
      <c r="E13012">
        <v>12</v>
      </c>
      <c r="F13012">
        <v>2190</v>
      </c>
      <c r="G13012">
        <v>736000</v>
      </c>
      <c r="H13012">
        <v>2190</v>
      </c>
      <c r="K13012">
        <v>350</v>
      </c>
      <c r="L13012">
        <v>16</v>
      </c>
      <c r="M13012">
        <v>1.4</v>
      </c>
    </row>
    <row r="13013" spans="1:13" x14ac:dyDescent="0.25">
      <c r="A13013" t="s">
        <v>645</v>
      </c>
      <c r="C13013" t="s">
        <v>657</v>
      </c>
      <c r="D13013" s="2">
        <v>28703</v>
      </c>
      <c r="E13013">
        <v>7</v>
      </c>
      <c r="F13013">
        <v>2879</v>
      </c>
      <c r="G13013">
        <v>838000</v>
      </c>
      <c r="H13013">
        <v>0</v>
      </c>
      <c r="K13013">
        <v>210</v>
      </c>
      <c r="L13013">
        <v>8</v>
      </c>
      <c r="M13013">
        <v>0</v>
      </c>
    </row>
    <row r="13014" spans="1:13" x14ac:dyDescent="0.25">
      <c r="A13014" t="s">
        <v>645</v>
      </c>
      <c r="C13014" t="s">
        <v>657</v>
      </c>
      <c r="D13014" s="2">
        <v>28734</v>
      </c>
      <c r="E13014">
        <v>29.7</v>
      </c>
      <c r="F13014">
        <v>11793</v>
      </c>
      <c r="G13014">
        <v>3432000</v>
      </c>
      <c r="H13014">
        <v>0</v>
      </c>
      <c r="K13014">
        <v>210</v>
      </c>
      <c r="L13014">
        <v>8</v>
      </c>
      <c r="M13014">
        <v>0</v>
      </c>
    </row>
    <row r="13015" spans="1:13" x14ac:dyDescent="0.25">
      <c r="A13015" t="s">
        <v>645</v>
      </c>
      <c r="C13015" t="s">
        <v>657</v>
      </c>
      <c r="D13015" s="2">
        <v>28764</v>
      </c>
      <c r="E13015">
        <v>30.5</v>
      </c>
      <c r="F13015">
        <v>12035</v>
      </c>
      <c r="G13015">
        <v>3502000</v>
      </c>
      <c r="H13015">
        <v>0</v>
      </c>
      <c r="K13015">
        <v>210</v>
      </c>
      <c r="L13015">
        <v>8</v>
      </c>
      <c r="M13015">
        <v>0</v>
      </c>
    </row>
    <row r="13016" spans="1:13" x14ac:dyDescent="0.25">
      <c r="A13016" t="s">
        <v>645</v>
      </c>
      <c r="C13016" t="s">
        <v>657</v>
      </c>
      <c r="D13016" s="2">
        <v>28795</v>
      </c>
      <c r="E13016">
        <v>30</v>
      </c>
      <c r="F13016">
        <v>9041</v>
      </c>
      <c r="G13016">
        <v>3410000</v>
      </c>
      <c r="H13016">
        <v>0</v>
      </c>
      <c r="K13016">
        <v>225</v>
      </c>
      <c r="L13016">
        <v>8</v>
      </c>
      <c r="M13016">
        <v>0</v>
      </c>
    </row>
    <row r="13017" spans="1:13" x14ac:dyDescent="0.25">
      <c r="A13017" t="s">
        <v>645</v>
      </c>
      <c r="C13017" t="s">
        <v>657</v>
      </c>
      <c r="D13017" s="2">
        <v>28825</v>
      </c>
      <c r="E13017">
        <v>30.9</v>
      </c>
      <c r="F13017">
        <v>8347</v>
      </c>
      <c r="G13017">
        <v>2549000</v>
      </c>
      <c r="H13017">
        <v>0</v>
      </c>
      <c r="K13017">
        <v>270</v>
      </c>
      <c r="L13017">
        <v>12</v>
      </c>
      <c r="M13017">
        <v>1.1000000000000001</v>
      </c>
    </row>
    <row r="13018" spans="1:13" x14ac:dyDescent="0.25">
      <c r="A13018" t="s">
        <v>645</v>
      </c>
      <c r="C13018" t="s">
        <v>657</v>
      </c>
      <c r="D13018" s="2">
        <v>28856</v>
      </c>
      <c r="E13018">
        <v>30.8</v>
      </c>
      <c r="F13018">
        <v>5964</v>
      </c>
      <c r="G13018">
        <v>4223000</v>
      </c>
      <c r="H13018">
        <v>3620</v>
      </c>
      <c r="K13018">
        <v>310</v>
      </c>
      <c r="L13018">
        <v>12</v>
      </c>
      <c r="M13018">
        <v>8.4</v>
      </c>
    </row>
    <row r="13019" spans="1:13" x14ac:dyDescent="0.25">
      <c r="A13019" t="s">
        <v>645</v>
      </c>
      <c r="C13019" t="s">
        <v>657</v>
      </c>
      <c r="D13019" s="2">
        <v>28887</v>
      </c>
      <c r="E13019">
        <v>28</v>
      </c>
      <c r="F13019">
        <v>4164</v>
      </c>
      <c r="G13019">
        <v>1994000</v>
      </c>
      <c r="H13019">
        <v>4164</v>
      </c>
      <c r="K13019">
        <v>300</v>
      </c>
      <c r="L13019">
        <v>16</v>
      </c>
      <c r="M13019">
        <v>8.4</v>
      </c>
    </row>
    <row r="13020" spans="1:13" x14ac:dyDescent="0.25">
      <c r="A13020" t="s">
        <v>645</v>
      </c>
      <c r="C13020" t="s">
        <v>657</v>
      </c>
      <c r="D13020" s="2">
        <v>28915</v>
      </c>
      <c r="E13020">
        <v>31</v>
      </c>
      <c r="F13020">
        <v>4631</v>
      </c>
      <c r="G13020">
        <v>621000</v>
      </c>
      <c r="H13020">
        <v>4631</v>
      </c>
      <c r="K13020">
        <v>300</v>
      </c>
      <c r="L13020">
        <v>16</v>
      </c>
      <c r="M13020">
        <v>2.2000000000000002</v>
      </c>
    </row>
    <row r="13021" spans="1:13" x14ac:dyDescent="0.25">
      <c r="A13021" t="s">
        <v>645</v>
      </c>
      <c r="C13021" t="s">
        <v>657</v>
      </c>
      <c r="D13021" s="2">
        <v>28946</v>
      </c>
      <c r="E13021">
        <v>30</v>
      </c>
      <c r="F13021">
        <v>4688</v>
      </c>
      <c r="G13021">
        <v>5089000</v>
      </c>
      <c r="H13021">
        <v>4688</v>
      </c>
      <c r="K13021">
        <v>310</v>
      </c>
      <c r="L13021">
        <v>16</v>
      </c>
      <c r="M13021">
        <v>4.4000000000000004</v>
      </c>
    </row>
    <row r="13022" spans="1:13" x14ac:dyDescent="0.25">
      <c r="A13022" t="s">
        <v>645</v>
      </c>
      <c r="C13022" t="s">
        <v>657</v>
      </c>
      <c r="D13022" s="2">
        <v>28976</v>
      </c>
      <c r="E13022">
        <v>31</v>
      </c>
      <c r="F13022">
        <v>4960</v>
      </c>
      <c r="G13022">
        <v>5759000</v>
      </c>
      <c r="H13022">
        <v>4960</v>
      </c>
      <c r="K13022">
        <v>320</v>
      </c>
      <c r="L13022">
        <v>16</v>
      </c>
      <c r="M13022">
        <v>2.2000000000000002</v>
      </c>
    </row>
    <row r="13023" spans="1:13" x14ac:dyDescent="0.25">
      <c r="A13023" t="s">
        <v>645</v>
      </c>
      <c r="C13023" t="s">
        <v>657</v>
      </c>
      <c r="D13023" s="2">
        <v>29007</v>
      </c>
      <c r="E13023">
        <v>30</v>
      </c>
      <c r="F13023">
        <v>4850</v>
      </c>
      <c r="G13023">
        <v>5466000</v>
      </c>
      <c r="H13023">
        <v>4580</v>
      </c>
      <c r="K13023">
        <v>317</v>
      </c>
      <c r="L13023">
        <v>16</v>
      </c>
      <c r="M13023">
        <v>3.6</v>
      </c>
    </row>
    <row r="13024" spans="1:13" x14ac:dyDescent="0.25">
      <c r="A13024" t="s">
        <v>645</v>
      </c>
      <c r="C13024" t="s">
        <v>657</v>
      </c>
      <c r="D13024" s="2">
        <v>29037</v>
      </c>
      <c r="E13024">
        <v>31</v>
      </c>
      <c r="F13024">
        <v>5483</v>
      </c>
      <c r="G13024">
        <v>5986000</v>
      </c>
      <c r="H13024">
        <v>3715</v>
      </c>
      <c r="K13024">
        <v>307</v>
      </c>
      <c r="L13024">
        <v>16</v>
      </c>
      <c r="M13024">
        <v>2.8</v>
      </c>
    </row>
    <row r="13025" spans="1:13" x14ac:dyDescent="0.25">
      <c r="A13025" t="s">
        <v>645</v>
      </c>
      <c r="C13025" t="s">
        <v>657</v>
      </c>
      <c r="D13025" s="2">
        <v>29068</v>
      </c>
      <c r="E13025">
        <v>31</v>
      </c>
      <c r="F13025">
        <v>5796</v>
      </c>
      <c r="G13025">
        <v>5477000</v>
      </c>
      <c r="H13025">
        <v>3864</v>
      </c>
      <c r="K13025">
        <v>300</v>
      </c>
      <c r="L13025">
        <v>16</v>
      </c>
      <c r="M13025">
        <v>2.8</v>
      </c>
    </row>
    <row r="13026" spans="1:13" x14ac:dyDescent="0.25">
      <c r="A13026" t="s">
        <v>645</v>
      </c>
      <c r="C13026" t="s">
        <v>657</v>
      </c>
      <c r="D13026" s="2">
        <v>29099</v>
      </c>
      <c r="E13026">
        <v>26.9</v>
      </c>
      <c r="F13026">
        <v>5349</v>
      </c>
      <c r="G13026">
        <v>4376000</v>
      </c>
      <c r="H13026">
        <v>3566</v>
      </c>
      <c r="K13026">
        <v>300</v>
      </c>
      <c r="L13026">
        <v>16</v>
      </c>
      <c r="M13026">
        <v>2.9</v>
      </c>
    </row>
    <row r="13027" spans="1:13" x14ac:dyDescent="0.25">
      <c r="A13027" t="s">
        <v>645</v>
      </c>
      <c r="C13027" t="s">
        <v>657</v>
      </c>
      <c r="D13027" s="2">
        <v>29129</v>
      </c>
      <c r="E13027">
        <v>31</v>
      </c>
      <c r="F13027">
        <v>7541</v>
      </c>
      <c r="G13027">
        <v>4940000</v>
      </c>
      <c r="H13027">
        <v>5027</v>
      </c>
      <c r="K13027">
        <v>300</v>
      </c>
      <c r="L13027">
        <v>16</v>
      </c>
      <c r="M13027">
        <v>3.5</v>
      </c>
    </row>
    <row r="13028" spans="1:13" x14ac:dyDescent="0.25">
      <c r="A13028" t="s">
        <v>645</v>
      </c>
      <c r="C13028" t="s">
        <v>657</v>
      </c>
      <c r="D13028" s="2">
        <v>29160</v>
      </c>
      <c r="E13028">
        <v>28.9</v>
      </c>
      <c r="F13028">
        <v>7157</v>
      </c>
      <c r="G13028">
        <v>2992000</v>
      </c>
      <c r="H13028">
        <v>4772</v>
      </c>
      <c r="K13028">
        <v>285</v>
      </c>
      <c r="L13028">
        <v>16</v>
      </c>
      <c r="M13028">
        <v>2.8</v>
      </c>
    </row>
    <row r="13029" spans="1:13" x14ac:dyDescent="0.25">
      <c r="A13029" t="s">
        <v>645</v>
      </c>
      <c r="C13029" t="s">
        <v>657</v>
      </c>
      <c r="D13029" s="2">
        <v>29190</v>
      </c>
      <c r="E13029">
        <v>31</v>
      </c>
      <c r="F13029">
        <v>5930</v>
      </c>
      <c r="G13029">
        <v>2804000</v>
      </c>
      <c r="H13029">
        <v>3953</v>
      </c>
      <c r="K13029">
        <v>280</v>
      </c>
      <c r="L13029">
        <v>16</v>
      </c>
      <c r="M13029">
        <v>3.4</v>
      </c>
    </row>
    <row r="13030" spans="1:13" x14ac:dyDescent="0.25">
      <c r="A13030" t="s">
        <v>645</v>
      </c>
      <c r="C13030" t="s">
        <v>657</v>
      </c>
      <c r="D13030" s="2">
        <v>29221</v>
      </c>
      <c r="E13030">
        <v>31</v>
      </c>
      <c r="F13030">
        <v>6146</v>
      </c>
      <c r="G13030">
        <v>2947000</v>
      </c>
      <c r="H13030">
        <v>4098</v>
      </c>
      <c r="K13030">
        <v>270</v>
      </c>
      <c r="L13030">
        <v>16</v>
      </c>
      <c r="M13030">
        <v>2.7</v>
      </c>
    </row>
    <row r="13031" spans="1:13" x14ac:dyDescent="0.25">
      <c r="A13031" t="s">
        <v>645</v>
      </c>
      <c r="C13031" t="s">
        <v>657</v>
      </c>
      <c r="D13031" s="2">
        <v>29252</v>
      </c>
      <c r="E13031">
        <v>28.9</v>
      </c>
      <c r="F13031">
        <v>5800</v>
      </c>
      <c r="G13031">
        <v>2360000</v>
      </c>
      <c r="H13031">
        <v>3867</v>
      </c>
      <c r="K13031">
        <v>272</v>
      </c>
      <c r="L13031">
        <v>16</v>
      </c>
      <c r="M13031">
        <v>3</v>
      </c>
    </row>
    <row r="13032" spans="1:13" x14ac:dyDescent="0.25">
      <c r="A13032" t="s">
        <v>645</v>
      </c>
      <c r="C13032" t="s">
        <v>657</v>
      </c>
      <c r="D13032" s="2">
        <v>29281</v>
      </c>
      <c r="E13032">
        <v>30.7</v>
      </c>
      <c r="F13032">
        <v>6151</v>
      </c>
      <c r="G13032">
        <v>2011000</v>
      </c>
      <c r="H13032">
        <v>4101</v>
      </c>
      <c r="K13032">
        <v>272</v>
      </c>
      <c r="L13032">
        <v>16</v>
      </c>
      <c r="M13032">
        <v>3.9</v>
      </c>
    </row>
    <row r="13033" spans="1:13" x14ac:dyDescent="0.25">
      <c r="A13033" t="s">
        <v>645</v>
      </c>
      <c r="C13033" t="s">
        <v>657</v>
      </c>
      <c r="D13033" s="2">
        <v>29312</v>
      </c>
      <c r="E13033">
        <v>28</v>
      </c>
      <c r="F13033">
        <v>6077</v>
      </c>
      <c r="G13033">
        <v>2327000</v>
      </c>
      <c r="H13033">
        <v>4051</v>
      </c>
      <c r="K13033">
        <v>275</v>
      </c>
      <c r="L13033">
        <v>16</v>
      </c>
      <c r="M13033">
        <v>4.4000000000000004</v>
      </c>
    </row>
    <row r="13034" spans="1:13" x14ac:dyDescent="0.25">
      <c r="A13034" t="s">
        <v>645</v>
      </c>
      <c r="C13034" t="s">
        <v>657</v>
      </c>
      <c r="D13034" s="2">
        <v>29342</v>
      </c>
      <c r="E13034">
        <v>31</v>
      </c>
      <c r="F13034">
        <v>6428</v>
      </c>
      <c r="G13034">
        <v>2475000</v>
      </c>
      <c r="H13034">
        <v>4285</v>
      </c>
      <c r="K13034">
        <v>272</v>
      </c>
      <c r="L13034">
        <v>16</v>
      </c>
      <c r="M13034">
        <v>4.4000000000000004</v>
      </c>
    </row>
    <row r="13035" spans="1:13" x14ac:dyDescent="0.25">
      <c r="A13035" t="s">
        <v>645</v>
      </c>
      <c r="C13035" t="s">
        <v>657</v>
      </c>
      <c r="D13035" s="2">
        <v>29373</v>
      </c>
      <c r="E13035">
        <v>30</v>
      </c>
      <c r="F13035">
        <v>6041</v>
      </c>
      <c r="G13035">
        <v>2244000</v>
      </c>
      <c r="H13035">
        <v>4028</v>
      </c>
      <c r="K13035">
        <v>270</v>
      </c>
      <c r="L13035">
        <v>16</v>
      </c>
      <c r="M13035">
        <v>3.5</v>
      </c>
    </row>
    <row r="13036" spans="1:13" x14ac:dyDescent="0.25">
      <c r="A13036" t="s">
        <v>645</v>
      </c>
      <c r="C13036" t="s">
        <v>657</v>
      </c>
      <c r="D13036" s="2">
        <v>29403</v>
      </c>
      <c r="E13036">
        <v>31</v>
      </c>
      <c r="F13036">
        <v>6097</v>
      </c>
      <c r="G13036">
        <v>2004000</v>
      </c>
      <c r="H13036">
        <v>4065</v>
      </c>
      <c r="K13036">
        <v>270</v>
      </c>
      <c r="L13036">
        <v>16</v>
      </c>
      <c r="M13036">
        <v>7</v>
      </c>
    </row>
    <row r="13037" spans="1:13" x14ac:dyDescent="0.25">
      <c r="A13037" t="s">
        <v>645</v>
      </c>
      <c r="C13037" t="s">
        <v>657</v>
      </c>
      <c r="D13037" s="2">
        <v>29434</v>
      </c>
      <c r="E13037">
        <v>19.7</v>
      </c>
      <c r="F13037">
        <v>3799</v>
      </c>
      <c r="G13037">
        <v>1238000</v>
      </c>
      <c r="H13037">
        <v>2533</v>
      </c>
      <c r="K13037">
        <v>270</v>
      </c>
      <c r="L13037">
        <v>16</v>
      </c>
      <c r="M13037">
        <v>4.9000000000000004</v>
      </c>
    </row>
    <row r="13038" spans="1:13" x14ac:dyDescent="0.25">
      <c r="A13038" t="s">
        <v>645</v>
      </c>
      <c r="C13038" t="s">
        <v>657</v>
      </c>
      <c r="D13038" s="2">
        <v>29465</v>
      </c>
      <c r="E13038">
        <v>19.7</v>
      </c>
      <c r="F13038">
        <v>4017</v>
      </c>
      <c r="G13038">
        <v>1902000</v>
      </c>
      <c r="H13038">
        <v>2678</v>
      </c>
      <c r="K13038">
        <v>322</v>
      </c>
      <c r="L13038">
        <v>16</v>
      </c>
      <c r="M13038">
        <v>2.8</v>
      </c>
    </row>
    <row r="13039" spans="1:13" x14ac:dyDescent="0.25">
      <c r="A13039" t="s">
        <v>645</v>
      </c>
      <c r="C13039" t="s">
        <v>657</v>
      </c>
      <c r="D13039" s="2">
        <v>29495</v>
      </c>
      <c r="E13039">
        <v>21.3</v>
      </c>
      <c r="F13039">
        <v>4494</v>
      </c>
      <c r="G13039">
        <v>2184000</v>
      </c>
      <c r="H13039">
        <v>2996</v>
      </c>
      <c r="K13039">
        <v>375</v>
      </c>
      <c r="L13039">
        <v>16</v>
      </c>
      <c r="M13039">
        <v>1.4</v>
      </c>
    </row>
    <row r="13040" spans="1:13" x14ac:dyDescent="0.25">
      <c r="A13040" t="s">
        <v>645</v>
      </c>
      <c r="C13040" t="s">
        <v>657</v>
      </c>
      <c r="D13040" s="2">
        <v>29526</v>
      </c>
      <c r="E13040">
        <v>29.8</v>
      </c>
      <c r="F13040">
        <v>6776</v>
      </c>
      <c r="G13040">
        <v>3039000</v>
      </c>
      <c r="H13040">
        <v>4517</v>
      </c>
      <c r="K13040">
        <v>332</v>
      </c>
      <c r="L13040">
        <v>16</v>
      </c>
      <c r="M13040">
        <v>2.2999999999999998</v>
      </c>
    </row>
    <row r="13041" spans="1:13" x14ac:dyDescent="0.25">
      <c r="A13041" t="s">
        <v>645</v>
      </c>
      <c r="C13041" t="s">
        <v>657</v>
      </c>
      <c r="D13041" s="2">
        <v>29556</v>
      </c>
      <c r="E13041">
        <v>30.9</v>
      </c>
      <c r="F13041">
        <v>6754</v>
      </c>
      <c r="G13041">
        <v>2795000</v>
      </c>
      <c r="H13041">
        <v>4503</v>
      </c>
      <c r="K13041">
        <v>297</v>
      </c>
      <c r="L13041">
        <v>16</v>
      </c>
      <c r="M13041">
        <v>3.3</v>
      </c>
    </row>
    <row r="13042" spans="1:13" x14ac:dyDescent="0.25">
      <c r="A13042" t="s">
        <v>645</v>
      </c>
      <c r="C13042" t="s">
        <v>657</v>
      </c>
      <c r="D13042" s="2">
        <v>29587</v>
      </c>
      <c r="E13042">
        <v>30.9</v>
      </c>
      <c r="F13042">
        <v>6766</v>
      </c>
      <c r="G13042">
        <v>2971000</v>
      </c>
      <c r="H13042">
        <v>4473</v>
      </c>
      <c r="K13042">
        <v>287</v>
      </c>
      <c r="L13042">
        <v>16</v>
      </c>
      <c r="M13042">
        <v>1.6</v>
      </c>
    </row>
    <row r="13043" spans="1:13" x14ac:dyDescent="0.25">
      <c r="A13043" t="s">
        <v>645</v>
      </c>
      <c r="C13043" t="s">
        <v>657</v>
      </c>
      <c r="D13043" s="2">
        <v>29618</v>
      </c>
      <c r="E13043">
        <v>28</v>
      </c>
      <c r="F13043">
        <v>6075</v>
      </c>
      <c r="G13043">
        <v>2375000</v>
      </c>
      <c r="H13043">
        <v>4010</v>
      </c>
      <c r="K13043">
        <v>272</v>
      </c>
      <c r="L13043">
        <v>16</v>
      </c>
      <c r="M13043">
        <v>2.7</v>
      </c>
    </row>
    <row r="13044" spans="1:13" x14ac:dyDescent="0.25">
      <c r="A13044" t="s">
        <v>645</v>
      </c>
      <c r="C13044" t="s">
        <v>657</v>
      </c>
      <c r="D13044" s="2">
        <v>29646</v>
      </c>
      <c r="E13044">
        <v>14.2</v>
      </c>
      <c r="F13044">
        <v>3047</v>
      </c>
      <c r="G13044">
        <v>1054000</v>
      </c>
      <c r="H13044">
        <v>2032</v>
      </c>
      <c r="K13044">
        <v>270</v>
      </c>
      <c r="L13044">
        <v>16</v>
      </c>
      <c r="M13044">
        <v>3.8</v>
      </c>
    </row>
    <row r="13045" spans="1:13" x14ac:dyDescent="0.25">
      <c r="A13045" t="s">
        <v>645</v>
      </c>
      <c r="C13045" t="s">
        <v>657</v>
      </c>
      <c r="D13045" s="2">
        <v>29677</v>
      </c>
      <c r="E13045">
        <v>5.9</v>
      </c>
      <c r="F13045">
        <v>1256</v>
      </c>
      <c r="G13045">
        <v>422000</v>
      </c>
      <c r="H13045">
        <v>837</v>
      </c>
      <c r="K13045">
        <v>270</v>
      </c>
      <c r="L13045">
        <v>16</v>
      </c>
      <c r="M13045">
        <v>3.8</v>
      </c>
    </row>
    <row r="13046" spans="1:13" x14ac:dyDescent="0.25">
      <c r="A13046" t="s">
        <v>645</v>
      </c>
      <c r="C13046" t="s">
        <v>657</v>
      </c>
      <c r="D13046" s="2">
        <v>29707</v>
      </c>
      <c r="E13046">
        <v>17</v>
      </c>
      <c r="F13046">
        <v>4206</v>
      </c>
      <c r="G13046">
        <v>1413000</v>
      </c>
      <c r="H13046">
        <v>2804</v>
      </c>
      <c r="K13046">
        <v>270</v>
      </c>
      <c r="L13046">
        <v>16</v>
      </c>
      <c r="M13046">
        <v>3.8</v>
      </c>
    </row>
    <row r="13047" spans="1:13" x14ac:dyDescent="0.25">
      <c r="A13047" t="s">
        <v>645</v>
      </c>
      <c r="C13047" t="s">
        <v>657</v>
      </c>
      <c r="D13047" s="2">
        <v>29738</v>
      </c>
      <c r="E13047">
        <v>21.7</v>
      </c>
      <c r="F13047">
        <v>5036</v>
      </c>
      <c r="G13047">
        <v>2465000</v>
      </c>
      <c r="H13047">
        <v>3358</v>
      </c>
      <c r="K13047">
        <v>360</v>
      </c>
      <c r="L13047">
        <v>16</v>
      </c>
      <c r="M13047">
        <v>3.8</v>
      </c>
    </row>
    <row r="13048" spans="1:13" x14ac:dyDescent="0.25">
      <c r="A13048" t="s">
        <v>645</v>
      </c>
      <c r="C13048" t="s">
        <v>657</v>
      </c>
      <c r="D13048" s="2">
        <v>29768</v>
      </c>
      <c r="E13048">
        <v>15.9</v>
      </c>
      <c r="F13048">
        <v>3444</v>
      </c>
      <c r="G13048">
        <v>1694000</v>
      </c>
      <c r="H13048">
        <v>2296</v>
      </c>
      <c r="K13048">
        <v>450</v>
      </c>
      <c r="L13048">
        <v>16</v>
      </c>
      <c r="M13048">
        <v>1.9</v>
      </c>
    </row>
    <row r="13049" spans="1:13" x14ac:dyDescent="0.25">
      <c r="A13049" t="s">
        <v>645</v>
      </c>
      <c r="C13049" t="s">
        <v>657</v>
      </c>
      <c r="D13049" s="2">
        <v>29799</v>
      </c>
      <c r="E13049">
        <v>6.1</v>
      </c>
      <c r="F13049">
        <v>1245</v>
      </c>
      <c r="G13049">
        <v>616000</v>
      </c>
      <c r="H13049">
        <v>830</v>
      </c>
      <c r="K13049">
        <v>390</v>
      </c>
      <c r="L13049">
        <v>16</v>
      </c>
      <c r="M13049">
        <v>4.5</v>
      </c>
    </row>
    <row r="13050" spans="1:13" x14ac:dyDescent="0.25">
      <c r="A13050" t="s">
        <v>645</v>
      </c>
      <c r="C13050" t="s">
        <v>657</v>
      </c>
      <c r="D13050" s="2">
        <v>29830</v>
      </c>
      <c r="E13050">
        <v>28</v>
      </c>
      <c r="F13050">
        <v>5424</v>
      </c>
      <c r="G13050">
        <v>2771000</v>
      </c>
      <c r="H13050">
        <v>3616</v>
      </c>
      <c r="K13050">
        <v>330</v>
      </c>
      <c r="L13050">
        <v>16</v>
      </c>
      <c r="M13050">
        <v>3.4</v>
      </c>
    </row>
    <row r="13051" spans="1:13" x14ac:dyDescent="0.25">
      <c r="A13051" t="s">
        <v>645</v>
      </c>
      <c r="C13051" t="s">
        <v>657</v>
      </c>
      <c r="D13051" s="2">
        <v>29860</v>
      </c>
      <c r="E13051">
        <v>31</v>
      </c>
      <c r="F13051">
        <v>6272</v>
      </c>
      <c r="G13051">
        <v>3117000</v>
      </c>
      <c r="H13051">
        <v>4181</v>
      </c>
      <c r="K13051">
        <v>330</v>
      </c>
      <c r="L13051">
        <v>16</v>
      </c>
      <c r="M13051">
        <v>2.5</v>
      </c>
    </row>
    <row r="13052" spans="1:13" x14ac:dyDescent="0.25">
      <c r="A13052" t="s">
        <v>645</v>
      </c>
      <c r="C13052" t="s">
        <v>657</v>
      </c>
      <c r="D13052" s="2">
        <v>29891</v>
      </c>
      <c r="E13052">
        <v>29.9</v>
      </c>
      <c r="F13052">
        <v>4224</v>
      </c>
      <c r="G13052">
        <v>2258000</v>
      </c>
      <c r="H13052">
        <v>2816</v>
      </c>
      <c r="K13052">
        <v>330</v>
      </c>
      <c r="L13052">
        <v>16</v>
      </c>
      <c r="M13052">
        <v>3.4</v>
      </c>
    </row>
    <row r="13053" spans="1:13" x14ac:dyDescent="0.25">
      <c r="A13053" t="s">
        <v>645</v>
      </c>
      <c r="C13053" t="s">
        <v>657</v>
      </c>
      <c r="D13053" s="2">
        <v>29921</v>
      </c>
      <c r="E13053">
        <v>31</v>
      </c>
      <c r="F13053">
        <v>5862</v>
      </c>
      <c r="G13053">
        <v>2343000</v>
      </c>
      <c r="H13053">
        <v>3908</v>
      </c>
      <c r="K13053">
        <v>333</v>
      </c>
      <c r="L13053">
        <v>16</v>
      </c>
      <c r="M13053">
        <v>6.8</v>
      </c>
    </row>
    <row r="13054" spans="1:13" x14ac:dyDescent="0.25">
      <c r="A13054" t="s">
        <v>645</v>
      </c>
      <c r="C13054" t="s">
        <v>657</v>
      </c>
      <c r="D13054" s="2">
        <v>29952</v>
      </c>
      <c r="E13054">
        <v>31</v>
      </c>
      <c r="F13054">
        <v>4600</v>
      </c>
      <c r="G13054">
        <v>2647000</v>
      </c>
      <c r="H13054">
        <v>3067</v>
      </c>
      <c r="K13054">
        <v>302</v>
      </c>
      <c r="L13054">
        <v>16</v>
      </c>
      <c r="M13054">
        <v>3.4</v>
      </c>
    </row>
    <row r="13055" spans="1:13" x14ac:dyDescent="0.25">
      <c r="A13055" t="s">
        <v>645</v>
      </c>
      <c r="C13055" t="s">
        <v>657</v>
      </c>
      <c r="D13055" s="2">
        <v>29983</v>
      </c>
      <c r="E13055">
        <v>28</v>
      </c>
      <c r="F13055">
        <v>4275</v>
      </c>
      <c r="G13055">
        <v>37046000</v>
      </c>
      <c r="H13055">
        <v>2850</v>
      </c>
      <c r="K13055">
        <v>292</v>
      </c>
      <c r="L13055">
        <v>16</v>
      </c>
      <c r="M13055">
        <v>9.1999999999999993</v>
      </c>
    </row>
    <row r="13056" spans="1:13" x14ac:dyDescent="0.25">
      <c r="A13056" t="s">
        <v>645</v>
      </c>
      <c r="C13056" t="s">
        <v>657</v>
      </c>
      <c r="D13056" s="2">
        <v>30011</v>
      </c>
      <c r="E13056">
        <v>7.1</v>
      </c>
      <c r="F13056">
        <v>699</v>
      </c>
      <c r="G13056">
        <v>1809000</v>
      </c>
      <c r="H13056">
        <v>466</v>
      </c>
      <c r="K13056">
        <v>315</v>
      </c>
      <c r="L13056">
        <v>16</v>
      </c>
      <c r="M13056">
        <v>11</v>
      </c>
    </row>
    <row r="13057" spans="1:13" x14ac:dyDescent="0.25">
      <c r="A13057" t="s">
        <v>645</v>
      </c>
      <c r="C13057" t="s">
        <v>657</v>
      </c>
      <c r="D13057" s="2">
        <v>30072</v>
      </c>
      <c r="E13057">
        <v>23.1</v>
      </c>
      <c r="F13057">
        <v>3655</v>
      </c>
      <c r="G13057">
        <v>1822000</v>
      </c>
      <c r="H13057">
        <v>2436</v>
      </c>
      <c r="K13057">
        <v>352</v>
      </c>
      <c r="L13057">
        <v>16</v>
      </c>
      <c r="M13057">
        <v>8.1</v>
      </c>
    </row>
    <row r="13058" spans="1:13" x14ac:dyDescent="0.25">
      <c r="A13058" t="s">
        <v>645</v>
      </c>
      <c r="C13058" t="s">
        <v>657</v>
      </c>
      <c r="D13058" s="2">
        <v>30103</v>
      </c>
      <c r="E13058">
        <v>19.399999999999999</v>
      </c>
      <c r="F13058">
        <v>3617</v>
      </c>
      <c r="G13058">
        <v>1964000</v>
      </c>
      <c r="H13058">
        <v>2411</v>
      </c>
      <c r="K13058">
        <v>390</v>
      </c>
      <c r="L13058">
        <v>16</v>
      </c>
      <c r="M13058">
        <v>4.5999999999999996</v>
      </c>
    </row>
    <row r="13059" spans="1:13" x14ac:dyDescent="0.25">
      <c r="A13059" t="s">
        <v>645</v>
      </c>
      <c r="C13059" t="s">
        <v>657</v>
      </c>
      <c r="D13059" s="2">
        <v>30133</v>
      </c>
      <c r="E13059">
        <v>3.7</v>
      </c>
      <c r="F13059">
        <v>698</v>
      </c>
      <c r="G13059">
        <v>379000</v>
      </c>
      <c r="H13059">
        <v>465</v>
      </c>
      <c r="K13059">
        <v>390</v>
      </c>
      <c r="L13059">
        <v>16</v>
      </c>
      <c r="M13059">
        <v>4.5999999999999996</v>
      </c>
    </row>
    <row r="13060" spans="1:13" x14ac:dyDescent="0.25">
      <c r="A13060" t="s">
        <v>645</v>
      </c>
      <c r="C13060" t="s">
        <v>657</v>
      </c>
      <c r="D13060" s="2">
        <v>30164</v>
      </c>
      <c r="E13060">
        <v>20.3</v>
      </c>
      <c r="F13060">
        <v>3399</v>
      </c>
      <c r="G13060">
        <v>1846000</v>
      </c>
      <c r="H13060">
        <v>2266</v>
      </c>
      <c r="K13060">
        <v>390</v>
      </c>
      <c r="L13060">
        <v>16</v>
      </c>
      <c r="M13060">
        <v>4.5999999999999996</v>
      </c>
    </row>
    <row r="13061" spans="1:13" x14ac:dyDescent="0.25">
      <c r="A13061" t="s">
        <v>645</v>
      </c>
      <c r="C13061" t="s">
        <v>657</v>
      </c>
      <c r="D13061" s="2">
        <v>30195</v>
      </c>
      <c r="E13061">
        <v>19.8</v>
      </c>
      <c r="F13061">
        <v>2921</v>
      </c>
      <c r="G13061">
        <v>1749000</v>
      </c>
      <c r="H13061">
        <v>1947</v>
      </c>
      <c r="K13061">
        <v>393</v>
      </c>
      <c r="L13061">
        <v>16</v>
      </c>
      <c r="M13061">
        <v>6.7</v>
      </c>
    </row>
    <row r="13062" spans="1:13" x14ac:dyDescent="0.25">
      <c r="A13062" t="s">
        <v>645</v>
      </c>
      <c r="C13062" t="s">
        <v>657</v>
      </c>
      <c r="D13062" s="2">
        <v>30225</v>
      </c>
      <c r="E13062">
        <v>25.8</v>
      </c>
      <c r="F13062">
        <v>2896</v>
      </c>
      <c r="G13062">
        <v>1448000</v>
      </c>
      <c r="H13062">
        <v>1931</v>
      </c>
      <c r="K13062">
        <v>395</v>
      </c>
      <c r="L13062">
        <v>12</v>
      </c>
      <c r="M13062">
        <v>0.9</v>
      </c>
    </row>
    <row r="13063" spans="1:13" x14ac:dyDescent="0.25">
      <c r="A13063" t="s">
        <v>645</v>
      </c>
      <c r="C13063" t="s">
        <v>657</v>
      </c>
      <c r="D13063" s="2">
        <v>30256</v>
      </c>
      <c r="E13063">
        <v>30</v>
      </c>
      <c r="F13063">
        <v>3214</v>
      </c>
      <c r="G13063">
        <v>2610000</v>
      </c>
      <c r="H13063">
        <v>2143</v>
      </c>
      <c r="K13063">
        <v>422</v>
      </c>
      <c r="L13063">
        <v>12</v>
      </c>
      <c r="M13063">
        <v>2.7</v>
      </c>
    </row>
    <row r="13064" spans="1:13" x14ac:dyDescent="0.25">
      <c r="A13064" t="s">
        <v>645</v>
      </c>
      <c r="C13064" t="s">
        <v>657</v>
      </c>
      <c r="D13064" s="2">
        <v>30286</v>
      </c>
      <c r="E13064">
        <v>24.3</v>
      </c>
      <c r="F13064">
        <v>2371</v>
      </c>
      <c r="G13064">
        <v>2437000</v>
      </c>
      <c r="H13064">
        <v>1581</v>
      </c>
      <c r="K13064">
        <v>450</v>
      </c>
      <c r="L13064">
        <v>12</v>
      </c>
      <c r="M13064">
        <v>1.8</v>
      </c>
    </row>
    <row r="13065" spans="1:13" x14ac:dyDescent="0.25">
      <c r="A13065" t="s">
        <v>645</v>
      </c>
      <c r="C13065" t="s">
        <v>657</v>
      </c>
      <c r="D13065" s="2">
        <v>30317</v>
      </c>
      <c r="E13065">
        <v>4.9000000000000004</v>
      </c>
      <c r="F13065">
        <v>514</v>
      </c>
      <c r="G13065">
        <v>528000</v>
      </c>
      <c r="H13065">
        <v>343</v>
      </c>
      <c r="K13065">
        <v>450</v>
      </c>
      <c r="L13065">
        <v>12</v>
      </c>
      <c r="M13065">
        <v>1.8</v>
      </c>
    </row>
    <row r="13066" spans="1:13" x14ac:dyDescent="0.25">
      <c r="A13066" t="s">
        <v>645</v>
      </c>
      <c r="C13066" t="s">
        <v>657</v>
      </c>
      <c r="D13066" s="2">
        <v>30348</v>
      </c>
      <c r="E13066">
        <v>16</v>
      </c>
      <c r="F13066">
        <v>1686</v>
      </c>
      <c r="G13066">
        <v>1733000</v>
      </c>
      <c r="H13066">
        <v>1124</v>
      </c>
      <c r="K13066">
        <v>450</v>
      </c>
      <c r="L13066">
        <v>12</v>
      </c>
      <c r="M13066">
        <v>1.8</v>
      </c>
    </row>
    <row r="13067" spans="1:13" x14ac:dyDescent="0.25">
      <c r="A13067" t="s">
        <v>645</v>
      </c>
      <c r="C13067" t="s">
        <v>657</v>
      </c>
      <c r="D13067" s="2">
        <v>30376</v>
      </c>
      <c r="E13067">
        <v>31</v>
      </c>
      <c r="F13067">
        <v>3291</v>
      </c>
      <c r="G13067">
        <v>3383000</v>
      </c>
      <c r="H13067">
        <v>2194</v>
      </c>
      <c r="K13067">
        <v>450</v>
      </c>
      <c r="L13067">
        <v>12</v>
      </c>
      <c r="M13067">
        <v>1.8</v>
      </c>
    </row>
    <row r="13068" spans="1:13" x14ac:dyDescent="0.25">
      <c r="A13068" t="s">
        <v>645</v>
      </c>
      <c r="C13068" t="s">
        <v>657</v>
      </c>
      <c r="D13068" s="2">
        <v>30407</v>
      </c>
      <c r="E13068">
        <v>29.2</v>
      </c>
      <c r="F13068">
        <v>3644</v>
      </c>
      <c r="G13068">
        <v>3746000</v>
      </c>
      <c r="H13068">
        <v>2429</v>
      </c>
      <c r="K13068">
        <v>450</v>
      </c>
      <c r="L13068">
        <v>12</v>
      </c>
      <c r="M13068">
        <v>1.8</v>
      </c>
    </row>
    <row r="13069" spans="1:13" x14ac:dyDescent="0.25">
      <c r="A13069" t="s">
        <v>645</v>
      </c>
      <c r="C13069" t="s">
        <v>657</v>
      </c>
      <c r="D13069" s="2">
        <v>30437</v>
      </c>
      <c r="E13069">
        <v>31</v>
      </c>
      <c r="F13069">
        <v>2888</v>
      </c>
      <c r="G13069">
        <v>2933000</v>
      </c>
      <c r="H13069">
        <v>1925</v>
      </c>
      <c r="K13069">
        <v>412</v>
      </c>
      <c r="L13069">
        <v>12</v>
      </c>
      <c r="M13069">
        <v>3.7</v>
      </c>
    </row>
    <row r="13070" spans="1:13" x14ac:dyDescent="0.25">
      <c r="A13070" t="s">
        <v>645</v>
      </c>
      <c r="C13070" t="s">
        <v>657</v>
      </c>
      <c r="D13070" s="2">
        <v>30468</v>
      </c>
      <c r="E13070">
        <v>30</v>
      </c>
      <c r="F13070">
        <v>1616</v>
      </c>
      <c r="G13070">
        <v>964000</v>
      </c>
      <c r="H13070">
        <v>1077</v>
      </c>
      <c r="K13070">
        <v>372</v>
      </c>
      <c r="L13070">
        <v>12</v>
      </c>
      <c r="M13070">
        <v>5.0999999999999996</v>
      </c>
    </row>
    <row r="13071" spans="1:13" x14ac:dyDescent="0.25">
      <c r="A13071" t="s">
        <v>645</v>
      </c>
      <c r="C13071" t="s">
        <v>657</v>
      </c>
      <c r="D13071" s="2">
        <v>30498</v>
      </c>
      <c r="E13071">
        <v>27</v>
      </c>
      <c r="F13071">
        <v>2639</v>
      </c>
      <c r="G13071">
        <v>764000</v>
      </c>
      <c r="H13071">
        <v>1759</v>
      </c>
      <c r="K13071">
        <v>410</v>
      </c>
      <c r="L13071">
        <v>12</v>
      </c>
      <c r="M13071">
        <v>4.7</v>
      </c>
    </row>
    <row r="13072" spans="1:13" x14ac:dyDescent="0.25">
      <c r="A13072" t="s">
        <v>645</v>
      </c>
      <c r="C13072" t="s">
        <v>657</v>
      </c>
      <c r="D13072" s="2">
        <v>30529</v>
      </c>
      <c r="E13072">
        <v>16.100000000000001</v>
      </c>
      <c r="F13072">
        <v>1721</v>
      </c>
      <c r="G13072">
        <v>446000</v>
      </c>
      <c r="H13072">
        <v>1147</v>
      </c>
      <c r="K13072">
        <v>450</v>
      </c>
      <c r="L13072">
        <v>12</v>
      </c>
      <c r="M13072">
        <v>1.5</v>
      </c>
    </row>
    <row r="13073" spans="1:13" x14ac:dyDescent="0.25">
      <c r="A13073" t="s">
        <v>645</v>
      </c>
      <c r="C13073" t="s">
        <v>657</v>
      </c>
      <c r="D13073" s="2">
        <v>30560</v>
      </c>
      <c r="E13073">
        <v>20.9</v>
      </c>
      <c r="F13073">
        <v>2174</v>
      </c>
      <c r="G13073">
        <v>563000</v>
      </c>
      <c r="H13073">
        <v>1449</v>
      </c>
      <c r="K13073">
        <v>450</v>
      </c>
      <c r="L13073">
        <v>12</v>
      </c>
      <c r="M13073">
        <v>1.5</v>
      </c>
    </row>
    <row r="13074" spans="1:13" x14ac:dyDescent="0.25">
      <c r="A13074" t="s">
        <v>645</v>
      </c>
      <c r="C13074" t="s">
        <v>657</v>
      </c>
      <c r="D13074" s="2">
        <v>30590</v>
      </c>
      <c r="E13074">
        <v>30.9</v>
      </c>
      <c r="F13074">
        <v>3742</v>
      </c>
      <c r="G13074">
        <v>1039000</v>
      </c>
      <c r="H13074">
        <v>1467</v>
      </c>
      <c r="K13074">
        <v>450</v>
      </c>
      <c r="L13074">
        <v>12</v>
      </c>
      <c r="M13074">
        <v>4</v>
      </c>
    </row>
    <row r="13075" spans="1:13" x14ac:dyDescent="0.25">
      <c r="A13075" t="s">
        <v>645</v>
      </c>
      <c r="C13075" t="s">
        <v>657</v>
      </c>
      <c r="D13075" s="2">
        <v>30621</v>
      </c>
      <c r="E13075">
        <v>30</v>
      </c>
      <c r="F13075">
        <v>2409</v>
      </c>
      <c r="G13075">
        <v>1091000</v>
      </c>
      <c r="H13075">
        <v>761</v>
      </c>
      <c r="K13075">
        <v>450</v>
      </c>
      <c r="L13075">
        <v>12</v>
      </c>
      <c r="M13075">
        <v>5</v>
      </c>
    </row>
    <row r="13076" spans="1:13" x14ac:dyDescent="0.25">
      <c r="A13076" t="s">
        <v>645</v>
      </c>
      <c r="C13076" t="s">
        <v>657</v>
      </c>
      <c r="D13076" s="2">
        <v>30651</v>
      </c>
      <c r="E13076">
        <v>31</v>
      </c>
      <c r="F13076">
        <v>2607</v>
      </c>
      <c r="G13076">
        <v>1210000</v>
      </c>
      <c r="H13076">
        <v>823</v>
      </c>
      <c r="K13076">
        <v>450</v>
      </c>
      <c r="L13076">
        <v>12</v>
      </c>
      <c r="M13076">
        <v>5.9</v>
      </c>
    </row>
    <row r="13077" spans="1:13" x14ac:dyDescent="0.25">
      <c r="A13077" t="s">
        <v>645</v>
      </c>
      <c r="C13077" t="s">
        <v>657</v>
      </c>
      <c r="D13077" s="2">
        <v>30682</v>
      </c>
      <c r="E13077">
        <v>30.9</v>
      </c>
      <c r="F13077">
        <v>2091</v>
      </c>
      <c r="G13077">
        <v>1157000</v>
      </c>
      <c r="H13077">
        <v>660</v>
      </c>
      <c r="K13077">
        <v>435</v>
      </c>
      <c r="L13077">
        <v>12</v>
      </c>
      <c r="M13077">
        <v>6.8</v>
      </c>
    </row>
    <row r="13078" spans="1:13" x14ac:dyDescent="0.25">
      <c r="A13078" t="s">
        <v>645</v>
      </c>
      <c r="C13078" t="s">
        <v>657</v>
      </c>
      <c r="D13078" s="2">
        <v>30713</v>
      </c>
      <c r="E13078">
        <v>29</v>
      </c>
      <c r="F13078">
        <v>2083</v>
      </c>
      <c r="G13078">
        <v>2625000</v>
      </c>
      <c r="H13078">
        <v>658</v>
      </c>
      <c r="K13078">
        <v>420</v>
      </c>
      <c r="L13078">
        <v>12</v>
      </c>
      <c r="M13078">
        <v>4</v>
      </c>
    </row>
    <row r="13079" spans="1:13" x14ac:dyDescent="0.25">
      <c r="A13079" t="s">
        <v>645</v>
      </c>
      <c r="C13079" t="s">
        <v>657</v>
      </c>
      <c r="D13079" s="2">
        <v>30742</v>
      </c>
      <c r="E13079">
        <v>30.8</v>
      </c>
      <c r="F13079">
        <v>2379</v>
      </c>
      <c r="G13079">
        <v>2323000</v>
      </c>
      <c r="H13079">
        <v>751</v>
      </c>
      <c r="K13079">
        <v>420</v>
      </c>
      <c r="L13079">
        <v>12</v>
      </c>
      <c r="M13079">
        <v>1.2</v>
      </c>
    </row>
    <row r="13080" spans="1:13" x14ac:dyDescent="0.25">
      <c r="A13080" t="s">
        <v>645</v>
      </c>
      <c r="C13080" t="s">
        <v>657</v>
      </c>
      <c r="D13080" s="2">
        <v>30773</v>
      </c>
      <c r="E13080">
        <v>30</v>
      </c>
      <c r="F13080">
        <v>2094</v>
      </c>
      <c r="G13080">
        <v>1208000</v>
      </c>
      <c r="H13080">
        <v>662</v>
      </c>
      <c r="K13080">
        <v>420</v>
      </c>
      <c r="L13080">
        <v>12</v>
      </c>
      <c r="M13080">
        <v>1.2</v>
      </c>
    </row>
    <row r="13081" spans="1:13" x14ac:dyDescent="0.25">
      <c r="A13081" t="s">
        <v>645</v>
      </c>
      <c r="C13081" t="s">
        <v>657</v>
      </c>
      <c r="D13081" s="2">
        <v>30803</v>
      </c>
      <c r="E13081">
        <v>31</v>
      </c>
      <c r="F13081">
        <v>2012</v>
      </c>
      <c r="G13081">
        <v>972000</v>
      </c>
      <c r="H13081">
        <v>635</v>
      </c>
      <c r="K13081">
        <v>420</v>
      </c>
      <c r="L13081">
        <v>12</v>
      </c>
      <c r="M13081">
        <v>1.2</v>
      </c>
    </row>
    <row r="13082" spans="1:13" x14ac:dyDescent="0.25">
      <c r="A13082" t="s">
        <v>645</v>
      </c>
      <c r="C13082" t="s">
        <v>657</v>
      </c>
      <c r="D13082" s="2">
        <v>30834</v>
      </c>
      <c r="E13082">
        <v>29.6</v>
      </c>
      <c r="F13082">
        <v>2555</v>
      </c>
      <c r="G13082">
        <v>1035000</v>
      </c>
      <c r="H13082">
        <v>807</v>
      </c>
      <c r="K13082">
        <v>435</v>
      </c>
      <c r="L13082">
        <v>12</v>
      </c>
      <c r="M13082">
        <v>1.2</v>
      </c>
    </row>
    <row r="13083" spans="1:13" x14ac:dyDescent="0.25">
      <c r="A13083" t="s">
        <v>645</v>
      </c>
      <c r="C13083" t="s">
        <v>657</v>
      </c>
      <c r="D13083" s="2">
        <v>30864</v>
      </c>
      <c r="E13083">
        <v>31</v>
      </c>
      <c r="F13083">
        <v>2650</v>
      </c>
      <c r="G13083">
        <v>1022000</v>
      </c>
      <c r="H13083">
        <v>837</v>
      </c>
      <c r="K13083">
        <v>450</v>
      </c>
      <c r="L13083">
        <v>12</v>
      </c>
      <c r="M13083">
        <v>1.4</v>
      </c>
    </row>
    <row r="13084" spans="1:13" x14ac:dyDescent="0.25">
      <c r="A13084" t="s">
        <v>645</v>
      </c>
      <c r="C13084" t="s">
        <v>657</v>
      </c>
      <c r="D13084" s="2">
        <v>30895</v>
      </c>
      <c r="E13084">
        <v>31</v>
      </c>
      <c r="F13084">
        <v>2620</v>
      </c>
      <c r="G13084">
        <v>1009000</v>
      </c>
      <c r="H13084">
        <v>827</v>
      </c>
      <c r="K13084">
        <v>450</v>
      </c>
      <c r="L13084">
        <v>12</v>
      </c>
      <c r="M13084">
        <v>0.8</v>
      </c>
    </row>
    <row r="13085" spans="1:13" x14ac:dyDescent="0.25">
      <c r="A13085" t="s">
        <v>645</v>
      </c>
      <c r="C13085" t="s">
        <v>657</v>
      </c>
      <c r="D13085" s="2">
        <v>30926</v>
      </c>
      <c r="E13085">
        <v>5</v>
      </c>
      <c r="F13085">
        <v>434</v>
      </c>
      <c r="G13085">
        <v>167000</v>
      </c>
      <c r="H13085">
        <v>137</v>
      </c>
      <c r="K13085">
        <v>450</v>
      </c>
      <c r="L13085">
        <v>12</v>
      </c>
      <c r="M13085">
        <v>0.8</v>
      </c>
    </row>
    <row r="13086" spans="1:13" x14ac:dyDescent="0.25">
      <c r="A13086" t="s">
        <v>645</v>
      </c>
      <c r="C13086" t="s">
        <v>657</v>
      </c>
      <c r="D13086" s="2">
        <v>30956</v>
      </c>
      <c r="E13086">
        <v>10.199999999999999</v>
      </c>
      <c r="F13086">
        <v>934</v>
      </c>
      <c r="G13086">
        <v>360000</v>
      </c>
      <c r="H13086">
        <v>295</v>
      </c>
      <c r="K13086">
        <v>450</v>
      </c>
      <c r="L13086">
        <v>12</v>
      </c>
      <c r="M13086">
        <v>0.8</v>
      </c>
    </row>
    <row r="13087" spans="1:13" x14ac:dyDescent="0.25">
      <c r="A13087" t="s">
        <v>645</v>
      </c>
      <c r="C13087" t="s">
        <v>657</v>
      </c>
      <c r="D13087" s="2">
        <v>30987</v>
      </c>
      <c r="E13087">
        <v>30</v>
      </c>
      <c r="F13087">
        <v>2557</v>
      </c>
      <c r="G13087">
        <v>984000</v>
      </c>
      <c r="H13087">
        <v>807</v>
      </c>
      <c r="K13087">
        <v>450</v>
      </c>
      <c r="L13087">
        <v>12</v>
      </c>
      <c r="M13087">
        <v>0.8</v>
      </c>
    </row>
    <row r="13088" spans="1:13" x14ac:dyDescent="0.25">
      <c r="A13088" t="s">
        <v>645</v>
      </c>
      <c r="C13088" t="s">
        <v>657</v>
      </c>
      <c r="D13088" s="2">
        <v>31017</v>
      </c>
      <c r="E13088">
        <v>31</v>
      </c>
      <c r="F13088">
        <v>2704</v>
      </c>
      <c r="G13088">
        <v>1041000</v>
      </c>
      <c r="H13088">
        <v>854</v>
      </c>
      <c r="K13088">
        <v>450</v>
      </c>
      <c r="L13088">
        <v>12</v>
      </c>
      <c r="M13088">
        <v>0.8</v>
      </c>
    </row>
    <row r="13089" spans="1:13" x14ac:dyDescent="0.25">
      <c r="A13089" t="s">
        <v>645</v>
      </c>
      <c r="C13089" t="s">
        <v>657</v>
      </c>
      <c r="D13089" s="2">
        <v>31048</v>
      </c>
      <c r="E13089">
        <v>29.6</v>
      </c>
      <c r="F13089">
        <v>2478</v>
      </c>
      <c r="G13089">
        <v>954000</v>
      </c>
      <c r="H13089">
        <v>783</v>
      </c>
      <c r="K13089">
        <v>450</v>
      </c>
      <c r="L13089">
        <v>12</v>
      </c>
      <c r="M13089">
        <v>0.8</v>
      </c>
    </row>
    <row r="13090" spans="1:13" x14ac:dyDescent="0.25">
      <c r="A13090" t="s">
        <v>645</v>
      </c>
      <c r="C13090" t="s">
        <v>657</v>
      </c>
      <c r="D13090" s="2">
        <v>31079</v>
      </c>
      <c r="E13090">
        <v>28</v>
      </c>
      <c r="F13090">
        <v>2381</v>
      </c>
      <c r="G13090">
        <v>1428000</v>
      </c>
      <c r="H13090">
        <v>1004</v>
      </c>
      <c r="K13090">
        <v>435</v>
      </c>
      <c r="L13090">
        <v>12</v>
      </c>
      <c r="M13090">
        <v>6.3</v>
      </c>
    </row>
    <row r="13091" spans="1:13" x14ac:dyDescent="0.25">
      <c r="A13091" t="s">
        <v>645</v>
      </c>
      <c r="C13091" t="s">
        <v>657</v>
      </c>
      <c r="D13091" s="2">
        <v>31107</v>
      </c>
      <c r="E13091">
        <v>30.5</v>
      </c>
      <c r="F13091">
        <v>2538</v>
      </c>
      <c r="G13091">
        <v>1710000</v>
      </c>
      <c r="H13091">
        <v>1194</v>
      </c>
      <c r="K13091">
        <v>420</v>
      </c>
      <c r="L13091">
        <v>12</v>
      </c>
      <c r="M13091">
        <v>5.7</v>
      </c>
    </row>
    <row r="13092" spans="1:13" x14ac:dyDescent="0.25">
      <c r="A13092" t="s">
        <v>645</v>
      </c>
      <c r="C13092" t="s">
        <v>657</v>
      </c>
      <c r="D13092" s="2">
        <v>31138</v>
      </c>
      <c r="E13092">
        <v>29.8</v>
      </c>
      <c r="F13092">
        <v>2721</v>
      </c>
      <c r="G13092">
        <v>1850000</v>
      </c>
      <c r="H13092">
        <v>1281</v>
      </c>
      <c r="K13092">
        <v>420</v>
      </c>
      <c r="L13092">
        <v>12</v>
      </c>
      <c r="M13092">
        <v>0.4</v>
      </c>
    </row>
    <row r="13093" spans="1:13" x14ac:dyDescent="0.25">
      <c r="A13093" t="s">
        <v>645</v>
      </c>
      <c r="C13093" t="s">
        <v>657</v>
      </c>
      <c r="D13093" s="2">
        <v>31168</v>
      </c>
      <c r="E13093">
        <v>30.8</v>
      </c>
      <c r="F13093">
        <v>2941</v>
      </c>
      <c r="G13093">
        <v>1976000</v>
      </c>
      <c r="H13093">
        <v>1384</v>
      </c>
      <c r="K13093">
        <v>420</v>
      </c>
      <c r="L13093">
        <v>12</v>
      </c>
      <c r="M13093">
        <v>2</v>
      </c>
    </row>
    <row r="13094" spans="1:13" x14ac:dyDescent="0.25">
      <c r="A13094" t="s">
        <v>645</v>
      </c>
      <c r="C13094" t="s">
        <v>657</v>
      </c>
      <c r="D13094" s="2">
        <v>31199</v>
      </c>
      <c r="E13094">
        <v>30</v>
      </c>
      <c r="F13094">
        <v>2453</v>
      </c>
      <c r="G13094">
        <v>1634000</v>
      </c>
      <c r="H13094">
        <v>1154</v>
      </c>
      <c r="K13094">
        <v>440</v>
      </c>
      <c r="L13094">
        <v>12</v>
      </c>
      <c r="M13094">
        <v>11.4</v>
      </c>
    </row>
    <row r="13095" spans="1:13" x14ac:dyDescent="0.25">
      <c r="A13095" t="s">
        <v>645</v>
      </c>
      <c r="C13095" t="s">
        <v>657</v>
      </c>
      <c r="D13095" s="2">
        <v>31229</v>
      </c>
      <c r="E13095">
        <v>26.3</v>
      </c>
      <c r="F13095">
        <v>2089</v>
      </c>
      <c r="G13095">
        <v>1407000</v>
      </c>
      <c r="H13095">
        <v>983</v>
      </c>
      <c r="K13095">
        <v>450</v>
      </c>
      <c r="L13095">
        <v>12</v>
      </c>
      <c r="M13095">
        <v>2.5</v>
      </c>
    </row>
    <row r="13096" spans="1:13" x14ac:dyDescent="0.25">
      <c r="A13096" t="s">
        <v>645</v>
      </c>
      <c r="C13096" t="s">
        <v>657</v>
      </c>
      <c r="D13096" s="2">
        <v>31260</v>
      </c>
      <c r="E13096">
        <v>27.3</v>
      </c>
      <c r="F13096">
        <v>1974</v>
      </c>
      <c r="G13096">
        <v>1315000</v>
      </c>
      <c r="H13096">
        <v>929</v>
      </c>
      <c r="K13096">
        <v>435</v>
      </c>
      <c r="L13096">
        <v>12</v>
      </c>
      <c r="M13096">
        <v>3.4</v>
      </c>
    </row>
    <row r="13097" spans="1:13" x14ac:dyDescent="0.25">
      <c r="A13097" t="s">
        <v>645</v>
      </c>
      <c r="C13097" t="s">
        <v>657</v>
      </c>
      <c r="D13097" s="2">
        <v>31291</v>
      </c>
      <c r="E13097">
        <v>23.3</v>
      </c>
      <c r="F13097">
        <v>2536</v>
      </c>
      <c r="G13097">
        <v>1496000</v>
      </c>
      <c r="H13097">
        <v>1194</v>
      </c>
      <c r="K13097">
        <v>420</v>
      </c>
      <c r="L13097">
        <v>12</v>
      </c>
      <c r="M13097">
        <v>4.4000000000000004</v>
      </c>
    </row>
    <row r="13098" spans="1:13" x14ac:dyDescent="0.25">
      <c r="A13098" t="s">
        <v>645</v>
      </c>
      <c r="C13098" t="s">
        <v>657</v>
      </c>
      <c r="D13098" s="2">
        <v>31321</v>
      </c>
      <c r="E13098">
        <v>31</v>
      </c>
      <c r="F13098">
        <v>3139</v>
      </c>
      <c r="G13098">
        <v>1936000</v>
      </c>
      <c r="H13098">
        <v>1477</v>
      </c>
      <c r="K13098">
        <v>420</v>
      </c>
      <c r="L13098">
        <v>12</v>
      </c>
      <c r="M13098">
        <v>6.6</v>
      </c>
    </row>
    <row r="13099" spans="1:13" x14ac:dyDescent="0.25">
      <c r="A13099" t="s">
        <v>645</v>
      </c>
      <c r="C13099" t="s">
        <v>657</v>
      </c>
      <c r="D13099" s="2">
        <v>31352</v>
      </c>
      <c r="E13099">
        <v>30</v>
      </c>
      <c r="F13099">
        <v>2899</v>
      </c>
      <c r="G13099">
        <v>1712000</v>
      </c>
      <c r="H13099">
        <v>1364</v>
      </c>
      <c r="K13099">
        <v>420</v>
      </c>
      <c r="L13099">
        <v>12</v>
      </c>
      <c r="M13099">
        <v>4.4000000000000004</v>
      </c>
    </row>
    <row r="13100" spans="1:13" x14ac:dyDescent="0.25">
      <c r="A13100" t="s">
        <v>645</v>
      </c>
      <c r="C13100" t="s">
        <v>657</v>
      </c>
      <c r="D13100" s="2">
        <v>31382</v>
      </c>
      <c r="E13100">
        <v>30.9</v>
      </c>
      <c r="F13100">
        <v>2698</v>
      </c>
      <c r="G13100">
        <v>1619000</v>
      </c>
      <c r="H13100">
        <v>1270</v>
      </c>
      <c r="K13100">
        <v>420</v>
      </c>
      <c r="L13100">
        <v>12</v>
      </c>
      <c r="M13100">
        <v>4.4000000000000004</v>
      </c>
    </row>
    <row r="13101" spans="1:13" x14ac:dyDescent="0.25">
      <c r="A13101" t="s">
        <v>645</v>
      </c>
      <c r="C13101" t="s">
        <v>657</v>
      </c>
      <c r="D13101" s="2">
        <v>31413</v>
      </c>
      <c r="E13101">
        <v>3.4</v>
      </c>
      <c r="F13101">
        <v>282</v>
      </c>
      <c r="G13101">
        <v>170000</v>
      </c>
      <c r="H13101">
        <v>133</v>
      </c>
      <c r="K13101">
        <v>420</v>
      </c>
      <c r="L13101">
        <v>12</v>
      </c>
      <c r="M13101">
        <v>2.2000000000000002</v>
      </c>
    </row>
    <row r="13102" spans="1:13" x14ac:dyDescent="0.25">
      <c r="A13102" t="s">
        <v>645</v>
      </c>
      <c r="C13102" t="s">
        <v>657</v>
      </c>
      <c r="D13102" s="2">
        <v>31444</v>
      </c>
      <c r="E13102">
        <v>9</v>
      </c>
      <c r="F13102">
        <v>884</v>
      </c>
      <c r="G13102">
        <v>533000</v>
      </c>
      <c r="H13102">
        <v>416</v>
      </c>
      <c r="K13102">
        <v>420</v>
      </c>
      <c r="L13102">
        <v>12</v>
      </c>
      <c r="M13102">
        <v>2.2000000000000002</v>
      </c>
    </row>
    <row r="13103" spans="1:13" x14ac:dyDescent="0.25">
      <c r="A13103" t="s">
        <v>645</v>
      </c>
      <c r="C13103" t="s">
        <v>657</v>
      </c>
      <c r="D13103" s="2">
        <v>31472</v>
      </c>
      <c r="E13103">
        <v>31</v>
      </c>
      <c r="F13103">
        <v>3477</v>
      </c>
      <c r="G13103">
        <v>2123000</v>
      </c>
      <c r="H13103">
        <v>1637</v>
      </c>
      <c r="K13103">
        <v>465</v>
      </c>
      <c r="L13103">
        <v>12</v>
      </c>
      <c r="M13103">
        <v>4.4000000000000004</v>
      </c>
    </row>
    <row r="13104" spans="1:13" x14ac:dyDescent="0.25">
      <c r="A13104" t="s">
        <v>645</v>
      </c>
      <c r="C13104" t="s">
        <v>657</v>
      </c>
      <c r="D13104" s="2">
        <v>31503</v>
      </c>
      <c r="E13104">
        <v>30</v>
      </c>
      <c r="F13104">
        <v>3294</v>
      </c>
      <c r="G13104">
        <v>1871000</v>
      </c>
      <c r="H13104">
        <v>1550</v>
      </c>
      <c r="K13104">
        <v>510</v>
      </c>
      <c r="L13104">
        <v>12</v>
      </c>
      <c r="M13104">
        <v>4.4000000000000004</v>
      </c>
    </row>
    <row r="13105" spans="1:13" x14ac:dyDescent="0.25">
      <c r="A13105" t="s">
        <v>645</v>
      </c>
      <c r="C13105" t="s">
        <v>657</v>
      </c>
      <c r="D13105" s="2">
        <v>31533</v>
      </c>
      <c r="E13105">
        <v>31</v>
      </c>
      <c r="F13105">
        <v>3390</v>
      </c>
      <c r="G13105">
        <v>1683000</v>
      </c>
      <c r="H13105">
        <v>1595</v>
      </c>
      <c r="K13105">
        <v>510</v>
      </c>
      <c r="L13105">
        <v>12</v>
      </c>
      <c r="M13105">
        <v>8.6</v>
      </c>
    </row>
    <row r="13106" spans="1:13" x14ac:dyDescent="0.25">
      <c r="A13106" t="s">
        <v>645</v>
      </c>
      <c r="C13106" t="s">
        <v>657</v>
      </c>
      <c r="D13106" s="2">
        <v>31564</v>
      </c>
      <c r="E13106">
        <v>30</v>
      </c>
      <c r="F13106">
        <v>3754</v>
      </c>
      <c r="G13106">
        <v>1630000</v>
      </c>
      <c r="H13106">
        <v>1766</v>
      </c>
      <c r="K13106">
        <v>547</v>
      </c>
      <c r="L13106">
        <v>12</v>
      </c>
      <c r="M13106">
        <v>9.6999999999999993</v>
      </c>
    </row>
    <row r="13107" spans="1:13" x14ac:dyDescent="0.25">
      <c r="A13107" t="s">
        <v>645</v>
      </c>
      <c r="C13107" t="s">
        <v>657</v>
      </c>
      <c r="D13107" s="2">
        <v>31594</v>
      </c>
      <c r="E13107">
        <v>30.9</v>
      </c>
      <c r="F13107">
        <v>4067</v>
      </c>
      <c r="G13107">
        <v>1652000</v>
      </c>
      <c r="H13107">
        <v>1914</v>
      </c>
      <c r="K13107">
        <v>487</v>
      </c>
      <c r="L13107">
        <v>12</v>
      </c>
      <c r="M13107">
        <v>5.4</v>
      </c>
    </row>
    <row r="13108" spans="1:13" x14ac:dyDescent="0.25">
      <c r="A13108" t="s">
        <v>645</v>
      </c>
      <c r="C13108" t="s">
        <v>657</v>
      </c>
      <c r="D13108" s="2">
        <v>31625</v>
      </c>
      <c r="E13108">
        <v>31</v>
      </c>
      <c r="F13108">
        <v>3535</v>
      </c>
      <c r="G13108">
        <v>1525000</v>
      </c>
      <c r="H13108">
        <v>1664</v>
      </c>
      <c r="K13108">
        <v>382</v>
      </c>
      <c r="L13108">
        <v>12</v>
      </c>
      <c r="M13108">
        <v>6.1</v>
      </c>
    </row>
    <row r="13109" spans="1:13" x14ac:dyDescent="0.25">
      <c r="A13109" t="s">
        <v>645</v>
      </c>
      <c r="C13109" t="s">
        <v>657</v>
      </c>
      <c r="D13109" s="2">
        <v>31656</v>
      </c>
      <c r="E13109">
        <v>30</v>
      </c>
      <c r="F13109">
        <v>3409</v>
      </c>
      <c r="G13109">
        <v>1486000</v>
      </c>
      <c r="H13109">
        <v>1604</v>
      </c>
      <c r="K13109">
        <v>375</v>
      </c>
      <c r="L13109">
        <v>12</v>
      </c>
      <c r="M13109">
        <v>4</v>
      </c>
    </row>
    <row r="13110" spans="1:13" x14ac:dyDescent="0.25">
      <c r="A13110" t="s">
        <v>645</v>
      </c>
      <c r="C13110" t="s">
        <v>657</v>
      </c>
      <c r="D13110" s="2">
        <v>31686</v>
      </c>
      <c r="E13110">
        <v>31</v>
      </c>
      <c r="F13110">
        <v>3489</v>
      </c>
      <c r="G13110">
        <v>1521000</v>
      </c>
      <c r="H13110">
        <v>1642</v>
      </c>
      <c r="K13110">
        <v>375</v>
      </c>
      <c r="L13110">
        <v>12</v>
      </c>
      <c r="M13110">
        <v>4</v>
      </c>
    </row>
    <row r="13111" spans="1:13" x14ac:dyDescent="0.25">
      <c r="A13111" t="s">
        <v>645</v>
      </c>
      <c r="C13111" t="s">
        <v>657</v>
      </c>
      <c r="D13111" s="2">
        <v>31717</v>
      </c>
      <c r="E13111">
        <v>24</v>
      </c>
      <c r="F13111">
        <v>2706</v>
      </c>
      <c r="G13111">
        <v>998000</v>
      </c>
      <c r="H13111">
        <v>1273</v>
      </c>
      <c r="K13111">
        <v>345</v>
      </c>
      <c r="L13111">
        <v>12</v>
      </c>
      <c r="M13111">
        <v>16</v>
      </c>
    </row>
    <row r="13112" spans="1:13" x14ac:dyDescent="0.25">
      <c r="A13112" t="s">
        <v>645</v>
      </c>
      <c r="C13112" t="s">
        <v>657</v>
      </c>
      <c r="D13112" s="2">
        <v>31747</v>
      </c>
      <c r="E13112">
        <v>31</v>
      </c>
      <c r="F13112">
        <v>2993</v>
      </c>
      <c r="G13112">
        <v>1393000</v>
      </c>
      <c r="H13112">
        <v>1409</v>
      </c>
      <c r="K13112">
        <v>330</v>
      </c>
      <c r="L13112">
        <v>12</v>
      </c>
      <c r="M13112">
        <v>18</v>
      </c>
    </row>
    <row r="13113" spans="1:13" x14ac:dyDescent="0.25">
      <c r="A13113" t="s">
        <v>645</v>
      </c>
      <c r="C13113" t="s">
        <v>657</v>
      </c>
      <c r="D13113" s="2">
        <v>31778</v>
      </c>
      <c r="E13113">
        <v>31</v>
      </c>
      <c r="F13113">
        <v>1829</v>
      </c>
      <c r="G13113">
        <v>1053000</v>
      </c>
      <c r="H13113">
        <v>861</v>
      </c>
      <c r="K13113">
        <v>337</v>
      </c>
      <c r="L13113">
        <v>12</v>
      </c>
      <c r="M13113">
        <v>12</v>
      </c>
    </row>
    <row r="13114" spans="1:13" x14ac:dyDescent="0.25">
      <c r="A13114" t="s">
        <v>645</v>
      </c>
      <c r="C13114" t="s">
        <v>657</v>
      </c>
      <c r="D13114" s="2">
        <v>31809</v>
      </c>
      <c r="E13114">
        <v>22.2</v>
      </c>
      <c r="F13114">
        <v>1668</v>
      </c>
      <c r="G13114">
        <v>817000</v>
      </c>
      <c r="H13114">
        <v>785</v>
      </c>
      <c r="K13114">
        <v>345</v>
      </c>
      <c r="L13114">
        <v>12</v>
      </c>
      <c r="M13114">
        <v>10.4</v>
      </c>
    </row>
    <row r="13115" spans="1:13" x14ac:dyDescent="0.25">
      <c r="A13115" t="s">
        <v>645</v>
      </c>
      <c r="C13115" t="s">
        <v>657</v>
      </c>
      <c r="D13115" s="2">
        <v>31837</v>
      </c>
      <c r="E13115">
        <v>28.8</v>
      </c>
      <c r="F13115">
        <v>2271</v>
      </c>
      <c r="G13115">
        <v>1139000</v>
      </c>
      <c r="H13115">
        <v>1068</v>
      </c>
      <c r="K13115">
        <v>352</v>
      </c>
      <c r="L13115">
        <v>12</v>
      </c>
      <c r="M13115">
        <v>8.8000000000000007</v>
      </c>
    </row>
    <row r="13116" spans="1:13" x14ac:dyDescent="0.25">
      <c r="A13116" t="s">
        <v>645</v>
      </c>
      <c r="C13116" t="s">
        <v>657</v>
      </c>
      <c r="D13116" s="2">
        <v>31868</v>
      </c>
      <c r="E13116">
        <v>25.1</v>
      </c>
      <c r="F13116">
        <v>2384</v>
      </c>
      <c r="G13116">
        <v>1316000</v>
      </c>
      <c r="H13116">
        <v>1122</v>
      </c>
      <c r="K13116">
        <v>375</v>
      </c>
      <c r="L13116">
        <v>12</v>
      </c>
      <c r="M13116">
        <v>13</v>
      </c>
    </row>
    <row r="13117" spans="1:13" x14ac:dyDescent="0.25">
      <c r="A13117" t="s">
        <v>645</v>
      </c>
      <c r="C13117" t="s">
        <v>657</v>
      </c>
      <c r="D13117" s="2">
        <v>31898</v>
      </c>
      <c r="E13117">
        <v>31</v>
      </c>
      <c r="F13117">
        <v>2717</v>
      </c>
      <c r="G13117">
        <v>1389000</v>
      </c>
      <c r="H13117">
        <v>1279</v>
      </c>
      <c r="K13117">
        <v>405</v>
      </c>
      <c r="L13117">
        <v>12</v>
      </c>
      <c r="M13117">
        <v>17.2</v>
      </c>
    </row>
    <row r="13118" spans="1:13" x14ac:dyDescent="0.25">
      <c r="A13118" t="s">
        <v>645</v>
      </c>
      <c r="C13118" t="s">
        <v>657</v>
      </c>
      <c r="D13118" s="2">
        <v>31929</v>
      </c>
      <c r="E13118">
        <v>30</v>
      </c>
      <c r="F13118">
        <v>2824</v>
      </c>
      <c r="G13118">
        <v>1396000</v>
      </c>
      <c r="H13118">
        <v>1329</v>
      </c>
      <c r="K13118">
        <v>420</v>
      </c>
      <c r="L13118">
        <v>12</v>
      </c>
      <c r="M13118">
        <v>12.7</v>
      </c>
    </row>
    <row r="13119" spans="1:13" x14ac:dyDescent="0.25">
      <c r="A13119" t="s">
        <v>645</v>
      </c>
      <c r="C13119" t="s">
        <v>657</v>
      </c>
      <c r="D13119" s="2">
        <v>31959</v>
      </c>
      <c r="E13119">
        <v>31</v>
      </c>
      <c r="F13119">
        <v>2513</v>
      </c>
      <c r="G13119">
        <v>1379000</v>
      </c>
      <c r="H13119">
        <v>1182</v>
      </c>
      <c r="K13119">
        <v>420</v>
      </c>
      <c r="L13119">
        <v>12</v>
      </c>
      <c r="M13119">
        <v>5.8</v>
      </c>
    </row>
    <row r="13120" spans="1:13" x14ac:dyDescent="0.25">
      <c r="A13120" t="s">
        <v>645</v>
      </c>
      <c r="C13120" t="s">
        <v>657</v>
      </c>
      <c r="D13120" s="2">
        <v>31990</v>
      </c>
      <c r="E13120">
        <v>31</v>
      </c>
      <c r="F13120">
        <v>2789</v>
      </c>
      <c r="G13120">
        <v>1746000</v>
      </c>
      <c r="H13120">
        <v>1312</v>
      </c>
      <c r="K13120">
        <v>382</v>
      </c>
      <c r="L13120">
        <v>12</v>
      </c>
      <c r="M13120">
        <v>3.3</v>
      </c>
    </row>
    <row r="13121" spans="1:13" x14ac:dyDescent="0.25">
      <c r="A13121" t="s">
        <v>645</v>
      </c>
      <c r="C13121" t="s">
        <v>657</v>
      </c>
      <c r="D13121" s="2">
        <v>32021</v>
      </c>
      <c r="E13121">
        <v>30</v>
      </c>
      <c r="F13121">
        <v>2523</v>
      </c>
      <c r="G13121">
        <v>1452000</v>
      </c>
      <c r="H13121">
        <v>1187</v>
      </c>
      <c r="K13121">
        <v>345</v>
      </c>
      <c r="L13121">
        <v>12</v>
      </c>
      <c r="M13121">
        <v>3</v>
      </c>
    </row>
    <row r="13122" spans="1:13" x14ac:dyDescent="0.25">
      <c r="A13122" t="s">
        <v>645</v>
      </c>
      <c r="C13122" t="s">
        <v>657</v>
      </c>
      <c r="D13122" s="2">
        <v>32051</v>
      </c>
      <c r="E13122">
        <v>31</v>
      </c>
      <c r="F13122">
        <v>3015</v>
      </c>
      <c r="G13122">
        <v>2164000</v>
      </c>
      <c r="H13122">
        <v>1419</v>
      </c>
      <c r="K13122">
        <v>322</v>
      </c>
      <c r="L13122">
        <v>12</v>
      </c>
      <c r="M13122">
        <v>5.4</v>
      </c>
    </row>
    <row r="13123" spans="1:13" x14ac:dyDescent="0.25">
      <c r="A13123" t="s">
        <v>645</v>
      </c>
      <c r="C13123" t="s">
        <v>657</v>
      </c>
      <c r="D13123" s="2">
        <v>32082</v>
      </c>
      <c r="E13123">
        <v>29.7</v>
      </c>
      <c r="F13123">
        <v>2808</v>
      </c>
      <c r="G13123">
        <v>1945000</v>
      </c>
      <c r="H13123">
        <v>1321</v>
      </c>
      <c r="K13123">
        <v>300</v>
      </c>
      <c r="L13123">
        <v>12</v>
      </c>
      <c r="M13123">
        <v>4.5999999999999996</v>
      </c>
    </row>
    <row r="13124" spans="1:13" x14ac:dyDescent="0.25">
      <c r="A13124" t="s">
        <v>645</v>
      </c>
      <c r="C13124" t="s">
        <v>657</v>
      </c>
      <c r="D13124" s="2">
        <v>32112</v>
      </c>
      <c r="E13124">
        <v>28.8</v>
      </c>
      <c r="F13124">
        <v>2473</v>
      </c>
      <c r="G13124">
        <v>1354000</v>
      </c>
      <c r="H13124">
        <v>1164</v>
      </c>
      <c r="K13124">
        <v>330</v>
      </c>
      <c r="L13124">
        <v>12</v>
      </c>
      <c r="M13124">
        <v>1.2</v>
      </c>
    </row>
    <row r="13125" spans="1:13" x14ac:dyDescent="0.25">
      <c r="A13125" t="s">
        <v>645</v>
      </c>
      <c r="C13125" t="s">
        <v>657</v>
      </c>
      <c r="D13125" s="2">
        <v>32143</v>
      </c>
      <c r="E13125">
        <v>30.8</v>
      </c>
      <c r="F13125">
        <v>2446</v>
      </c>
      <c r="G13125">
        <v>1171000</v>
      </c>
      <c r="H13125">
        <v>1483</v>
      </c>
      <c r="K13125">
        <v>360</v>
      </c>
      <c r="L13125">
        <v>12</v>
      </c>
      <c r="M13125">
        <v>3.9</v>
      </c>
    </row>
    <row r="13126" spans="1:13" x14ac:dyDescent="0.25">
      <c r="A13126" t="s">
        <v>645</v>
      </c>
      <c r="C13126" t="s">
        <v>657</v>
      </c>
      <c r="D13126" s="2">
        <v>32174</v>
      </c>
      <c r="E13126">
        <v>29.1</v>
      </c>
      <c r="F13126">
        <v>2731</v>
      </c>
      <c r="G13126">
        <v>1330000</v>
      </c>
      <c r="H13126">
        <v>1674</v>
      </c>
      <c r="K13126">
        <v>336</v>
      </c>
      <c r="L13126">
        <v>12</v>
      </c>
      <c r="M13126">
        <v>10.1</v>
      </c>
    </row>
    <row r="13127" spans="1:13" x14ac:dyDescent="0.25">
      <c r="A13127" t="s">
        <v>645</v>
      </c>
      <c r="C13127" t="s">
        <v>657</v>
      </c>
      <c r="D13127" s="2">
        <v>32203</v>
      </c>
      <c r="E13127">
        <v>31</v>
      </c>
      <c r="F13127">
        <v>3332</v>
      </c>
      <c r="G13127">
        <v>1344000</v>
      </c>
      <c r="H13127">
        <v>2042</v>
      </c>
      <c r="K13127">
        <v>303</v>
      </c>
      <c r="L13127">
        <v>16</v>
      </c>
      <c r="M13127">
        <v>5.5</v>
      </c>
    </row>
    <row r="13128" spans="1:13" x14ac:dyDescent="0.25">
      <c r="A13128" t="s">
        <v>645</v>
      </c>
      <c r="C13128" t="s">
        <v>657</v>
      </c>
      <c r="D13128" s="2">
        <v>32234</v>
      </c>
      <c r="E13128">
        <v>29.7</v>
      </c>
      <c r="F13128">
        <v>4420</v>
      </c>
      <c r="G13128">
        <v>1318000</v>
      </c>
      <c r="H13128">
        <v>2709</v>
      </c>
      <c r="K13128">
        <v>270</v>
      </c>
      <c r="L13128">
        <v>16</v>
      </c>
      <c r="M13128">
        <v>0.9</v>
      </c>
    </row>
    <row r="13129" spans="1:13" x14ac:dyDescent="0.25">
      <c r="A13129" t="s">
        <v>645</v>
      </c>
      <c r="C13129" t="s">
        <v>657</v>
      </c>
      <c r="D13129" s="2">
        <v>32264</v>
      </c>
      <c r="E13129">
        <v>31</v>
      </c>
      <c r="F13129">
        <v>3840</v>
      </c>
      <c r="G13129">
        <v>1558000</v>
      </c>
      <c r="H13129">
        <v>2903</v>
      </c>
      <c r="K13129">
        <v>270</v>
      </c>
      <c r="L13129">
        <v>16</v>
      </c>
      <c r="M13129">
        <v>3.7</v>
      </c>
    </row>
    <row r="13130" spans="1:13" x14ac:dyDescent="0.25">
      <c r="A13130" t="s">
        <v>645</v>
      </c>
      <c r="C13130" t="s">
        <v>657</v>
      </c>
      <c r="D13130" s="2">
        <v>32295</v>
      </c>
      <c r="E13130">
        <v>29.9</v>
      </c>
      <c r="F13130">
        <v>4491</v>
      </c>
      <c r="G13130">
        <v>2060000</v>
      </c>
      <c r="H13130">
        <v>3529</v>
      </c>
      <c r="K13130">
        <v>270</v>
      </c>
      <c r="L13130">
        <v>16</v>
      </c>
      <c r="M13130">
        <v>4.8</v>
      </c>
    </row>
    <row r="13131" spans="1:13" x14ac:dyDescent="0.25">
      <c r="A13131" t="s">
        <v>645</v>
      </c>
      <c r="C13131" t="s">
        <v>657</v>
      </c>
      <c r="D13131" s="2">
        <v>32325</v>
      </c>
      <c r="E13131">
        <v>31</v>
      </c>
      <c r="F13131">
        <v>5241</v>
      </c>
      <c r="G13131">
        <v>2818000</v>
      </c>
      <c r="H13131">
        <v>4119</v>
      </c>
      <c r="K13131">
        <v>270</v>
      </c>
      <c r="L13131">
        <v>16</v>
      </c>
      <c r="M13131">
        <v>3.5</v>
      </c>
    </row>
    <row r="13132" spans="1:13" x14ac:dyDescent="0.25">
      <c r="A13132" t="s">
        <v>645</v>
      </c>
      <c r="C13132" t="s">
        <v>657</v>
      </c>
      <c r="D13132" s="2">
        <v>32356</v>
      </c>
      <c r="E13132">
        <v>30.7</v>
      </c>
      <c r="F13132">
        <v>7339</v>
      </c>
      <c r="G13132">
        <v>4454000</v>
      </c>
      <c r="H13132">
        <v>5766</v>
      </c>
      <c r="K13132">
        <v>345</v>
      </c>
      <c r="L13132">
        <v>16</v>
      </c>
      <c r="M13132">
        <v>2</v>
      </c>
    </row>
    <row r="13133" spans="1:13" x14ac:dyDescent="0.25">
      <c r="A13133" t="s">
        <v>645</v>
      </c>
      <c r="C13133" t="s">
        <v>657</v>
      </c>
      <c r="D13133" s="2">
        <v>32387</v>
      </c>
      <c r="E13133">
        <v>29.8</v>
      </c>
      <c r="F13133">
        <v>7238</v>
      </c>
      <c r="G13133">
        <v>4393000</v>
      </c>
      <c r="H13133">
        <v>5687</v>
      </c>
      <c r="K13133">
        <v>420</v>
      </c>
      <c r="L13133">
        <v>16</v>
      </c>
      <c r="M13133">
        <v>1.5</v>
      </c>
    </row>
    <row r="13134" spans="1:13" x14ac:dyDescent="0.25">
      <c r="A13134" t="s">
        <v>645</v>
      </c>
      <c r="C13134" t="s">
        <v>657</v>
      </c>
      <c r="D13134" s="2">
        <v>32417</v>
      </c>
      <c r="E13134">
        <v>30.8</v>
      </c>
      <c r="F13134">
        <v>7030</v>
      </c>
      <c r="G13134">
        <v>4267000</v>
      </c>
      <c r="H13134">
        <v>5524</v>
      </c>
      <c r="K13134">
        <v>420</v>
      </c>
      <c r="L13134">
        <v>16</v>
      </c>
      <c r="M13134">
        <v>1.5</v>
      </c>
    </row>
    <row r="13135" spans="1:13" x14ac:dyDescent="0.25">
      <c r="A13135" t="s">
        <v>645</v>
      </c>
      <c r="C13135" t="s">
        <v>657</v>
      </c>
      <c r="D13135" s="2">
        <v>32448</v>
      </c>
      <c r="E13135">
        <v>29.7</v>
      </c>
      <c r="F13135">
        <v>3761</v>
      </c>
      <c r="G13135">
        <v>1774000</v>
      </c>
      <c r="H13135">
        <v>2954</v>
      </c>
      <c r="K13135">
        <v>340</v>
      </c>
      <c r="L13135">
        <v>16</v>
      </c>
      <c r="M13135">
        <v>5.2</v>
      </c>
    </row>
    <row r="13136" spans="1:13" x14ac:dyDescent="0.25">
      <c r="A13136" t="s">
        <v>645</v>
      </c>
      <c r="C13136" t="s">
        <v>657</v>
      </c>
      <c r="D13136" s="2">
        <v>32478</v>
      </c>
      <c r="E13136">
        <v>30.9</v>
      </c>
      <c r="F13136">
        <v>3531</v>
      </c>
      <c r="G13136">
        <v>1508000</v>
      </c>
      <c r="H13136">
        <v>2774</v>
      </c>
      <c r="K13136">
        <v>270</v>
      </c>
      <c r="L13136">
        <v>16</v>
      </c>
      <c r="M13136">
        <v>3.9</v>
      </c>
    </row>
    <row r="13137" spans="1:13" x14ac:dyDescent="0.25">
      <c r="A13137" t="s">
        <v>645</v>
      </c>
      <c r="C13137" t="s">
        <v>657</v>
      </c>
      <c r="D13137" s="2">
        <v>32509</v>
      </c>
      <c r="E13137">
        <v>30.9</v>
      </c>
      <c r="F13137">
        <v>3551</v>
      </c>
      <c r="G13137">
        <v>1331000</v>
      </c>
      <c r="H13137">
        <v>2790</v>
      </c>
      <c r="K13137">
        <v>225</v>
      </c>
      <c r="L13137">
        <v>16</v>
      </c>
      <c r="M13137">
        <v>12.1</v>
      </c>
    </row>
    <row r="13138" spans="1:13" x14ac:dyDescent="0.25">
      <c r="A13138" t="s">
        <v>645</v>
      </c>
      <c r="C13138" t="s">
        <v>657</v>
      </c>
      <c r="D13138" s="2">
        <v>32540</v>
      </c>
      <c r="E13138">
        <v>27.9</v>
      </c>
      <c r="F13138">
        <v>2786</v>
      </c>
      <c r="G13138">
        <v>1407000</v>
      </c>
      <c r="H13138">
        <v>2189</v>
      </c>
      <c r="K13138">
        <v>225</v>
      </c>
      <c r="L13138">
        <v>16</v>
      </c>
      <c r="M13138">
        <v>8.5</v>
      </c>
    </row>
    <row r="13139" spans="1:13" x14ac:dyDescent="0.25">
      <c r="A13139" t="s">
        <v>645</v>
      </c>
      <c r="C13139" t="s">
        <v>657</v>
      </c>
      <c r="D13139" s="2">
        <v>32568</v>
      </c>
      <c r="E13139">
        <v>30.7</v>
      </c>
      <c r="F13139">
        <v>2686</v>
      </c>
      <c r="G13139">
        <v>1356000</v>
      </c>
      <c r="H13139">
        <v>2110</v>
      </c>
      <c r="K13139">
        <v>225</v>
      </c>
      <c r="L13139">
        <v>16</v>
      </c>
      <c r="M13139">
        <v>8.5</v>
      </c>
    </row>
    <row r="13140" spans="1:13" x14ac:dyDescent="0.25">
      <c r="A13140" t="s">
        <v>645</v>
      </c>
      <c r="C13140" t="s">
        <v>657</v>
      </c>
      <c r="D13140" s="2">
        <v>32599</v>
      </c>
      <c r="E13140">
        <v>29.5</v>
      </c>
      <c r="F13140">
        <v>2474</v>
      </c>
      <c r="G13140">
        <v>1249000</v>
      </c>
      <c r="H13140">
        <v>1944</v>
      </c>
      <c r="K13140">
        <v>225</v>
      </c>
      <c r="L13140">
        <v>16</v>
      </c>
      <c r="M13140">
        <v>8.5</v>
      </c>
    </row>
    <row r="13141" spans="1:13" x14ac:dyDescent="0.25">
      <c r="A13141" t="s">
        <v>645</v>
      </c>
      <c r="C13141" t="s">
        <v>657</v>
      </c>
      <c r="D13141" s="2">
        <v>32629</v>
      </c>
      <c r="E13141">
        <v>31</v>
      </c>
      <c r="F13141">
        <v>2849</v>
      </c>
      <c r="G13141">
        <v>1220000</v>
      </c>
      <c r="H13141">
        <v>2365</v>
      </c>
      <c r="K13141">
        <v>225</v>
      </c>
      <c r="L13141">
        <v>16</v>
      </c>
      <c r="M13141">
        <v>11.7</v>
      </c>
    </row>
    <row r="13142" spans="1:13" x14ac:dyDescent="0.25">
      <c r="A13142" t="s">
        <v>645</v>
      </c>
      <c r="C13142" t="s">
        <v>657</v>
      </c>
      <c r="D13142" s="2">
        <v>32660</v>
      </c>
      <c r="E13142">
        <v>22.8</v>
      </c>
      <c r="F13142">
        <v>2579</v>
      </c>
      <c r="G13142">
        <v>810000</v>
      </c>
      <c r="H13142">
        <v>2412</v>
      </c>
      <c r="K13142">
        <v>225</v>
      </c>
      <c r="L13142">
        <v>16</v>
      </c>
      <c r="M13142">
        <v>10.7</v>
      </c>
    </row>
    <row r="13143" spans="1:13" x14ac:dyDescent="0.25">
      <c r="A13143" t="s">
        <v>645</v>
      </c>
      <c r="C13143" t="s">
        <v>657</v>
      </c>
      <c r="D13143" s="2">
        <v>32690</v>
      </c>
      <c r="E13143">
        <v>30.5</v>
      </c>
      <c r="F13143">
        <v>3989</v>
      </c>
      <c r="G13143">
        <v>1017000</v>
      </c>
      <c r="H13143">
        <v>3989</v>
      </c>
      <c r="K13143">
        <v>225</v>
      </c>
      <c r="L13143">
        <v>16</v>
      </c>
      <c r="M13143">
        <v>7.5</v>
      </c>
    </row>
    <row r="13144" spans="1:13" x14ac:dyDescent="0.25">
      <c r="A13144" t="s">
        <v>645</v>
      </c>
      <c r="C13144" t="s">
        <v>657</v>
      </c>
      <c r="D13144" s="2">
        <v>32721</v>
      </c>
      <c r="E13144">
        <v>30.9</v>
      </c>
      <c r="F13144">
        <v>4061</v>
      </c>
      <c r="G13144">
        <v>1036000</v>
      </c>
      <c r="H13144">
        <v>4061</v>
      </c>
      <c r="K13144">
        <v>225</v>
      </c>
      <c r="L13144">
        <v>16</v>
      </c>
      <c r="M13144">
        <v>8.9</v>
      </c>
    </row>
    <row r="13145" spans="1:13" x14ac:dyDescent="0.25">
      <c r="A13145" t="s">
        <v>645</v>
      </c>
      <c r="C13145" t="s">
        <v>657</v>
      </c>
      <c r="D13145" s="2">
        <v>32752</v>
      </c>
      <c r="E13145">
        <v>29.8</v>
      </c>
      <c r="F13145">
        <v>2811</v>
      </c>
      <c r="G13145">
        <v>947000</v>
      </c>
      <c r="H13145">
        <v>2811</v>
      </c>
      <c r="K13145">
        <v>255</v>
      </c>
      <c r="L13145">
        <v>16</v>
      </c>
      <c r="M13145">
        <v>4</v>
      </c>
    </row>
    <row r="13146" spans="1:13" x14ac:dyDescent="0.25">
      <c r="A13146" t="s">
        <v>645</v>
      </c>
      <c r="C13146" t="s">
        <v>657</v>
      </c>
      <c r="D13146" s="2">
        <v>32782</v>
      </c>
      <c r="E13146">
        <v>29.1</v>
      </c>
      <c r="F13146">
        <v>2111</v>
      </c>
      <c r="G13146">
        <v>868000</v>
      </c>
      <c r="H13146">
        <v>2111</v>
      </c>
      <c r="K13146">
        <v>270</v>
      </c>
      <c r="L13146">
        <v>16</v>
      </c>
      <c r="M13146">
        <v>1.3</v>
      </c>
    </row>
    <row r="13147" spans="1:13" x14ac:dyDescent="0.25">
      <c r="A13147" t="s">
        <v>645</v>
      </c>
      <c r="C13147" t="s">
        <v>657</v>
      </c>
      <c r="D13147" s="2">
        <v>32813</v>
      </c>
      <c r="E13147">
        <v>29.8</v>
      </c>
      <c r="F13147">
        <v>2421</v>
      </c>
      <c r="G13147">
        <v>995000</v>
      </c>
      <c r="H13147">
        <v>2421</v>
      </c>
      <c r="K13147">
        <v>270</v>
      </c>
      <c r="L13147">
        <v>16</v>
      </c>
      <c r="M13147">
        <v>1.3</v>
      </c>
    </row>
    <row r="13148" spans="1:13" x14ac:dyDescent="0.25">
      <c r="A13148" t="s">
        <v>645</v>
      </c>
      <c r="C13148" t="s">
        <v>657</v>
      </c>
      <c r="D13148" s="2">
        <v>32843</v>
      </c>
      <c r="E13148">
        <v>30.6</v>
      </c>
      <c r="F13148">
        <v>2535</v>
      </c>
      <c r="G13148">
        <v>1042000</v>
      </c>
      <c r="H13148">
        <v>2535</v>
      </c>
      <c r="K13148">
        <v>270</v>
      </c>
      <c r="L13148">
        <v>16</v>
      </c>
      <c r="M13148">
        <v>1.3</v>
      </c>
    </row>
    <row r="13149" spans="1:13" x14ac:dyDescent="0.25">
      <c r="A13149" t="s">
        <v>645</v>
      </c>
      <c r="C13149" t="s">
        <v>657</v>
      </c>
      <c r="D13149" s="2">
        <v>32874</v>
      </c>
      <c r="E13149">
        <v>28.9</v>
      </c>
      <c r="F13149">
        <v>3097</v>
      </c>
      <c r="G13149">
        <v>1273000</v>
      </c>
      <c r="H13149">
        <v>3097</v>
      </c>
      <c r="K13149">
        <v>270</v>
      </c>
      <c r="L13149">
        <v>16</v>
      </c>
      <c r="M13149">
        <v>1.3</v>
      </c>
    </row>
    <row r="13150" spans="1:13" x14ac:dyDescent="0.25">
      <c r="A13150" t="s">
        <v>645</v>
      </c>
      <c r="C13150" t="s">
        <v>657</v>
      </c>
      <c r="D13150" s="2">
        <v>32905</v>
      </c>
      <c r="E13150">
        <v>28</v>
      </c>
      <c r="F13150">
        <v>2592</v>
      </c>
      <c r="G13150">
        <v>1065000</v>
      </c>
      <c r="H13150">
        <v>2592</v>
      </c>
      <c r="K13150">
        <v>270</v>
      </c>
      <c r="L13150">
        <v>16</v>
      </c>
      <c r="M13150">
        <v>1.3</v>
      </c>
    </row>
    <row r="13151" spans="1:13" x14ac:dyDescent="0.25">
      <c r="A13151" t="s">
        <v>645</v>
      </c>
      <c r="C13151" t="s">
        <v>657</v>
      </c>
      <c r="D13151" s="2">
        <v>32933</v>
      </c>
      <c r="E13151">
        <v>30.9</v>
      </c>
      <c r="F13151">
        <v>2647</v>
      </c>
      <c r="G13151">
        <v>1088000</v>
      </c>
      <c r="H13151">
        <v>2647</v>
      </c>
      <c r="K13151">
        <v>270</v>
      </c>
      <c r="L13151">
        <v>16</v>
      </c>
      <c r="M13151">
        <v>1.3</v>
      </c>
    </row>
    <row r="13152" spans="1:13" x14ac:dyDescent="0.25">
      <c r="A13152" t="s">
        <v>645</v>
      </c>
      <c r="C13152" t="s">
        <v>657</v>
      </c>
      <c r="D13152" s="2">
        <v>32964</v>
      </c>
      <c r="E13152">
        <v>30</v>
      </c>
      <c r="F13152">
        <v>2502</v>
      </c>
      <c r="G13152">
        <v>1028000</v>
      </c>
      <c r="H13152">
        <v>2502</v>
      </c>
      <c r="K13152">
        <v>270</v>
      </c>
      <c r="L13152">
        <v>16</v>
      </c>
      <c r="M13152">
        <v>2.5</v>
      </c>
    </row>
    <row r="13153" spans="1:15" x14ac:dyDescent="0.25">
      <c r="A13153" t="s">
        <v>645</v>
      </c>
      <c r="C13153" t="s">
        <v>657</v>
      </c>
      <c r="D13153" s="2">
        <v>32994</v>
      </c>
      <c r="E13153">
        <v>29.9</v>
      </c>
      <c r="F13153">
        <v>2581</v>
      </c>
      <c r="G13153">
        <v>1061000</v>
      </c>
      <c r="H13153">
        <v>2581</v>
      </c>
      <c r="K13153">
        <v>270</v>
      </c>
      <c r="L13153">
        <v>16</v>
      </c>
      <c r="M13153">
        <v>0.6</v>
      </c>
    </row>
    <row r="13154" spans="1:15" x14ac:dyDescent="0.25">
      <c r="A13154" t="s">
        <v>645</v>
      </c>
      <c r="C13154" t="s">
        <v>657</v>
      </c>
      <c r="D13154" s="2">
        <v>33025</v>
      </c>
      <c r="E13154">
        <v>29.8</v>
      </c>
      <c r="F13154">
        <v>2138</v>
      </c>
      <c r="G13154">
        <v>930000</v>
      </c>
      <c r="H13154">
        <v>2138</v>
      </c>
      <c r="K13154">
        <v>236</v>
      </c>
      <c r="L13154">
        <v>16</v>
      </c>
      <c r="M13154">
        <v>3</v>
      </c>
    </row>
    <row r="13155" spans="1:15" x14ac:dyDescent="0.25">
      <c r="A13155" t="s">
        <v>645</v>
      </c>
      <c r="C13155" t="s">
        <v>657</v>
      </c>
      <c r="D13155" s="2">
        <v>33055</v>
      </c>
      <c r="E13155">
        <v>25.9</v>
      </c>
      <c r="F13155">
        <v>1822</v>
      </c>
      <c r="G13155">
        <v>892000</v>
      </c>
      <c r="H13155">
        <v>1822</v>
      </c>
      <c r="K13155">
        <v>225</v>
      </c>
      <c r="L13155">
        <v>16</v>
      </c>
      <c r="M13155">
        <v>1.6</v>
      </c>
    </row>
    <row r="13156" spans="1:15" x14ac:dyDescent="0.25">
      <c r="A13156" t="s">
        <v>645</v>
      </c>
      <c r="C13156" t="s">
        <v>657</v>
      </c>
      <c r="D13156" s="2">
        <v>33086</v>
      </c>
      <c r="E13156">
        <v>30.9</v>
      </c>
      <c r="F13156">
        <v>2032</v>
      </c>
      <c r="G13156">
        <v>845000</v>
      </c>
      <c r="H13156">
        <v>2032</v>
      </c>
      <c r="K13156">
        <v>225</v>
      </c>
      <c r="L13156">
        <v>16</v>
      </c>
      <c r="M13156">
        <v>2.4</v>
      </c>
    </row>
    <row r="13157" spans="1:15" x14ac:dyDescent="0.25">
      <c r="A13157" t="s">
        <v>645</v>
      </c>
      <c r="C13157" t="s">
        <v>657</v>
      </c>
      <c r="D13157" s="2">
        <v>33117</v>
      </c>
      <c r="E13157">
        <v>29.9</v>
      </c>
      <c r="F13157">
        <v>1807</v>
      </c>
      <c r="G13157">
        <v>1334000</v>
      </c>
      <c r="H13157">
        <v>1807</v>
      </c>
      <c r="K13157">
        <v>222</v>
      </c>
      <c r="L13157">
        <v>16</v>
      </c>
      <c r="M13157">
        <v>4.2</v>
      </c>
    </row>
    <row r="13158" spans="1:15" x14ac:dyDescent="0.25">
      <c r="A13158" t="s">
        <v>645</v>
      </c>
      <c r="C13158" t="s">
        <v>657</v>
      </c>
      <c r="D13158" s="2">
        <v>33147</v>
      </c>
      <c r="E13158">
        <v>29.3</v>
      </c>
      <c r="F13158">
        <v>1908</v>
      </c>
      <c r="G13158">
        <v>1255000</v>
      </c>
      <c r="H13158">
        <v>1420</v>
      </c>
      <c r="K13158">
        <v>225</v>
      </c>
      <c r="L13158">
        <v>16</v>
      </c>
      <c r="M13158">
        <v>10.4</v>
      </c>
    </row>
    <row r="13159" spans="1:15" x14ac:dyDescent="0.25">
      <c r="A13159" t="s">
        <v>645</v>
      </c>
      <c r="C13159" t="s">
        <v>657</v>
      </c>
      <c r="D13159" s="2">
        <v>33178</v>
      </c>
      <c r="E13159">
        <v>30.1</v>
      </c>
      <c r="F13159">
        <v>1969</v>
      </c>
      <c r="G13159">
        <v>1264000</v>
      </c>
      <c r="H13159">
        <v>2054</v>
      </c>
      <c r="K13159">
        <v>230</v>
      </c>
      <c r="L13159">
        <v>16</v>
      </c>
      <c r="M13159">
        <v>3.3</v>
      </c>
    </row>
    <row r="13160" spans="1:15" x14ac:dyDescent="0.25">
      <c r="A13160" t="s">
        <v>645</v>
      </c>
      <c r="C13160" t="s">
        <v>657</v>
      </c>
      <c r="D13160" s="2">
        <v>33208</v>
      </c>
      <c r="E13160">
        <v>31</v>
      </c>
      <c r="F13160">
        <v>2249</v>
      </c>
      <c r="G13160">
        <v>1750000</v>
      </c>
      <c r="H13160">
        <v>2370</v>
      </c>
      <c r="K13160">
        <v>232</v>
      </c>
      <c r="L13160">
        <v>16</v>
      </c>
      <c r="M13160">
        <v>24.9</v>
      </c>
    </row>
    <row r="13161" spans="1:15" x14ac:dyDescent="0.25">
      <c r="A13161" t="s">
        <v>645</v>
      </c>
      <c r="C13161" t="s">
        <v>657</v>
      </c>
      <c r="D13161" s="2">
        <v>33239</v>
      </c>
      <c r="E13161">
        <v>30.5</v>
      </c>
      <c r="F13161">
        <v>1928</v>
      </c>
      <c r="G13161">
        <v>1976000</v>
      </c>
      <c r="H13161">
        <v>2491</v>
      </c>
      <c r="K13161">
        <v>232</v>
      </c>
      <c r="L13161">
        <v>16</v>
      </c>
      <c r="M13161">
        <v>3.1</v>
      </c>
    </row>
    <row r="13162" spans="1:15" x14ac:dyDescent="0.25">
      <c r="A13162" t="s">
        <v>645</v>
      </c>
      <c r="C13162" t="s">
        <v>657</v>
      </c>
      <c r="D13162" s="2">
        <v>33270</v>
      </c>
      <c r="E13162">
        <v>27.7</v>
      </c>
      <c r="F13162">
        <v>4062</v>
      </c>
      <c r="G13162">
        <v>2106000</v>
      </c>
      <c r="H13162">
        <v>5590</v>
      </c>
      <c r="K13162">
        <v>240</v>
      </c>
      <c r="L13162">
        <v>16</v>
      </c>
      <c r="M13162">
        <v>11.5</v>
      </c>
    </row>
    <row r="13163" spans="1:15" x14ac:dyDescent="0.25">
      <c r="A13163" t="s">
        <v>645</v>
      </c>
      <c r="C13163" t="s">
        <v>657</v>
      </c>
      <c r="D13163" s="2">
        <v>33298</v>
      </c>
      <c r="E13163" s="27">
        <v>31</v>
      </c>
      <c r="F13163">
        <v>5970</v>
      </c>
      <c r="G13163">
        <v>2235000</v>
      </c>
      <c r="H13163">
        <v>6991</v>
      </c>
      <c r="K13163">
        <v>240</v>
      </c>
      <c r="L13163">
        <v>16</v>
      </c>
      <c r="M13163">
        <v>7</v>
      </c>
      <c r="O13163" s="3"/>
    </row>
    <row r="13164" spans="1:15" x14ac:dyDescent="0.25">
      <c r="A13164" t="s">
        <v>645</v>
      </c>
      <c r="C13164" t="s">
        <v>657</v>
      </c>
      <c r="D13164" s="2">
        <v>33329</v>
      </c>
      <c r="E13164">
        <v>30</v>
      </c>
      <c r="F13164">
        <v>4830</v>
      </c>
      <c r="G13164">
        <v>2049000</v>
      </c>
      <c r="H13164">
        <v>5251</v>
      </c>
      <c r="K13164">
        <v>240</v>
      </c>
      <c r="L13164">
        <v>16</v>
      </c>
      <c r="M13164">
        <v>6.4</v>
      </c>
    </row>
    <row r="13165" spans="1:15" x14ac:dyDescent="0.25">
      <c r="A13165" t="s">
        <v>645</v>
      </c>
      <c r="C13165" t="s">
        <v>657</v>
      </c>
      <c r="D13165" s="2">
        <v>33359</v>
      </c>
      <c r="E13165">
        <v>30.8</v>
      </c>
      <c r="F13165">
        <v>4453</v>
      </c>
      <c r="G13165">
        <v>2393000</v>
      </c>
      <c r="H13165">
        <v>4340</v>
      </c>
      <c r="K13165">
        <v>240</v>
      </c>
      <c r="L13165">
        <v>16</v>
      </c>
      <c r="M13165">
        <v>13.4</v>
      </c>
    </row>
    <row r="13166" spans="1:15" x14ac:dyDescent="0.25">
      <c r="A13166" t="s">
        <v>645</v>
      </c>
      <c r="C13166" t="s">
        <v>657</v>
      </c>
      <c r="D13166" s="2">
        <v>33390</v>
      </c>
      <c r="E13166">
        <v>29.8</v>
      </c>
      <c r="F13166">
        <v>4838</v>
      </c>
      <c r="G13166">
        <v>2416000</v>
      </c>
      <c r="H13166">
        <v>5154</v>
      </c>
      <c r="K13166">
        <v>240</v>
      </c>
      <c r="L13166">
        <v>16</v>
      </c>
      <c r="M13166">
        <v>9.1999999999999993</v>
      </c>
    </row>
    <row r="13167" spans="1:15" x14ac:dyDescent="0.25">
      <c r="A13167" t="s">
        <v>645</v>
      </c>
      <c r="C13167" t="s">
        <v>657</v>
      </c>
      <c r="D13167" s="2">
        <v>33420</v>
      </c>
      <c r="E13167" s="27">
        <v>31</v>
      </c>
      <c r="F13167">
        <v>4874</v>
      </c>
      <c r="G13167">
        <v>2520000</v>
      </c>
      <c r="H13167">
        <v>5355</v>
      </c>
      <c r="K13167">
        <v>240</v>
      </c>
      <c r="L13167">
        <v>16</v>
      </c>
      <c r="M13167">
        <v>12.3</v>
      </c>
      <c r="O13167" s="3"/>
    </row>
    <row r="13168" spans="1:15" x14ac:dyDescent="0.25">
      <c r="A13168" t="s">
        <v>645</v>
      </c>
      <c r="C13168" t="s">
        <v>657</v>
      </c>
      <c r="D13168" s="2">
        <v>33451</v>
      </c>
      <c r="E13168">
        <v>30.8</v>
      </c>
      <c r="F13168">
        <v>3557</v>
      </c>
      <c r="G13168">
        <v>2207000</v>
      </c>
      <c r="H13168">
        <v>4508</v>
      </c>
      <c r="K13168">
        <v>240</v>
      </c>
      <c r="L13168">
        <v>16</v>
      </c>
      <c r="M13168">
        <v>5</v>
      </c>
    </row>
    <row r="13169" spans="1:13" x14ac:dyDescent="0.25">
      <c r="A13169" t="s">
        <v>645</v>
      </c>
      <c r="C13169" t="s">
        <v>657</v>
      </c>
      <c r="D13169" s="2">
        <v>33482</v>
      </c>
      <c r="E13169">
        <v>29.8</v>
      </c>
      <c r="F13169">
        <v>3633</v>
      </c>
      <c r="G13169">
        <v>2207000</v>
      </c>
      <c r="H13169">
        <v>4361</v>
      </c>
      <c r="K13169">
        <v>240</v>
      </c>
      <c r="L13169">
        <v>16</v>
      </c>
      <c r="M13169">
        <v>1.5</v>
      </c>
    </row>
    <row r="13170" spans="1:13" x14ac:dyDescent="0.25">
      <c r="A13170" t="s">
        <v>645</v>
      </c>
      <c r="C13170" t="s">
        <v>657</v>
      </c>
      <c r="D13170" s="2">
        <v>33512</v>
      </c>
      <c r="E13170">
        <v>30.8</v>
      </c>
      <c r="F13170">
        <v>5776</v>
      </c>
      <c r="G13170">
        <v>2492000</v>
      </c>
      <c r="H13170">
        <v>8340</v>
      </c>
      <c r="K13170">
        <v>240</v>
      </c>
      <c r="L13170">
        <v>16</v>
      </c>
      <c r="M13170">
        <v>5</v>
      </c>
    </row>
    <row r="13171" spans="1:13" x14ac:dyDescent="0.25">
      <c r="A13171" t="s">
        <v>645</v>
      </c>
      <c r="C13171" t="s">
        <v>657</v>
      </c>
      <c r="D13171" s="2">
        <v>33543</v>
      </c>
      <c r="E13171">
        <v>29.6</v>
      </c>
      <c r="F13171">
        <v>6007</v>
      </c>
      <c r="G13171">
        <v>2472000</v>
      </c>
      <c r="H13171">
        <v>12112</v>
      </c>
      <c r="K13171">
        <v>240</v>
      </c>
      <c r="L13171">
        <v>16</v>
      </c>
      <c r="M13171">
        <v>3.1</v>
      </c>
    </row>
    <row r="13172" spans="1:13" x14ac:dyDescent="0.25">
      <c r="A13172" t="s">
        <v>645</v>
      </c>
      <c r="C13172" t="s">
        <v>657</v>
      </c>
      <c r="D13172" s="2">
        <v>33573</v>
      </c>
      <c r="E13172">
        <v>30.8</v>
      </c>
      <c r="F13172">
        <v>5460</v>
      </c>
      <c r="G13172">
        <v>4592000</v>
      </c>
      <c r="H13172">
        <v>12426</v>
      </c>
      <c r="K13172">
        <v>240</v>
      </c>
      <c r="L13172">
        <v>16</v>
      </c>
      <c r="M13172">
        <v>9.1999999999999993</v>
      </c>
    </row>
    <row r="13173" spans="1:13" x14ac:dyDescent="0.25">
      <c r="A13173" t="s">
        <v>645</v>
      </c>
      <c r="C13173" t="s">
        <v>657</v>
      </c>
      <c r="D13173" s="2">
        <v>33604</v>
      </c>
      <c r="E13173">
        <v>29.7</v>
      </c>
      <c r="F13173">
        <v>6426</v>
      </c>
      <c r="G13173">
        <v>2641000</v>
      </c>
      <c r="H13173">
        <v>14646</v>
      </c>
      <c r="K13173">
        <v>240</v>
      </c>
      <c r="L13173">
        <v>16</v>
      </c>
      <c r="M13173">
        <v>4.4000000000000004</v>
      </c>
    </row>
    <row r="13174" spans="1:13" x14ac:dyDescent="0.25">
      <c r="A13174" t="s">
        <v>645</v>
      </c>
      <c r="C13174" t="s">
        <v>657</v>
      </c>
      <c r="D13174" s="2">
        <v>33635</v>
      </c>
      <c r="E13174">
        <v>26.4</v>
      </c>
      <c r="F13174">
        <v>1877</v>
      </c>
      <c r="G13174">
        <v>2152000</v>
      </c>
      <c r="H13174">
        <v>3459</v>
      </c>
      <c r="K13174">
        <v>174</v>
      </c>
      <c r="L13174">
        <v>16</v>
      </c>
      <c r="M13174">
        <v>6.4</v>
      </c>
    </row>
    <row r="13175" spans="1:13" x14ac:dyDescent="0.25">
      <c r="A13175" t="s">
        <v>645</v>
      </c>
      <c r="C13175" t="s">
        <v>657</v>
      </c>
      <c r="D13175" s="2">
        <v>33664</v>
      </c>
      <c r="E13175">
        <v>30.9</v>
      </c>
      <c r="F13175">
        <v>2855</v>
      </c>
      <c r="G13175">
        <v>2231000</v>
      </c>
      <c r="H13175">
        <v>5343</v>
      </c>
      <c r="K13175">
        <v>135</v>
      </c>
      <c r="L13175">
        <v>16</v>
      </c>
      <c r="M13175">
        <v>4.5</v>
      </c>
    </row>
    <row r="13176" spans="1:13" x14ac:dyDescent="0.25">
      <c r="A13176" t="s">
        <v>645</v>
      </c>
      <c r="C13176" t="s">
        <v>657</v>
      </c>
      <c r="D13176" s="2">
        <v>33695</v>
      </c>
      <c r="E13176">
        <v>29.2</v>
      </c>
      <c r="F13176">
        <v>2511</v>
      </c>
      <c r="G13176">
        <v>2202000</v>
      </c>
      <c r="H13176">
        <v>5542</v>
      </c>
      <c r="K13176">
        <v>190</v>
      </c>
      <c r="L13176">
        <v>16</v>
      </c>
      <c r="M13176">
        <v>2</v>
      </c>
    </row>
    <row r="13177" spans="1:13" x14ac:dyDescent="0.25">
      <c r="A13177" t="s">
        <v>645</v>
      </c>
      <c r="C13177" t="s">
        <v>657</v>
      </c>
      <c r="D13177" s="2">
        <v>33725</v>
      </c>
      <c r="E13177">
        <v>30.4</v>
      </c>
      <c r="F13177">
        <v>3739</v>
      </c>
      <c r="G13177">
        <v>2534000</v>
      </c>
      <c r="H13177">
        <v>8535</v>
      </c>
      <c r="K13177">
        <v>255</v>
      </c>
      <c r="L13177">
        <v>16</v>
      </c>
      <c r="M13177">
        <v>11.2</v>
      </c>
    </row>
    <row r="13178" spans="1:13" x14ac:dyDescent="0.25">
      <c r="A13178" t="s">
        <v>645</v>
      </c>
      <c r="C13178" t="s">
        <v>657</v>
      </c>
      <c r="D13178" s="2">
        <v>33756</v>
      </c>
      <c r="E13178">
        <v>29.9</v>
      </c>
      <c r="F13178">
        <v>4733</v>
      </c>
      <c r="G13178">
        <v>3117000</v>
      </c>
      <c r="H13178">
        <v>8096</v>
      </c>
      <c r="K13178">
        <v>285</v>
      </c>
      <c r="L13178">
        <v>16</v>
      </c>
      <c r="M13178">
        <v>8.6</v>
      </c>
    </row>
    <row r="13179" spans="1:13" x14ac:dyDescent="0.25">
      <c r="A13179" t="s">
        <v>645</v>
      </c>
      <c r="C13179" t="s">
        <v>657</v>
      </c>
      <c r="D13179" s="2">
        <v>33786</v>
      </c>
      <c r="E13179">
        <v>30.9</v>
      </c>
      <c r="F13179">
        <v>5074</v>
      </c>
      <c r="G13179">
        <v>3339000</v>
      </c>
      <c r="H13179">
        <v>7015</v>
      </c>
      <c r="K13179">
        <v>270</v>
      </c>
      <c r="L13179">
        <v>16</v>
      </c>
      <c r="M13179">
        <v>5.7</v>
      </c>
    </row>
    <row r="13180" spans="1:13" x14ac:dyDescent="0.25">
      <c r="A13180" t="s">
        <v>645</v>
      </c>
      <c r="C13180" t="s">
        <v>657</v>
      </c>
      <c r="D13180" s="2">
        <v>33817</v>
      </c>
      <c r="E13180">
        <v>30.4</v>
      </c>
      <c r="F13180">
        <v>6006</v>
      </c>
      <c r="G13180">
        <v>2426000</v>
      </c>
      <c r="H13180">
        <v>6258</v>
      </c>
      <c r="K13180">
        <v>285</v>
      </c>
      <c r="L13180">
        <v>16</v>
      </c>
      <c r="M13180">
        <v>1.8</v>
      </c>
    </row>
    <row r="13181" spans="1:13" x14ac:dyDescent="0.25">
      <c r="A13181" t="s">
        <v>645</v>
      </c>
      <c r="C13181" t="s">
        <v>657</v>
      </c>
      <c r="D13181" s="2">
        <v>33848</v>
      </c>
      <c r="E13181">
        <v>29.5</v>
      </c>
      <c r="F13181">
        <v>3641</v>
      </c>
      <c r="G13181">
        <v>1968000</v>
      </c>
      <c r="H13181">
        <v>4442</v>
      </c>
      <c r="K13181">
        <v>300</v>
      </c>
      <c r="L13181">
        <v>16</v>
      </c>
      <c r="M13181">
        <v>3.6</v>
      </c>
    </row>
    <row r="13182" spans="1:13" x14ac:dyDescent="0.25">
      <c r="A13182" t="s">
        <v>645</v>
      </c>
      <c r="C13182" t="s">
        <v>657</v>
      </c>
      <c r="D13182" s="2">
        <v>33878</v>
      </c>
      <c r="E13182">
        <v>30.3</v>
      </c>
      <c r="F13182">
        <v>2773</v>
      </c>
      <c r="G13182">
        <v>2023000</v>
      </c>
      <c r="H13182">
        <v>2819</v>
      </c>
      <c r="K13182">
        <v>300</v>
      </c>
      <c r="L13182">
        <v>16</v>
      </c>
      <c r="M13182">
        <v>0.9</v>
      </c>
    </row>
    <row r="13183" spans="1:13" x14ac:dyDescent="0.25">
      <c r="A13183" t="s">
        <v>645</v>
      </c>
      <c r="C13183" t="s">
        <v>657</v>
      </c>
      <c r="D13183" s="2">
        <v>33909</v>
      </c>
      <c r="E13183">
        <v>30</v>
      </c>
      <c r="F13183">
        <v>2823</v>
      </c>
      <c r="G13183">
        <v>2147000</v>
      </c>
      <c r="H13183">
        <v>3464</v>
      </c>
      <c r="K13183">
        <v>300</v>
      </c>
      <c r="L13183">
        <v>16</v>
      </c>
      <c r="M13183">
        <v>2.7</v>
      </c>
    </row>
    <row r="13184" spans="1:13" x14ac:dyDescent="0.25">
      <c r="A13184" t="s">
        <v>645</v>
      </c>
      <c r="C13184" t="s">
        <v>657</v>
      </c>
      <c r="D13184" s="2">
        <v>33939</v>
      </c>
      <c r="E13184">
        <v>30.5</v>
      </c>
      <c r="F13184">
        <v>2575</v>
      </c>
      <c r="G13184">
        <v>2171000</v>
      </c>
      <c r="H13184">
        <v>3344</v>
      </c>
      <c r="K13184">
        <v>300</v>
      </c>
      <c r="L13184">
        <v>16</v>
      </c>
      <c r="M13184">
        <v>3.8</v>
      </c>
    </row>
    <row r="13185" spans="1:13" x14ac:dyDescent="0.25">
      <c r="A13185" t="s">
        <v>645</v>
      </c>
      <c r="C13185" t="s">
        <v>657</v>
      </c>
      <c r="D13185" s="2">
        <v>33970</v>
      </c>
      <c r="E13185">
        <v>30.9</v>
      </c>
      <c r="F13185">
        <v>1410</v>
      </c>
      <c r="G13185">
        <v>1847000</v>
      </c>
      <c r="H13185">
        <v>1885</v>
      </c>
      <c r="K13185">
        <v>300</v>
      </c>
      <c r="L13185">
        <v>16</v>
      </c>
      <c r="M13185">
        <v>1.9</v>
      </c>
    </row>
    <row r="13186" spans="1:13" x14ac:dyDescent="0.25">
      <c r="A13186" t="s">
        <v>645</v>
      </c>
      <c r="C13186" t="s">
        <v>657</v>
      </c>
      <c r="D13186" s="2">
        <v>34001</v>
      </c>
      <c r="E13186">
        <v>28</v>
      </c>
      <c r="F13186">
        <v>1342</v>
      </c>
      <c r="G13186">
        <v>1672000</v>
      </c>
      <c r="H13186">
        <v>1916</v>
      </c>
      <c r="K13186">
        <v>0</v>
      </c>
      <c r="L13186">
        <v>16</v>
      </c>
      <c r="M13186">
        <v>1.9</v>
      </c>
    </row>
    <row r="13187" spans="1:13" x14ac:dyDescent="0.25">
      <c r="A13187" t="s">
        <v>645</v>
      </c>
      <c r="C13187" t="s">
        <v>657</v>
      </c>
      <c r="D13187" s="2">
        <v>34029</v>
      </c>
      <c r="E13187">
        <v>31</v>
      </c>
      <c r="F13187">
        <v>1785</v>
      </c>
      <c r="G13187">
        <v>1850000</v>
      </c>
      <c r="H13187">
        <v>2134</v>
      </c>
      <c r="K13187">
        <v>0</v>
      </c>
      <c r="L13187">
        <v>16</v>
      </c>
      <c r="M13187">
        <v>1.9</v>
      </c>
    </row>
    <row r="13188" spans="1:13" x14ac:dyDescent="0.25">
      <c r="A13188" t="s">
        <v>645</v>
      </c>
      <c r="C13188" t="s">
        <v>657</v>
      </c>
      <c r="D13188" s="2">
        <v>34060</v>
      </c>
      <c r="E13188">
        <v>22</v>
      </c>
      <c r="F13188">
        <v>1892</v>
      </c>
      <c r="G13188">
        <v>1312000</v>
      </c>
      <c r="H13188">
        <v>2486</v>
      </c>
      <c r="K13188">
        <v>0</v>
      </c>
      <c r="L13188">
        <v>16</v>
      </c>
      <c r="M13188">
        <v>1.9</v>
      </c>
    </row>
    <row r="13189" spans="1:13" x14ac:dyDescent="0.25">
      <c r="A13189" t="s">
        <v>645</v>
      </c>
      <c r="C13189" t="s">
        <v>657</v>
      </c>
      <c r="D13189" s="2">
        <v>34090</v>
      </c>
      <c r="E13189">
        <v>30.2</v>
      </c>
      <c r="F13189">
        <v>2502</v>
      </c>
      <c r="G13189">
        <v>1804000</v>
      </c>
      <c r="H13189">
        <v>3897</v>
      </c>
      <c r="K13189">
        <v>0</v>
      </c>
      <c r="L13189">
        <v>16</v>
      </c>
      <c r="M13189">
        <v>1.9</v>
      </c>
    </row>
    <row r="13190" spans="1:13" x14ac:dyDescent="0.25">
      <c r="A13190" t="s">
        <v>645</v>
      </c>
      <c r="C13190" t="s">
        <v>657</v>
      </c>
      <c r="D13190" s="2">
        <v>34121</v>
      </c>
      <c r="E13190">
        <v>25.2</v>
      </c>
      <c r="F13190">
        <v>1562</v>
      </c>
      <c r="G13190">
        <v>1505000</v>
      </c>
      <c r="H13190">
        <v>2507</v>
      </c>
      <c r="K13190">
        <v>0</v>
      </c>
      <c r="L13190">
        <v>16</v>
      </c>
      <c r="M13190">
        <v>1.9</v>
      </c>
    </row>
    <row r="13191" spans="1:13" x14ac:dyDescent="0.25">
      <c r="A13191" t="s">
        <v>645</v>
      </c>
      <c r="C13191" t="s">
        <v>657</v>
      </c>
      <c r="D13191" s="2">
        <v>34151</v>
      </c>
      <c r="E13191">
        <v>30.8</v>
      </c>
      <c r="F13191">
        <v>1639</v>
      </c>
      <c r="G13191">
        <v>1830000</v>
      </c>
      <c r="H13191">
        <v>2192</v>
      </c>
      <c r="K13191">
        <v>145</v>
      </c>
      <c r="L13191">
        <v>16</v>
      </c>
      <c r="M13191">
        <v>3.8</v>
      </c>
    </row>
    <row r="13192" spans="1:13" x14ac:dyDescent="0.25">
      <c r="A13192" t="s">
        <v>645</v>
      </c>
      <c r="C13192" t="s">
        <v>657</v>
      </c>
      <c r="D13192" s="2">
        <v>34182</v>
      </c>
      <c r="E13192">
        <v>19.3</v>
      </c>
      <c r="F13192">
        <v>1074</v>
      </c>
      <c r="G13192">
        <v>1340000</v>
      </c>
      <c r="H13192">
        <v>1870</v>
      </c>
      <c r="K13192">
        <v>280</v>
      </c>
      <c r="L13192">
        <v>16</v>
      </c>
      <c r="M13192">
        <v>3.8</v>
      </c>
    </row>
    <row r="13193" spans="1:13" x14ac:dyDescent="0.25">
      <c r="A13193" t="s">
        <v>645</v>
      </c>
      <c r="C13193" t="s">
        <v>796</v>
      </c>
      <c r="D13193" s="2">
        <v>24442</v>
      </c>
      <c r="E13193">
        <v>11.2</v>
      </c>
      <c r="F13193">
        <v>10973</v>
      </c>
      <c r="G13193">
        <v>2445000</v>
      </c>
      <c r="H13193">
        <v>409</v>
      </c>
      <c r="K13193">
        <v>600</v>
      </c>
      <c r="L13193">
        <v>16</v>
      </c>
      <c r="M13193">
        <v>0</v>
      </c>
    </row>
    <row r="13194" spans="1:13" x14ac:dyDescent="0.25">
      <c r="A13194" t="s">
        <v>645</v>
      </c>
      <c r="C13194" t="s">
        <v>796</v>
      </c>
      <c r="D13194" s="2">
        <v>24473</v>
      </c>
      <c r="E13194">
        <v>30.8</v>
      </c>
      <c r="F13194">
        <v>17771</v>
      </c>
      <c r="G13194">
        <v>4648000</v>
      </c>
      <c r="H13194">
        <v>7909</v>
      </c>
      <c r="K13194">
        <v>350</v>
      </c>
      <c r="L13194">
        <v>20</v>
      </c>
      <c r="M13194">
        <v>0</v>
      </c>
    </row>
    <row r="13195" spans="1:13" x14ac:dyDescent="0.25">
      <c r="A13195" t="s">
        <v>645</v>
      </c>
      <c r="C13195" t="s">
        <v>796</v>
      </c>
      <c r="D13195" s="2">
        <v>24504</v>
      </c>
      <c r="E13195">
        <v>28</v>
      </c>
      <c r="F13195">
        <v>13645</v>
      </c>
      <c r="G13195">
        <v>3472000</v>
      </c>
      <c r="H13195">
        <v>9076</v>
      </c>
      <c r="K13195">
        <v>375</v>
      </c>
      <c r="L13195">
        <v>20</v>
      </c>
      <c r="M13195">
        <v>0</v>
      </c>
    </row>
    <row r="13196" spans="1:13" x14ac:dyDescent="0.25">
      <c r="A13196" t="s">
        <v>645</v>
      </c>
      <c r="C13196" t="s">
        <v>796</v>
      </c>
      <c r="D13196" s="2">
        <v>24532</v>
      </c>
      <c r="E13196">
        <v>30.3</v>
      </c>
      <c r="F13196">
        <v>12334</v>
      </c>
      <c r="G13196">
        <v>3249000</v>
      </c>
      <c r="H13196">
        <v>11962</v>
      </c>
      <c r="K13196">
        <v>385</v>
      </c>
      <c r="L13196">
        <v>20</v>
      </c>
      <c r="M13196">
        <v>0</v>
      </c>
    </row>
    <row r="13197" spans="1:13" x14ac:dyDescent="0.25">
      <c r="A13197" t="s">
        <v>645</v>
      </c>
      <c r="C13197" t="s">
        <v>796</v>
      </c>
      <c r="D13197" s="2">
        <v>24563</v>
      </c>
      <c r="E13197">
        <v>30</v>
      </c>
      <c r="F13197">
        <v>9896</v>
      </c>
      <c r="G13197">
        <v>3360000</v>
      </c>
      <c r="H13197">
        <v>12792</v>
      </c>
      <c r="K13197">
        <v>373</v>
      </c>
      <c r="L13197">
        <v>20</v>
      </c>
      <c r="M13197">
        <v>0</v>
      </c>
    </row>
    <row r="13198" spans="1:13" x14ac:dyDescent="0.25">
      <c r="A13198" t="s">
        <v>645</v>
      </c>
      <c r="C13198" t="s">
        <v>796</v>
      </c>
      <c r="D13198" s="2">
        <v>24593</v>
      </c>
      <c r="E13198">
        <v>31</v>
      </c>
      <c r="F13198">
        <v>10576</v>
      </c>
      <c r="G13198">
        <v>3401000</v>
      </c>
      <c r="H13198">
        <v>13554</v>
      </c>
      <c r="K13198">
        <v>375</v>
      </c>
      <c r="L13198">
        <v>20</v>
      </c>
      <c r="M13198">
        <v>0</v>
      </c>
    </row>
    <row r="13199" spans="1:13" x14ac:dyDescent="0.25">
      <c r="A13199" t="s">
        <v>645</v>
      </c>
      <c r="C13199" t="s">
        <v>796</v>
      </c>
      <c r="D13199" s="2">
        <v>24624</v>
      </c>
      <c r="E13199">
        <v>26.8</v>
      </c>
      <c r="F13199">
        <v>9034</v>
      </c>
      <c r="G13199">
        <v>2622000</v>
      </c>
      <c r="H13199">
        <v>12730</v>
      </c>
      <c r="K13199">
        <v>375</v>
      </c>
      <c r="L13199">
        <v>20</v>
      </c>
      <c r="M13199">
        <v>0</v>
      </c>
    </row>
    <row r="13200" spans="1:13" x14ac:dyDescent="0.25">
      <c r="A13200" t="s">
        <v>645</v>
      </c>
      <c r="C13200" t="s">
        <v>796</v>
      </c>
      <c r="D13200" s="2">
        <v>24654</v>
      </c>
      <c r="E13200">
        <v>4.3</v>
      </c>
      <c r="F13200">
        <v>1525</v>
      </c>
      <c r="G13200">
        <v>442000</v>
      </c>
      <c r="H13200">
        <v>703</v>
      </c>
      <c r="K13200">
        <v>0</v>
      </c>
      <c r="L13200">
        <v>0</v>
      </c>
      <c r="M13200">
        <v>0</v>
      </c>
    </row>
    <row r="13201" spans="1:13" x14ac:dyDescent="0.25">
      <c r="A13201" t="s">
        <v>645</v>
      </c>
      <c r="C13201" t="s">
        <v>796</v>
      </c>
      <c r="D13201" s="2">
        <v>25416</v>
      </c>
      <c r="E13201">
        <v>29.8</v>
      </c>
      <c r="F13201">
        <v>9107</v>
      </c>
      <c r="G13201">
        <v>2810000</v>
      </c>
      <c r="H13201">
        <v>92</v>
      </c>
      <c r="K13201">
        <v>0</v>
      </c>
      <c r="L13201">
        <v>16</v>
      </c>
      <c r="M13201">
        <v>2</v>
      </c>
    </row>
    <row r="13202" spans="1:13" x14ac:dyDescent="0.25">
      <c r="A13202" t="s">
        <v>645</v>
      </c>
      <c r="C13202" t="s">
        <v>796</v>
      </c>
      <c r="D13202" s="2">
        <v>25447</v>
      </c>
      <c r="E13202">
        <v>30</v>
      </c>
      <c r="F13202">
        <v>7660</v>
      </c>
      <c r="G13202">
        <v>2047000</v>
      </c>
      <c r="H13202">
        <v>2315</v>
      </c>
      <c r="K13202">
        <v>308</v>
      </c>
      <c r="L13202">
        <v>12</v>
      </c>
      <c r="M13202">
        <v>6.9</v>
      </c>
    </row>
    <row r="13203" spans="1:13" x14ac:dyDescent="0.25">
      <c r="A13203" t="s">
        <v>645</v>
      </c>
      <c r="C13203" t="s">
        <v>796</v>
      </c>
      <c r="D13203" s="2">
        <v>25477</v>
      </c>
      <c r="E13203">
        <v>30.4</v>
      </c>
      <c r="F13203">
        <v>7028</v>
      </c>
      <c r="G13203">
        <v>1924000</v>
      </c>
      <c r="H13203">
        <v>3107</v>
      </c>
      <c r="K13203">
        <v>401</v>
      </c>
      <c r="L13203">
        <v>12</v>
      </c>
      <c r="M13203">
        <v>6.4</v>
      </c>
    </row>
    <row r="13204" spans="1:13" x14ac:dyDescent="0.25">
      <c r="A13204" t="s">
        <v>645</v>
      </c>
      <c r="C13204" t="s">
        <v>796</v>
      </c>
      <c r="D13204" s="2">
        <v>25508</v>
      </c>
      <c r="E13204">
        <v>14</v>
      </c>
      <c r="F13204">
        <v>3129</v>
      </c>
      <c r="G13204">
        <v>816000</v>
      </c>
      <c r="H13204">
        <v>1573</v>
      </c>
      <c r="K13204">
        <v>393</v>
      </c>
      <c r="L13204">
        <v>12</v>
      </c>
      <c r="M13204">
        <v>0.7</v>
      </c>
    </row>
    <row r="13205" spans="1:13" x14ac:dyDescent="0.25">
      <c r="A13205" t="s">
        <v>645</v>
      </c>
      <c r="C13205" t="s">
        <v>796</v>
      </c>
      <c r="D13205" s="2">
        <v>25538</v>
      </c>
      <c r="E13205">
        <v>30.9</v>
      </c>
      <c r="F13205">
        <v>6703</v>
      </c>
      <c r="G13205">
        <v>1821000</v>
      </c>
      <c r="H13205">
        <v>3272</v>
      </c>
      <c r="K13205">
        <v>450</v>
      </c>
      <c r="L13205">
        <v>12</v>
      </c>
      <c r="M13205">
        <v>0.2</v>
      </c>
    </row>
    <row r="13206" spans="1:13" x14ac:dyDescent="0.25">
      <c r="A13206" t="s">
        <v>645</v>
      </c>
      <c r="C13206" t="s">
        <v>796</v>
      </c>
      <c r="D13206" s="2">
        <v>25569</v>
      </c>
      <c r="E13206">
        <v>29.1</v>
      </c>
      <c r="F13206">
        <v>6307</v>
      </c>
      <c r="G13206">
        <v>1684000</v>
      </c>
      <c r="H13206">
        <v>3226</v>
      </c>
      <c r="K13206">
        <v>432</v>
      </c>
      <c r="L13206">
        <v>12</v>
      </c>
      <c r="M13206">
        <v>0.5</v>
      </c>
    </row>
    <row r="13207" spans="1:13" x14ac:dyDescent="0.25">
      <c r="A13207" t="s">
        <v>645</v>
      </c>
      <c r="C13207" t="s">
        <v>796</v>
      </c>
      <c r="D13207" s="2">
        <v>25600</v>
      </c>
      <c r="E13207">
        <v>24.8</v>
      </c>
      <c r="F13207">
        <v>5112</v>
      </c>
      <c r="G13207">
        <v>1292000</v>
      </c>
      <c r="H13207">
        <v>2878</v>
      </c>
      <c r="K13207">
        <v>445</v>
      </c>
      <c r="L13207">
        <v>12</v>
      </c>
      <c r="M13207">
        <v>0.8</v>
      </c>
    </row>
    <row r="13208" spans="1:13" x14ac:dyDescent="0.25">
      <c r="A13208" t="s">
        <v>645</v>
      </c>
      <c r="C13208" t="s">
        <v>796</v>
      </c>
      <c r="D13208" s="2">
        <v>25628</v>
      </c>
      <c r="E13208">
        <v>27</v>
      </c>
      <c r="F13208">
        <v>5918</v>
      </c>
      <c r="G13208">
        <v>1505000</v>
      </c>
      <c r="H13208">
        <v>2924</v>
      </c>
      <c r="K13208">
        <v>475</v>
      </c>
      <c r="L13208">
        <v>12</v>
      </c>
      <c r="M13208">
        <v>3</v>
      </c>
    </row>
    <row r="13209" spans="1:13" x14ac:dyDescent="0.25">
      <c r="A13209" t="s">
        <v>645</v>
      </c>
      <c r="C13209" t="s">
        <v>796</v>
      </c>
      <c r="D13209" s="2">
        <v>25659</v>
      </c>
      <c r="E13209">
        <v>29.8</v>
      </c>
      <c r="F13209">
        <v>5917</v>
      </c>
      <c r="G13209">
        <v>1509000</v>
      </c>
      <c r="H13209">
        <v>3762</v>
      </c>
      <c r="K13209">
        <v>472</v>
      </c>
      <c r="L13209">
        <v>12</v>
      </c>
      <c r="M13209">
        <v>4.8</v>
      </c>
    </row>
    <row r="13210" spans="1:13" x14ac:dyDescent="0.25">
      <c r="A13210" t="s">
        <v>645</v>
      </c>
      <c r="C13210" t="s">
        <v>796</v>
      </c>
      <c r="D13210" s="2">
        <v>25689</v>
      </c>
      <c r="E13210">
        <v>30.8</v>
      </c>
      <c r="F13210">
        <v>6309</v>
      </c>
      <c r="G13210">
        <v>1481000</v>
      </c>
      <c r="H13210">
        <v>3801</v>
      </c>
      <c r="K13210">
        <v>422</v>
      </c>
      <c r="L13210">
        <v>12</v>
      </c>
      <c r="M13210">
        <v>2.2999999999999998</v>
      </c>
    </row>
    <row r="13211" spans="1:13" x14ac:dyDescent="0.25">
      <c r="A13211" t="s">
        <v>645</v>
      </c>
      <c r="C13211" t="s">
        <v>796</v>
      </c>
      <c r="D13211" s="2">
        <v>25720</v>
      </c>
      <c r="E13211">
        <v>28.9</v>
      </c>
      <c r="F13211">
        <v>5670</v>
      </c>
      <c r="G13211">
        <v>1357000</v>
      </c>
      <c r="H13211">
        <v>3437</v>
      </c>
      <c r="K13211">
        <v>422</v>
      </c>
      <c r="L13211">
        <v>12</v>
      </c>
      <c r="M13211">
        <v>3.6</v>
      </c>
    </row>
    <row r="13212" spans="1:13" x14ac:dyDescent="0.25">
      <c r="A13212" t="s">
        <v>645</v>
      </c>
      <c r="C13212" t="s">
        <v>796</v>
      </c>
      <c r="D13212" s="2">
        <v>25750</v>
      </c>
      <c r="E13212">
        <v>30.9</v>
      </c>
      <c r="F13212">
        <v>5988</v>
      </c>
      <c r="G13212">
        <v>1355000</v>
      </c>
      <c r="H13212">
        <v>3733</v>
      </c>
      <c r="K13212">
        <v>467</v>
      </c>
      <c r="L13212">
        <v>12</v>
      </c>
      <c r="M13212">
        <v>3.9</v>
      </c>
    </row>
    <row r="13213" spans="1:13" x14ac:dyDescent="0.25">
      <c r="A13213" t="s">
        <v>645</v>
      </c>
      <c r="C13213" t="s">
        <v>796</v>
      </c>
      <c r="D13213" s="2">
        <v>25781</v>
      </c>
      <c r="E13213">
        <v>31</v>
      </c>
      <c r="F13213">
        <v>5721</v>
      </c>
      <c r="G13213">
        <v>1141000</v>
      </c>
      <c r="H13213">
        <v>3910</v>
      </c>
      <c r="K13213">
        <v>427</v>
      </c>
      <c r="L13213">
        <v>12</v>
      </c>
      <c r="M13213">
        <v>2.2000000000000002</v>
      </c>
    </row>
    <row r="13214" spans="1:13" x14ac:dyDescent="0.25">
      <c r="A13214" t="s">
        <v>645</v>
      </c>
      <c r="C13214" t="s">
        <v>796</v>
      </c>
      <c r="D13214" s="2">
        <v>25812</v>
      </c>
      <c r="E13214">
        <v>30</v>
      </c>
      <c r="F13214">
        <v>5486</v>
      </c>
      <c r="G13214">
        <v>1294000</v>
      </c>
      <c r="H13214">
        <v>3843</v>
      </c>
      <c r="K13214">
        <v>330</v>
      </c>
      <c r="L13214">
        <v>12</v>
      </c>
      <c r="M13214">
        <v>3.1</v>
      </c>
    </row>
    <row r="13215" spans="1:13" x14ac:dyDescent="0.25">
      <c r="A13215" t="s">
        <v>645</v>
      </c>
      <c r="C13215" t="s">
        <v>796</v>
      </c>
      <c r="D13215" s="2">
        <v>25842</v>
      </c>
      <c r="E13215">
        <v>30.6</v>
      </c>
      <c r="F13215">
        <v>5549</v>
      </c>
      <c r="G13215">
        <v>1475000</v>
      </c>
      <c r="H13215">
        <v>3996</v>
      </c>
      <c r="K13215">
        <v>335</v>
      </c>
      <c r="L13215">
        <v>12</v>
      </c>
      <c r="M13215">
        <v>1.5</v>
      </c>
    </row>
    <row r="13216" spans="1:13" x14ac:dyDescent="0.25">
      <c r="A13216" t="s">
        <v>645</v>
      </c>
      <c r="C13216" t="s">
        <v>796</v>
      </c>
      <c r="D13216" s="2">
        <v>25873</v>
      </c>
      <c r="E13216">
        <v>30</v>
      </c>
      <c r="F13216">
        <v>5475</v>
      </c>
      <c r="G13216">
        <v>1518000</v>
      </c>
      <c r="H13216">
        <v>3997</v>
      </c>
      <c r="K13216">
        <v>385</v>
      </c>
      <c r="L13216">
        <v>12</v>
      </c>
      <c r="M13216">
        <v>2</v>
      </c>
    </row>
    <row r="13217" spans="1:13" x14ac:dyDescent="0.25">
      <c r="A13217" t="s">
        <v>645</v>
      </c>
      <c r="C13217" t="s">
        <v>796</v>
      </c>
      <c r="D13217" s="2">
        <v>25903</v>
      </c>
      <c r="E13217">
        <v>31</v>
      </c>
      <c r="F13217">
        <v>5546</v>
      </c>
      <c r="G13217">
        <v>1772000</v>
      </c>
      <c r="H13217">
        <v>4114</v>
      </c>
      <c r="K13217">
        <v>395</v>
      </c>
      <c r="L13217">
        <v>12</v>
      </c>
      <c r="M13217">
        <v>2.4</v>
      </c>
    </row>
    <row r="13218" spans="1:13" x14ac:dyDescent="0.25">
      <c r="A13218" t="s">
        <v>645</v>
      </c>
      <c r="C13218" t="s">
        <v>796</v>
      </c>
      <c r="D13218" s="2">
        <v>25934</v>
      </c>
      <c r="E13218">
        <v>31</v>
      </c>
      <c r="F13218">
        <v>5541</v>
      </c>
      <c r="G13218">
        <v>1723000</v>
      </c>
      <c r="H13218">
        <v>4020</v>
      </c>
      <c r="K13218">
        <v>392</v>
      </c>
      <c r="L13218">
        <v>12</v>
      </c>
      <c r="M13218">
        <v>2.2000000000000002</v>
      </c>
    </row>
    <row r="13219" spans="1:13" x14ac:dyDescent="0.25">
      <c r="A13219" t="s">
        <v>645</v>
      </c>
      <c r="C13219" t="s">
        <v>796</v>
      </c>
      <c r="D13219" s="2">
        <v>25965</v>
      </c>
      <c r="E13219">
        <v>28</v>
      </c>
      <c r="F13219">
        <v>4763</v>
      </c>
      <c r="G13219">
        <v>945000</v>
      </c>
      <c r="H13219">
        <v>3928</v>
      </c>
      <c r="K13219">
        <v>352</v>
      </c>
      <c r="L13219">
        <v>12</v>
      </c>
      <c r="M13219">
        <v>2.1</v>
      </c>
    </row>
    <row r="13220" spans="1:13" x14ac:dyDescent="0.25">
      <c r="A13220" t="s">
        <v>645</v>
      </c>
      <c r="C13220" t="s">
        <v>796</v>
      </c>
      <c r="D13220" s="2">
        <v>25993</v>
      </c>
      <c r="E13220">
        <v>29.1</v>
      </c>
      <c r="F13220">
        <v>4976</v>
      </c>
      <c r="G13220">
        <v>956000</v>
      </c>
      <c r="H13220">
        <v>4037</v>
      </c>
      <c r="K13220">
        <v>350</v>
      </c>
      <c r="L13220">
        <v>12</v>
      </c>
      <c r="M13220">
        <v>3.7</v>
      </c>
    </row>
    <row r="13221" spans="1:13" x14ac:dyDescent="0.25">
      <c r="A13221" t="s">
        <v>645</v>
      </c>
      <c r="C13221" t="s">
        <v>796</v>
      </c>
      <c r="D13221" s="2">
        <v>26024</v>
      </c>
      <c r="E13221">
        <v>30</v>
      </c>
      <c r="F13221">
        <v>5353</v>
      </c>
      <c r="G13221">
        <v>1193000</v>
      </c>
      <c r="H13221">
        <v>3993</v>
      </c>
      <c r="K13221">
        <v>360</v>
      </c>
      <c r="L13221">
        <v>12</v>
      </c>
      <c r="M13221">
        <v>5.2</v>
      </c>
    </row>
    <row r="13222" spans="1:13" x14ac:dyDescent="0.25">
      <c r="A13222" t="s">
        <v>645</v>
      </c>
      <c r="C13222" t="s">
        <v>796</v>
      </c>
      <c r="D13222" s="2">
        <v>26054</v>
      </c>
      <c r="E13222">
        <v>30.4</v>
      </c>
      <c r="F13222">
        <v>5083</v>
      </c>
      <c r="G13222">
        <v>703000</v>
      </c>
      <c r="H13222">
        <v>4304</v>
      </c>
      <c r="K13222">
        <v>357</v>
      </c>
      <c r="L13222">
        <v>12</v>
      </c>
      <c r="M13222">
        <v>3</v>
      </c>
    </row>
    <row r="13223" spans="1:13" x14ac:dyDescent="0.25">
      <c r="A13223" t="s">
        <v>645</v>
      </c>
      <c r="C13223" t="s">
        <v>796</v>
      </c>
      <c r="D13223" s="2">
        <v>26085</v>
      </c>
      <c r="E13223">
        <v>30</v>
      </c>
      <c r="F13223">
        <v>5308</v>
      </c>
      <c r="G13223">
        <v>757000</v>
      </c>
      <c r="H13223">
        <v>4320</v>
      </c>
      <c r="K13223">
        <v>357</v>
      </c>
      <c r="L13223">
        <v>12</v>
      </c>
      <c r="M13223">
        <v>1.8</v>
      </c>
    </row>
    <row r="13224" spans="1:13" x14ac:dyDescent="0.25">
      <c r="A13224" t="s">
        <v>645</v>
      </c>
      <c r="C13224" t="s">
        <v>796</v>
      </c>
      <c r="D13224" s="2">
        <v>26115</v>
      </c>
      <c r="E13224">
        <v>31</v>
      </c>
      <c r="F13224">
        <v>5161</v>
      </c>
      <c r="G13224">
        <v>1095000</v>
      </c>
      <c r="H13224">
        <v>3976</v>
      </c>
      <c r="K13224">
        <v>357</v>
      </c>
      <c r="L13224">
        <v>12</v>
      </c>
      <c r="M13224">
        <v>2.1</v>
      </c>
    </row>
    <row r="13225" spans="1:13" x14ac:dyDescent="0.25">
      <c r="A13225" t="s">
        <v>645</v>
      </c>
      <c r="C13225" t="s">
        <v>796</v>
      </c>
      <c r="D13225" s="2">
        <v>26146</v>
      </c>
      <c r="E13225">
        <v>30.3</v>
      </c>
      <c r="F13225">
        <v>4884</v>
      </c>
      <c r="G13225">
        <v>1221000</v>
      </c>
      <c r="H13225">
        <v>3659</v>
      </c>
      <c r="K13225">
        <v>377</v>
      </c>
      <c r="L13225">
        <v>12</v>
      </c>
      <c r="M13225">
        <v>1.7</v>
      </c>
    </row>
    <row r="13226" spans="1:13" x14ac:dyDescent="0.25">
      <c r="A13226" t="s">
        <v>645</v>
      </c>
      <c r="C13226" t="s">
        <v>796</v>
      </c>
      <c r="D13226" s="2">
        <v>26177</v>
      </c>
      <c r="E13226">
        <v>28.5</v>
      </c>
      <c r="F13226">
        <v>4836</v>
      </c>
      <c r="G13226">
        <v>1389000</v>
      </c>
      <c r="H13226">
        <v>3266</v>
      </c>
      <c r="K13226">
        <v>390</v>
      </c>
      <c r="L13226">
        <v>12</v>
      </c>
      <c r="M13226">
        <v>1.5</v>
      </c>
    </row>
    <row r="13227" spans="1:13" x14ac:dyDescent="0.25">
      <c r="A13227" t="s">
        <v>645</v>
      </c>
      <c r="C13227" t="s">
        <v>796</v>
      </c>
      <c r="D13227" s="2">
        <v>26207</v>
      </c>
      <c r="E13227">
        <v>30.4</v>
      </c>
      <c r="F13227">
        <v>5149</v>
      </c>
      <c r="G13227">
        <v>885000</v>
      </c>
      <c r="H13227">
        <v>3552</v>
      </c>
      <c r="K13227">
        <v>370</v>
      </c>
      <c r="L13227">
        <v>12</v>
      </c>
      <c r="M13227">
        <v>2.1</v>
      </c>
    </row>
    <row r="13228" spans="1:13" x14ac:dyDescent="0.25">
      <c r="A13228" t="s">
        <v>645</v>
      </c>
      <c r="C13228" t="s">
        <v>796</v>
      </c>
      <c r="D13228" s="2">
        <v>26238</v>
      </c>
      <c r="E13228">
        <v>29.9</v>
      </c>
      <c r="F13228">
        <v>5036</v>
      </c>
      <c r="G13228">
        <v>642000</v>
      </c>
      <c r="H13228">
        <v>3647</v>
      </c>
      <c r="K13228">
        <v>365</v>
      </c>
      <c r="L13228">
        <v>12</v>
      </c>
      <c r="M13228">
        <v>1.1000000000000001</v>
      </c>
    </row>
    <row r="13229" spans="1:13" x14ac:dyDescent="0.25">
      <c r="A13229" t="s">
        <v>645</v>
      </c>
      <c r="C13229" t="s">
        <v>796</v>
      </c>
      <c r="D13229" s="2">
        <v>26268</v>
      </c>
      <c r="E13229">
        <v>31</v>
      </c>
      <c r="F13229">
        <v>5231</v>
      </c>
      <c r="G13229">
        <v>1327000</v>
      </c>
      <c r="H13229">
        <v>3693</v>
      </c>
      <c r="K13229">
        <v>375</v>
      </c>
      <c r="L13229">
        <v>12</v>
      </c>
      <c r="M13229">
        <v>0</v>
      </c>
    </row>
    <row r="13230" spans="1:13" x14ac:dyDescent="0.25">
      <c r="A13230" t="s">
        <v>645</v>
      </c>
      <c r="C13230" t="s">
        <v>796</v>
      </c>
      <c r="D13230" s="2">
        <v>26299</v>
      </c>
      <c r="E13230">
        <v>31</v>
      </c>
      <c r="F13230">
        <v>5371</v>
      </c>
      <c r="G13230">
        <v>1377000</v>
      </c>
      <c r="H13230">
        <v>3712</v>
      </c>
      <c r="K13230">
        <v>370</v>
      </c>
      <c r="L13230">
        <v>12</v>
      </c>
      <c r="M13230">
        <v>1.5</v>
      </c>
    </row>
    <row r="13231" spans="1:13" x14ac:dyDescent="0.25">
      <c r="A13231" t="s">
        <v>645</v>
      </c>
      <c r="C13231" t="s">
        <v>796</v>
      </c>
      <c r="D13231" s="2">
        <v>26330</v>
      </c>
      <c r="E13231">
        <v>28.4</v>
      </c>
      <c r="F13231">
        <v>4848</v>
      </c>
      <c r="G13231">
        <v>1109000</v>
      </c>
      <c r="H13231">
        <v>3397</v>
      </c>
      <c r="K13231">
        <v>365</v>
      </c>
      <c r="L13231">
        <v>12</v>
      </c>
      <c r="M13231">
        <v>3</v>
      </c>
    </row>
    <row r="13232" spans="1:13" x14ac:dyDescent="0.25">
      <c r="A13232" t="s">
        <v>645</v>
      </c>
      <c r="C13232" t="s">
        <v>796</v>
      </c>
      <c r="D13232" s="2">
        <v>26359</v>
      </c>
      <c r="E13232">
        <v>30.3</v>
      </c>
      <c r="F13232">
        <v>5023</v>
      </c>
      <c r="G13232">
        <v>3179000</v>
      </c>
      <c r="H13232">
        <v>3505</v>
      </c>
      <c r="K13232">
        <v>370</v>
      </c>
      <c r="L13232">
        <v>12</v>
      </c>
      <c r="M13232">
        <v>2.2999999999999998</v>
      </c>
    </row>
    <row r="13233" spans="1:13" x14ac:dyDescent="0.25">
      <c r="A13233" t="s">
        <v>645</v>
      </c>
      <c r="C13233" t="s">
        <v>796</v>
      </c>
      <c r="D13233" s="2">
        <v>26390</v>
      </c>
      <c r="E13233">
        <v>29.9</v>
      </c>
      <c r="F13233">
        <v>4617</v>
      </c>
      <c r="G13233">
        <v>3625000</v>
      </c>
      <c r="H13233">
        <v>3474</v>
      </c>
      <c r="K13233">
        <v>375</v>
      </c>
      <c r="L13233">
        <v>12</v>
      </c>
      <c r="M13233">
        <v>2.7</v>
      </c>
    </row>
    <row r="13234" spans="1:13" x14ac:dyDescent="0.25">
      <c r="A13234" t="s">
        <v>645</v>
      </c>
      <c r="C13234" t="s">
        <v>796</v>
      </c>
      <c r="D13234" s="2">
        <v>26420</v>
      </c>
      <c r="E13234">
        <v>30</v>
      </c>
      <c r="F13234">
        <v>4731</v>
      </c>
      <c r="G13234">
        <v>1226000</v>
      </c>
      <c r="H13234">
        <v>3657</v>
      </c>
      <c r="K13234">
        <v>412</v>
      </c>
      <c r="L13234">
        <v>12</v>
      </c>
      <c r="M13234">
        <v>3.8</v>
      </c>
    </row>
    <row r="13235" spans="1:13" x14ac:dyDescent="0.25">
      <c r="A13235" t="s">
        <v>645</v>
      </c>
      <c r="C13235" t="s">
        <v>796</v>
      </c>
      <c r="D13235" s="2">
        <v>26451</v>
      </c>
      <c r="E13235">
        <v>29.7</v>
      </c>
      <c r="F13235">
        <v>4783</v>
      </c>
      <c r="G13235">
        <v>1248000</v>
      </c>
      <c r="H13235">
        <v>3464</v>
      </c>
      <c r="K13235">
        <v>417</v>
      </c>
      <c r="L13235">
        <v>12</v>
      </c>
      <c r="M13235">
        <v>1.9</v>
      </c>
    </row>
    <row r="13236" spans="1:13" x14ac:dyDescent="0.25">
      <c r="A13236" t="s">
        <v>645</v>
      </c>
      <c r="C13236" t="s">
        <v>796</v>
      </c>
      <c r="D13236" s="2">
        <v>26481</v>
      </c>
      <c r="E13236">
        <v>30.2</v>
      </c>
      <c r="F13236">
        <v>5062</v>
      </c>
      <c r="G13236">
        <v>1219000</v>
      </c>
      <c r="H13236">
        <v>3666</v>
      </c>
      <c r="K13236">
        <v>345</v>
      </c>
      <c r="L13236">
        <v>12</v>
      </c>
      <c r="M13236">
        <v>0</v>
      </c>
    </row>
    <row r="13237" spans="1:13" x14ac:dyDescent="0.25">
      <c r="A13237" t="s">
        <v>645</v>
      </c>
      <c r="C13237" t="s">
        <v>796</v>
      </c>
      <c r="D13237" s="2">
        <v>26512</v>
      </c>
      <c r="E13237">
        <v>27.6</v>
      </c>
      <c r="F13237">
        <v>7627</v>
      </c>
      <c r="G13237">
        <v>1997000</v>
      </c>
      <c r="H13237">
        <v>8230</v>
      </c>
      <c r="K13237">
        <v>300</v>
      </c>
      <c r="L13237">
        <v>16</v>
      </c>
      <c r="M13237">
        <v>0</v>
      </c>
    </row>
    <row r="13238" spans="1:13" x14ac:dyDescent="0.25">
      <c r="A13238" t="s">
        <v>645</v>
      </c>
      <c r="C13238" t="s">
        <v>796</v>
      </c>
      <c r="D13238" s="2">
        <v>26543</v>
      </c>
      <c r="E13238">
        <v>21.9</v>
      </c>
      <c r="F13238">
        <v>6311</v>
      </c>
      <c r="G13238">
        <v>1747000</v>
      </c>
      <c r="H13238">
        <v>7714</v>
      </c>
      <c r="K13238">
        <v>300</v>
      </c>
      <c r="L13238">
        <v>20</v>
      </c>
      <c r="M13238">
        <v>0</v>
      </c>
    </row>
    <row r="13239" spans="1:13" x14ac:dyDescent="0.25">
      <c r="A13239" t="s">
        <v>645</v>
      </c>
      <c r="C13239" t="s">
        <v>796</v>
      </c>
      <c r="D13239" s="2">
        <v>26573</v>
      </c>
      <c r="E13239">
        <v>30.8</v>
      </c>
      <c r="F13239">
        <v>9088</v>
      </c>
      <c r="G13239">
        <v>2420000</v>
      </c>
      <c r="H13239">
        <v>11109</v>
      </c>
      <c r="K13239">
        <v>300</v>
      </c>
      <c r="L13239">
        <v>20</v>
      </c>
      <c r="M13239">
        <v>0</v>
      </c>
    </row>
    <row r="13240" spans="1:13" x14ac:dyDescent="0.25">
      <c r="A13240" t="s">
        <v>645</v>
      </c>
      <c r="C13240" t="s">
        <v>796</v>
      </c>
      <c r="D13240" s="2">
        <v>26604</v>
      </c>
      <c r="E13240">
        <v>29.3</v>
      </c>
      <c r="F13240">
        <v>8809</v>
      </c>
      <c r="G13240">
        <v>2326000</v>
      </c>
      <c r="H13240">
        <v>10768</v>
      </c>
      <c r="K13240">
        <v>300</v>
      </c>
      <c r="L13240">
        <v>20</v>
      </c>
      <c r="M13240">
        <v>0</v>
      </c>
    </row>
    <row r="13241" spans="1:13" x14ac:dyDescent="0.25">
      <c r="A13241" t="s">
        <v>645</v>
      </c>
      <c r="C13241" t="s">
        <v>796</v>
      </c>
      <c r="D13241" s="2">
        <v>26634</v>
      </c>
      <c r="E13241">
        <v>30.9</v>
      </c>
      <c r="F13241">
        <v>9190</v>
      </c>
      <c r="G13241">
        <v>2426000</v>
      </c>
      <c r="H13241">
        <v>11233</v>
      </c>
      <c r="K13241">
        <v>300</v>
      </c>
      <c r="L13241">
        <v>20</v>
      </c>
      <c r="M13241">
        <v>0</v>
      </c>
    </row>
    <row r="13242" spans="1:13" x14ac:dyDescent="0.25">
      <c r="A13242" t="s">
        <v>645</v>
      </c>
      <c r="C13242" t="s">
        <v>796</v>
      </c>
      <c r="D13242" s="2">
        <v>26665</v>
      </c>
      <c r="E13242">
        <v>31</v>
      </c>
      <c r="F13242">
        <v>9397</v>
      </c>
      <c r="G13242">
        <v>2481000</v>
      </c>
      <c r="H13242">
        <v>11486</v>
      </c>
      <c r="K13242">
        <v>300</v>
      </c>
      <c r="L13242">
        <v>20</v>
      </c>
      <c r="M13242">
        <v>0</v>
      </c>
    </row>
    <row r="13243" spans="1:13" x14ac:dyDescent="0.25">
      <c r="A13243" t="s">
        <v>645</v>
      </c>
      <c r="C13243" t="s">
        <v>796</v>
      </c>
      <c r="D13243" s="2">
        <v>26696</v>
      </c>
      <c r="E13243">
        <v>28</v>
      </c>
      <c r="F13243">
        <v>8621</v>
      </c>
      <c r="G13243">
        <v>2276000</v>
      </c>
      <c r="H13243">
        <v>10538</v>
      </c>
      <c r="K13243">
        <v>300</v>
      </c>
      <c r="L13243">
        <v>20</v>
      </c>
      <c r="M13243">
        <v>0</v>
      </c>
    </row>
    <row r="13244" spans="1:13" x14ac:dyDescent="0.25">
      <c r="A13244" t="s">
        <v>645</v>
      </c>
      <c r="C13244" t="s">
        <v>796</v>
      </c>
      <c r="D13244" s="2">
        <v>26724</v>
      </c>
      <c r="E13244">
        <v>31</v>
      </c>
      <c r="F13244">
        <v>9447</v>
      </c>
      <c r="G13244">
        <v>2494000</v>
      </c>
      <c r="H13244">
        <v>11547</v>
      </c>
      <c r="K13244">
        <v>300</v>
      </c>
      <c r="L13244">
        <v>20</v>
      </c>
      <c r="M13244">
        <v>0</v>
      </c>
    </row>
    <row r="13245" spans="1:13" x14ac:dyDescent="0.25">
      <c r="A13245" t="s">
        <v>645</v>
      </c>
      <c r="C13245" t="s">
        <v>796</v>
      </c>
      <c r="D13245" s="2">
        <v>26755</v>
      </c>
      <c r="E13245">
        <v>30</v>
      </c>
      <c r="F13245">
        <v>8806</v>
      </c>
      <c r="G13245">
        <v>2341000</v>
      </c>
      <c r="H13245">
        <v>10764</v>
      </c>
      <c r="K13245">
        <v>300</v>
      </c>
      <c r="L13245">
        <v>20</v>
      </c>
      <c r="M13245">
        <v>0</v>
      </c>
    </row>
    <row r="13246" spans="1:13" x14ac:dyDescent="0.25">
      <c r="A13246" t="s">
        <v>645</v>
      </c>
      <c r="C13246" t="s">
        <v>796</v>
      </c>
      <c r="D13246" s="2">
        <v>26785</v>
      </c>
      <c r="E13246">
        <v>31</v>
      </c>
      <c r="F13246">
        <v>8917</v>
      </c>
      <c r="G13246">
        <v>2372000</v>
      </c>
      <c r="H13246">
        <v>10900</v>
      </c>
      <c r="K13246">
        <v>300</v>
      </c>
      <c r="L13246">
        <v>20</v>
      </c>
      <c r="M13246">
        <v>0</v>
      </c>
    </row>
    <row r="13247" spans="1:13" x14ac:dyDescent="0.25">
      <c r="A13247" t="s">
        <v>645</v>
      </c>
      <c r="C13247" t="s">
        <v>796</v>
      </c>
      <c r="D13247" s="2">
        <v>26816</v>
      </c>
      <c r="E13247">
        <v>30</v>
      </c>
      <c r="F13247">
        <v>8787</v>
      </c>
      <c r="G13247">
        <v>2337000</v>
      </c>
      <c r="H13247">
        <v>10741</v>
      </c>
      <c r="K13247">
        <v>300</v>
      </c>
      <c r="L13247">
        <v>20</v>
      </c>
      <c r="M13247">
        <v>0</v>
      </c>
    </row>
    <row r="13248" spans="1:13" x14ac:dyDescent="0.25">
      <c r="A13248" t="s">
        <v>645</v>
      </c>
      <c r="C13248" t="s">
        <v>796</v>
      </c>
      <c r="D13248" s="2">
        <v>26846</v>
      </c>
      <c r="E13248">
        <v>31</v>
      </c>
      <c r="F13248">
        <v>9210</v>
      </c>
      <c r="G13248">
        <v>2450000</v>
      </c>
      <c r="H13248">
        <v>11258</v>
      </c>
      <c r="K13248">
        <v>300</v>
      </c>
      <c r="L13248">
        <v>20</v>
      </c>
      <c r="M13248">
        <v>0</v>
      </c>
    </row>
    <row r="13249" spans="1:13" x14ac:dyDescent="0.25">
      <c r="A13249" t="s">
        <v>645</v>
      </c>
      <c r="C13249" t="s">
        <v>796</v>
      </c>
      <c r="D13249" s="2">
        <v>26877</v>
      </c>
      <c r="E13249">
        <v>31</v>
      </c>
      <c r="F13249">
        <v>8965</v>
      </c>
      <c r="G13249">
        <v>2385000</v>
      </c>
      <c r="H13249">
        <v>10958</v>
      </c>
      <c r="K13249">
        <v>300</v>
      </c>
      <c r="L13249">
        <v>20</v>
      </c>
      <c r="M13249">
        <v>0</v>
      </c>
    </row>
    <row r="13250" spans="1:13" x14ac:dyDescent="0.25">
      <c r="A13250" t="s">
        <v>645</v>
      </c>
      <c r="C13250" t="s">
        <v>798</v>
      </c>
      <c r="D13250" s="2">
        <v>24442</v>
      </c>
      <c r="E13250">
        <v>10.7</v>
      </c>
      <c r="F13250">
        <v>10028</v>
      </c>
      <c r="G13250">
        <v>1976000</v>
      </c>
      <c r="H13250">
        <v>40</v>
      </c>
      <c r="K13250">
        <v>0</v>
      </c>
      <c r="L13250">
        <v>16</v>
      </c>
      <c r="M13250">
        <v>0</v>
      </c>
    </row>
    <row r="13251" spans="1:13" x14ac:dyDescent="0.25">
      <c r="A13251" t="s">
        <v>645</v>
      </c>
      <c r="C13251" t="s">
        <v>798</v>
      </c>
      <c r="D13251" s="2">
        <v>24473</v>
      </c>
      <c r="E13251">
        <v>8.3000000000000007</v>
      </c>
      <c r="F13251">
        <v>10117</v>
      </c>
      <c r="G13251">
        <v>1450000</v>
      </c>
      <c r="H13251">
        <v>42</v>
      </c>
      <c r="K13251">
        <v>0</v>
      </c>
      <c r="L13251">
        <v>20</v>
      </c>
      <c r="M13251">
        <v>0</v>
      </c>
    </row>
    <row r="13252" spans="1:13" x14ac:dyDescent="0.25">
      <c r="A13252" t="s">
        <v>645</v>
      </c>
      <c r="C13252" t="s">
        <v>797</v>
      </c>
      <c r="D13252" s="2">
        <v>26573</v>
      </c>
      <c r="E13252">
        <v>7.9</v>
      </c>
      <c r="F13252">
        <v>3080</v>
      </c>
      <c r="G13252">
        <v>778000</v>
      </c>
      <c r="H13252">
        <v>20</v>
      </c>
      <c r="K13252">
        <v>583</v>
      </c>
      <c r="L13252">
        <v>16</v>
      </c>
      <c r="M13252">
        <v>2.4</v>
      </c>
    </row>
    <row r="13253" spans="1:13" x14ac:dyDescent="0.25">
      <c r="A13253" t="s">
        <v>645</v>
      </c>
      <c r="C13253" t="s">
        <v>797</v>
      </c>
      <c r="D13253" s="2">
        <v>26604</v>
      </c>
      <c r="E13253">
        <v>29.3</v>
      </c>
      <c r="F13253">
        <v>10589</v>
      </c>
      <c r="G13253">
        <v>2817000</v>
      </c>
      <c r="H13253">
        <v>85</v>
      </c>
      <c r="K13253">
        <v>600</v>
      </c>
      <c r="L13253">
        <v>12</v>
      </c>
      <c r="M13253">
        <v>0</v>
      </c>
    </row>
    <row r="13254" spans="1:13" x14ac:dyDescent="0.25">
      <c r="A13254" t="s">
        <v>645</v>
      </c>
      <c r="C13254" t="s">
        <v>797</v>
      </c>
      <c r="D13254" s="2">
        <v>26634</v>
      </c>
      <c r="E13254">
        <v>30.9</v>
      </c>
      <c r="F13254">
        <v>18678</v>
      </c>
      <c r="G13254">
        <v>4819000</v>
      </c>
      <c r="H13254">
        <v>0</v>
      </c>
      <c r="K13254">
        <v>600</v>
      </c>
      <c r="L13254">
        <v>16</v>
      </c>
      <c r="M13254">
        <v>2</v>
      </c>
    </row>
    <row r="13255" spans="1:13" x14ac:dyDescent="0.25">
      <c r="A13255" t="s">
        <v>645</v>
      </c>
      <c r="C13255" t="s">
        <v>797</v>
      </c>
      <c r="D13255" s="2">
        <v>26665</v>
      </c>
      <c r="E13255">
        <v>31</v>
      </c>
      <c r="F13255">
        <v>12447</v>
      </c>
      <c r="G13255">
        <v>3182000</v>
      </c>
      <c r="H13255">
        <v>5012</v>
      </c>
      <c r="K13255">
        <v>510</v>
      </c>
      <c r="L13255">
        <v>16</v>
      </c>
      <c r="M13255">
        <v>10.1</v>
      </c>
    </row>
    <row r="13256" spans="1:13" x14ac:dyDescent="0.25">
      <c r="A13256" t="s">
        <v>645</v>
      </c>
      <c r="C13256" t="s">
        <v>797</v>
      </c>
      <c r="D13256" s="2">
        <v>26696</v>
      </c>
      <c r="E13256">
        <v>28</v>
      </c>
      <c r="F13256">
        <v>8693</v>
      </c>
      <c r="G13256">
        <v>2182000</v>
      </c>
      <c r="H13256">
        <v>6710</v>
      </c>
      <c r="K13256">
        <v>436</v>
      </c>
      <c r="L13256">
        <v>16</v>
      </c>
      <c r="M13256">
        <v>20.7</v>
      </c>
    </row>
    <row r="13257" spans="1:13" x14ac:dyDescent="0.25">
      <c r="A13257" t="s">
        <v>645</v>
      </c>
      <c r="C13257" t="s">
        <v>797</v>
      </c>
      <c r="D13257" s="2">
        <v>26724</v>
      </c>
      <c r="E13257">
        <v>30.9</v>
      </c>
      <c r="F13257">
        <v>5310</v>
      </c>
      <c r="G13257">
        <v>1933000</v>
      </c>
      <c r="H13257">
        <v>3909</v>
      </c>
      <c r="K13257">
        <v>450</v>
      </c>
      <c r="L13257">
        <v>12</v>
      </c>
      <c r="M13257">
        <v>1.3</v>
      </c>
    </row>
    <row r="13258" spans="1:13" x14ac:dyDescent="0.25">
      <c r="A13258" t="s">
        <v>645</v>
      </c>
      <c r="C13258" t="s">
        <v>797</v>
      </c>
      <c r="D13258" s="2">
        <v>26755</v>
      </c>
      <c r="E13258">
        <v>30</v>
      </c>
      <c r="F13258">
        <v>5262</v>
      </c>
      <c r="G13258">
        <v>1792000</v>
      </c>
      <c r="H13258">
        <v>3873</v>
      </c>
      <c r="K13258">
        <v>433</v>
      </c>
      <c r="L13258">
        <v>12</v>
      </c>
      <c r="M13258">
        <v>1.3</v>
      </c>
    </row>
    <row r="13259" spans="1:13" x14ac:dyDescent="0.25">
      <c r="A13259" t="s">
        <v>645</v>
      </c>
      <c r="C13259" t="s">
        <v>797</v>
      </c>
      <c r="D13259" s="2">
        <v>26785</v>
      </c>
      <c r="E13259">
        <v>30.8</v>
      </c>
      <c r="F13259">
        <v>5322</v>
      </c>
      <c r="G13259">
        <v>1681000</v>
      </c>
      <c r="H13259">
        <v>4079</v>
      </c>
      <c r="K13259">
        <v>422</v>
      </c>
      <c r="L13259">
        <v>12</v>
      </c>
      <c r="M13259">
        <v>1.3</v>
      </c>
    </row>
    <row r="13260" spans="1:13" x14ac:dyDescent="0.25">
      <c r="A13260" t="s">
        <v>645</v>
      </c>
      <c r="C13260" t="s">
        <v>797</v>
      </c>
      <c r="D13260" s="2">
        <v>26816</v>
      </c>
      <c r="E13260">
        <v>29.8</v>
      </c>
      <c r="F13260">
        <v>5124</v>
      </c>
      <c r="G13260">
        <v>1590000</v>
      </c>
      <c r="H13260">
        <v>4026</v>
      </c>
      <c r="K13260">
        <v>425</v>
      </c>
      <c r="L13260">
        <v>12</v>
      </c>
      <c r="M13260">
        <v>8.6</v>
      </c>
    </row>
    <row r="13261" spans="1:13" x14ac:dyDescent="0.25">
      <c r="A13261" t="s">
        <v>645</v>
      </c>
      <c r="C13261" t="s">
        <v>797</v>
      </c>
      <c r="D13261" s="2">
        <v>26846</v>
      </c>
      <c r="E13261">
        <v>31</v>
      </c>
      <c r="F13261">
        <v>5598</v>
      </c>
      <c r="G13261">
        <v>1669000</v>
      </c>
      <c r="H13261">
        <v>4519</v>
      </c>
      <c r="K13261">
        <v>427</v>
      </c>
      <c r="L13261">
        <v>12</v>
      </c>
      <c r="M13261">
        <v>11.9</v>
      </c>
    </row>
    <row r="13262" spans="1:13" x14ac:dyDescent="0.25">
      <c r="A13262" t="s">
        <v>645</v>
      </c>
      <c r="C13262" t="s">
        <v>797</v>
      </c>
      <c r="D13262" s="2">
        <v>26877</v>
      </c>
      <c r="E13262">
        <v>31</v>
      </c>
      <c r="F13262">
        <v>5752</v>
      </c>
      <c r="G13262">
        <v>1824000</v>
      </c>
      <c r="H13262">
        <v>4679</v>
      </c>
      <c r="K13262">
        <v>425</v>
      </c>
      <c r="L13262">
        <v>12</v>
      </c>
      <c r="M13262">
        <v>6.9</v>
      </c>
    </row>
    <row r="13263" spans="1:13" x14ac:dyDescent="0.25">
      <c r="A13263" t="s">
        <v>645</v>
      </c>
      <c r="C13263" t="s">
        <v>797</v>
      </c>
      <c r="D13263" s="2">
        <v>26908</v>
      </c>
      <c r="E13263">
        <v>30</v>
      </c>
      <c r="F13263">
        <v>5932</v>
      </c>
      <c r="G13263">
        <v>1823000</v>
      </c>
      <c r="H13263">
        <v>4477</v>
      </c>
      <c r="K13263">
        <v>420</v>
      </c>
      <c r="L13263">
        <v>12</v>
      </c>
      <c r="M13263">
        <v>3.8</v>
      </c>
    </row>
    <row r="13264" spans="1:13" x14ac:dyDescent="0.25">
      <c r="A13264" t="s">
        <v>645</v>
      </c>
      <c r="C13264" t="s">
        <v>797</v>
      </c>
      <c r="D13264" s="2">
        <v>26938</v>
      </c>
      <c r="E13264">
        <v>31</v>
      </c>
      <c r="F13264">
        <v>6340</v>
      </c>
      <c r="G13264">
        <v>1900000</v>
      </c>
      <c r="H13264">
        <v>5148</v>
      </c>
      <c r="K13264">
        <v>415</v>
      </c>
      <c r="L13264">
        <v>12</v>
      </c>
      <c r="M13264">
        <v>5.8</v>
      </c>
    </row>
    <row r="13265" spans="1:13" x14ac:dyDescent="0.25">
      <c r="A13265" t="s">
        <v>645</v>
      </c>
      <c r="C13265" t="s">
        <v>797</v>
      </c>
      <c r="D13265" s="2">
        <v>26969</v>
      </c>
      <c r="E13265">
        <v>30</v>
      </c>
      <c r="F13265">
        <v>5953</v>
      </c>
      <c r="G13265">
        <v>1839000</v>
      </c>
      <c r="H13265">
        <v>5322</v>
      </c>
      <c r="K13265">
        <v>415</v>
      </c>
      <c r="L13265">
        <v>12</v>
      </c>
      <c r="M13265">
        <v>3.4</v>
      </c>
    </row>
    <row r="13266" spans="1:13" x14ac:dyDescent="0.25">
      <c r="A13266" t="s">
        <v>645</v>
      </c>
      <c r="C13266" t="s">
        <v>797</v>
      </c>
      <c r="D13266" s="2">
        <v>26999</v>
      </c>
      <c r="E13266">
        <v>31</v>
      </c>
      <c r="F13266">
        <v>6383</v>
      </c>
      <c r="G13266">
        <v>1889000</v>
      </c>
      <c r="H13266">
        <v>5213</v>
      </c>
      <c r="K13266">
        <v>412</v>
      </c>
      <c r="L13266">
        <v>12</v>
      </c>
      <c r="M13266">
        <v>8.1999999999999993</v>
      </c>
    </row>
    <row r="13267" spans="1:13" x14ac:dyDescent="0.25">
      <c r="A13267" t="s">
        <v>645</v>
      </c>
      <c r="C13267" t="s">
        <v>797</v>
      </c>
      <c r="D13267" s="2">
        <v>27030</v>
      </c>
      <c r="E13267">
        <v>31</v>
      </c>
      <c r="F13267">
        <v>6626</v>
      </c>
      <c r="G13267">
        <v>1874000</v>
      </c>
      <c r="H13267">
        <v>5251</v>
      </c>
      <c r="K13267">
        <v>405</v>
      </c>
      <c r="L13267">
        <v>12</v>
      </c>
      <c r="M13267">
        <v>7.4</v>
      </c>
    </row>
    <row r="13268" spans="1:13" x14ac:dyDescent="0.25">
      <c r="A13268" t="s">
        <v>645</v>
      </c>
      <c r="C13268" t="s">
        <v>797</v>
      </c>
      <c r="D13268" s="2">
        <v>27061</v>
      </c>
      <c r="E13268">
        <v>28</v>
      </c>
      <c r="F13268">
        <v>6919</v>
      </c>
      <c r="G13268">
        <v>1544000</v>
      </c>
      <c r="H13268">
        <v>4691</v>
      </c>
      <c r="K13268">
        <v>400</v>
      </c>
      <c r="L13268">
        <v>12</v>
      </c>
      <c r="M13268">
        <v>4.5</v>
      </c>
    </row>
    <row r="13269" spans="1:13" x14ac:dyDescent="0.25">
      <c r="A13269" t="s">
        <v>645</v>
      </c>
      <c r="C13269" t="s">
        <v>797</v>
      </c>
      <c r="D13269" s="2">
        <v>27089</v>
      </c>
      <c r="E13269">
        <v>31</v>
      </c>
      <c r="F13269">
        <v>7644</v>
      </c>
      <c r="G13269">
        <v>1827000</v>
      </c>
      <c r="H13269">
        <v>5182</v>
      </c>
      <c r="K13269">
        <v>400</v>
      </c>
      <c r="L13269">
        <v>12</v>
      </c>
      <c r="M13269">
        <v>1.9</v>
      </c>
    </row>
    <row r="13270" spans="1:13" x14ac:dyDescent="0.25">
      <c r="A13270" t="s">
        <v>645</v>
      </c>
      <c r="C13270" t="s">
        <v>797</v>
      </c>
      <c r="D13270" s="2">
        <v>27120</v>
      </c>
      <c r="E13270">
        <v>30</v>
      </c>
      <c r="F13270">
        <v>5371</v>
      </c>
      <c r="G13270">
        <v>1747000</v>
      </c>
      <c r="H13270">
        <v>4432</v>
      </c>
      <c r="K13270">
        <v>386</v>
      </c>
      <c r="L13270">
        <v>12</v>
      </c>
      <c r="M13270">
        <v>5.7</v>
      </c>
    </row>
    <row r="13271" spans="1:13" x14ac:dyDescent="0.25">
      <c r="A13271" t="s">
        <v>645</v>
      </c>
      <c r="C13271" t="s">
        <v>797</v>
      </c>
      <c r="D13271" s="2">
        <v>27150</v>
      </c>
      <c r="E13271">
        <v>31</v>
      </c>
      <c r="F13271">
        <v>5032</v>
      </c>
      <c r="G13271">
        <v>1674000</v>
      </c>
      <c r="H13271">
        <v>4462</v>
      </c>
      <c r="K13271">
        <v>385</v>
      </c>
      <c r="L13271">
        <v>12</v>
      </c>
      <c r="M13271">
        <v>3.8</v>
      </c>
    </row>
    <row r="13272" spans="1:13" x14ac:dyDescent="0.25">
      <c r="A13272" t="s">
        <v>645</v>
      </c>
      <c r="C13272" t="s">
        <v>797</v>
      </c>
      <c r="D13272" s="2">
        <v>27181</v>
      </c>
      <c r="E13272">
        <v>30</v>
      </c>
      <c r="F13272">
        <v>4781</v>
      </c>
      <c r="G13272">
        <v>1660000</v>
      </c>
      <c r="H13272">
        <v>4240</v>
      </c>
      <c r="K13272">
        <v>390</v>
      </c>
      <c r="L13272">
        <v>12</v>
      </c>
      <c r="M13272">
        <v>6.6</v>
      </c>
    </row>
    <row r="13273" spans="1:13" x14ac:dyDescent="0.25">
      <c r="A13273" t="s">
        <v>645</v>
      </c>
      <c r="C13273" t="s">
        <v>797</v>
      </c>
      <c r="D13273" s="2">
        <v>27211</v>
      </c>
      <c r="E13273">
        <v>31</v>
      </c>
      <c r="F13273">
        <v>5429</v>
      </c>
      <c r="G13273">
        <v>2371000</v>
      </c>
      <c r="H13273">
        <v>4815</v>
      </c>
      <c r="K13273">
        <v>390</v>
      </c>
      <c r="L13273">
        <v>12</v>
      </c>
      <c r="M13273">
        <v>6.4</v>
      </c>
    </row>
    <row r="13274" spans="1:13" x14ac:dyDescent="0.25">
      <c r="A13274" t="s">
        <v>645</v>
      </c>
      <c r="C13274" t="s">
        <v>797</v>
      </c>
      <c r="D13274" s="2">
        <v>27242</v>
      </c>
      <c r="E13274">
        <v>29.8</v>
      </c>
      <c r="F13274">
        <v>5231</v>
      </c>
      <c r="G13274">
        <v>2234000</v>
      </c>
      <c r="H13274">
        <v>4639</v>
      </c>
      <c r="K13274">
        <v>390</v>
      </c>
      <c r="L13274">
        <v>12</v>
      </c>
      <c r="M13274">
        <v>1.7</v>
      </c>
    </row>
    <row r="13275" spans="1:13" x14ac:dyDescent="0.25">
      <c r="A13275" t="s">
        <v>645</v>
      </c>
      <c r="C13275" t="s">
        <v>797</v>
      </c>
      <c r="D13275" s="2">
        <v>27273</v>
      </c>
      <c r="E13275">
        <v>28.5</v>
      </c>
      <c r="F13275">
        <v>5235</v>
      </c>
      <c r="G13275">
        <v>2059000</v>
      </c>
      <c r="H13275">
        <v>4807</v>
      </c>
      <c r="K13275">
        <v>385</v>
      </c>
      <c r="L13275">
        <v>12</v>
      </c>
      <c r="M13275">
        <v>2.6</v>
      </c>
    </row>
    <row r="13276" spans="1:13" x14ac:dyDescent="0.25">
      <c r="A13276" t="s">
        <v>645</v>
      </c>
      <c r="C13276" t="s">
        <v>797</v>
      </c>
      <c r="D13276" s="2">
        <v>27303</v>
      </c>
      <c r="E13276">
        <v>31</v>
      </c>
      <c r="F13276">
        <v>5756</v>
      </c>
      <c r="G13276">
        <v>2233000</v>
      </c>
      <c r="H13276">
        <v>5313</v>
      </c>
      <c r="K13276">
        <v>380</v>
      </c>
      <c r="L13276">
        <v>12</v>
      </c>
      <c r="M13276">
        <v>0.9</v>
      </c>
    </row>
    <row r="13277" spans="1:13" x14ac:dyDescent="0.25">
      <c r="A13277" t="s">
        <v>645</v>
      </c>
      <c r="C13277" t="s">
        <v>797</v>
      </c>
      <c r="D13277" s="2">
        <v>27334</v>
      </c>
      <c r="E13277">
        <v>29.8</v>
      </c>
      <c r="F13277">
        <v>5630</v>
      </c>
      <c r="G13277">
        <v>2258000</v>
      </c>
      <c r="H13277">
        <v>5197</v>
      </c>
      <c r="K13277">
        <v>380</v>
      </c>
      <c r="L13277">
        <v>12</v>
      </c>
      <c r="M13277">
        <v>2.2000000000000002</v>
      </c>
    </row>
    <row r="13278" spans="1:13" x14ac:dyDescent="0.25">
      <c r="A13278" t="s">
        <v>645</v>
      </c>
      <c r="C13278" t="s">
        <v>797</v>
      </c>
      <c r="D13278" s="2">
        <v>27364</v>
      </c>
      <c r="E13278">
        <v>31</v>
      </c>
      <c r="F13278">
        <v>6531</v>
      </c>
      <c r="G13278">
        <v>2199000</v>
      </c>
      <c r="H13278">
        <v>6028</v>
      </c>
      <c r="K13278">
        <v>365</v>
      </c>
      <c r="L13278">
        <v>12</v>
      </c>
      <c r="M13278">
        <v>3.3</v>
      </c>
    </row>
    <row r="13279" spans="1:13" x14ac:dyDescent="0.25">
      <c r="A13279" t="s">
        <v>645</v>
      </c>
      <c r="C13279" t="s">
        <v>797</v>
      </c>
      <c r="D13279" s="2">
        <v>27395</v>
      </c>
      <c r="E13279">
        <v>31</v>
      </c>
      <c r="F13279">
        <v>7123</v>
      </c>
      <c r="G13279">
        <v>1875000</v>
      </c>
      <c r="H13279">
        <v>5318</v>
      </c>
      <c r="K13279">
        <v>370</v>
      </c>
      <c r="L13279">
        <v>12</v>
      </c>
      <c r="M13279">
        <v>6</v>
      </c>
    </row>
    <row r="13280" spans="1:13" x14ac:dyDescent="0.25">
      <c r="A13280" t="s">
        <v>645</v>
      </c>
      <c r="C13280" t="s">
        <v>797</v>
      </c>
      <c r="D13280" s="2">
        <v>27426</v>
      </c>
      <c r="E13280">
        <v>28</v>
      </c>
      <c r="F13280">
        <v>7553</v>
      </c>
      <c r="G13280">
        <v>1678000</v>
      </c>
      <c r="H13280">
        <v>5036</v>
      </c>
      <c r="K13280">
        <v>360</v>
      </c>
      <c r="L13280">
        <v>12</v>
      </c>
      <c r="M13280">
        <v>5.2</v>
      </c>
    </row>
    <row r="13281" spans="1:13" x14ac:dyDescent="0.25">
      <c r="A13281" t="s">
        <v>645</v>
      </c>
      <c r="C13281" t="s">
        <v>797</v>
      </c>
      <c r="D13281" s="2">
        <v>27454</v>
      </c>
      <c r="E13281">
        <v>31</v>
      </c>
      <c r="F13281">
        <v>4750</v>
      </c>
      <c r="G13281">
        <v>1278000</v>
      </c>
      <c r="H13281">
        <v>3167</v>
      </c>
      <c r="K13281">
        <v>350</v>
      </c>
      <c r="L13281">
        <v>12</v>
      </c>
      <c r="M13281">
        <v>1.2</v>
      </c>
    </row>
    <row r="13282" spans="1:13" x14ac:dyDescent="0.25">
      <c r="A13282" t="s">
        <v>645</v>
      </c>
      <c r="C13282" t="s">
        <v>797</v>
      </c>
      <c r="D13282" s="2">
        <v>27485</v>
      </c>
      <c r="E13282">
        <v>30</v>
      </c>
      <c r="F13282">
        <v>3991</v>
      </c>
      <c r="G13282">
        <v>674000</v>
      </c>
      <c r="H13282">
        <v>3498</v>
      </c>
      <c r="K13282">
        <v>355</v>
      </c>
      <c r="L13282">
        <v>12</v>
      </c>
      <c r="M13282">
        <v>2.4</v>
      </c>
    </row>
    <row r="13283" spans="1:13" x14ac:dyDescent="0.25">
      <c r="A13283" t="s">
        <v>645</v>
      </c>
      <c r="C13283" t="s">
        <v>797</v>
      </c>
      <c r="D13283" s="2">
        <v>27515</v>
      </c>
      <c r="E13283">
        <v>31</v>
      </c>
      <c r="F13283">
        <v>4279</v>
      </c>
      <c r="G13283">
        <v>1114000</v>
      </c>
      <c r="H13283">
        <v>4279</v>
      </c>
      <c r="K13283">
        <v>365</v>
      </c>
      <c r="L13283">
        <v>12</v>
      </c>
      <c r="M13283">
        <v>2.4</v>
      </c>
    </row>
    <row r="13284" spans="1:13" x14ac:dyDescent="0.25">
      <c r="A13284" t="s">
        <v>645</v>
      </c>
      <c r="C13284" t="s">
        <v>797</v>
      </c>
      <c r="D13284" s="2">
        <v>27546</v>
      </c>
      <c r="E13284">
        <v>30</v>
      </c>
      <c r="F13284">
        <v>4039</v>
      </c>
      <c r="G13284">
        <v>1264000</v>
      </c>
      <c r="H13284">
        <v>4039</v>
      </c>
      <c r="K13284">
        <v>370</v>
      </c>
      <c r="L13284">
        <v>12</v>
      </c>
      <c r="M13284">
        <v>2.2000000000000002</v>
      </c>
    </row>
    <row r="13285" spans="1:13" x14ac:dyDescent="0.25">
      <c r="A13285" t="s">
        <v>645</v>
      </c>
      <c r="C13285" t="s">
        <v>797</v>
      </c>
      <c r="D13285" s="2">
        <v>27576</v>
      </c>
      <c r="E13285">
        <v>31</v>
      </c>
      <c r="F13285">
        <v>4235</v>
      </c>
      <c r="G13285">
        <v>1290000</v>
      </c>
      <c r="H13285">
        <v>4105</v>
      </c>
      <c r="K13285">
        <v>367</v>
      </c>
      <c r="L13285">
        <v>12</v>
      </c>
      <c r="M13285">
        <v>3.2</v>
      </c>
    </row>
    <row r="13286" spans="1:13" x14ac:dyDescent="0.25">
      <c r="A13286" t="s">
        <v>645</v>
      </c>
      <c r="C13286" t="s">
        <v>797</v>
      </c>
      <c r="D13286" s="2">
        <v>27607</v>
      </c>
      <c r="E13286">
        <v>31</v>
      </c>
      <c r="F13286">
        <v>4557</v>
      </c>
      <c r="G13286">
        <v>1310000</v>
      </c>
      <c r="H13286">
        <v>4379</v>
      </c>
      <c r="K13286">
        <v>362</v>
      </c>
      <c r="L13286">
        <v>12</v>
      </c>
      <c r="M13286">
        <v>4.0999999999999996</v>
      </c>
    </row>
    <row r="13287" spans="1:13" x14ac:dyDescent="0.25">
      <c r="A13287" t="s">
        <v>645</v>
      </c>
      <c r="C13287" t="s">
        <v>797</v>
      </c>
      <c r="D13287" s="2">
        <v>27638</v>
      </c>
      <c r="E13287">
        <v>30</v>
      </c>
      <c r="F13287">
        <v>4635</v>
      </c>
      <c r="G13287">
        <v>1241000</v>
      </c>
      <c r="H13287">
        <v>4454</v>
      </c>
      <c r="K13287">
        <v>360</v>
      </c>
      <c r="L13287">
        <v>12</v>
      </c>
      <c r="M13287">
        <v>5.7</v>
      </c>
    </row>
    <row r="13288" spans="1:13" x14ac:dyDescent="0.25">
      <c r="A13288" t="s">
        <v>645</v>
      </c>
      <c r="C13288" t="s">
        <v>797</v>
      </c>
      <c r="D13288" s="2">
        <v>27668</v>
      </c>
      <c r="E13288">
        <v>31</v>
      </c>
      <c r="F13288">
        <v>4852</v>
      </c>
      <c r="G13288">
        <v>1284000</v>
      </c>
      <c r="H13288">
        <v>4662</v>
      </c>
      <c r="K13288">
        <v>360</v>
      </c>
      <c r="L13288">
        <v>12</v>
      </c>
      <c r="M13288">
        <v>4.0999999999999996</v>
      </c>
    </row>
    <row r="13289" spans="1:13" x14ac:dyDescent="0.25">
      <c r="A13289" t="s">
        <v>645</v>
      </c>
      <c r="C13289" t="s">
        <v>797</v>
      </c>
      <c r="D13289" s="2">
        <v>27699</v>
      </c>
      <c r="E13289">
        <v>30</v>
      </c>
      <c r="F13289">
        <v>4559</v>
      </c>
      <c r="G13289">
        <v>1426000</v>
      </c>
      <c r="H13289">
        <v>4696</v>
      </c>
      <c r="K13289">
        <v>360</v>
      </c>
      <c r="L13289">
        <v>12</v>
      </c>
      <c r="M13289">
        <v>3.4</v>
      </c>
    </row>
    <row r="13290" spans="1:13" x14ac:dyDescent="0.25">
      <c r="A13290" t="s">
        <v>645</v>
      </c>
      <c r="C13290" t="s">
        <v>797</v>
      </c>
      <c r="D13290" s="2">
        <v>27729</v>
      </c>
      <c r="E13290">
        <v>31</v>
      </c>
      <c r="F13290">
        <v>4879</v>
      </c>
      <c r="G13290">
        <v>1434000</v>
      </c>
      <c r="H13290">
        <v>5079</v>
      </c>
      <c r="K13290">
        <v>360</v>
      </c>
      <c r="L13290">
        <v>12</v>
      </c>
      <c r="M13290">
        <v>4.4000000000000004</v>
      </c>
    </row>
    <row r="13291" spans="1:13" x14ac:dyDescent="0.25">
      <c r="A13291" t="s">
        <v>645</v>
      </c>
      <c r="C13291" t="s">
        <v>797</v>
      </c>
      <c r="D13291" s="2">
        <v>27760</v>
      </c>
      <c r="E13291">
        <v>30.9</v>
      </c>
      <c r="F13291">
        <v>4389</v>
      </c>
      <c r="G13291">
        <v>1214000</v>
      </c>
      <c r="H13291">
        <v>4835</v>
      </c>
      <c r="K13291">
        <v>333</v>
      </c>
      <c r="L13291">
        <v>12</v>
      </c>
      <c r="M13291">
        <v>7.2</v>
      </c>
    </row>
    <row r="13292" spans="1:13" x14ac:dyDescent="0.25">
      <c r="A13292" t="s">
        <v>645</v>
      </c>
      <c r="C13292" t="s">
        <v>797</v>
      </c>
      <c r="D13292" s="2">
        <v>27791</v>
      </c>
      <c r="E13292">
        <v>29</v>
      </c>
      <c r="F13292">
        <v>3547</v>
      </c>
      <c r="G13292">
        <v>1220000</v>
      </c>
      <c r="H13292">
        <v>4335</v>
      </c>
      <c r="K13292">
        <v>360</v>
      </c>
      <c r="L13292">
        <v>12</v>
      </c>
      <c r="M13292">
        <v>0.8</v>
      </c>
    </row>
    <row r="13293" spans="1:13" x14ac:dyDescent="0.25">
      <c r="A13293" t="s">
        <v>645</v>
      </c>
      <c r="C13293" t="s">
        <v>797</v>
      </c>
      <c r="D13293" s="2">
        <v>27820</v>
      </c>
      <c r="E13293">
        <v>30.9</v>
      </c>
      <c r="F13293">
        <v>3620</v>
      </c>
      <c r="G13293">
        <v>1274000</v>
      </c>
      <c r="H13293">
        <v>4425</v>
      </c>
      <c r="K13293">
        <v>360</v>
      </c>
      <c r="L13293">
        <v>12</v>
      </c>
      <c r="M13293">
        <v>0.4</v>
      </c>
    </row>
    <row r="13294" spans="1:13" x14ac:dyDescent="0.25">
      <c r="A13294" t="s">
        <v>645</v>
      </c>
      <c r="C13294" t="s">
        <v>797</v>
      </c>
      <c r="D13294" s="2">
        <v>27851</v>
      </c>
      <c r="E13294">
        <v>30</v>
      </c>
      <c r="F13294">
        <v>3030</v>
      </c>
      <c r="G13294">
        <v>1208000</v>
      </c>
      <c r="H13294">
        <v>3248</v>
      </c>
      <c r="K13294">
        <v>360</v>
      </c>
      <c r="L13294">
        <v>12</v>
      </c>
      <c r="M13294">
        <v>0.4</v>
      </c>
    </row>
    <row r="13295" spans="1:13" x14ac:dyDescent="0.25">
      <c r="A13295" t="s">
        <v>645</v>
      </c>
      <c r="C13295" t="s">
        <v>797</v>
      </c>
      <c r="D13295" s="2">
        <v>27881</v>
      </c>
      <c r="E13295">
        <v>31</v>
      </c>
      <c r="F13295">
        <v>2730</v>
      </c>
      <c r="G13295">
        <v>1687000</v>
      </c>
      <c r="H13295">
        <v>3205</v>
      </c>
      <c r="K13295">
        <v>355</v>
      </c>
      <c r="L13295">
        <v>12</v>
      </c>
      <c r="M13295">
        <v>0</v>
      </c>
    </row>
    <row r="13296" spans="1:13" x14ac:dyDescent="0.25">
      <c r="A13296" t="s">
        <v>645</v>
      </c>
      <c r="C13296" t="s">
        <v>797</v>
      </c>
      <c r="D13296" s="2">
        <v>27912</v>
      </c>
      <c r="E13296">
        <v>30</v>
      </c>
      <c r="F13296">
        <v>2648</v>
      </c>
      <c r="G13296">
        <v>1485000</v>
      </c>
      <c r="H13296">
        <v>3237</v>
      </c>
      <c r="K13296">
        <v>355</v>
      </c>
      <c r="L13296">
        <v>12</v>
      </c>
      <c r="M13296">
        <v>0.7</v>
      </c>
    </row>
    <row r="13297" spans="1:13" x14ac:dyDescent="0.25">
      <c r="A13297" t="s">
        <v>645</v>
      </c>
      <c r="C13297" t="s">
        <v>797</v>
      </c>
      <c r="D13297" s="2">
        <v>27942</v>
      </c>
      <c r="E13297">
        <v>31</v>
      </c>
      <c r="F13297">
        <v>2923</v>
      </c>
      <c r="G13297">
        <v>1074000</v>
      </c>
      <c r="H13297">
        <v>3177</v>
      </c>
      <c r="K13297">
        <v>360</v>
      </c>
      <c r="L13297">
        <v>12</v>
      </c>
      <c r="M13297">
        <v>1.4</v>
      </c>
    </row>
    <row r="13298" spans="1:13" x14ac:dyDescent="0.25">
      <c r="A13298" t="s">
        <v>645</v>
      </c>
      <c r="C13298" t="s">
        <v>797</v>
      </c>
      <c r="D13298" s="2">
        <v>27973</v>
      </c>
      <c r="E13298">
        <v>31</v>
      </c>
      <c r="F13298">
        <v>2959</v>
      </c>
      <c r="G13298">
        <v>1135000</v>
      </c>
      <c r="H13298">
        <v>3080</v>
      </c>
      <c r="K13298">
        <v>360</v>
      </c>
      <c r="L13298">
        <v>12</v>
      </c>
      <c r="M13298">
        <v>1.7</v>
      </c>
    </row>
    <row r="13299" spans="1:13" x14ac:dyDescent="0.25">
      <c r="A13299" t="s">
        <v>645</v>
      </c>
      <c r="C13299" t="s">
        <v>797</v>
      </c>
      <c r="D13299" s="2">
        <v>28004</v>
      </c>
      <c r="E13299">
        <v>30</v>
      </c>
      <c r="F13299">
        <v>2861</v>
      </c>
      <c r="G13299">
        <v>1245000</v>
      </c>
      <c r="H13299">
        <v>2978</v>
      </c>
      <c r="K13299">
        <v>360</v>
      </c>
      <c r="L13299">
        <v>12</v>
      </c>
      <c r="M13299">
        <v>2.1</v>
      </c>
    </row>
    <row r="13300" spans="1:13" x14ac:dyDescent="0.25">
      <c r="A13300" t="s">
        <v>645</v>
      </c>
      <c r="C13300" t="s">
        <v>797</v>
      </c>
      <c r="D13300" s="2">
        <v>28034</v>
      </c>
      <c r="E13300">
        <v>31</v>
      </c>
      <c r="F13300">
        <v>3086</v>
      </c>
      <c r="G13300">
        <v>1823000</v>
      </c>
      <c r="H13300">
        <v>3213</v>
      </c>
      <c r="K13300">
        <v>355</v>
      </c>
      <c r="L13300">
        <v>12</v>
      </c>
      <c r="M13300">
        <v>2.2000000000000002</v>
      </c>
    </row>
    <row r="13301" spans="1:13" x14ac:dyDescent="0.25">
      <c r="A13301" t="s">
        <v>645</v>
      </c>
      <c r="C13301" t="s">
        <v>797</v>
      </c>
      <c r="D13301" s="2">
        <v>28065</v>
      </c>
      <c r="E13301">
        <v>30</v>
      </c>
      <c r="F13301">
        <v>3041</v>
      </c>
      <c r="G13301">
        <v>1584000</v>
      </c>
      <c r="H13301">
        <v>3165</v>
      </c>
      <c r="K13301">
        <v>355</v>
      </c>
      <c r="L13301">
        <v>12</v>
      </c>
      <c r="M13301">
        <v>1.5</v>
      </c>
    </row>
    <row r="13302" spans="1:13" x14ac:dyDescent="0.25">
      <c r="A13302" t="s">
        <v>645</v>
      </c>
      <c r="C13302" t="s">
        <v>797</v>
      </c>
      <c r="D13302" s="2">
        <v>28095</v>
      </c>
      <c r="E13302">
        <v>31</v>
      </c>
      <c r="F13302">
        <v>3353</v>
      </c>
      <c r="G13302">
        <v>2369000</v>
      </c>
      <c r="H13302">
        <v>3159</v>
      </c>
      <c r="K13302">
        <v>360</v>
      </c>
      <c r="L13302">
        <v>12</v>
      </c>
      <c r="M13302">
        <v>1.9</v>
      </c>
    </row>
    <row r="13303" spans="1:13" x14ac:dyDescent="0.25">
      <c r="A13303" t="s">
        <v>645</v>
      </c>
      <c r="C13303" t="s">
        <v>797</v>
      </c>
      <c r="D13303" s="2">
        <v>28126</v>
      </c>
      <c r="E13303">
        <v>31</v>
      </c>
      <c r="F13303">
        <v>4410</v>
      </c>
      <c r="G13303">
        <v>2267000</v>
      </c>
      <c r="H13303">
        <v>4071</v>
      </c>
      <c r="K13303">
        <v>282</v>
      </c>
      <c r="L13303">
        <v>12</v>
      </c>
      <c r="M13303">
        <v>4.3</v>
      </c>
    </row>
    <row r="13304" spans="1:13" x14ac:dyDescent="0.25">
      <c r="A13304" t="s">
        <v>645</v>
      </c>
      <c r="C13304" t="s">
        <v>797</v>
      </c>
      <c r="D13304" s="2">
        <v>28157</v>
      </c>
      <c r="E13304">
        <v>28</v>
      </c>
      <c r="F13304">
        <v>5280</v>
      </c>
      <c r="G13304">
        <v>1704000</v>
      </c>
      <c r="H13304">
        <v>4874</v>
      </c>
      <c r="K13304">
        <v>205</v>
      </c>
      <c r="L13304">
        <v>12</v>
      </c>
      <c r="M13304">
        <v>2.8</v>
      </c>
    </row>
    <row r="13305" spans="1:13" x14ac:dyDescent="0.25">
      <c r="A13305" t="s">
        <v>645</v>
      </c>
      <c r="C13305" t="s">
        <v>797</v>
      </c>
      <c r="D13305" s="2">
        <v>28185</v>
      </c>
      <c r="E13305">
        <v>31</v>
      </c>
      <c r="F13305">
        <v>5873</v>
      </c>
      <c r="G13305">
        <v>1783000</v>
      </c>
      <c r="H13305">
        <v>5937</v>
      </c>
      <c r="K13305">
        <v>227</v>
      </c>
      <c r="L13305">
        <v>12</v>
      </c>
      <c r="M13305">
        <v>6.7</v>
      </c>
    </row>
    <row r="13306" spans="1:13" x14ac:dyDescent="0.25">
      <c r="A13306" t="s">
        <v>645</v>
      </c>
      <c r="C13306" t="s">
        <v>797</v>
      </c>
      <c r="D13306" s="2">
        <v>28216</v>
      </c>
      <c r="E13306">
        <v>29</v>
      </c>
      <c r="F13306">
        <v>5476</v>
      </c>
      <c r="G13306">
        <v>1342000</v>
      </c>
      <c r="H13306">
        <v>6175</v>
      </c>
      <c r="K13306">
        <v>290</v>
      </c>
      <c r="L13306">
        <v>12</v>
      </c>
      <c r="M13306">
        <v>5.2</v>
      </c>
    </row>
    <row r="13307" spans="1:13" x14ac:dyDescent="0.25">
      <c r="A13307" t="s">
        <v>645</v>
      </c>
      <c r="C13307" t="s">
        <v>797</v>
      </c>
      <c r="D13307" s="2">
        <v>28246</v>
      </c>
      <c r="E13307">
        <v>31</v>
      </c>
      <c r="F13307">
        <v>6314</v>
      </c>
      <c r="G13307">
        <v>1241000</v>
      </c>
      <c r="H13307">
        <v>7120</v>
      </c>
      <c r="K13307">
        <v>335</v>
      </c>
      <c r="L13307">
        <v>12</v>
      </c>
      <c r="M13307">
        <v>2.9</v>
      </c>
    </row>
    <row r="13308" spans="1:13" x14ac:dyDescent="0.25">
      <c r="A13308" t="s">
        <v>645</v>
      </c>
      <c r="C13308" t="s">
        <v>797</v>
      </c>
      <c r="D13308" s="2">
        <v>28277</v>
      </c>
      <c r="E13308">
        <v>30</v>
      </c>
      <c r="F13308">
        <v>6503</v>
      </c>
      <c r="G13308">
        <v>1314000</v>
      </c>
      <c r="H13308">
        <v>6748</v>
      </c>
      <c r="K13308">
        <v>330</v>
      </c>
      <c r="L13308">
        <v>12</v>
      </c>
      <c r="M13308">
        <v>3.2</v>
      </c>
    </row>
    <row r="13309" spans="1:13" x14ac:dyDescent="0.25">
      <c r="A13309" t="s">
        <v>645</v>
      </c>
      <c r="C13309" t="s">
        <v>797</v>
      </c>
      <c r="D13309" s="2">
        <v>28307</v>
      </c>
      <c r="E13309">
        <v>31</v>
      </c>
      <c r="F13309">
        <v>7212</v>
      </c>
      <c r="G13309">
        <v>1451000</v>
      </c>
      <c r="H13309">
        <v>7212</v>
      </c>
      <c r="K13309">
        <v>320</v>
      </c>
      <c r="L13309">
        <v>12</v>
      </c>
      <c r="M13309">
        <v>3.3</v>
      </c>
    </row>
    <row r="13310" spans="1:13" x14ac:dyDescent="0.25">
      <c r="A13310" t="s">
        <v>645</v>
      </c>
      <c r="C13310" t="s">
        <v>797</v>
      </c>
      <c r="D13310" s="2">
        <v>28338</v>
      </c>
      <c r="E13310">
        <v>31</v>
      </c>
      <c r="F13310">
        <v>7369</v>
      </c>
      <c r="G13310">
        <v>1117000</v>
      </c>
      <c r="H13310">
        <v>7369</v>
      </c>
      <c r="K13310">
        <v>320</v>
      </c>
      <c r="L13310">
        <v>12</v>
      </c>
      <c r="M13310">
        <v>5</v>
      </c>
    </row>
    <row r="13311" spans="1:13" x14ac:dyDescent="0.25">
      <c r="A13311" t="s">
        <v>645</v>
      </c>
      <c r="C13311" t="s">
        <v>797</v>
      </c>
      <c r="D13311" s="2">
        <v>28369</v>
      </c>
      <c r="E13311">
        <v>30</v>
      </c>
      <c r="F13311">
        <v>7528</v>
      </c>
      <c r="G13311">
        <v>1039000</v>
      </c>
      <c r="H13311">
        <v>7528</v>
      </c>
      <c r="K13311">
        <v>320</v>
      </c>
      <c r="L13311">
        <v>12</v>
      </c>
      <c r="M13311">
        <v>3.3</v>
      </c>
    </row>
    <row r="13312" spans="1:13" x14ac:dyDescent="0.25">
      <c r="A13312" t="s">
        <v>645</v>
      </c>
      <c r="C13312" t="s">
        <v>797</v>
      </c>
      <c r="D13312" s="2">
        <v>28399</v>
      </c>
      <c r="E13312">
        <v>31</v>
      </c>
      <c r="F13312">
        <v>7927</v>
      </c>
      <c r="G13312">
        <v>1220000</v>
      </c>
      <c r="H13312">
        <v>7927</v>
      </c>
      <c r="K13312">
        <v>312</v>
      </c>
      <c r="L13312">
        <v>12</v>
      </c>
      <c r="M13312">
        <v>5.0999999999999996</v>
      </c>
    </row>
    <row r="13313" spans="1:13" x14ac:dyDescent="0.25">
      <c r="A13313" t="s">
        <v>645</v>
      </c>
      <c r="C13313" t="s">
        <v>797</v>
      </c>
      <c r="D13313" s="2">
        <v>28430</v>
      </c>
      <c r="E13313">
        <v>30</v>
      </c>
      <c r="F13313">
        <v>8230</v>
      </c>
      <c r="G13313">
        <v>1189000</v>
      </c>
      <c r="H13313">
        <v>8230</v>
      </c>
      <c r="K13313">
        <v>302</v>
      </c>
      <c r="L13313">
        <v>12</v>
      </c>
      <c r="M13313">
        <v>5.5</v>
      </c>
    </row>
    <row r="13314" spans="1:13" x14ac:dyDescent="0.25">
      <c r="A13314" t="s">
        <v>645</v>
      </c>
      <c r="C13314" t="s">
        <v>797</v>
      </c>
      <c r="D13314" s="2">
        <v>28460</v>
      </c>
      <c r="E13314">
        <v>29.9</v>
      </c>
      <c r="F13314">
        <v>8243</v>
      </c>
      <c r="G13314">
        <v>1105000</v>
      </c>
      <c r="H13314">
        <v>8243</v>
      </c>
      <c r="K13314">
        <v>305</v>
      </c>
      <c r="L13314">
        <v>12</v>
      </c>
      <c r="M13314">
        <v>7.4</v>
      </c>
    </row>
    <row r="13315" spans="1:13" x14ac:dyDescent="0.25">
      <c r="A13315" t="s">
        <v>645</v>
      </c>
      <c r="C13315" t="s">
        <v>797</v>
      </c>
      <c r="D13315" s="2">
        <v>28491</v>
      </c>
      <c r="E13315">
        <v>31</v>
      </c>
      <c r="F13315">
        <v>8967</v>
      </c>
      <c r="G13315">
        <v>1263000</v>
      </c>
      <c r="H13315">
        <v>8967</v>
      </c>
      <c r="K13315">
        <v>310</v>
      </c>
      <c r="L13315">
        <v>12</v>
      </c>
      <c r="M13315">
        <v>7.4</v>
      </c>
    </row>
    <row r="13316" spans="1:13" x14ac:dyDescent="0.25">
      <c r="A13316" t="s">
        <v>645</v>
      </c>
      <c r="C13316" t="s">
        <v>797</v>
      </c>
      <c r="D13316" s="2">
        <v>28522</v>
      </c>
      <c r="E13316">
        <v>21.1</v>
      </c>
      <c r="F13316">
        <v>6318</v>
      </c>
      <c r="G13316">
        <v>996000</v>
      </c>
      <c r="H13316">
        <v>6318</v>
      </c>
      <c r="K13316">
        <v>310</v>
      </c>
      <c r="L13316">
        <v>12</v>
      </c>
      <c r="M13316">
        <v>7.4</v>
      </c>
    </row>
    <row r="13317" spans="1:13" x14ac:dyDescent="0.25">
      <c r="A13317" t="s">
        <v>645</v>
      </c>
      <c r="C13317" t="s">
        <v>797</v>
      </c>
      <c r="D13317" s="2">
        <v>28550</v>
      </c>
      <c r="E13317">
        <v>31</v>
      </c>
      <c r="F13317">
        <v>10429</v>
      </c>
      <c r="G13317">
        <v>1612000</v>
      </c>
      <c r="H13317">
        <v>10429</v>
      </c>
      <c r="K13317">
        <v>330</v>
      </c>
      <c r="L13317">
        <v>12</v>
      </c>
      <c r="M13317">
        <v>6.5</v>
      </c>
    </row>
    <row r="13318" spans="1:13" x14ac:dyDescent="0.25">
      <c r="A13318" t="s">
        <v>645</v>
      </c>
      <c r="C13318" t="s">
        <v>797</v>
      </c>
      <c r="D13318" s="2">
        <v>28581</v>
      </c>
      <c r="E13318">
        <v>29.8</v>
      </c>
      <c r="F13318">
        <v>10014</v>
      </c>
      <c r="G13318">
        <v>1357000</v>
      </c>
      <c r="H13318">
        <v>10014</v>
      </c>
      <c r="K13318">
        <v>335</v>
      </c>
      <c r="L13318">
        <v>12</v>
      </c>
      <c r="M13318">
        <v>6.7</v>
      </c>
    </row>
    <row r="13319" spans="1:13" x14ac:dyDescent="0.25">
      <c r="A13319" t="s">
        <v>645</v>
      </c>
      <c r="C13319" t="s">
        <v>797</v>
      </c>
      <c r="D13319" s="2">
        <v>28611</v>
      </c>
      <c r="E13319">
        <v>31</v>
      </c>
      <c r="F13319">
        <v>10459</v>
      </c>
      <c r="G13319">
        <v>1359000</v>
      </c>
      <c r="H13319">
        <v>10459</v>
      </c>
      <c r="K13319">
        <v>320</v>
      </c>
      <c r="L13319">
        <v>12</v>
      </c>
      <c r="M13319">
        <v>5.2</v>
      </c>
    </row>
    <row r="13320" spans="1:13" x14ac:dyDescent="0.25">
      <c r="A13320" t="s">
        <v>645</v>
      </c>
      <c r="C13320" t="s">
        <v>797</v>
      </c>
      <c r="D13320" s="2">
        <v>28642</v>
      </c>
      <c r="E13320">
        <v>28</v>
      </c>
      <c r="F13320">
        <v>6942</v>
      </c>
      <c r="G13320">
        <v>1502000</v>
      </c>
      <c r="H13320">
        <v>12840</v>
      </c>
      <c r="K13320">
        <v>335</v>
      </c>
      <c r="L13320">
        <v>12</v>
      </c>
      <c r="M13320">
        <v>5.6</v>
      </c>
    </row>
    <row r="13321" spans="1:13" x14ac:dyDescent="0.25">
      <c r="A13321" t="s">
        <v>645</v>
      </c>
      <c r="C13321" t="s">
        <v>797</v>
      </c>
      <c r="D13321" s="2">
        <v>28672</v>
      </c>
      <c r="E13321">
        <v>28.8</v>
      </c>
      <c r="F13321">
        <v>5098</v>
      </c>
      <c r="G13321">
        <v>1734000</v>
      </c>
      <c r="H13321">
        <v>15294</v>
      </c>
      <c r="K13321">
        <v>335</v>
      </c>
      <c r="L13321">
        <v>12</v>
      </c>
      <c r="M13321">
        <v>8.6</v>
      </c>
    </row>
    <row r="13322" spans="1:13" x14ac:dyDescent="0.25">
      <c r="A13322" t="s">
        <v>645</v>
      </c>
      <c r="C13322" t="s">
        <v>797</v>
      </c>
      <c r="D13322" s="2">
        <v>28703</v>
      </c>
      <c r="E13322">
        <v>30.6</v>
      </c>
      <c r="F13322">
        <v>5486</v>
      </c>
      <c r="G13322">
        <v>1854000</v>
      </c>
      <c r="H13322">
        <v>16458</v>
      </c>
      <c r="K13322">
        <v>320</v>
      </c>
      <c r="L13322">
        <v>12</v>
      </c>
      <c r="M13322">
        <v>6.6</v>
      </c>
    </row>
    <row r="13323" spans="1:13" x14ac:dyDescent="0.25">
      <c r="A13323" t="s">
        <v>645</v>
      </c>
      <c r="C13323" t="s">
        <v>797</v>
      </c>
      <c r="D13323" s="2">
        <v>28734</v>
      </c>
      <c r="E13323">
        <v>29.7</v>
      </c>
      <c r="F13323">
        <v>5295</v>
      </c>
      <c r="G13323">
        <v>1698000</v>
      </c>
      <c r="H13323">
        <v>15885</v>
      </c>
      <c r="K13323">
        <v>325</v>
      </c>
      <c r="L13323">
        <v>12</v>
      </c>
      <c r="M13323">
        <v>4.5999999999999996</v>
      </c>
    </row>
    <row r="13324" spans="1:13" x14ac:dyDescent="0.25">
      <c r="A13324" t="s">
        <v>645</v>
      </c>
      <c r="C13324" t="s">
        <v>797</v>
      </c>
      <c r="D13324" s="2">
        <v>28764</v>
      </c>
      <c r="E13324">
        <v>30.6</v>
      </c>
      <c r="F13324">
        <v>3220</v>
      </c>
      <c r="G13324">
        <v>1446000</v>
      </c>
      <c r="H13324">
        <v>9660</v>
      </c>
      <c r="K13324">
        <v>325</v>
      </c>
      <c r="L13324">
        <v>12</v>
      </c>
      <c r="M13324">
        <v>4.5999999999999996</v>
      </c>
    </row>
    <row r="13325" spans="1:13" x14ac:dyDescent="0.25">
      <c r="A13325" t="s">
        <v>645</v>
      </c>
      <c r="C13325" t="s">
        <v>797</v>
      </c>
      <c r="D13325" s="2">
        <v>28795</v>
      </c>
      <c r="E13325">
        <v>30</v>
      </c>
      <c r="F13325">
        <v>1948</v>
      </c>
      <c r="G13325">
        <v>1140000</v>
      </c>
      <c r="H13325">
        <v>4121</v>
      </c>
      <c r="K13325">
        <v>320</v>
      </c>
      <c r="L13325">
        <v>12</v>
      </c>
      <c r="M13325">
        <v>4.5999999999999996</v>
      </c>
    </row>
    <row r="13326" spans="1:13" x14ac:dyDescent="0.25">
      <c r="A13326" t="s">
        <v>645</v>
      </c>
      <c r="C13326" t="s">
        <v>797</v>
      </c>
      <c r="D13326" s="2">
        <v>28825</v>
      </c>
      <c r="E13326">
        <v>30.9</v>
      </c>
      <c r="F13326">
        <v>1571</v>
      </c>
      <c r="G13326">
        <v>1125000</v>
      </c>
      <c r="H13326">
        <v>2675</v>
      </c>
      <c r="K13326">
        <v>335</v>
      </c>
      <c r="L13326">
        <v>12</v>
      </c>
      <c r="M13326">
        <v>4.5999999999999996</v>
      </c>
    </row>
    <row r="13327" spans="1:13" x14ac:dyDescent="0.25">
      <c r="A13327" t="s">
        <v>645</v>
      </c>
      <c r="C13327" t="s">
        <v>797</v>
      </c>
      <c r="D13327" s="2">
        <v>28856</v>
      </c>
      <c r="E13327">
        <v>30.7</v>
      </c>
      <c r="F13327">
        <v>2359</v>
      </c>
      <c r="G13327">
        <v>1690000</v>
      </c>
      <c r="H13327">
        <v>4016</v>
      </c>
      <c r="K13327">
        <v>350</v>
      </c>
      <c r="L13327">
        <v>12</v>
      </c>
      <c r="M13327">
        <v>3.4</v>
      </c>
    </row>
    <row r="13328" spans="1:13" x14ac:dyDescent="0.25">
      <c r="A13328" t="s">
        <v>645</v>
      </c>
      <c r="C13328" t="s">
        <v>797</v>
      </c>
      <c r="D13328" s="2">
        <v>28887</v>
      </c>
      <c r="E13328">
        <v>28</v>
      </c>
      <c r="F13328">
        <v>2392</v>
      </c>
      <c r="G13328">
        <v>1383000</v>
      </c>
      <c r="H13328">
        <v>4073</v>
      </c>
      <c r="K13328">
        <v>350</v>
      </c>
      <c r="L13328">
        <v>12</v>
      </c>
      <c r="M13328">
        <v>5.0999999999999996</v>
      </c>
    </row>
    <row r="13329" spans="1:13" x14ac:dyDescent="0.25">
      <c r="A13329" t="s">
        <v>645</v>
      </c>
      <c r="C13329" t="s">
        <v>797</v>
      </c>
      <c r="D13329" s="2">
        <v>28915</v>
      </c>
      <c r="E13329">
        <v>31</v>
      </c>
      <c r="F13329">
        <v>2714</v>
      </c>
      <c r="G13329">
        <v>1231000</v>
      </c>
      <c r="H13329">
        <v>4621</v>
      </c>
      <c r="K13329">
        <v>350</v>
      </c>
      <c r="L13329">
        <v>12</v>
      </c>
      <c r="M13329">
        <v>8</v>
      </c>
    </row>
    <row r="13330" spans="1:13" x14ac:dyDescent="0.25">
      <c r="A13330" t="s">
        <v>645</v>
      </c>
      <c r="C13330" t="s">
        <v>797</v>
      </c>
      <c r="D13330" s="2">
        <v>28946</v>
      </c>
      <c r="E13330">
        <v>29</v>
      </c>
      <c r="F13330">
        <v>1980</v>
      </c>
      <c r="G13330">
        <v>1178000</v>
      </c>
      <c r="H13330">
        <v>3371</v>
      </c>
      <c r="K13330">
        <v>355</v>
      </c>
      <c r="L13330">
        <v>12</v>
      </c>
      <c r="M13330">
        <v>8</v>
      </c>
    </row>
    <row r="13331" spans="1:13" x14ac:dyDescent="0.25">
      <c r="A13331" t="s">
        <v>645</v>
      </c>
      <c r="C13331" t="s">
        <v>797</v>
      </c>
      <c r="D13331" s="2">
        <v>28976</v>
      </c>
      <c r="E13331">
        <v>30</v>
      </c>
      <c r="F13331">
        <v>2330</v>
      </c>
      <c r="G13331">
        <v>1705000</v>
      </c>
      <c r="H13331">
        <v>3547</v>
      </c>
      <c r="K13331">
        <v>332</v>
      </c>
      <c r="L13331">
        <v>12</v>
      </c>
      <c r="M13331">
        <v>9</v>
      </c>
    </row>
    <row r="13332" spans="1:13" x14ac:dyDescent="0.25">
      <c r="A13332" t="s">
        <v>645</v>
      </c>
      <c r="C13332" t="s">
        <v>797</v>
      </c>
      <c r="D13332" s="2">
        <v>29007</v>
      </c>
      <c r="E13332">
        <v>30</v>
      </c>
      <c r="F13332">
        <v>2636</v>
      </c>
      <c r="G13332">
        <v>2247000</v>
      </c>
      <c r="H13332">
        <v>3640</v>
      </c>
      <c r="K13332">
        <v>307</v>
      </c>
      <c r="L13332">
        <v>12</v>
      </c>
      <c r="M13332">
        <v>7.8</v>
      </c>
    </row>
    <row r="13333" spans="1:13" x14ac:dyDescent="0.25">
      <c r="A13333" t="s">
        <v>645</v>
      </c>
      <c r="C13333" t="s">
        <v>797</v>
      </c>
      <c r="D13333" s="2">
        <v>29037</v>
      </c>
      <c r="E13333">
        <v>31</v>
      </c>
      <c r="F13333">
        <v>3200</v>
      </c>
      <c r="G13333">
        <v>2910000</v>
      </c>
      <c r="H13333">
        <v>3075</v>
      </c>
      <c r="K13333">
        <v>315</v>
      </c>
      <c r="L13333">
        <v>12</v>
      </c>
      <c r="M13333">
        <v>5.6</v>
      </c>
    </row>
    <row r="13334" spans="1:13" x14ac:dyDescent="0.25">
      <c r="A13334" t="s">
        <v>645</v>
      </c>
      <c r="C13334" t="s">
        <v>797</v>
      </c>
      <c r="D13334" s="2">
        <v>29068</v>
      </c>
      <c r="E13334">
        <v>31</v>
      </c>
      <c r="F13334">
        <v>3630</v>
      </c>
      <c r="G13334">
        <v>3136000</v>
      </c>
      <c r="H13334">
        <v>2970</v>
      </c>
      <c r="K13334">
        <v>320</v>
      </c>
      <c r="L13334">
        <v>12</v>
      </c>
      <c r="M13334">
        <v>2.8</v>
      </c>
    </row>
    <row r="13335" spans="1:13" x14ac:dyDescent="0.25">
      <c r="A13335" t="s">
        <v>645</v>
      </c>
      <c r="C13335" t="s">
        <v>797</v>
      </c>
      <c r="D13335" s="2">
        <v>29099</v>
      </c>
      <c r="E13335">
        <v>30</v>
      </c>
      <c r="F13335">
        <v>3681</v>
      </c>
      <c r="G13335">
        <v>4375000</v>
      </c>
      <c r="H13335">
        <v>3012</v>
      </c>
      <c r="K13335">
        <v>320</v>
      </c>
      <c r="L13335">
        <v>12</v>
      </c>
      <c r="M13335">
        <v>6.2</v>
      </c>
    </row>
    <row r="13336" spans="1:13" x14ac:dyDescent="0.25">
      <c r="A13336" t="s">
        <v>645</v>
      </c>
      <c r="C13336" t="s">
        <v>797</v>
      </c>
      <c r="D13336" s="2">
        <v>29129</v>
      </c>
      <c r="E13336">
        <v>31</v>
      </c>
      <c r="F13336">
        <v>3910</v>
      </c>
      <c r="G13336">
        <v>4995000</v>
      </c>
      <c r="H13336">
        <v>3199</v>
      </c>
      <c r="K13336">
        <v>320</v>
      </c>
      <c r="L13336">
        <v>12</v>
      </c>
      <c r="M13336">
        <v>5.3</v>
      </c>
    </row>
    <row r="13337" spans="1:13" x14ac:dyDescent="0.25">
      <c r="A13337" t="s">
        <v>645</v>
      </c>
      <c r="C13337" t="s">
        <v>797</v>
      </c>
      <c r="D13337" s="2">
        <v>29160</v>
      </c>
      <c r="E13337">
        <v>30</v>
      </c>
      <c r="F13337">
        <v>3718</v>
      </c>
      <c r="G13337">
        <v>2068000</v>
      </c>
      <c r="H13337">
        <v>3042</v>
      </c>
      <c r="K13337">
        <v>296</v>
      </c>
      <c r="L13337">
        <v>12</v>
      </c>
      <c r="M13337">
        <v>6</v>
      </c>
    </row>
    <row r="13338" spans="1:13" x14ac:dyDescent="0.25">
      <c r="A13338" t="s">
        <v>645</v>
      </c>
      <c r="C13338" t="s">
        <v>797</v>
      </c>
      <c r="D13338" s="2">
        <v>29190</v>
      </c>
      <c r="E13338">
        <v>31</v>
      </c>
      <c r="F13338">
        <v>3792</v>
      </c>
      <c r="G13338">
        <v>2990000</v>
      </c>
      <c r="H13338">
        <v>3103</v>
      </c>
      <c r="K13338">
        <v>288</v>
      </c>
      <c r="L13338">
        <v>12</v>
      </c>
      <c r="M13338">
        <v>3.2</v>
      </c>
    </row>
    <row r="13339" spans="1:13" x14ac:dyDescent="0.25">
      <c r="A13339" t="s">
        <v>645</v>
      </c>
      <c r="C13339" t="s">
        <v>797</v>
      </c>
      <c r="D13339" s="2">
        <v>29221</v>
      </c>
      <c r="E13339">
        <v>31</v>
      </c>
      <c r="F13339">
        <v>3415</v>
      </c>
      <c r="G13339">
        <v>3224000</v>
      </c>
      <c r="H13339">
        <v>3954</v>
      </c>
      <c r="K13339">
        <v>326</v>
      </c>
      <c r="L13339">
        <v>12</v>
      </c>
      <c r="M13339">
        <v>4</v>
      </c>
    </row>
    <row r="13340" spans="1:13" x14ac:dyDescent="0.25">
      <c r="A13340" t="s">
        <v>645</v>
      </c>
      <c r="C13340" t="s">
        <v>797</v>
      </c>
      <c r="D13340" s="2">
        <v>29252</v>
      </c>
      <c r="E13340">
        <v>28.9</v>
      </c>
      <c r="F13340">
        <v>3109</v>
      </c>
      <c r="G13340">
        <v>2226000</v>
      </c>
      <c r="H13340">
        <v>3800</v>
      </c>
      <c r="K13340">
        <v>371</v>
      </c>
      <c r="L13340">
        <v>12</v>
      </c>
      <c r="M13340">
        <v>4.5999999999999996</v>
      </c>
    </row>
    <row r="13341" spans="1:13" x14ac:dyDescent="0.25">
      <c r="A13341" t="s">
        <v>645</v>
      </c>
      <c r="C13341" t="s">
        <v>797</v>
      </c>
      <c r="D13341" s="2">
        <v>29281</v>
      </c>
      <c r="E13341">
        <v>30.7</v>
      </c>
      <c r="F13341">
        <v>3233</v>
      </c>
      <c r="G13341">
        <v>1653000</v>
      </c>
      <c r="H13341">
        <v>3951</v>
      </c>
      <c r="K13341">
        <v>370</v>
      </c>
      <c r="L13341">
        <v>12</v>
      </c>
      <c r="M13341">
        <v>3.2</v>
      </c>
    </row>
    <row r="13342" spans="1:13" x14ac:dyDescent="0.25">
      <c r="A13342" t="s">
        <v>645</v>
      </c>
      <c r="C13342" t="s">
        <v>797</v>
      </c>
      <c r="D13342" s="2">
        <v>29312</v>
      </c>
      <c r="E13342">
        <v>28</v>
      </c>
      <c r="F13342">
        <v>3139</v>
      </c>
      <c r="G13342">
        <v>1811000</v>
      </c>
      <c r="H13342">
        <v>3837</v>
      </c>
      <c r="K13342">
        <v>375</v>
      </c>
      <c r="L13342">
        <v>12</v>
      </c>
      <c r="M13342">
        <v>2.9</v>
      </c>
    </row>
    <row r="13343" spans="1:13" x14ac:dyDescent="0.25">
      <c r="A13343" t="s">
        <v>645</v>
      </c>
      <c r="C13343" t="s">
        <v>797</v>
      </c>
      <c r="D13343" s="2">
        <v>29342</v>
      </c>
      <c r="E13343">
        <v>31</v>
      </c>
      <c r="F13343">
        <v>3410</v>
      </c>
      <c r="G13343">
        <v>1941000</v>
      </c>
      <c r="H13343">
        <v>4168</v>
      </c>
      <c r="K13343">
        <v>343</v>
      </c>
      <c r="L13343">
        <v>12</v>
      </c>
      <c r="M13343">
        <v>3.8</v>
      </c>
    </row>
    <row r="13344" spans="1:13" x14ac:dyDescent="0.25">
      <c r="A13344" t="s">
        <v>645</v>
      </c>
      <c r="C13344" t="s">
        <v>797</v>
      </c>
      <c r="D13344" s="2">
        <v>29373</v>
      </c>
      <c r="E13344">
        <v>30</v>
      </c>
      <c r="F13344">
        <v>3167</v>
      </c>
      <c r="G13344">
        <v>1786000</v>
      </c>
      <c r="H13344">
        <v>3870</v>
      </c>
      <c r="K13344">
        <v>325</v>
      </c>
      <c r="L13344">
        <v>12</v>
      </c>
      <c r="M13344">
        <v>1.8</v>
      </c>
    </row>
    <row r="13345" spans="1:13" x14ac:dyDescent="0.25">
      <c r="A13345" t="s">
        <v>645</v>
      </c>
      <c r="C13345" t="s">
        <v>797</v>
      </c>
      <c r="D13345" s="2">
        <v>29403</v>
      </c>
      <c r="E13345">
        <v>31</v>
      </c>
      <c r="F13345">
        <v>3245</v>
      </c>
      <c r="G13345">
        <v>1849000</v>
      </c>
      <c r="H13345">
        <v>3966</v>
      </c>
      <c r="K13345">
        <v>327</v>
      </c>
      <c r="L13345">
        <v>12</v>
      </c>
      <c r="M13345">
        <v>1.5</v>
      </c>
    </row>
    <row r="13346" spans="1:13" x14ac:dyDescent="0.25">
      <c r="A13346" t="s">
        <v>645</v>
      </c>
      <c r="C13346" t="s">
        <v>797</v>
      </c>
      <c r="D13346" s="2">
        <v>29434</v>
      </c>
      <c r="E13346">
        <v>19.600000000000001</v>
      </c>
      <c r="F13346">
        <v>2024</v>
      </c>
      <c r="G13346">
        <v>1156000</v>
      </c>
      <c r="H13346">
        <v>2474</v>
      </c>
      <c r="K13346">
        <v>330</v>
      </c>
      <c r="L13346">
        <v>12</v>
      </c>
      <c r="M13346">
        <v>0.6</v>
      </c>
    </row>
    <row r="13347" spans="1:13" x14ac:dyDescent="0.25">
      <c r="A13347" t="s">
        <v>645</v>
      </c>
      <c r="C13347" t="s">
        <v>797</v>
      </c>
      <c r="D13347" s="2">
        <v>29465</v>
      </c>
      <c r="E13347">
        <v>18.5</v>
      </c>
      <c r="F13347">
        <v>1855</v>
      </c>
      <c r="G13347">
        <v>1267000</v>
      </c>
      <c r="H13347">
        <v>2268</v>
      </c>
      <c r="K13347">
        <v>325</v>
      </c>
      <c r="L13347">
        <v>12</v>
      </c>
      <c r="M13347">
        <v>9.9</v>
      </c>
    </row>
    <row r="13348" spans="1:13" x14ac:dyDescent="0.25">
      <c r="A13348" t="s">
        <v>645</v>
      </c>
      <c r="C13348" t="s">
        <v>797</v>
      </c>
      <c r="D13348" s="2">
        <v>29495</v>
      </c>
      <c r="E13348">
        <v>21.3</v>
      </c>
      <c r="F13348">
        <v>2221</v>
      </c>
      <c r="G13348">
        <v>1575000</v>
      </c>
      <c r="H13348">
        <v>2715</v>
      </c>
      <c r="K13348">
        <v>320</v>
      </c>
      <c r="L13348">
        <v>12</v>
      </c>
      <c r="M13348">
        <v>9.3000000000000007</v>
      </c>
    </row>
    <row r="13349" spans="1:13" x14ac:dyDescent="0.25">
      <c r="A13349" t="s">
        <v>645</v>
      </c>
      <c r="C13349" t="s">
        <v>797</v>
      </c>
      <c r="D13349" s="2">
        <v>29526</v>
      </c>
      <c r="E13349">
        <v>30</v>
      </c>
      <c r="F13349">
        <v>3520</v>
      </c>
      <c r="G13349">
        <v>2517000</v>
      </c>
      <c r="H13349">
        <v>4302</v>
      </c>
      <c r="K13349">
        <v>315</v>
      </c>
      <c r="L13349">
        <v>12</v>
      </c>
      <c r="M13349">
        <v>11.8</v>
      </c>
    </row>
    <row r="13350" spans="1:13" x14ac:dyDescent="0.25">
      <c r="A13350" t="s">
        <v>645</v>
      </c>
      <c r="C13350" t="s">
        <v>797</v>
      </c>
      <c r="D13350" s="2">
        <v>29556</v>
      </c>
      <c r="E13350">
        <v>29.9</v>
      </c>
      <c r="F13350">
        <v>3437</v>
      </c>
      <c r="G13350">
        <v>2035000</v>
      </c>
      <c r="H13350">
        <v>4200</v>
      </c>
      <c r="K13350">
        <v>313</v>
      </c>
      <c r="L13350">
        <v>12</v>
      </c>
      <c r="M13350">
        <v>8.1999999999999993</v>
      </c>
    </row>
    <row r="13351" spans="1:13" x14ac:dyDescent="0.25">
      <c r="A13351" t="s">
        <v>645</v>
      </c>
      <c r="C13351" t="s">
        <v>797</v>
      </c>
      <c r="D13351" s="2">
        <v>29587</v>
      </c>
      <c r="E13351">
        <v>31</v>
      </c>
      <c r="F13351">
        <v>3525</v>
      </c>
      <c r="G13351">
        <v>2393000</v>
      </c>
      <c r="H13351">
        <v>4273</v>
      </c>
      <c r="K13351">
        <v>310</v>
      </c>
      <c r="L13351">
        <v>12</v>
      </c>
      <c r="M13351">
        <v>3</v>
      </c>
    </row>
    <row r="13352" spans="1:13" x14ac:dyDescent="0.25">
      <c r="A13352" t="s">
        <v>645</v>
      </c>
      <c r="C13352" t="s">
        <v>797</v>
      </c>
      <c r="D13352" s="2">
        <v>29618</v>
      </c>
      <c r="E13352">
        <v>28</v>
      </c>
      <c r="F13352">
        <v>3286</v>
      </c>
      <c r="G13352">
        <v>1926000</v>
      </c>
      <c r="H13352">
        <v>3978</v>
      </c>
      <c r="K13352">
        <v>265</v>
      </c>
      <c r="L13352">
        <v>12</v>
      </c>
      <c r="M13352">
        <v>2.2000000000000002</v>
      </c>
    </row>
    <row r="13353" spans="1:13" x14ac:dyDescent="0.25">
      <c r="A13353" t="s">
        <v>645</v>
      </c>
      <c r="C13353" t="s">
        <v>797</v>
      </c>
      <c r="D13353" s="2">
        <v>29646</v>
      </c>
      <c r="E13353">
        <v>14.2</v>
      </c>
      <c r="F13353">
        <v>1624</v>
      </c>
      <c r="G13353">
        <v>903000</v>
      </c>
      <c r="H13353">
        <v>1985</v>
      </c>
      <c r="K13353">
        <v>227</v>
      </c>
      <c r="L13353">
        <v>12</v>
      </c>
      <c r="M13353">
        <v>2.1</v>
      </c>
    </row>
    <row r="13354" spans="1:13" x14ac:dyDescent="0.25">
      <c r="A13354" t="s">
        <v>645</v>
      </c>
      <c r="C13354" t="s">
        <v>797</v>
      </c>
      <c r="D13354" s="2">
        <v>29677</v>
      </c>
      <c r="E13354">
        <v>5.9</v>
      </c>
      <c r="F13354">
        <v>666</v>
      </c>
      <c r="G13354">
        <v>321000</v>
      </c>
      <c r="H13354">
        <v>814</v>
      </c>
      <c r="K13354">
        <v>230</v>
      </c>
      <c r="L13354">
        <v>12</v>
      </c>
      <c r="M13354">
        <v>2</v>
      </c>
    </row>
    <row r="13355" spans="1:13" x14ac:dyDescent="0.25">
      <c r="A13355" t="s">
        <v>645</v>
      </c>
      <c r="C13355" t="s">
        <v>797</v>
      </c>
      <c r="D13355" s="2">
        <v>29707</v>
      </c>
      <c r="E13355">
        <v>17.100000000000001</v>
      </c>
      <c r="F13355">
        <v>2252</v>
      </c>
      <c r="G13355">
        <v>1040000</v>
      </c>
      <c r="H13355">
        <v>2752</v>
      </c>
      <c r="K13355">
        <v>230</v>
      </c>
      <c r="L13355">
        <v>12</v>
      </c>
      <c r="M13355">
        <v>3</v>
      </c>
    </row>
    <row r="13356" spans="1:13" x14ac:dyDescent="0.25">
      <c r="A13356" t="s">
        <v>645</v>
      </c>
      <c r="C13356" t="s">
        <v>797</v>
      </c>
      <c r="D13356" s="2">
        <v>29738</v>
      </c>
      <c r="E13356">
        <v>21.7</v>
      </c>
      <c r="F13356">
        <v>3053</v>
      </c>
      <c r="G13356">
        <v>1393000</v>
      </c>
      <c r="H13356">
        <v>3732</v>
      </c>
      <c r="K13356">
        <v>230</v>
      </c>
      <c r="L13356">
        <v>12</v>
      </c>
      <c r="M13356">
        <v>2</v>
      </c>
    </row>
    <row r="13357" spans="1:13" x14ac:dyDescent="0.25">
      <c r="A13357" t="s">
        <v>645</v>
      </c>
      <c r="C13357" t="s">
        <v>797</v>
      </c>
      <c r="D13357" s="2">
        <v>29768</v>
      </c>
      <c r="E13357">
        <v>30</v>
      </c>
      <c r="F13357">
        <v>3285</v>
      </c>
      <c r="G13357">
        <v>1577000</v>
      </c>
      <c r="H13357">
        <v>4015</v>
      </c>
      <c r="K13357">
        <v>230</v>
      </c>
      <c r="L13357">
        <v>12</v>
      </c>
      <c r="M13357">
        <v>1.9</v>
      </c>
    </row>
    <row r="13358" spans="1:13" x14ac:dyDescent="0.25">
      <c r="A13358" t="s">
        <v>645</v>
      </c>
      <c r="C13358" t="s">
        <v>797</v>
      </c>
      <c r="D13358" s="2">
        <v>29799</v>
      </c>
      <c r="E13358">
        <v>6.1</v>
      </c>
      <c r="F13358">
        <v>633</v>
      </c>
      <c r="G13358">
        <v>304000</v>
      </c>
      <c r="H13358">
        <v>774</v>
      </c>
      <c r="K13358">
        <v>230</v>
      </c>
      <c r="L13358">
        <v>12</v>
      </c>
      <c r="M13358">
        <v>1.9</v>
      </c>
    </row>
    <row r="13359" spans="1:13" x14ac:dyDescent="0.25">
      <c r="A13359" t="s">
        <v>645</v>
      </c>
      <c r="C13359" t="s">
        <v>797</v>
      </c>
      <c r="D13359" s="2">
        <v>29830</v>
      </c>
      <c r="E13359">
        <v>27.9</v>
      </c>
      <c r="F13359">
        <v>2902</v>
      </c>
      <c r="G13359">
        <v>1524000</v>
      </c>
      <c r="H13359">
        <v>3547</v>
      </c>
      <c r="K13359">
        <v>230</v>
      </c>
      <c r="L13359">
        <v>12</v>
      </c>
      <c r="M13359">
        <v>7.8</v>
      </c>
    </row>
    <row r="13360" spans="1:13" x14ac:dyDescent="0.25">
      <c r="A13360" t="s">
        <v>645</v>
      </c>
      <c r="C13360" t="s">
        <v>797</v>
      </c>
      <c r="D13360" s="2">
        <v>29860</v>
      </c>
      <c r="E13360">
        <v>31</v>
      </c>
      <c r="F13360">
        <v>3928</v>
      </c>
      <c r="G13360">
        <v>2188000</v>
      </c>
      <c r="H13360">
        <v>4801</v>
      </c>
      <c r="K13360">
        <v>230</v>
      </c>
      <c r="L13360">
        <v>12</v>
      </c>
      <c r="M13360">
        <v>15.3</v>
      </c>
    </row>
    <row r="13361" spans="1:13" x14ac:dyDescent="0.25">
      <c r="A13361" t="s">
        <v>645</v>
      </c>
      <c r="C13361" t="s">
        <v>797</v>
      </c>
      <c r="D13361" s="2">
        <v>29891</v>
      </c>
      <c r="E13361">
        <v>29.9</v>
      </c>
      <c r="F13361">
        <v>3544</v>
      </c>
      <c r="G13361">
        <v>2112000</v>
      </c>
      <c r="H13361">
        <v>4332</v>
      </c>
      <c r="K13361">
        <v>230</v>
      </c>
      <c r="L13361">
        <v>12</v>
      </c>
      <c r="M13361">
        <v>3.5</v>
      </c>
    </row>
    <row r="13362" spans="1:13" x14ac:dyDescent="0.25">
      <c r="A13362" t="s">
        <v>645</v>
      </c>
      <c r="C13362" t="s">
        <v>797</v>
      </c>
      <c r="D13362" s="2">
        <v>29921</v>
      </c>
      <c r="E13362">
        <v>31</v>
      </c>
      <c r="F13362">
        <v>3851</v>
      </c>
      <c r="G13362">
        <v>1622000</v>
      </c>
      <c r="H13362">
        <v>4707</v>
      </c>
      <c r="K13362">
        <v>230</v>
      </c>
      <c r="L13362">
        <v>12</v>
      </c>
      <c r="M13362">
        <v>20.399999999999999</v>
      </c>
    </row>
    <row r="13363" spans="1:13" x14ac:dyDescent="0.25">
      <c r="A13363" t="s">
        <v>645</v>
      </c>
      <c r="C13363" t="s">
        <v>797</v>
      </c>
      <c r="D13363" s="2">
        <v>29952</v>
      </c>
      <c r="E13363">
        <v>31</v>
      </c>
      <c r="F13363">
        <v>2202</v>
      </c>
      <c r="G13363">
        <v>1490000</v>
      </c>
      <c r="H13363">
        <v>2692</v>
      </c>
      <c r="K13363">
        <v>257</v>
      </c>
      <c r="L13363">
        <v>12</v>
      </c>
      <c r="M13363">
        <v>7.9</v>
      </c>
    </row>
    <row r="13364" spans="1:13" x14ac:dyDescent="0.25">
      <c r="A13364" t="s">
        <v>645</v>
      </c>
      <c r="C13364" t="s">
        <v>797</v>
      </c>
      <c r="D13364" s="2">
        <v>29983</v>
      </c>
      <c r="E13364">
        <v>28</v>
      </c>
      <c r="F13364">
        <v>1495</v>
      </c>
      <c r="G13364">
        <v>1261000</v>
      </c>
      <c r="H13364">
        <v>1828</v>
      </c>
      <c r="K13364">
        <v>285</v>
      </c>
      <c r="L13364">
        <v>12</v>
      </c>
      <c r="M13364">
        <v>9.9</v>
      </c>
    </row>
    <row r="13365" spans="1:13" x14ac:dyDescent="0.25">
      <c r="A13365" t="s">
        <v>645</v>
      </c>
      <c r="C13365" t="s">
        <v>797</v>
      </c>
      <c r="D13365" s="2">
        <v>30011</v>
      </c>
      <c r="E13365">
        <v>7.1</v>
      </c>
      <c r="F13365">
        <v>251</v>
      </c>
      <c r="G13365">
        <v>259000</v>
      </c>
      <c r="H13365">
        <v>306</v>
      </c>
      <c r="K13365">
        <v>285</v>
      </c>
      <c r="L13365">
        <v>12</v>
      </c>
      <c r="M13365">
        <v>8.5</v>
      </c>
    </row>
    <row r="13366" spans="1:13" x14ac:dyDescent="0.25">
      <c r="A13366" t="s">
        <v>645</v>
      </c>
      <c r="C13366" t="s">
        <v>797</v>
      </c>
      <c r="D13366" s="2">
        <v>30072</v>
      </c>
      <c r="E13366">
        <v>0.9</v>
      </c>
      <c r="F13366">
        <v>36</v>
      </c>
      <c r="G13366">
        <v>38000</v>
      </c>
      <c r="H13366">
        <v>44</v>
      </c>
      <c r="K13366">
        <v>300</v>
      </c>
      <c r="L13366">
        <v>12</v>
      </c>
      <c r="M13366">
        <v>1.1000000000000001</v>
      </c>
    </row>
    <row r="13367" spans="1:13" x14ac:dyDescent="0.25">
      <c r="A13367" t="s">
        <v>645</v>
      </c>
      <c r="C13367" t="s">
        <v>658</v>
      </c>
      <c r="D13367" s="2">
        <v>30133</v>
      </c>
      <c r="E13367">
        <v>3</v>
      </c>
      <c r="F13367">
        <v>265</v>
      </c>
      <c r="G13367">
        <v>133000</v>
      </c>
      <c r="H13367">
        <v>0</v>
      </c>
      <c r="K13367">
        <v>0</v>
      </c>
      <c r="L13367">
        <v>12</v>
      </c>
      <c r="M13367">
        <v>0</v>
      </c>
    </row>
    <row r="13368" spans="1:13" x14ac:dyDescent="0.25">
      <c r="A13368" t="s">
        <v>645</v>
      </c>
      <c r="C13368" t="s">
        <v>658</v>
      </c>
      <c r="D13368" s="2">
        <v>30164</v>
      </c>
      <c r="E13368">
        <v>20.3</v>
      </c>
      <c r="F13368">
        <v>1589</v>
      </c>
      <c r="G13368">
        <v>795000</v>
      </c>
      <c r="H13368">
        <v>0</v>
      </c>
      <c r="K13368">
        <v>0</v>
      </c>
      <c r="L13368">
        <v>12</v>
      </c>
      <c r="M13368">
        <v>0</v>
      </c>
    </row>
    <row r="13369" spans="1:13" x14ac:dyDescent="0.25">
      <c r="A13369" t="s">
        <v>645</v>
      </c>
      <c r="C13369" t="s">
        <v>658</v>
      </c>
      <c r="D13369" s="2">
        <v>30195</v>
      </c>
      <c r="E13369">
        <v>19</v>
      </c>
      <c r="F13369">
        <v>1755</v>
      </c>
      <c r="G13369">
        <v>878000</v>
      </c>
      <c r="H13369">
        <v>0</v>
      </c>
      <c r="K13369">
        <v>0</v>
      </c>
      <c r="L13369">
        <v>12</v>
      </c>
      <c r="M13369">
        <v>0</v>
      </c>
    </row>
    <row r="13370" spans="1:13" x14ac:dyDescent="0.25">
      <c r="A13370" t="s">
        <v>645</v>
      </c>
      <c r="C13370" t="s">
        <v>658</v>
      </c>
      <c r="D13370" s="2">
        <v>30225</v>
      </c>
      <c r="E13370">
        <v>25.8</v>
      </c>
      <c r="F13370">
        <v>2413</v>
      </c>
      <c r="G13370">
        <v>1207000</v>
      </c>
      <c r="H13370">
        <v>0</v>
      </c>
      <c r="K13370">
        <v>0</v>
      </c>
      <c r="L13370">
        <v>12</v>
      </c>
      <c r="M13370">
        <v>0</v>
      </c>
    </row>
    <row r="13371" spans="1:13" x14ac:dyDescent="0.25">
      <c r="A13371" t="s">
        <v>645</v>
      </c>
      <c r="C13371" t="s">
        <v>658</v>
      </c>
      <c r="D13371" s="2">
        <v>30256</v>
      </c>
      <c r="E13371">
        <v>30</v>
      </c>
      <c r="F13371">
        <v>2473</v>
      </c>
      <c r="G13371">
        <v>1316000</v>
      </c>
      <c r="H13371">
        <v>0</v>
      </c>
      <c r="K13371">
        <v>172</v>
      </c>
      <c r="L13371">
        <v>12</v>
      </c>
      <c r="M13371">
        <v>0.9</v>
      </c>
    </row>
    <row r="13372" spans="1:13" x14ac:dyDescent="0.25">
      <c r="A13372" t="s">
        <v>645</v>
      </c>
      <c r="C13372" t="s">
        <v>658</v>
      </c>
      <c r="D13372" s="2">
        <v>30286</v>
      </c>
      <c r="E13372">
        <v>24.3</v>
      </c>
      <c r="F13372">
        <v>1981</v>
      </c>
      <c r="G13372">
        <v>1236000</v>
      </c>
      <c r="H13372">
        <v>0</v>
      </c>
      <c r="K13372">
        <v>345</v>
      </c>
      <c r="L13372">
        <v>12</v>
      </c>
      <c r="M13372">
        <v>3.3</v>
      </c>
    </row>
    <row r="13373" spans="1:13" x14ac:dyDescent="0.25">
      <c r="A13373" t="s">
        <v>645</v>
      </c>
      <c r="C13373" t="s">
        <v>658</v>
      </c>
      <c r="D13373" s="2">
        <v>30317</v>
      </c>
      <c r="E13373">
        <v>4.9000000000000004</v>
      </c>
      <c r="F13373">
        <v>638</v>
      </c>
      <c r="G13373">
        <v>319000</v>
      </c>
      <c r="H13373">
        <v>0</v>
      </c>
      <c r="K13373">
        <v>345</v>
      </c>
      <c r="L13373">
        <v>16</v>
      </c>
      <c r="M13373">
        <v>1.5</v>
      </c>
    </row>
    <row r="13374" spans="1:13" x14ac:dyDescent="0.25">
      <c r="A13374" t="s">
        <v>645</v>
      </c>
      <c r="C13374" t="s">
        <v>658</v>
      </c>
      <c r="D13374" s="2">
        <v>30348</v>
      </c>
      <c r="E13374">
        <v>4.2</v>
      </c>
      <c r="F13374">
        <v>549</v>
      </c>
      <c r="G13374">
        <v>275000</v>
      </c>
      <c r="H13374">
        <v>0</v>
      </c>
      <c r="K13374">
        <v>345</v>
      </c>
      <c r="L13374">
        <v>16</v>
      </c>
      <c r="M13374">
        <v>1.5</v>
      </c>
    </row>
    <row r="13375" spans="1:13" x14ac:dyDescent="0.25">
      <c r="A13375" t="s">
        <v>645</v>
      </c>
      <c r="C13375" t="s">
        <v>658</v>
      </c>
      <c r="D13375" s="2">
        <v>30376</v>
      </c>
      <c r="E13375">
        <v>30.9</v>
      </c>
      <c r="F13375">
        <v>4069</v>
      </c>
      <c r="G13375">
        <v>2035000</v>
      </c>
      <c r="H13375">
        <v>0</v>
      </c>
      <c r="K13375">
        <v>345</v>
      </c>
      <c r="L13375">
        <v>16</v>
      </c>
      <c r="M13375">
        <v>1.5</v>
      </c>
    </row>
    <row r="13376" spans="1:13" x14ac:dyDescent="0.25">
      <c r="A13376" t="s">
        <v>645</v>
      </c>
      <c r="C13376" t="s">
        <v>658</v>
      </c>
      <c r="D13376" s="2">
        <v>30407</v>
      </c>
      <c r="E13376">
        <v>29.2</v>
      </c>
      <c r="F13376">
        <v>4517</v>
      </c>
      <c r="G13376">
        <v>2259000</v>
      </c>
      <c r="H13376">
        <v>0</v>
      </c>
      <c r="K13376">
        <v>345</v>
      </c>
      <c r="L13376">
        <v>16</v>
      </c>
      <c r="M13376">
        <v>1.5</v>
      </c>
    </row>
    <row r="13377" spans="1:13" x14ac:dyDescent="0.25">
      <c r="A13377" t="s">
        <v>645</v>
      </c>
      <c r="C13377" t="s">
        <v>658</v>
      </c>
      <c r="D13377" s="2">
        <v>30437</v>
      </c>
      <c r="E13377">
        <v>31</v>
      </c>
      <c r="F13377">
        <v>3965</v>
      </c>
      <c r="G13377">
        <v>1983000</v>
      </c>
      <c r="H13377">
        <v>0</v>
      </c>
      <c r="K13377">
        <v>345</v>
      </c>
      <c r="L13377">
        <v>16</v>
      </c>
      <c r="M13377">
        <v>1.5</v>
      </c>
    </row>
    <row r="13378" spans="1:13" x14ac:dyDescent="0.25">
      <c r="A13378" t="s">
        <v>645</v>
      </c>
      <c r="C13378" t="s">
        <v>658</v>
      </c>
      <c r="D13378" s="2">
        <v>30468</v>
      </c>
      <c r="E13378">
        <v>30</v>
      </c>
      <c r="F13378">
        <v>4148</v>
      </c>
      <c r="G13378">
        <v>1130000</v>
      </c>
      <c r="H13378">
        <v>0</v>
      </c>
      <c r="K13378">
        <v>262</v>
      </c>
      <c r="L13378">
        <v>16</v>
      </c>
      <c r="M13378">
        <v>5.2</v>
      </c>
    </row>
    <row r="13379" spans="1:13" x14ac:dyDescent="0.25">
      <c r="A13379" t="s">
        <v>645</v>
      </c>
      <c r="C13379" t="s">
        <v>658</v>
      </c>
      <c r="D13379" s="2">
        <v>30498</v>
      </c>
      <c r="E13379">
        <v>27.1</v>
      </c>
      <c r="F13379">
        <v>4256</v>
      </c>
      <c r="G13379">
        <v>1862000</v>
      </c>
      <c r="H13379">
        <v>0</v>
      </c>
      <c r="K13379">
        <v>180</v>
      </c>
      <c r="L13379">
        <v>16</v>
      </c>
      <c r="M13379">
        <v>4.8</v>
      </c>
    </row>
    <row r="13380" spans="1:13" x14ac:dyDescent="0.25">
      <c r="A13380" t="s">
        <v>645</v>
      </c>
      <c r="C13380" t="s">
        <v>658</v>
      </c>
      <c r="D13380" s="2">
        <v>30529</v>
      </c>
      <c r="E13380">
        <v>16.100000000000001</v>
      </c>
      <c r="F13380">
        <v>2603</v>
      </c>
      <c r="G13380">
        <v>1502000</v>
      </c>
      <c r="H13380">
        <v>0</v>
      </c>
      <c r="K13380">
        <v>180</v>
      </c>
      <c r="L13380">
        <v>16</v>
      </c>
      <c r="M13380">
        <v>1.1000000000000001</v>
      </c>
    </row>
    <row r="13381" spans="1:13" x14ac:dyDescent="0.25">
      <c r="A13381" t="s">
        <v>645</v>
      </c>
      <c r="C13381" t="s">
        <v>658</v>
      </c>
      <c r="D13381" s="2">
        <v>30560</v>
      </c>
      <c r="E13381">
        <v>20.9</v>
      </c>
      <c r="F13381">
        <v>3289</v>
      </c>
      <c r="G13381">
        <v>1898000</v>
      </c>
      <c r="H13381">
        <v>0</v>
      </c>
      <c r="K13381">
        <v>180</v>
      </c>
      <c r="L13381">
        <v>16</v>
      </c>
      <c r="M13381">
        <v>1.1000000000000001</v>
      </c>
    </row>
    <row r="13382" spans="1:13" x14ac:dyDescent="0.25">
      <c r="A13382" t="s">
        <v>645</v>
      </c>
      <c r="C13382" t="s">
        <v>658</v>
      </c>
      <c r="D13382" s="2">
        <v>30590</v>
      </c>
      <c r="E13382">
        <v>30.9</v>
      </c>
      <c r="F13382">
        <v>3292</v>
      </c>
      <c r="G13382">
        <v>2900000</v>
      </c>
      <c r="H13382">
        <v>1113</v>
      </c>
      <c r="K13382">
        <v>187</v>
      </c>
      <c r="L13382">
        <v>16</v>
      </c>
      <c r="M13382">
        <v>3.4</v>
      </c>
    </row>
    <row r="13383" spans="1:13" x14ac:dyDescent="0.25">
      <c r="A13383" t="s">
        <v>645</v>
      </c>
      <c r="C13383" t="s">
        <v>658</v>
      </c>
      <c r="D13383" s="2">
        <v>30621</v>
      </c>
      <c r="E13383">
        <v>30</v>
      </c>
      <c r="F13383">
        <v>2679</v>
      </c>
      <c r="G13383">
        <v>2679000</v>
      </c>
      <c r="H13383">
        <v>1261</v>
      </c>
      <c r="K13383">
        <v>195</v>
      </c>
      <c r="L13383">
        <v>16</v>
      </c>
      <c r="M13383">
        <v>2.2999999999999998</v>
      </c>
    </row>
    <row r="13384" spans="1:13" x14ac:dyDescent="0.25">
      <c r="A13384" t="s">
        <v>645</v>
      </c>
      <c r="C13384" t="s">
        <v>658</v>
      </c>
      <c r="D13384" s="2">
        <v>30651</v>
      </c>
      <c r="E13384">
        <v>31</v>
      </c>
      <c r="F13384">
        <v>1533</v>
      </c>
      <c r="G13384">
        <v>1825000</v>
      </c>
      <c r="H13384">
        <v>722</v>
      </c>
      <c r="K13384">
        <v>202</v>
      </c>
      <c r="L13384">
        <v>16</v>
      </c>
      <c r="M13384">
        <v>3.3</v>
      </c>
    </row>
    <row r="13385" spans="1:13" x14ac:dyDescent="0.25">
      <c r="A13385" t="s">
        <v>645</v>
      </c>
      <c r="C13385" t="s">
        <v>658</v>
      </c>
      <c r="D13385" s="2">
        <v>30682</v>
      </c>
      <c r="E13385">
        <v>16.899999999999999</v>
      </c>
      <c r="F13385">
        <v>101</v>
      </c>
      <c r="G13385">
        <v>456000</v>
      </c>
      <c r="H13385">
        <v>47</v>
      </c>
      <c r="K13385">
        <v>195</v>
      </c>
      <c r="L13385">
        <v>16</v>
      </c>
      <c r="M13385">
        <v>2</v>
      </c>
    </row>
    <row r="13386" spans="1:13" x14ac:dyDescent="0.25">
      <c r="A13386" t="s">
        <v>645</v>
      </c>
      <c r="C13386" t="s">
        <v>658</v>
      </c>
      <c r="D13386" s="2">
        <v>31503</v>
      </c>
      <c r="E13386">
        <v>23</v>
      </c>
      <c r="F13386">
        <v>466</v>
      </c>
      <c r="G13386">
        <v>642000</v>
      </c>
      <c r="H13386">
        <v>200</v>
      </c>
      <c r="K13386">
        <v>225</v>
      </c>
      <c r="L13386">
        <v>16</v>
      </c>
      <c r="M13386">
        <v>0</v>
      </c>
    </row>
    <row r="13387" spans="1:13" x14ac:dyDescent="0.25">
      <c r="A13387" t="s">
        <v>645</v>
      </c>
      <c r="C13387" t="s">
        <v>658</v>
      </c>
      <c r="D13387" s="2">
        <v>31533</v>
      </c>
      <c r="E13387">
        <v>31</v>
      </c>
      <c r="F13387">
        <v>640</v>
      </c>
      <c r="G13387">
        <v>703000</v>
      </c>
      <c r="H13387">
        <v>274</v>
      </c>
      <c r="K13387">
        <v>225</v>
      </c>
      <c r="L13387">
        <v>16</v>
      </c>
      <c r="M13387">
        <v>2.6</v>
      </c>
    </row>
    <row r="13388" spans="1:13" x14ac:dyDescent="0.25">
      <c r="A13388" t="s">
        <v>645</v>
      </c>
      <c r="C13388" t="s">
        <v>658</v>
      </c>
      <c r="D13388" s="2">
        <v>31564</v>
      </c>
      <c r="E13388">
        <v>30</v>
      </c>
      <c r="F13388">
        <v>974</v>
      </c>
      <c r="G13388">
        <v>698000</v>
      </c>
      <c r="H13388">
        <v>418</v>
      </c>
      <c r="K13388">
        <v>195</v>
      </c>
      <c r="L13388">
        <v>16</v>
      </c>
      <c r="M13388">
        <v>5.4</v>
      </c>
    </row>
    <row r="13389" spans="1:13" x14ac:dyDescent="0.25">
      <c r="A13389" t="s">
        <v>645</v>
      </c>
      <c r="C13389" t="s">
        <v>658</v>
      </c>
      <c r="D13389" s="2">
        <v>31594</v>
      </c>
      <c r="E13389">
        <v>30.9</v>
      </c>
      <c r="F13389">
        <v>1027</v>
      </c>
      <c r="G13389">
        <v>739000</v>
      </c>
      <c r="H13389">
        <v>440</v>
      </c>
      <c r="K13389">
        <v>195</v>
      </c>
      <c r="L13389">
        <v>16</v>
      </c>
      <c r="M13389">
        <v>4</v>
      </c>
    </row>
    <row r="13390" spans="1:13" x14ac:dyDescent="0.25">
      <c r="A13390" t="s">
        <v>645</v>
      </c>
      <c r="C13390" t="s">
        <v>658</v>
      </c>
      <c r="D13390" s="2">
        <v>31625</v>
      </c>
      <c r="E13390">
        <v>31</v>
      </c>
      <c r="F13390">
        <v>374</v>
      </c>
      <c r="G13390">
        <v>697000</v>
      </c>
      <c r="H13390">
        <v>160</v>
      </c>
      <c r="K13390">
        <v>225</v>
      </c>
      <c r="L13390">
        <v>12</v>
      </c>
      <c r="M13390">
        <v>4</v>
      </c>
    </row>
    <row r="13391" spans="1:13" x14ac:dyDescent="0.25">
      <c r="A13391" t="s">
        <v>645</v>
      </c>
      <c r="C13391" t="s">
        <v>658</v>
      </c>
      <c r="D13391" s="2">
        <v>31656</v>
      </c>
      <c r="E13391">
        <v>29.8</v>
      </c>
      <c r="F13391">
        <v>333</v>
      </c>
      <c r="G13391">
        <v>684000</v>
      </c>
      <c r="H13391">
        <v>143</v>
      </c>
      <c r="K13391">
        <v>225</v>
      </c>
      <c r="L13391">
        <v>12</v>
      </c>
      <c r="M13391">
        <v>2.8</v>
      </c>
    </row>
    <row r="13392" spans="1:13" x14ac:dyDescent="0.25">
      <c r="A13392" t="s">
        <v>645</v>
      </c>
      <c r="C13392" t="s">
        <v>658</v>
      </c>
      <c r="D13392" s="2">
        <v>31686</v>
      </c>
      <c r="E13392">
        <v>31</v>
      </c>
      <c r="F13392">
        <v>342</v>
      </c>
      <c r="G13392">
        <v>702000</v>
      </c>
      <c r="H13392">
        <v>147</v>
      </c>
      <c r="K13392">
        <v>225</v>
      </c>
      <c r="L13392">
        <v>12</v>
      </c>
      <c r="M13392">
        <v>2.8</v>
      </c>
    </row>
    <row r="13393" spans="1:13" x14ac:dyDescent="0.25">
      <c r="A13393" t="s">
        <v>645</v>
      </c>
      <c r="C13393" t="s">
        <v>658</v>
      </c>
      <c r="D13393" s="2">
        <v>31717</v>
      </c>
      <c r="E13393">
        <v>24.1</v>
      </c>
      <c r="F13393">
        <v>220</v>
      </c>
      <c r="G13393">
        <v>528000</v>
      </c>
      <c r="H13393">
        <v>94</v>
      </c>
      <c r="K13393">
        <v>225</v>
      </c>
      <c r="L13393">
        <v>12</v>
      </c>
      <c r="M13393">
        <v>6.8</v>
      </c>
    </row>
    <row r="13394" spans="1:13" x14ac:dyDescent="0.25">
      <c r="A13394" t="s">
        <v>645</v>
      </c>
      <c r="C13394" t="s">
        <v>658</v>
      </c>
      <c r="D13394" s="2">
        <v>31747</v>
      </c>
      <c r="E13394">
        <v>31</v>
      </c>
      <c r="F13394">
        <v>257</v>
      </c>
      <c r="G13394">
        <v>956000</v>
      </c>
      <c r="H13394">
        <v>110</v>
      </c>
      <c r="K13394">
        <v>235</v>
      </c>
      <c r="L13394">
        <v>12</v>
      </c>
      <c r="M13394">
        <v>6</v>
      </c>
    </row>
    <row r="13395" spans="1:13" x14ac:dyDescent="0.25">
      <c r="A13395" t="s">
        <v>645</v>
      </c>
      <c r="C13395" t="s">
        <v>658</v>
      </c>
      <c r="D13395" s="2">
        <v>31778</v>
      </c>
      <c r="E13395">
        <v>31</v>
      </c>
      <c r="F13395">
        <v>239</v>
      </c>
      <c r="G13395">
        <v>612000</v>
      </c>
      <c r="H13395">
        <v>102</v>
      </c>
      <c r="K13395">
        <v>232</v>
      </c>
      <c r="L13395">
        <v>12</v>
      </c>
      <c r="M13395">
        <v>4</v>
      </c>
    </row>
    <row r="13396" spans="1:13" x14ac:dyDescent="0.25">
      <c r="A13396" t="s">
        <v>659</v>
      </c>
      <c r="C13396" t="s">
        <v>769</v>
      </c>
      <c r="D13396" s="2">
        <v>26115</v>
      </c>
      <c r="E13396">
        <v>2.7</v>
      </c>
      <c r="F13396">
        <v>222</v>
      </c>
      <c r="G13396">
        <v>112000</v>
      </c>
      <c r="H13396">
        <v>0</v>
      </c>
      <c r="K13396">
        <v>256</v>
      </c>
      <c r="L13396">
        <v>10</v>
      </c>
      <c r="M13396">
        <v>0</v>
      </c>
    </row>
    <row r="13397" spans="1:13" x14ac:dyDescent="0.25">
      <c r="A13397" t="s">
        <v>659</v>
      </c>
      <c r="C13397" t="s">
        <v>769</v>
      </c>
      <c r="D13397" s="2">
        <v>26146</v>
      </c>
      <c r="E13397">
        <v>1.5</v>
      </c>
      <c r="F13397">
        <v>80</v>
      </c>
      <c r="G13397">
        <v>39000</v>
      </c>
      <c r="H13397">
        <v>0</v>
      </c>
      <c r="K13397">
        <v>200</v>
      </c>
      <c r="L13397">
        <v>10</v>
      </c>
      <c r="M13397">
        <v>0</v>
      </c>
    </row>
    <row r="13398" spans="1:13" x14ac:dyDescent="0.25">
      <c r="A13398" t="s">
        <v>659</v>
      </c>
      <c r="C13398" t="s">
        <v>769</v>
      </c>
      <c r="D13398" s="2">
        <v>26268</v>
      </c>
      <c r="E13398">
        <v>9.6999999999999993</v>
      </c>
      <c r="F13398">
        <v>2044</v>
      </c>
      <c r="G13398">
        <v>1388000</v>
      </c>
      <c r="H13398">
        <v>0</v>
      </c>
      <c r="K13398">
        <v>250</v>
      </c>
      <c r="L13398">
        <v>12</v>
      </c>
      <c r="M13398">
        <v>1</v>
      </c>
    </row>
    <row r="13399" spans="1:13" x14ac:dyDescent="0.25">
      <c r="A13399" t="s">
        <v>659</v>
      </c>
      <c r="C13399" t="s">
        <v>769</v>
      </c>
      <c r="D13399" s="2">
        <v>26299</v>
      </c>
      <c r="E13399">
        <v>4.3</v>
      </c>
      <c r="F13399">
        <v>927</v>
      </c>
      <c r="G13399">
        <v>629000</v>
      </c>
      <c r="H13399">
        <v>0</v>
      </c>
      <c r="K13399">
        <v>250</v>
      </c>
      <c r="L13399">
        <v>12</v>
      </c>
      <c r="M13399">
        <v>1</v>
      </c>
    </row>
    <row r="13400" spans="1:13" x14ac:dyDescent="0.25">
      <c r="A13400" t="s">
        <v>659</v>
      </c>
      <c r="C13400" t="s">
        <v>769</v>
      </c>
      <c r="D13400" s="2">
        <v>26359</v>
      </c>
      <c r="E13400">
        <v>11.7</v>
      </c>
      <c r="F13400">
        <v>2424</v>
      </c>
      <c r="G13400">
        <v>1932000</v>
      </c>
      <c r="H13400">
        <v>20</v>
      </c>
      <c r="K13400">
        <v>340</v>
      </c>
      <c r="L13400">
        <v>12</v>
      </c>
      <c r="M13400">
        <v>1.2</v>
      </c>
    </row>
    <row r="13401" spans="1:13" x14ac:dyDescent="0.25">
      <c r="A13401" t="s">
        <v>659</v>
      </c>
      <c r="C13401" t="s">
        <v>769</v>
      </c>
      <c r="D13401" s="2">
        <v>26390</v>
      </c>
      <c r="E13401">
        <v>29.9</v>
      </c>
      <c r="F13401">
        <v>5530</v>
      </c>
      <c r="G13401">
        <v>5687000</v>
      </c>
      <c r="H13401">
        <v>45</v>
      </c>
      <c r="K13401">
        <v>340</v>
      </c>
      <c r="L13401">
        <v>12</v>
      </c>
      <c r="M13401">
        <v>0.6</v>
      </c>
    </row>
    <row r="13402" spans="1:13" x14ac:dyDescent="0.25">
      <c r="A13402" t="s">
        <v>659</v>
      </c>
      <c r="C13402" t="s">
        <v>769</v>
      </c>
      <c r="D13402" s="2">
        <v>26420</v>
      </c>
      <c r="E13402">
        <v>31</v>
      </c>
      <c r="F13402">
        <v>4199</v>
      </c>
      <c r="G13402">
        <v>4967000</v>
      </c>
      <c r="H13402">
        <v>25</v>
      </c>
      <c r="K13402">
        <v>335</v>
      </c>
      <c r="L13402">
        <v>12</v>
      </c>
      <c r="M13402">
        <v>0.9</v>
      </c>
    </row>
    <row r="13403" spans="1:13" x14ac:dyDescent="0.25">
      <c r="A13403" t="s">
        <v>659</v>
      </c>
      <c r="C13403" t="s">
        <v>769</v>
      </c>
      <c r="D13403" s="2">
        <v>26451</v>
      </c>
      <c r="E13403">
        <v>29.7</v>
      </c>
      <c r="F13403">
        <v>3201</v>
      </c>
      <c r="G13403">
        <v>4718000</v>
      </c>
      <c r="H13403">
        <v>16</v>
      </c>
      <c r="K13403">
        <v>320</v>
      </c>
      <c r="L13403">
        <v>12</v>
      </c>
      <c r="M13403">
        <v>0.9</v>
      </c>
    </row>
    <row r="13404" spans="1:13" x14ac:dyDescent="0.25">
      <c r="A13404" t="s">
        <v>659</v>
      </c>
      <c r="C13404" t="s">
        <v>769</v>
      </c>
      <c r="D13404" s="2">
        <v>26481</v>
      </c>
      <c r="E13404">
        <v>30.2</v>
      </c>
      <c r="F13404">
        <v>3177</v>
      </c>
      <c r="G13404">
        <v>4683000</v>
      </c>
      <c r="H13404">
        <v>16</v>
      </c>
      <c r="K13404">
        <v>320</v>
      </c>
      <c r="L13404">
        <v>12</v>
      </c>
      <c r="M13404">
        <v>0.9</v>
      </c>
    </row>
    <row r="13405" spans="1:13" x14ac:dyDescent="0.25">
      <c r="A13405" t="s">
        <v>659</v>
      </c>
      <c r="C13405" t="s">
        <v>769</v>
      </c>
      <c r="D13405" s="2">
        <v>26512</v>
      </c>
      <c r="E13405">
        <v>27.9</v>
      </c>
      <c r="F13405">
        <v>7439</v>
      </c>
      <c r="G13405">
        <v>8182000</v>
      </c>
      <c r="H13405">
        <v>69</v>
      </c>
      <c r="K13405">
        <v>345</v>
      </c>
      <c r="L13405">
        <v>12</v>
      </c>
      <c r="M13405">
        <v>0.9</v>
      </c>
    </row>
    <row r="13406" spans="1:13" x14ac:dyDescent="0.25">
      <c r="A13406" t="s">
        <v>659</v>
      </c>
      <c r="C13406" t="s">
        <v>769</v>
      </c>
      <c r="D13406" s="2">
        <v>26543</v>
      </c>
      <c r="E13406">
        <v>22.2</v>
      </c>
      <c r="F13406">
        <v>8320</v>
      </c>
      <c r="G13406">
        <v>8402000</v>
      </c>
      <c r="H13406">
        <v>84</v>
      </c>
      <c r="K13406">
        <v>370</v>
      </c>
      <c r="L13406">
        <v>16</v>
      </c>
      <c r="M13406">
        <v>0</v>
      </c>
    </row>
    <row r="13407" spans="1:13" x14ac:dyDescent="0.25">
      <c r="A13407" t="s">
        <v>659</v>
      </c>
      <c r="C13407" t="s">
        <v>769</v>
      </c>
      <c r="D13407" s="2">
        <v>26573</v>
      </c>
      <c r="E13407">
        <v>30.8</v>
      </c>
      <c r="F13407">
        <v>11897</v>
      </c>
      <c r="G13407">
        <v>11576000</v>
      </c>
      <c r="H13407">
        <v>94</v>
      </c>
      <c r="K13407">
        <v>370</v>
      </c>
      <c r="L13407">
        <v>16</v>
      </c>
      <c r="M13407">
        <v>0</v>
      </c>
    </row>
    <row r="13408" spans="1:13" x14ac:dyDescent="0.25">
      <c r="A13408" t="s">
        <v>659</v>
      </c>
      <c r="C13408" t="s">
        <v>769</v>
      </c>
      <c r="D13408" s="2">
        <v>26604</v>
      </c>
      <c r="E13408">
        <v>29.3</v>
      </c>
      <c r="F13408">
        <v>11623</v>
      </c>
      <c r="G13408">
        <v>11112000</v>
      </c>
      <c r="H13408">
        <v>0</v>
      </c>
      <c r="K13408">
        <v>370</v>
      </c>
      <c r="L13408">
        <v>16</v>
      </c>
      <c r="M13408">
        <v>0</v>
      </c>
    </row>
    <row r="13409" spans="1:13" x14ac:dyDescent="0.25">
      <c r="A13409" t="s">
        <v>659</v>
      </c>
      <c r="C13409" t="s">
        <v>769</v>
      </c>
      <c r="D13409" s="2">
        <v>26634</v>
      </c>
      <c r="E13409">
        <v>30.9</v>
      </c>
      <c r="F13409">
        <v>3773</v>
      </c>
      <c r="G13409">
        <v>11449000</v>
      </c>
      <c r="H13409">
        <v>15</v>
      </c>
      <c r="K13409">
        <v>425</v>
      </c>
      <c r="L13409">
        <v>16</v>
      </c>
      <c r="M13409">
        <v>4.8</v>
      </c>
    </row>
    <row r="13410" spans="1:13" x14ac:dyDescent="0.25">
      <c r="A13410" t="s">
        <v>659</v>
      </c>
      <c r="C13410" t="s">
        <v>769</v>
      </c>
      <c r="D13410" s="2">
        <v>26665</v>
      </c>
      <c r="E13410">
        <v>31</v>
      </c>
      <c r="F13410">
        <v>3709</v>
      </c>
      <c r="G13410">
        <v>12025000</v>
      </c>
      <c r="H13410">
        <v>753</v>
      </c>
      <c r="K13410">
        <v>437</v>
      </c>
      <c r="L13410">
        <v>16</v>
      </c>
      <c r="M13410">
        <v>2.6</v>
      </c>
    </row>
    <row r="13411" spans="1:13" x14ac:dyDescent="0.25">
      <c r="A13411" t="s">
        <v>659</v>
      </c>
      <c r="C13411" t="s">
        <v>769</v>
      </c>
      <c r="D13411" s="2">
        <v>26696</v>
      </c>
      <c r="E13411">
        <v>28</v>
      </c>
      <c r="F13411">
        <v>3916</v>
      </c>
      <c r="G13411">
        <v>10575000</v>
      </c>
      <c r="H13411">
        <v>680</v>
      </c>
      <c r="K13411">
        <v>462</v>
      </c>
      <c r="L13411">
        <v>16</v>
      </c>
      <c r="M13411">
        <v>4.4000000000000004</v>
      </c>
    </row>
    <row r="13412" spans="1:13" x14ac:dyDescent="0.25">
      <c r="A13412" t="s">
        <v>659</v>
      </c>
      <c r="C13412" t="s">
        <v>769</v>
      </c>
      <c r="D13412" s="2">
        <v>26724</v>
      </c>
      <c r="E13412">
        <v>30.9</v>
      </c>
      <c r="F13412">
        <v>4476</v>
      </c>
      <c r="G13412">
        <v>9292000</v>
      </c>
      <c r="H13412">
        <v>2</v>
      </c>
      <c r="K13412">
        <v>552</v>
      </c>
      <c r="L13412">
        <v>16</v>
      </c>
      <c r="M13412">
        <v>5.3</v>
      </c>
    </row>
    <row r="13413" spans="1:13" x14ac:dyDescent="0.25">
      <c r="A13413" t="s">
        <v>659</v>
      </c>
      <c r="C13413" t="s">
        <v>769</v>
      </c>
      <c r="D13413" s="2">
        <v>26755</v>
      </c>
      <c r="E13413">
        <v>30</v>
      </c>
      <c r="F13413">
        <v>7154</v>
      </c>
      <c r="G13413">
        <v>17304000</v>
      </c>
      <c r="H13413">
        <v>7</v>
      </c>
      <c r="K13413">
        <v>660</v>
      </c>
      <c r="L13413">
        <v>16</v>
      </c>
      <c r="M13413">
        <v>2.1</v>
      </c>
    </row>
    <row r="13414" spans="1:13" x14ac:dyDescent="0.25">
      <c r="A13414" t="s">
        <v>659</v>
      </c>
      <c r="C13414" t="s">
        <v>769</v>
      </c>
      <c r="D13414" s="2">
        <v>26785</v>
      </c>
      <c r="E13414">
        <v>30.8</v>
      </c>
      <c r="F13414">
        <v>6534</v>
      </c>
      <c r="G13414">
        <v>18730000</v>
      </c>
      <c r="H13414">
        <v>7</v>
      </c>
      <c r="K13414">
        <v>677</v>
      </c>
      <c r="L13414">
        <v>16</v>
      </c>
      <c r="M13414">
        <v>0.5</v>
      </c>
    </row>
    <row r="13415" spans="1:13" x14ac:dyDescent="0.25">
      <c r="A13415" t="s">
        <v>659</v>
      </c>
      <c r="C13415" t="s">
        <v>769</v>
      </c>
      <c r="D13415" s="2">
        <v>26816</v>
      </c>
      <c r="E13415">
        <v>29.9</v>
      </c>
      <c r="F13415">
        <v>4413</v>
      </c>
      <c r="G13415">
        <v>19745000</v>
      </c>
      <c r="H13415">
        <v>4</v>
      </c>
      <c r="K13415">
        <v>677</v>
      </c>
      <c r="L13415">
        <v>16</v>
      </c>
      <c r="M13415">
        <v>0.7</v>
      </c>
    </row>
    <row r="13416" spans="1:13" x14ac:dyDescent="0.25">
      <c r="A13416" t="s">
        <v>659</v>
      </c>
      <c r="C13416" t="s">
        <v>769</v>
      </c>
      <c r="D13416" s="2">
        <v>26846</v>
      </c>
      <c r="E13416">
        <v>31</v>
      </c>
      <c r="F13416">
        <v>4631</v>
      </c>
      <c r="G13416">
        <v>18319000</v>
      </c>
      <c r="H13416">
        <v>5</v>
      </c>
      <c r="K13416">
        <v>682</v>
      </c>
      <c r="L13416">
        <v>16</v>
      </c>
      <c r="M13416">
        <v>1.2</v>
      </c>
    </row>
    <row r="13417" spans="1:13" x14ac:dyDescent="0.25">
      <c r="A13417" t="s">
        <v>659</v>
      </c>
      <c r="C13417" t="s">
        <v>769</v>
      </c>
      <c r="D13417" s="2">
        <v>26877</v>
      </c>
      <c r="E13417">
        <v>31</v>
      </c>
      <c r="F13417">
        <v>4491</v>
      </c>
      <c r="G13417">
        <v>18968000</v>
      </c>
      <c r="H13417">
        <v>12</v>
      </c>
      <c r="K13417">
        <v>692</v>
      </c>
      <c r="L13417">
        <v>16</v>
      </c>
      <c r="M13417">
        <v>2.4</v>
      </c>
    </row>
    <row r="13418" spans="1:13" x14ac:dyDescent="0.25">
      <c r="A13418" t="s">
        <v>659</v>
      </c>
      <c r="C13418" t="s">
        <v>769</v>
      </c>
      <c r="D13418" s="2">
        <v>26908</v>
      </c>
      <c r="E13418">
        <v>30</v>
      </c>
      <c r="F13418">
        <v>4406</v>
      </c>
      <c r="G13418">
        <v>21989000</v>
      </c>
      <c r="H13418">
        <v>10</v>
      </c>
      <c r="K13418">
        <v>697</v>
      </c>
      <c r="L13418">
        <v>16</v>
      </c>
      <c r="M13418">
        <v>2.7</v>
      </c>
    </row>
    <row r="13419" spans="1:13" x14ac:dyDescent="0.25">
      <c r="A13419" t="s">
        <v>659</v>
      </c>
      <c r="C13419" t="s">
        <v>769</v>
      </c>
      <c r="D13419" s="2">
        <v>26938</v>
      </c>
      <c r="E13419">
        <v>31</v>
      </c>
      <c r="F13419">
        <v>5207</v>
      </c>
      <c r="G13419">
        <v>24669000</v>
      </c>
      <c r="H13419">
        <v>5</v>
      </c>
      <c r="K13419">
        <v>712</v>
      </c>
      <c r="L13419">
        <v>16</v>
      </c>
      <c r="M13419">
        <v>1.1000000000000001</v>
      </c>
    </row>
    <row r="13420" spans="1:13" x14ac:dyDescent="0.25">
      <c r="A13420" t="s">
        <v>659</v>
      </c>
      <c r="C13420" t="s">
        <v>769</v>
      </c>
      <c r="D13420" s="2">
        <v>26969</v>
      </c>
      <c r="E13420">
        <v>30</v>
      </c>
      <c r="F13420">
        <v>4626</v>
      </c>
      <c r="G13420">
        <v>21448000</v>
      </c>
      <c r="H13420">
        <v>13</v>
      </c>
      <c r="K13420">
        <v>737</v>
      </c>
      <c r="L13420">
        <v>16</v>
      </c>
      <c r="M13420">
        <v>0.8</v>
      </c>
    </row>
    <row r="13421" spans="1:13" x14ac:dyDescent="0.25">
      <c r="A13421" t="s">
        <v>659</v>
      </c>
      <c r="C13421" t="s">
        <v>769</v>
      </c>
      <c r="D13421" s="2">
        <v>26999</v>
      </c>
      <c r="E13421">
        <v>31</v>
      </c>
      <c r="F13421">
        <v>4729</v>
      </c>
      <c r="G13421">
        <v>20635000</v>
      </c>
      <c r="H13421">
        <v>11</v>
      </c>
      <c r="K13421">
        <v>775</v>
      </c>
      <c r="L13421">
        <v>16</v>
      </c>
      <c r="M13421">
        <v>35.299999999999997</v>
      </c>
    </row>
    <row r="13422" spans="1:13" x14ac:dyDescent="0.25">
      <c r="A13422" t="s">
        <v>659</v>
      </c>
      <c r="C13422" t="s">
        <v>769</v>
      </c>
      <c r="D13422" s="2">
        <v>27030</v>
      </c>
      <c r="E13422">
        <v>31</v>
      </c>
      <c r="F13422">
        <v>5169</v>
      </c>
      <c r="G13422">
        <v>21245000</v>
      </c>
      <c r="H13422">
        <v>5</v>
      </c>
      <c r="K13422">
        <v>800</v>
      </c>
      <c r="L13422">
        <v>16</v>
      </c>
      <c r="M13422">
        <v>34.799999999999997</v>
      </c>
    </row>
    <row r="13423" spans="1:13" x14ac:dyDescent="0.25">
      <c r="A13423" t="s">
        <v>659</v>
      </c>
      <c r="C13423" t="s">
        <v>769</v>
      </c>
      <c r="D13423" s="2">
        <v>27061</v>
      </c>
      <c r="E13423">
        <v>28</v>
      </c>
      <c r="F13423">
        <v>4813</v>
      </c>
      <c r="G13423">
        <v>19781000</v>
      </c>
      <c r="H13423">
        <v>5</v>
      </c>
      <c r="K13423">
        <v>800</v>
      </c>
      <c r="L13423">
        <v>16</v>
      </c>
      <c r="M13423">
        <v>34.799999999999997</v>
      </c>
    </row>
    <row r="13424" spans="1:13" x14ac:dyDescent="0.25">
      <c r="A13424" t="s">
        <v>659</v>
      </c>
      <c r="C13424" t="s">
        <v>769</v>
      </c>
      <c r="D13424" s="2">
        <v>27089</v>
      </c>
      <c r="E13424">
        <v>31</v>
      </c>
      <c r="F13424">
        <v>5135</v>
      </c>
      <c r="G13424">
        <v>21323000</v>
      </c>
      <c r="H13424">
        <v>5</v>
      </c>
      <c r="K13424">
        <v>760</v>
      </c>
      <c r="L13424">
        <v>16</v>
      </c>
      <c r="M13424">
        <v>38.799999999999997</v>
      </c>
    </row>
    <row r="13425" spans="1:13" x14ac:dyDescent="0.25">
      <c r="A13425" t="s">
        <v>659</v>
      </c>
      <c r="C13425" t="s">
        <v>769</v>
      </c>
      <c r="D13425" s="2">
        <v>27120</v>
      </c>
      <c r="E13425">
        <v>30</v>
      </c>
      <c r="F13425">
        <v>4696</v>
      </c>
      <c r="G13425">
        <v>19723000</v>
      </c>
      <c r="H13425">
        <v>5</v>
      </c>
      <c r="K13425">
        <v>720</v>
      </c>
      <c r="L13425">
        <v>16</v>
      </c>
      <c r="M13425">
        <v>4</v>
      </c>
    </row>
    <row r="13426" spans="1:13" x14ac:dyDescent="0.25">
      <c r="A13426" t="s">
        <v>659</v>
      </c>
      <c r="C13426" t="s">
        <v>769</v>
      </c>
      <c r="D13426" s="2">
        <v>27150</v>
      </c>
      <c r="E13426">
        <v>31</v>
      </c>
      <c r="F13426">
        <v>5060</v>
      </c>
      <c r="G13426">
        <v>20321000</v>
      </c>
      <c r="H13426">
        <v>5</v>
      </c>
      <c r="K13426">
        <v>760</v>
      </c>
      <c r="L13426">
        <v>16</v>
      </c>
      <c r="M13426">
        <v>7.5</v>
      </c>
    </row>
    <row r="13427" spans="1:13" x14ac:dyDescent="0.25">
      <c r="A13427" t="s">
        <v>659</v>
      </c>
      <c r="C13427" t="s">
        <v>769</v>
      </c>
      <c r="D13427" s="2">
        <v>27181</v>
      </c>
      <c r="E13427">
        <v>30</v>
      </c>
      <c r="F13427">
        <v>4800</v>
      </c>
      <c r="G13427">
        <v>18283000</v>
      </c>
      <c r="H13427">
        <v>5</v>
      </c>
      <c r="K13427">
        <v>800</v>
      </c>
      <c r="L13427">
        <v>16</v>
      </c>
      <c r="M13427">
        <v>3.5</v>
      </c>
    </row>
    <row r="13428" spans="1:13" x14ac:dyDescent="0.25">
      <c r="A13428" t="s">
        <v>659</v>
      </c>
      <c r="C13428" t="s">
        <v>769</v>
      </c>
      <c r="D13428" s="2">
        <v>27211</v>
      </c>
      <c r="E13428">
        <v>31</v>
      </c>
      <c r="F13428">
        <v>4862</v>
      </c>
      <c r="G13428">
        <v>21500000</v>
      </c>
      <c r="H13428">
        <v>5</v>
      </c>
      <c r="K13428">
        <v>800</v>
      </c>
      <c r="L13428">
        <v>16</v>
      </c>
      <c r="M13428">
        <v>2</v>
      </c>
    </row>
    <row r="13429" spans="1:13" x14ac:dyDescent="0.25">
      <c r="A13429" t="s">
        <v>659</v>
      </c>
      <c r="C13429" t="s">
        <v>769</v>
      </c>
      <c r="D13429" s="2">
        <v>27242</v>
      </c>
      <c r="E13429">
        <v>13.3</v>
      </c>
      <c r="F13429">
        <v>2114</v>
      </c>
      <c r="G13429">
        <v>9348000</v>
      </c>
      <c r="H13429">
        <v>2</v>
      </c>
      <c r="K13429">
        <v>800</v>
      </c>
      <c r="L13429">
        <v>16</v>
      </c>
      <c r="M13429">
        <v>2</v>
      </c>
    </row>
    <row r="13430" spans="1:13" x14ac:dyDescent="0.25">
      <c r="A13430" t="s">
        <v>659</v>
      </c>
      <c r="C13430" t="s">
        <v>769</v>
      </c>
      <c r="D13430" s="2">
        <v>27273</v>
      </c>
      <c r="E13430">
        <v>12.7</v>
      </c>
      <c r="F13430">
        <v>2749</v>
      </c>
      <c r="G13430">
        <v>8159000</v>
      </c>
      <c r="H13430">
        <v>3</v>
      </c>
      <c r="K13430">
        <v>590</v>
      </c>
      <c r="L13430">
        <v>16</v>
      </c>
      <c r="M13430">
        <v>1.2</v>
      </c>
    </row>
    <row r="13431" spans="1:13" x14ac:dyDescent="0.25">
      <c r="A13431" t="s">
        <v>659</v>
      </c>
      <c r="C13431" t="s">
        <v>769</v>
      </c>
      <c r="D13431" s="2">
        <v>27303</v>
      </c>
      <c r="E13431">
        <v>31</v>
      </c>
      <c r="F13431">
        <v>6705</v>
      </c>
      <c r="G13431">
        <v>19900000</v>
      </c>
      <c r="H13431">
        <v>7</v>
      </c>
      <c r="K13431">
        <v>590</v>
      </c>
      <c r="L13431">
        <v>16</v>
      </c>
      <c r="M13431">
        <v>1.2</v>
      </c>
    </row>
    <row r="13432" spans="1:13" x14ac:dyDescent="0.25">
      <c r="A13432" t="s">
        <v>659</v>
      </c>
      <c r="C13432" t="s">
        <v>769</v>
      </c>
      <c r="D13432" s="2">
        <v>27334</v>
      </c>
      <c r="E13432">
        <v>29.8</v>
      </c>
      <c r="F13432">
        <v>5806</v>
      </c>
      <c r="G13432">
        <v>21002000</v>
      </c>
      <c r="H13432">
        <v>11</v>
      </c>
      <c r="K13432">
        <v>700</v>
      </c>
      <c r="L13432">
        <v>16</v>
      </c>
      <c r="M13432">
        <v>2.4</v>
      </c>
    </row>
    <row r="13433" spans="1:13" x14ac:dyDescent="0.25">
      <c r="A13433" t="s">
        <v>659</v>
      </c>
      <c r="C13433" t="s">
        <v>769</v>
      </c>
      <c r="D13433" s="2">
        <v>27364</v>
      </c>
      <c r="E13433">
        <v>31</v>
      </c>
      <c r="F13433">
        <v>5383</v>
      </c>
      <c r="G13433">
        <v>29447000</v>
      </c>
      <c r="H13433">
        <v>27</v>
      </c>
      <c r="K13433">
        <v>805</v>
      </c>
      <c r="L13433">
        <v>16</v>
      </c>
      <c r="M13433">
        <v>3</v>
      </c>
    </row>
    <row r="13434" spans="1:13" x14ac:dyDescent="0.25">
      <c r="A13434" t="s">
        <v>659</v>
      </c>
      <c r="C13434" t="s">
        <v>769</v>
      </c>
      <c r="D13434" s="2">
        <v>27395</v>
      </c>
      <c r="E13434">
        <v>31</v>
      </c>
      <c r="F13434">
        <v>5535</v>
      </c>
      <c r="G13434">
        <v>25593000</v>
      </c>
      <c r="H13434">
        <v>28</v>
      </c>
      <c r="K13434">
        <v>825</v>
      </c>
      <c r="L13434">
        <v>16</v>
      </c>
      <c r="M13434">
        <v>3.6</v>
      </c>
    </row>
    <row r="13435" spans="1:13" x14ac:dyDescent="0.25">
      <c r="A13435" t="s">
        <v>659</v>
      </c>
      <c r="C13435" t="s">
        <v>769</v>
      </c>
      <c r="D13435" s="2">
        <v>27426</v>
      </c>
      <c r="E13435">
        <v>28</v>
      </c>
      <c r="F13435">
        <v>5093</v>
      </c>
      <c r="G13435">
        <v>20184000</v>
      </c>
      <c r="H13435">
        <v>26</v>
      </c>
      <c r="K13435">
        <v>860</v>
      </c>
      <c r="L13435">
        <v>16</v>
      </c>
      <c r="M13435">
        <v>2.4</v>
      </c>
    </row>
    <row r="13436" spans="1:13" x14ac:dyDescent="0.25">
      <c r="A13436" t="s">
        <v>659</v>
      </c>
      <c r="C13436" t="s">
        <v>769</v>
      </c>
      <c r="D13436" s="2">
        <v>27454</v>
      </c>
      <c r="E13436">
        <v>31</v>
      </c>
      <c r="F13436">
        <v>5700</v>
      </c>
      <c r="G13436">
        <v>18257000</v>
      </c>
      <c r="H13436">
        <v>29</v>
      </c>
      <c r="K13436">
        <v>870</v>
      </c>
      <c r="L13436">
        <v>16</v>
      </c>
      <c r="M13436">
        <v>0.6</v>
      </c>
    </row>
    <row r="13437" spans="1:13" x14ac:dyDescent="0.25">
      <c r="A13437" t="s">
        <v>659</v>
      </c>
      <c r="C13437" t="s">
        <v>769</v>
      </c>
      <c r="D13437" s="2">
        <v>27485</v>
      </c>
      <c r="E13437">
        <v>29.8</v>
      </c>
      <c r="F13437">
        <v>5233</v>
      </c>
      <c r="G13437">
        <v>17509000</v>
      </c>
      <c r="H13437">
        <v>27</v>
      </c>
      <c r="K13437">
        <v>870</v>
      </c>
      <c r="L13437">
        <v>16</v>
      </c>
      <c r="M13437">
        <v>1.2</v>
      </c>
    </row>
    <row r="13438" spans="1:13" x14ac:dyDescent="0.25">
      <c r="A13438" t="s">
        <v>659</v>
      </c>
      <c r="C13438" t="s">
        <v>769</v>
      </c>
      <c r="D13438" s="2">
        <v>27515</v>
      </c>
      <c r="E13438">
        <v>31</v>
      </c>
      <c r="F13438">
        <v>5166</v>
      </c>
      <c r="G13438">
        <v>28543000</v>
      </c>
      <c r="H13438">
        <v>26</v>
      </c>
      <c r="K13438">
        <v>860</v>
      </c>
      <c r="L13438">
        <v>16</v>
      </c>
      <c r="M13438">
        <v>1.3</v>
      </c>
    </row>
    <row r="13439" spans="1:13" x14ac:dyDescent="0.25">
      <c r="A13439" t="s">
        <v>659</v>
      </c>
      <c r="C13439" t="s">
        <v>769</v>
      </c>
      <c r="D13439" s="2">
        <v>27546</v>
      </c>
      <c r="E13439">
        <v>30</v>
      </c>
      <c r="F13439">
        <v>5072</v>
      </c>
      <c r="G13439">
        <v>25397000</v>
      </c>
      <c r="H13439">
        <v>21</v>
      </c>
      <c r="K13439">
        <v>850</v>
      </c>
      <c r="L13439">
        <v>16</v>
      </c>
      <c r="M13439">
        <v>1.4</v>
      </c>
    </row>
    <row r="13440" spans="1:13" x14ac:dyDescent="0.25">
      <c r="A13440" t="s">
        <v>659</v>
      </c>
      <c r="C13440" t="s">
        <v>769</v>
      </c>
      <c r="D13440" s="2">
        <v>27576</v>
      </c>
      <c r="E13440">
        <v>31</v>
      </c>
      <c r="F13440">
        <v>4869</v>
      </c>
      <c r="G13440">
        <v>25589000</v>
      </c>
      <c r="H13440">
        <v>10</v>
      </c>
      <c r="K13440">
        <v>855</v>
      </c>
      <c r="L13440">
        <v>16</v>
      </c>
      <c r="M13440">
        <v>1.4</v>
      </c>
    </row>
    <row r="13441" spans="1:13" x14ac:dyDescent="0.25">
      <c r="A13441" t="s">
        <v>659</v>
      </c>
      <c r="C13441" t="s">
        <v>769</v>
      </c>
      <c r="D13441" s="2">
        <v>27607</v>
      </c>
      <c r="E13441">
        <v>29.8</v>
      </c>
      <c r="F13441">
        <v>4809</v>
      </c>
      <c r="G13441">
        <v>24981000</v>
      </c>
      <c r="H13441">
        <v>10</v>
      </c>
      <c r="K13441">
        <v>852</v>
      </c>
      <c r="L13441">
        <v>16</v>
      </c>
      <c r="M13441">
        <v>1.7</v>
      </c>
    </row>
    <row r="13442" spans="1:13" x14ac:dyDescent="0.25">
      <c r="A13442" t="s">
        <v>659</v>
      </c>
      <c r="C13442" t="s">
        <v>769</v>
      </c>
      <c r="D13442" s="2">
        <v>27638</v>
      </c>
      <c r="E13442">
        <v>18.2</v>
      </c>
      <c r="F13442">
        <v>3000</v>
      </c>
      <c r="G13442">
        <v>15322000</v>
      </c>
      <c r="H13442">
        <v>6</v>
      </c>
      <c r="K13442">
        <v>840</v>
      </c>
      <c r="L13442">
        <v>16</v>
      </c>
      <c r="M13442">
        <v>4.4000000000000004</v>
      </c>
    </row>
    <row r="13443" spans="1:13" x14ac:dyDescent="0.25">
      <c r="A13443" t="s">
        <v>659</v>
      </c>
      <c r="C13443" t="s">
        <v>769</v>
      </c>
      <c r="D13443" s="2">
        <v>28216</v>
      </c>
      <c r="E13443">
        <v>2</v>
      </c>
      <c r="F13443">
        <v>180</v>
      </c>
      <c r="G13443">
        <v>732000</v>
      </c>
      <c r="H13443">
        <v>0</v>
      </c>
      <c r="K13443">
        <v>0</v>
      </c>
      <c r="L13443">
        <v>12</v>
      </c>
      <c r="M13443">
        <v>0</v>
      </c>
    </row>
    <row r="13444" spans="1:13" x14ac:dyDescent="0.25">
      <c r="A13444" t="s">
        <v>659</v>
      </c>
      <c r="C13444" t="s">
        <v>769</v>
      </c>
      <c r="D13444" s="2">
        <v>28246</v>
      </c>
      <c r="E13444">
        <v>31</v>
      </c>
      <c r="F13444">
        <v>7742</v>
      </c>
      <c r="G13444">
        <v>10158000</v>
      </c>
      <c r="H13444">
        <v>8</v>
      </c>
      <c r="K13444">
        <v>608</v>
      </c>
      <c r="L13444">
        <v>12</v>
      </c>
      <c r="M13444">
        <v>3.7</v>
      </c>
    </row>
    <row r="13445" spans="1:13" x14ac:dyDescent="0.25">
      <c r="A13445" t="s">
        <v>659</v>
      </c>
      <c r="C13445" t="s">
        <v>769</v>
      </c>
      <c r="D13445" s="2">
        <v>28277</v>
      </c>
      <c r="E13445">
        <v>30</v>
      </c>
      <c r="F13445">
        <v>7532</v>
      </c>
      <c r="G13445">
        <v>21681000</v>
      </c>
      <c r="H13445">
        <v>7</v>
      </c>
      <c r="K13445">
        <v>922</v>
      </c>
      <c r="L13445">
        <v>12</v>
      </c>
      <c r="M13445">
        <v>2.2000000000000002</v>
      </c>
    </row>
    <row r="13446" spans="1:13" x14ac:dyDescent="0.25">
      <c r="A13446" t="s">
        <v>659</v>
      </c>
      <c r="C13446" t="s">
        <v>769</v>
      </c>
      <c r="D13446" s="2">
        <v>28307</v>
      </c>
      <c r="E13446">
        <v>31</v>
      </c>
      <c r="F13446">
        <v>6716</v>
      </c>
      <c r="G13446">
        <v>32324000</v>
      </c>
      <c r="H13446">
        <v>7</v>
      </c>
      <c r="K13446">
        <v>920</v>
      </c>
      <c r="L13446">
        <v>12</v>
      </c>
      <c r="M13446">
        <v>1.1000000000000001</v>
      </c>
    </row>
    <row r="13447" spans="1:13" x14ac:dyDescent="0.25">
      <c r="A13447" t="s">
        <v>659</v>
      </c>
      <c r="C13447" t="s">
        <v>769</v>
      </c>
      <c r="D13447" s="2">
        <v>28338</v>
      </c>
      <c r="E13447">
        <v>31</v>
      </c>
      <c r="F13447">
        <v>6573</v>
      </c>
      <c r="G13447">
        <v>31636000</v>
      </c>
      <c r="H13447">
        <v>7</v>
      </c>
      <c r="K13447">
        <v>920</v>
      </c>
      <c r="L13447">
        <v>12</v>
      </c>
      <c r="M13447">
        <v>1.1000000000000001</v>
      </c>
    </row>
    <row r="13448" spans="1:13" x14ac:dyDescent="0.25">
      <c r="A13448" t="s">
        <v>659</v>
      </c>
      <c r="C13448" t="s">
        <v>769</v>
      </c>
      <c r="D13448" s="2">
        <v>28369</v>
      </c>
      <c r="E13448">
        <v>24.3</v>
      </c>
      <c r="F13448">
        <v>11989</v>
      </c>
      <c r="G13448">
        <v>12866000</v>
      </c>
      <c r="H13448">
        <v>12</v>
      </c>
      <c r="K13448">
        <v>1226</v>
      </c>
      <c r="L13448">
        <v>12</v>
      </c>
      <c r="M13448">
        <v>5.5</v>
      </c>
    </row>
    <row r="13449" spans="1:13" x14ac:dyDescent="0.25">
      <c r="A13449" t="s">
        <v>659</v>
      </c>
      <c r="C13449" t="s">
        <v>769</v>
      </c>
      <c r="D13449" s="2">
        <v>28399</v>
      </c>
      <c r="E13449">
        <v>31</v>
      </c>
      <c r="F13449">
        <v>20088</v>
      </c>
      <c r="G13449">
        <v>13439000</v>
      </c>
      <c r="H13449">
        <v>20</v>
      </c>
      <c r="K13449">
        <v>1830</v>
      </c>
      <c r="L13449">
        <v>12</v>
      </c>
      <c r="M13449">
        <v>2.2000000000000002</v>
      </c>
    </row>
    <row r="13450" spans="1:13" x14ac:dyDescent="0.25">
      <c r="A13450" t="s">
        <v>659</v>
      </c>
      <c r="C13450" t="s">
        <v>769</v>
      </c>
      <c r="D13450" s="2">
        <v>28430</v>
      </c>
      <c r="E13450">
        <v>30</v>
      </c>
      <c r="F13450">
        <v>18339</v>
      </c>
      <c r="G13450">
        <v>18637000</v>
      </c>
      <c r="H13450">
        <v>19</v>
      </c>
      <c r="K13450">
        <v>1830</v>
      </c>
      <c r="L13450">
        <v>12</v>
      </c>
      <c r="M13450">
        <v>6.6</v>
      </c>
    </row>
    <row r="13451" spans="1:13" x14ac:dyDescent="0.25">
      <c r="A13451" t="s">
        <v>659</v>
      </c>
      <c r="C13451" t="s">
        <v>769</v>
      </c>
      <c r="D13451" s="2">
        <v>28460</v>
      </c>
      <c r="E13451">
        <v>25.8</v>
      </c>
      <c r="F13451">
        <v>15314</v>
      </c>
      <c r="G13451">
        <v>15590000</v>
      </c>
      <c r="H13451">
        <v>15</v>
      </c>
      <c r="K13451">
        <v>1830</v>
      </c>
      <c r="L13451">
        <v>12</v>
      </c>
      <c r="M13451">
        <v>2.2000000000000002</v>
      </c>
    </row>
    <row r="13452" spans="1:13" x14ac:dyDescent="0.25">
      <c r="A13452" t="s">
        <v>659</v>
      </c>
      <c r="C13452" t="s">
        <v>769</v>
      </c>
      <c r="D13452" s="2">
        <v>28491</v>
      </c>
      <c r="E13452">
        <v>18.399999999999999</v>
      </c>
      <c r="F13452">
        <v>11314</v>
      </c>
      <c r="G13452">
        <v>11149000</v>
      </c>
      <c r="H13452">
        <v>11</v>
      </c>
      <c r="K13452">
        <v>1825</v>
      </c>
      <c r="L13452">
        <v>12</v>
      </c>
      <c r="M13452">
        <v>4</v>
      </c>
    </row>
    <row r="13453" spans="1:13" x14ac:dyDescent="0.25">
      <c r="A13453" t="s">
        <v>659</v>
      </c>
      <c r="C13453" t="s">
        <v>769</v>
      </c>
      <c r="D13453" s="2">
        <v>28522</v>
      </c>
      <c r="E13453">
        <v>16.399999999999999</v>
      </c>
      <c r="F13453">
        <v>10812</v>
      </c>
      <c r="G13453">
        <v>10023000</v>
      </c>
      <c r="H13453">
        <v>11</v>
      </c>
      <c r="K13453">
        <v>1820</v>
      </c>
      <c r="L13453">
        <v>12</v>
      </c>
      <c r="M13453">
        <v>1.8</v>
      </c>
    </row>
    <row r="13454" spans="1:13" x14ac:dyDescent="0.25">
      <c r="A13454" t="s">
        <v>659</v>
      </c>
      <c r="C13454" t="s">
        <v>769</v>
      </c>
      <c r="D13454" s="2">
        <v>28550</v>
      </c>
      <c r="E13454">
        <v>12.8</v>
      </c>
      <c r="F13454">
        <v>8864</v>
      </c>
      <c r="G13454">
        <v>8217000</v>
      </c>
      <c r="H13454">
        <v>9</v>
      </c>
      <c r="K13454">
        <v>1820</v>
      </c>
      <c r="L13454">
        <v>12</v>
      </c>
      <c r="M13454">
        <v>1.8</v>
      </c>
    </row>
    <row r="13455" spans="1:13" x14ac:dyDescent="0.25">
      <c r="A13455" t="s">
        <v>659</v>
      </c>
      <c r="C13455" t="s">
        <v>769</v>
      </c>
      <c r="D13455" s="2">
        <v>28581</v>
      </c>
      <c r="E13455">
        <v>14.9</v>
      </c>
      <c r="F13455">
        <v>4730</v>
      </c>
      <c r="G13455">
        <v>3932000</v>
      </c>
      <c r="H13455">
        <v>4</v>
      </c>
      <c r="K13455">
        <v>1490</v>
      </c>
      <c r="L13455">
        <v>12</v>
      </c>
      <c r="M13455">
        <v>6</v>
      </c>
    </row>
    <row r="13456" spans="1:13" x14ac:dyDescent="0.25">
      <c r="A13456" t="s">
        <v>659</v>
      </c>
      <c r="C13456" t="s">
        <v>769</v>
      </c>
      <c r="D13456" s="2">
        <v>28642</v>
      </c>
      <c r="E13456">
        <v>10.7</v>
      </c>
      <c r="F13456">
        <v>2182</v>
      </c>
      <c r="G13456">
        <v>1610000</v>
      </c>
      <c r="H13456">
        <v>2</v>
      </c>
      <c r="K13456">
        <v>1160</v>
      </c>
      <c r="L13456">
        <v>12</v>
      </c>
      <c r="M13456">
        <v>4.2</v>
      </c>
    </row>
    <row r="13457" spans="1:13" x14ac:dyDescent="0.25">
      <c r="A13457" t="s">
        <v>659</v>
      </c>
      <c r="C13457" t="s">
        <v>769</v>
      </c>
      <c r="D13457" s="2">
        <v>28672</v>
      </c>
      <c r="E13457">
        <v>25.5</v>
      </c>
      <c r="F13457">
        <v>5174</v>
      </c>
      <c r="G13457">
        <v>3818000</v>
      </c>
      <c r="H13457">
        <v>5</v>
      </c>
      <c r="K13457">
        <v>1160</v>
      </c>
      <c r="L13457">
        <v>12</v>
      </c>
      <c r="M13457">
        <v>4.2</v>
      </c>
    </row>
    <row r="13458" spans="1:13" x14ac:dyDescent="0.25">
      <c r="A13458" t="s">
        <v>659</v>
      </c>
      <c r="C13458" t="s">
        <v>769</v>
      </c>
      <c r="D13458" s="2">
        <v>28703</v>
      </c>
      <c r="E13458">
        <v>22</v>
      </c>
      <c r="F13458">
        <v>4450</v>
      </c>
      <c r="G13458">
        <v>3284000</v>
      </c>
      <c r="H13458">
        <v>4</v>
      </c>
      <c r="K13458">
        <v>1160</v>
      </c>
      <c r="L13458">
        <v>12</v>
      </c>
      <c r="M13458">
        <v>14.8</v>
      </c>
    </row>
    <row r="13459" spans="1:13" x14ac:dyDescent="0.25">
      <c r="A13459" t="s">
        <v>659</v>
      </c>
      <c r="C13459" t="s">
        <v>769</v>
      </c>
      <c r="D13459" s="2">
        <v>28734</v>
      </c>
      <c r="E13459">
        <v>24.9</v>
      </c>
      <c r="F13459">
        <v>4886</v>
      </c>
      <c r="G13459">
        <v>3606000</v>
      </c>
      <c r="H13459">
        <v>5</v>
      </c>
      <c r="K13459">
        <v>1160</v>
      </c>
      <c r="L13459">
        <v>12</v>
      </c>
      <c r="M13459">
        <v>5.3</v>
      </c>
    </row>
    <row r="13460" spans="1:13" x14ac:dyDescent="0.25">
      <c r="A13460" t="s">
        <v>659</v>
      </c>
      <c r="C13460" t="s">
        <v>769</v>
      </c>
      <c r="D13460" s="2">
        <v>28764</v>
      </c>
      <c r="E13460">
        <v>26</v>
      </c>
      <c r="F13460">
        <v>5074</v>
      </c>
      <c r="G13460">
        <v>3745000</v>
      </c>
      <c r="H13460">
        <v>5</v>
      </c>
      <c r="K13460">
        <v>1160</v>
      </c>
      <c r="L13460">
        <v>12</v>
      </c>
      <c r="M13460">
        <v>5.3</v>
      </c>
    </row>
    <row r="13461" spans="1:13" x14ac:dyDescent="0.25">
      <c r="A13461" t="s">
        <v>659</v>
      </c>
      <c r="C13461" t="s">
        <v>769</v>
      </c>
      <c r="D13461" s="2">
        <v>28795</v>
      </c>
      <c r="E13461">
        <v>30</v>
      </c>
      <c r="F13461">
        <v>5798</v>
      </c>
      <c r="G13461">
        <v>4279000</v>
      </c>
      <c r="H13461">
        <v>6</v>
      </c>
      <c r="K13461">
        <v>1160</v>
      </c>
      <c r="L13461">
        <v>12</v>
      </c>
      <c r="M13461">
        <v>5.3</v>
      </c>
    </row>
    <row r="13462" spans="1:13" x14ac:dyDescent="0.25">
      <c r="A13462" t="s">
        <v>659</v>
      </c>
      <c r="C13462" t="s">
        <v>769</v>
      </c>
      <c r="D13462" s="2">
        <v>28825</v>
      </c>
      <c r="E13462">
        <v>31</v>
      </c>
      <c r="F13462">
        <v>6281</v>
      </c>
      <c r="G13462">
        <v>13042000</v>
      </c>
      <c r="H13462">
        <v>6</v>
      </c>
      <c r="K13462">
        <v>1160</v>
      </c>
      <c r="L13462">
        <v>12</v>
      </c>
      <c r="M13462">
        <v>6.6</v>
      </c>
    </row>
    <row r="13463" spans="1:13" x14ac:dyDescent="0.25">
      <c r="A13463" t="s">
        <v>659</v>
      </c>
      <c r="C13463" t="s">
        <v>769</v>
      </c>
      <c r="D13463" s="2">
        <v>28856</v>
      </c>
      <c r="E13463">
        <v>30.8</v>
      </c>
      <c r="F13463">
        <v>9070</v>
      </c>
      <c r="G13463">
        <v>32942000</v>
      </c>
      <c r="H13463">
        <v>9</v>
      </c>
      <c r="K13463">
        <v>1160</v>
      </c>
      <c r="L13463">
        <v>12</v>
      </c>
      <c r="M13463">
        <v>1.3</v>
      </c>
    </row>
    <row r="13464" spans="1:13" x14ac:dyDescent="0.25">
      <c r="A13464" t="s">
        <v>659</v>
      </c>
      <c r="C13464" t="s">
        <v>769</v>
      </c>
      <c r="D13464" s="2">
        <v>28887</v>
      </c>
      <c r="E13464">
        <v>28</v>
      </c>
      <c r="F13464">
        <v>7641</v>
      </c>
      <c r="G13464">
        <v>28745000</v>
      </c>
      <c r="H13464">
        <v>7</v>
      </c>
      <c r="K13464">
        <v>1495</v>
      </c>
      <c r="L13464">
        <v>12</v>
      </c>
      <c r="M13464">
        <v>4.3</v>
      </c>
    </row>
    <row r="13465" spans="1:13" x14ac:dyDescent="0.25">
      <c r="A13465" t="s">
        <v>659</v>
      </c>
      <c r="C13465" t="s">
        <v>769</v>
      </c>
      <c r="D13465" s="2">
        <v>28915</v>
      </c>
      <c r="E13465">
        <v>31</v>
      </c>
      <c r="F13465">
        <v>3834</v>
      </c>
      <c r="G13465">
        <v>25738000</v>
      </c>
      <c r="H13465">
        <v>4</v>
      </c>
      <c r="K13465">
        <v>1830</v>
      </c>
      <c r="L13465">
        <v>12</v>
      </c>
      <c r="M13465">
        <v>3</v>
      </c>
    </row>
    <row r="13466" spans="1:13" x14ac:dyDescent="0.25">
      <c r="A13466" t="s">
        <v>659</v>
      </c>
      <c r="C13466" t="s">
        <v>769</v>
      </c>
      <c r="D13466" s="2">
        <v>28946</v>
      </c>
      <c r="E13466">
        <v>30</v>
      </c>
      <c r="F13466">
        <v>3557</v>
      </c>
      <c r="G13466">
        <v>24643000</v>
      </c>
      <c r="H13466">
        <v>3</v>
      </c>
      <c r="K13466">
        <v>1552</v>
      </c>
      <c r="L13466">
        <v>12</v>
      </c>
      <c r="M13466">
        <v>4.9000000000000004</v>
      </c>
    </row>
    <row r="13467" spans="1:13" x14ac:dyDescent="0.25">
      <c r="A13467" t="s">
        <v>659</v>
      </c>
      <c r="C13467" t="s">
        <v>769</v>
      </c>
      <c r="D13467" s="2">
        <v>28976</v>
      </c>
      <c r="E13467">
        <v>31</v>
      </c>
      <c r="F13467">
        <v>3564</v>
      </c>
      <c r="G13467">
        <v>25996000</v>
      </c>
      <c r="H13467">
        <v>4</v>
      </c>
      <c r="K13467">
        <v>1275</v>
      </c>
      <c r="L13467">
        <v>12</v>
      </c>
      <c r="M13467">
        <v>1.9</v>
      </c>
    </row>
    <row r="13468" spans="1:13" x14ac:dyDescent="0.25">
      <c r="A13468" t="s">
        <v>659</v>
      </c>
      <c r="C13468" t="s">
        <v>769</v>
      </c>
      <c r="D13468" s="2">
        <v>29007</v>
      </c>
      <c r="E13468">
        <v>30</v>
      </c>
      <c r="F13468">
        <v>5402</v>
      </c>
      <c r="G13468">
        <v>19611000</v>
      </c>
      <c r="H13468">
        <v>5</v>
      </c>
      <c r="K13468">
        <v>1387</v>
      </c>
      <c r="L13468">
        <v>12</v>
      </c>
      <c r="M13468">
        <v>4.4000000000000004</v>
      </c>
    </row>
    <row r="13469" spans="1:13" x14ac:dyDescent="0.25">
      <c r="A13469" t="s">
        <v>659</v>
      </c>
      <c r="C13469" t="s">
        <v>769</v>
      </c>
      <c r="D13469" s="2">
        <v>31079</v>
      </c>
      <c r="E13469">
        <v>19</v>
      </c>
      <c r="F13469">
        <v>1816</v>
      </c>
      <c r="G13469">
        <v>10743000</v>
      </c>
      <c r="H13469">
        <v>0</v>
      </c>
      <c r="K13469">
        <v>1200</v>
      </c>
      <c r="L13469">
        <v>12</v>
      </c>
      <c r="M13469">
        <v>0</v>
      </c>
    </row>
    <row r="13470" spans="1:13" x14ac:dyDescent="0.25">
      <c r="A13470" t="s">
        <v>659</v>
      </c>
      <c r="C13470" t="s">
        <v>769</v>
      </c>
      <c r="D13470" s="2">
        <v>31107</v>
      </c>
      <c r="E13470">
        <v>30.5</v>
      </c>
      <c r="F13470">
        <v>4029</v>
      </c>
      <c r="G13470">
        <v>16638000</v>
      </c>
      <c r="H13470">
        <v>0</v>
      </c>
      <c r="K13470">
        <v>1200</v>
      </c>
      <c r="L13470">
        <v>12</v>
      </c>
      <c r="M13470">
        <v>2.7</v>
      </c>
    </row>
    <row r="13471" spans="1:13" x14ac:dyDescent="0.25">
      <c r="A13471" t="s">
        <v>659</v>
      </c>
      <c r="C13471" t="s">
        <v>769</v>
      </c>
      <c r="D13471" s="2">
        <v>31138</v>
      </c>
      <c r="E13471">
        <v>29.8</v>
      </c>
      <c r="F13471">
        <v>4336</v>
      </c>
      <c r="G13471">
        <v>19125000</v>
      </c>
      <c r="H13471">
        <v>0</v>
      </c>
      <c r="K13471">
        <v>1275</v>
      </c>
      <c r="L13471">
        <v>12</v>
      </c>
      <c r="M13471">
        <v>5.4</v>
      </c>
    </row>
    <row r="13472" spans="1:13" x14ac:dyDescent="0.25">
      <c r="A13472" t="s">
        <v>659</v>
      </c>
      <c r="C13472" t="s">
        <v>769</v>
      </c>
      <c r="D13472" s="2">
        <v>31168</v>
      </c>
      <c r="E13472">
        <v>30.8</v>
      </c>
      <c r="F13472">
        <v>4431</v>
      </c>
      <c r="G13472">
        <v>18730000</v>
      </c>
      <c r="H13472">
        <v>0</v>
      </c>
      <c r="K13472">
        <v>1347</v>
      </c>
      <c r="L13472">
        <v>12</v>
      </c>
      <c r="M13472">
        <v>3.8</v>
      </c>
    </row>
    <row r="13473" spans="1:13" x14ac:dyDescent="0.25">
      <c r="A13473" t="s">
        <v>659</v>
      </c>
      <c r="C13473" t="s">
        <v>769</v>
      </c>
      <c r="D13473" s="2">
        <v>31199</v>
      </c>
      <c r="E13473">
        <v>30</v>
      </c>
      <c r="F13473">
        <v>4207</v>
      </c>
      <c r="G13473">
        <v>18172000</v>
      </c>
      <c r="H13473">
        <v>0</v>
      </c>
      <c r="K13473">
        <v>1347</v>
      </c>
      <c r="L13473">
        <v>12</v>
      </c>
      <c r="M13473">
        <v>7.2</v>
      </c>
    </row>
    <row r="13474" spans="1:13" x14ac:dyDescent="0.25">
      <c r="A13474" t="s">
        <v>659</v>
      </c>
      <c r="C13474" t="s">
        <v>769</v>
      </c>
      <c r="D13474" s="2">
        <v>31229</v>
      </c>
      <c r="E13474">
        <v>26.3</v>
      </c>
      <c r="F13474">
        <v>3649</v>
      </c>
      <c r="G13474">
        <v>16691000</v>
      </c>
      <c r="H13474">
        <v>0</v>
      </c>
      <c r="K13474">
        <v>1350</v>
      </c>
      <c r="L13474">
        <v>12</v>
      </c>
      <c r="M13474">
        <v>6.1</v>
      </c>
    </row>
    <row r="13475" spans="1:13" x14ac:dyDescent="0.25">
      <c r="A13475" t="s">
        <v>659</v>
      </c>
      <c r="C13475" t="s">
        <v>769</v>
      </c>
      <c r="D13475" s="2">
        <v>31260</v>
      </c>
      <c r="E13475">
        <v>27.3</v>
      </c>
      <c r="F13475">
        <v>3603</v>
      </c>
      <c r="G13475">
        <v>16480000</v>
      </c>
      <c r="H13475">
        <v>0</v>
      </c>
      <c r="K13475">
        <v>1350</v>
      </c>
      <c r="L13475">
        <v>12</v>
      </c>
      <c r="M13475">
        <v>6.1</v>
      </c>
    </row>
    <row r="13476" spans="1:13" x14ac:dyDescent="0.25">
      <c r="A13476" t="s">
        <v>659</v>
      </c>
      <c r="C13476" t="s">
        <v>769</v>
      </c>
      <c r="D13476" s="2">
        <v>31291</v>
      </c>
      <c r="E13476">
        <v>23.4</v>
      </c>
      <c r="F13476">
        <v>3642</v>
      </c>
      <c r="G13476">
        <v>16659000</v>
      </c>
      <c r="H13476">
        <v>0</v>
      </c>
      <c r="K13476">
        <v>1350</v>
      </c>
      <c r="L13476">
        <v>12</v>
      </c>
      <c r="M13476">
        <v>6.1</v>
      </c>
    </row>
    <row r="13477" spans="1:13" x14ac:dyDescent="0.25">
      <c r="A13477" t="s">
        <v>659</v>
      </c>
      <c r="C13477" t="s">
        <v>769</v>
      </c>
      <c r="D13477" s="2">
        <v>31321</v>
      </c>
      <c r="E13477">
        <v>31</v>
      </c>
      <c r="F13477">
        <v>5399</v>
      </c>
      <c r="G13477">
        <v>15954000</v>
      </c>
      <c r="H13477">
        <v>0</v>
      </c>
      <c r="K13477">
        <v>1305</v>
      </c>
      <c r="L13477">
        <v>12</v>
      </c>
      <c r="M13477">
        <v>12.2</v>
      </c>
    </row>
    <row r="13478" spans="1:13" x14ac:dyDescent="0.25">
      <c r="A13478" t="s">
        <v>659</v>
      </c>
      <c r="C13478" t="s">
        <v>769</v>
      </c>
      <c r="D13478" s="2">
        <v>31352</v>
      </c>
      <c r="E13478">
        <v>30</v>
      </c>
      <c r="F13478">
        <v>5074</v>
      </c>
      <c r="G13478">
        <v>14116000</v>
      </c>
      <c r="H13478">
        <v>0</v>
      </c>
      <c r="K13478">
        <v>1260</v>
      </c>
      <c r="L13478">
        <v>12</v>
      </c>
      <c r="M13478">
        <v>6.1</v>
      </c>
    </row>
    <row r="13479" spans="1:13" x14ac:dyDescent="0.25">
      <c r="A13479" t="s">
        <v>659</v>
      </c>
      <c r="C13479" t="s">
        <v>769</v>
      </c>
      <c r="D13479" s="2">
        <v>31382</v>
      </c>
      <c r="E13479">
        <v>31</v>
      </c>
      <c r="F13479">
        <v>4772</v>
      </c>
      <c r="G13479">
        <v>16573000</v>
      </c>
      <c r="H13479">
        <v>0</v>
      </c>
      <c r="K13479">
        <v>1305</v>
      </c>
      <c r="L13479">
        <v>12</v>
      </c>
      <c r="M13479">
        <v>12.2</v>
      </c>
    </row>
    <row r="13480" spans="1:13" x14ac:dyDescent="0.25">
      <c r="A13480" t="s">
        <v>659</v>
      </c>
      <c r="C13480" t="s">
        <v>769</v>
      </c>
      <c r="D13480" s="2">
        <v>31413</v>
      </c>
      <c r="E13480">
        <v>3.4</v>
      </c>
      <c r="F13480">
        <v>490</v>
      </c>
      <c r="G13480">
        <v>1916000</v>
      </c>
      <c r="H13480">
        <v>0</v>
      </c>
      <c r="K13480">
        <v>1350</v>
      </c>
      <c r="L13480">
        <v>12</v>
      </c>
      <c r="M13480">
        <v>6.1</v>
      </c>
    </row>
    <row r="13481" spans="1:13" x14ac:dyDescent="0.25">
      <c r="A13481" t="s">
        <v>659</v>
      </c>
      <c r="C13481" t="s">
        <v>769</v>
      </c>
      <c r="D13481" s="2">
        <v>31444</v>
      </c>
      <c r="E13481">
        <v>9</v>
      </c>
      <c r="F13481">
        <v>1532</v>
      </c>
      <c r="G13481">
        <v>5992000</v>
      </c>
      <c r="H13481">
        <v>0</v>
      </c>
      <c r="K13481">
        <v>1350</v>
      </c>
      <c r="L13481">
        <v>12</v>
      </c>
      <c r="M13481">
        <v>6.1</v>
      </c>
    </row>
    <row r="13482" spans="1:13" x14ac:dyDescent="0.25">
      <c r="A13482" t="s">
        <v>659</v>
      </c>
      <c r="C13482" t="s">
        <v>769</v>
      </c>
      <c r="D13482" s="2">
        <v>31472</v>
      </c>
      <c r="E13482">
        <v>31</v>
      </c>
      <c r="F13482">
        <v>5347</v>
      </c>
      <c r="G13482">
        <v>20836000</v>
      </c>
      <c r="H13482">
        <v>0</v>
      </c>
      <c r="K13482">
        <v>1380</v>
      </c>
      <c r="L13482">
        <v>12</v>
      </c>
      <c r="M13482">
        <v>12.2</v>
      </c>
    </row>
    <row r="13483" spans="1:13" x14ac:dyDescent="0.25">
      <c r="A13483" t="s">
        <v>659</v>
      </c>
      <c r="C13483" t="s">
        <v>769</v>
      </c>
      <c r="D13483" s="2">
        <v>31503</v>
      </c>
      <c r="E13483">
        <v>30</v>
      </c>
      <c r="F13483">
        <v>4764</v>
      </c>
      <c r="G13483">
        <v>21812000</v>
      </c>
      <c r="H13483">
        <v>0</v>
      </c>
      <c r="K13483">
        <v>1410</v>
      </c>
      <c r="L13483">
        <v>12</v>
      </c>
      <c r="M13483">
        <v>8.5</v>
      </c>
    </row>
    <row r="13484" spans="1:13" x14ac:dyDescent="0.25">
      <c r="A13484" t="s">
        <v>659</v>
      </c>
      <c r="C13484" t="s">
        <v>769</v>
      </c>
      <c r="D13484" s="2">
        <v>31533</v>
      </c>
      <c r="E13484">
        <v>31</v>
      </c>
      <c r="F13484">
        <v>4600</v>
      </c>
      <c r="G13484">
        <v>20420000</v>
      </c>
      <c r="H13484">
        <v>0</v>
      </c>
      <c r="K13484">
        <v>1410</v>
      </c>
      <c r="L13484">
        <v>12</v>
      </c>
      <c r="M13484">
        <v>5.0999999999999996</v>
      </c>
    </row>
    <row r="13485" spans="1:13" x14ac:dyDescent="0.25">
      <c r="A13485" t="s">
        <v>659</v>
      </c>
      <c r="C13485" t="s">
        <v>769</v>
      </c>
      <c r="D13485" s="2">
        <v>31564</v>
      </c>
      <c r="E13485">
        <v>30</v>
      </c>
      <c r="F13485">
        <v>4617</v>
      </c>
      <c r="G13485">
        <v>19853000</v>
      </c>
      <c r="H13485">
        <v>0</v>
      </c>
      <c r="K13485">
        <v>1410</v>
      </c>
      <c r="L13485">
        <v>12</v>
      </c>
      <c r="M13485">
        <v>5.4</v>
      </c>
    </row>
    <row r="13486" spans="1:13" x14ac:dyDescent="0.25">
      <c r="A13486" t="s">
        <v>659</v>
      </c>
      <c r="C13486" t="s">
        <v>769</v>
      </c>
      <c r="D13486" s="2">
        <v>31594</v>
      </c>
      <c r="E13486">
        <v>30.9</v>
      </c>
      <c r="F13486">
        <v>5135</v>
      </c>
      <c r="G13486">
        <v>15764000</v>
      </c>
      <c r="H13486">
        <v>0</v>
      </c>
      <c r="K13486">
        <v>1357</v>
      </c>
      <c r="L13486">
        <v>12</v>
      </c>
      <c r="M13486">
        <v>5.3</v>
      </c>
    </row>
    <row r="13487" spans="1:13" x14ac:dyDescent="0.25">
      <c r="A13487" t="s">
        <v>659</v>
      </c>
      <c r="C13487" t="s">
        <v>769</v>
      </c>
      <c r="D13487" s="2">
        <v>31625</v>
      </c>
      <c r="E13487">
        <v>30</v>
      </c>
      <c r="F13487">
        <v>5396</v>
      </c>
      <c r="G13487">
        <v>16546000</v>
      </c>
      <c r="H13487">
        <v>0</v>
      </c>
      <c r="K13487">
        <v>1305</v>
      </c>
      <c r="L13487">
        <v>12</v>
      </c>
      <c r="M13487">
        <v>4.5999999999999996</v>
      </c>
    </row>
    <row r="13488" spans="1:13" x14ac:dyDescent="0.25">
      <c r="A13488" t="s">
        <v>659</v>
      </c>
      <c r="C13488" t="s">
        <v>769</v>
      </c>
      <c r="D13488" s="2">
        <v>31656</v>
      </c>
      <c r="E13488">
        <v>30</v>
      </c>
      <c r="F13488">
        <v>8236</v>
      </c>
      <c r="G13488">
        <v>23749000</v>
      </c>
      <c r="H13488">
        <v>0</v>
      </c>
      <c r="K13488">
        <v>1305</v>
      </c>
      <c r="L13488">
        <v>12</v>
      </c>
      <c r="M13488">
        <v>4</v>
      </c>
    </row>
    <row r="13489" spans="1:13" x14ac:dyDescent="0.25">
      <c r="A13489" t="s">
        <v>659</v>
      </c>
      <c r="C13489" t="s">
        <v>769</v>
      </c>
      <c r="D13489" s="2">
        <v>31686</v>
      </c>
      <c r="E13489">
        <v>31</v>
      </c>
      <c r="F13489">
        <v>8877</v>
      </c>
      <c r="G13489">
        <v>24722000</v>
      </c>
      <c r="H13489">
        <v>0</v>
      </c>
      <c r="K13489">
        <v>1305</v>
      </c>
      <c r="L13489">
        <v>12</v>
      </c>
      <c r="M13489">
        <v>2</v>
      </c>
    </row>
    <row r="13490" spans="1:13" x14ac:dyDescent="0.25">
      <c r="A13490" t="s">
        <v>659</v>
      </c>
      <c r="C13490" t="s">
        <v>769</v>
      </c>
      <c r="D13490" s="2">
        <v>31717</v>
      </c>
      <c r="E13490">
        <v>24.1</v>
      </c>
      <c r="F13490">
        <v>5406</v>
      </c>
      <c r="G13490">
        <v>17176000</v>
      </c>
      <c r="H13490">
        <v>0</v>
      </c>
      <c r="K13490">
        <v>1315</v>
      </c>
      <c r="L13490">
        <v>12</v>
      </c>
      <c r="M13490">
        <v>5.6</v>
      </c>
    </row>
    <row r="13491" spans="1:13" x14ac:dyDescent="0.25">
      <c r="A13491" t="s">
        <v>659</v>
      </c>
      <c r="C13491" t="s">
        <v>769</v>
      </c>
      <c r="D13491" s="2">
        <v>31747</v>
      </c>
      <c r="E13491">
        <v>31</v>
      </c>
      <c r="F13491">
        <v>3678</v>
      </c>
      <c r="G13491">
        <v>20464000</v>
      </c>
      <c r="H13491">
        <v>0</v>
      </c>
      <c r="K13491">
        <v>1290</v>
      </c>
      <c r="L13491">
        <v>12</v>
      </c>
      <c r="M13491">
        <v>4.4000000000000004</v>
      </c>
    </row>
    <row r="13492" spans="1:13" x14ac:dyDescent="0.25">
      <c r="A13492" t="s">
        <v>659</v>
      </c>
      <c r="C13492" t="s">
        <v>769</v>
      </c>
      <c r="D13492" s="2">
        <v>31778</v>
      </c>
      <c r="E13492">
        <v>31</v>
      </c>
      <c r="F13492">
        <v>2677</v>
      </c>
      <c r="G13492">
        <v>16114000</v>
      </c>
      <c r="H13492">
        <v>0</v>
      </c>
      <c r="K13492">
        <v>1273</v>
      </c>
      <c r="L13492">
        <v>12</v>
      </c>
      <c r="M13492">
        <v>5.0999999999999996</v>
      </c>
    </row>
    <row r="13493" spans="1:13" x14ac:dyDescent="0.25">
      <c r="A13493" t="s">
        <v>659</v>
      </c>
      <c r="C13493" t="s">
        <v>769</v>
      </c>
      <c r="D13493" s="2">
        <v>31809</v>
      </c>
      <c r="E13493">
        <v>22.2</v>
      </c>
      <c r="F13493">
        <v>2714</v>
      </c>
      <c r="G13493">
        <v>13905000</v>
      </c>
      <c r="H13493">
        <v>0</v>
      </c>
      <c r="K13493">
        <v>1312</v>
      </c>
      <c r="L13493">
        <v>12</v>
      </c>
      <c r="M13493">
        <v>6.5</v>
      </c>
    </row>
    <row r="13494" spans="1:13" x14ac:dyDescent="0.25">
      <c r="A13494" t="s">
        <v>659</v>
      </c>
      <c r="C13494" t="s">
        <v>769</v>
      </c>
      <c r="D13494" s="2">
        <v>31837</v>
      </c>
      <c r="E13494">
        <v>28.8</v>
      </c>
      <c r="F13494">
        <v>4071</v>
      </c>
      <c r="G13494">
        <v>17145000</v>
      </c>
      <c r="H13494">
        <v>0</v>
      </c>
      <c r="K13494">
        <v>1275</v>
      </c>
      <c r="L13494">
        <v>12</v>
      </c>
      <c r="M13494">
        <v>5.5</v>
      </c>
    </row>
    <row r="13495" spans="1:13" x14ac:dyDescent="0.25">
      <c r="A13495" t="s">
        <v>659</v>
      </c>
      <c r="C13495" t="s">
        <v>769</v>
      </c>
      <c r="D13495" s="2">
        <v>31868</v>
      </c>
      <c r="E13495">
        <v>25</v>
      </c>
      <c r="F13495">
        <v>5224</v>
      </c>
      <c r="G13495">
        <v>16884000</v>
      </c>
      <c r="H13495">
        <v>0</v>
      </c>
      <c r="K13495">
        <v>1200</v>
      </c>
      <c r="L13495">
        <v>12</v>
      </c>
      <c r="M13495">
        <v>2.7</v>
      </c>
    </row>
    <row r="13496" spans="1:13" x14ac:dyDescent="0.25">
      <c r="A13496" t="s">
        <v>659</v>
      </c>
      <c r="C13496" t="s">
        <v>769</v>
      </c>
      <c r="D13496" s="2">
        <v>31898</v>
      </c>
      <c r="E13496">
        <v>31</v>
      </c>
      <c r="F13496">
        <v>4616</v>
      </c>
      <c r="G13496">
        <v>19424000</v>
      </c>
      <c r="H13496">
        <v>0</v>
      </c>
      <c r="K13496">
        <v>1275</v>
      </c>
      <c r="L13496">
        <v>12</v>
      </c>
      <c r="M13496">
        <v>3.8</v>
      </c>
    </row>
    <row r="13497" spans="1:13" x14ac:dyDescent="0.25">
      <c r="A13497" t="s">
        <v>659</v>
      </c>
      <c r="C13497" t="s">
        <v>769</v>
      </c>
      <c r="D13497" s="2">
        <v>31929</v>
      </c>
      <c r="E13497">
        <v>30</v>
      </c>
      <c r="F13497">
        <v>1922</v>
      </c>
      <c r="G13497">
        <v>18533000</v>
      </c>
      <c r="H13497">
        <v>0</v>
      </c>
      <c r="K13497">
        <v>1310</v>
      </c>
      <c r="L13497">
        <v>12</v>
      </c>
      <c r="M13497">
        <v>4.2</v>
      </c>
    </row>
    <row r="13498" spans="1:13" x14ac:dyDescent="0.25">
      <c r="A13498" t="s">
        <v>659</v>
      </c>
      <c r="C13498" t="s">
        <v>769</v>
      </c>
      <c r="D13498" s="2">
        <v>31959</v>
      </c>
      <c r="E13498">
        <v>31</v>
      </c>
      <c r="F13498">
        <v>2180</v>
      </c>
      <c r="G13498">
        <v>14564000</v>
      </c>
      <c r="H13498">
        <v>0</v>
      </c>
      <c r="K13498">
        <v>1215</v>
      </c>
      <c r="L13498">
        <v>12</v>
      </c>
      <c r="M13498">
        <v>3.3</v>
      </c>
    </row>
    <row r="13499" spans="1:13" x14ac:dyDescent="0.25">
      <c r="A13499" t="s">
        <v>659</v>
      </c>
      <c r="C13499" t="s">
        <v>769</v>
      </c>
      <c r="D13499" s="2">
        <v>31990</v>
      </c>
      <c r="E13499">
        <v>31</v>
      </c>
      <c r="F13499">
        <v>2653</v>
      </c>
      <c r="G13499">
        <v>18858000</v>
      </c>
      <c r="H13499">
        <v>0</v>
      </c>
      <c r="K13499">
        <v>1200</v>
      </c>
      <c r="L13499">
        <v>12</v>
      </c>
      <c r="M13499">
        <v>2.4</v>
      </c>
    </row>
    <row r="13500" spans="1:13" x14ac:dyDescent="0.25">
      <c r="A13500" t="s">
        <v>659</v>
      </c>
      <c r="C13500" t="s">
        <v>769</v>
      </c>
      <c r="D13500" s="2">
        <v>32021</v>
      </c>
      <c r="E13500">
        <v>30</v>
      </c>
      <c r="F13500">
        <v>1345</v>
      </c>
      <c r="G13500">
        <v>19058000</v>
      </c>
      <c r="H13500">
        <v>0</v>
      </c>
      <c r="K13500">
        <v>1200</v>
      </c>
      <c r="L13500">
        <v>12</v>
      </c>
      <c r="M13500">
        <v>4</v>
      </c>
    </row>
    <row r="13501" spans="1:13" x14ac:dyDescent="0.25">
      <c r="A13501" t="s">
        <v>659</v>
      </c>
      <c r="C13501" t="s">
        <v>769</v>
      </c>
      <c r="D13501" s="2">
        <v>32051</v>
      </c>
      <c r="E13501">
        <v>30</v>
      </c>
      <c r="F13501">
        <v>2880</v>
      </c>
      <c r="G13501">
        <v>20696000</v>
      </c>
      <c r="H13501">
        <v>0</v>
      </c>
      <c r="K13501">
        <v>1200</v>
      </c>
      <c r="L13501">
        <v>12</v>
      </c>
      <c r="M13501">
        <v>3</v>
      </c>
    </row>
    <row r="13502" spans="1:13" x14ac:dyDescent="0.25">
      <c r="A13502" t="s">
        <v>659</v>
      </c>
      <c r="C13502" t="s">
        <v>769</v>
      </c>
      <c r="D13502" s="2">
        <v>32082</v>
      </c>
      <c r="E13502">
        <v>22.4</v>
      </c>
      <c r="F13502">
        <v>4165</v>
      </c>
      <c r="G13502">
        <v>14403000</v>
      </c>
      <c r="H13502">
        <v>0</v>
      </c>
      <c r="K13502">
        <v>1215</v>
      </c>
      <c r="L13502">
        <v>12</v>
      </c>
      <c r="M13502">
        <v>3.5</v>
      </c>
    </row>
    <row r="13503" spans="1:13" x14ac:dyDescent="0.25">
      <c r="A13503" t="s">
        <v>659</v>
      </c>
      <c r="C13503" t="s">
        <v>769</v>
      </c>
      <c r="D13503" s="2">
        <v>32112</v>
      </c>
      <c r="E13503">
        <v>28.8</v>
      </c>
      <c r="F13503">
        <v>6089</v>
      </c>
      <c r="G13503">
        <v>19098000</v>
      </c>
      <c r="H13503">
        <v>0</v>
      </c>
      <c r="K13503">
        <v>1230</v>
      </c>
      <c r="L13503">
        <v>12</v>
      </c>
      <c r="M13503">
        <v>4.2</v>
      </c>
    </row>
    <row r="13504" spans="1:13" x14ac:dyDescent="0.25">
      <c r="A13504" t="s">
        <v>659</v>
      </c>
      <c r="C13504" t="s">
        <v>769</v>
      </c>
      <c r="D13504" s="2">
        <v>32143</v>
      </c>
      <c r="E13504">
        <v>30.9</v>
      </c>
      <c r="F13504">
        <v>4223</v>
      </c>
      <c r="G13504">
        <v>21459000</v>
      </c>
      <c r="H13504">
        <v>0</v>
      </c>
      <c r="K13504">
        <v>1190</v>
      </c>
      <c r="L13504">
        <v>12</v>
      </c>
      <c r="M13504">
        <v>6.5</v>
      </c>
    </row>
    <row r="13505" spans="1:15" x14ac:dyDescent="0.25">
      <c r="A13505" t="s">
        <v>659</v>
      </c>
      <c r="C13505" t="s">
        <v>769</v>
      </c>
      <c r="D13505" s="2">
        <v>32174</v>
      </c>
      <c r="E13505">
        <v>29.1</v>
      </c>
      <c r="F13505">
        <v>3884</v>
      </c>
      <c r="G13505">
        <v>20233000</v>
      </c>
      <c r="H13505">
        <v>0</v>
      </c>
      <c r="K13505">
        <v>1185</v>
      </c>
      <c r="L13505">
        <v>12</v>
      </c>
      <c r="M13505">
        <v>8.3000000000000007</v>
      </c>
    </row>
    <row r="13506" spans="1:15" x14ac:dyDescent="0.25">
      <c r="A13506" t="s">
        <v>659</v>
      </c>
      <c r="C13506" t="s">
        <v>769</v>
      </c>
      <c r="D13506" s="2">
        <v>32203</v>
      </c>
      <c r="E13506">
        <v>31</v>
      </c>
      <c r="F13506">
        <v>3299</v>
      </c>
      <c r="G13506">
        <v>18691000</v>
      </c>
      <c r="H13506">
        <v>0</v>
      </c>
      <c r="K13506">
        <v>1210</v>
      </c>
      <c r="L13506">
        <v>12</v>
      </c>
      <c r="M13506">
        <v>3.3</v>
      </c>
    </row>
    <row r="13507" spans="1:15" x14ac:dyDescent="0.25">
      <c r="A13507" t="s">
        <v>659</v>
      </c>
      <c r="C13507" t="s">
        <v>769</v>
      </c>
      <c r="D13507" s="2">
        <v>32234</v>
      </c>
      <c r="E13507">
        <v>29.7</v>
      </c>
      <c r="F13507">
        <v>2878</v>
      </c>
      <c r="G13507">
        <v>18074000</v>
      </c>
      <c r="H13507">
        <v>0</v>
      </c>
      <c r="K13507">
        <v>1230</v>
      </c>
      <c r="L13507">
        <v>12</v>
      </c>
      <c r="M13507">
        <v>2.5</v>
      </c>
    </row>
    <row r="13508" spans="1:15" x14ac:dyDescent="0.25">
      <c r="A13508" t="s">
        <v>659</v>
      </c>
      <c r="C13508" t="s">
        <v>769</v>
      </c>
      <c r="D13508" s="2">
        <v>32264</v>
      </c>
      <c r="E13508">
        <v>31</v>
      </c>
      <c r="F13508">
        <v>4448</v>
      </c>
      <c r="G13508">
        <v>40403000</v>
      </c>
      <c r="H13508">
        <v>0</v>
      </c>
      <c r="K13508">
        <v>1050</v>
      </c>
      <c r="L13508">
        <v>12</v>
      </c>
      <c r="M13508">
        <v>3.1</v>
      </c>
    </row>
    <row r="13509" spans="1:15" x14ac:dyDescent="0.25">
      <c r="A13509" t="s">
        <v>659</v>
      </c>
      <c r="C13509" t="s">
        <v>769</v>
      </c>
      <c r="D13509" s="2">
        <v>32295</v>
      </c>
      <c r="E13509">
        <v>29.5</v>
      </c>
      <c r="F13509">
        <v>5433</v>
      </c>
      <c r="G13509">
        <v>46919000</v>
      </c>
      <c r="H13509">
        <v>0</v>
      </c>
      <c r="K13509">
        <v>885</v>
      </c>
      <c r="L13509">
        <v>16</v>
      </c>
      <c r="M13509">
        <v>0.8</v>
      </c>
    </row>
    <row r="13510" spans="1:15" x14ac:dyDescent="0.25">
      <c r="A13510" t="s">
        <v>659</v>
      </c>
      <c r="C13510" t="s">
        <v>769</v>
      </c>
      <c r="D13510" s="2">
        <v>32325</v>
      </c>
      <c r="E13510" s="27">
        <v>31</v>
      </c>
      <c r="F13510">
        <v>5208</v>
      </c>
      <c r="G13510">
        <v>29586000</v>
      </c>
      <c r="H13510">
        <v>0</v>
      </c>
      <c r="K13510">
        <v>900</v>
      </c>
      <c r="L13510">
        <v>16</v>
      </c>
      <c r="M13510">
        <v>6.6</v>
      </c>
      <c r="O13510" s="3"/>
    </row>
    <row r="13511" spans="1:15" x14ac:dyDescent="0.25">
      <c r="A13511" t="s">
        <v>659</v>
      </c>
      <c r="C13511" t="s">
        <v>769</v>
      </c>
      <c r="D13511" s="2">
        <v>32356</v>
      </c>
      <c r="E13511">
        <v>30.7</v>
      </c>
      <c r="F13511">
        <v>4016</v>
      </c>
      <c r="G13511">
        <v>29242000</v>
      </c>
      <c r="H13511">
        <v>0</v>
      </c>
      <c r="K13511">
        <v>900</v>
      </c>
      <c r="L13511">
        <v>16</v>
      </c>
      <c r="M13511">
        <v>5.4</v>
      </c>
    </row>
    <row r="13512" spans="1:15" x14ac:dyDescent="0.25">
      <c r="A13512" t="s">
        <v>659</v>
      </c>
      <c r="C13512" t="s">
        <v>769</v>
      </c>
      <c r="D13512" s="2">
        <v>32387</v>
      </c>
      <c r="E13512">
        <v>25.8</v>
      </c>
      <c r="F13512">
        <v>3098</v>
      </c>
      <c r="G13512">
        <v>24096000</v>
      </c>
      <c r="H13512">
        <v>0</v>
      </c>
      <c r="K13512">
        <v>900</v>
      </c>
      <c r="L13512">
        <v>16</v>
      </c>
      <c r="M13512">
        <v>6.4</v>
      </c>
    </row>
    <row r="13513" spans="1:15" x14ac:dyDescent="0.25">
      <c r="A13513" t="s">
        <v>659</v>
      </c>
      <c r="C13513" t="s">
        <v>769</v>
      </c>
      <c r="D13513" s="2">
        <v>32417</v>
      </c>
      <c r="E13513">
        <v>30.8</v>
      </c>
      <c r="F13513">
        <v>3390</v>
      </c>
      <c r="G13513">
        <v>26239000</v>
      </c>
      <c r="H13513">
        <v>0</v>
      </c>
      <c r="K13513">
        <v>900</v>
      </c>
      <c r="L13513">
        <v>16</v>
      </c>
      <c r="M13513">
        <v>3.7</v>
      </c>
    </row>
    <row r="13514" spans="1:15" x14ac:dyDescent="0.25">
      <c r="A13514" t="s">
        <v>659</v>
      </c>
      <c r="C13514" t="s">
        <v>769</v>
      </c>
      <c r="D13514" s="2">
        <v>32448</v>
      </c>
      <c r="E13514">
        <v>29.7</v>
      </c>
      <c r="F13514">
        <v>3113</v>
      </c>
      <c r="G13514">
        <v>24095000</v>
      </c>
      <c r="H13514">
        <v>0</v>
      </c>
      <c r="K13514">
        <v>900</v>
      </c>
      <c r="L13514">
        <v>16</v>
      </c>
      <c r="M13514">
        <v>4.4000000000000004</v>
      </c>
    </row>
    <row r="13515" spans="1:15" x14ac:dyDescent="0.25">
      <c r="A13515" t="s">
        <v>659</v>
      </c>
      <c r="C13515" t="s">
        <v>769</v>
      </c>
      <c r="D13515" s="2">
        <v>32478</v>
      </c>
      <c r="E13515">
        <v>30.9</v>
      </c>
      <c r="F13515">
        <v>3065</v>
      </c>
      <c r="G13515">
        <v>23723000</v>
      </c>
      <c r="H13515">
        <v>0</v>
      </c>
      <c r="K13515">
        <v>900</v>
      </c>
      <c r="L13515">
        <v>16</v>
      </c>
      <c r="M13515">
        <v>2.2999999999999998</v>
      </c>
    </row>
    <row r="13516" spans="1:15" x14ac:dyDescent="0.25">
      <c r="A13516" t="s">
        <v>659</v>
      </c>
      <c r="C13516" t="s">
        <v>769</v>
      </c>
      <c r="D13516" s="2">
        <v>32509</v>
      </c>
      <c r="E13516">
        <v>30.9</v>
      </c>
      <c r="F13516">
        <v>4370</v>
      </c>
      <c r="G13516">
        <v>32290000</v>
      </c>
      <c r="H13516">
        <v>0</v>
      </c>
      <c r="K13516">
        <v>900</v>
      </c>
      <c r="L13516">
        <v>16</v>
      </c>
      <c r="M13516">
        <v>3.6</v>
      </c>
    </row>
    <row r="13517" spans="1:15" x14ac:dyDescent="0.25">
      <c r="A13517" t="s">
        <v>659</v>
      </c>
      <c r="C13517" t="s">
        <v>769</v>
      </c>
      <c r="D13517" s="2">
        <v>32540</v>
      </c>
      <c r="E13517">
        <v>27.9</v>
      </c>
      <c r="F13517">
        <v>5427</v>
      </c>
      <c r="G13517">
        <v>38732000</v>
      </c>
      <c r="H13517">
        <v>0</v>
      </c>
      <c r="K13517">
        <v>900</v>
      </c>
      <c r="L13517">
        <v>16</v>
      </c>
      <c r="M13517">
        <v>2</v>
      </c>
    </row>
    <row r="13518" spans="1:15" x14ac:dyDescent="0.25">
      <c r="A13518" t="s">
        <v>659</v>
      </c>
      <c r="C13518" t="s">
        <v>769</v>
      </c>
      <c r="D13518" s="2">
        <v>32568</v>
      </c>
      <c r="E13518">
        <v>30.7</v>
      </c>
      <c r="F13518">
        <v>5234</v>
      </c>
      <c r="G13518">
        <v>37355000</v>
      </c>
      <c r="H13518">
        <v>0</v>
      </c>
      <c r="K13518">
        <v>900</v>
      </c>
      <c r="L13518">
        <v>16</v>
      </c>
      <c r="M13518">
        <v>2</v>
      </c>
    </row>
    <row r="13519" spans="1:15" x14ac:dyDescent="0.25">
      <c r="A13519" t="s">
        <v>659</v>
      </c>
      <c r="C13519" t="s">
        <v>769</v>
      </c>
      <c r="D13519" s="2">
        <v>32599</v>
      </c>
      <c r="E13519">
        <v>25.5</v>
      </c>
      <c r="F13519">
        <v>4167</v>
      </c>
      <c r="G13519">
        <v>29740000</v>
      </c>
      <c r="H13519">
        <v>0</v>
      </c>
      <c r="K13519">
        <v>900</v>
      </c>
      <c r="L13519">
        <v>16</v>
      </c>
      <c r="M13519">
        <v>2</v>
      </c>
    </row>
    <row r="13520" spans="1:15" x14ac:dyDescent="0.25">
      <c r="A13520" t="s">
        <v>659</v>
      </c>
      <c r="C13520" t="s">
        <v>769</v>
      </c>
      <c r="D13520" s="2">
        <v>32629</v>
      </c>
      <c r="E13520">
        <v>31</v>
      </c>
      <c r="F13520">
        <v>5123</v>
      </c>
      <c r="G13520">
        <v>26386000</v>
      </c>
      <c r="H13520">
        <v>0</v>
      </c>
      <c r="K13520">
        <v>915</v>
      </c>
      <c r="L13520">
        <v>16</v>
      </c>
      <c r="M13520">
        <v>7</v>
      </c>
    </row>
    <row r="13521" spans="1:13" x14ac:dyDescent="0.25">
      <c r="A13521" t="s">
        <v>659</v>
      </c>
      <c r="C13521" t="s">
        <v>769</v>
      </c>
      <c r="D13521" s="2">
        <v>32660</v>
      </c>
      <c r="E13521">
        <v>22.8</v>
      </c>
      <c r="F13521">
        <v>3918</v>
      </c>
      <c r="G13521">
        <v>17070000</v>
      </c>
      <c r="H13521">
        <v>0</v>
      </c>
      <c r="K13521">
        <v>930</v>
      </c>
      <c r="L13521">
        <v>16</v>
      </c>
      <c r="M13521">
        <v>11.2</v>
      </c>
    </row>
    <row r="13522" spans="1:13" x14ac:dyDescent="0.25">
      <c r="A13522" t="s">
        <v>659</v>
      </c>
      <c r="C13522" t="s">
        <v>769</v>
      </c>
      <c r="D13522" s="2">
        <v>32690</v>
      </c>
      <c r="E13522">
        <v>30.5</v>
      </c>
      <c r="F13522">
        <v>5319</v>
      </c>
      <c r="G13522">
        <v>20281000</v>
      </c>
      <c r="H13522">
        <v>0</v>
      </c>
      <c r="K13522">
        <v>930</v>
      </c>
      <c r="L13522">
        <v>16</v>
      </c>
      <c r="M13522">
        <v>6.2</v>
      </c>
    </row>
    <row r="13523" spans="1:13" x14ac:dyDescent="0.25">
      <c r="A13523" t="s">
        <v>659</v>
      </c>
      <c r="C13523" t="s">
        <v>769</v>
      </c>
      <c r="D13523" s="2">
        <v>32721</v>
      </c>
      <c r="E13523">
        <v>30.2</v>
      </c>
      <c r="F13523">
        <v>4161</v>
      </c>
      <c r="G13523">
        <v>20466000</v>
      </c>
      <c r="H13523">
        <v>0</v>
      </c>
      <c r="K13523">
        <v>910</v>
      </c>
      <c r="L13523">
        <v>16</v>
      </c>
      <c r="M13523">
        <v>8.6</v>
      </c>
    </row>
    <row r="13524" spans="1:13" x14ac:dyDescent="0.25">
      <c r="A13524" t="s">
        <v>659</v>
      </c>
      <c r="C13524" t="s">
        <v>769</v>
      </c>
      <c r="D13524" s="2">
        <v>32752</v>
      </c>
      <c r="E13524">
        <v>29.8</v>
      </c>
      <c r="F13524">
        <v>3466</v>
      </c>
      <c r="G13524">
        <v>19219000</v>
      </c>
      <c r="H13524">
        <v>0</v>
      </c>
      <c r="K13524">
        <v>900</v>
      </c>
      <c r="L13524">
        <v>16</v>
      </c>
      <c r="M13524">
        <v>3.3</v>
      </c>
    </row>
    <row r="13525" spans="1:13" x14ac:dyDescent="0.25">
      <c r="A13525" t="s">
        <v>659</v>
      </c>
      <c r="C13525" t="s">
        <v>769</v>
      </c>
      <c r="D13525" s="2">
        <v>32782</v>
      </c>
      <c r="E13525">
        <v>29.1</v>
      </c>
      <c r="F13525">
        <v>3167</v>
      </c>
      <c r="G13525">
        <v>17561000</v>
      </c>
      <c r="H13525">
        <v>0</v>
      </c>
      <c r="K13525">
        <v>900</v>
      </c>
      <c r="L13525">
        <v>16</v>
      </c>
      <c r="M13525">
        <v>2.1</v>
      </c>
    </row>
    <row r="13526" spans="1:13" x14ac:dyDescent="0.25">
      <c r="A13526" t="s">
        <v>659</v>
      </c>
      <c r="C13526" t="s">
        <v>769</v>
      </c>
      <c r="D13526" s="2">
        <v>32813</v>
      </c>
      <c r="E13526">
        <v>29.8</v>
      </c>
      <c r="F13526">
        <v>3633</v>
      </c>
      <c r="G13526">
        <v>20145000</v>
      </c>
      <c r="H13526">
        <v>0</v>
      </c>
      <c r="K13526">
        <v>900</v>
      </c>
      <c r="L13526">
        <v>16</v>
      </c>
      <c r="M13526">
        <v>2.1</v>
      </c>
    </row>
    <row r="13527" spans="1:13" x14ac:dyDescent="0.25">
      <c r="A13527" t="s">
        <v>659</v>
      </c>
      <c r="C13527" t="s">
        <v>769</v>
      </c>
      <c r="D13527" s="2">
        <v>32843</v>
      </c>
      <c r="E13527">
        <v>30.6</v>
      </c>
      <c r="F13527">
        <v>3802</v>
      </c>
      <c r="G13527">
        <v>21082000</v>
      </c>
      <c r="H13527">
        <v>0</v>
      </c>
      <c r="K13527">
        <v>900</v>
      </c>
      <c r="L13527">
        <v>16</v>
      </c>
      <c r="M13527">
        <v>2.1</v>
      </c>
    </row>
    <row r="13528" spans="1:13" x14ac:dyDescent="0.25">
      <c r="A13528" t="s">
        <v>659</v>
      </c>
      <c r="C13528" t="s">
        <v>769</v>
      </c>
      <c r="D13528" s="2">
        <v>32874</v>
      </c>
      <c r="E13528">
        <v>28.9</v>
      </c>
      <c r="F13528">
        <v>4642</v>
      </c>
      <c r="G13528">
        <v>25740000</v>
      </c>
      <c r="H13528">
        <v>0</v>
      </c>
      <c r="K13528">
        <v>900</v>
      </c>
      <c r="L13528">
        <v>16</v>
      </c>
      <c r="M13528">
        <v>2.1</v>
      </c>
    </row>
    <row r="13529" spans="1:13" x14ac:dyDescent="0.25">
      <c r="A13529" t="s">
        <v>659</v>
      </c>
      <c r="C13529" t="s">
        <v>769</v>
      </c>
      <c r="D13529" s="2">
        <v>32905</v>
      </c>
      <c r="E13529">
        <v>28</v>
      </c>
      <c r="F13529">
        <v>3887</v>
      </c>
      <c r="G13529">
        <v>21553000</v>
      </c>
      <c r="H13529">
        <v>0</v>
      </c>
      <c r="K13529">
        <v>900</v>
      </c>
      <c r="L13529">
        <v>16</v>
      </c>
      <c r="M13529">
        <v>2.1</v>
      </c>
    </row>
    <row r="13530" spans="1:13" x14ac:dyDescent="0.25">
      <c r="A13530" t="s">
        <v>659</v>
      </c>
      <c r="C13530" t="s">
        <v>769</v>
      </c>
      <c r="D13530" s="2">
        <v>32933</v>
      </c>
      <c r="E13530">
        <v>30.9</v>
      </c>
      <c r="F13530">
        <v>3970</v>
      </c>
      <c r="G13530">
        <v>22014000</v>
      </c>
      <c r="H13530">
        <v>0</v>
      </c>
      <c r="K13530">
        <v>900</v>
      </c>
      <c r="L13530">
        <v>16</v>
      </c>
      <c r="M13530">
        <v>2.1</v>
      </c>
    </row>
    <row r="13531" spans="1:13" x14ac:dyDescent="0.25">
      <c r="A13531" t="s">
        <v>659</v>
      </c>
      <c r="C13531" t="s">
        <v>769</v>
      </c>
      <c r="D13531" s="2">
        <v>32964</v>
      </c>
      <c r="E13531">
        <v>30</v>
      </c>
      <c r="F13531">
        <v>3752</v>
      </c>
      <c r="G13531">
        <v>20805000</v>
      </c>
      <c r="H13531">
        <v>0</v>
      </c>
      <c r="K13531">
        <v>900</v>
      </c>
      <c r="L13531">
        <v>16</v>
      </c>
      <c r="M13531">
        <v>2.9</v>
      </c>
    </row>
    <row r="13532" spans="1:13" x14ac:dyDescent="0.25">
      <c r="A13532" t="s">
        <v>659</v>
      </c>
      <c r="C13532" t="s">
        <v>769</v>
      </c>
      <c r="D13532" s="2">
        <v>32994</v>
      </c>
      <c r="E13532">
        <v>30</v>
      </c>
      <c r="F13532">
        <v>3874</v>
      </c>
      <c r="G13532">
        <v>21481000</v>
      </c>
      <c r="H13532">
        <v>0</v>
      </c>
      <c r="K13532">
        <v>900</v>
      </c>
      <c r="L13532">
        <v>16</v>
      </c>
      <c r="M13532">
        <v>0.4</v>
      </c>
    </row>
    <row r="13533" spans="1:13" x14ac:dyDescent="0.25">
      <c r="A13533" t="s">
        <v>659</v>
      </c>
      <c r="C13533" t="s">
        <v>769</v>
      </c>
      <c r="D13533" s="2">
        <v>33025</v>
      </c>
      <c r="E13533">
        <v>29.4</v>
      </c>
      <c r="F13533">
        <v>3279</v>
      </c>
      <c r="G13533">
        <v>18182000</v>
      </c>
      <c r="H13533">
        <v>0</v>
      </c>
      <c r="K13533">
        <v>900</v>
      </c>
      <c r="L13533">
        <v>16</v>
      </c>
      <c r="M13533">
        <v>1.4</v>
      </c>
    </row>
    <row r="13534" spans="1:13" x14ac:dyDescent="0.25">
      <c r="A13534" t="s">
        <v>659</v>
      </c>
      <c r="C13534" t="s">
        <v>769</v>
      </c>
      <c r="D13534" s="2">
        <v>33055</v>
      </c>
      <c r="E13534">
        <v>25.7</v>
      </c>
      <c r="F13534">
        <v>3141</v>
      </c>
      <c r="G13534">
        <v>17417000</v>
      </c>
      <c r="H13534">
        <v>0</v>
      </c>
      <c r="K13534">
        <v>900</v>
      </c>
      <c r="L13534">
        <v>16</v>
      </c>
      <c r="M13534">
        <v>0.5</v>
      </c>
    </row>
    <row r="13535" spans="1:13" x14ac:dyDescent="0.25">
      <c r="A13535" t="s">
        <v>659</v>
      </c>
      <c r="C13535" t="s">
        <v>769</v>
      </c>
      <c r="D13535" s="2">
        <v>33086</v>
      </c>
      <c r="E13535">
        <v>30.9</v>
      </c>
      <c r="F13535">
        <v>3355</v>
      </c>
      <c r="G13535">
        <v>18603000</v>
      </c>
      <c r="H13535">
        <v>0</v>
      </c>
      <c r="K13535">
        <v>900</v>
      </c>
      <c r="L13535">
        <v>16</v>
      </c>
      <c r="M13535">
        <v>0.5</v>
      </c>
    </row>
    <row r="13536" spans="1:13" x14ac:dyDescent="0.25">
      <c r="A13536" t="s">
        <v>659</v>
      </c>
      <c r="C13536" t="s">
        <v>769</v>
      </c>
      <c r="D13536" s="2">
        <v>33117</v>
      </c>
      <c r="E13536">
        <v>29.9</v>
      </c>
      <c r="F13536">
        <v>3336</v>
      </c>
      <c r="G13536">
        <v>18498000</v>
      </c>
      <c r="H13536">
        <v>0</v>
      </c>
      <c r="K13536">
        <v>900</v>
      </c>
      <c r="L13536">
        <v>16</v>
      </c>
      <c r="M13536">
        <v>0.5</v>
      </c>
    </row>
    <row r="13537" spans="1:13" x14ac:dyDescent="0.25">
      <c r="A13537" t="s">
        <v>659</v>
      </c>
      <c r="C13537" t="s">
        <v>769</v>
      </c>
      <c r="D13537" s="2">
        <v>33147</v>
      </c>
      <c r="E13537">
        <v>29.3</v>
      </c>
      <c r="F13537">
        <v>3465</v>
      </c>
      <c r="G13537">
        <v>21295000</v>
      </c>
      <c r="H13537">
        <v>0</v>
      </c>
      <c r="K13537">
        <v>900</v>
      </c>
      <c r="L13537">
        <v>16</v>
      </c>
      <c r="M13537">
        <v>1.9</v>
      </c>
    </row>
    <row r="13538" spans="1:13" x14ac:dyDescent="0.25">
      <c r="A13538" t="s">
        <v>659</v>
      </c>
      <c r="C13538" t="s">
        <v>769</v>
      </c>
      <c r="D13538" s="2">
        <v>33178</v>
      </c>
      <c r="E13538">
        <v>30.1</v>
      </c>
      <c r="F13538">
        <v>3247</v>
      </c>
      <c r="G13538">
        <v>21801000</v>
      </c>
      <c r="H13538">
        <v>0</v>
      </c>
      <c r="K13538">
        <v>900</v>
      </c>
      <c r="L13538">
        <v>16</v>
      </c>
      <c r="M13538">
        <v>5.7</v>
      </c>
    </row>
    <row r="13539" spans="1:13" x14ac:dyDescent="0.25">
      <c r="A13539" t="s">
        <v>659</v>
      </c>
      <c r="C13539" t="s">
        <v>769</v>
      </c>
      <c r="D13539" s="2">
        <v>33208</v>
      </c>
      <c r="E13539">
        <v>7.4</v>
      </c>
      <c r="F13539">
        <v>919</v>
      </c>
      <c r="G13539">
        <v>5400000</v>
      </c>
      <c r="H13539">
        <v>0</v>
      </c>
      <c r="K13539">
        <v>900</v>
      </c>
      <c r="L13539">
        <v>16</v>
      </c>
      <c r="M13539">
        <v>7.8</v>
      </c>
    </row>
    <row r="13540" spans="1:13" x14ac:dyDescent="0.25">
      <c r="A13540" t="s">
        <v>659</v>
      </c>
      <c r="C13540" t="s">
        <v>769</v>
      </c>
      <c r="D13540" s="2">
        <v>33329</v>
      </c>
      <c r="E13540">
        <v>12.5</v>
      </c>
      <c r="F13540">
        <v>1779</v>
      </c>
      <c r="G13540">
        <v>9099000</v>
      </c>
      <c r="H13540">
        <v>0</v>
      </c>
      <c r="K13540">
        <v>900</v>
      </c>
      <c r="L13540">
        <v>16</v>
      </c>
      <c r="M13540">
        <v>7.8</v>
      </c>
    </row>
    <row r="13541" spans="1:13" x14ac:dyDescent="0.25">
      <c r="A13541" t="s">
        <v>659</v>
      </c>
      <c r="C13541" t="s">
        <v>769</v>
      </c>
      <c r="D13541" s="2">
        <v>33359</v>
      </c>
      <c r="E13541">
        <v>30.7</v>
      </c>
      <c r="F13541">
        <v>3857</v>
      </c>
      <c r="G13541">
        <v>22338000</v>
      </c>
      <c r="H13541">
        <v>0</v>
      </c>
      <c r="K13541">
        <v>900</v>
      </c>
      <c r="L13541">
        <v>16</v>
      </c>
      <c r="M13541">
        <v>5.4</v>
      </c>
    </row>
    <row r="13542" spans="1:13" x14ac:dyDescent="0.25">
      <c r="A13542" t="s">
        <v>659</v>
      </c>
      <c r="C13542" t="s">
        <v>769</v>
      </c>
      <c r="D13542" s="2">
        <v>33390</v>
      </c>
      <c r="E13542">
        <v>29.8</v>
      </c>
      <c r="F13542">
        <v>3701</v>
      </c>
      <c r="G13542">
        <v>21703000</v>
      </c>
      <c r="H13542">
        <v>0</v>
      </c>
      <c r="K13542">
        <v>900</v>
      </c>
      <c r="L13542">
        <v>16</v>
      </c>
      <c r="M13542">
        <v>3.6</v>
      </c>
    </row>
    <row r="13543" spans="1:13" x14ac:dyDescent="0.25">
      <c r="A13543" t="s">
        <v>659</v>
      </c>
      <c r="C13543" t="s">
        <v>769</v>
      </c>
      <c r="D13543" s="2">
        <v>33420</v>
      </c>
      <c r="E13543">
        <v>31</v>
      </c>
      <c r="F13543">
        <v>3828</v>
      </c>
      <c r="G13543">
        <v>22517000</v>
      </c>
      <c r="H13543">
        <v>0</v>
      </c>
      <c r="K13543">
        <v>900</v>
      </c>
      <c r="L13543">
        <v>16</v>
      </c>
      <c r="M13543">
        <v>2.8</v>
      </c>
    </row>
    <row r="13544" spans="1:13" x14ac:dyDescent="0.25">
      <c r="A13544" t="s">
        <v>659</v>
      </c>
      <c r="C13544" t="s">
        <v>769</v>
      </c>
      <c r="D13544" s="2">
        <v>33451</v>
      </c>
      <c r="E13544">
        <v>30.7</v>
      </c>
      <c r="F13544">
        <v>3865</v>
      </c>
      <c r="G13544">
        <v>22326000</v>
      </c>
      <c r="H13544">
        <v>0</v>
      </c>
      <c r="K13544">
        <v>900</v>
      </c>
      <c r="L13544">
        <v>16</v>
      </c>
      <c r="M13544">
        <v>8.9</v>
      </c>
    </row>
    <row r="13545" spans="1:13" x14ac:dyDescent="0.25">
      <c r="A13545" t="s">
        <v>659</v>
      </c>
      <c r="C13545" t="s">
        <v>769</v>
      </c>
      <c r="D13545" s="2">
        <v>33482</v>
      </c>
      <c r="E13545">
        <v>29.7</v>
      </c>
      <c r="F13545">
        <v>3464</v>
      </c>
      <c r="G13545">
        <v>21637000</v>
      </c>
      <c r="H13545">
        <v>0</v>
      </c>
      <c r="K13545">
        <v>900</v>
      </c>
      <c r="L13545">
        <v>16</v>
      </c>
      <c r="M13545">
        <v>4.5999999999999996</v>
      </c>
    </row>
    <row r="13546" spans="1:13" x14ac:dyDescent="0.25">
      <c r="A13546" t="s">
        <v>659</v>
      </c>
      <c r="C13546" t="s">
        <v>769</v>
      </c>
      <c r="D13546" s="2">
        <v>33512</v>
      </c>
      <c r="E13546">
        <v>2.4</v>
      </c>
      <c r="F13546">
        <v>277</v>
      </c>
      <c r="G13546">
        <v>1711000</v>
      </c>
      <c r="H13546">
        <v>0</v>
      </c>
      <c r="K13546">
        <v>900</v>
      </c>
      <c r="L13546">
        <v>16</v>
      </c>
      <c r="M13546">
        <v>4.5999999999999996</v>
      </c>
    </row>
    <row r="13547" spans="1:13" x14ac:dyDescent="0.25">
      <c r="A13547" t="s">
        <v>659</v>
      </c>
      <c r="C13547" t="s">
        <v>769</v>
      </c>
      <c r="D13547" s="2">
        <v>33543</v>
      </c>
      <c r="E13547">
        <v>9.5</v>
      </c>
      <c r="F13547">
        <v>1535</v>
      </c>
      <c r="G13547">
        <v>6893000</v>
      </c>
      <c r="H13547">
        <v>0</v>
      </c>
      <c r="K13547">
        <v>900</v>
      </c>
      <c r="L13547">
        <v>16</v>
      </c>
      <c r="M13547">
        <v>4.5999999999999996</v>
      </c>
    </row>
    <row r="13548" spans="1:13" x14ac:dyDescent="0.25">
      <c r="A13548" t="s">
        <v>659</v>
      </c>
      <c r="C13548" t="s">
        <v>769</v>
      </c>
      <c r="D13548" s="2">
        <v>33573</v>
      </c>
      <c r="E13548">
        <v>7.9</v>
      </c>
      <c r="F13548">
        <v>1280</v>
      </c>
      <c r="G13548">
        <v>5737000</v>
      </c>
      <c r="H13548">
        <v>0</v>
      </c>
      <c r="K13548">
        <v>900</v>
      </c>
      <c r="L13548">
        <v>16</v>
      </c>
      <c r="M13548">
        <v>1.1000000000000001</v>
      </c>
    </row>
    <row r="13549" spans="1:13" x14ac:dyDescent="0.25">
      <c r="A13549" t="s">
        <v>659</v>
      </c>
      <c r="C13549" t="s">
        <v>769</v>
      </c>
      <c r="D13549" s="2">
        <v>33604</v>
      </c>
      <c r="E13549">
        <v>10.1</v>
      </c>
      <c r="F13549">
        <v>1475</v>
      </c>
      <c r="G13549">
        <v>7390000</v>
      </c>
      <c r="H13549">
        <v>0</v>
      </c>
      <c r="K13549">
        <v>900</v>
      </c>
      <c r="L13549">
        <v>16</v>
      </c>
      <c r="M13549">
        <v>5.2</v>
      </c>
    </row>
    <row r="13550" spans="1:13" x14ac:dyDescent="0.25">
      <c r="A13550" t="s">
        <v>659</v>
      </c>
      <c r="C13550" t="s">
        <v>769</v>
      </c>
      <c r="D13550" s="2">
        <v>33635</v>
      </c>
      <c r="E13550">
        <v>28.4</v>
      </c>
      <c r="F13550">
        <v>4082</v>
      </c>
      <c r="G13550">
        <v>20663000</v>
      </c>
      <c r="H13550">
        <v>0</v>
      </c>
      <c r="K13550">
        <v>900</v>
      </c>
      <c r="L13550">
        <v>16</v>
      </c>
      <c r="M13550">
        <v>7.2</v>
      </c>
    </row>
    <row r="13551" spans="1:13" x14ac:dyDescent="0.25">
      <c r="A13551" t="s">
        <v>659</v>
      </c>
      <c r="C13551" t="s">
        <v>769</v>
      </c>
      <c r="D13551" s="2">
        <v>33664</v>
      </c>
      <c r="E13551">
        <v>4.0999999999999996</v>
      </c>
      <c r="F13551">
        <v>555</v>
      </c>
      <c r="G13551">
        <v>3045000</v>
      </c>
      <c r="H13551">
        <v>0</v>
      </c>
      <c r="K13551">
        <v>900</v>
      </c>
      <c r="L13551">
        <v>16</v>
      </c>
      <c r="M13551">
        <v>2.2000000000000002</v>
      </c>
    </row>
    <row r="13552" spans="1:13" x14ac:dyDescent="0.25">
      <c r="A13552" t="s">
        <v>659</v>
      </c>
      <c r="C13552" t="s">
        <v>769</v>
      </c>
      <c r="D13552" s="2">
        <v>33939</v>
      </c>
      <c r="E13552">
        <v>5.0999999999999996</v>
      </c>
      <c r="F13552">
        <v>1283</v>
      </c>
      <c r="G13552">
        <v>1720000</v>
      </c>
      <c r="H13552">
        <v>0</v>
      </c>
      <c r="K13552">
        <v>360</v>
      </c>
      <c r="L13552">
        <v>18</v>
      </c>
      <c r="M13552">
        <v>1.7</v>
      </c>
    </row>
    <row r="13553" spans="1:13" x14ac:dyDescent="0.25">
      <c r="A13553" t="s">
        <v>659</v>
      </c>
      <c r="C13553" t="s">
        <v>769</v>
      </c>
      <c r="D13553" s="2">
        <v>33970</v>
      </c>
      <c r="E13553">
        <v>30.9</v>
      </c>
      <c r="F13553">
        <v>5892</v>
      </c>
      <c r="G13553">
        <v>10172000</v>
      </c>
      <c r="H13553">
        <v>0</v>
      </c>
      <c r="K13553">
        <v>360</v>
      </c>
      <c r="L13553">
        <v>18</v>
      </c>
      <c r="M13553">
        <v>1.7</v>
      </c>
    </row>
    <row r="13554" spans="1:13" x14ac:dyDescent="0.25">
      <c r="A13554" t="s">
        <v>659</v>
      </c>
      <c r="C13554" t="s">
        <v>769</v>
      </c>
      <c r="D13554" s="2">
        <v>34001</v>
      </c>
      <c r="E13554">
        <v>28</v>
      </c>
      <c r="F13554">
        <v>5616</v>
      </c>
      <c r="G13554">
        <v>9221000</v>
      </c>
      <c r="H13554">
        <v>0</v>
      </c>
      <c r="K13554">
        <v>360</v>
      </c>
      <c r="L13554">
        <v>18</v>
      </c>
      <c r="M13554">
        <v>1.7</v>
      </c>
    </row>
    <row r="13555" spans="1:13" x14ac:dyDescent="0.25">
      <c r="A13555" t="s">
        <v>659</v>
      </c>
      <c r="C13555" t="s">
        <v>769</v>
      </c>
      <c r="D13555" s="2">
        <v>34029</v>
      </c>
      <c r="E13555">
        <v>31</v>
      </c>
      <c r="F13555">
        <v>8853</v>
      </c>
      <c r="G13555">
        <v>10410000</v>
      </c>
      <c r="H13555">
        <v>0</v>
      </c>
      <c r="K13555">
        <v>240</v>
      </c>
      <c r="L13555">
        <v>18</v>
      </c>
      <c r="M13555">
        <v>3.4</v>
      </c>
    </row>
    <row r="13556" spans="1:13" x14ac:dyDescent="0.25">
      <c r="A13556" t="s">
        <v>659</v>
      </c>
      <c r="C13556" t="s">
        <v>769</v>
      </c>
      <c r="D13556" s="2">
        <v>34060</v>
      </c>
      <c r="E13556">
        <v>22</v>
      </c>
      <c r="F13556">
        <v>9456</v>
      </c>
      <c r="G13556">
        <v>7392000</v>
      </c>
      <c r="H13556">
        <v>0</v>
      </c>
      <c r="K13556">
        <v>480</v>
      </c>
      <c r="L13556">
        <v>18</v>
      </c>
      <c r="M13556">
        <v>1.7</v>
      </c>
    </row>
    <row r="13557" spans="1:13" x14ac:dyDescent="0.25">
      <c r="A13557" t="s">
        <v>659</v>
      </c>
      <c r="C13557" t="s">
        <v>769</v>
      </c>
      <c r="D13557" s="2">
        <v>34090</v>
      </c>
      <c r="E13557">
        <v>30.2</v>
      </c>
      <c r="F13557">
        <v>12504</v>
      </c>
      <c r="G13557">
        <v>10160000</v>
      </c>
      <c r="H13557">
        <v>0</v>
      </c>
      <c r="K13557">
        <v>0</v>
      </c>
      <c r="L13557">
        <v>18</v>
      </c>
      <c r="M13557">
        <v>1.7</v>
      </c>
    </row>
    <row r="13558" spans="1:13" x14ac:dyDescent="0.25">
      <c r="A13558" t="s">
        <v>659</v>
      </c>
      <c r="C13558" t="s">
        <v>769</v>
      </c>
      <c r="D13558" s="2">
        <v>34121</v>
      </c>
      <c r="E13558">
        <v>25.2</v>
      </c>
      <c r="F13558">
        <v>7809</v>
      </c>
      <c r="G13558">
        <v>8477000</v>
      </c>
      <c r="H13558">
        <v>0</v>
      </c>
      <c r="K13558">
        <v>0</v>
      </c>
      <c r="L13558">
        <v>18</v>
      </c>
      <c r="M13558">
        <v>1.7</v>
      </c>
    </row>
    <row r="13559" spans="1:13" x14ac:dyDescent="0.25">
      <c r="A13559" t="s">
        <v>659</v>
      </c>
      <c r="C13559" t="s">
        <v>769</v>
      </c>
      <c r="D13559" s="2">
        <v>34151</v>
      </c>
      <c r="E13559">
        <v>30.8</v>
      </c>
      <c r="F13559">
        <v>8410</v>
      </c>
      <c r="G13559">
        <v>10369000</v>
      </c>
      <c r="H13559">
        <v>0</v>
      </c>
      <c r="K13559">
        <v>0</v>
      </c>
      <c r="L13559">
        <v>18</v>
      </c>
      <c r="M13559">
        <v>1.7</v>
      </c>
    </row>
    <row r="13560" spans="1:13" x14ac:dyDescent="0.25">
      <c r="A13560" t="s">
        <v>659</v>
      </c>
      <c r="C13560" t="s">
        <v>769</v>
      </c>
      <c r="D13560" s="2">
        <v>34182</v>
      </c>
      <c r="E13560">
        <v>9.4</v>
      </c>
      <c r="F13560">
        <v>2964</v>
      </c>
      <c r="G13560">
        <v>4988000</v>
      </c>
      <c r="H13560">
        <v>0</v>
      </c>
      <c r="K13560">
        <v>150</v>
      </c>
      <c r="L13560">
        <v>18</v>
      </c>
      <c r="M13560">
        <v>5.0999999999999996</v>
      </c>
    </row>
    <row r="13561" spans="1:13" x14ac:dyDescent="0.25">
      <c r="A13561" t="s">
        <v>659</v>
      </c>
      <c r="C13561" t="s">
        <v>770</v>
      </c>
      <c r="D13561" s="2">
        <v>26146</v>
      </c>
      <c r="E13561">
        <v>9.9</v>
      </c>
      <c r="F13561">
        <v>4011</v>
      </c>
      <c r="G13561">
        <v>1166000</v>
      </c>
      <c r="H13561">
        <v>0</v>
      </c>
      <c r="K13561">
        <v>1182</v>
      </c>
      <c r="L13561">
        <v>12</v>
      </c>
      <c r="M13561">
        <v>1.3</v>
      </c>
    </row>
    <row r="13562" spans="1:13" x14ac:dyDescent="0.25">
      <c r="A13562" t="s">
        <v>659</v>
      </c>
      <c r="C13562" t="s">
        <v>770</v>
      </c>
      <c r="D13562" s="2">
        <v>26177</v>
      </c>
      <c r="E13562">
        <v>28.4</v>
      </c>
      <c r="F13562">
        <v>11227</v>
      </c>
      <c r="G13562">
        <v>4397000</v>
      </c>
      <c r="H13562">
        <v>0</v>
      </c>
      <c r="K13562">
        <v>1170</v>
      </c>
      <c r="L13562">
        <v>12</v>
      </c>
      <c r="M13562">
        <v>1.3</v>
      </c>
    </row>
    <row r="13563" spans="1:13" x14ac:dyDescent="0.25">
      <c r="A13563" t="s">
        <v>659</v>
      </c>
      <c r="C13563" t="s">
        <v>770</v>
      </c>
      <c r="D13563" s="2">
        <v>26207</v>
      </c>
      <c r="E13563">
        <v>30.5</v>
      </c>
      <c r="F13563">
        <v>22697</v>
      </c>
      <c r="G13563">
        <v>15598000</v>
      </c>
      <c r="H13563">
        <v>0</v>
      </c>
      <c r="K13563">
        <v>1162</v>
      </c>
      <c r="L13563">
        <v>12</v>
      </c>
      <c r="M13563">
        <v>1</v>
      </c>
    </row>
    <row r="13564" spans="1:13" x14ac:dyDescent="0.25">
      <c r="A13564" t="s">
        <v>659</v>
      </c>
      <c r="C13564" t="s">
        <v>770</v>
      </c>
      <c r="D13564" s="2">
        <v>26238</v>
      </c>
      <c r="E13564">
        <v>29.9</v>
      </c>
      <c r="F13564">
        <v>25482</v>
      </c>
      <c r="G13564">
        <v>17883000</v>
      </c>
      <c r="H13564">
        <v>133</v>
      </c>
      <c r="K13564">
        <v>1150</v>
      </c>
      <c r="L13564">
        <v>16</v>
      </c>
      <c r="M13564">
        <v>10</v>
      </c>
    </row>
    <row r="13565" spans="1:13" x14ac:dyDescent="0.25">
      <c r="A13565" t="s">
        <v>659</v>
      </c>
      <c r="C13565" t="s">
        <v>770</v>
      </c>
      <c r="D13565" s="2">
        <v>26268</v>
      </c>
      <c r="E13565">
        <v>31</v>
      </c>
      <c r="F13565">
        <v>25267</v>
      </c>
      <c r="G13565">
        <v>20105000</v>
      </c>
      <c r="H13565">
        <v>533</v>
      </c>
      <c r="K13565">
        <v>1162</v>
      </c>
      <c r="L13565">
        <v>16</v>
      </c>
      <c r="M13565">
        <v>9.4</v>
      </c>
    </row>
    <row r="13566" spans="1:13" x14ac:dyDescent="0.25">
      <c r="A13566" t="s">
        <v>659</v>
      </c>
      <c r="C13566" t="s">
        <v>770</v>
      </c>
      <c r="D13566" s="2">
        <v>26299</v>
      </c>
      <c r="E13566">
        <v>30.8</v>
      </c>
      <c r="F13566">
        <v>23934</v>
      </c>
      <c r="G13566">
        <v>21782000</v>
      </c>
      <c r="H13566">
        <v>947</v>
      </c>
      <c r="K13566">
        <v>1125</v>
      </c>
      <c r="L13566">
        <v>16</v>
      </c>
      <c r="M13566">
        <v>1.1000000000000001</v>
      </c>
    </row>
    <row r="13567" spans="1:13" x14ac:dyDescent="0.25">
      <c r="A13567" t="s">
        <v>659</v>
      </c>
      <c r="C13567" t="s">
        <v>770</v>
      </c>
      <c r="D13567" s="2">
        <v>26330</v>
      </c>
      <c r="E13567">
        <v>28.4</v>
      </c>
      <c r="F13567">
        <v>20387</v>
      </c>
      <c r="G13567">
        <v>17920000</v>
      </c>
      <c r="H13567">
        <v>849</v>
      </c>
      <c r="K13567">
        <v>1100</v>
      </c>
      <c r="L13567">
        <v>16</v>
      </c>
      <c r="M13567">
        <v>0.7</v>
      </c>
    </row>
    <row r="13568" spans="1:13" x14ac:dyDescent="0.25">
      <c r="A13568" t="s">
        <v>659</v>
      </c>
      <c r="C13568" t="s">
        <v>770</v>
      </c>
      <c r="D13568" s="2">
        <v>26359</v>
      </c>
      <c r="E13568">
        <v>30.3</v>
      </c>
      <c r="F13568">
        <v>21111</v>
      </c>
      <c r="G13568">
        <v>18222000</v>
      </c>
      <c r="H13568">
        <v>415</v>
      </c>
      <c r="K13568">
        <v>1102</v>
      </c>
      <c r="L13568">
        <v>16</v>
      </c>
      <c r="M13568">
        <v>1.3</v>
      </c>
    </row>
    <row r="13569" spans="1:13" x14ac:dyDescent="0.25">
      <c r="A13569" t="s">
        <v>659</v>
      </c>
      <c r="C13569" t="s">
        <v>770</v>
      </c>
      <c r="D13569" s="2">
        <v>26390</v>
      </c>
      <c r="E13569">
        <v>29.9</v>
      </c>
      <c r="F13569">
        <v>20118</v>
      </c>
      <c r="G13569">
        <v>17328000</v>
      </c>
      <c r="H13569">
        <v>486</v>
      </c>
      <c r="K13569">
        <v>1115</v>
      </c>
      <c r="L13569">
        <v>16</v>
      </c>
      <c r="M13569">
        <v>1.3</v>
      </c>
    </row>
    <row r="13570" spans="1:13" x14ac:dyDescent="0.25">
      <c r="A13570" t="s">
        <v>659</v>
      </c>
      <c r="C13570" t="s">
        <v>770</v>
      </c>
      <c r="D13570" s="2">
        <v>26420</v>
      </c>
      <c r="E13570">
        <v>31</v>
      </c>
      <c r="F13570">
        <v>21745</v>
      </c>
      <c r="G13570">
        <v>19301000</v>
      </c>
      <c r="H13570">
        <v>2969</v>
      </c>
      <c r="K13570">
        <v>1112</v>
      </c>
      <c r="L13570">
        <v>16</v>
      </c>
      <c r="M13570">
        <v>2</v>
      </c>
    </row>
    <row r="13571" spans="1:13" x14ac:dyDescent="0.25">
      <c r="A13571" t="s">
        <v>659</v>
      </c>
      <c r="C13571" t="s">
        <v>770</v>
      </c>
      <c r="D13571" s="2">
        <v>26451</v>
      </c>
      <c r="E13571">
        <v>29.7</v>
      </c>
      <c r="F13571">
        <v>21813</v>
      </c>
      <c r="G13571">
        <v>16272000</v>
      </c>
      <c r="H13571">
        <v>2105</v>
      </c>
      <c r="K13571">
        <v>1100</v>
      </c>
      <c r="L13571">
        <v>16</v>
      </c>
      <c r="M13571">
        <v>1.3</v>
      </c>
    </row>
    <row r="13572" spans="1:13" x14ac:dyDescent="0.25">
      <c r="A13572" t="s">
        <v>659</v>
      </c>
      <c r="C13572" t="s">
        <v>770</v>
      </c>
      <c r="D13572" s="2">
        <v>26481</v>
      </c>
      <c r="E13572">
        <v>30.2</v>
      </c>
      <c r="F13572">
        <v>21656</v>
      </c>
      <c r="G13572">
        <v>16155000</v>
      </c>
      <c r="H13572">
        <v>2090</v>
      </c>
      <c r="K13572">
        <v>1100</v>
      </c>
      <c r="L13572">
        <v>16</v>
      </c>
      <c r="M13572">
        <v>1.3</v>
      </c>
    </row>
    <row r="13573" spans="1:13" x14ac:dyDescent="0.25">
      <c r="A13573" t="s">
        <v>659</v>
      </c>
      <c r="C13573" t="s">
        <v>770</v>
      </c>
      <c r="D13573" s="2">
        <v>26512</v>
      </c>
      <c r="E13573">
        <v>28</v>
      </c>
      <c r="F13573">
        <v>26215</v>
      </c>
      <c r="G13573">
        <v>19539000</v>
      </c>
      <c r="H13573">
        <v>3913</v>
      </c>
      <c r="K13573">
        <v>1075</v>
      </c>
      <c r="L13573">
        <v>16</v>
      </c>
      <c r="M13573">
        <v>1.3</v>
      </c>
    </row>
    <row r="13574" spans="1:13" x14ac:dyDescent="0.25">
      <c r="A13574" t="s">
        <v>659</v>
      </c>
      <c r="C13574" t="s">
        <v>770</v>
      </c>
      <c r="D13574" s="2">
        <v>26543</v>
      </c>
      <c r="E13574">
        <v>22.2</v>
      </c>
      <c r="F13574">
        <v>23467</v>
      </c>
      <c r="G13574">
        <v>17307000</v>
      </c>
      <c r="H13574">
        <v>4141</v>
      </c>
      <c r="K13574">
        <v>1050</v>
      </c>
      <c r="L13574">
        <v>20</v>
      </c>
      <c r="M13574">
        <v>0</v>
      </c>
    </row>
    <row r="13575" spans="1:13" x14ac:dyDescent="0.25">
      <c r="A13575" t="s">
        <v>659</v>
      </c>
      <c r="C13575" t="s">
        <v>770</v>
      </c>
      <c r="D13575" s="2">
        <v>26573</v>
      </c>
      <c r="E13575">
        <v>30.8</v>
      </c>
      <c r="F13575">
        <v>34783</v>
      </c>
      <c r="G13575">
        <v>23837000</v>
      </c>
      <c r="H13575">
        <v>4608</v>
      </c>
      <c r="K13575">
        <v>1050</v>
      </c>
      <c r="L13575">
        <v>20</v>
      </c>
      <c r="M13575">
        <v>0</v>
      </c>
    </row>
    <row r="13576" spans="1:13" x14ac:dyDescent="0.25">
      <c r="A13576" t="s">
        <v>659</v>
      </c>
      <c r="C13576" t="s">
        <v>770</v>
      </c>
      <c r="D13576" s="2">
        <v>26604</v>
      </c>
      <c r="E13576">
        <v>29.3</v>
      </c>
      <c r="F13576">
        <v>38195</v>
      </c>
      <c r="G13576">
        <v>22879000</v>
      </c>
      <c r="H13576">
        <v>0</v>
      </c>
      <c r="K13576">
        <v>1050</v>
      </c>
      <c r="L13576">
        <v>20</v>
      </c>
      <c r="M13576">
        <v>0</v>
      </c>
    </row>
    <row r="13577" spans="1:13" x14ac:dyDescent="0.25">
      <c r="A13577" t="s">
        <v>659</v>
      </c>
      <c r="C13577" t="s">
        <v>770</v>
      </c>
      <c r="D13577" s="2">
        <v>26634</v>
      </c>
      <c r="E13577">
        <v>30.9</v>
      </c>
      <c r="F13577">
        <v>24455</v>
      </c>
      <c r="G13577">
        <v>16580000</v>
      </c>
      <c r="H13577">
        <v>8772</v>
      </c>
      <c r="K13577">
        <v>975</v>
      </c>
      <c r="L13577">
        <v>20</v>
      </c>
      <c r="M13577">
        <v>0.8</v>
      </c>
    </row>
    <row r="13578" spans="1:13" x14ac:dyDescent="0.25">
      <c r="A13578" t="s">
        <v>659</v>
      </c>
      <c r="C13578" t="s">
        <v>770</v>
      </c>
      <c r="D13578" s="2">
        <v>26665</v>
      </c>
      <c r="E13578">
        <v>31</v>
      </c>
      <c r="F13578">
        <v>25048</v>
      </c>
      <c r="G13578">
        <v>16886000</v>
      </c>
      <c r="H13578">
        <v>9473</v>
      </c>
      <c r="K13578">
        <v>975</v>
      </c>
      <c r="L13578">
        <v>20</v>
      </c>
      <c r="M13578">
        <v>2.2999999999999998</v>
      </c>
    </row>
    <row r="13579" spans="1:13" x14ac:dyDescent="0.25">
      <c r="A13579" t="s">
        <v>659</v>
      </c>
      <c r="C13579" t="s">
        <v>770</v>
      </c>
      <c r="D13579" s="2">
        <v>26696</v>
      </c>
      <c r="E13579">
        <v>28</v>
      </c>
      <c r="F13579">
        <v>23336</v>
      </c>
      <c r="G13579">
        <v>14955000</v>
      </c>
      <c r="H13579">
        <v>9247</v>
      </c>
      <c r="K13579">
        <v>982</v>
      </c>
      <c r="L13579">
        <v>20</v>
      </c>
      <c r="M13579">
        <v>3.7</v>
      </c>
    </row>
    <row r="13580" spans="1:13" x14ac:dyDescent="0.25">
      <c r="A13580" t="s">
        <v>659</v>
      </c>
      <c r="C13580" t="s">
        <v>770</v>
      </c>
      <c r="D13580" s="2">
        <v>26724</v>
      </c>
      <c r="E13580">
        <v>30.9</v>
      </c>
      <c r="F13580">
        <v>25690</v>
      </c>
      <c r="G13580">
        <v>16200000</v>
      </c>
      <c r="H13580">
        <v>10213</v>
      </c>
      <c r="K13580">
        <v>975</v>
      </c>
      <c r="L13580">
        <v>20</v>
      </c>
      <c r="M13580">
        <v>4.4000000000000004</v>
      </c>
    </row>
    <row r="13581" spans="1:13" x14ac:dyDescent="0.25">
      <c r="A13581" t="s">
        <v>659</v>
      </c>
      <c r="C13581" t="s">
        <v>770</v>
      </c>
      <c r="D13581" s="2">
        <v>26755</v>
      </c>
      <c r="E13581">
        <v>30</v>
      </c>
      <c r="F13581">
        <v>23143</v>
      </c>
      <c r="G13581">
        <v>14847000</v>
      </c>
      <c r="H13581">
        <v>10754</v>
      </c>
      <c r="K13581">
        <v>953</v>
      </c>
      <c r="L13581">
        <v>20</v>
      </c>
      <c r="M13581">
        <v>6</v>
      </c>
    </row>
    <row r="13582" spans="1:13" x14ac:dyDescent="0.25">
      <c r="A13582" t="s">
        <v>659</v>
      </c>
      <c r="C13582" t="s">
        <v>770</v>
      </c>
      <c r="D13582" s="2">
        <v>26785</v>
      </c>
      <c r="E13582">
        <v>30.9</v>
      </c>
      <c r="F13582">
        <v>23778</v>
      </c>
      <c r="G13582">
        <v>15454000</v>
      </c>
      <c r="H13582">
        <v>10791</v>
      </c>
      <c r="K13582">
        <v>950</v>
      </c>
      <c r="L13582">
        <v>20</v>
      </c>
      <c r="M13582">
        <v>2.5</v>
      </c>
    </row>
    <row r="13583" spans="1:13" x14ac:dyDescent="0.25">
      <c r="A13583" t="s">
        <v>659</v>
      </c>
      <c r="C13583" t="s">
        <v>770</v>
      </c>
      <c r="D13583" s="2">
        <v>26816</v>
      </c>
      <c r="E13583">
        <v>29.9</v>
      </c>
      <c r="F13583">
        <v>21415</v>
      </c>
      <c r="G13583">
        <v>15577000</v>
      </c>
      <c r="H13583">
        <v>13062</v>
      </c>
      <c r="K13583">
        <v>950</v>
      </c>
      <c r="L13583">
        <v>20</v>
      </c>
      <c r="M13583">
        <v>7.8</v>
      </c>
    </row>
    <row r="13584" spans="1:13" x14ac:dyDescent="0.25">
      <c r="A13584" t="s">
        <v>659</v>
      </c>
      <c r="C13584" t="s">
        <v>770</v>
      </c>
      <c r="D13584" s="2">
        <v>26846</v>
      </c>
      <c r="E13584">
        <v>31</v>
      </c>
      <c r="F13584">
        <v>18207</v>
      </c>
      <c r="G13584">
        <v>14785000</v>
      </c>
      <c r="H13584">
        <v>15975</v>
      </c>
      <c r="K13584">
        <v>962</v>
      </c>
      <c r="L13584">
        <v>20</v>
      </c>
      <c r="M13584">
        <v>7.8</v>
      </c>
    </row>
    <row r="13585" spans="1:13" x14ac:dyDescent="0.25">
      <c r="A13585" t="s">
        <v>659</v>
      </c>
      <c r="C13585" t="s">
        <v>770</v>
      </c>
      <c r="D13585" s="2">
        <v>26877</v>
      </c>
      <c r="E13585">
        <v>31</v>
      </c>
      <c r="F13585">
        <v>17233</v>
      </c>
      <c r="G13585">
        <v>13911000</v>
      </c>
      <c r="H13585">
        <v>15204</v>
      </c>
      <c r="K13585">
        <v>950</v>
      </c>
      <c r="L13585">
        <v>20</v>
      </c>
      <c r="M13585">
        <v>4.0999999999999996</v>
      </c>
    </row>
    <row r="13586" spans="1:13" x14ac:dyDescent="0.25">
      <c r="A13586" t="s">
        <v>659</v>
      </c>
      <c r="C13586" t="s">
        <v>770</v>
      </c>
      <c r="D13586" s="2">
        <v>26908</v>
      </c>
      <c r="E13586">
        <v>30</v>
      </c>
      <c r="F13586">
        <v>16542</v>
      </c>
      <c r="G13586">
        <v>13698000</v>
      </c>
      <c r="H13586">
        <v>14976</v>
      </c>
      <c r="K13586">
        <v>937</v>
      </c>
      <c r="L13586">
        <v>20</v>
      </c>
      <c r="M13586">
        <v>7</v>
      </c>
    </row>
    <row r="13587" spans="1:13" x14ac:dyDescent="0.25">
      <c r="A13587" t="s">
        <v>659</v>
      </c>
      <c r="C13587" t="s">
        <v>770</v>
      </c>
      <c r="D13587" s="2">
        <v>26938</v>
      </c>
      <c r="E13587">
        <v>31</v>
      </c>
      <c r="F13587">
        <v>17981</v>
      </c>
      <c r="G13587">
        <v>14344000</v>
      </c>
      <c r="H13587">
        <v>15536</v>
      </c>
      <c r="K13587">
        <v>925</v>
      </c>
      <c r="L13587">
        <v>20</v>
      </c>
      <c r="M13587">
        <v>10.4</v>
      </c>
    </row>
    <row r="13588" spans="1:13" x14ac:dyDescent="0.25">
      <c r="A13588" t="s">
        <v>659</v>
      </c>
      <c r="C13588" t="s">
        <v>770</v>
      </c>
      <c r="D13588" s="2">
        <v>26969</v>
      </c>
      <c r="E13588">
        <v>30</v>
      </c>
      <c r="F13588">
        <v>16677</v>
      </c>
      <c r="G13588">
        <v>13534000</v>
      </c>
      <c r="H13588">
        <v>15655</v>
      </c>
      <c r="K13588">
        <v>910</v>
      </c>
      <c r="L13588">
        <v>20</v>
      </c>
      <c r="M13588">
        <v>11.3</v>
      </c>
    </row>
    <row r="13589" spans="1:13" x14ac:dyDescent="0.25">
      <c r="A13589" t="s">
        <v>659</v>
      </c>
      <c r="C13589" t="s">
        <v>770</v>
      </c>
      <c r="D13589" s="2">
        <v>26999</v>
      </c>
      <c r="E13589">
        <v>31</v>
      </c>
      <c r="F13589">
        <v>16555</v>
      </c>
      <c r="G13589">
        <v>13175000</v>
      </c>
      <c r="H13589">
        <v>17039</v>
      </c>
      <c r="K13589">
        <v>922</v>
      </c>
      <c r="L13589">
        <v>20</v>
      </c>
      <c r="M13589">
        <v>8.9</v>
      </c>
    </row>
    <row r="13590" spans="1:13" x14ac:dyDescent="0.25">
      <c r="A13590" t="s">
        <v>659</v>
      </c>
      <c r="C13590" t="s">
        <v>770</v>
      </c>
      <c r="D13590" s="2">
        <v>27030</v>
      </c>
      <c r="E13590">
        <v>31</v>
      </c>
      <c r="F13590">
        <v>17369</v>
      </c>
      <c r="G13590">
        <v>13225000</v>
      </c>
      <c r="H13590">
        <v>17009</v>
      </c>
      <c r="K13590">
        <v>922</v>
      </c>
      <c r="L13590">
        <v>20</v>
      </c>
      <c r="M13590">
        <v>23.5</v>
      </c>
    </row>
    <row r="13591" spans="1:13" x14ac:dyDescent="0.25">
      <c r="A13591" t="s">
        <v>659</v>
      </c>
      <c r="C13591" t="s">
        <v>770</v>
      </c>
      <c r="D13591" s="2">
        <v>27061</v>
      </c>
      <c r="E13591">
        <v>28</v>
      </c>
      <c r="F13591">
        <v>11958</v>
      </c>
      <c r="G13591">
        <v>7134000</v>
      </c>
      <c r="H13591">
        <v>9842</v>
      </c>
      <c r="K13591">
        <v>922</v>
      </c>
      <c r="L13591">
        <v>20</v>
      </c>
      <c r="M13591">
        <v>21.6</v>
      </c>
    </row>
    <row r="13592" spans="1:13" x14ac:dyDescent="0.25">
      <c r="A13592" t="s">
        <v>659</v>
      </c>
      <c r="C13592" t="s">
        <v>770</v>
      </c>
      <c r="D13592" s="2">
        <v>27089</v>
      </c>
      <c r="E13592">
        <v>31</v>
      </c>
      <c r="F13592">
        <v>12821</v>
      </c>
      <c r="G13592">
        <v>7436000</v>
      </c>
      <c r="H13592">
        <v>10490</v>
      </c>
      <c r="K13592">
        <v>925</v>
      </c>
      <c r="L13592">
        <v>16</v>
      </c>
      <c r="M13592">
        <v>2.6</v>
      </c>
    </row>
    <row r="13593" spans="1:13" x14ac:dyDescent="0.25">
      <c r="A13593" t="s">
        <v>659</v>
      </c>
      <c r="C13593" t="s">
        <v>770</v>
      </c>
      <c r="D13593" s="2">
        <v>27120</v>
      </c>
      <c r="E13593">
        <v>30</v>
      </c>
      <c r="F13593">
        <v>11982</v>
      </c>
      <c r="G13593">
        <v>6950000</v>
      </c>
      <c r="H13593">
        <v>9804</v>
      </c>
      <c r="K13593">
        <v>925</v>
      </c>
      <c r="L13593">
        <v>16</v>
      </c>
      <c r="M13593">
        <v>2.6</v>
      </c>
    </row>
    <row r="13594" spans="1:13" x14ac:dyDescent="0.25">
      <c r="A13594" t="s">
        <v>659</v>
      </c>
      <c r="C13594" t="s">
        <v>770</v>
      </c>
      <c r="D13594" s="2">
        <v>27150</v>
      </c>
      <c r="E13594">
        <v>31</v>
      </c>
      <c r="F13594">
        <v>9873</v>
      </c>
      <c r="G13594">
        <v>9045000</v>
      </c>
      <c r="H13594">
        <v>12956</v>
      </c>
      <c r="K13594">
        <v>925</v>
      </c>
      <c r="L13594">
        <v>16</v>
      </c>
      <c r="M13594">
        <v>3.2</v>
      </c>
    </row>
    <row r="13595" spans="1:13" x14ac:dyDescent="0.25">
      <c r="A13595" t="s">
        <v>659</v>
      </c>
      <c r="C13595" t="s">
        <v>770</v>
      </c>
      <c r="D13595" s="2">
        <v>27181</v>
      </c>
      <c r="E13595">
        <v>30</v>
      </c>
      <c r="F13595">
        <v>9036</v>
      </c>
      <c r="G13595">
        <v>8605000</v>
      </c>
      <c r="H13595">
        <v>12044</v>
      </c>
      <c r="K13595">
        <v>925</v>
      </c>
      <c r="L13595">
        <v>16</v>
      </c>
      <c r="M13595">
        <v>2.6</v>
      </c>
    </row>
    <row r="13596" spans="1:13" x14ac:dyDescent="0.25">
      <c r="A13596" t="s">
        <v>659</v>
      </c>
      <c r="C13596" t="s">
        <v>770</v>
      </c>
      <c r="D13596" s="2">
        <v>27211</v>
      </c>
      <c r="E13596">
        <v>31</v>
      </c>
      <c r="F13596">
        <v>12018</v>
      </c>
      <c r="G13596">
        <v>11119000</v>
      </c>
      <c r="H13596">
        <v>13355</v>
      </c>
      <c r="K13596">
        <v>925</v>
      </c>
      <c r="L13596">
        <v>16</v>
      </c>
      <c r="M13596">
        <v>2.9</v>
      </c>
    </row>
    <row r="13597" spans="1:13" x14ac:dyDescent="0.25">
      <c r="A13597" t="s">
        <v>659</v>
      </c>
      <c r="C13597" t="s">
        <v>770</v>
      </c>
      <c r="D13597" s="2">
        <v>27242</v>
      </c>
      <c r="E13597">
        <v>30.1</v>
      </c>
      <c r="F13597">
        <v>11269</v>
      </c>
      <c r="G13597">
        <v>11145000</v>
      </c>
      <c r="H13597">
        <v>13230</v>
      </c>
      <c r="K13597">
        <v>925</v>
      </c>
      <c r="L13597">
        <v>16</v>
      </c>
      <c r="M13597">
        <v>0.9</v>
      </c>
    </row>
    <row r="13598" spans="1:13" x14ac:dyDescent="0.25">
      <c r="A13598" t="s">
        <v>659</v>
      </c>
      <c r="C13598" t="s">
        <v>770</v>
      </c>
      <c r="D13598" s="2">
        <v>27273</v>
      </c>
      <c r="E13598">
        <v>28.5</v>
      </c>
      <c r="F13598">
        <v>10398</v>
      </c>
      <c r="G13598">
        <v>10258000</v>
      </c>
      <c r="H13598">
        <v>13589</v>
      </c>
      <c r="K13598">
        <v>925</v>
      </c>
      <c r="L13598">
        <v>16</v>
      </c>
      <c r="M13598">
        <v>1.8</v>
      </c>
    </row>
    <row r="13599" spans="1:13" x14ac:dyDescent="0.25">
      <c r="A13599" t="s">
        <v>659</v>
      </c>
      <c r="C13599" t="s">
        <v>770</v>
      </c>
      <c r="D13599" s="2">
        <v>27303</v>
      </c>
      <c r="E13599">
        <v>30.8</v>
      </c>
      <c r="F13599">
        <v>7320</v>
      </c>
      <c r="G13599">
        <v>8151000</v>
      </c>
      <c r="H13599">
        <v>10076</v>
      </c>
      <c r="K13599">
        <v>897</v>
      </c>
      <c r="L13599">
        <v>16</v>
      </c>
      <c r="M13599">
        <v>3.4</v>
      </c>
    </row>
    <row r="13600" spans="1:13" x14ac:dyDescent="0.25">
      <c r="A13600" t="s">
        <v>659</v>
      </c>
      <c r="C13600" t="s">
        <v>770</v>
      </c>
      <c r="D13600" s="2">
        <v>27334</v>
      </c>
      <c r="E13600">
        <v>29.8</v>
      </c>
      <c r="F13600">
        <v>6540</v>
      </c>
      <c r="G13600">
        <v>6417000</v>
      </c>
      <c r="H13600">
        <v>5694</v>
      </c>
      <c r="K13600">
        <v>897</v>
      </c>
      <c r="L13600">
        <v>12</v>
      </c>
      <c r="M13600">
        <v>5</v>
      </c>
    </row>
    <row r="13601" spans="1:13" x14ac:dyDescent="0.25">
      <c r="A13601" t="s">
        <v>659</v>
      </c>
      <c r="C13601" t="s">
        <v>770</v>
      </c>
      <c r="D13601" s="2">
        <v>27364</v>
      </c>
      <c r="E13601">
        <v>31</v>
      </c>
      <c r="F13601">
        <v>11538</v>
      </c>
      <c r="G13601">
        <v>6600000</v>
      </c>
      <c r="H13601">
        <v>2330</v>
      </c>
      <c r="K13601">
        <v>937</v>
      </c>
      <c r="L13601">
        <v>12</v>
      </c>
      <c r="M13601">
        <v>3.8</v>
      </c>
    </row>
    <row r="13602" spans="1:13" x14ac:dyDescent="0.25">
      <c r="A13602" t="s">
        <v>659</v>
      </c>
      <c r="C13602" t="s">
        <v>770</v>
      </c>
      <c r="D13602" s="2">
        <v>27395</v>
      </c>
      <c r="E13602">
        <v>31</v>
      </c>
      <c r="F13602">
        <v>11615</v>
      </c>
      <c r="G13602">
        <v>6214000</v>
      </c>
      <c r="H13602">
        <v>1743</v>
      </c>
      <c r="K13602">
        <v>940</v>
      </c>
      <c r="L13602">
        <v>12</v>
      </c>
      <c r="M13602">
        <v>3.9</v>
      </c>
    </row>
    <row r="13603" spans="1:13" x14ac:dyDescent="0.25">
      <c r="A13603" t="s">
        <v>659</v>
      </c>
      <c r="C13603" t="s">
        <v>770</v>
      </c>
      <c r="D13603" s="2">
        <v>27426</v>
      </c>
      <c r="E13603">
        <v>28</v>
      </c>
      <c r="F13603">
        <v>11329</v>
      </c>
      <c r="G13603">
        <v>6461000</v>
      </c>
      <c r="H13603">
        <v>1259</v>
      </c>
      <c r="K13603">
        <v>935</v>
      </c>
      <c r="L13603">
        <v>12</v>
      </c>
      <c r="M13603">
        <v>3.2</v>
      </c>
    </row>
    <row r="13604" spans="1:13" x14ac:dyDescent="0.25">
      <c r="A13604" t="s">
        <v>659</v>
      </c>
      <c r="C13604" t="s">
        <v>770</v>
      </c>
      <c r="D13604" s="2">
        <v>27454</v>
      </c>
      <c r="E13604">
        <v>31</v>
      </c>
      <c r="F13604">
        <v>12854</v>
      </c>
      <c r="G13604">
        <v>7185000</v>
      </c>
      <c r="H13604">
        <v>1428</v>
      </c>
      <c r="K13604">
        <v>950</v>
      </c>
      <c r="L13604">
        <v>12</v>
      </c>
      <c r="M13604">
        <v>1.9</v>
      </c>
    </row>
    <row r="13605" spans="1:13" x14ac:dyDescent="0.25">
      <c r="A13605" t="s">
        <v>659</v>
      </c>
      <c r="C13605" t="s">
        <v>770</v>
      </c>
      <c r="D13605" s="2">
        <v>27485</v>
      </c>
      <c r="E13605">
        <v>29.7</v>
      </c>
      <c r="F13605">
        <v>11652</v>
      </c>
      <c r="G13605">
        <v>6621000</v>
      </c>
      <c r="H13605">
        <v>1399</v>
      </c>
      <c r="K13605">
        <v>945</v>
      </c>
      <c r="L13605">
        <v>12</v>
      </c>
      <c r="M13605">
        <v>3.8</v>
      </c>
    </row>
    <row r="13606" spans="1:13" x14ac:dyDescent="0.25">
      <c r="A13606" t="s">
        <v>659</v>
      </c>
      <c r="C13606" t="s">
        <v>770</v>
      </c>
      <c r="D13606" s="2">
        <v>27515</v>
      </c>
      <c r="E13606">
        <v>31</v>
      </c>
      <c r="F13606">
        <v>10957</v>
      </c>
      <c r="G13606">
        <v>6660000</v>
      </c>
      <c r="H13606">
        <v>2405</v>
      </c>
      <c r="K13606">
        <v>920</v>
      </c>
      <c r="L13606">
        <v>12</v>
      </c>
      <c r="M13606">
        <v>3.2</v>
      </c>
    </row>
    <row r="13607" spans="1:13" x14ac:dyDescent="0.25">
      <c r="A13607" t="s">
        <v>659</v>
      </c>
      <c r="C13607" t="s">
        <v>770</v>
      </c>
      <c r="D13607" s="2">
        <v>27546</v>
      </c>
      <c r="E13607">
        <v>30</v>
      </c>
      <c r="F13607">
        <v>10947</v>
      </c>
      <c r="G13607">
        <v>4951000</v>
      </c>
      <c r="H13607">
        <v>2403</v>
      </c>
      <c r="K13607">
        <v>925</v>
      </c>
      <c r="L13607">
        <v>12</v>
      </c>
      <c r="M13607">
        <v>2</v>
      </c>
    </row>
    <row r="13608" spans="1:13" x14ac:dyDescent="0.25">
      <c r="A13608" t="s">
        <v>659</v>
      </c>
      <c r="C13608" t="s">
        <v>770</v>
      </c>
      <c r="D13608" s="2">
        <v>27576</v>
      </c>
      <c r="E13608">
        <v>31</v>
      </c>
      <c r="F13608">
        <v>10787</v>
      </c>
      <c r="G13608">
        <v>6000000</v>
      </c>
      <c r="H13608">
        <v>2466</v>
      </c>
      <c r="K13608">
        <v>950</v>
      </c>
      <c r="L13608">
        <v>12</v>
      </c>
      <c r="M13608">
        <v>1.4</v>
      </c>
    </row>
    <row r="13609" spans="1:13" x14ac:dyDescent="0.25">
      <c r="A13609" t="s">
        <v>659</v>
      </c>
      <c r="C13609" t="s">
        <v>770</v>
      </c>
      <c r="D13609" s="2">
        <v>27607</v>
      </c>
      <c r="E13609">
        <v>29.8</v>
      </c>
      <c r="F13609">
        <v>10413</v>
      </c>
      <c r="G13609">
        <v>5922000</v>
      </c>
      <c r="H13609">
        <v>2603</v>
      </c>
      <c r="K13609">
        <v>950</v>
      </c>
      <c r="L13609">
        <v>12</v>
      </c>
      <c r="M13609">
        <v>1.3</v>
      </c>
    </row>
    <row r="13610" spans="1:13" x14ac:dyDescent="0.25">
      <c r="A13610" t="s">
        <v>659</v>
      </c>
      <c r="C13610" t="s">
        <v>770</v>
      </c>
      <c r="D13610" s="2">
        <v>27638</v>
      </c>
      <c r="E13610">
        <v>30</v>
      </c>
      <c r="F13610">
        <v>10247</v>
      </c>
      <c r="G13610">
        <v>5732000</v>
      </c>
      <c r="H13610">
        <v>2479</v>
      </c>
      <c r="K13610">
        <v>946</v>
      </c>
      <c r="L13610">
        <v>12</v>
      </c>
      <c r="M13610">
        <v>4.0999999999999996</v>
      </c>
    </row>
    <row r="13611" spans="1:13" x14ac:dyDescent="0.25">
      <c r="A13611" t="s">
        <v>659</v>
      </c>
      <c r="C13611" t="s">
        <v>770</v>
      </c>
      <c r="D13611" s="2">
        <v>27668</v>
      </c>
      <c r="E13611">
        <v>31</v>
      </c>
      <c r="F13611">
        <v>10495</v>
      </c>
      <c r="G13611">
        <v>5750000</v>
      </c>
      <c r="H13611">
        <v>2489</v>
      </c>
      <c r="K13611">
        <v>940</v>
      </c>
      <c r="L13611">
        <v>12</v>
      </c>
      <c r="M13611">
        <v>4.2</v>
      </c>
    </row>
    <row r="13612" spans="1:13" x14ac:dyDescent="0.25">
      <c r="A13612" t="s">
        <v>659</v>
      </c>
      <c r="C13612" t="s">
        <v>770</v>
      </c>
      <c r="D13612" s="2">
        <v>27699</v>
      </c>
      <c r="E13612">
        <v>30</v>
      </c>
      <c r="F13612">
        <v>10228</v>
      </c>
      <c r="G13612">
        <v>5083000</v>
      </c>
      <c r="H13612">
        <v>2557</v>
      </c>
      <c r="K13612">
        <v>940</v>
      </c>
      <c r="L13612">
        <v>12</v>
      </c>
      <c r="M13612">
        <v>1.3</v>
      </c>
    </row>
    <row r="13613" spans="1:13" x14ac:dyDescent="0.25">
      <c r="A13613" t="s">
        <v>659</v>
      </c>
      <c r="C13613" t="s">
        <v>770</v>
      </c>
      <c r="D13613" s="2">
        <v>27729</v>
      </c>
      <c r="E13613">
        <v>31</v>
      </c>
      <c r="F13613">
        <v>10798</v>
      </c>
      <c r="G13613">
        <v>5367000</v>
      </c>
      <c r="H13613">
        <v>2700</v>
      </c>
      <c r="K13613">
        <v>940</v>
      </c>
      <c r="L13613">
        <v>12</v>
      </c>
      <c r="M13613">
        <v>1.3</v>
      </c>
    </row>
    <row r="13614" spans="1:13" x14ac:dyDescent="0.25">
      <c r="A13614" t="s">
        <v>659</v>
      </c>
      <c r="C13614" t="s">
        <v>770</v>
      </c>
      <c r="D13614" s="2">
        <v>27760</v>
      </c>
      <c r="E13614">
        <v>31</v>
      </c>
      <c r="F13614">
        <v>10589</v>
      </c>
      <c r="G13614">
        <v>6217000</v>
      </c>
      <c r="H13614">
        <v>3577</v>
      </c>
      <c r="K13614">
        <v>930</v>
      </c>
      <c r="L13614">
        <v>12</v>
      </c>
      <c r="M13614">
        <v>5.0999999999999996</v>
      </c>
    </row>
    <row r="13615" spans="1:13" x14ac:dyDescent="0.25">
      <c r="A13615" t="s">
        <v>659</v>
      </c>
      <c r="C13615" t="s">
        <v>770</v>
      </c>
      <c r="D13615" s="2">
        <v>27791</v>
      </c>
      <c r="E13615">
        <v>29</v>
      </c>
      <c r="F13615">
        <v>10132</v>
      </c>
      <c r="G13615">
        <v>6150000</v>
      </c>
      <c r="H13615">
        <v>3560</v>
      </c>
      <c r="K13615">
        <v>925</v>
      </c>
      <c r="L13615">
        <v>12</v>
      </c>
      <c r="M13615">
        <v>7.2</v>
      </c>
    </row>
    <row r="13616" spans="1:13" x14ac:dyDescent="0.25">
      <c r="A13616" t="s">
        <v>659</v>
      </c>
      <c r="C13616" t="s">
        <v>770</v>
      </c>
      <c r="D13616" s="2">
        <v>27820</v>
      </c>
      <c r="E13616">
        <v>30.9</v>
      </c>
      <c r="F13616">
        <v>10333</v>
      </c>
      <c r="G13616">
        <v>6475000</v>
      </c>
      <c r="H13616">
        <v>3630</v>
      </c>
      <c r="K13616">
        <v>930</v>
      </c>
      <c r="L13616">
        <v>12</v>
      </c>
      <c r="M13616">
        <v>6.8</v>
      </c>
    </row>
    <row r="13617" spans="1:13" x14ac:dyDescent="0.25">
      <c r="A13617" t="s">
        <v>659</v>
      </c>
      <c r="C13617" t="s">
        <v>770</v>
      </c>
      <c r="D13617" s="2">
        <v>27851</v>
      </c>
      <c r="E13617">
        <v>30</v>
      </c>
      <c r="F13617">
        <v>10058</v>
      </c>
      <c r="G13617">
        <v>6306000</v>
      </c>
      <c r="H13617">
        <v>3534</v>
      </c>
      <c r="K13617">
        <v>930</v>
      </c>
      <c r="L13617">
        <v>12</v>
      </c>
      <c r="M13617">
        <v>3.4</v>
      </c>
    </row>
    <row r="13618" spans="1:13" x14ac:dyDescent="0.25">
      <c r="A13618" t="s">
        <v>659</v>
      </c>
      <c r="C13618" t="s">
        <v>770</v>
      </c>
      <c r="D13618" s="2">
        <v>27881</v>
      </c>
      <c r="E13618">
        <v>31</v>
      </c>
      <c r="F13618">
        <v>10313</v>
      </c>
      <c r="G13618">
        <v>6466000</v>
      </c>
      <c r="H13618">
        <v>3624</v>
      </c>
      <c r="K13618">
        <v>930</v>
      </c>
      <c r="L13618">
        <v>12</v>
      </c>
      <c r="M13618">
        <v>3.4</v>
      </c>
    </row>
    <row r="13619" spans="1:13" x14ac:dyDescent="0.25">
      <c r="A13619" t="s">
        <v>659</v>
      </c>
      <c r="C13619" t="s">
        <v>770</v>
      </c>
      <c r="D13619" s="2">
        <v>27912</v>
      </c>
      <c r="E13619">
        <v>30</v>
      </c>
      <c r="F13619">
        <v>11165</v>
      </c>
      <c r="G13619">
        <v>5229000</v>
      </c>
      <c r="H13619">
        <v>2404</v>
      </c>
      <c r="K13619">
        <v>915</v>
      </c>
      <c r="L13619">
        <v>12</v>
      </c>
      <c r="M13619">
        <v>4.8</v>
      </c>
    </row>
    <row r="13620" spans="1:13" x14ac:dyDescent="0.25">
      <c r="A13620" t="s">
        <v>659</v>
      </c>
      <c r="C13620" t="s">
        <v>770</v>
      </c>
      <c r="D13620" s="2">
        <v>27942</v>
      </c>
      <c r="E13620">
        <v>31</v>
      </c>
      <c r="F13620">
        <v>12180</v>
      </c>
      <c r="G13620">
        <v>4893000</v>
      </c>
      <c r="H13620">
        <v>1982</v>
      </c>
      <c r="K13620">
        <v>900</v>
      </c>
      <c r="L13620">
        <v>12</v>
      </c>
      <c r="M13620">
        <v>7</v>
      </c>
    </row>
    <row r="13621" spans="1:13" x14ac:dyDescent="0.25">
      <c r="A13621" t="s">
        <v>659</v>
      </c>
      <c r="C13621" t="s">
        <v>770</v>
      </c>
      <c r="D13621" s="2">
        <v>27973</v>
      </c>
      <c r="E13621">
        <v>31</v>
      </c>
      <c r="F13621">
        <v>12184</v>
      </c>
      <c r="G13621">
        <v>4712000</v>
      </c>
      <c r="H13621">
        <v>1984</v>
      </c>
      <c r="K13621">
        <v>900</v>
      </c>
      <c r="L13621">
        <v>12</v>
      </c>
      <c r="M13621">
        <v>6.1</v>
      </c>
    </row>
    <row r="13622" spans="1:13" x14ac:dyDescent="0.25">
      <c r="A13622" t="s">
        <v>659</v>
      </c>
      <c r="C13622" t="s">
        <v>770</v>
      </c>
      <c r="D13622" s="2">
        <v>28004</v>
      </c>
      <c r="E13622">
        <v>30</v>
      </c>
      <c r="F13622">
        <v>11346</v>
      </c>
      <c r="G13622">
        <v>4493000</v>
      </c>
      <c r="H13622">
        <v>1847</v>
      </c>
      <c r="K13622">
        <v>900</v>
      </c>
      <c r="L13622">
        <v>12</v>
      </c>
      <c r="M13622">
        <v>0.5</v>
      </c>
    </row>
    <row r="13623" spans="1:13" x14ac:dyDescent="0.25">
      <c r="A13623" t="s">
        <v>659</v>
      </c>
      <c r="C13623" t="s">
        <v>770</v>
      </c>
      <c r="D13623" s="2">
        <v>28034</v>
      </c>
      <c r="E13623">
        <v>31</v>
      </c>
      <c r="F13623">
        <v>12064</v>
      </c>
      <c r="G13623">
        <v>4874000</v>
      </c>
      <c r="H13623">
        <v>1963</v>
      </c>
      <c r="K13623">
        <v>875</v>
      </c>
      <c r="L13623">
        <v>12</v>
      </c>
      <c r="M13623">
        <v>2.9</v>
      </c>
    </row>
    <row r="13624" spans="1:13" x14ac:dyDescent="0.25">
      <c r="A13624" t="s">
        <v>659</v>
      </c>
      <c r="C13624" t="s">
        <v>770</v>
      </c>
      <c r="D13624" s="2">
        <v>28065</v>
      </c>
      <c r="E13624">
        <v>30</v>
      </c>
      <c r="F13624">
        <v>12008</v>
      </c>
      <c r="G13624">
        <v>5007000</v>
      </c>
      <c r="H13624">
        <v>1955</v>
      </c>
      <c r="K13624">
        <v>850</v>
      </c>
      <c r="L13624">
        <v>12</v>
      </c>
      <c r="M13624">
        <v>2.4</v>
      </c>
    </row>
    <row r="13625" spans="1:13" x14ac:dyDescent="0.25">
      <c r="A13625" t="s">
        <v>659</v>
      </c>
      <c r="C13625" t="s">
        <v>770</v>
      </c>
      <c r="D13625" s="2">
        <v>28095</v>
      </c>
      <c r="E13625">
        <v>31</v>
      </c>
      <c r="F13625">
        <v>13242</v>
      </c>
      <c r="G13625">
        <v>4960000</v>
      </c>
      <c r="H13625">
        <v>2357</v>
      </c>
      <c r="K13625">
        <v>906</v>
      </c>
      <c r="L13625">
        <v>12</v>
      </c>
      <c r="M13625">
        <v>9.4</v>
      </c>
    </row>
    <row r="13626" spans="1:13" x14ac:dyDescent="0.25">
      <c r="A13626" t="s">
        <v>659</v>
      </c>
      <c r="C13626" t="s">
        <v>770</v>
      </c>
      <c r="D13626" s="2">
        <v>28126</v>
      </c>
      <c r="E13626">
        <v>31</v>
      </c>
      <c r="F13626">
        <v>10076</v>
      </c>
      <c r="G13626">
        <v>4690000</v>
      </c>
      <c r="H13626">
        <v>3919</v>
      </c>
      <c r="K13626">
        <v>915</v>
      </c>
      <c r="L13626">
        <v>12</v>
      </c>
      <c r="M13626">
        <v>5.7</v>
      </c>
    </row>
    <row r="13627" spans="1:13" x14ac:dyDescent="0.25">
      <c r="A13627" t="s">
        <v>659</v>
      </c>
      <c r="C13627" t="s">
        <v>770</v>
      </c>
      <c r="D13627" s="2">
        <v>28157</v>
      </c>
      <c r="E13627">
        <v>28</v>
      </c>
      <c r="F13627">
        <v>7809</v>
      </c>
      <c r="G13627">
        <v>4301000</v>
      </c>
      <c r="H13627">
        <v>3037</v>
      </c>
      <c r="K13627">
        <v>900</v>
      </c>
      <c r="L13627">
        <v>12</v>
      </c>
      <c r="M13627">
        <v>2.2000000000000002</v>
      </c>
    </row>
    <row r="13628" spans="1:13" x14ac:dyDescent="0.25">
      <c r="A13628" t="s">
        <v>659</v>
      </c>
      <c r="C13628" t="s">
        <v>770</v>
      </c>
      <c r="D13628" s="2">
        <v>28185</v>
      </c>
      <c r="E13628">
        <v>31</v>
      </c>
      <c r="F13628">
        <v>8932</v>
      </c>
      <c r="G13628">
        <v>5141000</v>
      </c>
      <c r="H13628">
        <v>3575</v>
      </c>
      <c r="K13628">
        <v>925</v>
      </c>
      <c r="L13628">
        <v>12</v>
      </c>
      <c r="M13628">
        <v>6.2</v>
      </c>
    </row>
    <row r="13629" spans="1:13" x14ac:dyDescent="0.25">
      <c r="A13629" t="s">
        <v>659</v>
      </c>
      <c r="C13629" t="s">
        <v>770</v>
      </c>
      <c r="D13629" s="2">
        <v>28216</v>
      </c>
      <c r="E13629">
        <v>29</v>
      </c>
      <c r="F13629">
        <v>8350</v>
      </c>
      <c r="G13629">
        <v>5326000</v>
      </c>
      <c r="H13629">
        <v>3579</v>
      </c>
      <c r="K13629">
        <v>950</v>
      </c>
      <c r="L13629">
        <v>12</v>
      </c>
      <c r="M13629">
        <v>4</v>
      </c>
    </row>
    <row r="13630" spans="1:13" x14ac:dyDescent="0.25">
      <c r="A13630" t="s">
        <v>659</v>
      </c>
      <c r="C13630" t="s">
        <v>770</v>
      </c>
      <c r="D13630" s="2">
        <v>28246</v>
      </c>
      <c r="E13630">
        <v>31</v>
      </c>
      <c r="F13630">
        <v>9318</v>
      </c>
      <c r="G13630">
        <v>4810000</v>
      </c>
      <c r="H13630">
        <v>3994</v>
      </c>
      <c r="K13630">
        <v>950</v>
      </c>
      <c r="L13630">
        <v>12</v>
      </c>
      <c r="M13630">
        <v>9.1</v>
      </c>
    </row>
    <row r="13631" spans="1:13" x14ac:dyDescent="0.25">
      <c r="A13631" t="s">
        <v>659</v>
      </c>
      <c r="C13631" t="s">
        <v>770</v>
      </c>
      <c r="D13631" s="2">
        <v>28277</v>
      </c>
      <c r="E13631">
        <v>30</v>
      </c>
      <c r="F13631">
        <v>9226</v>
      </c>
      <c r="G13631">
        <v>4684000</v>
      </c>
      <c r="H13631">
        <v>3570</v>
      </c>
      <c r="K13631">
        <v>955</v>
      </c>
      <c r="L13631">
        <v>12</v>
      </c>
      <c r="M13631">
        <v>7.6</v>
      </c>
    </row>
    <row r="13632" spans="1:13" x14ac:dyDescent="0.25">
      <c r="A13632" t="s">
        <v>659</v>
      </c>
      <c r="C13632" t="s">
        <v>770</v>
      </c>
      <c r="D13632" s="2">
        <v>28307</v>
      </c>
      <c r="E13632">
        <v>31</v>
      </c>
      <c r="F13632">
        <v>9261</v>
      </c>
      <c r="G13632">
        <v>3693000</v>
      </c>
      <c r="H13632">
        <v>2664</v>
      </c>
      <c r="K13632">
        <v>960</v>
      </c>
      <c r="L13632">
        <v>12</v>
      </c>
      <c r="M13632">
        <v>7.5</v>
      </c>
    </row>
    <row r="13633" spans="1:13" x14ac:dyDescent="0.25">
      <c r="A13633" t="s">
        <v>659</v>
      </c>
      <c r="C13633" t="s">
        <v>770</v>
      </c>
      <c r="D13633" s="2">
        <v>28338</v>
      </c>
      <c r="E13633">
        <v>30.7</v>
      </c>
      <c r="F13633">
        <v>7322</v>
      </c>
      <c r="G13633">
        <v>2396000</v>
      </c>
      <c r="H13633">
        <v>1608</v>
      </c>
      <c r="K13633">
        <v>960</v>
      </c>
      <c r="L13633">
        <v>12</v>
      </c>
      <c r="M13633">
        <v>4</v>
      </c>
    </row>
    <row r="13634" spans="1:13" x14ac:dyDescent="0.25">
      <c r="A13634" t="s">
        <v>659</v>
      </c>
      <c r="C13634" t="s">
        <v>770</v>
      </c>
      <c r="D13634" s="2">
        <v>28369</v>
      </c>
      <c r="E13634">
        <v>24.3</v>
      </c>
      <c r="F13634">
        <v>6597</v>
      </c>
      <c r="G13634">
        <v>5799000</v>
      </c>
      <c r="H13634">
        <v>1448</v>
      </c>
      <c r="K13634">
        <v>960</v>
      </c>
      <c r="L13634">
        <v>12</v>
      </c>
      <c r="M13634">
        <v>1.5</v>
      </c>
    </row>
    <row r="13635" spans="1:13" x14ac:dyDescent="0.25">
      <c r="A13635" t="s">
        <v>659</v>
      </c>
      <c r="C13635" t="s">
        <v>770</v>
      </c>
      <c r="D13635" s="2">
        <v>28399</v>
      </c>
      <c r="E13635">
        <v>31</v>
      </c>
      <c r="F13635">
        <v>8125</v>
      </c>
      <c r="G13635">
        <v>7142000</v>
      </c>
      <c r="H13635">
        <v>1784</v>
      </c>
      <c r="K13635">
        <v>960</v>
      </c>
      <c r="L13635">
        <v>12</v>
      </c>
      <c r="M13635">
        <v>1.5</v>
      </c>
    </row>
    <row r="13636" spans="1:13" x14ac:dyDescent="0.25">
      <c r="A13636" t="s">
        <v>659</v>
      </c>
      <c r="C13636" t="s">
        <v>770</v>
      </c>
      <c r="D13636" s="2">
        <v>28430</v>
      </c>
      <c r="E13636">
        <v>30</v>
      </c>
      <c r="F13636">
        <v>17302</v>
      </c>
      <c r="G13636">
        <v>5717000</v>
      </c>
      <c r="H13636">
        <v>3798</v>
      </c>
      <c r="K13636">
        <v>886</v>
      </c>
      <c r="L13636">
        <v>12</v>
      </c>
      <c r="M13636">
        <v>10.8</v>
      </c>
    </row>
    <row r="13637" spans="1:13" x14ac:dyDescent="0.25">
      <c r="A13637" t="s">
        <v>659</v>
      </c>
      <c r="C13637" t="s">
        <v>770</v>
      </c>
      <c r="D13637" s="2">
        <v>28460</v>
      </c>
      <c r="E13637">
        <v>29.9</v>
      </c>
      <c r="F13637">
        <v>18795</v>
      </c>
      <c r="G13637">
        <v>5300000</v>
      </c>
      <c r="H13637">
        <v>4126</v>
      </c>
      <c r="K13637">
        <v>850</v>
      </c>
      <c r="L13637">
        <v>12</v>
      </c>
      <c r="M13637">
        <v>7.8</v>
      </c>
    </row>
    <row r="13638" spans="1:13" x14ac:dyDescent="0.25">
      <c r="A13638" t="s">
        <v>659</v>
      </c>
      <c r="C13638" t="s">
        <v>770</v>
      </c>
      <c r="D13638" s="2">
        <v>28491</v>
      </c>
      <c r="E13638">
        <v>31</v>
      </c>
      <c r="F13638">
        <v>19353</v>
      </c>
      <c r="G13638">
        <v>5458000</v>
      </c>
      <c r="H13638">
        <v>4248</v>
      </c>
      <c r="K13638">
        <v>850</v>
      </c>
      <c r="L13638">
        <v>12</v>
      </c>
      <c r="M13638">
        <v>7.8</v>
      </c>
    </row>
    <row r="13639" spans="1:13" x14ac:dyDescent="0.25">
      <c r="A13639" t="s">
        <v>659</v>
      </c>
      <c r="C13639" t="s">
        <v>770</v>
      </c>
      <c r="D13639" s="2">
        <v>28522</v>
      </c>
      <c r="E13639">
        <v>21.1</v>
      </c>
      <c r="F13639">
        <v>6627</v>
      </c>
      <c r="G13639">
        <v>3192000</v>
      </c>
      <c r="H13639">
        <v>1455</v>
      </c>
      <c r="K13639">
        <v>800</v>
      </c>
      <c r="L13639">
        <v>12</v>
      </c>
      <c r="M13639">
        <v>15.6</v>
      </c>
    </row>
    <row r="13640" spans="1:13" x14ac:dyDescent="0.25">
      <c r="A13640" t="s">
        <v>659</v>
      </c>
      <c r="C13640" t="s">
        <v>770</v>
      </c>
      <c r="D13640" s="2">
        <v>28550</v>
      </c>
      <c r="E13640">
        <v>31</v>
      </c>
      <c r="F13640">
        <v>9216</v>
      </c>
      <c r="G13640">
        <v>4576000</v>
      </c>
      <c r="H13640">
        <v>2024</v>
      </c>
      <c r="K13640">
        <v>751</v>
      </c>
      <c r="L13640">
        <v>12</v>
      </c>
      <c r="M13640">
        <v>12.2</v>
      </c>
    </row>
    <row r="13641" spans="1:13" x14ac:dyDescent="0.25">
      <c r="A13641" t="s">
        <v>659</v>
      </c>
      <c r="C13641" t="s">
        <v>770</v>
      </c>
      <c r="D13641" s="2">
        <v>28581</v>
      </c>
      <c r="E13641">
        <v>29.8</v>
      </c>
      <c r="F13641">
        <v>8823</v>
      </c>
      <c r="G13641">
        <v>5417000</v>
      </c>
      <c r="H13641">
        <v>1937</v>
      </c>
      <c r="K13641">
        <v>750</v>
      </c>
      <c r="L13641">
        <v>12</v>
      </c>
      <c r="M13641">
        <v>2.2000000000000002</v>
      </c>
    </row>
    <row r="13642" spans="1:13" x14ac:dyDescent="0.25">
      <c r="A13642" t="s">
        <v>659</v>
      </c>
      <c r="C13642" t="s">
        <v>770</v>
      </c>
      <c r="D13642" s="2">
        <v>28611</v>
      </c>
      <c r="E13642">
        <v>31</v>
      </c>
      <c r="F13642">
        <v>9031</v>
      </c>
      <c r="G13642">
        <v>5545000</v>
      </c>
      <c r="H13642">
        <v>1982</v>
      </c>
      <c r="K13642">
        <v>750</v>
      </c>
      <c r="L13642">
        <v>12</v>
      </c>
      <c r="M13642">
        <v>2.2000000000000002</v>
      </c>
    </row>
    <row r="13643" spans="1:13" x14ac:dyDescent="0.25">
      <c r="A13643" t="s">
        <v>659</v>
      </c>
      <c r="C13643" t="s">
        <v>770</v>
      </c>
      <c r="D13643" s="2">
        <v>28642</v>
      </c>
      <c r="E13643">
        <v>30</v>
      </c>
      <c r="F13643">
        <v>8703</v>
      </c>
      <c r="G13643">
        <v>5068000</v>
      </c>
      <c r="H13643">
        <v>1911</v>
      </c>
      <c r="K13643">
        <v>750</v>
      </c>
      <c r="L13643">
        <v>12</v>
      </c>
      <c r="M13643">
        <v>5.8</v>
      </c>
    </row>
    <row r="13644" spans="1:13" x14ac:dyDescent="0.25">
      <c r="A13644" t="s">
        <v>659</v>
      </c>
      <c r="C13644" t="s">
        <v>770</v>
      </c>
      <c r="D13644" s="2">
        <v>28672</v>
      </c>
      <c r="E13644">
        <v>28.9</v>
      </c>
      <c r="F13644">
        <v>8226</v>
      </c>
      <c r="G13644">
        <v>6693000</v>
      </c>
      <c r="H13644">
        <v>1806</v>
      </c>
      <c r="K13644">
        <v>755</v>
      </c>
      <c r="L13644">
        <v>12</v>
      </c>
      <c r="M13644">
        <v>7.2</v>
      </c>
    </row>
    <row r="13645" spans="1:13" x14ac:dyDescent="0.25">
      <c r="A13645" t="s">
        <v>659</v>
      </c>
      <c r="C13645" t="s">
        <v>770</v>
      </c>
      <c r="D13645" s="2">
        <v>28703</v>
      </c>
      <c r="E13645">
        <v>30.7</v>
      </c>
      <c r="F13645">
        <v>8765</v>
      </c>
      <c r="G13645">
        <v>8958000</v>
      </c>
      <c r="H13645">
        <v>1924</v>
      </c>
      <c r="K13645">
        <v>760</v>
      </c>
      <c r="L13645">
        <v>12</v>
      </c>
      <c r="M13645">
        <v>3.6</v>
      </c>
    </row>
    <row r="13646" spans="1:13" x14ac:dyDescent="0.25">
      <c r="A13646" t="s">
        <v>659</v>
      </c>
      <c r="C13646" t="s">
        <v>770</v>
      </c>
      <c r="D13646" s="2">
        <v>28734</v>
      </c>
      <c r="E13646">
        <v>29.7</v>
      </c>
      <c r="F13646">
        <v>8199</v>
      </c>
      <c r="G13646">
        <v>8379000</v>
      </c>
      <c r="H13646">
        <v>1800</v>
      </c>
      <c r="K13646">
        <v>760</v>
      </c>
      <c r="L13646">
        <v>12</v>
      </c>
      <c r="M13646">
        <v>3.6</v>
      </c>
    </row>
    <row r="13647" spans="1:13" x14ac:dyDescent="0.25">
      <c r="A13647" t="s">
        <v>659</v>
      </c>
      <c r="C13647" t="s">
        <v>770</v>
      </c>
      <c r="D13647" s="2">
        <v>28764</v>
      </c>
      <c r="E13647">
        <v>30.5</v>
      </c>
      <c r="F13647">
        <v>7424</v>
      </c>
      <c r="G13647">
        <v>6969000</v>
      </c>
      <c r="H13647">
        <v>1630</v>
      </c>
      <c r="K13647">
        <v>770</v>
      </c>
      <c r="L13647">
        <v>12</v>
      </c>
      <c r="M13647">
        <v>5.8</v>
      </c>
    </row>
    <row r="13648" spans="1:13" x14ac:dyDescent="0.25">
      <c r="A13648" t="s">
        <v>659</v>
      </c>
      <c r="C13648" t="s">
        <v>770</v>
      </c>
      <c r="D13648" s="2">
        <v>28795</v>
      </c>
      <c r="E13648">
        <v>30</v>
      </c>
      <c r="F13648">
        <v>6973</v>
      </c>
      <c r="G13648">
        <v>6047000</v>
      </c>
      <c r="H13648">
        <v>1530</v>
      </c>
      <c r="K13648">
        <v>765</v>
      </c>
      <c r="L13648">
        <v>12</v>
      </c>
      <c r="M13648">
        <v>4.4000000000000004</v>
      </c>
    </row>
    <row r="13649" spans="1:13" x14ac:dyDescent="0.25">
      <c r="A13649" t="s">
        <v>659</v>
      </c>
      <c r="C13649" t="s">
        <v>770</v>
      </c>
      <c r="D13649" s="2">
        <v>28825</v>
      </c>
      <c r="E13649">
        <v>30.9</v>
      </c>
      <c r="F13649">
        <v>7477</v>
      </c>
      <c r="G13649">
        <v>5211000</v>
      </c>
      <c r="H13649">
        <v>1641</v>
      </c>
      <c r="K13649">
        <v>750</v>
      </c>
      <c r="L13649">
        <v>12</v>
      </c>
      <c r="M13649">
        <v>2.2000000000000002</v>
      </c>
    </row>
    <row r="13650" spans="1:13" x14ac:dyDescent="0.25">
      <c r="A13650" t="s">
        <v>659</v>
      </c>
      <c r="C13650" t="s">
        <v>770</v>
      </c>
      <c r="D13650" s="2">
        <v>28856</v>
      </c>
      <c r="E13650">
        <v>30.8</v>
      </c>
      <c r="F13650">
        <v>8744</v>
      </c>
      <c r="G13650">
        <v>4977000</v>
      </c>
      <c r="H13650">
        <v>1920</v>
      </c>
      <c r="K13650">
        <v>750</v>
      </c>
      <c r="L13650">
        <v>12</v>
      </c>
      <c r="M13650">
        <v>6.5</v>
      </c>
    </row>
    <row r="13651" spans="1:13" x14ac:dyDescent="0.25">
      <c r="A13651" t="s">
        <v>659</v>
      </c>
      <c r="C13651" t="s">
        <v>770</v>
      </c>
      <c r="D13651" s="2">
        <v>28887</v>
      </c>
      <c r="E13651">
        <v>28</v>
      </c>
      <c r="F13651">
        <v>7673</v>
      </c>
      <c r="G13651">
        <v>2179000</v>
      </c>
      <c r="H13651">
        <v>1684</v>
      </c>
      <c r="K13651">
        <v>750</v>
      </c>
      <c r="L13651">
        <v>12</v>
      </c>
      <c r="M13651">
        <v>4.3</v>
      </c>
    </row>
    <row r="13652" spans="1:13" x14ac:dyDescent="0.25">
      <c r="A13652" t="s">
        <v>659</v>
      </c>
      <c r="C13652" t="s">
        <v>770</v>
      </c>
      <c r="D13652" s="2">
        <v>28915</v>
      </c>
      <c r="E13652">
        <v>31</v>
      </c>
      <c r="F13652">
        <v>9283</v>
      </c>
      <c r="G13652">
        <v>6174000</v>
      </c>
      <c r="H13652">
        <v>1642</v>
      </c>
      <c r="K13652">
        <v>750</v>
      </c>
      <c r="L13652">
        <v>12</v>
      </c>
      <c r="M13652">
        <v>7.4</v>
      </c>
    </row>
    <row r="13653" spans="1:13" x14ac:dyDescent="0.25">
      <c r="A13653" t="s">
        <v>659</v>
      </c>
      <c r="C13653" t="s">
        <v>770</v>
      </c>
      <c r="D13653" s="2">
        <v>28946</v>
      </c>
      <c r="E13653">
        <v>30</v>
      </c>
      <c r="F13653">
        <v>8885</v>
      </c>
      <c r="G13653">
        <v>5944000</v>
      </c>
      <c r="H13653">
        <v>1568</v>
      </c>
      <c r="K13653">
        <v>750</v>
      </c>
      <c r="L13653">
        <v>12</v>
      </c>
      <c r="M13653">
        <v>3.1</v>
      </c>
    </row>
    <row r="13654" spans="1:13" x14ac:dyDescent="0.25">
      <c r="A13654" t="s">
        <v>659</v>
      </c>
      <c r="C13654" t="s">
        <v>770</v>
      </c>
      <c r="D13654" s="2">
        <v>28976</v>
      </c>
      <c r="E13654">
        <v>31</v>
      </c>
      <c r="F13654">
        <v>9356</v>
      </c>
      <c r="G13654">
        <v>6259000</v>
      </c>
      <c r="H13654">
        <v>1651</v>
      </c>
      <c r="K13654">
        <v>750</v>
      </c>
      <c r="L13654">
        <v>12</v>
      </c>
      <c r="M13654">
        <v>3.1</v>
      </c>
    </row>
    <row r="13655" spans="1:13" x14ac:dyDescent="0.25">
      <c r="A13655" t="s">
        <v>659</v>
      </c>
      <c r="C13655" t="s">
        <v>770</v>
      </c>
      <c r="D13655" s="2">
        <v>29007</v>
      </c>
      <c r="E13655">
        <v>30</v>
      </c>
      <c r="F13655">
        <v>8930</v>
      </c>
      <c r="G13655">
        <v>5974000</v>
      </c>
      <c r="H13655">
        <v>1576</v>
      </c>
      <c r="K13655">
        <v>750</v>
      </c>
      <c r="L13655">
        <v>12</v>
      </c>
      <c r="M13655">
        <v>3.1</v>
      </c>
    </row>
    <row r="13656" spans="1:13" x14ac:dyDescent="0.25">
      <c r="A13656" t="s">
        <v>659</v>
      </c>
      <c r="C13656" t="s">
        <v>770</v>
      </c>
      <c r="D13656" s="2">
        <v>29037</v>
      </c>
      <c r="E13656">
        <v>31</v>
      </c>
      <c r="F13656">
        <v>9565</v>
      </c>
      <c r="G13656">
        <v>6459000</v>
      </c>
      <c r="H13656">
        <v>3555</v>
      </c>
      <c r="K13656">
        <v>755</v>
      </c>
      <c r="L13656">
        <v>12</v>
      </c>
      <c r="M13656">
        <v>5.0999999999999996</v>
      </c>
    </row>
    <row r="13657" spans="1:13" x14ac:dyDescent="0.25">
      <c r="A13657" t="s">
        <v>659</v>
      </c>
      <c r="C13657" t="s">
        <v>770</v>
      </c>
      <c r="D13657" s="2">
        <v>29068</v>
      </c>
      <c r="E13657">
        <v>31</v>
      </c>
      <c r="F13657">
        <v>10303</v>
      </c>
      <c r="G13657">
        <v>6975000</v>
      </c>
      <c r="H13657">
        <v>4416</v>
      </c>
      <c r="K13657">
        <v>760</v>
      </c>
      <c r="L13657">
        <v>12</v>
      </c>
      <c r="M13657">
        <v>2</v>
      </c>
    </row>
    <row r="13658" spans="1:13" x14ac:dyDescent="0.25">
      <c r="A13658" t="s">
        <v>659</v>
      </c>
      <c r="C13658" t="s">
        <v>770</v>
      </c>
      <c r="D13658" s="2">
        <v>29099</v>
      </c>
      <c r="E13658">
        <v>30</v>
      </c>
      <c r="F13658">
        <v>9922</v>
      </c>
      <c r="G13658">
        <v>6830000</v>
      </c>
      <c r="H13658">
        <v>4253</v>
      </c>
      <c r="K13658">
        <v>757</v>
      </c>
      <c r="L13658">
        <v>12</v>
      </c>
      <c r="M13658">
        <v>4.7</v>
      </c>
    </row>
    <row r="13659" spans="1:13" x14ac:dyDescent="0.25">
      <c r="A13659" t="s">
        <v>659</v>
      </c>
      <c r="C13659" t="s">
        <v>770</v>
      </c>
      <c r="D13659" s="2">
        <v>29129</v>
      </c>
      <c r="E13659">
        <v>31</v>
      </c>
      <c r="F13659">
        <v>9579</v>
      </c>
      <c r="G13659">
        <v>6887000</v>
      </c>
      <c r="H13659">
        <v>4105</v>
      </c>
      <c r="K13659">
        <v>755</v>
      </c>
      <c r="L13659">
        <v>12</v>
      </c>
      <c r="M13659">
        <v>2.7</v>
      </c>
    </row>
    <row r="13660" spans="1:13" x14ac:dyDescent="0.25">
      <c r="A13660" t="s">
        <v>659</v>
      </c>
      <c r="C13660" t="s">
        <v>770</v>
      </c>
      <c r="D13660" s="2">
        <v>29160</v>
      </c>
      <c r="E13660">
        <v>30</v>
      </c>
      <c r="F13660">
        <v>8816</v>
      </c>
      <c r="G13660">
        <v>6339000</v>
      </c>
      <c r="H13660">
        <v>3778</v>
      </c>
      <c r="K13660">
        <v>755</v>
      </c>
      <c r="L13660">
        <v>12</v>
      </c>
      <c r="M13660">
        <v>2.7</v>
      </c>
    </row>
    <row r="13661" spans="1:13" x14ac:dyDescent="0.25">
      <c r="A13661" t="s">
        <v>659</v>
      </c>
      <c r="C13661" t="s">
        <v>770</v>
      </c>
      <c r="D13661" s="2">
        <v>29190</v>
      </c>
      <c r="E13661">
        <v>31</v>
      </c>
      <c r="F13661">
        <v>8294</v>
      </c>
      <c r="G13661">
        <v>6930000</v>
      </c>
      <c r="H13661">
        <v>4023</v>
      </c>
      <c r="K13661">
        <v>727</v>
      </c>
      <c r="L13661">
        <v>12</v>
      </c>
      <c r="M13661">
        <v>5</v>
      </c>
    </row>
    <row r="13662" spans="1:13" x14ac:dyDescent="0.25">
      <c r="A13662" t="s">
        <v>659</v>
      </c>
      <c r="C13662" t="s">
        <v>770</v>
      </c>
      <c r="D13662" s="2">
        <v>29221</v>
      </c>
      <c r="E13662">
        <v>31</v>
      </c>
      <c r="F13662">
        <v>9315</v>
      </c>
      <c r="G13662">
        <v>7221000</v>
      </c>
      <c r="H13662">
        <v>4588</v>
      </c>
      <c r="K13662">
        <v>837</v>
      </c>
      <c r="L13662">
        <v>12</v>
      </c>
      <c r="M13662">
        <v>3.5</v>
      </c>
    </row>
    <row r="13663" spans="1:13" x14ac:dyDescent="0.25">
      <c r="A13663" t="s">
        <v>659</v>
      </c>
      <c r="C13663" t="s">
        <v>770</v>
      </c>
      <c r="D13663" s="2">
        <v>29252</v>
      </c>
      <c r="E13663">
        <v>28.9</v>
      </c>
      <c r="F13663">
        <v>10964</v>
      </c>
      <c r="G13663">
        <v>6788000</v>
      </c>
      <c r="H13663">
        <v>5400</v>
      </c>
      <c r="K13663">
        <v>937</v>
      </c>
      <c r="L13663">
        <v>12</v>
      </c>
      <c r="M13663">
        <v>3.4</v>
      </c>
    </row>
    <row r="13664" spans="1:13" x14ac:dyDescent="0.25">
      <c r="A13664" t="s">
        <v>659</v>
      </c>
      <c r="C13664" t="s">
        <v>770</v>
      </c>
      <c r="D13664" s="2">
        <v>29281</v>
      </c>
      <c r="E13664">
        <v>30.7</v>
      </c>
      <c r="F13664">
        <v>11790</v>
      </c>
      <c r="G13664">
        <v>6770000</v>
      </c>
      <c r="H13664">
        <v>5807</v>
      </c>
      <c r="K13664">
        <v>890</v>
      </c>
      <c r="L13664">
        <v>12</v>
      </c>
      <c r="M13664">
        <v>4</v>
      </c>
    </row>
    <row r="13665" spans="1:13" x14ac:dyDescent="0.25">
      <c r="A13665" t="s">
        <v>659</v>
      </c>
      <c r="C13665" t="s">
        <v>770</v>
      </c>
      <c r="D13665" s="2">
        <v>29312</v>
      </c>
      <c r="E13665">
        <v>28</v>
      </c>
      <c r="F13665">
        <v>11577</v>
      </c>
      <c r="G13665">
        <v>6935000</v>
      </c>
      <c r="H13665">
        <v>5702</v>
      </c>
      <c r="K13665">
        <v>880</v>
      </c>
      <c r="L13665">
        <v>12</v>
      </c>
      <c r="M13665">
        <v>3.3</v>
      </c>
    </row>
    <row r="13666" spans="1:13" x14ac:dyDescent="0.25">
      <c r="A13666" t="s">
        <v>659</v>
      </c>
      <c r="C13666" t="s">
        <v>770</v>
      </c>
      <c r="D13666" s="2">
        <v>29342</v>
      </c>
      <c r="E13666">
        <v>31</v>
      </c>
      <c r="F13666">
        <v>13020</v>
      </c>
      <c r="G13666">
        <v>6932000</v>
      </c>
      <c r="H13666">
        <v>6413</v>
      </c>
      <c r="K13666">
        <v>880</v>
      </c>
      <c r="L13666">
        <v>12</v>
      </c>
      <c r="M13666">
        <v>6.6</v>
      </c>
    </row>
    <row r="13667" spans="1:13" x14ac:dyDescent="0.25">
      <c r="A13667" t="s">
        <v>659</v>
      </c>
      <c r="C13667" t="s">
        <v>770</v>
      </c>
      <c r="D13667" s="2">
        <v>29373</v>
      </c>
      <c r="E13667">
        <v>30</v>
      </c>
      <c r="F13667">
        <v>9575</v>
      </c>
      <c r="G13667">
        <v>6872000</v>
      </c>
      <c r="H13667">
        <v>9003</v>
      </c>
      <c r="K13667">
        <v>875</v>
      </c>
      <c r="L13667">
        <v>12</v>
      </c>
      <c r="M13667">
        <v>6.6</v>
      </c>
    </row>
    <row r="13668" spans="1:13" x14ac:dyDescent="0.25">
      <c r="A13668" t="s">
        <v>659</v>
      </c>
      <c r="C13668" t="s">
        <v>770</v>
      </c>
      <c r="D13668" s="2">
        <v>29403</v>
      </c>
      <c r="E13668">
        <v>31</v>
      </c>
      <c r="F13668">
        <v>9656</v>
      </c>
      <c r="G13668">
        <v>6404000</v>
      </c>
      <c r="H13668">
        <v>10050</v>
      </c>
      <c r="K13668">
        <v>870</v>
      </c>
      <c r="L13668">
        <v>12</v>
      </c>
      <c r="M13668">
        <v>3.7</v>
      </c>
    </row>
    <row r="13669" spans="1:13" x14ac:dyDescent="0.25">
      <c r="A13669" t="s">
        <v>659</v>
      </c>
      <c r="C13669" t="s">
        <v>770</v>
      </c>
      <c r="D13669" s="2">
        <v>29434</v>
      </c>
      <c r="E13669">
        <v>19.600000000000001</v>
      </c>
      <c r="F13669">
        <v>6070</v>
      </c>
      <c r="G13669">
        <v>3879000</v>
      </c>
      <c r="H13669">
        <v>6318</v>
      </c>
      <c r="K13669">
        <v>870</v>
      </c>
      <c r="L13669">
        <v>12</v>
      </c>
      <c r="M13669">
        <v>0.4</v>
      </c>
    </row>
    <row r="13670" spans="1:13" x14ac:dyDescent="0.25">
      <c r="A13670" t="s">
        <v>659</v>
      </c>
      <c r="C13670" t="s">
        <v>770</v>
      </c>
      <c r="D13670" s="2">
        <v>29465</v>
      </c>
      <c r="E13670">
        <v>19.7</v>
      </c>
      <c r="F13670">
        <v>5848</v>
      </c>
      <c r="G13670">
        <v>3777000</v>
      </c>
      <c r="H13670">
        <v>6087</v>
      </c>
      <c r="K13670">
        <v>892</v>
      </c>
      <c r="L13670">
        <v>12</v>
      </c>
      <c r="M13670">
        <v>0.8</v>
      </c>
    </row>
    <row r="13671" spans="1:13" x14ac:dyDescent="0.25">
      <c r="A13671" t="s">
        <v>659</v>
      </c>
      <c r="C13671" t="s">
        <v>770</v>
      </c>
      <c r="D13671" s="2">
        <v>29495</v>
      </c>
      <c r="E13671">
        <v>21.3</v>
      </c>
      <c r="F13671">
        <v>6609</v>
      </c>
      <c r="G13671">
        <v>3983000</v>
      </c>
      <c r="H13671">
        <v>6879</v>
      </c>
      <c r="K13671">
        <v>912</v>
      </c>
      <c r="L13671">
        <v>12</v>
      </c>
      <c r="M13671">
        <v>2.2000000000000002</v>
      </c>
    </row>
    <row r="13672" spans="1:13" x14ac:dyDescent="0.25">
      <c r="A13672" t="s">
        <v>659</v>
      </c>
      <c r="C13672" t="s">
        <v>770</v>
      </c>
      <c r="D13672" s="2">
        <v>29526</v>
      </c>
      <c r="E13672">
        <v>30</v>
      </c>
      <c r="F13672">
        <v>10054</v>
      </c>
      <c r="G13672">
        <v>6630000</v>
      </c>
      <c r="H13672">
        <v>11500</v>
      </c>
      <c r="K13672">
        <v>900</v>
      </c>
      <c r="L13672">
        <v>12</v>
      </c>
      <c r="M13672">
        <v>8.1</v>
      </c>
    </row>
    <row r="13673" spans="1:13" x14ac:dyDescent="0.25">
      <c r="A13673" t="s">
        <v>659</v>
      </c>
      <c r="C13673" t="s">
        <v>770</v>
      </c>
      <c r="D13673" s="2">
        <v>29556</v>
      </c>
      <c r="E13673">
        <v>30.9</v>
      </c>
      <c r="F13673">
        <v>10286</v>
      </c>
      <c r="G13673">
        <v>6869000</v>
      </c>
      <c r="H13673">
        <v>12089</v>
      </c>
      <c r="K13673">
        <v>878</v>
      </c>
      <c r="L13673">
        <v>12</v>
      </c>
      <c r="M13673">
        <v>25.2</v>
      </c>
    </row>
    <row r="13674" spans="1:13" x14ac:dyDescent="0.25">
      <c r="A13674" t="s">
        <v>659</v>
      </c>
      <c r="C13674" t="s">
        <v>770</v>
      </c>
      <c r="D13674" s="2">
        <v>29587</v>
      </c>
      <c r="E13674">
        <v>30.9</v>
      </c>
      <c r="F13674">
        <v>11262</v>
      </c>
      <c r="G13674">
        <v>8017000</v>
      </c>
      <c r="H13674">
        <v>12595</v>
      </c>
      <c r="K13674">
        <v>875</v>
      </c>
      <c r="L13674">
        <v>12</v>
      </c>
      <c r="M13674">
        <v>12.6</v>
      </c>
    </row>
    <row r="13675" spans="1:13" x14ac:dyDescent="0.25">
      <c r="A13675" t="s">
        <v>659</v>
      </c>
      <c r="C13675" t="s">
        <v>770</v>
      </c>
      <c r="D13675" s="2">
        <v>29618</v>
      </c>
      <c r="E13675">
        <v>28</v>
      </c>
      <c r="F13675">
        <v>10151</v>
      </c>
      <c r="G13675">
        <v>8115000</v>
      </c>
      <c r="H13675">
        <v>11338</v>
      </c>
      <c r="K13675">
        <v>887</v>
      </c>
      <c r="L13675">
        <v>12</v>
      </c>
      <c r="M13675">
        <v>12.6</v>
      </c>
    </row>
    <row r="13676" spans="1:13" x14ac:dyDescent="0.25">
      <c r="A13676" t="s">
        <v>659</v>
      </c>
      <c r="C13676" t="s">
        <v>770</v>
      </c>
      <c r="D13676" s="2">
        <v>29646</v>
      </c>
      <c r="E13676">
        <v>14.3</v>
      </c>
      <c r="F13676">
        <v>5183</v>
      </c>
      <c r="G13676">
        <v>5561000</v>
      </c>
      <c r="H13676">
        <v>5845</v>
      </c>
      <c r="K13676">
        <v>900</v>
      </c>
      <c r="L13676">
        <v>12</v>
      </c>
      <c r="M13676">
        <v>6.3</v>
      </c>
    </row>
    <row r="13677" spans="1:13" x14ac:dyDescent="0.25">
      <c r="A13677" t="s">
        <v>659</v>
      </c>
      <c r="C13677" t="s">
        <v>770</v>
      </c>
      <c r="D13677" s="2">
        <v>29677</v>
      </c>
      <c r="E13677">
        <v>5.9</v>
      </c>
      <c r="F13677">
        <v>2091</v>
      </c>
      <c r="G13677">
        <v>2244000</v>
      </c>
      <c r="H13677">
        <v>2358</v>
      </c>
      <c r="K13677">
        <v>900</v>
      </c>
      <c r="L13677">
        <v>12</v>
      </c>
      <c r="M13677">
        <v>12.6</v>
      </c>
    </row>
    <row r="13678" spans="1:13" x14ac:dyDescent="0.25">
      <c r="A13678" t="s">
        <v>659</v>
      </c>
      <c r="C13678" t="s">
        <v>770</v>
      </c>
      <c r="D13678" s="2">
        <v>29707</v>
      </c>
      <c r="E13678">
        <v>15.3</v>
      </c>
      <c r="F13678">
        <v>5864</v>
      </c>
      <c r="G13678">
        <v>6264000</v>
      </c>
      <c r="H13678">
        <v>6613</v>
      </c>
      <c r="K13678">
        <v>850</v>
      </c>
      <c r="L13678">
        <v>12</v>
      </c>
      <c r="M13678">
        <v>18.899999999999999</v>
      </c>
    </row>
    <row r="13679" spans="1:13" x14ac:dyDescent="0.25">
      <c r="A13679" t="s">
        <v>659</v>
      </c>
      <c r="C13679" t="s">
        <v>770</v>
      </c>
      <c r="D13679" s="2">
        <v>29738</v>
      </c>
      <c r="E13679">
        <v>21.7</v>
      </c>
      <c r="F13679">
        <v>3535</v>
      </c>
      <c r="G13679">
        <v>4124000</v>
      </c>
      <c r="H13679">
        <v>3986</v>
      </c>
      <c r="K13679">
        <v>755</v>
      </c>
      <c r="L13679">
        <v>12</v>
      </c>
      <c r="M13679">
        <v>12.6</v>
      </c>
    </row>
    <row r="13680" spans="1:13" x14ac:dyDescent="0.25">
      <c r="A13680" t="s">
        <v>659</v>
      </c>
      <c r="C13680" t="s">
        <v>770</v>
      </c>
      <c r="D13680" s="2">
        <v>29768</v>
      </c>
      <c r="E13680">
        <v>15.9</v>
      </c>
      <c r="F13680">
        <v>3986</v>
      </c>
      <c r="G13680">
        <v>3133000</v>
      </c>
      <c r="H13680">
        <v>4496</v>
      </c>
      <c r="K13680">
        <v>816</v>
      </c>
      <c r="L13680">
        <v>12</v>
      </c>
      <c r="M13680">
        <v>7.8</v>
      </c>
    </row>
    <row r="13681" spans="1:13" x14ac:dyDescent="0.25">
      <c r="A13681" t="s">
        <v>659</v>
      </c>
      <c r="C13681" t="s">
        <v>770</v>
      </c>
      <c r="D13681" s="2">
        <v>29799</v>
      </c>
      <c r="E13681">
        <v>6.1</v>
      </c>
      <c r="F13681">
        <v>967</v>
      </c>
      <c r="G13681">
        <v>945000</v>
      </c>
      <c r="H13681">
        <v>1090</v>
      </c>
      <c r="K13681">
        <v>915</v>
      </c>
      <c r="L13681">
        <v>12</v>
      </c>
      <c r="M13681">
        <v>0.9</v>
      </c>
    </row>
    <row r="13682" spans="1:13" x14ac:dyDescent="0.25">
      <c r="A13682" t="s">
        <v>659</v>
      </c>
      <c r="C13682" t="s">
        <v>770</v>
      </c>
      <c r="D13682" s="2">
        <v>29830</v>
      </c>
      <c r="E13682">
        <v>27.9</v>
      </c>
      <c r="F13682">
        <v>4321</v>
      </c>
      <c r="G13682">
        <v>5039000</v>
      </c>
      <c r="H13682">
        <v>4873</v>
      </c>
      <c r="K13682">
        <v>937</v>
      </c>
      <c r="L13682">
        <v>12</v>
      </c>
      <c r="M13682">
        <v>1.4</v>
      </c>
    </row>
    <row r="13683" spans="1:13" x14ac:dyDescent="0.25">
      <c r="A13683" t="s">
        <v>659</v>
      </c>
      <c r="C13683" t="s">
        <v>770</v>
      </c>
      <c r="D13683" s="2">
        <v>29860</v>
      </c>
      <c r="E13683">
        <v>31</v>
      </c>
      <c r="F13683">
        <v>4839</v>
      </c>
      <c r="G13683">
        <v>5476000</v>
      </c>
      <c r="H13683">
        <v>5457</v>
      </c>
      <c r="K13683">
        <v>960</v>
      </c>
      <c r="L13683">
        <v>12</v>
      </c>
      <c r="M13683">
        <v>2.2999999999999998</v>
      </c>
    </row>
    <row r="13684" spans="1:13" x14ac:dyDescent="0.25">
      <c r="A13684" t="s">
        <v>659</v>
      </c>
      <c r="C13684" t="s">
        <v>770</v>
      </c>
      <c r="D13684" s="2">
        <v>29891</v>
      </c>
      <c r="E13684">
        <v>29.9</v>
      </c>
      <c r="F13684">
        <v>4223</v>
      </c>
      <c r="G13684">
        <v>4666000</v>
      </c>
      <c r="H13684">
        <v>4762</v>
      </c>
      <c r="K13684">
        <v>960</v>
      </c>
      <c r="L13684">
        <v>12</v>
      </c>
      <c r="M13684">
        <v>1.8</v>
      </c>
    </row>
    <row r="13685" spans="1:13" x14ac:dyDescent="0.25">
      <c r="A13685" t="s">
        <v>659</v>
      </c>
      <c r="C13685" t="s">
        <v>770</v>
      </c>
      <c r="D13685" s="2">
        <v>29921</v>
      </c>
      <c r="E13685">
        <v>31</v>
      </c>
      <c r="F13685">
        <v>4683</v>
      </c>
      <c r="G13685">
        <v>5174000</v>
      </c>
      <c r="H13685">
        <v>5281</v>
      </c>
      <c r="K13685">
        <v>960</v>
      </c>
      <c r="L13685">
        <v>12</v>
      </c>
      <c r="M13685">
        <v>5.4</v>
      </c>
    </row>
    <row r="13686" spans="1:13" x14ac:dyDescent="0.25">
      <c r="A13686" t="s">
        <v>659</v>
      </c>
      <c r="C13686" t="s">
        <v>770</v>
      </c>
      <c r="D13686" s="2">
        <v>29952</v>
      </c>
      <c r="E13686">
        <v>31</v>
      </c>
      <c r="F13686">
        <v>4194</v>
      </c>
      <c r="G13686">
        <v>5083000</v>
      </c>
      <c r="H13686">
        <v>4730</v>
      </c>
      <c r="K13686">
        <v>945</v>
      </c>
      <c r="L13686">
        <v>12</v>
      </c>
      <c r="M13686">
        <v>3.6</v>
      </c>
    </row>
    <row r="13687" spans="1:13" x14ac:dyDescent="0.25">
      <c r="A13687" t="s">
        <v>659</v>
      </c>
      <c r="C13687" t="s">
        <v>770</v>
      </c>
      <c r="D13687" s="2">
        <v>29983</v>
      </c>
      <c r="E13687">
        <v>28</v>
      </c>
      <c r="F13687">
        <v>4297</v>
      </c>
      <c r="G13687">
        <v>4150000</v>
      </c>
      <c r="H13687">
        <v>4846</v>
      </c>
      <c r="K13687">
        <v>937</v>
      </c>
      <c r="L13687">
        <v>12</v>
      </c>
      <c r="M13687">
        <v>4.5999999999999996</v>
      </c>
    </row>
    <row r="13688" spans="1:13" x14ac:dyDescent="0.25">
      <c r="A13688" t="s">
        <v>659</v>
      </c>
      <c r="C13688" t="s">
        <v>770</v>
      </c>
      <c r="D13688" s="2">
        <v>30011</v>
      </c>
      <c r="E13688">
        <v>7.1</v>
      </c>
      <c r="F13688">
        <v>933</v>
      </c>
      <c r="G13688">
        <v>797000</v>
      </c>
      <c r="H13688">
        <v>1052</v>
      </c>
      <c r="K13688">
        <v>945</v>
      </c>
      <c r="L13688">
        <v>12</v>
      </c>
      <c r="M13688">
        <v>2.8</v>
      </c>
    </row>
    <row r="13689" spans="1:13" x14ac:dyDescent="0.25">
      <c r="A13689" t="s">
        <v>659</v>
      </c>
      <c r="C13689" t="s">
        <v>770</v>
      </c>
      <c r="D13689" s="2">
        <v>30072</v>
      </c>
      <c r="E13689">
        <v>22.1</v>
      </c>
      <c r="F13689">
        <v>3904</v>
      </c>
      <c r="G13689">
        <v>3899000</v>
      </c>
      <c r="H13689">
        <v>4403</v>
      </c>
      <c r="K13689">
        <v>975</v>
      </c>
      <c r="L13689">
        <v>12</v>
      </c>
      <c r="M13689">
        <v>4</v>
      </c>
    </row>
    <row r="13690" spans="1:13" x14ac:dyDescent="0.25">
      <c r="A13690" t="s">
        <v>659</v>
      </c>
      <c r="C13690" t="s">
        <v>770</v>
      </c>
      <c r="D13690" s="2">
        <v>30103</v>
      </c>
      <c r="E13690">
        <v>19.399999999999999</v>
      </c>
      <c r="F13690">
        <v>3278</v>
      </c>
      <c r="G13690">
        <v>4337000</v>
      </c>
      <c r="H13690">
        <v>3696</v>
      </c>
      <c r="K13690">
        <v>1005</v>
      </c>
      <c r="L13690">
        <v>12</v>
      </c>
      <c r="M13690">
        <v>1.2</v>
      </c>
    </row>
    <row r="13691" spans="1:13" x14ac:dyDescent="0.25">
      <c r="A13691" t="s">
        <v>659</v>
      </c>
      <c r="C13691" t="s">
        <v>770</v>
      </c>
      <c r="D13691" s="2">
        <v>30133</v>
      </c>
      <c r="E13691">
        <v>3.7</v>
      </c>
      <c r="F13691">
        <v>633</v>
      </c>
      <c r="G13691">
        <v>837000</v>
      </c>
      <c r="H13691">
        <v>714</v>
      </c>
      <c r="K13691">
        <v>1005</v>
      </c>
      <c r="L13691">
        <v>12</v>
      </c>
      <c r="M13691">
        <v>1.2</v>
      </c>
    </row>
    <row r="13692" spans="1:13" x14ac:dyDescent="0.25">
      <c r="A13692" t="s">
        <v>659</v>
      </c>
      <c r="C13692" t="s">
        <v>770</v>
      </c>
      <c r="D13692" s="2">
        <v>30164</v>
      </c>
      <c r="E13692">
        <v>20.2</v>
      </c>
      <c r="F13692">
        <v>2979</v>
      </c>
      <c r="G13692">
        <v>4075000</v>
      </c>
      <c r="H13692">
        <v>3360</v>
      </c>
      <c r="K13692">
        <v>922</v>
      </c>
      <c r="L13692">
        <v>12</v>
      </c>
      <c r="M13692">
        <v>2.6</v>
      </c>
    </row>
    <row r="13693" spans="1:13" x14ac:dyDescent="0.25">
      <c r="A13693" t="s">
        <v>659</v>
      </c>
      <c r="C13693" t="s">
        <v>770</v>
      </c>
      <c r="D13693" s="2">
        <v>30195</v>
      </c>
      <c r="E13693">
        <v>19.7</v>
      </c>
      <c r="F13693">
        <v>2315</v>
      </c>
      <c r="G13693">
        <v>4669000</v>
      </c>
      <c r="H13693">
        <v>2611</v>
      </c>
      <c r="K13693">
        <v>840</v>
      </c>
      <c r="L13693">
        <v>12</v>
      </c>
      <c r="M13693">
        <v>1.4</v>
      </c>
    </row>
    <row r="13694" spans="1:13" x14ac:dyDescent="0.25">
      <c r="A13694" t="s">
        <v>659</v>
      </c>
      <c r="C13694" t="s">
        <v>770</v>
      </c>
      <c r="D13694" s="2">
        <v>30225</v>
      </c>
      <c r="E13694">
        <v>25.8</v>
      </c>
      <c r="F13694">
        <v>3065</v>
      </c>
      <c r="G13694">
        <v>6182000</v>
      </c>
      <c r="H13694">
        <v>3456</v>
      </c>
      <c r="K13694">
        <v>840</v>
      </c>
      <c r="L13694">
        <v>12</v>
      </c>
      <c r="M13694">
        <v>1.4</v>
      </c>
    </row>
    <row r="13695" spans="1:13" x14ac:dyDescent="0.25">
      <c r="A13695" t="s">
        <v>659</v>
      </c>
      <c r="C13695" t="s">
        <v>770</v>
      </c>
      <c r="D13695" s="2">
        <v>30256</v>
      </c>
      <c r="E13695">
        <v>30</v>
      </c>
      <c r="F13695">
        <v>3658</v>
      </c>
      <c r="G13695">
        <v>6645000</v>
      </c>
      <c r="H13695">
        <v>4125</v>
      </c>
      <c r="K13695">
        <v>915</v>
      </c>
      <c r="L13695">
        <v>12</v>
      </c>
      <c r="M13695">
        <v>3.2</v>
      </c>
    </row>
    <row r="13696" spans="1:13" x14ac:dyDescent="0.25">
      <c r="A13696" t="s">
        <v>659</v>
      </c>
      <c r="C13696" t="s">
        <v>770</v>
      </c>
      <c r="D13696" s="2">
        <v>30286</v>
      </c>
      <c r="E13696">
        <v>24.3</v>
      </c>
      <c r="F13696">
        <v>3787</v>
      </c>
      <c r="G13696">
        <v>4166000</v>
      </c>
      <c r="H13696">
        <v>4270</v>
      </c>
      <c r="K13696">
        <v>990</v>
      </c>
      <c r="L13696">
        <v>12</v>
      </c>
      <c r="M13696">
        <v>1.8</v>
      </c>
    </row>
    <row r="13697" spans="1:13" x14ac:dyDescent="0.25">
      <c r="A13697" t="s">
        <v>659</v>
      </c>
      <c r="C13697" t="s">
        <v>770</v>
      </c>
      <c r="D13697" s="2">
        <v>30317</v>
      </c>
      <c r="E13697">
        <v>4.9000000000000004</v>
      </c>
      <c r="F13697">
        <v>825</v>
      </c>
      <c r="G13697">
        <v>908000</v>
      </c>
      <c r="H13697">
        <v>930</v>
      </c>
      <c r="K13697">
        <v>990</v>
      </c>
      <c r="L13697">
        <v>12</v>
      </c>
      <c r="M13697">
        <v>1.8</v>
      </c>
    </row>
    <row r="13698" spans="1:13" x14ac:dyDescent="0.25">
      <c r="A13698" t="s">
        <v>659</v>
      </c>
      <c r="C13698" t="s">
        <v>770</v>
      </c>
      <c r="D13698" s="2">
        <v>30348</v>
      </c>
      <c r="E13698">
        <v>16</v>
      </c>
      <c r="F13698">
        <v>2690</v>
      </c>
      <c r="G13698">
        <v>2959000</v>
      </c>
      <c r="H13698">
        <v>3033</v>
      </c>
      <c r="K13698">
        <v>990</v>
      </c>
      <c r="L13698">
        <v>12</v>
      </c>
      <c r="M13698">
        <v>1.8</v>
      </c>
    </row>
    <row r="13699" spans="1:13" x14ac:dyDescent="0.25">
      <c r="A13699" t="s">
        <v>659</v>
      </c>
      <c r="C13699" t="s">
        <v>770</v>
      </c>
      <c r="D13699" s="2">
        <v>30376</v>
      </c>
      <c r="E13699">
        <v>31</v>
      </c>
      <c r="F13699">
        <v>5249</v>
      </c>
      <c r="G13699">
        <v>5774000</v>
      </c>
      <c r="H13699">
        <v>5919</v>
      </c>
      <c r="K13699">
        <v>990</v>
      </c>
      <c r="L13699">
        <v>12</v>
      </c>
      <c r="M13699">
        <v>1.8</v>
      </c>
    </row>
    <row r="13700" spans="1:13" x14ac:dyDescent="0.25">
      <c r="A13700" t="s">
        <v>659</v>
      </c>
      <c r="C13700" t="s">
        <v>770</v>
      </c>
      <c r="D13700" s="2">
        <v>30407</v>
      </c>
      <c r="E13700">
        <v>29.2</v>
      </c>
      <c r="F13700">
        <v>4075</v>
      </c>
      <c r="G13700">
        <v>5593000</v>
      </c>
      <c r="H13700">
        <v>4595</v>
      </c>
      <c r="K13700">
        <v>985</v>
      </c>
      <c r="L13700">
        <v>12</v>
      </c>
      <c r="M13700">
        <v>3.8</v>
      </c>
    </row>
    <row r="13701" spans="1:13" x14ac:dyDescent="0.25">
      <c r="A13701" t="s">
        <v>659</v>
      </c>
      <c r="C13701" t="s">
        <v>770</v>
      </c>
      <c r="D13701" s="2">
        <v>30437</v>
      </c>
      <c r="E13701">
        <v>31</v>
      </c>
      <c r="F13701">
        <v>2828</v>
      </c>
      <c r="G13701">
        <v>4564000</v>
      </c>
      <c r="H13701">
        <v>3189</v>
      </c>
      <c r="K13701">
        <v>980</v>
      </c>
      <c r="L13701">
        <v>12</v>
      </c>
      <c r="M13701">
        <v>2</v>
      </c>
    </row>
    <row r="13702" spans="1:13" x14ac:dyDescent="0.25">
      <c r="A13702" t="s">
        <v>659</v>
      </c>
      <c r="C13702" t="s">
        <v>770</v>
      </c>
      <c r="D13702" s="2">
        <v>30468</v>
      </c>
      <c r="E13702">
        <v>30</v>
      </c>
      <c r="F13702">
        <v>3037</v>
      </c>
      <c r="G13702">
        <v>4111000</v>
      </c>
      <c r="H13702">
        <v>3425</v>
      </c>
      <c r="K13702">
        <v>962</v>
      </c>
      <c r="L13702">
        <v>12</v>
      </c>
      <c r="M13702">
        <v>3.4</v>
      </c>
    </row>
    <row r="13703" spans="1:13" x14ac:dyDescent="0.25">
      <c r="A13703" t="s">
        <v>659</v>
      </c>
      <c r="C13703" t="s">
        <v>770</v>
      </c>
      <c r="D13703" s="2">
        <v>30498</v>
      </c>
      <c r="E13703">
        <v>27.1</v>
      </c>
      <c r="F13703">
        <v>2643</v>
      </c>
      <c r="G13703">
        <v>3025000</v>
      </c>
      <c r="H13703">
        <v>2907</v>
      </c>
      <c r="K13703">
        <v>955</v>
      </c>
      <c r="L13703">
        <v>12</v>
      </c>
      <c r="M13703">
        <v>4.5</v>
      </c>
    </row>
    <row r="13704" spans="1:13" x14ac:dyDescent="0.25">
      <c r="A13704" t="s">
        <v>659</v>
      </c>
      <c r="C13704" t="s">
        <v>770</v>
      </c>
      <c r="D13704" s="2">
        <v>30529</v>
      </c>
      <c r="E13704">
        <v>16</v>
      </c>
      <c r="F13704">
        <v>204</v>
      </c>
      <c r="G13704">
        <v>1794000</v>
      </c>
      <c r="H13704">
        <v>130</v>
      </c>
      <c r="K13704">
        <v>960</v>
      </c>
      <c r="L13704">
        <v>12</v>
      </c>
      <c r="M13704">
        <v>3.4</v>
      </c>
    </row>
    <row r="13705" spans="1:13" x14ac:dyDescent="0.25">
      <c r="A13705" t="s">
        <v>659</v>
      </c>
      <c r="C13705" t="s">
        <v>770</v>
      </c>
      <c r="D13705" s="2">
        <v>30560</v>
      </c>
      <c r="E13705">
        <v>20.9</v>
      </c>
      <c r="F13705">
        <v>219</v>
      </c>
      <c r="G13705">
        <v>2226000</v>
      </c>
      <c r="H13705">
        <v>140</v>
      </c>
      <c r="K13705">
        <v>960</v>
      </c>
      <c r="L13705">
        <v>12</v>
      </c>
      <c r="M13705">
        <v>1.7</v>
      </c>
    </row>
    <row r="13706" spans="1:13" x14ac:dyDescent="0.25">
      <c r="A13706" t="s">
        <v>659</v>
      </c>
      <c r="C13706" t="s">
        <v>770</v>
      </c>
      <c r="D13706" s="2">
        <v>30590</v>
      </c>
      <c r="E13706">
        <v>30.9</v>
      </c>
      <c r="F13706">
        <v>3022</v>
      </c>
      <c r="G13706">
        <v>4219000</v>
      </c>
      <c r="H13706">
        <v>1932</v>
      </c>
      <c r="K13706">
        <v>967</v>
      </c>
      <c r="L13706">
        <v>12</v>
      </c>
      <c r="M13706">
        <v>2.1</v>
      </c>
    </row>
    <row r="13707" spans="1:13" x14ac:dyDescent="0.25">
      <c r="A13707" t="s">
        <v>659</v>
      </c>
      <c r="C13707" t="s">
        <v>770</v>
      </c>
      <c r="D13707" s="2">
        <v>30621</v>
      </c>
      <c r="E13707">
        <v>30</v>
      </c>
      <c r="F13707">
        <v>6226</v>
      </c>
      <c r="G13707">
        <v>5742000</v>
      </c>
      <c r="H13707">
        <v>3980</v>
      </c>
      <c r="K13707">
        <v>979</v>
      </c>
      <c r="L13707">
        <v>12</v>
      </c>
      <c r="M13707">
        <v>2.2000000000000002</v>
      </c>
    </row>
    <row r="13708" spans="1:13" x14ac:dyDescent="0.25">
      <c r="A13708" t="s">
        <v>659</v>
      </c>
      <c r="C13708" t="s">
        <v>770</v>
      </c>
      <c r="D13708" s="2">
        <v>30651</v>
      </c>
      <c r="E13708">
        <v>31</v>
      </c>
      <c r="F13708">
        <v>7254</v>
      </c>
      <c r="G13708">
        <v>9351000</v>
      </c>
      <c r="H13708">
        <v>4638</v>
      </c>
      <c r="K13708">
        <v>979</v>
      </c>
      <c r="L13708">
        <v>12</v>
      </c>
      <c r="M13708">
        <v>3.3</v>
      </c>
    </row>
    <row r="13709" spans="1:13" x14ac:dyDescent="0.25">
      <c r="A13709" t="s">
        <v>659</v>
      </c>
      <c r="C13709" t="s">
        <v>770</v>
      </c>
      <c r="D13709" s="2">
        <v>30682</v>
      </c>
      <c r="E13709">
        <v>31</v>
      </c>
      <c r="F13709">
        <v>7202</v>
      </c>
      <c r="G13709">
        <v>8010000</v>
      </c>
      <c r="H13709">
        <v>4605</v>
      </c>
      <c r="K13709">
        <v>975</v>
      </c>
      <c r="L13709">
        <v>12</v>
      </c>
      <c r="M13709">
        <v>3</v>
      </c>
    </row>
    <row r="13710" spans="1:13" x14ac:dyDescent="0.25">
      <c r="A13710" t="s">
        <v>659</v>
      </c>
      <c r="C13710" t="s">
        <v>770</v>
      </c>
      <c r="D13710" s="2">
        <v>30713</v>
      </c>
      <c r="E13710">
        <v>29</v>
      </c>
      <c r="F13710">
        <v>7076</v>
      </c>
      <c r="G13710">
        <v>5211000</v>
      </c>
      <c r="H13710">
        <v>4524</v>
      </c>
      <c r="K13710">
        <v>937</v>
      </c>
      <c r="L13710">
        <v>12</v>
      </c>
      <c r="M13710">
        <v>3</v>
      </c>
    </row>
    <row r="13711" spans="1:13" x14ac:dyDescent="0.25">
      <c r="A13711" t="s">
        <v>659</v>
      </c>
      <c r="C13711" t="s">
        <v>770</v>
      </c>
      <c r="D13711" s="2">
        <v>30742</v>
      </c>
      <c r="E13711">
        <v>30.8</v>
      </c>
      <c r="F13711">
        <v>7882</v>
      </c>
      <c r="G13711">
        <v>5914000</v>
      </c>
      <c r="H13711">
        <v>5040</v>
      </c>
      <c r="K13711">
        <v>900</v>
      </c>
      <c r="L13711">
        <v>12</v>
      </c>
      <c r="M13711">
        <v>3</v>
      </c>
    </row>
    <row r="13712" spans="1:13" x14ac:dyDescent="0.25">
      <c r="A13712" t="s">
        <v>659</v>
      </c>
      <c r="C13712" t="s">
        <v>770</v>
      </c>
      <c r="D13712" s="2">
        <v>30773</v>
      </c>
      <c r="E13712">
        <v>30</v>
      </c>
      <c r="F13712">
        <v>7026</v>
      </c>
      <c r="G13712">
        <v>6380000</v>
      </c>
      <c r="H13712">
        <v>4492</v>
      </c>
      <c r="K13712">
        <v>900</v>
      </c>
      <c r="L13712">
        <v>12</v>
      </c>
      <c r="M13712">
        <v>3</v>
      </c>
    </row>
    <row r="13713" spans="1:13" x14ac:dyDescent="0.25">
      <c r="A13713" t="s">
        <v>659</v>
      </c>
      <c r="C13713" t="s">
        <v>770</v>
      </c>
      <c r="D13713" s="2">
        <v>30803</v>
      </c>
      <c r="E13713">
        <v>30.8</v>
      </c>
      <c r="F13713">
        <v>7416</v>
      </c>
      <c r="G13713">
        <v>7840000</v>
      </c>
      <c r="H13713">
        <v>4741</v>
      </c>
      <c r="K13713">
        <v>900</v>
      </c>
      <c r="L13713">
        <v>12</v>
      </c>
      <c r="M13713">
        <v>3</v>
      </c>
    </row>
    <row r="13714" spans="1:13" x14ac:dyDescent="0.25">
      <c r="A13714" t="s">
        <v>659</v>
      </c>
      <c r="C13714" t="s">
        <v>770</v>
      </c>
      <c r="D13714" s="2">
        <v>30834</v>
      </c>
      <c r="E13714">
        <v>29.6</v>
      </c>
      <c r="F13714">
        <v>7726</v>
      </c>
      <c r="G13714">
        <v>6685000</v>
      </c>
      <c r="H13714">
        <v>4939</v>
      </c>
      <c r="K13714">
        <v>900</v>
      </c>
      <c r="L13714">
        <v>12</v>
      </c>
      <c r="M13714">
        <v>3</v>
      </c>
    </row>
    <row r="13715" spans="1:13" x14ac:dyDescent="0.25">
      <c r="A13715" t="s">
        <v>659</v>
      </c>
      <c r="C13715" t="s">
        <v>770</v>
      </c>
      <c r="D13715" s="2">
        <v>30864</v>
      </c>
      <c r="E13715">
        <v>31</v>
      </c>
      <c r="F13715">
        <v>9355</v>
      </c>
      <c r="G13715">
        <v>7251000</v>
      </c>
      <c r="H13715">
        <v>5981</v>
      </c>
      <c r="K13715">
        <v>900</v>
      </c>
      <c r="L13715">
        <v>12</v>
      </c>
      <c r="M13715">
        <v>4.5</v>
      </c>
    </row>
    <row r="13716" spans="1:13" x14ac:dyDescent="0.25">
      <c r="A13716" t="s">
        <v>659</v>
      </c>
      <c r="C13716" t="s">
        <v>770</v>
      </c>
      <c r="D13716" s="2">
        <v>30895</v>
      </c>
      <c r="E13716">
        <v>31</v>
      </c>
      <c r="F13716">
        <v>9591</v>
      </c>
      <c r="G13716">
        <v>7634000</v>
      </c>
      <c r="H13716">
        <v>6132</v>
      </c>
      <c r="K13716">
        <v>900</v>
      </c>
      <c r="L13716">
        <v>12</v>
      </c>
      <c r="M13716">
        <v>1.5</v>
      </c>
    </row>
    <row r="13717" spans="1:13" x14ac:dyDescent="0.25">
      <c r="A13717" t="s">
        <v>659</v>
      </c>
      <c r="C13717" t="s">
        <v>770</v>
      </c>
      <c r="D13717" s="2">
        <v>30926</v>
      </c>
      <c r="E13717">
        <v>5</v>
      </c>
      <c r="F13717">
        <v>1572</v>
      </c>
      <c r="G13717">
        <v>1251000</v>
      </c>
      <c r="H13717">
        <v>1005</v>
      </c>
      <c r="K13717">
        <v>900</v>
      </c>
      <c r="L13717">
        <v>12</v>
      </c>
      <c r="M13717">
        <v>1.5</v>
      </c>
    </row>
    <row r="13718" spans="1:13" x14ac:dyDescent="0.25">
      <c r="A13718" t="s">
        <v>659</v>
      </c>
      <c r="C13718" t="s">
        <v>770</v>
      </c>
      <c r="D13718" s="2">
        <v>30956</v>
      </c>
      <c r="E13718">
        <v>10</v>
      </c>
      <c r="F13718">
        <v>3381</v>
      </c>
      <c r="G13718">
        <v>2691000</v>
      </c>
      <c r="H13718">
        <v>2162</v>
      </c>
      <c r="K13718">
        <v>900</v>
      </c>
      <c r="L13718">
        <v>12</v>
      </c>
      <c r="M13718">
        <v>1.5</v>
      </c>
    </row>
    <row r="13719" spans="1:13" x14ac:dyDescent="0.25">
      <c r="A13719" t="s">
        <v>659</v>
      </c>
      <c r="C13719" t="s">
        <v>770</v>
      </c>
      <c r="D13719" s="2">
        <v>30987</v>
      </c>
      <c r="E13719">
        <v>29</v>
      </c>
      <c r="F13719">
        <v>9047</v>
      </c>
      <c r="G13719">
        <v>7201000</v>
      </c>
      <c r="H13719">
        <v>5784</v>
      </c>
      <c r="K13719">
        <v>900</v>
      </c>
      <c r="L13719">
        <v>12</v>
      </c>
      <c r="M13719">
        <v>1.5</v>
      </c>
    </row>
    <row r="13720" spans="1:13" x14ac:dyDescent="0.25">
      <c r="A13720" t="s">
        <v>659</v>
      </c>
      <c r="C13720" t="s">
        <v>770</v>
      </c>
      <c r="D13720" s="2">
        <v>31017</v>
      </c>
      <c r="E13720">
        <v>31</v>
      </c>
      <c r="F13720">
        <v>9898</v>
      </c>
      <c r="G13720">
        <v>7879000</v>
      </c>
      <c r="H13720">
        <v>6328</v>
      </c>
      <c r="K13720">
        <v>900</v>
      </c>
      <c r="L13720">
        <v>12</v>
      </c>
      <c r="M13720">
        <v>1.5</v>
      </c>
    </row>
    <row r="13721" spans="1:13" x14ac:dyDescent="0.25">
      <c r="A13721" t="s">
        <v>659</v>
      </c>
      <c r="C13721" t="s">
        <v>770</v>
      </c>
      <c r="D13721" s="2">
        <v>31048</v>
      </c>
      <c r="E13721">
        <v>29.6</v>
      </c>
      <c r="F13721">
        <v>9071</v>
      </c>
      <c r="G13721">
        <v>7221000</v>
      </c>
      <c r="H13721">
        <v>5799</v>
      </c>
      <c r="K13721">
        <v>900</v>
      </c>
      <c r="L13721">
        <v>12</v>
      </c>
      <c r="M13721">
        <v>1.5</v>
      </c>
    </row>
    <row r="13722" spans="1:13" x14ac:dyDescent="0.25">
      <c r="A13722" t="s">
        <v>659</v>
      </c>
      <c r="C13722" t="s">
        <v>770</v>
      </c>
      <c r="D13722" s="2">
        <v>31079</v>
      </c>
      <c r="E13722">
        <v>28</v>
      </c>
      <c r="F13722">
        <v>5374</v>
      </c>
      <c r="G13722">
        <v>5436000</v>
      </c>
      <c r="H13722">
        <v>3436</v>
      </c>
      <c r="K13722">
        <v>900</v>
      </c>
      <c r="L13722">
        <v>12</v>
      </c>
      <c r="M13722">
        <v>5.0999999999999996</v>
      </c>
    </row>
    <row r="13723" spans="1:13" x14ac:dyDescent="0.25">
      <c r="A13723" t="s">
        <v>659</v>
      </c>
      <c r="C13723" t="s">
        <v>770</v>
      </c>
      <c r="D13723" s="2">
        <v>31107</v>
      </c>
      <c r="E13723">
        <v>30.5</v>
      </c>
      <c r="F13723">
        <v>5684</v>
      </c>
      <c r="G13723">
        <v>5775000</v>
      </c>
      <c r="H13723">
        <v>3634</v>
      </c>
      <c r="K13723">
        <v>900</v>
      </c>
      <c r="L13723">
        <v>12</v>
      </c>
      <c r="M13723">
        <v>3.6</v>
      </c>
    </row>
    <row r="13724" spans="1:13" x14ac:dyDescent="0.25">
      <c r="A13724" t="s">
        <v>659</v>
      </c>
      <c r="C13724" t="s">
        <v>770</v>
      </c>
      <c r="D13724" s="2">
        <v>31138</v>
      </c>
      <c r="E13724">
        <v>29.8</v>
      </c>
      <c r="F13724">
        <v>6080</v>
      </c>
      <c r="G13724">
        <v>4495000</v>
      </c>
      <c r="H13724">
        <v>3887</v>
      </c>
      <c r="K13724">
        <v>900</v>
      </c>
      <c r="L13724">
        <v>12</v>
      </c>
      <c r="M13724">
        <v>12.4</v>
      </c>
    </row>
    <row r="13725" spans="1:13" x14ac:dyDescent="0.25">
      <c r="A13725" t="s">
        <v>659</v>
      </c>
      <c r="C13725" t="s">
        <v>770</v>
      </c>
      <c r="D13725" s="2">
        <v>31168</v>
      </c>
      <c r="E13725">
        <v>30.8</v>
      </c>
      <c r="F13725">
        <v>6598</v>
      </c>
      <c r="G13725">
        <v>4828000</v>
      </c>
      <c r="H13725">
        <v>4218</v>
      </c>
      <c r="K13725">
        <v>900</v>
      </c>
      <c r="L13725">
        <v>12</v>
      </c>
      <c r="M13725">
        <v>11.8</v>
      </c>
    </row>
    <row r="13726" spans="1:13" x14ac:dyDescent="0.25">
      <c r="A13726" t="s">
        <v>659</v>
      </c>
      <c r="C13726" t="s">
        <v>770</v>
      </c>
      <c r="D13726" s="2">
        <v>31199</v>
      </c>
      <c r="E13726">
        <v>30</v>
      </c>
      <c r="F13726">
        <v>6340</v>
      </c>
      <c r="G13726">
        <v>4834000</v>
      </c>
      <c r="H13726">
        <v>4053</v>
      </c>
      <c r="K13726">
        <v>900</v>
      </c>
      <c r="L13726">
        <v>12</v>
      </c>
      <c r="M13726">
        <v>8.3000000000000007</v>
      </c>
    </row>
    <row r="13727" spans="1:13" x14ac:dyDescent="0.25">
      <c r="A13727" t="s">
        <v>659</v>
      </c>
      <c r="C13727" t="s">
        <v>770</v>
      </c>
      <c r="D13727" s="2">
        <v>31229</v>
      </c>
      <c r="E13727">
        <v>26.3</v>
      </c>
      <c r="F13727">
        <v>5345</v>
      </c>
      <c r="G13727">
        <v>4003000</v>
      </c>
      <c r="H13727">
        <v>3417</v>
      </c>
      <c r="K13727">
        <v>900</v>
      </c>
      <c r="L13727">
        <v>12</v>
      </c>
      <c r="M13727">
        <v>5.3</v>
      </c>
    </row>
    <row r="13728" spans="1:13" x14ac:dyDescent="0.25">
      <c r="A13728" t="s">
        <v>659</v>
      </c>
      <c r="C13728" t="s">
        <v>770</v>
      </c>
      <c r="D13728" s="2">
        <v>31260</v>
      </c>
      <c r="E13728">
        <v>27.3</v>
      </c>
      <c r="F13728">
        <v>5278</v>
      </c>
      <c r="G13728">
        <v>3953000</v>
      </c>
      <c r="H13728">
        <v>3374</v>
      </c>
      <c r="K13728">
        <v>900</v>
      </c>
      <c r="L13728">
        <v>12</v>
      </c>
      <c r="M13728">
        <v>5.3</v>
      </c>
    </row>
    <row r="13729" spans="1:13" x14ac:dyDescent="0.25">
      <c r="A13729" t="s">
        <v>659</v>
      </c>
      <c r="C13729" t="s">
        <v>770</v>
      </c>
      <c r="D13729" s="2">
        <v>31291</v>
      </c>
      <c r="E13729">
        <v>23.3</v>
      </c>
      <c r="F13729">
        <v>5434</v>
      </c>
      <c r="G13729">
        <v>3948000</v>
      </c>
      <c r="H13729">
        <v>3474</v>
      </c>
      <c r="K13729">
        <v>900</v>
      </c>
      <c r="L13729">
        <v>12</v>
      </c>
      <c r="M13729">
        <v>10.6</v>
      </c>
    </row>
    <row r="13730" spans="1:13" x14ac:dyDescent="0.25">
      <c r="A13730" t="s">
        <v>659</v>
      </c>
      <c r="C13730" t="s">
        <v>770</v>
      </c>
      <c r="D13730" s="2">
        <v>31321</v>
      </c>
      <c r="E13730">
        <v>31</v>
      </c>
      <c r="F13730">
        <v>7550</v>
      </c>
      <c r="G13730">
        <v>5247000</v>
      </c>
      <c r="H13730">
        <v>4827</v>
      </c>
      <c r="K13730">
        <v>892</v>
      </c>
      <c r="L13730">
        <v>12</v>
      </c>
      <c r="M13730">
        <v>10.6</v>
      </c>
    </row>
    <row r="13731" spans="1:13" x14ac:dyDescent="0.25">
      <c r="A13731" t="s">
        <v>659</v>
      </c>
      <c r="C13731" t="s">
        <v>770</v>
      </c>
      <c r="D13731" s="2">
        <v>31352</v>
      </c>
      <c r="E13731">
        <v>30</v>
      </c>
      <c r="F13731">
        <v>7065</v>
      </c>
      <c r="G13731">
        <v>5200000</v>
      </c>
      <c r="H13731">
        <v>4517</v>
      </c>
      <c r="K13731">
        <v>877</v>
      </c>
      <c r="L13731">
        <v>12</v>
      </c>
      <c r="M13731">
        <v>10.6</v>
      </c>
    </row>
    <row r="13732" spans="1:13" x14ac:dyDescent="0.25">
      <c r="A13732" t="s">
        <v>659</v>
      </c>
      <c r="C13732" t="s">
        <v>770</v>
      </c>
      <c r="D13732" s="2">
        <v>31382</v>
      </c>
      <c r="E13732">
        <v>31</v>
      </c>
      <c r="F13732">
        <v>7145</v>
      </c>
      <c r="G13732">
        <v>5655000</v>
      </c>
      <c r="H13732">
        <v>4569</v>
      </c>
      <c r="K13732">
        <v>870</v>
      </c>
      <c r="L13732">
        <v>12</v>
      </c>
      <c r="M13732">
        <v>10.6</v>
      </c>
    </row>
    <row r="13733" spans="1:13" x14ac:dyDescent="0.25">
      <c r="A13733" t="s">
        <v>659</v>
      </c>
      <c r="C13733" t="s">
        <v>770</v>
      </c>
      <c r="D13733" s="2">
        <v>31413</v>
      </c>
      <c r="E13733">
        <v>3.4</v>
      </c>
      <c r="F13733">
        <v>770</v>
      </c>
      <c r="G13733">
        <v>641000</v>
      </c>
      <c r="H13733">
        <v>492</v>
      </c>
      <c r="K13733">
        <v>870</v>
      </c>
      <c r="L13733">
        <v>12</v>
      </c>
      <c r="M13733">
        <v>5.3</v>
      </c>
    </row>
    <row r="13734" spans="1:13" x14ac:dyDescent="0.25">
      <c r="A13734" t="s">
        <v>659</v>
      </c>
      <c r="C13734" t="s">
        <v>770</v>
      </c>
      <c r="D13734" s="2">
        <v>31444</v>
      </c>
      <c r="E13734">
        <v>9</v>
      </c>
      <c r="F13734">
        <v>2404</v>
      </c>
      <c r="G13734">
        <v>2003000</v>
      </c>
      <c r="H13734">
        <v>1537</v>
      </c>
      <c r="K13734">
        <v>870</v>
      </c>
      <c r="L13734">
        <v>12</v>
      </c>
      <c r="M13734">
        <v>5.3</v>
      </c>
    </row>
    <row r="13735" spans="1:13" x14ac:dyDescent="0.25">
      <c r="A13735" t="s">
        <v>659</v>
      </c>
      <c r="C13735" t="s">
        <v>770</v>
      </c>
      <c r="D13735" s="2">
        <v>31472</v>
      </c>
      <c r="E13735">
        <v>25.5</v>
      </c>
      <c r="F13735">
        <v>6377</v>
      </c>
      <c r="G13735">
        <v>5312000</v>
      </c>
      <c r="H13735">
        <v>4077</v>
      </c>
      <c r="K13735">
        <v>870</v>
      </c>
      <c r="L13735">
        <v>12</v>
      </c>
      <c r="M13735">
        <v>5.3</v>
      </c>
    </row>
    <row r="13736" spans="1:13" x14ac:dyDescent="0.25">
      <c r="A13736" t="s">
        <v>659</v>
      </c>
      <c r="C13736" t="s">
        <v>770</v>
      </c>
      <c r="D13736" s="2">
        <v>31503</v>
      </c>
      <c r="E13736">
        <v>27</v>
      </c>
      <c r="F13736">
        <v>7086</v>
      </c>
      <c r="G13736">
        <v>5415000</v>
      </c>
      <c r="H13736">
        <v>4531</v>
      </c>
      <c r="K13736">
        <v>885</v>
      </c>
      <c r="L13736">
        <v>12</v>
      </c>
      <c r="M13736">
        <v>11.4</v>
      </c>
    </row>
    <row r="13737" spans="1:13" x14ac:dyDescent="0.25">
      <c r="A13737" t="s">
        <v>659</v>
      </c>
      <c r="C13737" t="s">
        <v>770</v>
      </c>
      <c r="D13737" s="2">
        <v>31533</v>
      </c>
      <c r="E13737">
        <v>31</v>
      </c>
      <c r="F13737">
        <v>7759</v>
      </c>
      <c r="G13737">
        <v>4996000</v>
      </c>
      <c r="H13737">
        <v>4961</v>
      </c>
      <c r="K13737">
        <v>900</v>
      </c>
      <c r="L13737">
        <v>12</v>
      </c>
      <c r="M13737">
        <v>19.5</v>
      </c>
    </row>
    <row r="13738" spans="1:13" x14ac:dyDescent="0.25">
      <c r="A13738" t="s">
        <v>659</v>
      </c>
      <c r="C13738" t="s">
        <v>770</v>
      </c>
      <c r="D13738" s="2">
        <v>31564</v>
      </c>
      <c r="E13738">
        <v>30</v>
      </c>
      <c r="F13738">
        <v>7597</v>
      </c>
      <c r="G13738">
        <v>4586000</v>
      </c>
      <c r="H13738">
        <v>4858</v>
      </c>
      <c r="K13738">
        <v>900</v>
      </c>
      <c r="L13738">
        <v>12</v>
      </c>
      <c r="M13738">
        <v>10.1</v>
      </c>
    </row>
    <row r="13739" spans="1:13" x14ac:dyDescent="0.25">
      <c r="A13739" t="s">
        <v>659</v>
      </c>
      <c r="C13739" t="s">
        <v>770</v>
      </c>
      <c r="D13739" s="2">
        <v>31594</v>
      </c>
      <c r="E13739">
        <v>30.9</v>
      </c>
      <c r="F13739">
        <v>7105</v>
      </c>
      <c r="G13739">
        <v>4189000</v>
      </c>
      <c r="H13739">
        <v>4542</v>
      </c>
      <c r="K13739">
        <v>900</v>
      </c>
      <c r="L13739">
        <v>12</v>
      </c>
      <c r="M13739">
        <v>11.3</v>
      </c>
    </row>
    <row r="13740" spans="1:13" x14ac:dyDescent="0.25">
      <c r="A13740" t="s">
        <v>659</v>
      </c>
      <c r="C13740" t="s">
        <v>770</v>
      </c>
      <c r="D13740" s="2">
        <v>31625</v>
      </c>
      <c r="E13740">
        <v>31</v>
      </c>
      <c r="F13740">
        <v>7598</v>
      </c>
      <c r="G13740">
        <v>4764000</v>
      </c>
      <c r="H13740">
        <v>4858</v>
      </c>
      <c r="K13740">
        <v>900</v>
      </c>
      <c r="L13740">
        <v>12</v>
      </c>
      <c r="M13740">
        <v>9.9</v>
      </c>
    </row>
    <row r="13741" spans="1:13" x14ac:dyDescent="0.25">
      <c r="A13741" t="s">
        <v>659</v>
      </c>
      <c r="C13741" t="s">
        <v>770</v>
      </c>
      <c r="D13741" s="2">
        <v>31656</v>
      </c>
      <c r="E13741">
        <v>30</v>
      </c>
      <c r="F13741">
        <v>8784</v>
      </c>
      <c r="G13741">
        <v>13790000</v>
      </c>
      <c r="H13741">
        <v>5616</v>
      </c>
      <c r="K13741">
        <v>900</v>
      </c>
      <c r="L13741">
        <v>12</v>
      </c>
      <c r="M13741">
        <v>4.7</v>
      </c>
    </row>
    <row r="13742" spans="1:13" x14ac:dyDescent="0.25">
      <c r="A13742" t="s">
        <v>659</v>
      </c>
      <c r="C13742" t="s">
        <v>770</v>
      </c>
      <c r="D13742" s="2">
        <v>31686</v>
      </c>
      <c r="E13742">
        <v>31</v>
      </c>
      <c r="F13742">
        <v>9376</v>
      </c>
      <c r="G13742">
        <v>21771000</v>
      </c>
      <c r="H13742">
        <v>5994</v>
      </c>
      <c r="K13742">
        <v>900</v>
      </c>
      <c r="L13742">
        <v>12</v>
      </c>
      <c r="M13742">
        <v>3.3</v>
      </c>
    </row>
    <row r="13743" spans="1:13" x14ac:dyDescent="0.25">
      <c r="A13743" t="s">
        <v>659</v>
      </c>
      <c r="C13743" t="s">
        <v>770</v>
      </c>
      <c r="D13743" s="2">
        <v>31717</v>
      </c>
      <c r="E13743">
        <v>24.1</v>
      </c>
      <c r="F13743">
        <v>7079</v>
      </c>
      <c r="G13743">
        <v>10681000</v>
      </c>
      <c r="H13743">
        <v>4526</v>
      </c>
      <c r="K13743">
        <v>900</v>
      </c>
      <c r="L13743">
        <v>12</v>
      </c>
      <c r="M13743">
        <v>9.9</v>
      </c>
    </row>
    <row r="13744" spans="1:13" x14ac:dyDescent="0.25">
      <c r="A13744" t="s">
        <v>659</v>
      </c>
      <c r="C13744" t="s">
        <v>770</v>
      </c>
      <c r="D13744" s="2">
        <v>31747</v>
      </c>
      <c r="E13744">
        <v>31</v>
      </c>
      <c r="F13744">
        <v>8855</v>
      </c>
      <c r="G13744">
        <v>5912000</v>
      </c>
      <c r="H13744">
        <v>5661</v>
      </c>
      <c r="K13744">
        <v>880</v>
      </c>
      <c r="L13744">
        <v>12</v>
      </c>
      <c r="M13744">
        <v>7.9</v>
      </c>
    </row>
    <row r="13745" spans="1:13" x14ac:dyDescent="0.25">
      <c r="A13745" t="s">
        <v>659</v>
      </c>
      <c r="C13745" t="s">
        <v>770</v>
      </c>
      <c r="D13745" s="2">
        <v>31778</v>
      </c>
      <c r="E13745">
        <v>31</v>
      </c>
      <c r="F13745">
        <v>6486</v>
      </c>
      <c r="G13745">
        <v>3918000</v>
      </c>
      <c r="H13745">
        <v>4147</v>
      </c>
      <c r="K13745">
        <v>877</v>
      </c>
      <c r="L13745">
        <v>12</v>
      </c>
      <c r="M13745">
        <v>4.5999999999999996</v>
      </c>
    </row>
    <row r="13746" spans="1:13" x14ac:dyDescent="0.25">
      <c r="A13746" t="s">
        <v>659</v>
      </c>
      <c r="C13746" t="s">
        <v>770</v>
      </c>
      <c r="D13746" s="2">
        <v>31809</v>
      </c>
      <c r="E13746">
        <v>22.2</v>
      </c>
      <c r="F13746">
        <v>5663</v>
      </c>
      <c r="G13746">
        <v>3046000</v>
      </c>
      <c r="H13746">
        <v>3621</v>
      </c>
      <c r="K13746">
        <v>892</v>
      </c>
      <c r="L13746">
        <v>12</v>
      </c>
      <c r="M13746">
        <v>3.8</v>
      </c>
    </row>
    <row r="13747" spans="1:13" x14ac:dyDescent="0.25">
      <c r="A13747" t="s">
        <v>659</v>
      </c>
      <c r="C13747" t="s">
        <v>770</v>
      </c>
      <c r="D13747" s="2">
        <v>31837</v>
      </c>
      <c r="E13747">
        <v>28.8</v>
      </c>
      <c r="F13747">
        <v>5456</v>
      </c>
      <c r="G13747">
        <v>3695000</v>
      </c>
      <c r="H13747">
        <v>3488</v>
      </c>
      <c r="K13747">
        <v>920</v>
      </c>
      <c r="L13747">
        <v>12</v>
      </c>
      <c r="M13747">
        <v>6.6</v>
      </c>
    </row>
    <row r="13748" spans="1:13" x14ac:dyDescent="0.25">
      <c r="A13748" t="s">
        <v>659</v>
      </c>
      <c r="C13748" t="s">
        <v>770</v>
      </c>
      <c r="D13748" s="2">
        <v>31868</v>
      </c>
      <c r="E13748">
        <v>24.4</v>
      </c>
      <c r="F13748">
        <v>1914</v>
      </c>
      <c r="G13748">
        <v>2609000</v>
      </c>
      <c r="H13748">
        <v>1224</v>
      </c>
      <c r="K13748">
        <v>785</v>
      </c>
      <c r="L13748">
        <v>8</v>
      </c>
      <c r="M13748">
        <v>5.9</v>
      </c>
    </row>
    <row r="13749" spans="1:13" x14ac:dyDescent="0.25">
      <c r="A13749" t="s">
        <v>659</v>
      </c>
      <c r="C13749" t="s">
        <v>770</v>
      </c>
      <c r="D13749" s="2">
        <v>31898</v>
      </c>
      <c r="E13749">
        <v>31</v>
      </c>
      <c r="F13749">
        <v>1297</v>
      </c>
      <c r="G13749">
        <v>2965000</v>
      </c>
      <c r="H13749">
        <v>829</v>
      </c>
      <c r="K13749">
        <v>435</v>
      </c>
      <c r="L13749">
        <v>8</v>
      </c>
      <c r="M13749">
        <v>7.8</v>
      </c>
    </row>
    <row r="13750" spans="1:13" x14ac:dyDescent="0.25">
      <c r="A13750" t="s">
        <v>659</v>
      </c>
      <c r="C13750" t="s">
        <v>770</v>
      </c>
      <c r="D13750" s="2">
        <v>31929</v>
      </c>
      <c r="E13750">
        <v>29.9</v>
      </c>
      <c r="F13750">
        <v>609</v>
      </c>
      <c r="G13750">
        <v>2282000</v>
      </c>
      <c r="H13750">
        <v>697</v>
      </c>
      <c r="K13750">
        <v>667</v>
      </c>
      <c r="L13750">
        <v>8</v>
      </c>
      <c r="M13750">
        <v>5.6</v>
      </c>
    </row>
    <row r="13751" spans="1:13" x14ac:dyDescent="0.25">
      <c r="A13751" t="s">
        <v>659</v>
      </c>
      <c r="C13751" t="s">
        <v>770</v>
      </c>
      <c r="D13751" s="2">
        <v>31959</v>
      </c>
      <c r="E13751">
        <v>31</v>
      </c>
      <c r="F13751">
        <v>492</v>
      </c>
      <c r="G13751">
        <v>2057000</v>
      </c>
      <c r="H13751">
        <v>739</v>
      </c>
      <c r="K13751">
        <v>915</v>
      </c>
      <c r="L13751">
        <v>8</v>
      </c>
      <c r="M13751">
        <v>2.2000000000000002</v>
      </c>
    </row>
    <row r="13752" spans="1:13" x14ac:dyDescent="0.25">
      <c r="A13752" t="s">
        <v>659</v>
      </c>
      <c r="C13752" t="s">
        <v>770</v>
      </c>
      <c r="D13752" s="2">
        <v>31990</v>
      </c>
      <c r="E13752">
        <v>31</v>
      </c>
      <c r="F13752">
        <v>635</v>
      </c>
      <c r="G13752">
        <v>2205000</v>
      </c>
      <c r="H13752">
        <v>953</v>
      </c>
      <c r="K13752">
        <v>930</v>
      </c>
      <c r="L13752">
        <v>8</v>
      </c>
      <c r="M13752">
        <v>0.5</v>
      </c>
    </row>
    <row r="13753" spans="1:13" x14ac:dyDescent="0.25">
      <c r="A13753" t="s">
        <v>659</v>
      </c>
      <c r="C13753" t="s">
        <v>770</v>
      </c>
      <c r="D13753" s="2">
        <v>32021</v>
      </c>
      <c r="E13753">
        <v>30</v>
      </c>
      <c r="F13753">
        <v>584</v>
      </c>
      <c r="G13753">
        <v>2028000</v>
      </c>
      <c r="H13753">
        <v>876</v>
      </c>
      <c r="K13753">
        <v>930</v>
      </c>
      <c r="L13753">
        <v>8</v>
      </c>
      <c r="M13753">
        <v>0.5</v>
      </c>
    </row>
    <row r="13754" spans="1:13" x14ac:dyDescent="0.25">
      <c r="A13754" t="s">
        <v>659</v>
      </c>
      <c r="C13754" t="s">
        <v>770</v>
      </c>
      <c r="D13754" s="2">
        <v>32051</v>
      </c>
      <c r="E13754">
        <v>30</v>
      </c>
      <c r="F13754">
        <v>491</v>
      </c>
      <c r="G13754">
        <v>1896000</v>
      </c>
      <c r="H13754">
        <v>549</v>
      </c>
      <c r="K13754">
        <v>915</v>
      </c>
      <c r="L13754">
        <v>8</v>
      </c>
      <c r="M13754">
        <v>1.7</v>
      </c>
    </row>
    <row r="13755" spans="1:13" x14ac:dyDescent="0.25">
      <c r="A13755" t="s">
        <v>659</v>
      </c>
      <c r="C13755" t="s">
        <v>770</v>
      </c>
      <c r="D13755" s="2">
        <v>32082</v>
      </c>
      <c r="E13755">
        <v>22.4</v>
      </c>
      <c r="F13755">
        <v>279</v>
      </c>
      <c r="G13755">
        <v>1205000</v>
      </c>
      <c r="H13755">
        <v>186</v>
      </c>
      <c r="K13755">
        <v>900</v>
      </c>
      <c r="L13755">
        <v>8</v>
      </c>
      <c r="M13755">
        <v>1.2</v>
      </c>
    </row>
    <row r="13756" spans="1:13" x14ac:dyDescent="0.25">
      <c r="A13756" t="s">
        <v>659</v>
      </c>
      <c r="C13756" t="s">
        <v>770</v>
      </c>
      <c r="D13756" s="2">
        <v>32112</v>
      </c>
      <c r="E13756">
        <v>28.8</v>
      </c>
      <c r="F13756">
        <v>2095</v>
      </c>
      <c r="G13756">
        <v>1624000</v>
      </c>
      <c r="H13756">
        <v>1397</v>
      </c>
      <c r="K13756">
        <v>900</v>
      </c>
      <c r="L13756">
        <v>8</v>
      </c>
      <c r="M13756">
        <v>3</v>
      </c>
    </row>
    <row r="13757" spans="1:13" x14ac:dyDescent="0.25">
      <c r="A13757" t="s">
        <v>659</v>
      </c>
      <c r="C13757" t="s">
        <v>770</v>
      </c>
      <c r="D13757" s="2">
        <v>32143</v>
      </c>
      <c r="E13757">
        <v>30.9</v>
      </c>
      <c r="F13757">
        <v>1899</v>
      </c>
      <c r="G13757">
        <v>1688000</v>
      </c>
      <c r="H13757">
        <v>1100</v>
      </c>
      <c r="K13757">
        <v>900</v>
      </c>
      <c r="L13757">
        <v>8</v>
      </c>
      <c r="M13757">
        <v>2.4</v>
      </c>
    </row>
    <row r="13758" spans="1:13" x14ac:dyDescent="0.25">
      <c r="A13758" t="s">
        <v>659</v>
      </c>
      <c r="C13758" t="s">
        <v>770</v>
      </c>
      <c r="D13758" s="2">
        <v>32174</v>
      </c>
      <c r="E13758">
        <v>29.1</v>
      </c>
      <c r="F13758">
        <v>1178</v>
      </c>
      <c r="G13758">
        <v>1699000</v>
      </c>
      <c r="H13758">
        <v>372</v>
      </c>
      <c r="K13758">
        <v>900</v>
      </c>
      <c r="L13758">
        <v>8</v>
      </c>
      <c r="M13758">
        <v>2.8</v>
      </c>
    </row>
    <row r="13759" spans="1:13" x14ac:dyDescent="0.25">
      <c r="A13759" t="s">
        <v>659</v>
      </c>
      <c r="C13759" t="s">
        <v>770</v>
      </c>
      <c r="D13759" s="2">
        <v>32203</v>
      </c>
      <c r="E13759">
        <v>31</v>
      </c>
      <c r="F13759">
        <v>1029</v>
      </c>
      <c r="G13759">
        <v>2534000</v>
      </c>
      <c r="H13759">
        <v>325</v>
      </c>
      <c r="K13759">
        <v>900</v>
      </c>
      <c r="L13759">
        <v>8</v>
      </c>
      <c r="M13759">
        <v>4.7</v>
      </c>
    </row>
    <row r="13760" spans="1:13" x14ac:dyDescent="0.25">
      <c r="A13760" t="s">
        <v>659</v>
      </c>
      <c r="C13760" t="s">
        <v>770</v>
      </c>
      <c r="D13760" s="2">
        <v>32234</v>
      </c>
      <c r="E13760">
        <v>29.7</v>
      </c>
      <c r="F13760">
        <v>1050</v>
      </c>
      <c r="G13760">
        <v>2666000</v>
      </c>
      <c r="H13760">
        <v>331</v>
      </c>
      <c r="K13760">
        <v>900</v>
      </c>
      <c r="L13760">
        <v>8</v>
      </c>
      <c r="M13760">
        <v>1.8</v>
      </c>
    </row>
    <row r="13761" spans="1:15" x14ac:dyDescent="0.25">
      <c r="A13761" t="s">
        <v>659</v>
      </c>
      <c r="C13761" t="s">
        <v>770</v>
      </c>
      <c r="D13761" s="2">
        <v>32264</v>
      </c>
      <c r="E13761">
        <v>31</v>
      </c>
      <c r="F13761">
        <v>1905</v>
      </c>
      <c r="G13761">
        <v>2505000</v>
      </c>
      <c r="H13761">
        <v>602</v>
      </c>
      <c r="K13761">
        <v>900</v>
      </c>
      <c r="L13761">
        <v>8</v>
      </c>
      <c r="M13761">
        <v>0.9</v>
      </c>
    </row>
    <row r="13762" spans="1:15" x14ac:dyDescent="0.25">
      <c r="A13762" t="s">
        <v>659</v>
      </c>
      <c r="C13762" t="s">
        <v>770</v>
      </c>
      <c r="D13762" s="2">
        <v>32295</v>
      </c>
      <c r="E13762">
        <v>30</v>
      </c>
      <c r="F13762">
        <v>2363</v>
      </c>
      <c r="G13762">
        <v>2814000</v>
      </c>
      <c r="H13762">
        <v>746</v>
      </c>
      <c r="K13762">
        <v>900</v>
      </c>
      <c r="L13762">
        <v>8</v>
      </c>
      <c r="M13762">
        <v>1.5</v>
      </c>
    </row>
    <row r="13763" spans="1:15" x14ac:dyDescent="0.25">
      <c r="A13763" t="s">
        <v>659</v>
      </c>
      <c r="C13763" t="s">
        <v>770</v>
      </c>
      <c r="D13763" s="2">
        <v>32325</v>
      </c>
      <c r="E13763" s="27">
        <v>31</v>
      </c>
      <c r="F13763">
        <v>3881</v>
      </c>
      <c r="G13763">
        <v>3147000</v>
      </c>
      <c r="H13763">
        <v>1226</v>
      </c>
      <c r="K13763">
        <v>900</v>
      </c>
      <c r="L13763">
        <v>8</v>
      </c>
      <c r="M13763">
        <v>2.2999999999999998</v>
      </c>
      <c r="O13763" s="3"/>
    </row>
    <row r="13764" spans="1:15" x14ac:dyDescent="0.25">
      <c r="A13764" t="s">
        <v>659</v>
      </c>
      <c r="C13764" t="s">
        <v>770</v>
      </c>
      <c r="D13764" s="2">
        <v>32356</v>
      </c>
      <c r="E13764">
        <v>30.7</v>
      </c>
      <c r="F13764">
        <v>2044</v>
      </c>
      <c r="G13764">
        <v>3372000</v>
      </c>
      <c r="H13764">
        <v>645</v>
      </c>
      <c r="K13764">
        <v>937</v>
      </c>
      <c r="L13764">
        <v>8</v>
      </c>
      <c r="M13764">
        <v>2.4</v>
      </c>
    </row>
    <row r="13765" spans="1:15" x14ac:dyDescent="0.25">
      <c r="A13765" t="s">
        <v>659</v>
      </c>
      <c r="C13765" t="s">
        <v>770</v>
      </c>
      <c r="D13765" s="2">
        <v>32387</v>
      </c>
      <c r="E13765">
        <v>25.8</v>
      </c>
      <c r="F13765">
        <v>1510</v>
      </c>
      <c r="G13765">
        <v>2910000</v>
      </c>
      <c r="H13765">
        <v>477</v>
      </c>
      <c r="K13765">
        <v>975</v>
      </c>
      <c r="L13765">
        <v>8</v>
      </c>
      <c r="M13765">
        <v>1.2</v>
      </c>
    </row>
    <row r="13766" spans="1:15" x14ac:dyDescent="0.25">
      <c r="A13766" t="s">
        <v>659</v>
      </c>
      <c r="C13766" t="s">
        <v>770</v>
      </c>
      <c r="D13766" s="2">
        <v>32417</v>
      </c>
      <c r="E13766">
        <v>30.8</v>
      </c>
      <c r="F13766">
        <v>1694</v>
      </c>
      <c r="G13766">
        <v>3264000</v>
      </c>
      <c r="H13766">
        <v>535</v>
      </c>
      <c r="K13766">
        <v>975</v>
      </c>
      <c r="L13766">
        <v>8</v>
      </c>
      <c r="M13766">
        <v>1.2</v>
      </c>
    </row>
    <row r="13767" spans="1:15" x14ac:dyDescent="0.25">
      <c r="A13767" t="s">
        <v>659</v>
      </c>
      <c r="C13767" t="s">
        <v>770</v>
      </c>
      <c r="D13767" s="2">
        <v>32448</v>
      </c>
      <c r="E13767">
        <v>29.7</v>
      </c>
      <c r="F13767">
        <v>1557</v>
      </c>
      <c r="G13767">
        <v>3000000</v>
      </c>
      <c r="H13767">
        <v>491</v>
      </c>
      <c r="K13767">
        <v>975</v>
      </c>
      <c r="L13767">
        <v>8</v>
      </c>
      <c r="M13767">
        <v>2.1</v>
      </c>
    </row>
    <row r="13768" spans="1:15" x14ac:dyDescent="0.25">
      <c r="A13768" t="s">
        <v>659</v>
      </c>
      <c r="C13768" t="s">
        <v>770</v>
      </c>
      <c r="D13768" s="2">
        <v>32478</v>
      </c>
      <c r="E13768">
        <v>30.9</v>
      </c>
      <c r="F13768">
        <v>1533</v>
      </c>
      <c r="G13768">
        <v>2954000</v>
      </c>
      <c r="H13768">
        <v>484</v>
      </c>
      <c r="K13768">
        <v>975</v>
      </c>
      <c r="L13768">
        <v>8</v>
      </c>
      <c r="M13768">
        <v>2</v>
      </c>
    </row>
    <row r="13769" spans="1:15" x14ac:dyDescent="0.25">
      <c r="A13769" t="s">
        <v>659</v>
      </c>
      <c r="C13769" t="s">
        <v>770</v>
      </c>
      <c r="D13769" s="2">
        <v>32509</v>
      </c>
      <c r="E13769">
        <v>30.9</v>
      </c>
      <c r="F13769">
        <v>1640</v>
      </c>
      <c r="G13769">
        <v>3160000</v>
      </c>
      <c r="H13769">
        <v>518</v>
      </c>
      <c r="K13769">
        <v>975</v>
      </c>
      <c r="L13769">
        <v>8</v>
      </c>
      <c r="M13769">
        <v>1.1000000000000001</v>
      </c>
    </row>
    <row r="13770" spans="1:15" x14ac:dyDescent="0.25">
      <c r="A13770" t="s">
        <v>659</v>
      </c>
      <c r="C13770" t="s">
        <v>770</v>
      </c>
      <c r="D13770" s="2">
        <v>32540</v>
      </c>
      <c r="E13770">
        <v>27.9</v>
      </c>
      <c r="F13770">
        <v>1550</v>
      </c>
      <c r="G13770">
        <v>2987000</v>
      </c>
      <c r="H13770">
        <v>489</v>
      </c>
      <c r="K13770">
        <v>975</v>
      </c>
      <c r="L13770">
        <v>8</v>
      </c>
      <c r="M13770">
        <v>1.1000000000000001</v>
      </c>
    </row>
    <row r="13771" spans="1:15" x14ac:dyDescent="0.25">
      <c r="A13771" t="s">
        <v>659</v>
      </c>
      <c r="C13771" t="s">
        <v>770</v>
      </c>
      <c r="D13771" s="2">
        <v>32568</v>
      </c>
      <c r="E13771">
        <v>30.7</v>
      </c>
      <c r="F13771">
        <v>1495</v>
      </c>
      <c r="G13771">
        <v>2881000</v>
      </c>
      <c r="H13771">
        <v>472</v>
      </c>
      <c r="K13771">
        <v>975</v>
      </c>
      <c r="L13771">
        <v>8</v>
      </c>
      <c r="M13771">
        <v>1.1000000000000001</v>
      </c>
    </row>
    <row r="13772" spans="1:15" x14ac:dyDescent="0.25">
      <c r="A13772" t="s">
        <v>659</v>
      </c>
      <c r="C13772" t="s">
        <v>770</v>
      </c>
      <c r="D13772" s="2">
        <v>32599</v>
      </c>
      <c r="E13772">
        <v>29.5</v>
      </c>
      <c r="F13772">
        <v>1377</v>
      </c>
      <c r="G13772">
        <v>2653000</v>
      </c>
      <c r="H13772">
        <v>435</v>
      </c>
      <c r="K13772">
        <v>975</v>
      </c>
      <c r="L13772">
        <v>8</v>
      </c>
      <c r="M13772">
        <v>1.1000000000000001</v>
      </c>
    </row>
    <row r="13773" spans="1:15" x14ac:dyDescent="0.25">
      <c r="A13773" t="s">
        <v>659</v>
      </c>
      <c r="C13773" t="s">
        <v>770</v>
      </c>
      <c r="D13773" s="2">
        <v>32629</v>
      </c>
      <c r="E13773">
        <v>31</v>
      </c>
      <c r="F13773">
        <v>2536</v>
      </c>
      <c r="G13773">
        <v>4377000</v>
      </c>
      <c r="H13773">
        <v>760</v>
      </c>
      <c r="K13773">
        <v>982</v>
      </c>
      <c r="L13773">
        <v>8</v>
      </c>
      <c r="M13773">
        <v>2.2000000000000002</v>
      </c>
    </row>
    <row r="13774" spans="1:15" x14ac:dyDescent="0.25">
      <c r="A13774" t="s">
        <v>659</v>
      </c>
      <c r="C13774" t="s">
        <v>770</v>
      </c>
      <c r="D13774" s="2">
        <v>32660</v>
      </c>
      <c r="E13774">
        <v>22.8</v>
      </c>
      <c r="F13774">
        <v>2298</v>
      </c>
      <c r="G13774">
        <v>2677000</v>
      </c>
      <c r="H13774">
        <v>817</v>
      </c>
      <c r="K13774">
        <v>990</v>
      </c>
      <c r="L13774">
        <v>8</v>
      </c>
      <c r="M13774">
        <v>1.6</v>
      </c>
    </row>
    <row r="13775" spans="1:15" x14ac:dyDescent="0.25">
      <c r="A13775" t="s">
        <v>659</v>
      </c>
      <c r="C13775" t="s">
        <v>770</v>
      </c>
      <c r="D13775" s="2">
        <v>32690</v>
      </c>
      <c r="E13775">
        <v>30.5</v>
      </c>
      <c r="F13775">
        <v>3848</v>
      </c>
      <c r="G13775">
        <v>1755000</v>
      </c>
      <c r="H13775">
        <v>1649</v>
      </c>
      <c r="K13775">
        <v>990</v>
      </c>
      <c r="L13775">
        <v>8</v>
      </c>
      <c r="M13775">
        <v>0.5</v>
      </c>
    </row>
    <row r="13776" spans="1:15" x14ac:dyDescent="0.25">
      <c r="A13776" t="s">
        <v>659</v>
      </c>
      <c r="C13776" t="s">
        <v>770</v>
      </c>
      <c r="D13776" s="2">
        <v>32721</v>
      </c>
      <c r="E13776">
        <v>30.8</v>
      </c>
      <c r="F13776">
        <v>3805</v>
      </c>
      <c r="G13776">
        <v>1779000</v>
      </c>
      <c r="H13776">
        <v>1770</v>
      </c>
      <c r="K13776">
        <v>990</v>
      </c>
      <c r="L13776">
        <v>8</v>
      </c>
      <c r="M13776">
        <v>1.5</v>
      </c>
    </row>
    <row r="13777" spans="1:13" x14ac:dyDescent="0.25">
      <c r="A13777" t="s">
        <v>659</v>
      </c>
      <c r="C13777" t="s">
        <v>770</v>
      </c>
      <c r="D13777" s="2">
        <v>32752</v>
      </c>
      <c r="E13777">
        <v>29.8</v>
      </c>
      <c r="F13777">
        <v>3309</v>
      </c>
      <c r="G13777">
        <v>1625000</v>
      </c>
      <c r="H13777">
        <v>1782</v>
      </c>
      <c r="K13777">
        <v>990</v>
      </c>
      <c r="L13777">
        <v>8</v>
      </c>
      <c r="M13777">
        <v>4.0999999999999996</v>
      </c>
    </row>
    <row r="13778" spans="1:13" x14ac:dyDescent="0.25">
      <c r="A13778" t="s">
        <v>659</v>
      </c>
      <c r="C13778" t="s">
        <v>770</v>
      </c>
      <c r="D13778" s="2">
        <v>32782</v>
      </c>
      <c r="E13778">
        <v>29.1</v>
      </c>
      <c r="F13778">
        <v>3022</v>
      </c>
      <c r="G13778">
        <v>1484000</v>
      </c>
      <c r="H13778">
        <v>1627</v>
      </c>
      <c r="K13778">
        <v>990</v>
      </c>
      <c r="L13778">
        <v>8</v>
      </c>
      <c r="M13778">
        <v>3.1</v>
      </c>
    </row>
    <row r="13779" spans="1:13" x14ac:dyDescent="0.25">
      <c r="A13779" t="s">
        <v>659</v>
      </c>
      <c r="C13779" t="s">
        <v>770</v>
      </c>
      <c r="D13779" s="2">
        <v>32813</v>
      </c>
      <c r="E13779">
        <v>29.8</v>
      </c>
      <c r="F13779">
        <v>3467</v>
      </c>
      <c r="G13779">
        <v>1702000</v>
      </c>
      <c r="H13779">
        <v>1867</v>
      </c>
      <c r="K13779">
        <v>990</v>
      </c>
      <c r="L13779">
        <v>8</v>
      </c>
      <c r="M13779">
        <v>3.1</v>
      </c>
    </row>
    <row r="13780" spans="1:13" x14ac:dyDescent="0.25">
      <c r="A13780" t="s">
        <v>659</v>
      </c>
      <c r="C13780" t="s">
        <v>770</v>
      </c>
      <c r="D13780" s="2">
        <v>32843</v>
      </c>
      <c r="E13780">
        <v>30.6</v>
      </c>
      <c r="F13780">
        <v>3629</v>
      </c>
      <c r="G13780">
        <v>1782000</v>
      </c>
      <c r="H13780">
        <v>1954</v>
      </c>
      <c r="K13780">
        <v>990</v>
      </c>
      <c r="L13780">
        <v>8</v>
      </c>
      <c r="M13780">
        <v>3.1</v>
      </c>
    </row>
    <row r="13781" spans="1:13" x14ac:dyDescent="0.25">
      <c r="A13781" t="s">
        <v>659</v>
      </c>
      <c r="C13781" t="s">
        <v>770</v>
      </c>
      <c r="D13781" s="2">
        <v>32874</v>
      </c>
      <c r="E13781">
        <v>28.9</v>
      </c>
      <c r="F13781">
        <v>4432</v>
      </c>
      <c r="G13781">
        <v>2176000</v>
      </c>
      <c r="H13781">
        <v>2386</v>
      </c>
      <c r="K13781">
        <v>990</v>
      </c>
      <c r="L13781">
        <v>8</v>
      </c>
      <c r="M13781">
        <v>3.1</v>
      </c>
    </row>
    <row r="13782" spans="1:13" x14ac:dyDescent="0.25">
      <c r="A13782" t="s">
        <v>659</v>
      </c>
      <c r="C13782" t="s">
        <v>770</v>
      </c>
      <c r="D13782" s="2">
        <v>32905</v>
      </c>
      <c r="E13782">
        <v>28</v>
      </c>
      <c r="F13782">
        <v>3710</v>
      </c>
      <c r="G13782">
        <v>1822000</v>
      </c>
      <c r="H13782">
        <v>1998</v>
      </c>
      <c r="K13782">
        <v>990</v>
      </c>
      <c r="L13782">
        <v>8</v>
      </c>
      <c r="M13782">
        <v>3.1</v>
      </c>
    </row>
    <row r="13783" spans="1:13" x14ac:dyDescent="0.25">
      <c r="A13783" t="s">
        <v>659</v>
      </c>
      <c r="C13783" t="s">
        <v>770</v>
      </c>
      <c r="D13783" s="2">
        <v>32933</v>
      </c>
      <c r="E13783">
        <v>30.2</v>
      </c>
      <c r="F13783">
        <v>3705</v>
      </c>
      <c r="G13783">
        <v>1819000</v>
      </c>
      <c r="H13783">
        <v>1995</v>
      </c>
      <c r="K13783">
        <v>990</v>
      </c>
      <c r="L13783">
        <v>8</v>
      </c>
      <c r="M13783">
        <v>3.1</v>
      </c>
    </row>
    <row r="13784" spans="1:13" x14ac:dyDescent="0.25">
      <c r="A13784" t="s">
        <v>659</v>
      </c>
      <c r="C13784" t="s">
        <v>770</v>
      </c>
      <c r="D13784" s="2">
        <v>32964</v>
      </c>
      <c r="E13784">
        <v>30</v>
      </c>
      <c r="F13784">
        <v>3672</v>
      </c>
      <c r="G13784">
        <v>1760000</v>
      </c>
      <c r="H13784">
        <v>1843</v>
      </c>
      <c r="K13784">
        <v>990</v>
      </c>
      <c r="L13784">
        <v>8</v>
      </c>
      <c r="M13784">
        <v>5.0999999999999996</v>
      </c>
    </row>
    <row r="13785" spans="1:13" x14ac:dyDescent="0.25">
      <c r="A13785" t="s">
        <v>659</v>
      </c>
      <c r="C13785" t="s">
        <v>770</v>
      </c>
      <c r="D13785" s="2">
        <v>32994</v>
      </c>
      <c r="E13785">
        <v>30</v>
      </c>
      <c r="F13785">
        <v>3874</v>
      </c>
      <c r="G13785">
        <v>1817000</v>
      </c>
      <c r="H13785">
        <v>1823</v>
      </c>
      <c r="K13785">
        <v>990</v>
      </c>
      <c r="L13785">
        <v>8</v>
      </c>
      <c r="M13785">
        <v>1</v>
      </c>
    </row>
    <row r="13786" spans="1:13" x14ac:dyDescent="0.25">
      <c r="A13786" t="s">
        <v>659</v>
      </c>
      <c r="C13786" t="s">
        <v>770</v>
      </c>
      <c r="D13786" s="2">
        <v>33025</v>
      </c>
      <c r="E13786">
        <v>29.8</v>
      </c>
      <c r="F13786">
        <v>3325</v>
      </c>
      <c r="G13786">
        <v>1559000</v>
      </c>
      <c r="H13786">
        <v>1564</v>
      </c>
      <c r="K13786">
        <v>990</v>
      </c>
      <c r="L13786">
        <v>8</v>
      </c>
      <c r="M13786">
        <v>1.6</v>
      </c>
    </row>
    <row r="13787" spans="1:13" x14ac:dyDescent="0.25">
      <c r="A13787" t="s">
        <v>659</v>
      </c>
      <c r="C13787" t="s">
        <v>770</v>
      </c>
      <c r="D13787" s="2">
        <v>33055</v>
      </c>
      <c r="E13787">
        <v>25.7</v>
      </c>
      <c r="F13787">
        <v>3141</v>
      </c>
      <c r="G13787">
        <v>1473000</v>
      </c>
      <c r="H13787">
        <v>1478</v>
      </c>
      <c r="K13787">
        <v>990</v>
      </c>
      <c r="L13787">
        <v>8</v>
      </c>
      <c r="M13787">
        <v>0.3</v>
      </c>
    </row>
    <row r="13788" spans="1:13" x14ac:dyDescent="0.25">
      <c r="A13788" t="s">
        <v>659</v>
      </c>
      <c r="C13788" t="s">
        <v>770</v>
      </c>
      <c r="D13788" s="2">
        <v>33086</v>
      </c>
      <c r="E13788">
        <v>30.9</v>
      </c>
      <c r="F13788">
        <v>3355</v>
      </c>
      <c r="G13788">
        <v>1573000</v>
      </c>
      <c r="H13788">
        <v>1579</v>
      </c>
      <c r="K13788">
        <v>990</v>
      </c>
      <c r="L13788">
        <v>8</v>
      </c>
      <c r="M13788">
        <v>0.3</v>
      </c>
    </row>
    <row r="13789" spans="1:13" x14ac:dyDescent="0.25">
      <c r="A13789" t="s">
        <v>659</v>
      </c>
      <c r="C13789" t="s">
        <v>770</v>
      </c>
      <c r="D13789" s="2">
        <v>33117</v>
      </c>
      <c r="E13789">
        <v>29.9</v>
      </c>
      <c r="F13789">
        <v>3336</v>
      </c>
      <c r="G13789">
        <v>1565000</v>
      </c>
      <c r="H13789">
        <v>1570</v>
      </c>
      <c r="K13789">
        <v>990</v>
      </c>
      <c r="L13789">
        <v>8</v>
      </c>
      <c r="M13789">
        <v>0.3</v>
      </c>
    </row>
    <row r="13790" spans="1:13" x14ac:dyDescent="0.25">
      <c r="A13790" t="s">
        <v>659</v>
      </c>
      <c r="C13790" t="s">
        <v>770</v>
      </c>
      <c r="D13790" s="2">
        <v>33147</v>
      </c>
      <c r="E13790">
        <v>28.1</v>
      </c>
      <c r="F13790">
        <v>3432</v>
      </c>
      <c r="G13790">
        <v>1826000</v>
      </c>
      <c r="H13790">
        <v>1201</v>
      </c>
      <c r="K13790">
        <v>0</v>
      </c>
      <c r="L13790">
        <v>8</v>
      </c>
      <c r="M13790">
        <v>3.4</v>
      </c>
    </row>
    <row r="13791" spans="1:13" x14ac:dyDescent="0.25">
      <c r="A13791" t="s">
        <v>659</v>
      </c>
      <c r="C13791" t="s">
        <v>770</v>
      </c>
      <c r="D13791" s="2">
        <v>33178</v>
      </c>
      <c r="E13791">
        <v>30.1</v>
      </c>
      <c r="F13791">
        <v>3345</v>
      </c>
      <c r="G13791">
        <v>1943000</v>
      </c>
      <c r="H13791">
        <v>1640</v>
      </c>
      <c r="K13791">
        <v>0</v>
      </c>
      <c r="L13791">
        <v>8</v>
      </c>
      <c r="M13791">
        <v>10.9</v>
      </c>
    </row>
    <row r="13792" spans="1:13" x14ac:dyDescent="0.25">
      <c r="A13792" t="s">
        <v>659</v>
      </c>
      <c r="C13792" t="s">
        <v>770</v>
      </c>
      <c r="D13792" s="2">
        <v>33208</v>
      </c>
      <c r="E13792">
        <v>31</v>
      </c>
      <c r="F13792">
        <v>3953</v>
      </c>
      <c r="G13792">
        <v>2010000</v>
      </c>
      <c r="H13792">
        <v>1670</v>
      </c>
      <c r="K13792">
        <v>0</v>
      </c>
      <c r="L13792">
        <v>8</v>
      </c>
      <c r="M13792">
        <v>2.6</v>
      </c>
    </row>
    <row r="13793" spans="1:13" x14ac:dyDescent="0.25">
      <c r="A13793" t="s">
        <v>659</v>
      </c>
      <c r="C13793" t="s">
        <v>770</v>
      </c>
      <c r="D13793" s="2">
        <v>33239</v>
      </c>
      <c r="E13793">
        <v>30.6</v>
      </c>
      <c r="F13793">
        <v>3597</v>
      </c>
      <c r="G13793">
        <v>1982000</v>
      </c>
      <c r="H13793">
        <v>1863</v>
      </c>
      <c r="K13793">
        <v>0</v>
      </c>
      <c r="L13793">
        <v>8</v>
      </c>
      <c r="M13793">
        <v>4</v>
      </c>
    </row>
    <row r="13794" spans="1:13" x14ac:dyDescent="0.25">
      <c r="A13794" t="s">
        <v>659</v>
      </c>
      <c r="C13794" t="s">
        <v>770</v>
      </c>
      <c r="D13794" s="2">
        <v>33270</v>
      </c>
      <c r="E13794">
        <v>27.7</v>
      </c>
      <c r="F13794">
        <v>3520</v>
      </c>
      <c r="G13794">
        <v>1789000</v>
      </c>
      <c r="H13794">
        <v>1941</v>
      </c>
      <c r="K13794">
        <v>0</v>
      </c>
      <c r="L13794">
        <v>8</v>
      </c>
      <c r="M13794">
        <v>0.2</v>
      </c>
    </row>
    <row r="13795" spans="1:13" x14ac:dyDescent="0.25">
      <c r="A13795" t="s">
        <v>659</v>
      </c>
      <c r="C13795" t="s">
        <v>770</v>
      </c>
      <c r="D13795" s="2">
        <v>33298</v>
      </c>
      <c r="E13795">
        <v>31</v>
      </c>
      <c r="F13795">
        <v>5311</v>
      </c>
      <c r="G13795">
        <v>2004000</v>
      </c>
      <c r="H13795">
        <v>2493</v>
      </c>
      <c r="K13795">
        <v>0</v>
      </c>
      <c r="L13795">
        <v>8</v>
      </c>
      <c r="M13795">
        <v>0.2</v>
      </c>
    </row>
    <row r="13796" spans="1:13" x14ac:dyDescent="0.25">
      <c r="A13796" t="s">
        <v>659</v>
      </c>
      <c r="C13796" t="s">
        <v>770</v>
      </c>
      <c r="D13796" s="2">
        <v>33329</v>
      </c>
      <c r="E13796">
        <v>30</v>
      </c>
      <c r="F13796">
        <v>4386</v>
      </c>
      <c r="G13796">
        <v>1942000</v>
      </c>
      <c r="H13796">
        <v>1912</v>
      </c>
      <c r="K13796">
        <v>0</v>
      </c>
      <c r="L13796">
        <v>8</v>
      </c>
      <c r="M13796">
        <v>2</v>
      </c>
    </row>
    <row r="13797" spans="1:13" x14ac:dyDescent="0.25">
      <c r="A13797" t="s">
        <v>659</v>
      </c>
      <c r="C13797" t="s">
        <v>770</v>
      </c>
      <c r="D13797" s="2">
        <v>33359</v>
      </c>
      <c r="E13797">
        <v>30.7</v>
      </c>
      <c r="F13797">
        <v>3974</v>
      </c>
      <c r="G13797">
        <v>1992000</v>
      </c>
      <c r="H13797">
        <v>1555</v>
      </c>
      <c r="K13797">
        <v>0</v>
      </c>
      <c r="L13797">
        <v>8</v>
      </c>
      <c r="M13797">
        <v>2.2999999999999998</v>
      </c>
    </row>
    <row r="13798" spans="1:13" x14ac:dyDescent="0.25">
      <c r="A13798" t="s">
        <v>659</v>
      </c>
      <c r="C13798" t="s">
        <v>770</v>
      </c>
      <c r="D13798" s="2">
        <v>33390</v>
      </c>
      <c r="E13798">
        <v>29.8</v>
      </c>
      <c r="F13798">
        <v>3813</v>
      </c>
      <c r="G13798">
        <v>1935000</v>
      </c>
      <c r="H13798">
        <v>1628</v>
      </c>
      <c r="K13798">
        <v>0</v>
      </c>
      <c r="L13798">
        <v>8</v>
      </c>
      <c r="M13798">
        <v>3.2</v>
      </c>
    </row>
    <row r="13799" spans="1:13" x14ac:dyDescent="0.25">
      <c r="A13799" t="s">
        <v>659</v>
      </c>
      <c r="C13799" t="s">
        <v>770</v>
      </c>
      <c r="D13799" s="2">
        <v>33420</v>
      </c>
      <c r="E13799">
        <v>31</v>
      </c>
      <c r="F13799">
        <v>3944</v>
      </c>
      <c r="G13799">
        <v>2008000</v>
      </c>
      <c r="H13799">
        <v>1737</v>
      </c>
      <c r="K13799">
        <v>0</v>
      </c>
      <c r="L13799">
        <v>8</v>
      </c>
      <c r="M13799">
        <v>7.8</v>
      </c>
    </row>
    <row r="13800" spans="1:13" x14ac:dyDescent="0.25">
      <c r="A13800" t="s">
        <v>659</v>
      </c>
      <c r="C13800" t="s">
        <v>770</v>
      </c>
      <c r="D13800" s="2">
        <v>33451</v>
      </c>
      <c r="E13800">
        <v>30.7</v>
      </c>
      <c r="F13800">
        <v>4802</v>
      </c>
      <c r="G13800">
        <v>2401000</v>
      </c>
      <c r="H13800">
        <v>891</v>
      </c>
      <c r="K13800">
        <v>0</v>
      </c>
      <c r="L13800">
        <v>8</v>
      </c>
      <c r="M13800">
        <v>3.9</v>
      </c>
    </row>
    <row r="13801" spans="1:13" x14ac:dyDescent="0.25">
      <c r="A13801" t="s">
        <v>659</v>
      </c>
      <c r="C13801" t="s">
        <v>770</v>
      </c>
      <c r="D13801" s="2">
        <v>33482</v>
      </c>
      <c r="E13801">
        <v>29.7</v>
      </c>
      <c r="F13801">
        <v>4304</v>
      </c>
      <c r="G13801">
        <v>2327000</v>
      </c>
      <c r="H13801">
        <v>756</v>
      </c>
      <c r="K13801">
        <v>0</v>
      </c>
      <c r="L13801">
        <v>8</v>
      </c>
      <c r="M13801">
        <v>1</v>
      </c>
    </row>
    <row r="13802" spans="1:13" x14ac:dyDescent="0.25">
      <c r="A13802" t="s">
        <v>659</v>
      </c>
      <c r="C13802" t="s">
        <v>770</v>
      </c>
      <c r="D13802" s="2">
        <v>33512</v>
      </c>
      <c r="E13802">
        <v>30.9</v>
      </c>
      <c r="F13802">
        <v>6064</v>
      </c>
      <c r="G13802">
        <v>2412000</v>
      </c>
      <c r="H13802">
        <v>1281</v>
      </c>
      <c r="K13802">
        <v>0</v>
      </c>
      <c r="L13802">
        <v>8</v>
      </c>
      <c r="M13802">
        <v>3.1</v>
      </c>
    </row>
    <row r="13803" spans="1:13" x14ac:dyDescent="0.25">
      <c r="A13803" t="s">
        <v>659</v>
      </c>
      <c r="C13803" t="s">
        <v>770</v>
      </c>
      <c r="D13803" s="2">
        <v>33543</v>
      </c>
      <c r="E13803">
        <v>29.6</v>
      </c>
      <c r="F13803">
        <v>5960</v>
      </c>
      <c r="G13803">
        <v>2317000</v>
      </c>
      <c r="H13803">
        <v>1759</v>
      </c>
      <c r="K13803">
        <v>0</v>
      </c>
      <c r="L13803">
        <v>8</v>
      </c>
      <c r="M13803">
        <v>6.5</v>
      </c>
    </row>
    <row r="13804" spans="1:13" x14ac:dyDescent="0.25">
      <c r="A13804" t="s">
        <v>659</v>
      </c>
      <c r="C13804" t="s">
        <v>770</v>
      </c>
      <c r="D13804" s="2">
        <v>33573</v>
      </c>
      <c r="E13804">
        <v>30.7</v>
      </c>
      <c r="F13804">
        <v>654</v>
      </c>
      <c r="G13804">
        <v>2476000</v>
      </c>
      <c r="H13804">
        <v>298</v>
      </c>
      <c r="K13804">
        <v>975</v>
      </c>
      <c r="L13804">
        <v>8</v>
      </c>
      <c r="M13804">
        <v>0.6</v>
      </c>
    </row>
    <row r="13805" spans="1:13" x14ac:dyDescent="0.25">
      <c r="A13805" t="s">
        <v>659</v>
      </c>
      <c r="C13805" t="s">
        <v>770</v>
      </c>
      <c r="D13805" s="2">
        <v>33604</v>
      </c>
      <c r="E13805">
        <v>29.5</v>
      </c>
      <c r="F13805">
        <v>676</v>
      </c>
      <c r="G13805">
        <v>2379000</v>
      </c>
      <c r="H13805">
        <v>152</v>
      </c>
      <c r="K13805">
        <v>975</v>
      </c>
      <c r="L13805">
        <v>8</v>
      </c>
      <c r="M13805">
        <v>2.7</v>
      </c>
    </row>
    <row r="13806" spans="1:13" x14ac:dyDescent="0.25">
      <c r="A13806" t="s">
        <v>659</v>
      </c>
      <c r="C13806" t="s">
        <v>770</v>
      </c>
      <c r="D13806" s="2">
        <v>33635</v>
      </c>
      <c r="E13806">
        <v>28.4</v>
      </c>
      <c r="F13806">
        <v>623</v>
      </c>
      <c r="G13806">
        <v>2287000</v>
      </c>
      <c r="H13806">
        <v>121</v>
      </c>
      <c r="K13806">
        <v>975</v>
      </c>
      <c r="L13806">
        <v>8</v>
      </c>
      <c r="M13806">
        <v>4.5</v>
      </c>
    </row>
    <row r="13807" spans="1:13" x14ac:dyDescent="0.25">
      <c r="A13807" t="s">
        <v>659</v>
      </c>
      <c r="C13807" t="s">
        <v>770</v>
      </c>
      <c r="D13807" s="2">
        <v>33664</v>
      </c>
      <c r="E13807">
        <v>7.1</v>
      </c>
      <c r="F13807">
        <v>135</v>
      </c>
      <c r="G13807">
        <v>576000</v>
      </c>
      <c r="H13807">
        <v>43</v>
      </c>
      <c r="K13807">
        <v>975</v>
      </c>
      <c r="L13807">
        <v>8</v>
      </c>
      <c r="M13807">
        <v>4.7</v>
      </c>
    </row>
    <row r="13808" spans="1:13" x14ac:dyDescent="0.25">
      <c r="A13808" t="s">
        <v>659</v>
      </c>
      <c r="C13808" t="s">
        <v>770</v>
      </c>
      <c r="D13808" s="2">
        <v>33939</v>
      </c>
      <c r="E13808">
        <v>1.2</v>
      </c>
      <c r="F13808">
        <v>302</v>
      </c>
      <c r="G13808">
        <v>76000</v>
      </c>
      <c r="H13808">
        <v>0</v>
      </c>
      <c r="K13808">
        <v>975</v>
      </c>
      <c r="L13808">
        <v>18</v>
      </c>
      <c r="M13808">
        <v>2.4</v>
      </c>
    </row>
    <row r="13809" spans="1:13" x14ac:dyDescent="0.25">
      <c r="A13809" t="s">
        <v>659</v>
      </c>
      <c r="C13809" t="s">
        <v>770</v>
      </c>
      <c r="D13809" s="2">
        <v>34001</v>
      </c>
      <c r="E13809">
        <v>2.5</v>
      </c>
      <c r="F13809">
        <v>487</v>
      </c>
      <c r="G13809">
        <v>149000</v>
      </c>
      <c r="H13809">
        <v>0</v>
      </c>
      <c r="K13809">
        <v>0</v>
      </c>
      <c r="L13809">
        <v>18</v>
      </c>
      <c r="M13809">
        <v>2.4</v>
      </c>
    </row>
    <row r="13810" spans="1:13" x14ac:dyDescent="0.25">
      <c r="A13810" t="s">
        <v>659</v>
      </c>
      <c r="C13810" t="s">
        <v>770</v>
      </c>
      <c r="D13810" s="2">
        <v>34029</v>
      </c>
      <c r="E13810">
        <v>31</v>
      </c>
      <c r="F13810">
        <v>7254</v>
      </c>
      <c r="G13810">
        <v>1850000</v>
      </c>
      <c r="H13810">
        <v>0</v>
      </c>
      <c r="K13810">
        <v>0</v>
      </c>
      <c r="L13810">
        <v>18</v>
      </c>
      <c r="M13810">
        <v>2.4</v>
      </c>
    </row>
    <row r="13811" spans="1:13" x14ac:dyDescent="0.25">
      <c r="A13811" t="s">
        <v>659</v>
      </c>
      <c r="C13811" t="s">
        <v>770</v>
      </c>
      <c r="D13811" s="2">
        <v>34060</v>
      </c>
      <c r="E13811">
        <v>22</v>
      </c>
      <c r="F13811">
        <v>7688</v>
      </c>
      <c r="G13811">
        <v>1312000</v>
      </c>
      <c r="H13811">
        <v>0</v>
      </c>
      <c r="K13811">
        <v>0</v>
      </c>
      <c r="L13811">
        <v>18</v>
      </c>
      <c r="M13811">
        <v>2.4</v>
      </c>
    </row>
    <row r="13812" spans="1:13" x14ac:dyDescent="0.25">
      <c r="A13812" t="s">
        <v>659</v>
      </c>
      <c r="C13812" t="s">
        <v>770</v>
      </c>
      <c r="D13812" s="2">
        <v>34090</v>
      </c>
      <c r="E13812">
        <v>29.3</v>
      </c>
      <c r="F13812">
        <v>9850</v>
      </c>
      <c r="G13812">
        <v>1748000</v>
      </c>
      <c r="H13812">
        <v>0</v>
      </c>
      <c r="K13812">
        <v>0</v>
      </c>
      <c r="L13812">
        <v>18</v>
      </c>
      <c r="M13812">
        <v>2.4</v>
      </c>
    </row>
    <row r="13813" spans="1:13" x14ac:dyDescent="0.25">
      <c r="A13813" t="s">
        <v>659</v>
      </c>
      <c r="C13813" t="s">
        <v>770</v>
      </c>
      <c r="D13813" s="2">
        <v>34121</v>
      </c>
      <c r="E13813">
        <v>25.2</v>
      </c>
      <c r="F13813">
        <v>6349</v>
      </c>
      <c r="G13813">
        <v>1505000</v>
      </c>
      <c r="H13813">
        <v>0</v>
      </c>
      <c r="K13813">
        <v>0</v>
      </c>
      <c r="L13813">
        <v>18</v>
      </c>
      <c r="M13813">
        <v>2.4</v>
      </c>
    </row>
    <row r="13814" spans="1:13" x14ac:dyDescent="0.25">
      <c r="A13814" t="s">
        <v>659</v>
      </c>
      <c r="C13814" t="s">
        <v>770</v>
      </c>
      <c r="D13814" s="2">
        <v>34151</v>
      </c>
      <c r="E13814">
        <v>30.8</v>
      </c>
      <c r="F13814">
        <v>6837</v>
      </c>
      <c r="G13814">
        <v>1841000</v>
      </c>
      <c r="H13814">
        <v>0</v>
      </c>
      <c r="K13814">
        <v>0</v>
      </c>
      <c r="L13814">
        <v>18</v>
      </c>
      <c r="M13814">
        <v>2.4</v>
      </c>
    </row>
    <row r="13815" spans="1:13" x14ac:dyDescent="0.25">
      <c r="A13815" t="s">
        <v>659</v>
      </c>
      <c r="C13815" t="s">
        <v>770</v>
      </c>
      <c r="D13815" s="2">
        <v>34182</v>
      </c>
      <c r="E13815">
        <v>17.2</v>
      </c>
      <c r="F13815">
        <v>4869</v>
      </c>
      <c r="G13815">
        <v>1108000</v>
      </c>
      <c r="H13815">
        <v>0</v>
      </c>
      <c r="K13815">
        <v>0</v>
      </c>
      <c r="L13815">
        <v>18</v>
      </c>
      <c r="M13815">
        <v>2.4</v>
      </c>
    </row>
    <row r="13816" spans="1:13" x14ac:dyDescent="0.25">
      <c r="A13816" t="s">
        <v>659</v>
      </c>
      <c r="C13816" t="s">
        <v>771</v>
      </c>
      <c r="D13816" s="2">
        <v>26146</v>
      </c>
      <c r="E13816">
        <v>6.8</v>
      </c>
      <c r="F13816">
        <v>2697</v>
      </c>
      <c r="G13816">
        <v>526000</v>
      </c>
      <c r="H13816">
        <v>0</v>
      </c>
      <c r="K13816">
        <v>1036</v>
      </c>
      <c r="L13816">
        <v>12</v>
      </c>
      <c r="M13816">
        <v>0</v>
      </c>
    </row>
    <row r="13817" spans="1:13" x14ac:dyDescent="0.25">
      <c r="A13817" t="s">
        <v>659</v>
      </c>
      <c r="C13817" t="s">
        <v>771</v>
      </c>
      <c r="D13817" s="2">
        <v>26177</v>
      </c>
      <c r="E13817">
        <v>28.8</v>
      </c>
      <c r="F13817">
        <v>11130</v>
      </c>
      <c r="G13817">
        <v>2226000</v>
      </c>
      <c r="H13817">
        <v>0</v>
      </c>
      <c r="K13817">
        <v>1060</v>
      </c>
      <c r="L13817">
        <v>12</v>
      </c>
      <c r="M13817">
        <v>0</v>
      </c>
    </row>
    <row r="13818" spans="1:13" x14ac:dyDescent="0.25">
      <c r="A13818" t="s">
        <v>659</v>
      </c>
      <c r="C13818" t="s">
        <v>771</v>
      </c>
      <c r="D13818" s="2">
        <v>26207</v>
      </c>
      <c r="E13818">
        <v>30.4</v>
      </c>
      <c r="F13818">
        <v>14305</v>
      </c>
      <c r="G13818">
        <v>3990000</v>
      </c>
      <c r="H13818">
        <v>0</v>
      </c>
      <c r="K13818">
        <v>1092</v>
      </c>
      <c r="L13818">
        <v>12</v>
      </c>
      <c r="M13818">
        <v>0.3</v>
      </c>
    </row>
    <row r="13819" spans="1:13" x14ac:dyDescent="0.25">
      <c r="A13819" t="s">
        <v>659</v>
      </c>
      <c r="C13819" t="s">
        <v>771</v>
      </c>
      <c r="D13819" s="2">
        <v>26238</v>
      </c>
      <c r="E13819">
        <v>29.9</v>
      </c>
      <c r="F13819">
        <v>21058</v>
      </c>
      <c r="G13819">
        <v>12583000</v>
      </c>
      <c r="H13819">
        <v>19</v>
      </c>
      <c r="K13819">
        <v>1083</v>
      </c>
      <c r="L13819">
        <v>12</v>
      </c>
      <c r="M13819">
        <v>1.4</v>
      </c>
    </row>
    <row r="13820" spans="1:13" x14ac:dyDescent="0.25">
      <c r="A13820" t="s">
        <v>659</v>
      </c>
      <c r="C13820" t="s">
        <v>771</v>
      </c>
      <c r="D13820" s="2">
        <v>26268</v>
      </c>
      <c r="E13820">
        <v>31</v>
      </c>
      <c r="F13820">
        <v>23155</v>
      </c>
      <c r="G13820">
        <v>12683000</v>
      </c>
      <c r="H13820">
        <v>0</v>
      </c>
      <c r="K13820">
        <v>1112</v>
      </c>
      <c r="L13820">
        <v>16</v>
      </c>
      <c r="M13820">
        <v>0.9</v>
      </c>
    </row>
    <row r="13821" spans="1:13" x14ac:dyDescent="0.25">
      <c r="A13821" t="s">
        <v>659</v>
      </c>
      <c r="C13821" t="s">
        <v>771</v>
      </c>
      <c r="D13821" s="2">
        <v>26299</v>
      </c>
      <c r="E13821">
        <v>31</v>
      </c>
      <c r="F13821">
        <v>23407</v>
      </c>
      <c r="G13821">
        <v>9848000</v>
      </c>
      <c r="H13821">
        <v>0</v>
      </c>
      <c r="K13821">
        <v>1087</v>
      </c>
      <c r="L13821">
        <v>16</v>
      </c>
      <c r="M13821">
        <v>0.7</v>
      </c>
    </row>
    <row r="13822" spans="1:13" x14ac:dyDescent="0.25">
      <c r="A13822" t="s">
        <v>659</v>
      </c>
      <c r="C13822" t="s">
        <v>771</v>
      </c>
      <c r="D13822" s="2">
        <v>26330</v>
      </c>
      <c r="E13822">
        <v>28.4</v>
      </c>
      <c r="F13822">
        <v>17896</v>
      </c>
      <c r="G13822">
        <v>8648000</v>
      </c>
      <c r="H13822">
        <v>0</v>
      </c>
      <c r="K13822">
        <v>1097</v>
      </c>
      <c r="L13822">
        <v>16</v>
      </c>
      <c r="M13822">
        <v>0.6</v>
      </c>
    </row>
    <row r="13823" spans="1:13" x14ac:dyDescent="0.25">
      <c r="A13823" t="s">
        <v>659</v>
      </c>
      <c r="C13823" t="s">
        <v>771</v>
      </c>
      <c r="D13823" s="2">
        <v>26359</v>
      </c>
      <c r="E13823">
        <v>30.3</v>
      </c>
      <c r="F13823">
        <v>15505</v>
      </c>
      <c r="G13823">
        <v>6481000</v>
      </c>
      <c r="H13823">
        <v>0</v>
      </c>
      <c r="K13823">
        <v>1120</v>
      </c>
      <c r="L13823">
        <v>16</v>
      </c>
      <c r="M13823">
        <v>0.3</v>
      </c>
    </row>
    <row r="13824" spans="1:13" x14ac:dyDescent="0.25">
      <c r="A13824" t="s">
        <v>659</v>
      </c>
      <c r="C13824" t="s">
        <v>771</v>
      </c>
      <c r="D13824" s="2">
        <v>26390</v>
      </c>
      <c r="E13824">
        <v>29.9</v>
      </c>
      <c r="F13824">
        <v>18133</v>
      </c>
      <c r="G13824">
        <v>9994000</v>
      </c>
      <c r="H13824">
        <v>323</v>
      </c>
      <c r="K13824">
        <v>1110</v>
      </c>
      <c r="L13824">
        <v>16</v>
      </c>
      <c r="M13824">
        <v>0.5</v>
      </c>
    </row>
    <row r="13825" spans="1:13" x14ac:dyDescent="0.25">
      <c r="A13825" t="s">
        <v>659</v>
      </c>
      <c r="C13825" t="s">
        <v>771</v>
      </c>
      <c r="D13825" s="2">
        <v>26420</v>
      </c>
      <c r="E13825">
        <v>31</v>
      </c>
      <c r="F13825">
        <v>24456</v>
      </c>
      <c r="G13825">
        <v>12253000</v>
      </c>
      <c r="H13825">
        <v>377</v>
      </c>
      <c r="K13825">
        <v>1100</v>
      </c>
      <c r="L13825">
        <v>16</v>
      </c>
      <c r="M13825">
        <v>0.4</v>
      </c>
    </row>
    <row r="13826" spans="1:13" x14ac:dyDescent="0.25">
      <c r="A13826" t="s">
        <v>659</v>
      </c>
      <c r="C13826" t="s">
        <v>771</v>
      </c>
      <c r="D13826" s="2">
        <v>26451</v>
      </c>
      <c r="E13826">
        <v>29.7</v>
      </c>
      <c r="F13826">
        <v>23250</v>
      </c>
      <c r="G13826">
        <v>8660000</v>
      </c>
      <c r="H13826">
        <v>257</v>
      </c>
      <c r="K13826">
        <v>1100</v>
      </c>
      <c r="L13826">
        <v>16</v>
      </c>
      <c r="M13826">
        <v>0.2</v>
      </c>
    </row>
    <row r="13827" spans="1:13" x14ac:dyDescent="0.25">
      <c r="A13827" t="s">
        <v>659</v>
      </c>
      <c r="C13827" t="s">
        <v>771</v>
      </c>
      <c r="D13827" s="2">
        <v>26481</v>
      </c>
      <c r="E13827">
        <v>30.2</v>
      </c>
      <c r="F13827">
        <v>17169</v>
      </c>
      <c r="G13827">
        <v>7829000</v>
      </c>
      <c r="H13827">
        <v>866</v>
      </c>
      <c r="K13827">
        <v>1100</v>
      </c>
      <c r="L13827">
        <v>16</v>
      </c>
      <c r="M13827">
        <v>0</v>
      </c>
    </row>
    <row r="13828" spans="1:13" x14ac:dyDescent="0.25">
      <c r="A13828" t="s">
        <v>659</v>
      </c>
      <c r="C13828" t="s">
        <v>771</v>
      </c>
      <c r="D13828" s="2">
        <v>26512</v>
      </c>
      <c r="E13828">
        <v>27.9</v>
      </c>
      <c r="F13828">
        <v>16490</v>
      </c>
      <c r="G13828">
        <v>7519000</v>
      </c>
      <c r="H13828">
        <v>831</v>
      </c>
      <c r="K13828">
        <v>1100</v>
      </c>
      <c r="L13828">
        <v>16</v>
      </c>
      <c r="M13828">
        <v>0</v>
      </c>
    </row>
    <row r="13829" spans="1:13" x14ac:dyDescent="0.25">
      <c r="A13829" t="s">
        <v>659</v>
      </c>
      <c r="C13829" t="s">
        <v>771</v>
      </c>
      <c r="D13829" s="2">
        <v>26543</v>
      </c>
      <c r="E13829">
        <v>22.2</v>
      </c>
      <c r="F13829">
        <v>12781</v>
      </c>
      <c r="G13829">
        <v>5770000</v>
      </c>
      <c r="H13829">
        <v>644</v>
      </c>
      <c r="K13829">
        <v>1100</v>
      </c>
      <c r="L13829">
        <v>16</v>
      </c>
      <c r="M13829">
        <v>0</v>
      </c>
    </row>
    <row r="13830" spans="1:13" x14ac:dyDescent="0.25">
      <c r="A13830" t="s">
        <v>659</v>
      </c>
      <c r="C13830" t="s">
        <v>771</v>
      </c>
      <c r="D13830" s="2">
        <v>26573</v>
      </c>
      <c r="E13830">
        <v>30.8</v>
      </c>
      <c r="F13830">
        <v>18438</v>
      </c>
      <c r="G13830">
        <v>7948000</v>
      </c>
      <c r="H13830">
        <v>717</v>
      </c>
      <c r="K13830">
        <v>1100</v>
      </c>
      <c r="L13830">
        <v>16</v>
      </c>
      <c r="M13830">
        <v>0</v>
      </c>
    </row>
    <row r="13831" spans="1:13" x14ac:dyDescent="0.25">
      <c r="A13831" t="s">
        <v>659</v>
      </c>
      <c r="C13831" t="s">
        <v>771</v>
      </c>
      <c r="D13831" s="2">
        <v>26604</v>
      </c>
      <c r="E13831">
        <v>29.3</v>
      </c>
      <c r="F13831">
        <v>18567</v>
      </c>
      <c r="G13831">
        <v>7631000</v>
      </c>
      <c r="H13831">
        <v>0</v>
      </c>
      <c r="K13831">
        <v>1100</v>
      </c>
      <c r="L13831">
        <v>16</v>
      </c>
      <c r="M13831">
        <v>0</v>
      </c>
    </row>
    <row r="13832" spans="1:13" x14ac:dyDescent="0.25">
      <c r="A13832" t="s">
        <v>659</v>
      </c>
      <c r="C13832" t="s">
        <v>771</v>
      </c>
      <c r="D13832" s="2">
        <v>26634</v>
      </c>
      <c r="E13832">
        <v>29.9</v>
      </c>
      <c r="F13832">
        <v>18596</v>
      </c>
      <c r="G13832">
        <v>8155000</v>
      </c>
      <c r="H13832">
        <v>750</v>
      </c>
      <c r="K13832">
        <v>1050</v>
      </c>
      <c r="L13832">
        <v>16</v>
      </c>
      <c r="M13832">
        <v>5.2</v>
      </c>
    </row>
    <row r="13833" spans="1:13" x14ac:dyDescent="0.25">
      <c r="A13833" t="s">
        <v>659</v>
      </c>
      <c r="C13833" t="s">
        <v>771</v>
      </c>
      <c r="D13833" s="2">
        <v>26665</v>
      </c>
      <c r="E13833">
        <v>31</v>
      </c>
      <c r="F13833">
        <v>18251</v>
      </c>
      <c r="G13833">
        <v>11096000</v>
      </c>
      <c r="H13833">
        <v>4702</v>
      </c>
      <c r="K13833">
        <v>975</v>
      </c>
      <c r="L13833">
        <v>16</v>
      </c>
      <c r="M13833">
        <v>5.4</v>
      </c>
    </row>
    <row r="13834" spans="1:13" x14ac:dyDescent="0.25">
      <c r="A13834" t="s">
        <v>659</v>
      </c>
      <c r="C13834" t="s">
        <v>771</v>
      </c>
      <c r="D13834" s="2">
        <v>26696</v>
      </c>
      <c r="E13834">
        <v>28</v>
      </c>
      <c r="F13834">
        <v>16216</v>
      </c>
      <c r="G13834">
        <v>10461000</v>
      </c>
      <c r="H13834">
        <v>4955</v>
      </c>
      <c r="K13834">
        <v>975</v>
      </c>
      <c r="L13834">
        <v>16</v>
      </c>
      <c r="M13834">
        <v>2.2999999999999998</v>
      </c>
    </row>
    <row r="13835" spans="1:13" x14ac:dyDescent="0.25">
      <c r="A13835" t="s">
        <v>659</v>
      </c>
      <c r="C13835" t="s">
        <v>771</v>
      </c>
      <c r="D13835" s="2">
        <v>26724</v>
      </c>
      <c r="E13835">
        <v>30.9</v>
      </c>
      <c r="F13835">
        <v>17503</v>
      </c>
      <c r="G13835">
        <v>10338000</v>
      </c>
      <c r="H13835">
        <v>5876</v>
      </c>
      <c r="K13835">
        <v>1000</v>
      </c>
      <c r="L13835">
        <v>16</v>
      </c>
      <c r="M13835">
        <v>2.6</v>
      </c>
    </row>
    <row r="13836" spans="1:13" x14ac:dyDescent="0.25">
      <c r="A13836" t="s">
        <v>659</v>
      </c>
      <c r="C13836" t="s">
        <v>771</v>
      </c>
      <c r="D13836" s="2">
        <v>26755</v>
      </c>
      <c r="E13836">
        <v>30</v>
      </c>
      <c r="F13836">
        <v>15600</v>
      </c>
      <c r="G13836">
        <v>7886000</v>
      </c>
      <c r="H13836">
        <v>6762</v>
      </c>
      <c r="K13836">
        <v>933</v>
      </c>
      <c r="L13836">
        <v>16</v>
      </c>
      <c r="M13836">
        <v>2.5</v>
      </c>
    </row>
    <row r="13837" spans="1:13" x14ac:dyDescent="0.25">
      <c r="A13837" t="s">
        <v>659</v>
      </c>
      <c r="C13837" t="s">
        <v>771</v>
      </c>
      <c r="D13837" s="2">
        <v>26785</v>
      </c>
      <c r="E13837">
        <v>30.8</v>
      </c>
      <c r="F13837">
        <v>15577</v>
      </c>
      <c r="G13837">
        <v>8019000</v>
      </c>
      <c r="H13837">
        <v>7040</v>
      </c>
      <c r="K13837">
        <v>900</v>
      </c>
      <c r="L13837">
        <v>16</v>
      </c>
      <c r="M13837">
        <v>2.1</v>
      </c>
    </row>
    <row r="13838" spans="1:13" x14ac:dyDescent="0.25">
      <c r="A13838" t="s">
        <v>659</v>
      </c>
      <c r="C13838" t="s">
        <v>771</v>
      </c>
      <c r="D13838" s="2">
        <v>26816</v>
      </c>
      <c r="E13838">
        <v>29.9</v>
      </c>
      <c r="F13838">
        <v>14623</v>
      </c>
      <c r="G13838">
        <v>8282000</v>
      </c>
      <c r="H13838">
        <v>7613</v>
      </c>
      <c r="K13838">
        <v>900</v>
      </c>
      <c r="L13838">
        <v>16</v>
      </c>
      <c r="M13838">
        <v>1.8</v>
      </c>
    </row>
    <row r="13839" spans="1:13" x14ac:dyDescent="0.25">
      <c r="A13839" t="s">
        <v>659</v>
      </c>
      <c r="C13839" t="s">
        <v>771</v>
      </c>
      <c r="D13839" s="2">
        <v>26846</v>
      </c>
      <c r="E13839">
        <v>31</v>
      </c>
      <c r="F13839">
        <v>15160</v>
      </c>
      <c r="G13839">
        <v>8570000</v>
      </c>
      <c r="H13839">
        <v>8207</v>
      </c>
      <c r="K13839">
        <v>885</v>
      </c>
      <c r="L13839">
        <v>16</v>
      </c>
      <c r="M13839">
        <v>2.2999999999999998</v>
      </c>
    </row>
    <row r="13840" spans="1:13" x14ac:dyDescent="0.25">
      <c r="A13840" t="s">
        <v>659</v>
      </c>
      <c r="C13840" t="s">
        <v>771</v>
      </c>
      <c r="D13840" s="2">
        <v>26877</v>
      </c>
      <c r="E13840">
        <v>31</v>
      </c>
      <c r="F13840">
        <v>14809</v>
      </c>
      <c r="G13840">
        <v>10572000</v>
      </c>
      <c r="H13840">
        <v>7461</v>
      </c>
      <c r="K13840">
        <v>860</v>
      </c>
      <c r="L13840">
        <v>16</v>
      </c>
      <c r="M13840">
        <v>1.6</v>
      </c>
    </row>
    <row r="13841" spans="1:13" x14ac:dyDescent="0.25">
      <c r="A13841" t="s">
        <v>659</v>
      </c>
      <c r="C13841" t="s">
        <v>771</v>
      </c>
      <c r="D13841" s="2">
        <v>26908</v>
      </c>
      <c r="E13841">
        <v>30</v>
      </c>
      <c r="F13841">
        <v>13688</v>
      </c>
      <c r="G13841">
        <v>11587000</v>
      </c>
      <c r="H13841">
        <v>7747</v>
      </c>
      <c r="K13841">
        <v>865</v>
      </c>
      <c r="L13841">
        <v>16</v>
      </c>
      <c r="M13841">
        <v>0.5</v>
      </c>
    </row>
    <row r="13842" spans="1:13" x14ac:dyDescent="0.25">
      <c r="A13842" t="s">
        <v>659</v>
      </c>
      <c r="C13842" t="s">
        <v>771</v>
      </c>
      <c r="D13842" s="2">
        <v>26938</v>
      </c>
      <c r="E13842">
        <v>31</v>
      </c>
      <c r="F13842">
        <v>13439</v>
      </c>
      <c r="G13842">
        <v>8435000</v>
      </c>
      <c r="H13842">
        <v>9732</v>
      </c>
      <c r="K13842">
        <v>865</v>
      </c>
      <c r="L13842">
        <v>16</v>
      </c>
      <c r="M13842">
        <v>2.2999999999999998</v>
      </c>
    </row>
    <row r="13843" spans="1:13" x14ac:dyDescent="0.25">
      <c r="A13843" t="s">
        <v>659</v>
      </c>
      <c r="C13843" t="s">
        <v>771</v>
      </c>
      <c r="D13843" s="2">
        <v>26969</v>
      </c>
      <c r="E13843">
        <v>30</v>
      </c>
      <c r="F13843">
        <v>11337</v>
      </c>
      <c r="G13843">
        <v>7515000</v>
      </c>
      <c r="H13843">
        <v>10448</v>
      </c>
      <c r="K13843">
        <v>835</v>
      </c>
      <c r="L13843">
        <v>16</v>
      </c>
      <c r="M13843">
        <v>3</v>
      </c>
    </row>
    <row r="13844" spans="1:13" x14ac:dyDescent="0.25">
      <c r="A13844" t="s">
        <v>659</v>
      </c>
      <c r="C13844" t="s">
        <v>771</v>
      </c>
      <c r="D13844" s="2">
        <v>26999</v>
      </c>
      <c r="E13844">
        <v>31</v>
      </c>
      <c r="F13844">
        <v>10356</v>
      </c>
      <c r="G13844">
        <v>7494000</v>
      </c>
      <c r="H13844">
        <v>11351</v>
      </c>
      <c r="K13844">
        <v>785</v>
      </c>
      <c r="L13844">
        <v>16</v>
      </c>
      <c r="M13844">
        <v>2.6</v>
      </c>
    </row>
    <row r="13845" spans="1:13" x14ac:dyDescent="0.25">
      <c r="A13845" t="s">
        <v>659</v>
      </c>
      <c r="C13845" t="s">
        <v>771</v>
      </c>
      <c r="D13845" s="2">
        <v>27030</v>
      </c>
      <c r="E13845">
        <v>31</v>
      </c>
      <c r="F13845">
        <v>11149</v>
      </c>
      <c r="G13845">
        <v>6790000</v>
      </c>
      <c r="H13845">
        <v>10542</v>
      </c>
      <c r="K13845">
        <v>750</v>
      </c>
      <c r="L13845">
        <v>16</v>
      </c>
      <c r="M13845">
        <v>1.4</v>
      </c>
    </row>
    <row r="13846" spans="1:13" x14ac:dyDescent="0.25">
      <c r="A13846" t="s">
        <v>659</v>
      </c>
      <c r="C13846" t="s">
        <v>771</v>
      </c>
      <c r="D13846" s="2">
        <v>27061</v>
      </c>
      <c r="E13846">
        <v>27.9</v>
      </c>
      <c r="F13846">
        <v>9711</v>
      </c>
      <c r="G13846">
        <v>6567000</v>
      </c>
      <c r="H13846">
        <v>11995</v>
      </c>
      <c r="K13846">
        <v>775</v>
      </c>
      <c r="L13846">
        <v>16</v>
      </c>
      <c r="M13846">
        <v>2.8</v>
      </c>
    </row>
    <row r="13847" spans="1:13" x14ac:dyDescent="0.25">
      <c r="A13847" t="s">
        <v>659</v>
      </c>
      <c r="C13847" t="s">
        <v>771</v>
      </c>
      <c r="D13847" s="2">
        <v>27089</v>
      </c>
      <c r="E13847">
        <v>31</v>
      </c>
      <c r="F13847">
        <v>10537</v>
      </c>
      <c r="G13847">
        <v>7218000</v>
      </c>
      <c r="H13847">
        <v>13411</v>
      </c>
      <c r="K13847">
        <v>800</v>
      </c>
      <c r="L13847">
        <v>16</v>
      </c>
      <c r="M13847">
        <v>1.4</v>
      </c>
    </row>
    <row r="13848" spans="1:13" x14ac:dyDescent="0.25">
      <c r="A13848" t="s">
        <v>659</v>
      </c>
      <c r="C13848" t="s">
        <v>771</v>
      </c>
      <c r="D13848" s="2">
        <v>27120</v>
      </c>
      <c r="E13848">
        <v>30</v>
      </c>
      <c r="F13848">
        <v>9847</v>
      </c>
      <c r="G13848">
        <v>6745000</v>
      </c>
      <c r="H13848">
        <v>12533</v>
      </c>
      <c r="K13848">
        <v>800</v>
      </c>
      <c r="L13848">
        <v>16</v>
      </c>
      <c r="M13848">
        <v>1.4</v>
      </c>
    </row>
    <row r="13849" spans="1:13" x14ac:dyDescent="0.25">
      <c r="A13849" t="s">
        <v>659</v>
      </c>
      <c r="C13849" t="s">
        <v>771</v>
      </c>
      <c r="D13849" s="2">
        <v>27150</v>
      </c>
      <c r="E13849">
        <v>31</v>
      </c>
      <c r="F13849">
        <v>9919</v>
      </c>
      <c r="G13849">
        <v>5835000</v>
      </c>
      <c r="H13849">
        <v>13076</v>
      </c>
      <c r="K13849">
        <v>775</v>
      </c>
      <c r="L13849">
        <v>16</v>
      </c>
      <c r="M13849">
        <v>2.8</v>
      </c>
    </row>
    <row r="13850" spans="1:13" x14ac:dyDescent="0.25">
      <c r="A13850" t="s">
        <v>659</v>
      </c>
      <c r="C13850" t="s">
        <v>771</v>
      </c>
      <c r="D13850" s="2">
        <v>27181</v>
      </c>
      <c r="E13850">
        <v>30</v>
      </c>
      <c r="F13850">
        <v>8009</v>
      </c>
      <c r="G13850">
        <v>1618000</v>
      </c>
      <c r="H13850">
        <v>12015</v>
      </c>
      <c r="K13850">
        <v>750</v>
      </c>
      <c r="L13850">
        <v>16</v>
      </c>
      <c r="M13850">
        <v>1.4</v>
      </c>
    </row>
    <row r="13851" spans="1:13" x14ac:dyDescent="0.25">
      <c r="A13851" t="s">
        <v>659</v>
      </c>
      <c r="C13851" t="s">
        <v>771</v>
      </c>
      <c r="D13851" s="2">
        <v>27211</v>
      </c>
      <c r="E13851">
        <v>31</v>
      </c>
      <c r="F13851">
        <v>8969</v>
      </c>
      <c r="G13851">
        <v>1812000</v>
      </c>
      <c r="H13851">
        <v>13455</v>
      </c>
      <c r="K13851">
        <v>750</v>
      </c>
      <c r="L13851">
        <v>16</v>
      </c>
      <c r="M13851">
        <v>1.4</v>
      </c>
    </row>
    <row r="13852" spans="1:13" x14ac:dyDescent="0.25">
      <c r="A13852" t="s">
        <v>659</v>
      </c>
      <c r="C13852" t="s">
        <v>771</v>
      </c>
      <c r="D13852" s="2">
        <v>27242</v>
      </c>
      <c r="E13852">
        <v>30.1</v>
      </c>
      <c r="F13852">
        <v>8831</v>
      </c>
      <c r="G13852">
        <v>1784000</v>
      </c>
      <c r="H13852">
        <v>13248</v>
      </c>
      <c r="K13852">
        <v>750</v>
      </c>
      <c r="L13852">
        <v>16</v>
      </c>
      <c r="M13852">
        <v>1.4</v>
      </c>
    </row>
    <row r="13853" spans="1:13" x14ac:dyDescent="0.25">
      <c r="A13853" t="s">
        <v>659</v>
      </c>
      <c r="C13853" t="s">
        <v>771</v>
      </c>
      <c r="D13853" s="2">
        <v>27273</v>
      </c>
      <c r="E13853">
        <v>28.5</v>
      </c>
      <c r="F13853">
        <v>8471</v>
      </c>
      <c r="G13853">
        <v>1906000</v>
      </c>
      <c r="H13853">
        <v>12708</v>
      </c>
      <c r="K13853">
        <v>740</v>
      </c>
      <c r="L13853">
        <v>16</v>
      </c>
      <c r="M13853">
        <v>5</v>
      </c>
    </row>
    <row r="13854" spans="1:13" x14ac:dyDescent="0.25">
      <c r="A13854" t="s">
        <v>659</v>
      </c>
      <c r="C13854" t="s">
        <v>771</v>
      </c>
      <c r="D13854" s="2">
        <v>27303</v>
      </c>
      <c r="E13854">
        <v>31</v>
      </c>
      <c r="F13854">
        <v>9339</v>
      </c>
      <c r="G13854">
        <v>2232000</v>
      </c>
      <c r="H13854">
        <v>14010</v>
      </c>
      <c r="K13854">
        <v>730</v>
      </c>
      <c r="L13854">
        <v>16</v>
      </c>
      <c r="M13854">
        <v>3.6</v>
      </c>
    </row>
    <row r="13855" spans="1:13" x14ac:dyDescent="0.25">
      <c r="A13855" t="s">
        <v>659</v>
      </c>
      <c r="C13855" t="s">
        <v>771</v>
      </c>
      <c r="D13855" s="2">
        <v>27334</v>
      </c>
      <c r="E13855">
        <v>29.8</v>
      </c>
      <c r="F13855">
        <v>8722</v>
      </c>
      <c r="G13855">
        <v>2738000</v>
      </c>
      <c r="H13855">
        <v>12820</v>
      </c>
      <c r="K13855">
        <v>740</v>
      </c>
      <c r="L13855">
        <v>16</v>
      </c>
      <c r="M13855">
        <v>7.2</v>
      </c>
    </row>
    <row r="13856" spans="1:13" x14ac:dyDescent="0.25">
      <c r="A13856" t="s">
        <v>659</v>
      </c>
      <c r="C13856" t="s">
        <v>771</v>
      </c>
      <c r="D13856" s="2">
        <v>27364</v>
      </c>
      <c r="E13856">
        <v>31</v>
      </c>
      <c r="F13856">
        <v>9817</v>
      </c>
      <c r="G13856">
        <v>6002000</v>
      </c>
      <c r="H13856">
        <v>13014</v>
      </c>
      <c r="K13856">
        <v>712</v>
      </c>
      <c r="L13856">
        <v>16</v>
      </c>
      <c r="M13856">
        <v>4.7</v>
      </c>
    </row>
    <row r="13857" spans="1:13" x14ac:dyDescent="0.25">
      <c r="A13857" t="s">
        <v>659</v>
      </c>
      <c r="C13857" t="s">
        <v>771</v>
      </c>
      <c r="D13857" s="2">
        <v>27395</v>
      </c>
      <c r="E13857">
        <v>31</v>
      </c>
      <c r="F13857">
        <v>9560</v>
      </c>
      <c r="G13857">
        <v>5456000</v>
      </c>
      <c r="H13857">
        <v>13055</v>
      </c>
      <c r="K13857">
        <v>672</v>
      </c>
      <c r="L13857">
        <v>16</v>
      </c>
      <c r="M13857">
        <v>2.2000000000000002</v>
      </c>
    </row>
    <row r="13858" spans="1:13" x14ac:dyDescent="0.25">
      <c r="A13858" t="s">
        <v>659</v>
      </c>
      <c r="C13858" t="s">
        <v>771</v>
      </c>
      <c r="D13858" s="2">
        <v>27426</v>
      </c>
      <c r="E13858">
        <v>28</v>
      </c>
      <c r="F13858">
        <v>8709</v>
      </c>
      <c r="G13858">
        <v>6013000</v>
      </c>
      <c r="H13858">
        <v>14096</v>
      </c>
      <c r="K13858">
        <v>647</v>
      </c>
      <c r="L13858">
        <v>16</v>
      </c>
      <c r="M13858">
        <v>1.7</v>
      </c>
    </row>
    <row r="13859" spans="1:13" x14ac:dyDescent="0.25">
      <c r="A13859" t="s">
        <v>659</v>
      </c>
      <c r="C13859" t="s">
        <v>771</v>
      </c>
      <c r="D13859" s="2">
        <v>27454</v>
      </c>
      <c r="E13859">
        <v>31</v>
      </c>
      <c r="F13859">
        <v>7481</v>
      </c>
      <c r="G13859">
        <v>5760000</v>
      </c>
      <c r="H13859">
        <v>13895</v>
      </c>
      <c r="K13859">
        <v>625</v>
      </c>
      <c r="L13859">
        <v>16</v>
      </c>
      <c r="M13859">
        <v>0.6</v>
      </c>
    </row>
    <row r="13860" spans="1:13" x14ac:dyDescent="0.25">
      <c r="A13860" t="s">
        <v>659</v>
      </c>
      <c r="C13860" t="s">
        <v>771</v>
      </c>
      <c r="D13860" s="2">
        <v>27485</v>
      </c>
      <c r="E13860">
        <v>30</v>
      </c>
      <c r="F13860">
        <v>6985</v>
      </c>
      <c r="G13860">
        <v>5378000</v>
      </c>
      <c r="H13860">
        <v>12974</v>
      </c>
      <c r="K13860">
        <v>625</v>
      </c>
      <c r="L13860">
        <v>16</v>
      </c>
      <c r="M13860">
        <v>0.6</v>
      </c>
    </row>
    <row r="13861" spans="1:13" x14ac:dyDescent="0.25">
      <c r="A13861" t="s">
        <v>659</v>
      </c>
      <c r="C13861" t="s">
        <v>771</v>
      </c>
      <c r="D13861" s="2">
        <v>27515</v>
      </c>
      <c r="E13861">
        <v>31</v>
      </c>
      <c r="F13861">
        <v>8160</v>
      </c>
      <c r="G13861">
        <v>5903000</v>
      </c>
      <c r="H13861">
        <v>14507</v>
      </c>
      <c r="K13861">
        <v>625</v>
      </c>
      <c r="L13861">
        <v>16</v>
      </c>
      <c r="M13861">
        <v>1.4</v>
      </c>
    </row>
    <row r="13862" spans="1:13" x14ac:dyDescent="0.25">
      <c r="A13862" t="s">
        <v>659</v>
      </c>
      <c r="C13862" t="s">
        <v>771</v>
      </c>
      <c r="D13862" s="2">
        <v>27546</v>
      </c>
      <c r="E13862">
        <v>30</v>
      </c>
      <c r="F13862">
        <v>7854</v>
      </c>
      <c r="G13862">
        <v>5067000</v>
      </c>
      <c r="H13862">
        <v>13963</v>
      </c>
      <c r="K13862">
        <v>615</v>
      </c>
      <c r="L13862">
        <v>16</v>
      </c>
      <c r="M13862">
        <v>0.6</v>
      </c>
    </row>
    <row r="13863" spans="1:13" x14ac:dyDescent="0.25">
      <c r="A13863" t="s">
        <v>659</v>
      </c>
      <c r="C13863" t="s">
        <v>771</v>
      </c>
      <c r="D13863" s="2">
        <v>27576</v>
      </c>
      <c r="E13863">
        <v>31</v>
      </c>
      <c r="F13863">
        <v>7679</v>
      </c>
      <c r="G13863">
        <v>4792000</v>
      </c>
      <c r="H13863">
        <v>13651</v>
      </c>
      <c r="K13863">
        <v>610</v>
      </c>
      <c r="L13863">
        <v>16</v>
      </c>
      <c r="M13863">
        <v>3.2</v>
      </c>
    </row>
    <row r="13864" spans="1:13" x14ac:dyDescent="0.25">
      <c r="A13864" t="s">
        <v>659</v>
      </c>
      <c r="C13864" t="s">
        <v>771</v>
      </c>
      <c r="D13864" s="2">
        <v>27607</v>
      </c>
      <c r="E13864">
        <v>29.8</v>
      </c>
      <c r="F13864">
        <v>7131</v>
      </c>
      <c r="G13864">
        <v>4911000</v>
      </c>
      <c r="H13864">
        <v>12678</v>
      </c>
      <c r="K13864">
        <v>600</v>
      </c>
      <c r="L13864">
        <v>16</v>
      </c>
      <c r="M13864">
        <v>3.7</v>
      </c>
    </row>
    <row r="13865" spans="1:13" x14ac:dyDescent="0.25">
      <c r="A13865" t="s">
        <v>659</v>
      </c>
      <c r="C13865" t="s">
        <v>771</v>
      </c>
      <c r="D13865" s="2">
        <v>27638</v>
      </c>
      <c r="E13865">
        <v>30</v>
      </c>
      <c r="F13865">
        <v>7286</v>
      </c>
      <c r="G13865">
        <v>4473000</v>
      </c>
      <c r="H13865">
        <v>12953</v>
      </c>
      <c r="K13865">
        <v>600</v>
      </c>
      <c r="L13865">
        <v>16</v>
      </c>
      <c r="M13865">
        <v>1.6</v>
      </c>
    </row>
    <row r="13866" spans="1:13" x14ac:dyDescent="0.25">
      <c r="A13866" t="s">
        <v>659</v>
      </c>
      <c r="C13866" t="s">
        <v>771</v>
      </c>
      <c r="D13866" s="2">
        <v>27668</v>
      </c>
      <c r="E13866">
        <v>31</v>
      </c>
      <c r="F13866">
        <v>7473</v>
      </c>
      <c r="G13866">
        <v>4588000</v>
      </c>
      <c r="H13866">
        <v>13285</v>
      </c>
      <c r="K13866">
        <v>600</v>
      </c>
      <c r="L13866">
        <v>16</v>
      </c>
      <c r="M13866">
        <v>0.8</v>
      </c>
    </row>
    <row r="13867" spans="1:13" x14ac:dyDescent="0.25">
      <c r="A13867" t="s">
        <v>659</v>
      </c>
      <c r="C13867" t="s">
        <v>771</v>
      </c>
      <c r="D13867" s="2">
        <v>27699</v>
      </c>
      <c r="E13867">
        <v>30</v>
      </c>
      <c r="F13867">
        <v>6756</v>
      </c>
      <c r="G13867">
        <v>4466000</v>
      </c>
      <c r="H13867">
        <v>12011</v>
      </c>
      <c r="K13867">
        <v>550</v>
      </c>
      <c r="L13867">
        <v>16</v>
      </c>
      <c r="M13867">
        <v>1.1000000000000001</v>
      </c>
    </row>
    <row r="13868" spans="1:13" x14ac:dyDescent="0.25">
      <c r="A13868" t="s">
        <v>659</v>
      </c>
      <c r="C13868" t="s">
        <v>771</v>
      </c>
      <c r="D13868" s="2">
        <v>27729</v>
      </c>
      <c r="E13868">
        <v>31</v>
      </c>
      <c r="F13868">
        <v>7132</v>
      </c>
      <c r="G13868">
        <v>4714000</v>
      </c>
      <c r="H13868">
        <v>12679</v>
      </c>
      <c r="K13868">
        <v>550</v>
      </c>
      <c r="L13868">
        <v>16</v>
      </c>
      <c r="M13868">
        <v>1.1000000000000001</v>
      </c>
    </row>
    <row r="13869" spans="1:13" x14ac:dyDescent="0.25">
      <c r="A13869" t="s">
        <v>659</v>
      </c>
      <c r="C13869" t="s">
        <v>771</v>
      </c>
      <c r="D13869" s="2">
        <v>27760</v>
      </c>
      <c r="E13869">
        <v>31</v>
      </c>
      <c r="F13869">
        <v>7326</v>
      </c>
      <c r="G13869">
        <v>5303000</v>
      </c>
      <c r="H13869">
        <v>13024</v>
      </c>
      <c r="K13869">
        <v>575</v>
      </c>
      <c r="L13869">
        <v>16</v>
      </c>
      <c r="M13869">
        <v>4.9000000000000004</v>
      </c>
    </row>
    <row r="13870" spans="1:13" x14ac:dyDescent="0.25">
      <c r="A13870" t="s">
        <v>659</v>
      </c>
      <c r="C13870" t="s">
        <v>771</v>
      </c>
      <c r="D13870" s="2">
        <v>27791</v>
      </c>
      <c r="E13870">
        <v>29</v>
      </c>
      <c r="F13870">
        <v>9025</v>
      </c>
      <c r="G13870">
        <v>4721000</v>
      </c>
      <c r="H13870">
        <v>10626</v>
      </c>
      <c r="K13870">
        <v>575</v>
      </c>
      <c r="L13870">
        <v>16</v>
      </c>
      <c r="M13870">
        <v>5.9</v>
      </c>
    </row>
    <row r="13871" spans="1:13" x14ac:dyDescent="0.25">
      <c r="A13871" t="s">
        <v>659</v>
      </c>
      <c r="C13871" t="s">
        <v>771</v>
      </c>
      <c r="D13871" s="2">
        <v>27820</v>
      </c>
      <c r="E13871">
        <v>30.9</v>
      </c>
      <c r="F13871">
        <v>8672</v>
      </c>
      <c r="G13871">
        <v>2797000</v>
      </c>
      <c r="H13871">
        <v>11258</v>
      </c>
      <c r="K13871">
        <v>550</v>
      </c>
      <c r="L13871">
        <v>16</v>
      </c>
      <c r="M13871">
        <v>3.7</v>
      </c>
    </row>
    <row r="13872" spans="1:13" x14ac:dyDescent="0.25">
      <c r="A13872" t="s">
        <v>659</v>
      </c>
      <c r="C13872" t="s">
        <v>771</v>
      </c>
      <c r="D13872" s="2">
        <v>27851</v>
      </c>
      <c r="E13872">
        <v>30</v>
      </c>
      <c r="F13872">
        <v>6972</v>
      </c>
      <c r="G13872">
        <v>2754000</v>
      </c>
      <c r="H13872">
        <v>12395</v>
      </c>
      <c r="K13872">
        <v>550</v>
      </c>
      <c r="L13872">
        <v>16</v>
      </c>
      <c r="M13872">
        <v>1.6</v>
      </c>
    </row>
    <row r="13873" spans="1:13" x14ac:dyDescent="0.25">
      <c r="A13873" t="s">
        <v>659</v>
      </c>
      <c r="C13873" t="s">
        <v>771</v>
      </c>
      <c r="D13873" s="2">
        <v>27881</v>
      </c>
      <c r="E13873">
        <v>31</v>
      </c>
      <c r="F13873">
        <v>8210</v>
      </c>
      <c r="G13873">
        <v>2697000</v>
      </c>
      <c r="H13873">
        <v>11699</v>
      </c>
      <c r="K13873">
        <v>550</v>
      </c>
      <c r="L13873">
        <v>16</v>
      </c>
      <c r="M13873">
        <v>1.6</v>
      </c>
    </row>
    <row r="13874" spans="1:13" x14ac:dyDescent="0.25">
      <c r="A13874" t="s">
        <v>659</v>
      </c>
      <c r="C13874" t="s">
        <v>771</v>
      </c>
      <c r="D13874" s="2">
        <v>27912</v>
      </c>
      <c r="E13874">
        <v>30</v>
      </c>
      <c r="F13874">
        <v>13175</v>
      </c>
      <c r="G13874">
        <v>2581000</v>
      </c>
      <c r="H13874">
        <v>6320</v>
      </c>
      <c r="K13874">
        <v>540</v>
      </c>
      <c r="L13874">
        <v>16</v>
      </c>
      <c r="M13874">
        <v>1</v>
      </c>
    </row>
    <row r="13875" spans="1:13" x14ac:dyDescent="0.25">
      <c r="A13875" t="s">
        <v>659</v>
      </c>
      <c r="C13875" t="s">
        <v>771</v>
      </c>
      <c r="D13875" s="2">
        <v>27942</v>
      </c>
      <c r="E13875">
        <v>31</v>
      </c>
      <c r="F13875">
        <v>14925</v>
      </c>
      <c r="G13875">
        <v>2893000</v>
      </c>
      <c r="H13875">
        <v>5244</v>
      </c>
      <c r="K13875">
        <v>530</v>
      </c>
      <c r="L13875">
        <v>16</v>
      </c>
      <c r="M13875">
        <v>3.4</v>
      </c>
    </row>
    <row r="13876" spans="1:13" x14ac:dyDescent="0.25">
      <c r="A13876" t="s">
        <v>659</v>
      </c>
      <c r="C13876" t="s">
        <v>771</v>
      </c>
      <c r="D13876" s="2">
        <v>27973</v>
      </c>
      <c r="E13876">
        <v>31</v>
      </c>
      <c r="F13876">
        <v>14363</v>
      </c>
      <c r="G13876">
        <v>2968000</v>
      </c>
      <c r="H13876">
        <v>5047</v>
      </c>
      <c r="K13876">
        <v>515</v>
      </c>
      <c r="L13876">
        <v>16</v>
      </c>
      <c r="M13876">
        <v>4.3</v>
      </c>
    </row>
    <row r="13877" spans="1:13" x14ac:dyDescent="0.25">
      <c r="A13877" t="s">
        <v>659</v>
      </c>
      <c r="C13877" t="s">
        <v>771</v>
      </c>
      <c r="D13877" s="2">
        <v>28004</v>
      </c>
      <c r="E13877">
        <v>30</v>
      </c>
      <c r="F13877">
        <v>13012</v>
      </c>
      <c r="G13877">
        <v>3097000</v>
      </c>
      <c r="H13877">
        <v>4572</v>
      </c>
      <c r="K13877">
        <v>500</v>
      </c>
      <c r="L13877">
        <v>16</v>
      </c>
      <c r="M13877">
        <v>1.9</v>
      </c>
    </row>
    <row r="13878" spans="1:13" x14ac:dyDescent="0.25">
      <c r="A13878" t="s">
        <v>659</v>
      </c>
      <c r="C13878" t="s">
        <v>771</v>
      </c>
      <c r="D13878" s="2">
        <v>28034</v>
      </c>
      <c r="E13878">
        <v>31</v>
      </c>
      <c r="F13878">
        <v>14020</v>
      </c>
      <c r="G13878">
        <v>2498000</v>
      </c>
      <c r="H13878">
        <v>4926</v>
      </c>
      <c r="K13878">
        <v>510</v>
      </c>
      <c r="L13878">
        <v>16</v>
      </c>
      <c r="M13878">
        <v>3.8</v>
      </c>
    </row>
    <row r="13879" spans="1:13" x14ac:dyDescent="0.25">
      <c r="A13879" t="s">
        <v>659</v>
      </c>
      <c r="C13879" t="s">
        <v>771</v>
      </c>
      <c r="D13879" s="2">
        <v>28065</v>
      </c>
      <c r="E13879">
        <v>30</v>
      </c>
      <c r="F13879">
        <v>14135</v>
      </c>
      <c r="G13879">
        <v>1498000</v>
      </c>
      <c r="H13879">
        <v>4966</v>
      </c>
      <c r="K13879">
        <v>520</v>
      </c>
      <c r="L13879">
        <v>16</v>
      </c>
      <c r="M13879">
        <v>1.9</v>
      </c>
    </row>
    <row r="13880" spans="1:13" x14ac:dyDescent="0.25">
      <c r="A13880" t="s">
        <v>659</v>
      </c>
      <c r="C13880" t="s">
        <v>771</v>
      </c>
      <c r="D13880" s="2">
        <v>28095</v>
      </c>
      <c r="E13880">
        <v>30.9</v>
      </c>
      <c r="F13880">
        <v>14708</v>
      </c>
      <c r="G13880">
        <v>2305000</v>
      </c>
      <c r="H13880">
        <v>5168</v>
      </c>
      <c r="K13880">
        <v>510</v>
      </c>
      <c r="L13880">
        <v>16</v>
      </c>
      <c r="M13880">
        <v>3.7</v>
      </c>
    </row>
    <row r="13881" spans="1:13" x14ac:dyDescent="0.25">
      <c r="A13881" t="s">
        <v>659</v>
      </c>
      <c r="C13881" t="s">
        <v>771</v>
      </c>
      <c r="D13881" s="2">
        <v>28126</v>
      </c>
      <c r="E13881">
        <v>31</v>
      </c>
      <c r="F13881">
        <v>14703</v>
      </c>
      <c r="G13881">
        <v>3239000</v>
      </c>
      <c r="H13881">
        <v>5166</v>
      </c>
      <c r="K13881">
        <v>500</v>
      </c>
      <c r="L13881">
        <v>16</v>
      </c>
      <c r="M13881">
        <v>1.8</v>
      </c>
    </row>
    <row r="13882" spans="1:13" x14ac:dyDescent="0.25">
      <c r="A13882" t="s">
        <v>659</v>
      </c>
      <c r="C13882" t="s">
        <v>771</v>
      </c>
      <c r="D13882" s="2">
        <v>28157</v>
      </c>
      <c r="E13882">
        <v>28</v>
      </c>
      <c r="F13882">
        <v>13164</v>
      </c>
      <c r="G13882">
        <v>2900000</v>
      </c>
      <c r="H13882">
        <v>4625</v>
      </c>
      <c r="K13882">
        <v>500</v>
      </c>
      <c r="L13882">
        <v>16</v>
      </c>
      <c r="M13882">
        <v>1.8</v>
      </c>
    </row>
    <row r="13883" spans="1:13" x14ac:dyDescent="0.25">
      <c r="A13883" t="s">
        <v>659</v>
      </c>
      <c r="C13883" t="s">
        <v>771</v>
      </c>
      <c r="D13883" s="2">
        <v>28185</v>
      </c>
      <c r="E13883">
        <v>31</v>
      </c>
      <c r="F13883">
        <v>13805</v>
      </c>
      <c r="G13883">
        <v>3221000</v>
      </c>
      <c r="H13883">
        <v>5567</v>
      </c>
      <c r="K13883">
        <v>512</v>
      </c>
      <c r="L13883">
        <v>16</v>
      </c>
      <c r="M13883">
        <v>4.5</v>
      </c>
    </row>
    <row r="13884" spans="1:13" x14ac:dyDescent="0.25">
      <c r="A13884" t="s">
        <v>659</v>
      </c>
      <c r="C13884" t="s">
        <v>771</v>
      </c>
      <c r="D13884" s="2">
        <v>28216</v>
      </c>
      <c r="E13884">
        <v>29</v>
      </c>
      <c r="F13884">
        <v>4827</v>
      </c>
      <c r="G13884">
        <v>2450000</v>
      </c>
      <c r="H13884">
        <v>7241</v>
      </c>
      <c r="K13884">
        <v>525</v>
      </c>
      <c r="L13884">
        <v>16</v>
      </c>
      <c r="M13884">
        <v>2.7</v>
      </c>
    </row>
    <row r="13885" spans="1:13" x14ac:dyDescent="0.25">
      <c r="A13885" t="s">
        <v>659</v>
      </c>
      <c r="C13885" t="s">
        <v>771</v>
      </c>
      <c r="D13885" s="2">
        <v>28246</v>
      </c>
      <c r="E13885">
        <v>31</v>
      </c>
      <c r="F13885">
        <v>6101</v>
      </c>
      <c r="G13885">
        <v>3161000</v>
      </c>
      <c r="H13885">
        <v>9152</v>
      </c>
      <c r="K13885">
        <v>537</v>
      </c>
      <c r="L13885">
        <v>16</v>
      </c>
      <c r="M13885">
        <v>5.4</v>
      </c>
    </row>
    <row r="13886" spans="1:13" x14ac:dyDescent="0.25">
      <c r="A13886" t="s">
        <v>659</v>
      </c>
      <c r="C13886" t="s">
        <v>771</v>
      </c>
      <c r="D13886" s="2">
        <v>28277</v>
      </c>
      <c r="E13886">
        <v>30</v>
      </c>
      <c r="F13886">
        <v>6420</v>
      </c>
      <c r="G13886">
        <v>3170000</v>
      </c>
      <c r="H13886">
        <v>9631</v>
      </c>
      <c r="K13886">
        <v>525</v>
      </c>
      <c r="L13886">
        <v>16</v>
      </c>
      <c r="M13886">
        <v>4.8</v>
      </c>
    </row>
    <row r="13887" spans="1:13" x14ac:dyDescent="0.25">
      <c r="A13887" t="s">
        <v>659</v>
      </c>
      <c r="C13887" t="s">
        <v>771</v>
      </c>
      <c r="D13887" s="2">
        <v>28307</v>
      </c>
      <c r="E13887">
        <v>30.9</v>
      </c>
      <c r="F13887">
        <v>10661</v>
      </c>
      <c r="G13887">
        <v>2794000</v>
      </c>
      <c r="H13887">
        <v>5963</v>
      </c>
      <c r="K13887">
        <v>500</v>
      </c>
      <c r="L13887">
        <v>16</v>
      </c>
      <c r="M13887">
        <v>4.2</v>
      </c>
    </row>
    <row r="13888" spans="1:13" x14ac:dyDescent="0.25">
      <c r="A13888" t="s">
        <v>659</v>
      </c>
      <c r="C13888" t="s">
        <v>771</v>
      </c>
      <c r="D13888" s="2">
        <v>28338</v>
      </c>
      <c r="E13888">
        <v>31</v>
      </c>
      <c r="F13888">
        <v>12411</v>
      </c>
      <c r="G13888">
        <v>2498000</v>
      </c>
      <c r="H13888">
        <v>3103</v>
      </c>
      <c r="K13888">
        <v>525</v>
      </c>
      <c r="L13888">
        <v>16</v>
      </c>
      <c r="M13888">
        <v>4.0999999999999996</v>
      </c>
    </row>
    <row r="13889" spans="1:13" x14ac:dyDescent="0.25">
      <c r="A13889" t="s">
        <v>659</v>
      </c>
      <c r="C13889" t="s">
        <v>771</v>
      </c>
      <c r="D13889" s="2">
        <v>28369</v>
      </c>
      <c r="E13889">
        <v>30</v>
      </c>
      <c r="F13889">
        <v>10559</v>
      </c>
      <c r="G13889">
        <v>1373000</v>
      </c>
      <c r="H13889">
        <v>2640</v>
      </c>
      <c r="K13889">
        <v>550</v>
      </c>
      <c r="L13889">
        <v>16</v>
      </c>
      <c r="M13889">
        <v>2</v>
      </c>
    </row>
    <row r="13890" spans="1:13" x14ac:dyDescent="0.25">
      <c r="A13890" t="s">
        <v>659</v>
      </c>
      <c r="C13890" t="s">
        <v>771</v>
      </c>
      <c r="D13890" s="2">
        <v>28399</v>
      </c>
      <c r="E13890">
        <v>31</v>
      </c>
      <c r="F13890">
        <v>10533</v>
      </c>
      <c r="G13890">
        <v>1369000</v>
      </c>
      <c r="H13890">
        <v>2633</v>
      </c>
      <c r="K13890">
        <v>550</v>
      </c>
      <c r="L13890">
        <v>16</v>
      </c>
      <c r="M13890">
        <v>2</v>
      </c>
    </row>
    <row r="13891" spans="1:13" x14ac:dyDescent="0.25">
      <c r="A13891" t="s">
        <v>659</v>
      </c>
      <c r="C13891" t="s">
        <v>771</v>
      </c>
      <c r="D13891" s="2">
        <v>28430</v>
      </c>
      <c r="E13891">
        <v>30</v>
      </c>
      <c r="F13891">
        <v>10516</v>
      </c>
      <c r="G13891">
        <v>1367000</v>
      </c>
      <c r="H13891">
        <v>2629</v>
      </c>
      <c r="K13891">
        <v>550</v>
      </c>
      <c r="L13891">
        <v>16</v>
      </c>
      <c r="M13891">
        <v>2</v>
      </c>
    </row>
    <row r="13892" spans="1:13" x14ac:dyDescent="0.25">
      <c r="A13892" t="s">
        <v>659</v>
      </c>
      <c r="C13892" t="s">
        <v>771</v>
      </c>
      <c r="D13892" s="2">
        <v>28460</v>
      </c>
      <c r="E13892">
        <v>29.9</v>
      </c>
      <c r="F13892">
        <v>10169</v>
      </c>
      <c r="G13892">
        <v>1322000</v>
      </c>
      <c r="H13892">
        <v>2542</v>
      </c>
      <c r="K13892">
        <v>550</v>
      </c>
      <c r="L13892">
        <v>16</v>
      </c>
      <c r="M13892">
        <v>2</v>
      </c>
    </row>
    <row r="13893" spans="1:13" x14ac:dyDescent="0.25">
      <c r="A13893" t="s">
        <v>659</v>
      </c>
      <c r="C13893" t="s">
        <v>771</v>
      </c>
      <c r="D13893" s="2">
        <v>28491</v>
      </c>
      <c r="E13893">
        <v>31</v>
      </c>
      <c r="F13893">
        <v>10471</v>
      </c>
      <c r="G13893">
        <v>1361000</v>
      </c>
      <c r="H13893">
        <v>2618</v>
      </c>
      <c r="K13893">
        <v>550</v>
      </c>
      <c r="L13893">
        <v>16</v>
      </c>
      <c r="M13893">
        <v>2</v>
      </c>
    </row>
    <row r="13894" spans="1:13" x14ac:dyDescent="0.25">
      <c r="A13894" t="s">
        <v>659</v>
      </c>
      <c r="C13894" t="s">
        <v>771</v>
      </c>
      <c r="D13894" s="2">
        <v>28522</v>
      </c>
      <c r="E13894">
        <v>21.1</v>
      </c>
      <c r="F13894">
        <v>6928</v>
      </c>
      <c r="G13894">
        <v>1268000</v>
      </c>
      <c r="H13894">
        <v>1732</v>
      </c>
      <c r="K13894">
        <v>537</v>
      </c>
      <c r="L13894">
        <v>16</v>
      </c>
      <c r="M13894">
        <v>5.8</v>
      </c>
    </row>
    <row r="13895" spans="1:13" x14ac:dyDescent="0.25">
      <c r="A13895" t="s">
        <v>659</v>
      </c>
      <c r="C13895" t="s">
        <v>771</v>
      </c>
      <c r="D13895" s="2">
        <v>28550</v>
      </c>
      <c r="E13895">
        <v>31</v>
      </c>
      <c r="F13895">
        <v>11339</v>
      </c>
      <c r="G13895">
        <v>2553000</v>
      </c>
      <c r="H13895">
        <v>2835</v>
      </c>
      <c r="K13895">
        <v>512</v>
      </c>
      <c r="L13895">
        <v>16</v>
      </c>
      <c r="M13895">
        <v>6.9</v>
      </c>
    </row>
    <row r="13896" spans="1:13" x14ac:dyDescent="0.25">
      <c r="A13896" t="s">
        <v>659</v>
      </c>
      <c r="C13896" t="s">
        <v>771</v>
      </c>
      <c r="D13896" s="2">
        <v>28581</v>
      </c>
      <c r="E13896">
        <v>29.8</v>
      </c>
      <c r="F13896">
        <v>11204</v>
      </c>
      <c r="G13896">
        <v>2633000</v>
      </c>
      <c r="H13896">
        <v>2801</v>
      </c>
      <c r="K13896">
        <v>500</v>
      </c>
      <c r="L13896">
        <v>16</v>
      </c>
      <c r="M13896">
        <v>3.1</v>
      </c>
    </row>
    <row r="13897" spans="1:13" x14ac:dyDescent="0.25">
      <c r="A13897" t="s">
        <v>659</v>
      </c>
      <c r="C13897" t="s">
        <v>771</v>
      </c>
      <c r="D13897" s="2">
        <v>28611</v>
      </c>
      <c r="E13897">
        <v>31</v>
      </c>
      <c r="F13897">
        <v>11294</v>
      </c>
      <c r="G13897">
        <v>2674000</v>
      </c>
      <c r="H13897">
        <v>2824</v>
      </c>
      <c r="K13897">
        <v>507</v>
      </c>
      <c r="L13897">
        <v>16</v>
      </c>
      <c r="M13897">
        <v>5.4</v>
      </c>
    </row>
    <row r="13898" spans="1:13" x14ac:dyDescent="0.25">
      <c r="A13898" t="s">
        <v>659</v>
      </c>
      <c r="C13898" t="s">
        <v>771</v>
      </c>
      <c r="D13898" s="2">
        <v>28642</v>
      </c>
      <c r="E13898">
        <v>30</v>
      </c>
      <c r="F13898">
        <v>9405</v>
      </c>
      <c r="G13898">
        <v>2524000</v>
      </c>
      <c r="H13898">
        <v>2351</v>
      </c>
      <c r="K13898">
        <v>507</v>
      </c>
      <c r="L13898">
        <v>16</v>
      </c>
      <c r="M13898">
        <v>4.5999999999999996</v>
      </c>
    </row>
    <row r="13899" spans="1:13" x14ac:dyDescent="0.25">
      <c r="A13899" t="s">
        <v>659</v>
      </c>
      <c r="C13899" t="s">
        <v>771</v>
      </c>
      <c r="D13899" s="2">
        <v>28672</v>
      </c>
      <c r="E13899">
        <v>28.9</v>
      </c>
      <c r="F13899">
        <v>9867</v>
      </c>
      <c r="G13899">
        <v>3121000</v>
      </c>
      <c r="H13899">
        <v>2467</v>
      </c>
      <c r="K13899">
        <v>490</v>
      </c>
      <c r="L13899">
        <v>16</v>
      </c>
      <c r="M13899">
        <v>4.5999999999999996</v>
      </c>
    </row>
    <row r="13900" spans="1:13" x14ac:dyDescent="0.25">
      <c r="A13900" t="s">
        <v>659</v>
      </c>
      <c r="C13900" t="s">
        <v>771</v>
      </c>
      <c r="D13900" s="2">
        <v>28703</v>
      </c>
      <c r="E13900">
        <v>30.7</v>
      </c>
      <c r="F13900">
        <v>11290</v>
      </c>
      <c r="G13900">
        <v>3842000</v>
      </c>
      <c r="H13900">
        <v>2823</v>
      </c>
      <c r="K13900">
        <v>480</v>
      </c>
      <c r="L13900">
        <v>16</v>
      </c>
      <c r="M13900">
        <v>9.1999999999999993</v>
      </c>
    </row>
    <row r="13901" spans="1:13" x14ac:dyDescent="0.25">
      <c r="A13901" t="s">
        <v>659</v>
      </c>
      <c r="C13901" t="s">
        <v>771</v>
      </c>
      <c r="D13901" s="2">
        <v>28734</v>
      </c>
      <c r="E13901">
        <v>29.7</v>
      </c>
      <c r="F13901">
        <v>9797</v>
      </c>
      <c r="G13901">
        <v>2253000</v>
      </c>
      <c r="H13901">
        <v>2449</v>
      </c>
      <c r="K13901">
        <v>480</v>
      </c>
      <c r="L13901">
        <v>16</v>
      </c>
      <c r="M13901">
        <v>2.2999999999999998</v>
      </c>
    </row>
    <row r="13902" spans="1:13" x14ac:dyDescent="0.25">
      <c r="A13902" t="s">
        <v>659</v>
      </c>
      <c r="C13902" t="s">
        <v>771</v>
      </c>
      <c r="D13902" s="2">
        <v>28764</v>
      </c>
      <c r="E13902">
        <v>30.5</v>
      </c>
      <c r="F13902">
        <v>10469</v>
      </c>
      <c r="G13902">
        <v>5164000</v>
      </c>
      <c r="H13902">
        <v>2618</v>
      </c>
      <c r="K13902">
        <v>490</v>
      </c>
      <c r="L13902">
        <v>16</v>
      </c>
      <c r="M13902">
        <v>4.5999999999999996</v>
      </c>
    </row>
    <row r="13903" spans="1:13" x14ac:dyDescent="0.25">
      <c r="A13903" t="s">
        <v>659</v>
      </c>
      <c r="C13903" t="s">
        <v>771</v>
      </c>
      <c r="D13903" s="2">
        <v>28795</v>
      </c>
      <c r="E13903">
        <v>30</v>
      </c>
      <c r="F13903">
        <v>9370</v>
      </c>
      <c r="G13903">
        <v>5744000</v>
      </c>
      <c r="H13903">
        <v>3362</v>
      </c>
      <c r="K13903">
        <v>490</v>
      </c>
      <c r="L13903">
        <v>16</v>
      </c>
      <c r="M13903">
        <v>4.5999999999999996</v>
      </c>
    </row>
    <row r="13904" spans="1:13" x14ac:dyDescent="0.25">
      <c r="A13904" t="s">
        <v>659</v>
      </c>
      <c r="C13904" t="s">
        <v>771</v>
      </c>
      <c r="D13904" s="2">
        <v>28825</v>
      </c>
      <c r="E13904">
        <v>30.9</v>
      </c>
      <c r="F13904">
        <v>5719</v>
      </c>
      <c r="G13904">
        <v>5765000</v>
      </c>
      <c r="H13904">
        <v>5719</v>
      </c>
      <c r="K13904">
        <v>480</v>
      </c>
      <c r="L13904">
        <v>16</v>
      </c>
      <c r="M13904">
        <v>2.2999999999999998</v>
      </c>
    </row>
    <row r="13905" spans="1:13" x14ac:dyDescent="0.25">
      <c r="A13905" t="s">
        <v>659</v>
      </c>
      <c r="C13905" t="s">
        <v>771</v>
      </c>
      <c r="D13905" s="2">
        <v>28856</v>
      </c>
      <c r="E13905">
        <v>30.8</v>
      </c>
      <c r="F13905">
        <v>6737</v>
      </c>
      <c r="G13905">
        <v>6791000</v>
      </c>
      <c r="H13905">
        <v>6737</v>
      </c>
      <c r="K13905">
        <v>480</v>
      </c>
      <c r="L13905">
        <v>16</v>
      </c>
      <c r="M13905">
        <v>2.2999999999999998</v>
      </c>
    </row>
    <row r="13906" spans="1:13" x14ac:dyDescent="0.25">
      <c r="A13906" t="s">
        <v>659</v>
      </c>
      <c r="C13906" t="s">
        <v>771</v>
      </c>
      <c r="D13906" s="2">
        <v>28887</v>
      </c>
      <c r="E13906">
        <v>28</v>
      </c>
      <c r="F13906">
        <v>6009</v>
      </c>
      <c r="G13906">
        <v>6057000</v>
      </c>
      <c r="H13906">
        <v>6009</v>
      </c>
      <c r="K13906">
        <v>480</v>
      </c>
      <c r="L13906">
        <v>16</v>
      </c>
      <c r="M13906">
        <v>2.2999999999999998</v>
      </c>
    </row>
    <row r="13907" spans="1:13" x14ac:dyDescent="0.25">
      <c r="A13907" t="s">
        <v>659</v>
      </c>
      <c r="C13907" t="s">
        <v>771</v>
      </c>
      <c r="D13907" s="2">
        <v>28915</v>
      </c>
      <c r="E13907">
        <v>31</v>
      </c>
      <c r="F13907">
        <v>7264</v>
      </c>
      <c r="G13907">
        <v>4115000</v>
      </c>
      <c r="H13907">
        <v>7264</v>
      </c>
      <c r="K13907">
        <v>480</v>
      </c>
      <c r="L13907">
        <v>16</v>
      </c>
      <c r="M13907">
        <v>8.3000000000000007</v>
      </c>
    </row>
    <row r="13908" spans="1:13" x14ac:dyDescent="0.25">
      <c r="A13908" t="s">
        <v>659</v>
      </c>
      <c r="C13908" t="s">
        <v>771</v>
      </c>
      <c r="D13908" s="2">
        <v>28946</v>
      </c>
      <c r="E13908">
        <v>30</v>
      </c>
      <c r="F13908">
        <v>6892</v>
      </c>
      <c r="G13908">
        <v>3709000</v>
      </c>
      <c r="H13908">
        <v>6892</v>
      </c>
      <c r="K13908">
        <v>485</v>
      </c>
      <c r="L13908">
        <v>16</v>
      </c>
      <c r="M13908">
        <v>7.7</v>
      </c>
    </row>
    <row r="13909" spans="1:13" x14ac:dyDescent="0.25">
      <c r="A13909" t="s">
        <v>659</v>
      </c>
      <c r="C13909" t="s">
        <v>771</v>
      </c>
      <c r="D13909" s="2">
        <v>28976</v>
      </c>
      <c r="E13909">
        <v>31</v>
      </c>
      <c r="F13909">
        <v>6980</v>
      </c>
      <c r="G13909">
        <v>3504000</v>
      </c>
      <c r="H13909">
        <v>6980</v>
      </c>
      <c r="K13909">
        <v>490</v>
      </c>
      <c r="L13909">
        <v>16</v>
      </c>
      <c r="M13909">
        <v>1.7</v>
      </c>
    </row>
    <row r="13910" spans="1:13" x14ac:dyDescent="0.25">
      <c r="A13910" t="s">
        <v>659</v>
      </c>
      <c r="C13910" t="s">
        <v>771</v>
      </c>
      <c r="D13910" s="2">
        <v>29007</v>
      </c>
      <c r="E13910">
        <v>30</v>
      </c>
      <c r="F13910">
        <v>7072</v>
      </c>
      <c r="G13910">
        <v>5000000</v>
      </c>
      <c r="H13910">
        <v>7072</v>
      </c>
      <c r="K13910">
        <v>490</v>
      </c>
      <c r="L13910">
        <v>16</v>
      </c>
      <c r="M13910">
        <v>3.4</v>
      </c>
    </row>
    <row r="13911" spans="1:13" x14ac:dyDescent="0.25">
      <c r="A13911" t="s">
        <v>659</v>
      </c>
      <c r="C13911" t="s">
        <v>771</v>
      </c>
      <c r="D13911" s="2">
        <v>29037</v>
      </c>
      <c r="E13911">
        <v>31</v>
      </c>
      <c r="F13911">
        <v>7414</v>
      </c>
      <c r="G13911">
        <v>5872000</v>
      </c>
      <c r="H13911">
        <v>7414</v>
      </c>
      <c r="K13911">
        <v>490</v>
      </c>
      <c r="L13911">
        <v>16</v>
      </c>
      <c r="M13911">
        <v>1.7</v>
      </c>
    </row>
    <row r="13912" spans="1:13" x14ac:dyDescent="0.25">
      <c r="A13912" t="s">
        <v>659</v>
      </c>
      <c r="C13912" t="s">
        <v>771</v>
      </c>
      <c r="D13912" s="2">
        <v>29068</v>
      </c>
      <c r="E13912">
        <v>31</v>
      </c>
      <c r="F13912">
        <v>8641</v>
      </c>
      <c r="G13912">
        <v>6508000</v>
      </c>
      <c r="H13912">
        <v>7224</v>
      </c>
      <c r="K13912">
        <v>485</v>
      </c>
      <c r="L13912">
        <v>16</v>
      </c>
      <c r="M13912">
        <v>3.4</v>
      </c>
    </row>
    <row r="13913" spans="1:13" x14ac:dyDescent="0.25">
      <c r="A13913" t="s">
        <v>659</v>
      </c>
      <c r="C13913" t="s">
        <v>771</v>
      </c>
      <c r="D13913" s="2">
        <v>29099</v>
      </c>
      <c r="E13913">
        <v>26.9</v>
      </c>
      <c r="F13913">
        <v>3174</v>
      </c>
      <c r="G13913">
        <v>2236000</v>
      </c>
      <c r="H13913">
        <v>2597</v>
      </c>
      <c r="K13913">
        <v>480</v>
      </c>
      <c r="L13913">
        <v>16</v>
      </c>
      <c r="M13913">
        <v>4.0999999999999996</v>
      </c>
    </row>
    <row r="13914" spans="1:13" x14ac:dyDescent="0.25">
      <c r="A13914" t="s">
        <v>659</v>
      </c>
      <c r="C13914" t="s">
        <v>771</v>
      </c>
      <c r="D13914" s="2">
        <v>29129</v>
      </c>
      <c r="E13914">
        <v>31</v>
      </c>
      <c r="F13914">
        <v>3466</v>
      </c>
      <c r="G13914">
        <v>2426000</v>
      </c>
      <c r="H13914">
        <v>2836</v>
      </c>
      <c r="K13914">
        <v>480</v>
      </c>
      <c r="L13914">
        <v>12</v>
      </c>
      <c r="M13914">
        <v>2.4</v>
      </c>
    </row>
    <row r="13915" spans="1:13" x14ac:dyDescent="0.25">
      <c r="A13915" t="s">
        <v>659</v>
      </c>
      <c r="C13915" t="s">
        <v>771</v>
      </c>
      <c r="D13915" s="2">
        <v>29160</v>
      </c>
      <c r="E13915">
        <v>28.9</v>
      </c>
      <c r="F13915">
        <v>4106</v>
      </c>
      <c r="G13915">
        <v>6148000</v>
      </c>
      <c r="H13915">
        <v>3360</v>
      </c>
      <c r="K13915">
        <v>486</v>
      </c>
      <c r="L13915">
        <v>12</v>
      </c>
      <c r="M13915">
        <v>5.9</v>
      </c>
    </row>
    <row r="13916" spans="1:13" x14ac:dyDescent="0.25">
      <c r="A13916" t="s">
        <v>659</v>
      </c>
      <c r="C13916" t="s">
        <v>771</v>
      </c>
      <c r="D13916" s="2">
        <v>29190</v>
      </c>
      <c r="E13916">
        <v>31</v>
      </c>
      <c r="F13916">
        <v>4678</v>
      </c>
      <c r="G13916">
        <v>3957000</v>
      </c>
      <c r="H13916">
        <v>3828</v>
      </c>
      <c r="K13916">
        <v>532</v>
      </c>
      <c r="L13916">
        <v>12</v>
      </c>
      <c r="M13916">
        <v>2.2000000000000002</v>
      </c>
    </row>
    <row r="13917" spans="1:13" x14ac:dyDescent="0.25">
      <c r="A13917" t="s">
        <v>659</v>
      </c>
      <c r="C13917" t="s">
        <v>771</v>
      </c>
      <c r="D13917" s="2">
        <v>29221</v>
      </c>
      <c r="E13917">
        <v>31</v>
      </c>
      <c r="F13917">
        <v>4735</v>
      </c>
      <c r="G13917">
        <v>4063000</v>
      </c>
      <c r="H13917">
        <v>3874</v>
      </c>
      <c r="K13917">
        <v>555</v>
      </c>
      <c r="L13917">
        <v>12</v>
      </c>
      <c r="M13917">
        <v>1.1000000000000001</v>
      </c>
    </row>
    <row r="13918" spans="1:13" x14ac:dyDescent="0.25">
      <c r="A13918" t="s">
        <v>659</v>
      </c>
      <c r="C13918" t="s">
        <v>771</v>
      </c>
      <c r="D13918" s="2">
        <v>29252</v>
      </c>
      <c r="E13918">
        <v>28.9</v>
      </c>
      <c r="F13918">
        <v>4323</v>
      </c>
      <c r="G13918">
        <v>4245000</v>
      </c>
      <c r="H13918">
        <v>3538</v>
      </c>
      <c r="K13918">
        <v>553</v>
      </c>
      <c r="L13918">
        <v>12</v>
      </c>
      <c r="M13918">
        <v>4.7</v>
      </c>
    </row>
    <row r="13919" spans="1:13" x14ac:dyDescent="0.25">
      <c r="A13919" t="s">
        <v>659</v>
      </c>
      <c r="C13919" t="s">
        <v>771</v>
      </c>
      <c r="D13919" s="2">
        <v>29281</v>
      </c>
      <c r="E13919">
        <v>30.7</v>
      </c>
      <c r="F13919">
        <v>6296</v>
      </c>
      <c r="G13919">
        <v>4402000</v>
      </c>
      <c r="H13919">
        <v>5151</v>
      </c>
      <c r="K13919">
        <v>577</v>
      </c>
      <c r="L13919">
        <v>12</v>
      </c>
      <c r="M13919">
        <v>3.6</v>
      </c>
    </row>
    <row r="13920" spans="1:13" x14ac:dyDescent="0.25">
      <c r="A13920" t="s">
        <v>659</v>
      </c>
      <c r="C13920" t="s">
        <v>771</v>
      </c>
      <c r="D13920" s="2">
        <v>29312</v>
      </c>
      <c r="E13920">
        <v>28</v>
      </c>
      <c r="F13920">
        <v>10530</v>
      </c>
      <c r="G13920">
        <v>4920000</v>
      </c>
      <c r="H13920">
        <v>8616</v>
      </c>
      <c r="K13920">
        <v>601</v>
      </c>
      <c r="L13920">
        <v>12</v>
      </c>
      <c r="M13920">
        <v>2.2999999999999998</v>
      </c>
    </row>
    <row r="13921" spans="1:13" x14ac:dyDescent="0.25">
      <c r="A13921" t="s">
        <v>659</v>
      </c>
      <c r="C13921" t="s">
        <v>771</v>
      </c>
      <c r="D13921" s="2">
        <v>29342</v>
      </c>
      <c r="E13921">
        <v>31</v>
      </c>
      <c r="F13921">
        <v>5257</v>
      </c>
      <c r="G13921">
        <v>5258000</v>
      </c>
      <c r="H13921">
        <v>4302</v>
      </c>
      <c r="K13921">
        <v>563</v>
      </c>
      <c r="L13921">
        <v>12</v>
      </c>
      <c r="M13921">
        <v>1</v>
      </c>
    </row>
    <row r="13922" spans="1:13" x14ac:dyDescent="0.25">
      <c r="A13922" t="s">
        <v>659</v>
      </c>
      <c r="C13922" t="s">
        <v>771</v>
      </c>
      <c r="D13922" s="2">
        <v>29373</v>
      </c>
      <c r="E13922">
        <v>30</v>
      </c>
      <c r="F13922">
        <v>2838</v>
      </c>
      <c r="G13922">
        <v>4728000</v>
      </c>
      <c r="H13922">
        <v>4140</v>
      </c>
      <c r="K13922">
        <v>520</v>
      </c>
      <c r="L13922">
        <v>12</v>
      </c>
      <c r="M13922">
        <v>2.2999999999999998</v>
      </c>
    </row>
    <row r="13923" spans="1:13" x14ac:dyDescent="0.25">
      <c r="A13923" t="s">
        <v>659</v>
      </c>
      <c r="C13923" t="s">
        <v>771</v>
      </c>
      <c r="D13923" s="2">
        <v>29403</v>
      </c>
      <c r="E13923">
        <v>31</v>
      </c>
      <c r="F13923">
        <v>2204</v>
      </c>
      <c r="G13923">
        <v>3711000</v>
      </c>
      <c r="H13923">
        <v>4683</v>
      </c>
      <c r="K13923">
        <v>510</v>
      </c>
      <c r="L13923">
        <v>12</v>
      </c>
      <c r="M13923">
        <v>3</v>
      </c>
    </row>
    <row r="13924" spans="1:13" x14ac:dyDescent="0.25">
      <c r="A13924" t="s">
        <v>659</v>
      </c>
      <c r="C13924" t="s">
        <v>771</v>
      </c>
      <c r="D13924" s="2">
        <v>29434</v>
      </c>
      <c r="E13924">
        <v>19.600000000000001</v>
      </c>
      <c r="F13924">
        <v>1361</v>
      </c>
      <c r="G13924">
        <v>2022000</v>
      </c>
      <c r="H13924">
        <v>2892</v>
      </c>
      <c r="K13924">
        <v>510</v>
      </c>
      <c r="L13924">
        <v>12</v>
      </c>
      <c r="M13924">
        <v>1.5</v>
      </c>
    </row>
    <row r="13925" spans="1:13" x14ac:dyDescent="0.25">
      <c r="A13925" t="s">
        <v>659</v>
      </c>
      <c r="C13925" t="s">
        <v>771</v>
      </c>
      <c r="D13925" s="2">
        <v>29465</v>
      </c>
      <c r="E13925">
        <v>19.7</v>
      </c>
      <c r="F13925">
        <v>1361</v>
      </c>
      <c r="G13925">
        <v>3200000</v>
      </c>
      <c r="H13925">
        <v>2893</v>
      </c>
      <c r="K13925">
        <v>515</v>
      </c>
      <c r="L13925">
        <v>12</v>
      </c>
      <c r="M13925">
        <v>3</v>
      </c>
    </row>
    <row r="13926" spans="1:13" x14ac:dyDescent="0.25">
      <c r="A13926" t="s">
        <v>659</v>
      </c>
      <c r="C13926" t="s">
        <v>771</v>
      </c>
      <c r="D13926" s="2">
        <v>29495</v>
      </c>
      <c r="E13926">
        <v>21.3</v>
      </c>
      <c r="F13926">
        <v>1502</v>
      </c>
      <c r="G13926">
        <v>3626000</v>
      </c>
      <c r="H13926">
        <v>3192</v>
      </c>
      <c r="K13926">
        <v>517</v>
      </c>
      <c r="L13926">
        <v>12</v>
      </c>
      <c r="M13926">
        <v>3</v>
      </c>
    </row>
    <row r="13927" spans="1:13" x14ac:dyDescent="0.25">
      <c r="A13927" t="s">
        <v>659</v>
      </c>
      <c r="C13927" t="s">
        <v>771</v>
      </c>
      <c r="D13927" s="2">
        <v>29526</v>
      </c>
      <c r="E13927">
        <v>30</v>
      </c>
      <c r="F13927">
        <v>2350</v>
      </c>
      <c r="G13927">
        <v>4741000</v>
      </c>
      <c r="H13927">
        <v>4994</v>
      </c>
      <c r="K13927">
        <v>512</v>
      </c>
      <c r="L13927">
        <v>12</v>
      </c>
      <c r="M13927">
        <v>1.8</v>
      </c>
    </row>
    <row r="13928" spans="1:13" x14ac:dyDescent="0.25">
      <c r="A13928" t="s">
        <v>659</v>
      </c>
      <c r="C13928" t="s">
        <v>771</v>
      </c>
      <c r="D13928" s="2">
        <v>29556</v>
      </c>
      <c r="E13928">
        <v>30.9</v>
      </c>
      <c r="F13928">
        <v>2420</v>
      </c>
      <c r="G13928">
        <v>5980000</v>
      </c>
      <c r="H13928">
        <v>5143</v>
      </c>
      <c r="K13928">
        <v>510</v>
      </c>
      <c r="L13928">
        <v>12</v>
      </c>
      <c r="M13928">
        <v>1.2</v>
      </c>
    </row>
    <row r="13929" spans="1:13" x14ac:dyDescent="0.25">
      <c r="A13929" t="s">
        <v>659</v>
      </c>
      <c r="C13929" t="s">
        <v>771</v>
      </c>
      <c r="D13929" s="2">
        <v>29587</v>
      </c>
      <c r="E13929">
        <v>31</v>
      </c>
      <c r="F13929">
        <v>2497</v>
      </c>
      <c r="G13929">
        <v>6019000</v>
      </c>
      <c r="H13929">
        <v>5262</v>
      </c>
      <c r="K13929">
        <v>510</v>
      </c>
      <c r="L13929">
        <v>12</v>
      </c>
      <c r="M13929">
        <v>0.6</v>
      </c>
    </row>
    <row r="13930" spans="1:13" x14ac:dyDescent="0.25">
      <c r="A13930" t="s">
        <v>659</v>
      </c>
      <c r="C13930" t="s">
        <v>771</v>
      </c>
      <c r="D13930" s="2">
        <v>29618</v>
      </c>
      <c r="E13930">
        <v>28</v>
      </c>
      <c r="F13930">
        <v>2237</v>
      </c>
      <c r="G13930">
        <v>5115000</v>
      </c>
      <c r="H13930">
        <v>4707</v>
      </c>
      <c r="K13930">
        <v>510</v>
      </c>
      <c r="L13930">
        <v>12</v>
      </c>
      <c r="M13930">
        <v>0.6</v>
      </c>
    </row>
    <row r="13931" spans="1:13" x14ac:dyDescent="0.25">
      <c r="A13931" t="s">
        <v>659</v>
      </c>
      <c r="C13931" t="s">
        <v>771</v>
      </c>
      <c r="D13931" s="2">
        <v>29646</v>
      </c>
      <c r="E13931">
        <v>14.3</v>
      </c>
      <c r="F13931">
        <v>1059</v>
      </c>
      <c r="G13931">
        <v>2261000</v>
      </c>
      <c r="H13931">
        <v>2250</v>
      </c>
      <c r="K13931">
        <v>510</v>
      </c>
      <c r="L13931">
        <v>12</v>
      </c>
      <c r="M13931">
        <v>0.3</v>
      </c>
    </row>
    <row r="13932" spans="1:13" x14ac:dyDescent="0.25">
      <c r="A13932" t="s">
        <v>659</v>
      </c>
      <c r="C13932" t="s">
        <v>771</v>
      </c>
      <c r="D13932" s="2">
        <v>29677</v>
      </c>
      <c r="E13932">
        <v>5.9</v>
      </c>
      <c r="F13932">
        <v>427</v>
      </c>
      <c r="G13932">
        <v>911000</v>
      </c>
      <c r="H13932">
        <v>908</v>
      </c>
      <c r="K13932">
        <v>510</v>
      </c>
      <c r="L13932">
        <v>12</v>
      </c>
      <c r="M13932">
        <v>0.6</v>
      </c>
    </row>
    <row r="13933" spans="1:13" x14ac:dyDescent="0.25">
      <c r="A13933" t="s">
        <v>659</v>
      </c>
      <c r="C13933" t="s">
        <v>771</v>
      </c>
      <c r="D13933" s="2">
        <v>29707</v>
      </c>
      <c r="E13933">
        <v>17.100000000000001</v>
      </c>
      <c r="F13933">
        <v>1473</v>
      </c>
      <c r="G13933">
        <v>3047000</v>
      </c>
      <c r="H13933">
        <v>3130</v>
      </c>
      <c r="K13933">
        <v>510</v>
      </c>
      <c r="L13933">
        <v>12</v>
      </c>
      <c r="M13933">
        <v>0.9</v>
      </c>
    </row>
    <row r="13934" spans="1:13" x14ac:dyDescent="0.25">
      <c r="A13934" t="s">
        <v>659</v>
      </c>
      <c r="C13934" t="s">
        <v>771</v>
      </c>
      <c r="D13934" s="2">
        <v>29738</v>
      </c>
      <c r="E13934">
        <v>21.8</v>
      </c>
      <c r="F13934">
        <v>2269</v>
      </c>
      <c r="G13934">
        <v>3913000</v>
      </c>
      <c r="H13934">
        <v>4821</v>
      </c>
      <c r="K13934">
        <v>522</v>
      </c>
      <c r="L13934">
        <v>12</v>
      </c>
      <c r="M13934">
        <v>1.8</v>
      </c>
    </row>
    <row r="13935" spans="1:13" x14ac:dyDescent="0.25">
      <c r="A13935" t="s">
        <v>659</v>
      </c>
      <c r="C13935" t="s">
        <v>771</v>
      </c>
      <c r="D13935" s="2">
        <v>29768</v>
      </c>
      <c r="E13935">
        <v>15.9</v>
      </c>
      <c r="F13935">
        <v>979</v>
      </c>
      <c r="G13935">
        <v>1643000</v>
      </c>
      <c r="H13935">
        <v>2080</v>
      </c>
      <c r="K13935">
        <v>552</v>
      </c>
      <c r="L13935">
        <v>12</v>
      </c>
      <c r="M13935">
        <v>2.1</v>
      </c>
    </row>
    <row r="13936" spans="1:13" x14ac:dyDescent="0.25">
      <c r="A13936" t="s">
        <v>659</v>
      </c>
      <c r="C13936" t="s">
        <v>771</v>
      </c>
      <c r="D13936" s="2">
        <v>29799</v>
      </c>
      <c r="E13936">
        <v>6.1</v>
      </c>
      <c r="F13936">
        <v>269</v>
      </c>
      <c r="G13936">
        <v>694000</v>
      </c>
      <c r="H13936">
        <v>571</v>
      </c>
      <c r="K13936">
        <v>615</v>
      </c>
      <c r="L13936">
        <v>8</v>
      </c>
      <c r="M13936">
        <v>1.8</v>
      </c>
    </row>
    <row r="13937" spans="1:13" x14ac:dyDescent="0.25">
      <c r="A13937" t="s">
        <v>659</v>
      </c>
      <c r="C13937" t="s">
        <v>771</v>
      </c>
      <c r="D13937" s="2">
        <v>29830</v>
      </c>
      <c r="E13937">
        <v>27.9</v>
      </c>
      <c r="F13937">
        <v>1305</v>
      </c>
      <c r="G13937">
        <v>3578000</v>
      </c>
      <c r="H13937">
        <v>2773</v>
      </c>
      <c r="K13937">
        <v>660</v>
      </c>
      <c r="L13937">
        <v>8</v>
      </c>
      <c r="M13937">
        <v>2.4</v>
      </c>
    </row>
    <row r="13938" spans="1:13" x14ac:dyDescent="0.25">
      <c r="A13938" t="s">
        <v>659</v>
      </c>
      <c r="C13938" t="s">
        <v>771</v>
      </c>
      <c r="D13938" s="2">
        <v>29860</v>
      </c>
      <c r="E13938">
        <v>31</v>
      </c>
      <c r="F13938">
        <v>1640</v>
      </c>
      <c r="G13938">
        <v>4398000</v>
      </c>
      <c r="H13938">
        <v>3485</v>
      </c>
      <c r="K13938">
        <v>660</v>
      </c>
      <c r="L13938">
        <v>8</v>
      </c>
      <c r="M13938">
        <v>2.4</v>
      </c>
    </row>
    <row r="13939" spans="1:13" x14ac:dyDescent="0.25">
      <c r="A13939" t="s">
        <v>659</v>
      </c>
      <c r="C13939" t="s">
        <v>771</v>
      </c>
      <c r="D13939" s="2">
        <v>29891</v>
      </c>
      <c r="E13939">
        <v>29.9</v>
      </c>
      <c r="F13939">
        <v>1910</v>
      </c>
      <c r="G13939">
        <v>3585000</v>
      </c>
      <c r="H13939">
        <v>4059</v>
      </c>
      <c r="K13939">
        <v>660</v>
      </c>
      <c r="L13939">
        <v>8</v>
      </c>
      <c r="M13939">
        <v>1.2</v>
      </c>
    </row>
    <row r="13940" spans="1:13" x14ac:dyDescent="0.25">
      <c r="A13940" t="s">
        <v>659</v>
      </c>
      <c r="C13940" t="s">
        <v>771</v>
      </c>
      <c r="D13940" s="2">
        <v>29921</v>
      </c>
      <c r="E13940">
        <v>31</v>
      </c>
      <c r="F13940">
        <v>2074</v>
      </c>
      <c r="G13940">
        <v>4018000</v>
      </c>
      <c r="H13940">
        <v>4407</v>
      </c>
      <c r="K13940">
        <v>660</v>
      </c>
      <c r="L13940">
        <v>8</v>
      </c>
      <c r="M13940">
        <v>4.8</v>
      </c>
    </row>
    <row r="13941" spans="1:13" x14ac:dyDescent="0.25">
      <c r="A13941" t="s">
        <v>659</v>
      </c>
      <c r="C13941" t="s">
        <v>771</v>
      </c>
      <c r="D13941" s="2">
        <v>29952</v>
      </c>
      <c r="E13941">
        <v>31</v>
      </c>
      <c r="F13941">
        <v>1957</v>
      </c>
      <c r="G13941">
        <v>3898000</v>
      </c>
      <c r="H13941">
        <v>4159</v>
      </c>
      <c r="K13941">
        <v>660</v>
      </c>
      <c r="L13941">
        <v>8</v>
      </c>
      <c r="M13941">
        <v>1.2</v>
      </c>
    </row>
    <row r="13942" spans="1:13" x14ac:dyDescent="0.25">
      <c r="A13942" t="s">
        <v>659</v>
      </c>
      <c r="C13942" t="s">
        <v>771</v>
      </c>
      <c r="D13942" s="2">
        <v>29983</v>
      </c>
      <c r="E13942">
        <v>28</v>
      </c>
      <c r="F13942">
        <v>1744</v>
      </c>
      <c r="G13942">
        <v>2667000</v>
      </c>
      <c r="H13942">
        <v>3706</v>
      </c>
      <c r="K13942">
        <v>652</v>
      </c>
      <c r="L13942">
        <v>8</v>
      </c>
      <c r="M13942">
        <v>9.6</v>
      </c>
    </row>
    <row r="13943" spans="1:13" x14ac:dyDescent="0.25">
      <c r="A13943" t="s">
        <v>659</v>
      </c>
      <c r="C13943" t="s">
        <v>771</v>
      </c>
      <c r="D13943" s="2">
        <v>30011</v>
      </c>
      <c r="E13943">
        <v>7.1</v>
      </c>
      <c r="F13943">
        <v>352</v>
      </c>
      <c r="G13943">
        <v>530000</v>
      </c>
      <c r="H13943">
        <v>748</v>
      </c>
      <c r="K13943">
        <v>645</v>
      </c>
      <c r="L13943">
        <v>8</v>
      </c>
      <c r="M13943">
        <v>8.4</v>
      </c>
    </row>
    <row r="13944" spans="1:13" x14ac:dyDescent="0.25">
      <c r="A13944" t="s">
        <v>659</v>
      </c>
      <c r="C13944" t="s">
        <v>771</v>
      </c>
      <c r="D13944" s="2">
        <v>30072</v>
      </c>
      <c r="E13944">
        <v>23.1</v>
      </c>
      <c r="F13944">
        <v>1258</v>
      </c>
      <c r="G13944">
        <v>2804000</v>
      </c>
      <c r="H13944">
        <v>2674</v>
      </c>
      <c r="K13944">
        <v>742</v>
      </c>
      <c r="L13944">
        <v>8</v>
      </c>
      <c r="M13944">
        <v>9.4</v>
      </c>
    </row>
    <row r="13945" spans="1:13" x14ac:dyDescent="0.25">
      <c r="A13945" t="s">
        <v>659</v>
      </c>
      <c r="C13945" t="s">
        <v>771</v>
      </c>
      <c r="D13945" s="2">
        <v>30103</v>
      </c>
      <c r="E13945">
        <v>19.399999999999999</v>
      </c>
      <c r="F13945">
        <v>169</v>
      </c>
      <c r="G13945">
        <v>3750000</v>
      </c>
      <c r="H13945">
        <v>359</v>
      </c>
      <c r="K13945">
        <v>840</v>
      </c>
      <c r="L13945">
        <v>8</v>
      </c>
      <c r="M13945">
        <v>1</v>
      </c>
    </row>
    <row r="13946" spans="1:13" x14ac:dyDescent="0.25">
      <c r="A13946" t="s">
        <v>659</v>
      </c>
      <c r="C13946" t="s">
        <v>771</v>
      </c>
      <c r="D13946" s="2">
        <v>30133</v>
      </c>
      <c r="E13946">
        <v>3.7</v>
      </c>
      <c r="F13946">
        <v>33</v>
      </c>
      <c r="G13946">
        <v>732000</v>
      </c>
      <c r="H13946">
        <v>70</v>
      </c>
      <c r="K13946">
        <v>840</v>
      </c>
      <c r="L13946">
        <v>8</v>
      </c>
      <c r="M13946">
        <v>1</v>
      </c>
    </row>
    <row r="13947" spans="1:13" x14ac:dyDescent="0.25">
      <c r="A13947" t="s">
        <v>659</v>
      </c>
      <c r="C13947" t="s">
        <v>771</v>
      </c>
      <c r="D13947" s="2">
        <v>30164</v>
      </c>
      <c r="E13947">
        <v>20.3</v>
      </c>
      <c r="F13947">
        <v>159</v>
      </c>
      <c r="G13947">
        <v>3528000</v>
      </c>
      <c r="H13947">
        <v>338</v>
      </c>
      <c r="K13947">
        <v>840</v>
      </c>
      <c r="L13947">
        <v>8</v>
      </c>
      <c r="M13947">
        <v>1</v>
      </c>
    </row>
    <row r="13948" spans="1:13" x14ac:dyDescent="0.25">
      <c r="A13948" t="s">
        <v>659</v>
      </c>
      <c r="C13948" t="s">
        <v>771</v>
      </c>
      <c r="D13948" s="2">
        <v>30195</v>
      </c>
      <c r="E13948">
        <v>19.7</v>
      </c>
      <c r="F13948">
        <v>182</v>
      </c>
      <c r="G13948">
        <v>4038000</v>
      </c>
      <c r="H13948">
        <v>387</v>
      </c>
      <c r="K13948">
        <v>840</v>
      </c>
      <c r="L13948">
        <v>8</v>
      </c>
      <c r="M13948">
        <v>1</v>
      </c>
    </row>
    <row r="13949" spans="1:13" x14ac:dyDescent="0.25">
      <c r="A13949" t="s">
        <v>659</v>
      </c>
      <c r="C13949" t="s">
        <v>771</v>
      </c>
      <c r="D13949" s="2">
        <v>30225</v>
      </c>
      <c r="E13949">
        <v>25.8</v>
      </c>
      <c r="F13949">
        <v>241</v>
      </c>
      <c r="G13949">
        <v>5347000</v>
      </c>
      <c r="H13949">
        <v>512</v>
      </c>
      <c r="K13949">
        <v>840</v>
      </c>
      <c r="L13949">
        <v>8</v>
      </c>
      <c r="M13949">
        <v>1</v>
      </c>
    </row>
    <row r="13950" spans="1:13" x14ac:dyDescent="0.25">
      <c r="A13950" t="s">
        <v>659</v>
      </c>
      <c r="C13950" t="s">
        <v>771</v>
      </c>
      <c r="D13950" s="2">
        <v>30256</v>
      </c>
      <c r="E13950">
        <v>30</v>
      </c>
      <c r="F13950">
        <v>266</v>
      </c>
      <c r="G13950">
        <v>5902000</v>
      </c>
      <c r="H13950">
        <v>565</v>
      </c>
      <c r="K13950">
        <v>840</v>
      </c>
      <c r="L13950">
        <v>8</v>
      </c>
      <c r="M13950">
        <v>1</v>
      </c>
    </row>
    <row r="13951" spans="1:13" x14ac:dyDescent="0.25">
      <c r="A13951" t="s">
        <v>659</v>
      </c>
      <c r="C13951" t="s">
        <v>771</v>
      </c>
      <c r="D13951" s="2">
        <v>30286</v>
      </c>
      <c r="E13951">
        <v>24.3</v>
      </c>
      <c r="F13951">
        <v>157</v>
      </c>
      <c r="G13951">
        <v>2078000</v>
      </c>
      <c r="H13951">
        <v>333</v>
      </c>
      <c r="K13951">
        <v>750</v>
      </c>
      <c r="L13951">
        <v>8</v>
      </c>
      <c r="M13951">
        <v>2.7</v>
      </c>
    </row>
    <row r="13952" spans="1:13" x14ac:dyDescent="0.25">
      <c r="A13952" t="s">
        <v>659</v>
      </c>
      <c r="C13952" t="s">
        <v>771</v>
      </c>
      <c r="D13952" s="2">
        <v>30317</v>
      </c>
      <c r="E13952">
        <v>4.9000000000000004</v>
      </c>
      <c r="F13952">
        <v>34</v>
      </c>
      <c r="G13952">
        <v>446000</v>
      </c>
      <c r="H13952">
        <v>72</v>
      </c>
      <c r="K13952">
        <v>660</v>
      </c>
      <c r="L13952">
        <v>8</v>
      </c>
      <c r="M13952">
        <v>1.7</v>
      </c>
    </row>
    <row r="13953" spans="1:13" x14ac:dyDescent="0.25">
      <c r="A13953" t="s">
        <v>659</v>
      </c>
      <c r="C13953" t="s">
        <v>771</v>
      </c>
      <c r="D13953" s="2">
        <v>30348</v>
      </c>
      <c r="E13953">
        <v>16</v>
      </c>
      <c r="F13953">
        <v>111</v>
      </c>
      <c r="G13953">
        <v>1457000</v>
      </c>
      <c r="H13953">
        <v>236</v>
      </c>
      <c r="K13953">
        <v>660</v>
      </c>
      <c r="L13953">
        <v>8</v>
      </c>
      <c r="M13953">
        <v>1.7</v>
      </c>
    </row>
    <row r="13954" spans="1:13" x14ac:dyDescent="0.25">
      <c r="A13954" t="s">
        <v>659</v>
      </c>
      <c r="C13954" t="s">
        <v>771</v>
      </c>
      <c r="D13954" s="2">
        <v>30376</v>
      </c>
      <c r="E13954">
        <v>31</v>
      </c>
      <c r="F13954">
        <v>218</v>
      </c>
      <c r="G13954">
        <v>2861000</v>
      </c>
      <c r="H13954">
        <v>463</v>
      </c>
      <c r="K13954">
        <v>660</v>
      </c>
      <c r="L13954">
        <v>8</v>
      </c>
      <c r="M13954">
        <v>1.7</v>
      </c>
    </row>
    <row r="13955" spans="1:13" x14ac:dyDescent="0.25">
      <c r="A13955" t="s">
        <v>659</v>
      </c>
      <c r="C13955" t="s">
        <v>771</v>
      </c>
      <c r="D13955" s="2">
        <v>30407</v>
      </c>
      <c r="E13955">
        <v>29.2</v>
      </c>
      <c r="F13955">
        <v>241</v>
      </c>
      <c r="G13955">
        <v>3163000</v>
      </c>
      <c r="H13955">
        <v>512</v>
      </c>
      <c r="K13955">
        <v>660</v>
      </c>
      <c r="L13955">
        <v>8</v>
      </c>
      <c r="M13955">
        <v>1.7</v>
      </c>
    </row>
    <row r="13956" spans="1:13" x14ac:dyDescent="0.25">
      <c r="A13956" t="s">
        <v>659</v>
      </c>
      <c r="C13956" t="s">
        <v>771</v>
      </c>
      <c r="D13956" s="2">
        <v>30437</v>
      </c>
      <c r="E13956">
        <v>31</v>
      </c>
      <c r="F13956">
        <v>211</v>
      </c>
      <c r="G13956">
        <v>2769000</v>
      </c>
      <c r="H13956">
        <v>448</v>
      </c>
      <c r="K13956">
        <v>660</v>
      </c>
      <c r="L13956">
        <v>8</v>
      </c>
      <c r="M13956">
        <v>1.7</v>
      </c>
    </row>
    <row r="13957" spans="1:13" x14ac:dyDescent="0.25">
      <c r="A13957" t="s">
        <v>659</v>
      </c>
      <c r="C13957" t="s">
        <v>771</v>
      </c>
      <c r="D13957" s="2">
        <v>30468</v>
      </c>
      <c r="E13957">
        <v>30</v>
      </c>
      <c r="F13957">
        <v>350</v>
      </c>
      <c r="G13957">
        <v>2328000</v>
      </c>
      <c r="H13957">
        <v>744</v>
      </c>
      <c r="K13957">
        <v>645</v>
      </c>
      <c r="L13957">
        <v>8</v>
      </c>
      <c r="M13957">
        <v>5.0999999999999996</v>
      </c>
    </row>
    <row r="13958" spans="1:13" x14ac:dyDescent="0.25">
      <c r="A13958" t="s">
        <v>659</v>
      </c>
      <c r="C13958" t="s">
        <v>771</v>
      </c>
      <c r="D13958" s="2">
        <v>30498</v>
      </c>
      <c r="E13958">
        <v>27.1</v>
      </c>
      <c r="F13958">
        <v>381</v>
      </c>
      <c r="G13958">
        <v>1786000</v>
      </c>
      <c r="H13958">
        <v>723</v>
      </c>
      <c r="K13958">
        <v>615</v>
      </c>
      <c r="L13958">
        <v>8</v>
      </c>
      <c r="M13958">
        <v>6.8</v>
      </c>
    </row>
    <row r="13959" spans="1:13" x14ac:dyDescent="0.25">
      <c r="A13959" t="s">
        <v>659</v>
      </c>
      <c r="C13959" t="s">
        <v>771</v>
      </c>
      <c r="D13959" s="2">
        <v>30529</v>
      </c>
      <c r="E13959">
        <v>16</v>
      </c>
      <c r="F13959">
        <v>87</v>
      </c>
      <c r="G13959">
        <v>1090000</v>
      </c>
      <c r="H13959">
        <v>72</v>
      </c>
      <c r="K13959">
        <v>592</v>
      </c>
      <c r="L13959">
        <v>8</v>
      </c>
      <c r="M13959">
        <v>5.4</v>
      </c>
    </row>
    <row r="13960" spans="1:13" x14ac:dyDescent="0.25">
      <c r="A13960" t="s">
        <v>659</v>
      </c>
      <c r="C13960" t="s">
        <v>771</v>
      </c>
      <c r="D13960" s="2">
        <v>30560</v>
      </c>
      <c r="E13960">
        <v>20.9</v>
      </c>
      <c r="F13960">
        <v>91</v>
      </c>
      <c r="G13960">
        <v>1397000</v>
      </c>
      <c r="H13960">
        <v>74</v>
      </c>
      <c r="K13960">
        <v>585</v>
      </c>
      <c r="L13960">
        <v>8</v>
      </c>
      <c r="M13960">
        <v>2</v>
      </c>
    </row>
    <row r="13961" spans="1:13" x14ac:dyDescent="0.25">
      <c r="A13961" t="s">
        <v>659</v>
      </c>
      <c r="C13961" t="s">
        <v>771</v>
      </c>
      <c r="D13961" s="2">
        <v>30590</v>
      </c>
      <c r="E13961">
        <v>30.9</v>
      </c>
      <c r="F13961">
        <v>231</v>
      </c>
      <c r="G13961">
        <v>3865000</v>
      </c>
      <c r="H13961">
        <v>189</v>
      </c>
      <c r="K13961">
        <v>652</v>
      </c>
      <c r="L13961">
        <v>8</v>
      </c>
      <c r="M13961">
        <v>3</v>
      </c>
    </row>
    <row r="13962" spans="1:13" x14ac:dyDescent="0.25">
      <c r="A13962" t="s">
        <v>659</v>
      </c>
      <c r="C13962" t="s">
        <v>771</v>
      </c>
      <c r="D13962" s="2">
        <v>30621</v>
      </c>
      <c r="E13962">
        <v>30</v>
      </c>
      <c r="F13962">
        <v>443</v>
      </c>
      <c r="G13962">
        <v>7824000</v>
      </c>
      <c r="H13962">
        <v>362</v>
      </c>
      <c r="K13962">
        <v>720</v>
      </c>
      <c r="L13962">
        <v>8</v>
      </c>
      <c r="M13962">
        <v>1</v>
      </c>
    </row>
    <row r="13963" spans="1:13" x14ac:dyDescent="0.25">
      <c r="A13963" t="s">
        <v>659</v>
      </c>
      <c r="C13963" t="s">
        <v>771</v>
      </c>
      <c r="D13963" s="2">
        <v>30651</v>
      </c>
      <c r="E13963">
        <v>27</v>
      </c>
      <c r="F13963">
        <v>426</v>
      </c>
      <c r="G13963">
        <v>7524000</v>
      </c>
      <c r="H13963">
        <v>349</v>
      </c>
      <c r="K13963">
        <v>720</v>
      </c>
      <c r="L13963">
        <v>8</v>
      </c>
      <c r="M13963">
        <v>1</v>
      </c>
    </row>
    <row r="13964" spans="1:13" x14ac:dyDescent="0.25">
      <c r="A13964" t="s">
        <v>659</v>
      </c>
      <c r="C13964" t="s">
        <v>771</v>
      </c>
      <c r="D13964" s="2">
        <v>31079</v>
      </c>
      <c r="E13964">
        <v>27</v>
      </c>
      <c r="F13964">
        <v>875</v>
      </c>
      <c r="G13964">
        <v>1298000</v>
      </c>
      <c r="H13964">
        <v>1859</v>
      </c>
      <c r="K13964">
        <v>690</v>
      </c>
      <c r="L13964">
        <v>8</v>
      </c>
      <c r="M13964">
        <v>0</v>
      </c>
    </row>
    <row r="13965" spans="1:13" x14ac:dyDescent="0.25">
      <c r="A13965" t="s">
        <v>659</v>
      </c>
      <c r="C13965" t="s">
        <v>771</v>
      </c>
      <c r="D13965" s="2">
        <v>31107</v>
      </c>
      <c r="E13965">
        <v>30.5</v>
      </c>
      <c r="F13965">
        <v>968</v>
      </c>
      <c r="G13965">
        <v>1436000</v>
      </c>
      <c r="H13965">
        <v>2057</v>
      </c>
      <c r="K13965">
        <v>690</v>
      </c>
      <c r="L13965">
        <v>8</v>
      </c>
      <c r="M13965">
        <v>0</v>
      </c>
    </row>
    <row r="13966" spans="1:13" x14ac:dyDescent="0.25">
      <c r="A13966" t="s">
        <v>659</v>
      </c>
      <c r="C13966" t="s">
        <v>771</v>
      </c>
      <c r="D13966" s="2">
        <v>31138</v>
      </c>
      <c r="E13966">
        <v>29.8</v>
      </c>
      <c r="F13966">
        <v>1075</v>
      </c>
      <c r="G13966">
        <v>1963000</v>
      </c>
      <c r="H13966">
        <v>2284</v>
      </c>
      <c r="K13966">
        <v>645</v>
      </c>
      <c r="L13966">
        <v>8</v>
      </c>
      <c r="M13966">
        <v>1.5</v>
      </c>
    </row>
    <row r="13967" spans="1:13" x14ac:dyDescent="0.25">
      <c r="A13967" t="s">
        <v>659</v>
      </c>
      <c r="C13967" t="s">
        <v>771</v>
      </c>
      <c r="D13967" s="2">
        <v>31168</v>
      </c>
      <c r="E13967">
        <v>30.8</v>
      </c>
      <c r="F13967">
        <v>1093</v>
      </c>
      <c r="G13967">
        <v>2389000</v>
      </c>
      <c r="H13967">
        <v>2323</v>
      </c>
      <c r="K13967">
        <v>600</v>
      </c>
      <c r="L13967">
        <v>8</v>
      </c>
      <c r="M13967">
        <v>3</v>
      </c>
    </row>
    <row r="13968" spans="1:13" x14ac:dyDescent="0.25">
      <c r="A13968" t="s">
        <v>659</v>
      </c>
      <c r="C13968" t="s">
        <v>771</v>
      </c>
      <c r="D13968" s="2">
        <v>31199</v>
      </c>
      <c r="E13968">
        <v>30</v>
      </c>
      <c r="F13968">
        <v>838</v>
      </c>
      <c r="G13968">
        <v>1802000</v>
      </c>
      <c r="H13968">
        <v>1781</v>
      </c>
      <c r="K13968">
        <v>600</v>
      </c>
      <c r="L13968">
        <v>8</v>
      </c>
      <c r="M13968">
        <v>1.5</v>
      </c>
    </row>
    <row r="13969" spans="1:13" x14ac:dyDescent="0.25">
      <c r="A13969" t="s">
        <v>659</v>
      </c>
      <c r="C13969" t="s">
        <v>771</v>
      </c>
      <c r="D13969" s="2">
        <v>31229</v>
      </c>
      <c r="E13969">
        <v>26.3</v>
      </c>
      <c r="F13969">
        <v>706</v>
      </c>
      <c r="G13969">
        <v>1518000</v>
      </c>
      <c r="H13969">
        <v>1500</v>
      </c>
      <c r="K13969">
        <v>600</v>
      </c>
      <c r="L13969">
        <v>8</v>
      </c>
      <c r="M13969">
        <v>1.5</v>
      </c>
    </row>
    <row r="13970" spans="1:13" x14ac:dyDescent="0.25">
      <c r="A13970" t="s">
        <v>659</v>
      </c>
      <c r="C13970" t="s">
        <v>771</v>
      </c>
      <c r="D13970" s="2">
        <v>31260</v>
      </c>
      <c r="E13970">
        <v>27.3</v>
      </c>
      <c r="F13970">
        <v>697</v>
      </c>
      <c r="G13970">
        <v>1499000</v>
      </c>
      <c r="H13970">
        <v>1481</v>
      </c>
      <c r="K13970">
        <v>600</v>
      </c>
      <c r="L13970">
        <v>8</v>
      </c>
      <c r="M13970">
        <v>1.5</v>
      </c>
    </row>
    <row r="13971" spans="1:13" x14ac:dyDescent="0.25">
      <c r="A13971" t="s">
        <v>659</v>
      </c>
      <c r="C13971" t="s">
        <v>771</v>
      </c>
      <c r="D13971" s="2">
        <v>31291</v>
      </c>
      <c r="E13971">
        <v>23.3</v>
      </c>
      <c r="F13971">
        <v>769</v>
      </c>
      <c r="G13971">
        <v>1456000</v>
      </c>
      <c r="H13971">
        <v>1316</v>
      </c>
      <c r="K13971">
        <v>600</v>
      </c>
      <c r="L13971">
        <v>8</v>
      </c>
      <c r="M13971">
        <v>4.9000000000000004</v>
      </c>
    </row>
    <row r="13972" spans="1:13" x14ac:dyDescent="0.25">
      <c r="A13972" t="s">
        <v>659</v>
      </c>
      <c r="C13972" t="s">
        <v>771</v>
      </c>
      <c r="D13972" s="2">
        <v>31321</v>
      </c>
      <c r="E13972">
        <v>31</v>
      </c>
      <c r="F13972">
        <v>1114</v>
      </c>
      <c r="G13972">
        <v>1689000</v>
      </c>
      <c r="H13972">
        <v>1114</v>
      </c>
      <c r="K13972">
        <v>600</v>
      </c>
      <c r="L13972">
        <v>8</v>
      </c>
      <c r="M13972">
        <v>6.8</v>
      </c>
    </row>
    <row r="13973" spans="1:13" x14ac:dyDescent="0.25">
      <c r="A13973" t="s">
        <v>659</v>
      </c>
      <c r="C13973" t="s">
        <v>771</v>
      </c>
      <c r="D13973" s="2">
        <v>31352</v>
      </c>
      <c r="E13973">
        <v>30</v>
      </c>
      <c r="F13973">
        <v>1088</v>
      </c>
      <c r="G13973">
        <v>2115000</v>
      </c>
      <c r="H13973">
        <v>1088</v>
      </c>
      <c r="K13973">
        <v>600</v>
      </c>
      <c r="L13973">
        <v>8</v>
      </c>
      <c r="M13973">
        <v>6.8</v>
      </c>
    </row>
    <row r="13974" spans="1:13" x14ac:dyDescent="0.25">
      <c r="A13974" t="s">
        <v>659</v>
      </c>
      <c r="C13974" t="s">
        <v>771</v>
      </c>
      <c r="D13974" s="2">
        <v>31382</v>
      </c>
      <c r="E13974">
        <v>30.9</v>
      </c>
      <c r="F13974">
        <v>1163</v>
      </c>
      <c r="G13974">
        <v>2530000</v>
      </c>
      <c r="H13974">
        <v>1163</v>
      </c>
      <c r="K13974">
        <v>600</v>
      </c>
      <c r="L13974">
        <v>8</v>
      </c>
      <c r="M13974">
        <v>3.4</v>
      </c>
    </row>
    <row r="13975" spans="1:13" x14ac:dyDescent="0.25">
      <c r="A13975" t="s">
        <v>659</v>
      </c>
      <c r="C13975" t="s">
        <v>771</v>
      </c>
      <c r="D13975" s="2">
        <v>31413</v>
      </c>
      <c r="E13975">
        <v>3.4</v>
      </c>
      <c r="F13975">
        <v>124</v>
      </c>
      <c r="G13975">
        <v>270000</v>
      </c>
      <c r="H13975">
        <v>124</v>
      </c>
      <c r="K13975">
        <v>600</v>
      </c>
      <c r="L13975">
        <v>8</v>
      </c>
      <c r="M13975">
        <v>3.4</v>
      </c>
    </row>
    <row r="13976" spans="1:13" x14ac:dyDescent="0.25">
      <c r="A13976" t="s">
        <v>659</v>
      </c>
      <c r="C13976" t="s">
        <v>771</v>
      </c>
      <c r="D13976" s="2">
        <v>31444</v>
      </c>
      <c r="E13976">
        <v>9</v>
      </c>
      <c r="F13976">
        <v>387</v>
      </c>
      <c r="G13976">
        <v>842000</v>
      </c>
      <c r="H13976">
        <v>387</v>
      </c>
      <c r="K13976">
        <v>600</v>
      </c>
      <c r="L13976">
        <v>8</v>
      </c>
      <c r="M13976">
        <v>3.4</v>
      </c>
    </row>
    <row r="13977" spans="1:13" x14ac:dyDescent="0.25">
      <c r="A13977" t="s">
        <v>659</v>
      </c>
      <c r="C13977" t="s">
        <v>771</v>
      </c>
      <c r="D13977" s="2">
        <v>31472</v>
      </c>
      <c r="E13977">
        <v>31</v>
      </c>
      <c r="F13977">
        <v>1071</v>
      </c>
      <c r="G13977">
        <v>1844000</v>
      </c>
      <c r="H13977">
        <v>1071</v>
      </c>
      <c r="K13977">
        <v>652</v>
      </c>
      <c r="L13977">
        <v>8</v>
      </c>
      <c r="M13977">
        <v>6.8</v>
      </c>
    </row>
    <row r="13978" spans="1:13" x14ac:dyDescent="0.25">
      <c r="A13978" t="s">
        <v>659</v>
      </c>
      <c r="C13978" t="s">
        <v>771</v>
      </c>
      <c r="D13978" s="2">
        <v>31503</v>
      </c>
      <c r="E13978">
        <v>30</v>
      </c>
      <c r="F13978">
        <v>1490</v>
      </c>
      <c r="G13978">
        <v>1676000</v>
      </c>
      <c r="H13978">
        <v>1490</v>
      </c>
      <c r="K13978">
        <v>652</v>
      </c>
      <c r="L13978">
        <v>8</v>
      </c>
      <c r="M13978">
        <v>10.1</v>
      </c>
    </row>
    <row r="13979" spans="1:13" x14ac:dyDescent="0.25">
      <c r="A13979" t="s">
        <v>659</v>
      </c>
      <c r="C13979" t="s">
        <v>771</v>
      </c>
      <c r="D13979" s="2">
        <v>31533</v>
      </c>
      <c r="E13979">
        <v>31</v>
      </c>
      <c r="F13979">
        <v>1749</v>
      </c>
      <c r="G13979">
        <v>1591000</v>
      </c>
      <c r="H13979">
        <v>1749</v>
      </c>
      <c r="K13979">
        <v>600</v>
      </c>
      <c r="L13979">
        <v>8</v>
      </c>
      <c r="M13979">
        <v>16.100000000000001</v>
      </c>
    </row>
    <row r="13980" spans="1:13" x14ac:dyDescent="0.25">
      <c r="A13980" t="s">
        <v>659</v>
      </c>
      <c r="C13980" t="s">
        <v>771</v>
      </c>
      <c r="D13980" s="2">
        <v>31564</v>
      </c>
      <c r="E13980">
        <v>30</v>
      </c>
      <c r="F13980">
        <v>1900</v>
      </c>
      <c r="G13980">
        <v>1797000</v>
      </c>
      <c r="H13980">
        <v>1900</v>
      </c>
      <c r="K13980">
        <v>570</v>
      </c>
      <c r="L13980">
        <v>8</v>
      </c>
      <c r="M13980">
        <v>7.8</v>
      </c>
    </row>
    <row r="13981" spans="1:13" x14ac:dyDescent="0.25">
      <c r="A13981" t="s">
        <v>659</v>
      </c>
      <c r="C13981" t="s">
        <v>771</v>
      </c>
      <c r="D13981" s="2">
        <v>31594</v>
      </c>
      <c r="E13981">
        <v>31</v>
      </c>
      <c r="F13981">
        <v>1860</v>
      </c>
      <c r="G13981">
        <v>1884000</v>
      </c>
      <c r="H13981">
        <v>1860</v>
      </c>
      <c r="K13981">
        <v>560</v>
      </c>
      <c r="L13981">
        <v>8</v>
      </c>
      <c r="M13981">
        <v>4.2</v>
      </c>
    </row>
    <row r="13982" spans="1:13" x14ac:dyDescent="0.25">
      <c r="A13982" t="s">
        <v>659</v>
      </c>
      <c r="C13982" t="s">
        <v>771</v>
      </c>
      <c r="D13982" s="2">
        <v>31625</v>
      </c>
      <c r="E13982">
        <v>30.9</v>
      </c>
      <c r="F13982">
        <v>1081</v>
      </c>
      <c r="G13982">
        <v>1757000</v>
      </c>
      <c r="H13982">
        <v>1081</v>
      </c>
      <c r="K13982">
        <v>562</v>
      </c>
      <c r="L13982">
        <v>8</v>
      </c>
      <c r="M13982">
        <v>4.3</v>
      </c>
    </row>
    <row r="13983" spans="1:13" x14ac:dyDescent="0.25">
      <c r="A13983" t="s">
        <v>659</v>
      </c>
      <c r="C13983" t="s">
        <v>771</v>
      </c>
      <c r="D13983" s="2">
        <v>31656</v>
      </c>
      <c r="E13983">
        <v>3</v>
      </c>
      <c r="F13983">
        <v>103</v>
      </c>
      <c r="G13983">
        <v>173000</v>
      </c>
      <c r="H13983">
        <v>103</v>
      </c>
      <c r="K13983">
        <v>555</v>
      </c>
      <c r="L13983">
        <v>8</v>
      </c>
      <c r="M13983">
        <v>3.6</v>
      </c>
    </row>
    <row r="13984" spans="1:13" x14ac:dyDescent="0.25">
      <c r="A13984" t="s">
        <v>659</v>
      </c>
      <c r="C13984" t="s">
        <v>771</v>
      </c>
      <c r="D13984" s="2">
        <v>32021</v>
      </c>
      <c r="E13984">
        <v>9</v>
      </c>
      <c r="F13984">
        <v>1497</v>
      </c>
      <c r="G13984">
        <v>516000</v>
      </c>
      <c r="H13984">
        <v>642</v>
      </c>
      <c r="K13984">
        <v>975</v>
      </c>
      <c r="L13984">
        <v>8</v>
      </c>
      <c r="M13984">
        <v>1.3</v>
      </c>
    </row>
    <row r="13985" spans="1:15" x14ac:dyDescent="0.25">
      <c r="A13985" t="s">
        <v>659</v>
      </c>
      <c r="C13985" t="s">
        <v>771</v>
      </c>
      <c r="D13985" s="2">
        <v>32051</v>
      </c>
      <c r="E13985">
        <v>31</v>
      </c>
      <c r="F13985">
        <v>5162</v>
      </c>
      <c r="G13985">
        <v>1907000</v>
      </c>
      <c r="H13985">
        <v>2212</v>
      </c>
      <c r="K13985">
        <v>855</v>
      </c>
      <c r="L13985">
        <v>8</v>
      </c>
      <c r="M13985">
        <v>3.7</v>
      </c>
    </row>
    <row r="13986" spans="1:15" x14ac:dyDescent="0.25">
      <c r="A13986" t="s">
        <v>659</v>
      </c>
      <c r="C13986" t="s">
        <v>771</v>
      </c>
      <c r="D13986" s="2">
        <v>32082</v>
      </c>
      <c r="E13986">
        <v>14.7</v>
      </c>
      <c r="F13986">
        <v>2816</v>
      </c>
      <c r="G13986">
        <v>925000</v>
      </c>
      <c r="H13986">
        <v>1207</v>
      </c>
      <c r="K13986">
        <v>855</v>
      </c>
      <c r="L13986">
        <v>8</v>
      </c>
      <c r="M13986">
        <v>5.7</v>
      </c>
    </row>
    <row r="13987" spans="1:15" x14ac:dyDescent="0.25">
      <c r="A13987" t="s">
        <v>659</v>
      </c>
      <c r="C13987" t="s">
        <v>771</v>
      </c>
      <c r="D13987" s="2">
        <v>32112</v>
      </c>
      <c r="E13987">
        <v>28.8</v>
      </c>
      <c r="F13987">
        <v>6950</v>
      </c>
      <c r="G13987">
        <v>1709000</v>
      </c>
      <c r="H13987">
        <v>2979</v>
      </c>
      <c r="K13987">
        <v>787</v>
      </c>
      <c r="L13987">
        <v>8</v>
      </c>
      <c r="M13987">
        <v>6.1</v>
      </c>
    </row>
    <row r="13988" spans="1:15" x14ac:dyDescent="0.25">
      <c r="A13988" t="s">
        <v>659</v>
      </c>
      <c r="C13988" t="s">
        <v>771</v>
      </c>
      <c r="D13988" s="2">
        <v>32143</v>
      </c>
      <c r="E13988">
        <v>30.9</v>
      </c>
      <c r="F13988">
        <v>4686</v>
      </c>
      <c r="G13988">
        <v>1919000</v>
      </c>
      <c r="H13988">
        <v>5124</v>
      </c>
      <c r="K13988">
        <v>600</v>
      </c>
      <c r="L13988">
        <v>14</v>
      </c>
      <c r="M13988">
        <v>3.8</v>
      </c>
    </row>
    <row r="13989" spans="1:15" x14ac:dyDescent="0.25">
      <c r="A13989" t="s">
        <v>659</v>
      </c>
      <c r="C13989" t="s">
        <v>771</v>
      </c>
      <c r="D13989" s="2">
        <v>32174</v>
      </c>
      <c r="E13989">
        <v>28.8</v>
      </c>
      <c r="F13989">
        <v>2374</v>
      </c>
      <c r="G13989">
        <v>2108000</v>
      </c>
      <c r="H13989">
        <v>5539</v>
      </c>
      <c r="K13989">
        <v>600</v>
      </c>
      <c r="L13989">
        <v>14</v>
      </c>
      <c r="M13989">
        <v>11.1</v>
      </c>
    </row>
    <row r="13990" spans="1:15" x14ac:dyDescent="0.25">
      <c r="A13990" t="s">
        <v>659</v>
      </c>
      <c r="C13990" t="s">
        <v>771</v>
      </c>
      <c r="D13990" s="2">
        <v>32203</v>
      </c>
      <c r="E13990">
        <v>31</v>
      </c>
      <c r="F13990">
        <v>2233</v>
      </c>
      <c r="G13990">
        <v>1766000</v>
      </c>
      <c r="H13990">
        <v>5211</v>
      </c>
      <c r="K13990">
        <v>600</v>
      </c>
      <c r="L13990">
        <v>14</v>
      </c>
      <c r="M13990">
        <v>14.7</v>
      </c>
    </row>
    <row r="13991" spans="1:15" x14ac:dyDescent="0.25">
      <c r="A13991" t="s">
        <v>659</v>
      </c>
      <c r="C13991" t="s">
        <v>771</v>
      </c>
      <c r="D13991" s="2">
        <v>32234</v>
      </c>
      <c r="E13991">
        <v>29.7</v>
      </c>
      <c r="F13991">
        <v>1868</v>
      </c>
      <c r="G13991">
        <v>1166000</v>
      </c>
      <c r="H13991">
        <v>4359</v>
      </c>
      <c r="K13991">
        <v>600</v>
      </c>
      <c r="L13991">
        <v>14</v>
      </c>
      <c r="M13991">
        <v>11.1</v>
      </c>
    </row>
    <row r="13992" spans="1:15" x14ac:dyDescent="0.25">
      <c r="A13992" t="s">
        <v>659</v>
      </c>
      <c r="C13992" t="s">
        <v>771</v>
      </c>
      <c r="D13992" s="2">
        <v>32264</v>
      </c>
      <c r="E13992">
        <v>31</v>
      </c>
      <c r="F13992">
        <v>1876</v>
      </c>
      <c r="G13992">
        <v>1533000</v>
      </c>
      <c r="H13992">
        <v>4377</v>
      </c>
      <c r="K13992">
        <v>600</v>
      </c>
      <c r="L13992">
        <v>14</v>
      </c>
      <c r="M13992">
        <v>3.2</v>
      </c>
    </row>
    <row r="13993" spans="1:15" x14ac:dyDescent="0.25">
      <c r="A13993" t="s">
        <v>659</v>
      </c>
      <c r="C13993" t="s">
        <v>771</v>
      </c>
      <c r="D13993" s="2">
        <v>32295</v>
      </c>
      <c r="E13993">
        <v>29.9</v>
      </c>
      <c r="F13993">
        <v>7430</v>
      </c>
      <c r="G13993">
        <v>2379000</v>
      </c>
      <c r="H13993">
        <v>2936</v>
      </c>
      <c r="K13993">
        <v>847</v>
      </c>
      <c r="L13993">
        <v>14</v>
      </c>
      <c r="M13993">
        <v>4.2</v>
      </c>
    </row>
    <row r="13994" spans="1:15" x14ac:dyDescent="0.25">
      <c r="A13994" t="s">
        <v>659</v>
      </c>
      <c r="C13994" t="s">
        <v>771</v>
      </c>
      <c r="D13994" s="2">
        <v>32325</v>
      </c>
      <c r="E13994" s="27">
        <v>31</v>
      </c>
      <c r="F13994">
        <v>15359</v>
      </c>
      <c r="G13994">
        <v>3441000</v>
      </c>
      <c r="H13994">
        <v>314</v>
      </c>
      <c r="K13994">
        <v>1095</v>
      </c>
      <c r="L13994">
        <v>14</v>
      </c>
      <c r="M13994">
        <v>15.2</v>
      </c>
      <c r="O13994" s="3"/>
    </row>
    <row r="13995" spans="1:15" x14ac:dyDescent="0.25">
      <c r="A13995" t="s">
        <v>659</v>
      </c>
      <c r="C13995" t="s">
        <v>771</v>
      </c>
      <c r="D13995" s="2">
        <v>32356</v>
      </c>
      <c r="E13995">
        <v>30.7</v>
      </c>
      <c r="F13995">
        <v>8094</v>
      </c>
      <c r="G13995">
        <v>2323000</v>
      </c>
      <c r="H13995">
        <v>165</v>
      </c>
      <c r="K13995">
        <v>772</v>
      </c>
      <c r="L13995">
        <v>14</v>
      </c>
      <c r="M13995">
        <v>14.2</v>
      </c>
    </row>
    <row r="13996" spans="1:15" x14ac:dyDescent="0.25">
      <c r="A13996" t="s">
        <v>659</v>
      </c>
      <c r="C13996" t="s">
        <v>771</v>
      </c>
      <c r="D13996" s="2">
        <v>32387</v>
      </c>
      <c r="E13996">
        <v>25.8</v>
      </c>
      <c r="F13996">
        <v>4754</v>
      </c>
      <c r="G13996">
        <v>1654000</v>
      </c>
      <c r="H13996">
        <v>97</v>
      </c>
      <c r="K13996">
        <v>450</v>
      </c>
      <c r="L13996">
        <v>14</v>
      </c>
      <c r="M13996">
        <v>7.1</v>
      </c>
    </row>
    <row r="13997" spans="1:15" x14ac:dyDescent="0.25">
      <c r="A13997" t="s">
        <v>659</v>
      </c>
      <c r="C13997" t="s">
        <v>771</v>
      </c>
      <c r="D13997" s="2">
        <v>32417</v>
      </c>
      <c r="E13997">
        <v>30.8</v>
      </c>
      <c r="F13997">
        <v>5335</v>
      </c>
      <c r="G13997">
        <v>1857000</v>
      </c>
      <c r="H13997">
        <v>109</v>
      </c>
      <c r="K13997">
        <v>450</v>
      </c>
      <c r="L13997">
        <v>14</v>
      </c>
      <c r="M13997">
        <v>7.1</v>
      </c>
    </row>
    <row r="13998" spans="1:15" x14ac:dyDescent="0.25">
      <c r="A13998" t="s">
        <v>659</v>
      </c>
      <c r="C13998" t="s">
        <v>771</v>
      </c>
      <c r="D13998" s="2">
        <v>32448</v>
      </c>
      <c r="E13998">
        <v>29.7</v>
      </c>
      <c r="F13998">
        <v>4902</v>
      </c>
      <c r="G13998">
        <v>1706000</v>
      </c>
      <c r="H13998">
        <v>100</v>
      </c>
      <c r="K13998">
        <v>450</v>
      </c>
      <c r="L13998">
        <v>14</v>
      </c>
      <c r="M13998">
        <v>9.9</v>
      </c>
    </row>
    <row r="13999" spans="1:15" x14ac:dyDescent="0.25">
      <c r="A13999" t="s">
        <v>659</v>
      </c>
      <c r="C13999" t="s">
        <v>771</v>
      </c>
      <c r="D13999" s="2">
        <v>32478</v>
      </c>
      <c r="E13999">
        <v>30.9</v>
      </c>
      <c r="F13999">
        <v>4826</v>
      </c>
      <c r="G13999">
        <v>1679000</v>
      </c>
      <c r="H13999">
        <v>98</v>
      </c>
      <c r="K13999">
        <v>450</v>
      </c>
      <c r="L13999">
        <v>14</v>
      </c>
      <c r="M13999">
        <v>6</v>
      </c>
    </row>
    <row r="14000" spans="1:15" x14ac:dyDescent="0.25">
      <c r="A14000" t="s">
        <v>659</v>
      </c>
      <c r="C14000" t="s">
        <v>771</v>
      </c>
      <c r="D14000" s="2">
        <v>32509</v>
      </c>
      <c r="E14000">
        <v>30.9</v>
      </c>
      <c r="F14000">
        <v>5164</v>
      </c>
      <c r="G14000">
        <v>1797000</v>
      </c>
      <c r="H14000">
        <v>105</v>
      </c>
      <c r="K14000">
        <v>450</v>
      </c>
      <c r="L14000">
        <v>14</v>
      </c>
      <c r="M14000">
        <v>3.2</v>
      </c>
    </row>
    <row r="14001" spans="1:13" x14ac:dyDescent="0.25">
      <c r="A14001" t="s">
        <v>659</v>
      </c>
      <c r="C14001" t="s">
        <v>771</v>
      </c>
      <c r="D14001" s="2">
        <v>32540</v>
      </c>
      <c r="E14001">
        <v>27.9</v>
      </c>
      <c r="F14001">
        <v>4881</v>
      </c>
      <c r="G14001">
        <v>1699000</v>
      </c>
      <c r="H14001">
        <v>100</v>
      </c>
      <c r="K14001">
        <v>450</v>
      </c>
      <c r="L14001">
        <v>14</v>
      </c>
      <c r="M14001">
        <v>3.2</v>
      </c>
    </row>
    <row r="14002" spans="1:13" x14ac:dyDescent="0.25">
      <c r="A14002" t="s">
        <v>659</v>
      </c>
      <c r="C14002" t="s">
        <v>771</v>
      </c>
      <c r="D14002" s="2">
        <v>32568</v>
      </c>
      <c r="E14002">
        <v>30.7</v>
      </c>
      <c r="F14002">
        <v>4708</v>
      </c>
      <c r="G14002">
        <v>1638000</v>
      </c>
      <c r="H14002">
        <v>96</v>
      </c>
      <c r="K14002">
        <v>450</v>
      </c>
      <c r="L14002">
        <v>14</v>
      </c>
      <c r="M14002">
        <v>3.2</v>
      </c>
    </row>
    <row r="14003" spans="1:13" x14ac:dyDescent="0.25">
      <c r="A14003" t="s">
        <v>659</v>
      </c>
      <c r="C14003" t="s">
        <v>771</v>
      </c>
      <c r="D14003" s="2">
        <v>32599</v>
      </c>
      <c r="E14003">
        <v>29.5</v>
      </c>
      <c r="F14003">
        <v>4336</v>
      </c>
      <c r="G14003">
        <v>1509000</v>
      </c>
      <c r="H14003">
        <v>88</v>
      </c>
      <c r="K14003">
        <v>450</v>
      </c>
      <c r="L14003">
        <v>14</v>
      </c>
      <c r="M14003">
        <v>3.2</v>
      </c>
    </row>
    <row r="14004" spans="1:13" x14ac:dyDescent="0.25">
      <c r="A14004" t="s">
        <v>659</v>
      </c>
      <c r="C14004" t="s">
        <v>771</v>
      </c>
      <c r="D14004" s="2">
        <v>32629</v>
      </c>
      <c r="E14004">
        <v>31</v>
      </c>
      <c r="F14004">
        <v>2073</v>
      </c>
      <c r="G14004">
        <v>2361000</v>
      </c>
      <c r="H14004">
        <v>42</v>
      </c>
      <c r="K14004">
        <v>637</v>
      </c>
      <c r="L14004">
        <v>14</v>
      </c>
      <c r="M14004">
        <v>5.5</v>
      </c>
    </row>
    <row r="14005" spans="1:13" x14ac:dyDescent="0.25">
      <c r="A14005" t="s">
        <v>659</v>
      </c>
      <c r="C14005" t="s">
        <v>771</v>
      </c>
      <c r="D14005" s="2">
        <v>32660</v>
      </c>
      <c r="E14005">
        <v>22.7</v>
      </c>
      <c r="F14005">
        <v>986</v>
      </c>
      <c r="G14005">
        <v>1880000</v>
      </c>
      <c r="H14005">
        <v>20</v>
      </c>
      <c r="K14005">
        <v>825</v>
      </c>
      <c r="L14005">
        <v>14</v>
      </c>
      <c r="M14005">
        <v>2.2999999999999998</v>
      </c>
    </row>
    <row r="14006" spans="1:13" x14ac:dyDescent="0.25">
      <c r="A14006" t="s">
        <v>659</v>
      </c>
      <c r="C14006" t="s">
        <v>771</v>
      </c>
      <c r="D14006" s="2">
        <v>32690</v>
      </c>
      <c r="E14006">
        <v>30.5</v>
      </c>
      <c r="F14006">
        <v>1274</v>
      </c>
      <c r="G14006">
        <v>2430000</v>
      </c>
      <c r="H14006">
        <v>26</v>
      </c>
      <c r="K14006">
        <v>825</v>
      </c>
      <c r="L14006">
        <v>14</v>
      </c>
      <c r="M14006">
        <v>2.2999999999999998</v>
      </c>
    </row>
    <row r="14007" spans="1:13" x14ac:dyDescent="0.25">
      <c r="A14007" t="s">
        <v>659</v>
      </c>
      <c r="C14007" t="s">
        <v>771</v>
      </c>
      <c r="D14007" s="2">
        <v>32721</v>
      </c>
      <c r="E14007">
        <v>30.9</v>
      </c>
      <c r="F14007">
        <v>2369</v>
      </c>
      <c r="G14007">
        <v>2554000</v>
      </c>
      <c r="H14007">
        <v>9</v>
      </c>
      <c r="K14007">
        <v>951</v>
      </c>
      <c r="L14007">
        <v>14</v>
      </c>
      <c r="M14007">
        <v>5</v>
      </c>
    </row>
    <row r="14008" spans="1:13" x14ac:dyDescent="0.25">
      <c r="A14008" t="s">
        <v>659</v>
      </c>
      <c r="C14008" t="s">
        <v>771</v>
      </c>
      <c r="D14008" s="2">
        <v>32752</v>
      </c>
      <c r="E14008">
        <v>29.8</v>
      </c>
      <c r="F14008">
        <v>2626</v>
      </c>
      <c r="G14008">
        <v>2363000</v>
      </c>
      <c r="H14008">
        <v>0</v>
      </c>
      <c r="K14008">
        <v>1015</v>
      </c>
      <c r="L14008">
        <v>8</v>
      </c>
      <c r="M14008">
        <v>2.1</v>
      </c>
    </row>
    <row r="14009" spans="1:13" x14ac:dyDescent="0.25">
      <c r="A14009" t="s">
        <v>659</v>
      </c>
      <c r="C14009" t="s">
        <v>771</v>
      </c>
      <c r="D14009" s="2">
        <v>32782</v>
      </c>
      <c r="E14009">
        <v>29.1</v>
      </c>
      <c r="F14009">
        <v>2399</v>
      </c>
      <c r="G14009">
        <v>2159000</v>
      </c>
      <c r="H14009">
        <v>0</v>
      </c>
      <c r="K14009">
        <v>1015</v>
      </c>
      <c r="L14009">
        <v>8</v>
      </c>
      <c r="M14009">
        <v>1.4</v>
      </c>
    </row>
    <row r="14010" spans="1:13" x14ac:dyDescent="0.25">
      <c r="A14010" t="s">
        <v>659</v>
      </c>
      <c r="C14010" t="s">
        <v>771</v>
      </c>
      <c r="D14010" s="2">
        <v>32813</v>
      </c>
      <c r="E14010">
        <v>29.8</v>
      </c>
      <c r="F14010">
        <v>2751</v>
      </c>
      <c r="G14010">
        <v>2476000</v>
      </c>
      <c r="H14010">
        <v>0</v>
      </c>
      <c r="K14010">
        <v>1015</v>
      </c>
      <c r="L14010">
        <v>8</v>
      </c>
      <c r="M14010">
        <v>1.4</v>
      </c>
    </row>
    <row r="14011" spans="1:13" x14ac:dyDescent="0.25">
      <c r="A14011" t="s">
        <v>659</v>
      </c>
      <c r="C14011" t="s">
        <v>771</v>
      </c>
      <c r="D14011" s="2">
        <v>32843</v>
      </c>
      <c r="E14011">
        <v>28.5</v>
      </c>
      <c r="F14011">
        <v>2683</v>
      </c>
      <c r="G14011">
        <v>2415000</v>
      </c>
      <c r="H14011">
        <v>0</v>
      </c>
      <c r="K14011">
        <v>1015</v>
      </c>
      <c r="L14011">
        <v>8</v>
      </c>
      <c r="M14011">
        <v>1.4</v>
      </c>
    </row>
    <row r="14012" spans="1:13" x14ac:dyDescent="0.25">
      <c r="A14012" t="s">
        <v>659</v>
      </c>
      <c r="C14012" t="s">
        <v>771</v>
      </c>
      <c r="D14012" s="2">
        <v>32874</v>
      </c>
      <c r="E14012">
        <v>25.8</v>
      </c>
      <c r="F14012">
        <v>3139</v>
      </c>
      <c r="G14012">
        <v>2825000</v>
      </c>
      <c r="H14012">
        <v>0</v>
      </c>
      <c r="K14012">
        <v>1015</v>
      </c>
      <c r="L14012">
        <v>8</v>
      </c>
      <c r="M14012">
        <v>1.4</v>
      </c>
    </row>
    <row r="14013" spans="1:13" x14ac:dyDescent="0.25">
      <c r="A14013" t="s">
        <v>659</v>
      </c>
      <c r="C14013" t="s">
        <v>771</v>
      </c>
      <c r="D14013" s="2">
        <v>32905</v>
      </c>
      <c r="E14013">
        <v>28</v>
      </c>
      <c r="F14013">
        <v>2945</v>
      </c>
      <c r="G14013">
        <v>2651000</v>
      </c>
      <c r="H14013">
        <v>0</v>
      </c>
      <c r="K14013">
        <v>1015</v>
      </c>
      <c r="L14013">
        <v>8</v>
      </c>
      <c r="M14013">
        <v>1.4</v>
      </c>
    </row>
    <row r="14014" spans="1:13" x14ac:dyDescent="0.25">
      <c r="A14014" t="s">
        <v>659</v>
      </c>
      <c r="C14014" t="s">
        <v>771</v>
      </c>
      <c r="D14014" s="2">
        <v>32933</v>
      </c>
      <c r="E14014">
        <v>30.9</v>
      </c>
      <c r="F14014">
        <v>3008</v>
      </c>
      <c r="G14014">
        <v>2707000</v>
      </c>
      <c r="H14014">
        <v>0</v>
      </c>
      <c r="K14014">
        <v>1015</v>
      </c>
      <c r="L14014">
        <v>8</v>
      </c>
      <c r="M14014">
        <v>1.4</v>
      </c>
    </row>
    <row r="14015" spans="1:13" x14ac:dyDescent="0.25">
      <c r="A14015" t="s">
        <v>659</v>
      </c>
      <c r="C14015" t="s">
        <v>771</v>
      </c>
      <c r="D14015" s="2">
        <v>32964</v>
      </c>
      <c r="E14015">
        <v>30</v>
      </c>
      <c r="F14015">
        <v>2767</v>
      </c>
      <c r="G14015">
        <v>1615000</v>
      </c>
      <c r="H14015">
        <v>74</v>
      </c>
      <c r="K14015">
        <v>1015</v>
      </c>
      <c r="L14015">
        <v>8</v>
      </c>
      <c r="M14015">
        <v>3</v>
      </c>
    </row>
    <row r="14016" spans="1:13" x14ac:dyDescent="0.25">
      <c r="A14016" t="s">
        <v>659</v>
      </c>
      <c r="C14016" t="s">
        <v>771</v>
      </c>
      <c r="D14016" s="2">
        <v>32994</v>
      </c>
      <c r="E14016">
        <v>30</v>
      </c>
      <c r="F14016">
        <v>2787</v>
      </c>
      <c r="G14016">
        <v>792000</v>
      </c>
      <c r="H14016">
        <v>147</v>
      </c>
      <c r="K14016">
        <v>1015</v>
      </c>
      <c r="L14016">
        <v>8</v>
      </c>
      <c r="M14016">
        <v>0.8</v>
      </c>
    </row>
    <row r="14017" spans="1:13" x14ac:dyDescent="0.25">
      <c r="A14017" t="s">
        <v>659</v>
      </c>
      <c r="C14017" t="s">
        <v>771</v>
      </c>
      <c r="D14017" s="2">
        <v>33025</v>
      </c>
      <c r="E14017">
        <v>29.8</v>
      </c>
      <c r="F14017">
        <v>2393</v>
      </c>
      <c r="G14017">
        <v>934000</v>
      </c>
      <c r="H14017">
        <v>126</v>
      </c>
      <c r="K14017">
        <v>1015</v>
      </c>
      <c r="L14017">
        <v>8</v>
      </c>
      <c r="M14017">
        <v>1.4</v>
      </c>
    </row>
    <row r="14018" spans="1:13" x14ac:dyDescent="0.25">
      <c r="A14018" t="s">
        <v>659</v>
      </c>
      <c r="C14018" t="s">
        <v>771</v>
      </c>
      <c r="D14018" s="2">
        <v>33055</v>
      </c>
      <c r="E14018">
        <v>25.7</v>
      </c>
      <c r="F14018">
        <v>2260</v>
      </c>
      <c r="G14018">
        <v>2020000</v>
      </c>
      <c r="H14018">
        <v>119</v>
      </c>
      <c r="K14018">
        <v>1015</v>
      </c>
      <c r="L14018">
        <v>8</v>
      </c>
      <c r="M14018">
        <v>0.3</v>
      </c>
    </row>
    <row r="14019" spans="1:13" x14ac:dyDescent="0.25">
      <c r="A14019" t="s">
        <v>659</v>
      </c>
      <c r="C14019" t="s">
        <v>771</v>
      </c>
      <c r="D14019" s="2">
        <v>33086</v>
      </c>
      <c r="E14019">
        <v>30.9</v>
      </c>
      <c r="F14019">
        <v>2414</v>
      </c>
      <c r="G14019">
        <v>2158000</v>
      </c>
      <c r="H14019">
        <v>127</v>
      </c>
      <c r="K14019">
        <v>1015</v>
      </c>
      <c r="L14019">
        <v>8</v>
      </c>
      <c r="M14019">
        <v>0.3</v>
      </c>
    </row>
    <row r="14020" spans="1:13" x14ac:dyDescent="0.25">
      <c r="A14020" t="s">
        <v>659</v>
      </c>
      <c r="C14020" t="s">
        <v>771</v>
      </c>
      <c r="D14020" s="2">
        <v>33117</v>
      </c>
      <c r="E14020">
        <v>29.9</v>
      </c>
      <c r="F14020">
        <v>2401</v>
      </c>
      <c r="G14020">
        <v>2146000</v>
      </c>
      <c r="H14020">
        <v>126</v>
      </c>
      <c r="K14020">
        <v>1015</v>
      </c>
      <c r="L14020">
        <v>8</v>
      </c>
      <c r="M14020">
        <v>0.3</v>
      </c>
    </row>
    <row r="14021" spans="1:13" x14ac:dyDescent="0.25">
      <c r="A14021" t="s">
        <v>659</v>
      </c>
      <c r="C14021" t="s">
        <v>771</v>
      </c>
      <c r="D14021" s="2">
        <v>33147</v>
      </c>
      <c r="E14021">
        <v>29.3</v>
      </c>
      <c r="F14021">
        <v>2494</v>
      </c>
      <c r="G14021">
        <v>2487000</v>
      </c>
      <c r="H14021">
        <v>98</v>
      </c>
      <c r="K14021">
        <v>1015</v>
      </c>
      <c r="L14021">
        <v>8</v>
      </c>
      <c r="M14021">
        <v>1.7</v>
      </c>
    </row>
    <row r="14022" spans="1:13" x14ac:dyDescent="0.25">
      <c r="A14022" t="s">
        <v>659</v>
      </c>
      <c r="C14022" t="s">
        <v>771</v>
      </c>
      <c r="D14022" s="2">
        <v>33178</v>
      </c>
      <c r="E14022">
        <v>30.1</v>
      </c>
      <c r="F14022">
        <v>2337</v>
      </c>
      <c r="G14022">
        <v>2547000</v>
      </c>
      <c r="H14022">
        <v>129</v>
      </c>
      <c r="K14022">
        <v>1015</v>
      </c>
      <c r="L14022">
        <v>8</v>
      </c>
      <c r="M14022">
        <v>3.9</v>
      </c>
    </row>
    <row r="14023" spans="1:13" x14ac:dyDescent="0.25">
      <c r="A14023" t="s">
        <v>659</v>
      </c>
      <c r="C14023" t="s">
        <v>771</v>
      </c>
      <c r="D14023" s="2">
        <v>33208</v>
      </c>
      <c r="E14023">
        <v>31</v>
      </c>
      <c r="F14023">
        <v>814</v>
      </c>
      <c r="G14023">
        <v>776000</v>
      </c>
      <c r="H14023">
        <v>1879</v>
      </c>
      <c r="K14023">
        <v>1015</v>
      </c>
      <c r="L14023">
        <v>8</v>
      </c>
      <c r="M14023">
        <v>0.7</v>
      </c>
    </row>
    <row r="14024" spans="1:13" x14ac:dyDescent="0.25">
      <c r="A14024" t="s">
        <v>659</v>
      </c>
      <c r="C14024" t="s">
        <v>771</v>
      </c>
      <c r="D14024" s="2">
        <v>33239</v>
      </c>
      <c r="E14024">
        <v>30.6</v>
      </c>
      <c r="F14024">
        <v>741</v>
      </c>
      <c r="G14024">
        <v>765000</v>
      </c>
      <c r="H14024">
        <v>2096</v>
      </c>
      <c r="K14024">
        <v>1015</v>
      </c>
      <c r="L14024">
        <v>8</v>
      </c>
      <c r="M14024">
        <v>0.4</v>
      </c>
    </row>
    <row r="14025" spans="1:13" x14ac:dyDescent="0.25">
      <c r="A14025" t="s">
        <v>659</v>
      </c>
      <c r="C14025" t="s">
        <v>771</v>
      </c>
      <c r="D14025" s="2">
        <v>33270</v>
      </c>
      <c r="E14025">
        <v>27.7</v>
      </c>
      <c r="F14025">
        <v>725</v>
      </c>
      <c r="G14025">
        <v>691000</v>
      </c>
      <c r="H14025">
        <v>2184</v>
      </c>
      <c r="K14025">
        <v>1015</v>
      </c>
      <c r="L14025">
        <v>8</v>
      </c>
      <c r="M14025">
        <v>0.4</v>
      </c>
    </row>
    <row r="14026" spans="1:13" x14ac:dyDescent="0.25">
      <c r="A14026" t="s">
        <v>659</v>
      </c>
      <c r="C14026" t="s">
        <v>771</v>
      </c>
      <c r="D14026" s="2">
        <v>33298</v>
      </c>
      <c r="E14026">
        <v>31</v>
      </c>
      <c r="F14026">
        <v>1093</v>
      </c>
      <c r="G14026">
        <v>774000</v>
      </c>
      <c r="H14026">
        <v>2805</v>
      </c>
      <c r="K14026">
        <v>1015</v>
      </c>
      <c r="L14026">
        <v>8</v>
      </c>
      <c r="M14026">
        <v>0.4</v>
      </c>
    </row>
    <row r="14027" spans="1:13" x14ac:dyDescent="0.25">
      <c r="A14027" t="s">
        <v>659</v>
      </c>
      <c r="C14027" t="s">
        <v>771</v>
      </c>
      <c r="D14027" s="2">
        <v>33329</v>
      </c>
      <c r="E14027">
        <v>30</v>
      </c>
      <c r="F14027">
        <v>903</v>
      </c>
      <c r="G14027">
        <v>750000</v>
      </c>
      <c r="H14027">
        <v>2151</v>
      </c>
      <c r="K14027">
        <v>1015</v>
      </c>
      <c r="L14027">
        <v>8</v>
      </c>
      <c r="M14027">
        <v>1.2</v>
      </c>
    </row>
    <row r="14028" spans="1:13" x14ac:dyDescent="0.25">
      <c r="A14028" t="s">
        <v>659</v>
      </c>
      <c r="C14028" t="s">
        <v>771</v>
      </c>
      <c r="D14028" s="2">
        <v>33359</v>
      </c>
      <c r="E14028">
        <v>30.7</v>
      </c>
      <c r="F14028">
        <v>818</v>
      </c>
      <c r="G14028">
        <v>770000</v>
      </c>
      <c r="H14028">
        <v>1749</v>
      </c>
      <c r="K14028">
        <v>1015</v>
      </c>
      <c r="L14028">
        <v>8</v>
      </c>
      <c r="M14028">
        <v>9.5</v>
      </c>
    </row>
    <row r="14029" spans="1:13" x14ac:dyDescent="0.25">
      <c r="A14029" t="s">
        <v>659</v>
      </c>
      <c r="C14029" t="s">
        <v>771</v>
      </c>
      <c r="D14029" s="2">
        <v>33390</v>
      </c>
      <c r="E14029">
        <v>29.8</v>
      </c>
      <c r="F14029">
        <v>785</v>
      </c>
      <c r="G14029">
        <v>747000</v>
      </c>
      <c r="H14029">
        <v>1830</v>
      </c>
      <c r="K14029">
        <v>1015</v>
      </c>
      <c r="L14029">
        <v>8</v>
      </c>
      <c r="M14029">
        <v>4.8</v>
      </c>
    </row>
    <row r="14030" spans="1:13" x14ac:dyDescent="0.25">
      <c r="A14030" t="s">
        <v>659</v>
      </c>
      <c r="C14030" t="s">
        <v>771</v>
      </c>
      <c r="D14030" s="2">
        <v>33420</v>
      </c>
      <c r="E14030">
        <v>31</v>
      </c>
      <c r="F14030">
        <v>812</v>
      </c>
      <c r="G14030">
        <v>776000</v>
      </c>
      <c r="H14030">
        <v>1955</v>
      </c>
      <c r="K14030">
        <v>1015</v>
      </c>
      <c r="L14030">
        <v>8</v>
      </c>
      <c r="M14030">
        <v>3.9</v>
      </c>
    </row>
    <row r="14031" spans="1:13" x14ac:dyDescent="0.25">
      <c r="A14031" t="s">
        <v>659</v>
      </c>
      <c r="C14031" t="s">
        <v>771</v>
      </c>
      <c r="D14031" s="2">
        <v>33451</v>
      </c>
      <c r="E14031">
        <v>30.7</v>
      </c>
      <c r="F14031">
        <v>1113</v>
      </c>
      <c r="G14031">
        <v>1043000</v>
      </c>
      <c r="H14031">
        <v>1534</v>
      </c>
      <c r="K14031">
        <v>1015</v>
      </c>
      <c r="L14031">
        <v>8</v>
      </c>
      <c r="M14031">
        <v>1.7</v>
      </c>
    </row>
    <row r="14032" spans="1:13" x14ac:dyDescent="0.25">
      <c r="A14032" t="s">
        <v>659</v>
      </c>
      <c r="C14032" t="s">
        <v>771</v>
      </c>
      <c r="D14032" s="2">
        <v>33482</v>
      </c>
      <c r="E14032">
        <v>29.7</v>
      </c>
      <c r="F14032">
        <v>997</v>
      </c>
      <c r="G14032">
        <v>1011000</v>
      </c>
      <c r="H14032">
        <v>1302</v>
      </c>
      <c r="K14032">
        <v>1015</v>
      </c>
      <c r="L14032">
        <v>8</v>
      </c>
      <c r="M14032">
        <v>4.4000000000000004</v>
      </c>
    </row>
    <row r="14033" spans="1:13" x14ac:dyDescent="0.25">
      <c r="A14033" t="s">
        <v>659</v>
      </c>
      <c r="C14033" t="s">
        <v>771</v>
      </c>
      <c r="D14033" s="2">
        <v>33512</v>
      </c>
      <c r="E14033">
        <v>30.9</v>
      </c>
      <c r="F14033">
        <v>1405</v>
      </c>
      <c r="G14033">
        <v>1048000</v>
      </c>
      <c r="H14033">
        <v>2206</v>
      </c>
      <c r="K14033">
        <v>1015</v>
      </c>
      <c r="L14033">
        <v>8</v>
      </c>
      <c r="M14033">
        <v>8.1999999999999993</v>
      </c>
    </row>
    <row r="14034" spans="1:13" x14ac:dyDescent="0.25">
      <c r="A14034" t="s">
        <v>659</v>
      </c>
      <c r="C14034" t="s">
        <v>771</v>
      </c>
      <c r="D14034" s="2">
        <v>33543</v>
      </c>
      <c r="E14034">
        <v>29.6</v>
      </c>
      <c r="F14034">
        <v>1381</v>
      </c>
      <c r="G14034">
        <v>1007000</v>
      </c>
      <c r="H14034">
        <v>3029</v>
      </c>
      <c r="K14034">
        <v>1015</v>
      </c>
      <c r="L14034">
        <v>8</v>
      </c>
      <c r="M14034">
        <v>1.1000000000000001</v>
      </c>
    </row>
    <row r="14035" spans="1:13" x14ac:dyDescent="0.25">
      <c r="A14035" t="s">
        <v>659</v>
      </c>
      <c r="C14035" t="s">
        <v>771</v>
      </c>
      <c r="D14035" s="2">
        <v>33573</v>
      </c>
      <c r="E14035">
        <v>30.7</v>
      </c>
      <c r="F14035">
        <v>1059</v>
      </c>
      <c r="G14035">
        <v>770000</v>
      </c>
      <c r="H14035">
        <v>3193</v>
      </c>
      <c r="K14035">
        <v>1015</v>
      </c>
      <c r="L14035">
        <v>8</v>
      </c>
      <c r="M14035">
        <v>7</v>
      </c>
    </row>
    <row r="14036" spans="1:13" x14ac:dyDescent="0.25">
      <c r="A14036" t="s">
        <v>659</v>
      </c>
      <c r="C14036" t="s">
        <v>771</v>
      </c>
      <c r="D14036" s="2">
        <v>33604</v>
      </c>
      <c r="E14036">
        <v>29.5</v>
      </c>
      <c r="F14036">
        <v>1274</v>
      </c>
      <c r="G14036">
        <v>1005000</v>
      </c>
      <c r="H14036">
        <v>2445</v>
      </c>
      <c r="K14036">
        <v>1015</v>
      </c>
      <c r="L14036">
        <v>8</v>
      </c>
      <c r="M14036">
        <v>15.9</v>
      </c>
    </row>
    <row r="14037" spans="1:13" x14ac:dyDescent="0.25">
      <c r="A14037" t="s">
        <v>659</v>
      </c>
      <c r="C14037" t="s">
        <v>771</v>
      </c>
      <c r="D14037" s="2">
        <v>33635</v>
      </c>
      <c r="E14037">
        <v>28.4</v>
      </c>
      <c r="F14037">
        <v>1176</v>
      </c>
      <c r="G14037">
        <v>965000</v>
      </c>
      <c r="H14037">
        <v>1950</v>
      </c>
      <c r="K14037">
        <v>1015</v>
      </c>
      <c r="L14037">
        <v>8</v>
      </c>
      <c r="M14037">
        <v>6.6</v>
      </c>
    </row>
    <row r="14038" spans="1:13" x14ac:dyDescent="0.25">
      <c r="A14038" t="s">
        <v>659</v>
      </c>
      <c r="C14038" t="s">
        <v>771</v>
      </c>
      <c r="D14038" s="2">
        <v>33664</v>
      </c>
      <c r="E14038">
        <v>12.1</v>
      </c>
      <c r="F14038">
        <v>361</v>
      </c>
      <c r="G14038">
        <v>306000</v>
      </c>
      <c r="H14038">
        <v>982</v>
      </c>
      <c r="K14038">
        <v>1015</v>
      </c>
      <c r="L14038">
        <v>8</v>
      </c>
      <c r="M14038">
        <v>8.6999999999999993</v>
      </c>
    </row>
    <row r="14039" spans="1:13" x14ac:dyDescent="0.25">
      <c r="A14039" t="s">
        <v>659</v>
      </c>
      <c r="C14039" t="s">
        <v>772</v>
      </c>
      <c r="D14039" s="2">
        <v>26146</v>
      </c>
      <c r="E14039">
        <v>6.8</v>
      </c>
      <c r="F14039">
        <v>2176</v>
      </c>
      <c r="G14039">
        <v>412000</v>
      </c>
      <c r="H14039">
        <v>2</v>
      </c>
      <c r="K14039">
        <v>583</v>
      </c>
      <c r="L14039">
        <v>16</v>
      </c>
      <c r="M14039">
        <v>5.7</v>
      </c>
    </row>
    <row r="14040" spans="1:13" x14ac:dyDescent="0.25">
      <c r="A14040" t="s">
        <v>659</v>
      </c>
      <c r="C14040" t="s">
        <v>772</v>
      </c>
      <c r="D14040" s="2">
        <v>26177</v>
      </c>
      <c r="E14040">
        <v>28.1</v>
      </c>
      <c r="F14040">
        <v>8142</v>
      </c>
      <c r="G14040">
        <v>1628000</v>
      </c>
      <c r="H14040">
        <v>8</v>
      </c>
      <c r="K14040">
        <v>575</v>
      </c>
      <c r="L14040">
        <v>12</v>
      </c>
      <c r="M14040">
        <v>5.7</v>
      </c>
    </row>
    <row r="14041" spans="1:13" x14ac:dyDescent="0.25">
      <c r="A14041" t="s">
        <v>659</v>
      </c>
      <c r="C14041" t="s">
        <v>772</v>
      </c>
      <c r="D14041" s="2">
        <v>26207</v>
      </c>
      <c r="E14041">
        <v>30.4</v>
      </c>
      <c r="F14041">
        <v>10288</v>
      </c>
      <c r="G14041">
        <v>2415000</v>
      </c>
      <c r="H14041">
        <v>1</v>
      </c>
      <c r="K14041">
        <v>612</v>
      </c>
      <c r="L14041">
        <v>12</v>
      </c>
      <c r="M14041">
        <v>5.7</v>
      </c>
    </row>
    <row r="14042" spans="1:13" x14ac:dyDescent="0.25">
      <c r="A14042" t="s">
        <v>659</v>
      </c>
      <c r="C14042" t="s">
        <v>772</v>
      </c>
      <c r="D14042" s="2">
        <v>26238</v>
      </c>
      <c r="E14042">
        <v>29.9</v>
      </c>
      <c r="F14042">
        <v>13550</v>
      </c>
      <c r="G14042">
        <v>4719000</v>
      </c>
      <c r="H14042">
        <v>0</v>
      </c>
      <c r="K14042">
        <v>651</v>
      </c>
      <c r="L14042">
        <v>12</v>
      </c>
      <c r="M14042">
        <v>3.8</v>
      </c>
    </row>
    <row r="14043" spans="1:13" x14ac:dyDescent="0.25">
      <c r="A14043" t="s">
        <v>659</v>
      </c>
      <c r="C14043" t="s">
        <v>772</v>
      </c>
      <c r="D14043" s="2">
        <v>26268</v>
      </c>
      <c r="E14043">
        <v>31</v>
      </c>
      <c r="F14043">
        <v>15953</v>
      </c>
      <c r="G14043">
        <v>7036000</v>
      </c>
      <c r="H14043">
        <v>0</v>
      </c>
      <c r="K14043">
        <v>577</v>
      </c>
      <c r="L14043">
        <v>16</v>
      </c>
      <c r="M14043">
        <v>2.6</v>
      </c>
    </row>
    <row r="14044" spans="1:13" x14ac:dyDescent="0.25">
      <c r="A14044" t="s">
        <v>659</v>
      </c>
      <c r="C14044" t="s">
        <v>772</v>
      </c>
      <c r="D14044" s="2">
        <v>26299</v>
      </c>
      <c r="E14044">
        <v>31</v>
      </c>
      <c r="F14044">
        <v>15192</v>
      </c>
      <c r="G14044">
        <v>11396000</v>
      </c>
      <c r="H14044">
        <v>0</v>
      </c>
      <c r="K14044">
        <v>598</v>
      </c>
      <c r="L14044">
        <v>16</v>
      </c>
      <c r="M14044">
        <v>0.4</v>
      </c>
    </row>
    <row r="14045" spans="1:13" x14ac:dyDescent="0.25">
      <c r="A14045" t="s">
        <v>659</v>
      </c>
      <c r="C14045" t="s">
        <v>772</v>
      </c>
      <c r="D14045" s="2">
        <v>26330</v>
      </c>
      <c r="E14045">
        <v>28.3</v>
      </c>
      <c r="F14045">
        <v>14266</v>
      </c>
      <c r="G14045">
        <v>6561000</v>
      </c>
      <c r="H14045">
        <v>12</v>
      </c>
      <c r="K14045">
        <v>635</v>
      </c>
      <c r="L14045">
        <v>16</v>
      </c>
      <c r="M14045">
        <v>0</v>
      </c>
    </row>
    <row r="14046" spans="1:13" x14ac:dyDescent="0.25">
      <c r="A14046" t="s">
        <v>659</v>
      </c>
      <c r="C14046" t="s">
        <v>772</v>
      </c>
      <c r="D14046" s="2">
        <v>26359</v>
      </c>
      <c r="E14046">
        <v>30.3</v>
      </c>
      <c r="F14046">
        <v>17364</v>
      </c>
      <c r="G14046">
        <v>7849000</v>
      </c>
      <c r="H14046">
        <v>70</v>
      </c>
      <c r="K14046">
        <v>600</v>
      </c>
      <c r="L14046">
        <v>20</v>
      </c>
      <c r="M14046">
        <v>0</v>
      </c>
    </row>
    <row r="14047" spans="1:13" x14ac:dyDescent="0.25">
      <c r="A14047" t="s">
        <v>659</v>
      </c>
      <c r="C14047" t="s">
        <v>772</v>
      </c>
      <c r="D14047" s="2">
        <v>26390</v>
      </c>
      <c r="E14047">
        <v>29.9</v>
      </c>
      <c r="F14047">
        <v>21179</v>
      </c>
      <c r="G14047">
        <v>10153000</v>
      </c>
      <c r="H14047">
        <v>47</v>
      </c>
      <c r="K14047">
        <v>612</v>
      </c>
      <c r="L14047">
        <v>20</v>
      </c>
      <c r="M14047">
        <v>0.2</v>
      </c>
    </row>
    <row r="14048" spans="1:13" x14ac:dyDescent="0.25">
      <c r="A14048" t="s">
        <v>659</v>
      </c>
      <c r="C14048" t="s">
        <v>772</v>
      </c>
      <c r="D14048" s="2">
        <v>26420</v>
      </c>
      <c r="E14048">
        <v>31</v>
      </c>
      <c r="F14048">
        <v>30789</v>
      </c>
      <c r="G14048">
        <v>17867000</v>
      </c>
      <c r="H14048">
        <v>9</v>
      </c>
      <c r="K14048">
        <v>575</v>
      </c>
      <c r="L14048">
        <v>20</v>
      </c>
      <c r="M14048">
        <v>0.7</v>
      </c>
    </row>
    <row r="14049" spans="1:13" x14ac:dyDescent="0.25">
      <c r="A14049" t="s">
        <v>659</v>
      </c>
      <c r="C14049" t="s">
        <v>772</v>
      </c>
      <c r="D14049" s="2">
        <v>26451</v>
      </c>
      <c r="E14049">
        <v>29.7</v>
      </c>
      <c r="F14049">
        <v>30404</v>
      </c>
      <c r="G14049">
        <v>18729000</v>
      </c>
      <c r="H14049">
        <v>0</v>
      </c>
      <c r="K14049">
        <v>525</v>
      </c>
      <c r="L14049">
        <v>24</v>
      </c>
      <c r="M14049">
        <v>0.5</v>
      </c>
    </row>
    <row r="14050" spans="1:13" x14ac:dyDescent="0.25">
      <c r="A14050" t="s">
        <v>659</v>
      </c>
      <c r="C14050" t="s">
        <v>772</v>
      </c>
      <c r="D14050" s="2">
        <v>26481</v>
      </c>
      <c r="E14050">
        <v>30.2</v>
      </c>
      <c r="F14050">
        <v>30185</v>
      </c>
      <c r="G14050">
        <v>18594000</v>
      </c>
      <c r="H14050">
        <v>0</v>
      </c>
      <c r="K14050">
        <v>525</v>
      </c>
      <c r="L14050">
        <v>24</v>
      </c>
      <c r="M14050">
        <v>0.5</v>
      </c>
    </row>
    <row r="14051" spans="1:13" x14ac:dyDescent="0.25">
      <c r="A14051" t="s">
        <v>659</v>
      </c>
      <c r="C14051" t="s">
        <v>772</v>
      </c>
      <c r="D14051" s="2">
        <v>26512</v>
      </c>
      <c r="E14051">
        <v>27.9</v>
      </c>
      <c r="F14051">
        <v>28991</v>
      </c>
      <c r="G14051">
        <v>17858000</v>
      </c>
      <c r="H14051">
        <v>0</v>
      </c>
      <c r="K14051">
        <v>525</v>
      </c>
      <c r="L14051">
        <v>24</v>
      </c>
      <c r="M14051">
        <v>0.5</v>
      </c>
    </row>
    <row r="14052" spans="1:13" x14ac:dyDescent="0.25">
      <c r="A14052" t="s">
        <v>659</v>
      </c>
      <c r="C14052" t="s">
        <v>772</v>
      </c>
      <c r="D14052" s="2">
        <v>26543</v>
      </c>
      <c r="E14052">
        <v>22.2</v>
      </c>
      <c r="F14052">
        <v>22471</v>
      </c>
      <c r="G14052">
        <v>13701000</v>
      </c>
      <c r="H14052">
        <v>0</v>
      </c>
      <c r="K14052">
        <v>525</v>
      </c>
      <c r="L14052">
        <v>24</v>
      </c>
      <c r="M14052">
        <v>1</v>
      </c>
    </row>
    <row r="14053" spans="1:13" x14ac:dyDescent="0.25">
      <c r="A14053" t="s">
        <v>659</v>
      </c>
      <c r="C14053" t="s">
        <v>772</v>
      </c>
      <c r="D14053" s="2">
        <v>26573</v>
      </c>
      <c r="E14053">
        <v>30.8</v>
      </c>
      <c r="F14053">
        <v>32059</v>
      </c>
      <c r="G14053">
        <v>18858000</v>
      </c>
      <c r="H14053">
        <v>0</v>
      </c>
      <c r="K14053">
        <v>525</v>
      </c>
      <c r="L14053">
        <v>24</v>
      </c>
      <c r="M14053">
        <v>0.5</v>
      </c>
    </row>
    <row r="14054" spans="1:13" x14ac:dyDescent="0.25">
      <c r="A14054" t="s">
        <v>659</v>
      </c>
      <c r="C14054" t="s">
        <v>772</v>
      </c>
      <c r="D14054" s="2">
        <v>26604</v>
      </c>
      <c r="E14054">
        <v>29.3</v>
      </c>
      <c r="F14054">
        <v>31078</v>
      </c>
      <c r="G14054">
        <v>18087000</v>
      </c>
      <c r="H14054">
        <v>0</v>
      </c>
      <c r="K14054">
        <v>525</v>
      </c>
      <c r="L14054">
        <v>24</v>
      </c>
      <c r="M14054">
        <v>0</v>
      </c>
    </row>
    <row r="14055" spans="1:13" x14ac:dyDescent="0.25">
      <c r="A14055" t="s">
        <v>659</v>
      </c>
      <c r="C14055" t="s">
        <v>772</v>
      </c>
      <c r="D14055" s="2">
        <v>26634</v>
      </c>
      <c r="E14055">
        <v>30.9</v>
      </c>
      <c r="F14055">
        <v>32231</v>
      </c>
      <c r="G14055">
        <v>18037000</v>
      </c>
      <c r="H14055">
        <v>4</v>
      </c>
      <c r="K14055">
        <v>562</v>
      </c>
      <c r="L14055">
        <v>24</v>
      </c>
      <c r="M14055">
        <v>1.1000000000000001</v>
      </c>
    </row>
    <row r="14056" spans="1:13" x14ac:dyDescent="0.25">
      <c r="A14056" t="s">
        <v>659</v>
      </c>
      <c r="C14056" t="s">
        <v>772</v>
      </c>
      <c r="D14056" s="2">
        <v>26665</v>
      </c>
      <c r="E14056">
        <v>31</v>
      </c>
      <c r="F14056">
        <v>31539</v>
      </c>
      <c r="G14056">
        <v>12788000</v>
      </c>
      <c r="H14056">
        <v>13</v>
      </c>
      <c r="K14056">
        <v>600</v>
      </c>
      <c r="L14056">
        <v>24</v>
      </c>
      <c r="M14056">
        <v>2</v>
      </c>
    </row>
    <row r="14057" spans="1:13" x14ac:dyDescent="0.25">
      <c r="A14057" t="s">
        <v>659</v>
      </c>
      <c r="C14057" t="s">
        <v>772</v>
      </c>
      <c r="D14057" s="2">
        <v>26696</v>
      </c>
      <c r="E14057">
        <v>28</v>
      </c>
      <c r="F14057">
        <v>29189</v>
      </c>
      <c r="G14057">
        <v>12150000</v>
      </c>
      <c r="H14057">
        <v>0</v>
      </c>
      <c r="K14057">
        <v>600</v>
      </c>
      <c r="L14057">
        <v>24</v>
      </c>
      <c r="M14057">
        <v>1.2</v>
      </c>
    </row>
    <row r="14058" spans="1:13" x14ac:dyDescent="0.25">
      <c r="A14058" t="s">
        <v>659</v>
      </c>
      <c r="C14058" t="s">
        <v>772</v>
      </c>
      <c r="D14058" s="2">
        <v>26724</v>
      </c>
      <c r="E14058">
        <v>30.4</v>
      </c>
      <c r="F14058">
        <v>32261</v>
      </c>
      <c r="G14058">
        <v>13173000</v>
      </c>
      <c r="H14058">
        <v>0</v>
      </c>
      <c r="K14058">
        <v>590</v>
      </c>
      <c r="L14058">
        <v>24</v>
      </c>
      <c r="M14058">
        <v>1.9</v>
      </c>
    </row>
    <row r="14059" spans="1:13" x14ac:dyDescent="0.25">
      <c r="A14059" t="s">
        <v>659</v>
      </c>
      <c r="C14059" t="s">
        <v>772</v>
      </c>
      <c r="D14059" s="2">
        <v>26755</v>
      </c>
      <c r="E14059">
        <v>30</v>
      </c>
      <c r="F14059">
        <v>31421</v>
      </c>
      <c r="G14059">
        <v>12288000</v>
      </c>
      <c r="H14059">
        <v>0</v>
      </c>
      <c r="K14059">
        <v>593</v>
      </c>
      <c r="L14059">
        <v>24</v>
      </c>
      <c r="M14059">
        <v>1.6</v>
      </c>
    </row>
    <row r="14060" spans="1:13" x14ac:dyDescent="0.25">
      <c r="A14060" t="s">
        <v>659</v>
      </c>
      <c r="C14060" t="s">
        <v>772</v>
      </c>
      <c r="D14060" s="2">
        <v>26785</v>
      </c>
      <c r="E14060">
        <v>30.8</v>
      </c>
      <c r="F14060">
        <v>31349</v>
      </c>
      <c r="G14060">
        <v>12097000</v>
      </c>
      <c r="H14060">
        <v>18</v>
      </c>
      <c r="K14060">
        <v>590</v>
      </c>
      <c r="L14060">
        <v>24</v>
      </c>
      <c r="M14060">
        <v>3.8</v>
      </c>
    </row>
    <row r="14061" spans="1:13" x14ac:dyDescent="0.25">
      <c r="A14061" t="s">
        <v>659</v>
      </c>
      <c r="C14061" t="s">
        <v>772</v>
      </c>
      <c r="D14061" s="2">
        <v>26816</v>
      </c>
      <c r="E14061">
        <v>29.9</v>
      </c>
      <c r="F14061">
        <v>29858</v>
      </c>
      <c r="G14061">
        <v>10949000</v>
      </c>
      <c r="H14061">
        <v>99</v>
      </c>
      <c r="K14061">
        <v>577</v>
      </c>
      <c r="L14061">
        <v>24</v>
      </c>
      <c r="M14061">
        <v>5.2</v>
      </c>
    </row>
    <row r="14062" spans="1:13" x14ac:dyDescent="0.25">
      <c r="A14062" t="s">
        <v>659</v>
      </c>
      <c r="C14062" t="s">
        <v>772</v>
      </c>
      <c r="D14062" s="2">
        <v>26846</v>
      </c>
      <c r="E14062">
        <v>30.8</v>
      </c>
      <c r="F14062">
        <v>30585</v>
      </c>
      <c r="G14062">
        <v>11584000</v>
      </c>
      <c r="H14062">
        <v>268</v>
      </c>
      <c r="K14062">
        <v>572</v>
      </c>
      <c r="L14062">
        <v>24</v>
      </c>
      <c r="M14062">
        <v>2.9</v>
      </c>
    </row>
    <row r="14063" spans="1:13" x14ac:dyDescent="0.25">
      <c r="A14063" t="s">
        <v>659</v>
      </c>
      <c r="C14063" t="s">
        <v>772</v>
      </c>
      <c r="D14063" s="2">
        <v>26877</v>
      </c>
      <c r="E14063">
        <v>30.5</v>
      </c>
      <c r="F14063">
        <v>29435</v>
      </c>
      <c r="G14063">
        <v>11849000</v>
      </c>
      <c r="H14063">
        <v>228</v>
      </c>
      <c r="K14063">
        <v>565</v>
      </c>
      <c r="L14063">
        <v>24</v>
      </c>
      <c r="M14063">
        <v>4.5999999999999996</v>
      </c>
    </row>
    <row r="14064" spans="1:13" x14ac:dyDescent="0.25">
      <c r="A14064" t="s">
        <v>659</v>
      </c>
      <c r="C14064" t="s">
        <v>772</v>
      </c>
      <c r="D14064" s="2">
        <v>26908</v>
      </c>
      <c r="E14064">
        <v>30</v>
      </c>
      <c r="F14064">
        <v>29043</v>
      </c>
      <c r="G14064">
        <v>12071000</v>
      </c>
      <c r="H14064">
        <v>291</v>
      </c>
      <c r="K14064">
        <v>555</v>
      </c>
      <c r="L14064">
        <v>24</v>
      </c>
      <c r="M14064">
        <v>5.8</v>
      </c>
    </row>
    <row r="14065" spans="1:13" x14ac:dyDescent="0.25">
      <c r="A14065" t="s">
        <v>659</v>
      </c>
      <c r="C14065" t="s">
        <v>772</v>
      </c>
      <c r="D14065" s="2">
        <v>26938</v>
      </c>
      <c r="E14065">
        <v>31</v>
      </c>
      <c r="F14065">
        <v>30189</v>
      </c>
      <c r="G14065">
        <v>13383000</v>
      </c>
      <c r="H14065">
        <v>616</v>
      </c>
      <c r="K14065">
        <v>550</v>
      </c>
      <c r="L14065">
        <v>24</v>
      </c>
      <c r="M14065">
        <v>4.3</v>
      </c>
    </row>
    <row r="14066" spans="1:13" x14ac:dyDescent="0.25">
      <c r="A14066" t="s">
        <v>659</v>
      </c>
      <c r="C14066" t="s">
        <v>772</v>
      </c>
      <c r="D14066" s="2">
        <v>26969</v>
      </c>
      <c r="E14066">
        <v>30</v>
      </c>
      <c r="F14066">
        <v>29105</v>
      </c>
      <c r="G14066">
        <v>12997000</v>
      </c>
      <c r="H14066">
        <v>734</v>
      </c>
      <c r="K14066">
        <v>575</v>
      </c>
      <c r="L14066">
        <v>24</v>
      </c>
      <c r="M14066">
        <v>6</v>
      </c>
    </row>
    <row r="14067" spans="1:13" x14ac:dyDescent="0.25">
      <c r="A14067" t="s">
        <v>659</v>
      </c>
      <c r="C14067" t="s">
        <v>772</v>
      </c>
      <c r="D14067" s="2">
        <v>26999</v>
      </c>
      <c r="E14067">
        <v>31</v>
      </c>
      <c r="F14067">
        <v>30952</v>
      </c>
      <c r="G14067">
        <v>13470000</v>
      </c>
      <c r="H14067">
        <v>1186</v>
      </c>
      <c r="K14067">
        <v>600</v>
      </c>
      <c r="L14067">
        <v>24</v>
      </c>
      <c r="M14067">
        <v>61.7</v>
      </c>
    </row>
    <row r="14068" spans="1:13" x14ac:dyDescent="0.25">
      <c r="A14068" t="s">
        <v>659</v>
      </c>
      <c r="C14068" t="s">
        <v>772</v>
      </c>
      <c r="D14068" s="2">
        <v>27030</v>
      </c>
      <c r="E14068">
        <v>31</v>
      </c>
      <c r="F14068">
        <v>30340</v>
      </c>
      <c r="G14068">
        <v>12515000</v>
      </c>
      <c r="H14068">
        <v>1530</v>
      </c>
      <c r="K14068">
        <v>725</v>
      </c>
      <c r="L14068">
        <v>24</v>
      </c>
      <c r="M14068">
        <v>115</v>
      </c>
    </row>
    <row r="14069" spans="1:13" x14ac:dyDescent="0.25">
      <c r="A14069" t="s">
        <v>659</v>
      </c>
      <c r="C14069" t="s">
        <v>772</v>
      </c>
      <c r="D14069" s="2">
        <v>27061</v>
      </c>
      <c r="E14069">
        <v>28</v>
      </c>
      <c r="F14069">
        <v>27633</v>
      </c>
      <c r="G14069">
        <v>10685000</v>
      </c>
      <c r="H14069">
        <v>1159</v>
      </c>
      <c r="K14069">
        <v>825</v>
      </c>
      <c r="L14069">
        <v>20</v>
      </c>
      <c r="M14069">
        <v>65.7</v>
      </c>
    </row>
    <row r="14070" spans="1:13" x14ac:dyDescent="0.25">
      <c r="A14070" t="s">
        <v>659</v>
      </c>
      <c r="C14070" t="s">
        <v>772</v>
      </c>
      <c r="D14070" s="2">
        <v>27089</v>
      </c>
      <c r="E14070">
        <v>31</v>
      </c>
      <c r="F14070">
        <v>30148</v>
      </c>
      <c r="G14070">
        <v>11637000</v>
      </c>
      <c r="H14070">
        <v>1256</v>
      </c>
      <c r="K14070">
        <v>800</v>
      </c>
      <c r="L14070">
        <v>20</v>
      </c>
      <c r="M14070">
        <v>8</v>
      </c>
    </row>
    <row r="14071" spans="1:13" x14ac:dyDescent="0.25">
      <c r="A14071" t="s">
        <v>659</v>
      </c>
      <c r="C14071" t="s">
        <v>772</v>
      </c>
      <c r="D14071" s="2">
        <v>27120</v>
      </c>
      <c r="E14071">
        <v>30</v>
      </c>
      <c r="F14071">
        <v>28176</v>
      </c>
      <c r="G14071">
        <v>10876000</v>
      </c>
      <c r="H14071">
        <v>1174</v>
      </c>
      <c r="K14071">
        <v>800</v>
      </c>
      <c r="L14071">
        <v>20</v>
      </c>
      <c r="M14071">
        <v>8</v>
      </c>
    </row>
    <row r="14072" spans="1:13" x14ac:dyDescent="0.25">
      <c r="A14072" t="s">
        <v>659</v>
      </c>
      <c r="C14072" t="s">
        <v>772</v>
      </c>
      <c r="D14072" s="2">
        <v>27150</v>
      </c>
      <c r="E14072">
        <v>31</v>
      </c>
      <c r="F14072">
        <v>28459</v>
      </c>
      <c r="G14072">
        <v>9967000</v>
      </c>
      <c r="H14072">
        <v>1914</v>
      </c>
      <c r="K14072">
        <v>800</v>
      </c>
      <c r="L14072">
        <v>20</v>
      </c>
      <c r="M14072">
        <v>43.1</v>
      </c>
    </row>
    <row r="14073" spans="1:13" x14ac:dyDescent="0.25">
      <c r="A14073" t="s">
        <v>659</v>
      </c>
      <c r="C14073" t="s">
        <v>772</v>
      </c>
      <c r="D14073" s="2">
        <v>27181</v>
      </c>
      <c r="E14073">
        <v>30</v>
      </c>
      <c r="F14073">
        <v>24676</v>
      </c>
      <c r="G14073">
        <v>7131000</v>
      </c>
      <c r="H14073">
        <v>2742</v>
      </c>
      <c r="K14073">
        <v>800</v>
      </c>
      <c r="L14073">
        <v>20</v>
      </c>
      <c r="M14073">
        <v>35.1</v>
      </c>
    </row>
    <row r="14074" spans="1:13" x14ac:dyDescent="0.25">
      <c r="A14074" t="s">
        <v>659</v>
      </c>
      <c r="C14074" t="s">
        <v>772</v>
      </c>
      <c r="D14074" s="2">
        <v>27211</v>
      </c>
      <c r="E14074">
        <v>31</v>
      </c>
      <c r="F14074">
        <v>27633</v>
      </c>
      <c r="G14074">
        <v>7986000</v>
      </c>
      <c r="H14074">
        <v>3070</v>
      </c>
      <c r="K14074">
        <v>800</v>
      </c>
      <c r="L14074">
        <v>20</v>
      </c>
      <c r="M14074">
        <v>35.1</v>
      </c>
    </row>
    <row r="14075" spans="1:13" x14ac:dyDescent="0.25">
      <c r="A14075" t="s">
        <v>659</v>
      </c>
      <c r="C14075" t="s">
        <v>772</v>
      </c>
      <c r="D14075" s="2">
        <v>27242</v>
      </c>
      <c r="E14075">
        <v>30.1</v>
      </c>
      <c r="F14075">
        <v>27207</v>
      </c>
      <c r="G14075">
        <v>7863000</v>
      </c>
      <c r="H14075">
        <v>3023</v>
      </c>
      <c r="K14075">
        <v>800</v>
      </c>
      <c r="L14075">
        <v>20</v>
      </c>
      <c r="M14075">
        <v>35.1</v>
      </c>
    </row>
    <row r="14076" spans="1:13" x14ac:dyDescent="0.25">
      <c r="A14076" t="s">
        <v>659</v>
      </c>
      <c r="C14076" t="s">
        <v>772</v>
      </c>
      <c r="D14076" s="2">
        <v>27273</v>
      </c>
      <c r="E14076">
        <v>28.5</v>
      </c>
      <c r="F14076">
        <v>26814</v>
      </c>
      <c r="G14076">
        <v>10052000</v>
      </c>
      <c r="H14076">
        <v>1980</v>
      </c>
      <c r="K14076">
        <v>812</v>
      </c>
      <c r="L14076">
        <v>20</v>
      </c>
      <c r="M14076">
        <v>36.5</v>
      </c>
    </row>
    <row r="14077" spans="1:13" x14ac:dyDescent="0.25">
      <c r="A14077" t="s">
        <v>659</v>
      </c>
      <c r="C14077" t="s">
        <v>772</v>
      </c>
      <c r="D14077" s="2">
        <v>27303</v>
      </c>
      <c r="E14077">
        <v>31</v>
      </c>
      <c r="F14077">
        <v>29421</v>
      </c>
      <c r="G14077">
        <v>14022000</v>
      </c>
      <c r="H14077">
        <v>1617</v>
      </c>
      <c r="K14077">
        <v>812</v>
      </c>
      <c r="L14077">
        <v>20</v>
      </c>
      <c r="M14077">
        <v>4.4000000000000004</v>
      </c>
    </row>
    <row r="14078" spans="1:13" x14ac:dyDescent="0.25">
      <c r="A14078" t="s">
        <v>659</v>
      </c>
      <c r="C14078" t="s">
        <v>772</v>
      </c>
      <c r="D14078" s="2">
        <v>27334</v>
      </c>
      <c r="E14078">
        <v>29.8</v>
      </c>
      <c r="F14078">
        <v>26667</v>
      </c>
      <c r="G14078">
        <v>13112000</v>
      </c>
      <c r="H14078">
        <v>1690</v>
      </c>
      <c r="K14078">
        <v>810</v>
      </c>
      <c r="L14078">
        <v>20</v>
      </c>
      <c r="M14078">
        <v>6</v>
      </c>
    </row>
    <row r="14079" spans="1:13" x14ac:dyDescent="0.25">
      <c r="A14079" t="s">
        <v>659</v>
      </c>
      <c r="C14079" t="s">
        <v>772</v>
      </c>
      <c r="D14079" s="2">
        <v>27364</v>
      </c>
      <c r="E14079">
        <v>31</v>
      </c>
      <c r="F14079">
        <v>29105</v>
      </c>
      <c r="G14079">
        <v>12602000</v>
      </c>
      <c r="H14079">
        <v>1727</v>
      </c>
      <c r="K14079">
        <v>810</v>
      </c>
      <c r="L14079">
        <v>20</v>
      </c>
      <c r="M14079">
        <v>5.3</v>
      </c>
    </row>
    <row r="14080" spans="1:13" x14ac:dyDescent="0.25">
      <c r="A14080" t="s">
        <v>659</v>
      </c>
      <c r="C14080" t="s">
        <v>772</v>
      </c>
      <c r="D14080" s="2">
        <v>27395</v>
      </c>
      <c r="E14080">
        <v>31</v>
      </c>
      <c r="F14080">
        <v>27877</v>
      </c>
      <c r="G14080">
        <v>11526000</v>
      </c>
      <c r="H14080">
        <v>1610</v>
      </c>
      <c r="K14080">
        <v>800</v>
      </c>
      <c r="L14080">
        <v>20</v>
      </c>
      <c r="M14080">
        <v>4.5999999999999996</v>
      </c>
    </row>
    <row r="14081" spans="1:13" x14ac:dyDescent="0.25">
      <c r="A14081" t="s">
        <v>659</v>
      </c>
      <c r="C14081" t="s">
        <v>772</v>
      </c>
      <c r="D14081" s="2">
        <v>27426</v>
      </c>
      <c r="E14081">
        <v>28</v>
      </c>
      <c r="F14081">
        <v>26336</v>
      </c>
      <c r="G14081">
        <v>11272000</v>
      </c>
      <c r="H14081">
        <v>1386</v>
      </c>
      <c r="K14081">
        <v>800</v>
      </c>
      <c r="L14081">
        <v>20</v>
      </c>
      <c r="M14081">
        <v>2.2999999999999998</v>
      </c>
    </row>
    <row r="14082" spans="1:13" x14ac:dyDescent="0.25">
      <c r="A14082" t="s">
        <v>659</v>
      </c>
      <c r="C14082" t="s">
        <v>772</v>
      </c>
      <c r="D14082" s="2">
        <v>27454</v>
      </c>
      <c r="E14082">
        <v>31</v>
      </c>
      <c r="F14082">
        <v>29240</v>
      </c>
      <c r="G14082">
        <v>12515000</v>
      </c>
      <c r="H14082">
        <v>1539</v>
      </c>
      <c r="K14082">
        <v>800</v>
      </c>
      <c r="L14082">
        <v>20</v>
      </c>
      <c r="M14082">
        <v>2.2999999999999998</v>
      </c>
    </row>
    <row r="14083" spans="1:13" x14ac:dyDescent="0.25">
      <c r="A14083" t="s">
        <v>659</v>
      </c>
      <c r="C14083" t="s">
        <v>772</v>
      </c>
      <c r="D14083" s="2">
        <v>27485</v>
      </c>
      <c r="E14083">
        <v>30</v>
      </c>
      <c r="F14083">
        <v>27302</v>
      </c>
      <c r="G14083">
        <v>11685000</v>
      </c>
      <c r="H14083">
        <v>1437</v>
      </c>
      <c r="K14083">
        <v>800</v>
      </c>
      <c r="L14083">
        <v>20</v>
      </c>
      <c r="M14083">
        <v>2.2999999999999998</v>
      </c>
    </row>
    <row r="14084" spans="1:13" x14ac:dyDescent="0.25">
      <c r="A14084" t="s">
        <v>659</v>
      </c>
      <c r="C14084" t="s">
        <v>772</v>
      </c>
      <c r="D14084" s="2">
        <v>27515</v>
      </c>
      <c r="E14084">
        <v>31</v>
      </c>
      <c r="F14084">
        <v>29826</v>
      </c>
      <c r="G14084">
        <v>12857000</v>
      </c>
      <c r="H14084">
        <v>1569</v>
      </c>
      <c r="K14084">
        <v>790</v>
      </c>
      <c r="L14084">
        <v>20</v>
      </c>
      <c r="M14084">
        <v>3.6</v>
      </c>
    </row>
    <row r="14085" spans="1:13" x14ac:dyDescent="0.25">
      <c r="A14085" t="s">
        <v>659</v>
      </c>
      <c r="C14085" t="s">
        <v>772</v>
      </c>
      <c r="D14085" s="2">
        <v>27546</v>
      </c>
      <c r="E14085">
        <v>30</v>
      </c>
      <c r="F14085">
        <v>26913</v>
      </c>
      <c r="G14085">
        <v>11714000</v>
      </c>
      <c r="H14085">
        <v>1452</v>
      </c>
      <c r="K14085">
        <v>790</v>
      </c>
      <c r="L14085">
        <v>20</v>
      </c>
      <c r="M14085">
        <v>2.7</v>
      </c>
    </row>
    <row r="14086" spans="1:13" x14ac:dyDescent="0.25">
      <c r="A14086" t="s">
        <v>659</v>
      </c>
      <c r="C14086" t="s">
        <v>772</v>
      </c>
      <c r="D14086" s="2">
        <v>27576</v>
      </c>
      <c r="E14086">
        <v>31</v>
      </c>
      <c r="F14086">
        <v>26352</v>
      </c>
      <c r="G14086">
        <v>11322000</v>
      </c>
      <c r="H14086">
        <v>1575</v>
      </c>
      <c r="K14086">
        <v>800</v>
      </c>
      <c r="L14086">
        <v>20</v>
      </c>
      <c r="M14086">
        <v>4.3</v>
      </c>
    </row>
    <row r="14087" spans="1:13" x14ac:dyDescent="0.25">
      <c r="A14087" t="s">
        <v>659</v>
      </c>
      <c r="C14087" t="s">
        <v>772</v>
      </c>
      <c r="D14087" s="2">
        <v>27607</v>
      </c>
      <c r="E14087">
        <v>29.8</v>
      </c>
      <c r="F14087">
        <v>25410</v>
      </c>
      <c r="G14087">
        <v>10868000</v>
      </c>
      <c r="H14087">
        <v>1535</v>
      </c>
      <c r="K14087">
        <v>800</v>
      </c>
      <c r="L14087">
        <v>20</v>
      </c>
      <c r="M14087">
        <v>5.8</v>
      </c>
    </row>
    <row r="14088" spans="1:13" x14ac:dyDescent="0.25">
      <c r="A14088" t="s">
        <v>659</v>
      </c>
      <c r="C14088" t="s">
        <v>772</v>
      </c>
      <c r="D14088" s="2">
        <v>27638</v>
      </c>
      <c r="E14088">
        <v>30</v>
      </c>
      <c r="F14088">
        <v>25939</v>
      </c>
      <c r="G14088">
        <v>11154000</v>
      </c>
      <c r="H14088">
        <v>1567</v>
      </c>
      <c r="K14088">
        <v>800</v>
      </c>
      <c r="L14088">
        <v>20</v>
      </c>
      <c r="M14088">
        <v>5.8</v>
      </c>
    </row>
    <row r="14089" spans="1:13" x14ac:dyDescent="0.25">
      <c r="A14089" t="s">
        <v>659</v>
      </c>
      <c r="C14089" t="s">
        <v>772</v>
      </c>
      <c r="D14089" s="2">
        <v>27668</v>
      </c>
      <c r="E14089">
        <v>31</v>
      </c>
      <c r="F14089">
        <v>26607</v>
      </c>
      <c r="G14089">
        <v>11441000</v>
      </c>
      <c r="H14089">
        <v>1608</v>
      </c>
      <c r="K14089">
        <v>800</v>
      </c>
      <c r="L14089">
        <v>20</v>
      </c>
      <c r="M14089">
        <v>2.9</v>
      </c>
    </row>
    <row r="14090" spans="1:13" x14ac:dyDescent="0.25">
      <c r="A14090" t="s">
        <v>659</v>
      </c>
      <c r="C14090" t="s">
        <v>772</v>
      </c>
      <c r="D14090" s="2">
        <v>27699</v>
      </c>
      <c r="E14090">
        <v>30</v>
      </c>
      <c r="F14090">
        <v>25467</v>
      </c>
      <c r="G14090">
        <v>10133000</v>
      </c>
      <c r="H14090">
        <v>1539</v>
      </c>
      <c r="K14090">
        <v>800</v>
      </c>
      <c r="L14090">
        <v>20</v>
      </c>
      <c r="M14090">
        <v>6.4</v>
      </c>
    </row>
    <row r="14091" spans="1:13" x14ac:dyDescent="0.25">
      <c r="A14091" t="s">
        <v>659</v>
      </c>
      <c r="C14091" t="s">
        <v>772</v>
      </c>
      <c r="D14091" s="2">
        <v>27729</v>
      </c>
      <c r="E14091">
        <v>31</v>
      </c>
      <c r="F14091">
        <v>27024</v>
      </c>
      <c r="G14091">
        <v>10377000</v>
      </c>
      <c r="H14091">
        <v>1633</v>
      </c>
      <c r="K14091">
        <v>800</v>
      </c>
      <c r="L14091">
        <v>20</v>
      </c>
      <c r="M14091">
        <v>3.2</v>
      </c>
    </row>
    <row r="14092" spans="1:13" x14ac:dyDescent="0.25">
      <c r="A14092" t="s">
        <v>659</v>
      </c>
      <c r="C14092" t="s">
        <v>772</v>
      </c>
      <c r="D14092" s="2">
        <v>27760</v>
      </c>
      <c r="E14092">
        <v>31</v>
      </c>
      <c r="F14092">
        <v>26974</v>
      </c>
      <c r="G14092">
        <v>10106000</v>
      </c>
      <c r="H14092">
        <v>2004</v>
      </c>
      <c r="K14092">
        <v>835</v>
      </c>
      <c r="L14092">
        <v>20</v>
      </c>
      <c r="M14092">
        <v>5.3</v>
      </c>
    </row>
    <row r="14093" spans="1:13" x14ac:dyDescent="0.25">
      <c r="A14093" t="s">
        <v>659</v>
      </c>
      <c r="C14093" t="s">
        <v>772</v>
      </c>
      <c r="D14093" s="2">
        <v>27791</v>
      </c>
      <c r="E14093">
        <v>29</v>
      </c>
      <c r="F14093">
        <v>25911</v>
      </c>
      <c r="G14093">
        <v>9691000</v>
      </c>
      <c r="H14093">
        <v>1950</v>
      </c>
      <c r="K14093">
        <v>870</v>
      </c>
      <c r="L14093">
        <v>20</v>
      </c>
      <c r="M14093">
        <v>2.1</v>
      </c>
    </row>
    <row r="14094" spans="1:13" x14ac:dyDescent="0.25">
      <c r="A14094" t="s">
        <v>659</v>
      </c>
      <c r="C14094" t="s">
        <v>772</v>
      </c>
      <c r="D14094" s="2">
        <v>27820</v>
      </c>
      <c r="E14094">
        <v>30.6</v>
      </c>
      <c r="F14094">
        <v>26215</v>
      </c>
      <c r="G14094">
        <v>9804000</v>
      </c>
      <c r="H14094">
        <v>1973</v>
      </c>
      <c r="K14094">
        <v>870</v>
      </c>
      <c r="L14094">
        <v>20</v>
      </c>
      <c r="M14094">
        <v>2.1</v>
      </c>
    </row>
    <row r="14095" spans="1:13" x14ac:dyDescent="0.25">
      <c r="A14095" t="s">
        <v>659</v>
      </c>
      <c r="C14095" t="s">
        <v>772</v>
      </c>
      <c r="D14095" s="2">
        <v>27851</v>
      </c>
      <c r="E14095">
        <v>30</v>
      </c>
      <c r="F14095">
        <v>25794</v>
      </c>
      <c r="G14095">
        <v>9647000</v>
      </c>
      <c r="H14095">
        <v>1941</v>
      </c>
      <c r="K14095">
        <v>870</v>
      </c>
      <c r="L14095">
        <v>20</v>
      </c>
      <c r="M14095">
        <v>2.1</v>
      </c>
    </row>
    <row r="14096" spans="1:13" x14ac:dyDescent="0.25">
      <c r="A14096" t="s">
        <v>659</v>
      </c>
      <c r="C14096" t="s">
        <v>772</v>
      </c>
      <c r="D14096" s="2">
        <v>27881</v>
      </c>
      <c r="E14096">
        <v>27.7</v>
      </c>
      <c r="F14096">
        <v>23644</v>
      </c>
      <c r="G14096">
        <v>8843000</v>
      </c>
      <c r="H14096">
        <v>1780</v>
      </c>
      <c r="K14096">
        <v>870</v>
      </c>
      <c r="L14096">
        <v>20</v>
      </c>
      <c r="M14096">
        <v>2.1</v>
      </c>
    </row>
    <row r="14097" spans="1:13" x14ac:dyDescent="0.25">
      <c r="A14097" t="s">
        <v>659</v>
      </c>
      <c r="C14097" t="s">
        <v>772</v>
      </c>
      <c r="D14097" s="2">
        <v>27912</v>
      </c>
      <c r="E14097">
        <v>30</v>
      </c>
      <c r="F14097">
        <v>25824</v>
      </c>
      <c r="G14097">
        <v>9552000</v>
      </c>
      <c r="H14097">
        <v>1944</v>
      </c>
      <c r="K14097">
        <v>825</v>
      </c>
      <c r="L14097">
        <v>20</v>
      </c>
      <c r="M14097">
        <v>3.1</v>
      </c>
    </row>
    <row r="14098" spans="1:13" x14ac:dyDescent="0.25">
      <c r="A14098" t="s">
        <v>659</v>
      </c>
      <c r="C14098" t="s">
        <v>772</v>
      </c>
      <c r="D14098" s="2">
        <v>27942</v>
      </c>
      <c r="E14098">
        <v>31</v>
      </c>
      <c r="F14098">
        <v>26982</v>
      </c>
      <c r="G14098">
        <v>10132000</v>
      </c>
      <c r="H14098">
        <v>2031</v>
      </c>
      <c r="K14098">
        <v>782</v>
      </c>
      <c r="L14098">
        <v>20</v>
      </c>
      <c r="M14098">
        <v>2</v>
      </c>
    </row>
    <row r="14099" spans="1:13" x14ac:dyDescent="0.25">
      <c r="A14099" t="s">
        <v>659</v>
      </c>
      <c r="C14099" t="s">
        <v>772</v>
      </c>
      <c r="D14099" s="2">
        <v>27973</v>
      </c>
      <c r="E14099">
        <v>31</v>
      </c>
      <c r="F14099">
        <v>26450</v>
      </c>
      <c r="G14099">
        <v>9782000</v>
      </c>
      <c r="H14099">
        <v>1991</v>
      </c>
      <c r="K14099">
        <v>792</v>
      </c>
      <c r="L14099">
        <v>20</v>
      </c>
      <c r="M14099">
        <v>2.2999999999999998</v>
      </c>
    </row>
    <row r="14100" spans="1:13" x14ac:dyDescent="0.25">
      <c r="A14100" t="s">
        <v>659</v>
      </c>
      <c r="C14100" t="s">
        <v>772</v>
      </c>
      <c r="D14100" s="2">
        <v>28004</v>
      </c>
      <c r="E14100">
        <v>30</v>
      </c>
      <c r="F14100">
        <v>24879</v>
      </c>
      <c r="G14100">
        <v>8882000</v>
      </c>
      <c r="H14100">
        <v>1873</v>
      </c>
      <c r="K14100">
        <v>800</v>
      </c>
      <c r="L14100">
        <v>20</v>
      </c>
      <c r="M14100">
        <v>1.3</v>
      </c>
    </row>
    <row r="14101" spans="1:13" x14ac:dyDescent="0.25">
      <c r="A14101" t="s">
        <v>659</v>
      </c>
      <c r="C14101" t="s">
        <v>772</v>
      </c>
      <c r="D14101" s="2">
        <v>28034</v>
      </c>
      <c r="E14101">
        <v>31</v>
      </c>
      <c r="F14101">
        <v>26228</v>
      </c>
      <c r="G14101">
        <v>9363000</v>
      </c>
      <c r="H14101">
        <v>1974</v>
      </c>
      <c r="K14101">
        <v>800</v>
      </c>
      <c r="L14101">
        <v>20</v>
      </c>
      <c r="M14101">
        <v>1.3</v>
      </c>
    </row>
    <row r="14102" spans="1:13" x14ac:dyDescent="0.25">
      <c r="A14102" t="s">
        <v>659</v>
      </c>
      <c r="C14102" t="s">
        <v>772</v>
      </c>
      <c r="D14102" s="2">
        <v>28065</v>
      </c>
      <c r="E14102">
        <v>30</v>
      </c>
      <c r="F14102">
        <v>25738</v>
      </c>
      <c r="G14102">
        <v>9188000</v>
      </c>
      <c r="H14102">
        <v>1937</v>
      </c>
      <c r="K14102">
        <v>800</v>
      </c>
      <c r="L14102">
        <v>20</v>
      </c>
      <c r="M14102">
        <v>1.3</v>
      </c>
    </row>
    <row r="14103" spans="1:13" x14ac:dyDescent="0.25">
      <c r="A14103" t="s">
        <v>659</v>
      </c>
      <c r="C14103" t="s">
        <v>772</v>
      </c>
      <c r="D14103" s="2">
        <v>28095</v>
      </c>
      <c r="E14103">
        <v>30.9</v>
      </c>
      <c r="F14103">
        <v>26807</v>
      </c>
      <c r="G14103">
        <v>8966000</v>
      </c>
      <c r="H14103">
        <v>2018</v>
      </c>
      <c r="K14103">
        <v>800</v>
      </c>
      <c r="L14103">
        <v>20</v>
      </c>
      <c r="M14103">
        <v>22.7</v>
      </c>
    </row>
    <row r="14104" spans="1:13" x14ac:dyDescent="0.25">
      <c r="A14104" t="s">
        <v>659</v>
      </c>
      <c r="C14104" t="s">
        <v>772</v>
      </c>
      <c r="D14104" s="2">
        <v>28126</v>
      </c>
      <c r="E14104">
        <v>31</v>
      </c>
      <c r="F14104">
        <v>26811</v>
      </c>
      <c r="G14104">
        <v>8449000</v>
      </c>
      <c r="H14104">
        <v>2018</v>
      </c>
      <c r="K14104">
        <v>800</v>
      </c>
      <c r="L14104">
        <v>20</v>
      </c>
      <c r="M14104">
        <v>21.4</v>
      </c>
    </row>
    <row r="14105" spans="1:13" x14ac:dyDescent="0.25">
      <c r="A14105" t="s">
        <v>659</v>
      </c>
      <c r="C14105" t="s">
        <v>772</v>
      </c>
      <c r="D14105" s="2">
        <v>28157</v>
      </c>
      <c r="E14105">
        <v>28</v>
      </c>
      <c r="F14105">
        <v>23186</v>
      </c>
      <c r="G14105">
        <v>9228000</v>
      </c>
      <c r="H14105">
        <v>1746</v>
      </c>
      <c r="K14105">
        <v>787</v>
      </c>
      <c r="L14105">
        <v>20</v>
      </c>
      <c r="M14105">
        <v>26</v>
      </c>
    </row>
    <row r="14106" spans="1:13" x14ac:dyDescent="0.25">
      <c r="A14106" t="s">
        <v>659</v>
      </c>
      <c r="C14106" t="s">
        <v>772</v>
      </c>
      <c r="D14106" s="2">
        <v>28185</v>
      </c>
      <c r="E14106">
        <v>31</v>
      </c>
      <c r="F14106">
        <v>26359</v>
      </c>
      <c r="G14106">
        <v>10524000</v>
      </c>
      <c r="H14106">
        <v>1984</v>
      </c>
      <c r="K14106">
        <v>787</v>
      </c>
      <c r="L14106">
        <v>20</v>
      </c>
      <c r="M14106">
        <v>8.1999999999999993</v>
      </c>
    </row>
    <row r="14107" spans="1:13" x14ac:dyDescent="0.25">
      <c r="A14107" t="s">
        <v>659</v>
      </c>
      <c r="C14107" t="s">
        <v>772</v>
      </c>
      <c r="D14107" s="2">
        <v>28216</v>
      </c>
      <c r="E14107">
        <v>29</v>
      </c>
      <c r="F14107">
        <v>24318</v>
      </c>
      <c r="G14107">
        <v>9727000</v>
      </c>
      <c r="H14107">
        <v>1830</v>
      </c>
      <c r="K14107">
        <v>800</v>
      </c>
      <c r="L14107">
        <v>20</v>
      </c>
      <c r="M14107">
        <v>3.6</v>
      </c>
    </row>
    <row r="14108" spans="1:13" x14ac:dyDescent="0.25">
      <c r="A14108" t="s">
        <v>659</v>
      </c>
      <c r="C14108" t="s">
        <v>772</v>
      </c>
      <c r="D14108" s="2">
        <v>28246</v>
      </c>
      <c r="E14108">
        <v>31</v>
      </c>
      <c r="F14108">
        <v>26646</v>
      </c>
      <c r="G14108">
        <v>10116000</v>
      </c>
      <c r="H14108">
        <v>2006</v>
      </c>
      <c r="K14108">
        <v>800</v>
      </c>
      <c r="L14108">
        <v>20</v>
      </c>
      <c r="M14108">
        <v>7.2</v>
      </c>
    </row>
    <row r="14109" spans="1:13" x14ac:dyDescent="0.25">
      <c r="A14109" t="s">
        <v>659</v>
      </c>
      <c r="C14109" t="s">
        <v>772</v>
      </c>
      <c r="D14109" s="2">
        <v>28277</v>
      </c>
      <c r="E14109">
        <v>30</v>
      </c>
      <c r="F14109">
        <v>25602</v>
      </c>
      <c r="G14109">
        <v>9436000</v>
      </c>
      <c r="H14109">
        <v>1927</v>
      </c>
      <c r="K14109">
        <v>800</v>
      </c>
      <c r="L14109">
        <v>20</v>
      </c>
      <c r="M14109">
        <v>7.2</v>
      </c>
    </row>
    <row r="14110" spans="1:13" x14ac:dyDescent="0.25">
      <c r="A14110" t="s">
        <v>659</v>
      </c>
      <c r="C14110" t="s">
        <v>772</v>
      </c>
      <c r="D14110" s="2">
        <v>28307</v>
      </c>
      <c r="E14110">
        <v>31</v>
      </c>
      <c r="F14110">
        <v>25428</v>
      </c>
      <c r="G14110">
        <v>9179000</v>
      </c>
      <c r="H14110">
        <v>1914</v>
      </c>
      <c r="K14110">
        <v>790</v>
      </c>
      <c r="L14110">
        <v>20</v>
      </c>
      <c r="M14110">
        <v>16.600000000000001</v>
      </c>
    </row>
    <row r="14111" spans="1:13" x14ac:dyDescent="0.25">
      <c r="A14111" t="s">
        <v>659</v>
      </c>
      <c r="C14111" t="s">
        <v>772</v>
      </c>
      <c r="D14111" s="2">
        <v>28338</v>
      </c>
      <c r="E14111">
        <v>31</v>
      </c>
      <c r="F14111">
        <v>23686</v>
      </c>
      <c r="G14111">
        <v>7935000</v>
      </c>
      <c r="H14111">
        <v>1783</v>
      </c>
      <c r="K14111">
        <v>750</v>
      </c>
      <c r="L14111">
        <v>20</v>
      </c>
      <c r="M14111">
        <v>6.5</v>
      </c>
    </row>
    <row r="14112" spans="1:13" x14ac:dyDescent="0.25">
      <c r="A14112" t="s">
        <v>659</v>
      </c>
      <c r="C14112" t="s">
        <v>772</v>
      </c>
      <c r="D14112" s="2">
        <v>28369</v>
      </c>
      <c r="E14112">
        <v>24.3</v>
      </c>
      <c r="F14112">
        <v>19430</v>
      </c>
      <c r="G14112">
        <v>6509000</v>
      </c>
      <c r="H14112">
        <v>1462</v>
      </c>
      <c r="K14112">
        <v>750</v>
      </c>
      <c r="L14112">
        <v>20</v>
      </c>
      <c r="M14112">
        <v>6.5</v>
      </c>
    </row>
    <row r="14113" spans="1:13" x14ac:dyDescent="0.25">
      <c r="A14113" t="s">
        <v>659</v>
      </c>
      <c r="C14113" t="s">
        <v>772</v>
      </c>
      <c r="D14113" s="2">
        <v>28399</v>
      </c>
      <c r="E14113">
        <v>31</v>
      </c>
      <c r="F14113">
        <v>23926</v>
      </c>
      <c r="G14113">
        <v>8015000</v>
      </c>
      <c r="H14113">
        <v>1801</v>
      </c>
      <c r="K14113">
        <v>750</v>
      </c>
      <c r="L14113">
        <v>20</v>
      </c>
      <c r="M14113">
        <v>6.5</v>
      </c>
    </row>
    <row r="14114" spans="1:13" x14ac:dyDescent="0.25">
      <c r="A14114" t="s">
        <v>659</v>
      </c>
      <c r="C14114" t="s">
        <v>772</v>
      </c>
      <c r="D14114" s="2">
        <v>28430</v>
      </c>
      <c r="E14114">
        <v>30</v>
      </c>
      <c r="F14114">
        <v>32139</v>
      </c>
      <c r="G14114">
        <v>3646000</v>
      </c>
      <c r="H14114">
        <v>2418</v>
      </c>
      <c r="K14114">
        <v>616</v>
      </c>
      <c r="L14114">
        <v>20</v>
      </c>
      <c r="M14114">
        <v>11.9</v>
      </c>
    </row>
    <row r="14115" spans="1:13" x14ac:dyDescent="0.25">
      <c r="A14115" t="s">
        <v>659</v>
      </c>
      <c r="C14115" t="s">
        <v>772</v>
      </c>
      <c r="D14115" s="2">
        <v>28460</v>
      </c>
      <c r="E14115">
        <v>29.9</v>
      </c>
      <c r="F14115">
        <v>26278</v>
      </c>
      <c r="G14115">
        <v>6811000</v>
      </c>
      <c r="H14115">
        <v>1978</v>
      </c>
      <c r="K14115">
        <v>550</v>
      </c>
      <c r="L14115">
        <v>20</v>
      </c>
      <c r="M14115">
        <v>3.8</v>
      </c>
    </row>
    <row r="14116" spans="1:13" x14ac:dyDescent="0.25">
      <c r="A14116" t="s">
        <v>659</v>
      </c>
      <c r="C14116" t="s">
        <v>772</v>
      </c>
      <c r="D14116" s="2">
        <v>28491</v>
      </c>
      <c r="E14116">
        <v>31</v>
      </c>
      <c r="F14116">
        <v>23708</v>
      </c>
      <c r="G14116">
        <v>9239000</v>
      </c>
      <c r="H14116">
        <v>1785</v>
      </c>
      <c r="K14116">
        <v>550</v>
      </c>
      <c r="L14116">
        <v>20</v>
      </c>
      <c r="M14116">
        <v>11.9</v>
      </c>
    </row>
    <row r="14117" spans="1:13" x14ac:dyDescent="0.25">
      <c r="A14117" t="s">
        <v>659</v>
      </c>
      <c r="C14117" t="s">
        <v>772</v>
      </c>
      <c r="D14117" s="2">
        <v>28522</v>
      </c>
      <c r="E14117">
        <v>21.2</v>
      </c>
      <c r="F14117">
        <v>15929</v>
      </c>
      <c r="G14117">
        <v>8127000</v>
      </c>
      <c r="H14117">
        <v>1199</v>
      </c>
      <c r="K14117">
        <v>600</v>
      </c>
      <c r="L14117">
        <v>20</v>
      </c>
      <c r="M14117">
        <v>15.2</v>
      </c>
    </row>
    <row r="14118" spans="1:13" x14ac:dyDescent="0.25">
      <c r="A14118" t="s">
        <v>659</v>
      </c>
      <c r="C14118" t="s">
        <v>772</v>
      </c>
      <c r="D14118" s="2">
        <v>28550</v>
      </c>
      <c r="E14118">
        <v>31</v>
      </c>
      <c r="F14118">
        <v>24817</v>
      </c>
      <c r="G14118">
        <v>11014000</v>
      </c>
      <c r="H14118">
        <v>1868</v>
      </c>
      <c r="K14118">
        <v>625</v>
      </c>
      <c r="L14118">
        <v>20</v>
      </c>
      <c r="M14118">
        <v>11.6</v>
      </c>
    </row>
    <row r="14119" spans="1:13" x14ac:dyDescent="0.25">
      <c r="A14119" t="s">
        <v>659</v>
      </c>
      <c r="C14119" t="s">
        <v>772</v>
      </c>
      <c r="D14119" s="2">
        <v>28581</v>
      </c>
      <c r="E14119">
        <v>15</v>
      </c>
      <c r="F14119">
        <v>12187</v>
      </c>
      <c r="G14119">
        <v>5021000</v>
      </c>
      <c r="H14119">
        <v>917</v>
      </c>
      <c r="K14119">
        <v>600</v>
      </c>
      <c r="L14119">
        <v>20</v>
      </c>
      <c r="M14119">
        <v>6.4</v>
      </c>
    </row>
    <row r="14120" spans="1:13" x14ac:dyDescent="0.25">
      <c r="A14120" t="s">
        <v>659</v>
      </c>
      <c r="C14120" t="s">
        <v>772</v>
      </c>
      <c r="D14120" s="2">
        <v>28642</v>
      </c>
      <c r="E14120">
        <v>10.7</v>
      </c>
      <c r="F14120">
        <v>8669</v>
      </c>
      <c r="G14120">
        <v>3707000</v>
      </c>
      <c r="H14120">
        <v>652</v>
      </c>
      <c r="K14120">
        <v>600</v>
      </c>
      <c r="L14120">
        <v>20</v>
      </c>
      <c r="M14120">
        <v>8.6</v>
      </c>
    </row>
    <row r="14121" spans="1:13" x14ac:dyDescent="0.25">
      <c r="A14121" t="s">
        <v>659</v>
      </c>
      <c r="C14121" t="s">
        <v>772</v>
      </c>
      <c r="D14121" s="2">
        <v>28672</v>
      </c>
      <c r="E14121">
        <v>25</v>
      </c>
      <c r="F14121">
        <v>19983</v>
      </c>
      <c r="G14121">
        <v>10982000</v>
      </c>
      <c r="H14121">
        <v>1504</v>
      </c>
      <c r="K14121">
        <v>580</v>
      </c>
      <c r="L14121">
        <v>20</v>
      </c>
      <c r="M14121">
        <v>4.4000000000000004</v>
      </c>
    </row>
    <row r="14122" spans="1:13" x14ac:dyDescent="0.25">
      <c r="A14122" t="s">
        <v>659</v>
      </c>
      <c r="C14122" t="s">
        <v>772</v>
      </c>
      <c r="D14122" s="2">
        <v>28703</v>
      </c>
      <c r="E14122">
        <v>22</v>
      </c>
      <c r="F14122">
        <v>17336</v>
      </c>
      <c r="G14122">
        <v>11147000</v>
      </c>
      <c r="H14122">
        <v>1305</v>
      </c>
      <c r="K14122">
        <v>560</v>
      </c>
      <c r="L14122">
        <v>20</v>
      </c>
      <c r="M14122">
        <v>2.2000000000000002</v>
      </c>
    </row>
    <row r="14123" spans="1:13" x14ac:dyDescent="0.25">
      <c r="A14123" t="s">
        <v>659</v>
      </c>
      <c r="C14123" t="s">
        <v>772</v>
      </c>
      <c r="D14123" s="2">
        <v>28734</v>
      </c>
      <c r="E14123">
        <v>24.9</v>
      </c>
      <c r="F14123">
        <v>19179</v>
      </c>
      <c r="G14123">
        <v>11715000</v>
      </c>
      <c r="H14123">
        <v>1443</v>
      </c>
      <c r="K14123">
        <v>555</v>
      </c>
      <c r="L14123">
        <v>20</v>
      </c>
      <c r="M14123">
        <v>4.4000000000000004</v>
      </c>
    </row>
    <row r="14124" spans="1:13" x14ac:dyDescent="0.25">
      <c r="A14124" t="s">
        <v>659</v>
      </c>
      <c r="C14124" t="s">
        <v>772</v>
      </c>
      <c r="D14124" s="2">
        <v>28764</v>
      </c>
      <c r="E14124">
        <v>26</v>
      </c>
      <c r="F14124">
        <v>20343</v>
      </c>
      <c r="G14124">
        <v>11433000</v>
      </c>
      <c r="H14124">
        <v>1531</v>
      </c>
      <c r="K14124">
        <v>550</v>
      </c>
      <c r="L14124">
        <v>20</v>
      </c>
      <c r="M14124">
        <v>2.2000000000000002</v>
      </c>
    </row>
    <row r="14125" spans="1:13" x14ac:dyDescent="0.25">
      <c r="A14125" t="s">
        <v>659</v>
      </c>
      <c r="C14125" t="s">
        <v>772</v>
      </c>
      <c r="D14125" s="2">
        <v>28795</v>
      </c>
      <c r="E14125">
        <v>30</v>
      </c>
      <c r="F14125">
        <v>23343</v>
      </c>
      <c r="G14125">
        <v>11116000</v>
      </c>
      <c r="H14125">
        <v>1757</v>
      </c>
      <c r="K14125">
        <v>555</v>
      </c>
      <c r="L14125">
        <v>20</v>
      </c>
      <c r="M14125">
        <v>4.9000000000000004</v>
      </c>
    </row>
    <row r="14126" spans="1:13" x14ac:dyDescent="0.25">
      <c r="A14126" t="s">
        <v>659</v>
      </c>
      <c r="C14126" t="s">
        <v>772</v>
      </c>
      <c r="D14126" s="2">
        <v>28825</v>
      </c>
      <c r="E14126">
        <v>30.9</v>
      </c>
      <c r="F14126">
        <v>21835</v>
      </c>
      <c r="G14126">
        <v>10241000</v>
      </c>
      <c r="H14126">
        <v>1643</v>
      </c>
      <c r="K14126">
        <v>560</v>
      </c>
      <c r="L14126">
        <v>20</v>
      </c>
      <c r="M14126">
        <v>2.7</v>
      </c>
    </row>
    <row r="14127" spans="1:13" x14ac:dyDescent="0.25">
      <c r="A14127" t="s">
        <v>659</v>
      </c>
      <c r="C14127" t="s">
        <v>772</v>
      </c>
      <c r="D14127" s="2">
        <v>28856</v>
      </c>
      <c r="E14127">
        <v>30.7</v>
      </c>
      <c r="F14127">
        <v>24718</v>
      </c>
      <c r="G14127">
        <v>18681000</v>
      </c>
      <c r="H14127">
        <v>1861</v>
      </c>
      <c r="K14127">
        <v>555</v>
      </c>
      <c r="L14127">
        <v>20</v>
      </c>
      <c r="M14127">
        <v>5.4</v>
      </c>
    </row>
    <row r="14128" spans="1:13" x14ac:dyDescent="0.25">
      <c r="A14128" t="s">
        <v>659</v>
      </c>
      <c r="C14128" t="s">
        <v>772</v>
      </c>
      <c r="D14128" s="2">
        <v>28887</v>
      </c>
      <c r="E14128">
        <v>28</v>
      </c>
      <c r="F14128">
        <v>21590</v>
      </c>
      <c r="G14128">
        <v>19647000</v>
      </c>
      <c r="H14128">
        <v>1625</v>
      </c>
      <c r="K14128">
        <v>550</v>
      </c>
      <c r="L14128">
        <v>20</v>
      </c>
      <c r="M14128">
        <v>2.7</v>
      </c>
    </row>
    <row r="14129" spans="1:13" x14ac:dyDescent="0.25">
      <c r="A14129" t="s">
        <v>659</v>
      </c>
      <c r="C14129" t="s">
        <v>772</v>
      </c>
      <c r="D14129" s="2">
        <v>28915</v>
      </c>
      <c r="E14129">
        <v>31</v>
      </c>
      <c r="F14129">
        <v>25076</v>
      </c>
      <c r="G14129">
        <v>16006000</v>
      </c>
      <c r="H14129">
        <v>1888</v>
      </c>
      <c r="K14129">
        <v>556</v>
      </c>
      <c r="L14129">
        <v>20</v>
      </c>
      <c r="M14129">
        <v>7.1</v>
      </c>
    </row>
    <row r="14130" spans="1:13" x14ac:dyDescent="0.25">
      <c r="A14130" t="s">
        <v>659</v>
      </c>
      <c r="C14130" t="s">
        <v>772</v>
      </c>
      <c r="D14130" s="2">
        <v>28946</v>
      </c>
      <c r="E14130">
        <v>30</v>
      </c>
      <c r="F14130">
        <v>23815</v>
      </c>
      <c r="G14130">
        <v>15227000</v>
      </c>
      <c r="H14130">
        <v>1792</v>
      </c>
      <c r="K14130">
        <v>555</v>
      </c>
      <c r="L14130">
        <v>20</v>
      </c>
      <c r="M14130">
        <v>3.8</v>
      </c>
    </row>
    <row r="14131" spans="1:13" x14ac:dyDescent="0.25">
      <c r="A14131" t="s">
        <v>659</v>
      </c>
      <c r="C14131" t="s">
        <v>772</v>
      </c>
      <c r="D14131" s="2">
        <v>28976</v>
      </c>
      <c r="E14131">
        <v>31</v>
      </c>
      <c r="F14131">
        <v>25129</v>
      </c>
      <c r="G14131">
        <v>11358000</v>
      </c>
      <c r="H14131">
        <v>1891</v>
      </c>
      <c r="K14131">
        <v>550</v>
      </c>
      <c r="L14131">
        <v>20</v>
      </c>
      <c r="M14131">
        <v>1.4</v>
      </c>
    </row>
    <row r="14132" spans="1:13" x14ac:dyDescent="0.25">
      <c r="A14132" t="s">
        <v>659</v>
      </c>
      <c r="C14132" t="s">
        <v>772</v>
      </c>
      <c r="D14132" s="2">
        <v>29007</v>
      </c>
      <c r="E14132">
        <v>30</v>
      </c>
      <c r="F14132">
        <v>23648</v>
      </c>
      <c r="G14132">
        <v>13811000</v>
      </c>
      <c r="H14132">
        <v>2446</v>
      </c>
      <c r="K14132">
        <v>550</v>
      </c>
      <c r="L14132">
        <v>20</v>
      </c>
      <c r="M14132">
        <v>2.8</v>
      </c>
    </row>
    <row r="14133" spans="1:13" x14ac:dyDescent="0.25">
      <c r="A14133" t="s">
        <v>659</v>
      </c>
      <c r="C14133" t="s">
        <v>772</v>
      </c>
      <c r="D14133" s="2">
        <v>29037</v>
      </c>
      <c r="E14133">
        <v>31</v>
      </c>
      <c r="F14133">
        <v>24149</v>
      </c>
      <c r="G14133">
        <v>16819000</v>
      </c>
      <c r="H14133">
        <v>2683</v>
      </c>
      <c r="K14133">
        <v>550</v>
      </c>
      <c r="L14133">
        <v>20</v>
      </c>
      <c r="M14133">
        <v>2.8</v>
      </c>
    </row>
    <row r="14134" spans="1:13" x14ac:dyDescent="0.25">
      <c r="A14134" t="s">
        <v>659</v>
      </c>
      <c r="C14134" t="s">
        <v>772</v>
      </c>
      <c r="D14134" s="2">
        <v>29068</v>
      </c>
      <c r="E14134">
        <v>31</v>
      </c>
      <c r="F14134">
        <v>25637</v>
      </c>
      <c r="G14134">
        <v>19396000</v>
      </c>
      <c r="H14134">
        <v>2848</v>
      </c>
      <c r="K14134">
        <v>555</v>
      </c>
      <c r="L14134">
        <v>20</v>
      </c>
      <c r="M14134">
        <v>5.9</v>
      </c>
    </row>
    <row r="14135" spans="1:13" x14ac:dyDescent="0.25">
      <c r="A14135" t="s">
        <v>659</v>
      </c>
      <c r="C14135" t="s">
        <v>772</v>
      </c>
      <c r="D14135" s="2">
        <v>29099</v>
      </c>
      <c r="E14135">
        <v>30</v>
      </c>
      <c r="F14135">
        <v>23676</v>
      </c>
      <c r="G14135">
        <v>15960000</v>
      </c>
      <c r="H14135">
        <v>3401</v>
      </c>
      <c r="K14135">
        <v>555</v>
      </c>
      <c r="L14135">
        <v>20</v>
      </c>
      <c r="M14135">
        <v>6.4</v>
      </c>
    </row>
    <row r="14136" spans="1:13" x14ac:dyDescent="0.25">
      <c r="A14136" t="s">
        <v>659</v>
      </c>
      <c r="C14136" t="s">
        <v>772</v>
      </c>
      <c r="D14136" s="2">
        <v>29129</v>
      </c>
      <c r="E14136">
        <v>31</v>
      </c>
      <c r="F14136">
        <v>28176</v>
      </c>
      <c r="G14136">
        <v>12884000</v>
      </c>
      <c r="H14136">
        <v>5771</v>
      </c>
      <c r="K14136">
        <v>540</v>
      </c>
      <c r="L14136">
        <v>20</v>
      </c>
      <c r="M14136">
        <v>3.8</v>
      </c>
    </row>
    <row r="14137" spans="1:13" x14ac:dyDescent="0.25">
      <c r="A14137" t="s">
        <v>659</v>
      </c>
      <c r="C14137" t="s">
        <v>772</v>
      </c>
      <c r="D14137" s="2">
        <v>29160</v>
      </c>
      <c r="E14137">
        <v>28.9</v>
      </c>
      <c r="F14137">
        <v>29944</v>
      </c>
      <c r="G14137">
        <v>12942000</v>
      </c>
      <c r="H14137">
        <v>6133</v>
      </c>
      <c r="K14137">
        <v>540</v>
      </c>
      <c r="L14137">
        <v>24</v>
      </c>
      <c r="M14137">
        <v>3.3</v>
      </c>
    </row>
    <row r="14138" spans="1:13" x14ac:dyDescent="0.25">
      <c r="A14138" t="s">
        <v>659</v>
      </c>
      <c r="C14138" t="s">
        <v>772</v>
      </c>
      <c r="D14138" s="2">
        <v>29190</v>
      </c>
      <c r="E14138">
        <v>31</v>
      </c>
      <c r="F14138">
        <v>31042</v>
      </c>
      <c r="G14138">
        <v>15227000</v>
      </c>
      <c r="H14138">
        <v>6358</v>
      </c>
      <c r="K14138">
        <v>650</v>
      </c>
      <c r="L14138">
        <v>24</v>
      </c>
      <c r="M14138">
        <v>2.8</v>
      </c>
    </row>
    <row r="14139" spans="1:13" x14ac:dyDescent="0.25">
      <c r="A14139" t="s">
        <v>659</v>
      </c>
      <c r="C14139" t="s">
        <v>772</v>
      </c>
      <c r="D14139" s="2">
        <v>29221</v>
      </c>
      <c r="E14139">
        <v>31</v>
      </c>
      <c r="F14139">
        <v>31847</v>
      </c>
      <c r="G14139">
        <v>14680000</v>
      </c>
      <c r="H14139">
        <v>6523</v>
      </c>
      <c r="K14139">
        <v>750</v>
      </c>
      <c r="L14139">
        <v>24</v>
      </c>
      <c r="M14139">
        <v>4.5999999999999996</v>
      </c>
    </row>
    <row r="14140" spans="1:13" x14ac:dyDescent="0.25">
      <c r="A14140" t="s">
        <v>659</v>
      </c>
      <c r="C14140" t="s">
        <v>772</v>
      </c>
      <c r="D14140" s="2">
        <v>29252</v>
      </c>
      <c r="E14140">
        <v>28.9</v>
      </c>
      <c r="F14140">
        <v>29610</v>
      </c>
      <c r="G14140">
        <v>13798000</v>
      </c>
      <c r="H14140">
        <v>6065</v>
      </c>
      <c r="K14140">
        <v>755</v>
      </c>
      <c r="L14140">
        <v>24</v>
      </c>
      <c r="M14140">
        <v>6.4</v>
      </c>
    </row>
    <row r="14141" spans="1:13" x14ac:dyDescent="0.25">
      <c r="A14141" t="s">
        <v>659</v>
      </c>
      <c r="C14141" t="s">
        <v>772</v>
      </c>
      <c r="D14141" s="2">
        <v>29281</v>
      </c>
      <c r="E14141">
        <v>30.7</v>
      </c>
      <c r="F14141">
        <v>31833</v>
      </c>
      <c r="G14141">
        <v>15997000</v>
      </c>
      <c r="H14141">
        <v>6520</v>
      </c>
      <c r="K14141">
        <v>755</v>
      </c>
      <c r="L14141">
        <v>24</v>
      </c>
      <c r="M14141">
        <v>5.4</v>
      </c>
    </row>
    <row r="14142" spans="1:13" x14ac:dyDescent="0.25">
      <c r="A14142" t="s">
        <v>659</v>
      </c>
      <c r="C14142" t="s">
        <v>772</v>
      </c>
      <c r="D14142" s="2">
        <v>29312</v>
      </c>
      <c r="E14142">
        <v>28</v>
      </c>
      <c r="F14142">
        <v>30613</v>
      </c>
      <c r="G14142">
        <v>16653000</v>
      </c>
      <c r="H14142">
        <v>6270</v>
      </c>
      <c r="K14142">
        <v>760</v>
      </c>
      <c r="L14142">
        <v>24</v>
      </c>
      <c r="M14142">
        <v>2.2000000000000002</v>
      </c>
    </row>
    <row r="14143" spans="1:13" x14ac:dyDescent="0.25">
      <c r="A14143" t="s">
        <v>659</v>
      </c>
      <c r="C14143" t="s">
        <v>772</v>
      </c>
      <c r="D14143" s="2">
        <v>29342</v>
      </c>
      <c r="E14143">
        <v>31</v>
      </c>
      <c r="F14143">
        <v>32056</v>
      </c>
      <c r="G14143">
        <v>17978000</v>
      </c>
      <c r="H14143">
        <v>6566</v>
      </c>
      <c r="K14143">
        <v>760</v>
      </c>
      <c r="L14143">
        <v>24</v>
      </c>
      <c r="M14143">
        <v>5.2</v>
      </c>
    </row>
    <row r="14144" spans="1:13" x14ac:dyDescent="0.25">
      <c r="A14144" t="s">
        <v>659</v>
      </c>
      <c r="C14144" t="s">
        <v>772</v>
      </c>
      <c r="D14144" s="2">
        <v>29373</v>
      </c>
      <c r="E14144">
        <v>30</v>
      </c>
      <c r="F14144">
        <v>31652</v>
      </c>
      <c r="G14144">
        <v>15763000</v>
      </c>
      <c r="H14144">
        <v>4220</v>
      </c>
      <c r="K14144">
        <v>760</v>
      </c>
      <c r="L14144">
        <v>24</v>
      </c>
      <c r="M14144">
        <v>6</v>
      </c>
    </row>
    <row r="14145" spans="1:13" x14ac:dyDescent="0.25">
      <c r="A14145" t="s">
        <v>659</v>
      </c>
      <c r="C14145" t="s">
        <v>772</v>
      </c>
      <c r="D14145" s="2">
        <v>29403</v>
      </c>
      <c r="E14145">
        <v>31</v>
      </c>
      <c r="F14145">
        <v>33442</v>
      </c>
      <c r="G14145">
        <v>15200000</v>
      </c>
      <c r="H14145">
        <v>2518</v>
      </c>
      <c r="K14145">
        <v>762</v>
      </c>
      <c r="L14145">
        <v>24</v>
      </c>
      <c r="M14145">
        <v>7.9</v>
      </c>
    </row>
    <row r="14146" spans="1:13" x14ac:dyDescent="0.25">
      <c r="A14146" t="s">
        <v>659</v>
      </c>
      <c r="C14146" t="s">
        <v>772</v>
      </c>
      <c r="D14146" s="2">
        <v>29434</v>
      </c>
      <c r="E14146">
        <v>19.7</v>
      </c>
      <c r="F14146">
        <v>20792</v>
      </c>
      <c r="G14146">
        <v>9613000</v>
      </c>
      <c r="H14146">
        <v>1565</v>
      </c>
      <c r="K14146">
        <v>762</v>
      </c>
      <c r="L14146">
        <v>24</v>
      </c>
      <c r="M14146">
        <v>9.8000000000000007</v>
      </c>
    </row>
    <row r="14147" spans="1:13" x14ac:dyDescent="0.25">
      <c r="A14147" t="s">
        <v>659</v>
      </c>
      <c r="C14147" t="s">
        <v>772</v>
      </c>
      <c r="D14147" s="2">
        <v>29465</v>
      </c>
      <c r="E14147">
        <v>19.7</v>
      </c>
      <c r="F14147">
        <v>19355</v>
      </c>
      <c r="G14147">
        <v>8799000</v>
      </c>
      <c r="H14147">
        <v>1457</v>
      </c>
      <c r="K14147">
        <v>755</v>
      </c>
      <c r="L14147">
        <v>24</v>
      </c>
      <c r="M14147">
        <v>9.8000000000000007</v>
      </c>
    </row>
    <row r="14148" spans="1:13" x14ac:dyDescent="0.25">
      <c r="A14148" t="s">
        <v>659</v>
      </c>
      <c r="C14148" t="s">
        <v>772</v>
      </c>
      <c r="D14148" s="2">
        <v>29495</v>
      </c>
      <c r="E14148">
        <v>21.3</v>
      </c>
      <c r="F14148">
        <v>21016</v>
      </c>
      <c r="G14148">
        <v>9630000</v>
      </c>
      <c r="H14148">
        <v>1582</v>
      </c>
      <c r="K14148">
        <v>747</v>
      </c>
      <c r="L14148">
        <v>24</v>
      </c>
      <c r="M14148">
        <v>9.6999999999999993</v>
      </c>
    </row>
    <row r="14149" spans="1:13" x14ac:dyDescent="0.25">
      <c r="A14149" t="s">
        <v>659</v>
      </c>
      <c r="C14149" t="s">
        <v>772</v>
      </c>
      <c r="D14149" s="2">
        <v>29526</v>
      </c>
      <c r="E14149">
        <v>30</v>
      </c>
      <c r="F14149">
        <v>33706</v>
      </c>
      <c r="G14149">
        <v>14506000</v>
      </c>
      <c r="H14149">
        <v>2537</v>
      </c>
      <c r="K14149">
        <v>755</v>
      </c>
      <c r="L14149">
        <v>24</v>
      </c>
      <c r="M14149">
        <v>10.5</v>
      </c>
    </row>
    <row r="14150" spans="1:13" x14ac:dyDescent="0.25">
      <c r="A14150" t="s">
        <v>659</v>
      </c>
      <c r="C14150" t="s">
        <v>772</v>
      </c>
      <c r="D14150" s="2">
        <v>29556</v>
      </c>
      <c r="E14150">
        <v>30.9</v>
      </c>
      <c r="F14150">
        <v>33588</v>
      </c>
      <c r="G14150">
        <v>15656000</v>
      </c>
      <c r="H14150">
        <v>3323</v>
      </c>
      <c r="K14150">
        <v>753</v>
      </c>
      <c r="L14150">
        <v>24</v>
      </c>
      <c r="M14150">
        <v>22.8</v>
      </c>
    </row>
    <row r="14151" spans="1:13" x14ac:dyDescent="0.25">
      <c r="A14151" t="s">
        <v>659</v>
      </c>
      <c r="C14151" t="s">
        <v>772</v>
      </c>
      <c r="D14151" s="2">
        <v>29587</v>
      </c>
      <c r="E14151">
        <v>31</v>
      </c>
      <c r="F14151">
        <v>34187</v>
      </c>
      <c r="G14151">
        <v>17688000</v>
      </c>
      <c r="H14151">
        <v>3767</v>
      </c>
      <c r="K14151">
        <v>757</v>
      </c>
      <c r="L14151">
        <v>24</v>
      </c>
      <c r="M14151">
        <v>11.4</v>
      </c>
    </row>
    <row r="14152" spans="1:13" x14ac:dyDescent="0.25">
      <c r="A14152" t="s">
        <v>659</v>
      </c>
      <c r="C14152" t="s">
        <v>772</v>
      </c>
      <c r="D14152" s="2">
        <v>29618</v>
      </c>
      <c r="E14152">
        <v>28</v>
      </c>
      <c r="F14152">
        <v>30462</v>
      </c>
      <c r="G14152">
        <v>16241000</v>
      </c>
      <c r="H14152">
        <v>3352</v>
      </c>
      <c r="K14152">
        <v>760</v>
      </c>
      <c r="L14152">
        <v>24</v>
      </c>
      <c r="M14152">
        <v>11.4</v>
      </c>
    </row>
    <row r="14153" spans="1:13" x14ac:dyDescent="0.25">
      <c r="A14153" t="s">
        <v>659</v>
      </c>
      <c r="C14153" t="s">
        <v>772</v>
      </c>
      <c r="D14153" s="2">
        <v>29646</v>
      </c>
      <c r="E14153">
        <v>14.3</v>
      </c>
      <c r="F14153">
        <v>14942</v>
      </c>
      <c r="G14153">
        <v>8218000</v>
      </c>
      <c r="H14153">
        <v>1660</v>
      </c>
      <c r="K14153">
        <v>755</v>
      </c>
      <c r="L14153">
        <v>24</v>
      </c>
      <c r="M14153">
        <v>5.7</v>
      </c>
    </row>
    <row r="14154" spans="1:13" x14ac:dyDescent="0.25">
      <c r="A14154" t="s">
        <v>659</v>
      </c>
      <c r="C14154" t="s">
        <v>772</v>
      </c>
      <c r="D14154" s="2">
        <v>29677</v>
      </c>
      <c r="E14154">
        <v>5.9</v>
      </c>
      <c r="F14154">
        <v>6029</v>
      </c>
      <c r="G14154">
        <v>3316000</v>
      </c>
      <c r="H14154">
        <v>670</v>
      </c>
      <c r="K14154">
        <v>755</v>
      </c>
      <c r="L14154">
        <v>24</v>
      </c>
      <c r="M14154">
        <v>11.4</v>
      </c>
    </row>
    <row r="14155" spans="1:13" x14ac:dyDescent="0.25">
      <c r="A14155" t="s">
        <v>659</v>
      </c>
      <c r="C14155" t="s">
        <v>772</v>
      </c>
      <c r="D14155" s="2">
        <v>29707</v>
      </c>
      <c r="E14155">
        <v>17.100000000000001</v>
      </c>
      <c r="F14155">
        <v>17540</v>
      </c>
      <c r="G14155">
        <v>8446000</v>
      </c>
      <c r="H14155">
        <v>1949</v>
      </c>
      <c r="K14155">
        <v>752</v>
      </c>
      <c r="L14155">
        <v>24</v>
      </c>
      <c r="M14155">
        <v>22.8</v>
      </c>
    </row>
    <row r="14156" spans="1:13" x14ac:dyDescent="0.25">
      <c r="A14156" t="s">
        <v>659</v>
      </c>
      <c r="C14156" t="s">
        <v>772</v>
      </c>
      <c r="D14156" s="2">
        <v>29738</v>
      </c>
      <c r="E14156">
        <v>21.8</v>
      </c>
      <c r="F14156">
        <v>17209</v>
      </c>
      <c r="G14156">
        <v>7625000</v>
      </c>
      <c r="H14156">
        <v>1912</v>
      </c>
      <c r="K14156">
        <v>757</v>
      </c>
      <c r="L14156">
        <v>20</v>
      </c>
      <c r="M14156">
        <v>6.7</v>
      </c>
    </row>
    <row r="14157" spans="1:13" x14ac:dyDescent="0.25">
      <c r="A14157" t="s">
        <v>659</v>
      </c>
      <c r="C14157" t="s">
        <v>772</v>
      </c>
      <c r="D14157" s="2">
        <v>29768</v>
      </c>
      <c r="E14157">
        <v>15.9</v>
      </c>
      <c r="F14157">
        <v>12371</v>
      </c>
      <c r="G14157">
        <v>5161000</v>
      </c>
      <c r="H14157">
        <v>1374</v>
      </c>
      <c r="K14157">
        <v>765</v>
      </c>
      <c r="L14157">
        <v>20</v>
      </c>
      <c r="M14157">
        <v>4.5999999999999996</v>
      </c>
    </row>
    <row r="14158" spans="1:13" x14ac:dyDescent="0.25">
      <c r="A14158" t="s">
        <v>659</v>
      </c>
      <c r="C14158" t="s">
        <v>772</v>
      </c>
      <c r="D14158" s="2">
        <v>29799</v>
      </c>
      <c r="E14158">
        <v>6.1</v>
      </c>
      <c r="F14158">
        <v>6035</v>
      </c>
      <c r="G14158">
        <v>2414000</v>
      </c>
      <c r="H14158">
        <v>670</v>
      </c>
      <c r="K14158">
        <v>382</v>
      </c>
      <c r="L14158">
        <v>24</v>
      </c>
      <c r="M14158">
        <v>5.2</v>
      </c>
    </row>
    <row r="14159" spans="1:13" x14ac:dyDescent="0.25">
      <c r="A14159" t="s">
        <v>659</v>
      </c>
      <c r="C14159" t="s">
        <v>772</v>
      </c>
      <c r="D14159" s="2">
        <v>29830</v>
      </c>
      <c r="E14159">
        <v>27.9</v>
      </c>
      <c r="F14159">
        <v>26535</v>
      </c>
      <c r="G14159">
        <v>10652000</v>
      </c>
      <c r="H14159">
        <v>2948</v>
      </c>
      <c r="K14159">
        <v>382</v>
      </c>
      <c r="L14159">
        <v>24</v>
      </c>
      <c r="M14159">
        <v>3.7</v>
      </c>
    </row>
    <row r="14160" spans="1:13" x14ac:dyDescent="0.25">
      <c r="A14160" t="s">
        <v>659</v>
      </c>
      <c r="C14160" t="s">
        <v>772</v>
      </c>
      <c r="D14160" s="2">
        <v>29860</v>
      </c>
      <c r="E14160">
        <v>31</v>
      </c>
      <c r="F14160">
        <v>33447</v>
      </c>
      <c r="G14160">
        <v>13847000</v>
      </c>
      <c r="H14160">
        <v>3716</v>
      </c>
      <c r="K14160">
        <v>765</v>
      </c>
      <c r="L14160">
        <v>24</v>
      </c>
      <c r="M14160">
        <v>1.1000000000000001</v>
      </c>
    </row>
    <row r="14161" spans="1:13" x14ac:dyDescent="0.25">
      <c r="A14161" t="s">
        <v>659</v>
      </c>
      <c r="C14161" t="s">
        <v>772</v>
      </c>
      <c r="D14161" s="2">
        <v>29891</v>
      </c>
      <c r="E14161">
        <v>29.9</v>
      </c>
      <c r="F14161">
        <v>29716</v>
      </c>
      <c r="G14161">
        <v>12302000</v>
      </c>
      <c r="H14161">
        <v>3302</v>
      </c>
      <c r="K14161">
        <v>765</v>
      </c>
      <c r="L14161">
        <v>24</v>
      </c>
      <c r="M14161">
        <v>1.1000000000000001</v>
      </c>
    </row>
    <row r="14162" spans="1:13" x14ac:dyDescent="0.25">
      <c r="A14162" t="s">
        <v>659</v>
      </c>
      <c r="C14162" t="s">
        <v>772</v>
      </c>
      <c r="D14162" s="2">
        <v>29921</v>
      </c>
      <c r="E14162">
        <v>31</v>
      </c>
      <c r="F14162">
        <v>32508</v>
      </c>
      <c r="G14162">
        <v>13923000</v>
      </c>
      <c r="H14162">
        <v>3613</v>
      </c>
      <c r="K14162">
        <v>762</v>
      </c>
      <c r="L14162">
        <v>24</v>
      </c>
      <c r="M14162">
        <v>5.9</v>
      </c>
    </row>
    <row r="14163" spans="1:13" x14ac:dyDescent="0.25">
      <c r="A14163" t="s">
        <v>659</v>
      </c>
      <c r="C14163" t="s">
        <v>772</v>
      </c>
      <c r="D14163" s="2">
        <v>29952</v>
      </c>
      <c r="E14163">
        <v>31</v>
      </c>
      <c r="F14163">
        <v>30857</v>
      </c>
      <c r="G14163">
        <v>13852000</v>
      </c>
      <c r="H14163">
        <v>3428</v>
      </c>
      <c r="K14163">
        <v>796</v>
      </c>
      <c r="L14163">
        <v>24</v>
      </c>
      <c r="M14163">
        <v>3.2</v>
      </c>
    </row>
    <row r="14164" spans="1:13" x14ac:dyDescent="0.25">
      <c r="A14164" t="s">
        <v>659</v>
      </c>
      <c r="C14164" t="s">
        <v>772</v>
      </c>
      <c r="D14164" s="2">
        <v>29983</v>
      </c>
      <c r="E14164">
        <v>28</v>
      </c>
      <c r="F14164">
        <v>28423</v>
      </c>
      <c r="G14164">
        <v>12740000</v>
      </c>
      <c r="H14164">
        <v>3158</v>
      </c>
      <c r="K14164">
        <v>791</v>
      </c>
      <c r="L14164">
        <v>24</v>
      </c>
      <c r="M14164">
        <v>2.2000000000000002</v>
      </c>
    </row>
    <row r="14165" spans="1:13" x14ac:dyDescent="0.25">
      <c r="A14165" t="s">
        <v>659</v>
      </c>
      <c r="C14165" t="s">
        <v>772</v>
      </c>
      <c r="D14165" s="2">
        <v>30011</v>
      </c>
      <c r="E14165">
        <v>7.1</v>
      </c>
      <c r="F14165">
        <v>5746</v>
      </c>
      <c r="G14165">
        <v>2578000</v>
      </c>
      <c r="H14165">
        <v>639</v>
      </c>
      <c r="K14165">
        <v>780</v>
      </c>
      <c r="L14165">
        <v>24</v>
      </c>
      <c r="M14165">
        <v>10.5</v>
      </c>
    </row>
    <row r="14166" spans="1:13" x14ac:dyDescent="0.25">
      <c r="A14166" t="s">
        <v>659</v>
      </c>
      <c r="C14166" t="s">
        <v>772</v>
      </c>
      <c r="D14166" s="2">
        <v>30072</v>
      </c>
      <c r="E14166">
        <v>23.1</v>
      </c>
      <c r="F14166">
        <v>24808</v>
      </c>
      <c r="G14166">
        <v>11660000</v>
      </c>
      <c r="H14166">
        <v>2756</v>
      </c>
      <c r="K14166">
        <v>810</v>
      </c>
      <c r="L14166">
        <v>24</v>
      </c>
      <c r="M14166">
        <v>9.9</v>
      </c>
    </row>
    <row r="14167" spans="1:13" x14ac:dyDescent="0.25">
      <c r="A14167" t="s">
        <v>659</v>
      </c>
      <c r="C14167" t="s">
        <v>772</v>
      </c>
      <c r="D14167" s="2">
        <v>30103</v>
      </c>
      <c r="E14167">
        <v>19.5</v>
      </c>
      <c r="F14167">
        <v>19250</v>
      </c>
      <c r="G14167">
        <v>8853000</v>
      </c>
      <c r="H14167">
        <v>2139</v>
      </c>
      <c r="K14167">
        <v>810</v>
      </c>
      <c r="L14167">
        <v>24</v>
      </c>
      <c r="M14167">
        <v>10.4</v>
      </c>
    </row>
    <row r="14168" spans="1:13" x14ac:dyDescent="0.25">
      <c r="A14168" t="s">
        <v>659</v>
      </c>
      <c r="C14168" t="s">
        <v>772</v>
      </c>
      <c r="D14168" s="2">
        <v>30133</v>
      </c>
      <c r="E14168">
        <v>3.7</v>
      </c>
      <c r="F14168">
        <v>3587</v>
      </c>
      <c r="G14168">
        <v>1564000</v>
      </c>
      <c r="H14168">
        <v>399</v>
      </c>
      <c r="K14168">
        <v>810</v>
      </c>
      <c r="L14168">
        <v>24</v>
      </c>
      <c r="M14168">
        <v>0.5</v>
      </c>
    </row>
    <row r="14169" spans="1:13" x14ac:dyDescent="0.25">
      <c r="A14169" t="s">
        <v>659</v>
      </c>
      <c r="C14169" t="s">
        <v>772</v>
      </c>
      <c r="D14169" s="2">
        <v>30164</v>
      </c>
      <c r="E14169">
        <v>20.2</v>
      </c>
      <c r="F14169">
        <v>17490</v>
      </c>
      <c r="G14169">
        <v>7832000</v>
      </c>
      <c r="H14169">
        <v>1943</v>
      </c>
      <c r="K14169">
        <v>825</v>
      </c>
      <c r="L14169">
        <v>24</v>
      </c>
      <c r="M14169">
        <v>1</v>
      </c>
    </row>
    <row r="14170" spans="1:13" x14ac:dyDescent="0.25">
      <c r="A14170" t="s">
        <v>659</v>
      </c>
      <c r="C14170" t="s">
        <v>772</v>
      </c>
      <c r="D14170" s="2">
        <v>30195</v>
      </c>
      <c r="E14170">
        <v>4.7</v>
      </c>
      <c r="F14170">
        <v>4775</v>
      </c>
      <c r="G14170">
        <v>2197000</v>
      </c>
      <c r="H14170">
        <v>531</v>
      </c>
      <c r="K14170">
        <v>840</v>
      </c>
      <c r="L14170">
        <v>24</v>
      </c>
      <c r="M14170">
        <v>0.5</v>
      </c>
    </row>
    <row r="14171" spans="1:13" x14ac:dyDescent="0.25">
      <c r="A14171" t="s">
        <v>659</v>
      </c>
      <c r="C14171" t="s">
        <v>772</v>
      </c>
      <c r="D14171" s="2">
        <v>30225</v>
      </c>
      <c r="E14171">
        <v>25.8</v>
      </c>
      <c r="F14171">
        <v>8283</v>
      </c>
      <c r="G14171">
        <v>3313000</v>
      </c>
      <c r="H14171">
        <v>920</v>
      </c>
      <c r="K14171">
        <v>840</v>
      </c>
      <c r="L14171">
        <v>12</v>
      </c>
      <c r="M14171">
        <v>3.2</v>
      </c>
    </row>
    <row r="14172" spans="1:13" x14ac:dyDescent="0.25">
      <c r="A14172" t="s">
        <v>659</v>
      </c>
      <c r="C14172" t="s">
        <v>772</v>
      </c>
      <c r="D14172" s="2">
        <v>30256</v>
      </c>
      <c r="E14172">
        <v>30</v>
      </c>
      <c r="F14172">
        <v>7195</v>
      </c>
      <c r="G14172">
        <v>2878000</v>
      </c>
      <c r="H14172">
        <v>799</v>
      </c>
      <c r="K14172">
        <v>840</v>
      </c>
      <c r="L14172">
        <v>8</v>
      </c>
      <c r="M14172">
        <v>2.7</v>
      </c>
    </row>
    <row r="14173" spans="1:13" x14ac:dyDescent="0.25">
      <c r="A14173" t="s">
        <v>659</v>
      </c>
      <c r="C14173" t="s">
        <v>772</v>
      </c>
      <c r="D14173" s="2">
        <v>30286</v>
      </c>
      <c r="E14173">
        <v>24.3</v>
      </c>
      <c r="F14173">
        <v>2329</v>
      </c>
      <c r="G14173">
        <v>2400000</v>
      </c>
      <c r="H14173">
        <v>259</v>
      </c>
      <c r="K14173">
        <v>735</v>
      </c>
      <c r="L14173">
        <v>8</v>
      </c>
      <c r="M14173">
        <v>4.5</v>
      </c>
    </row>
    <row r="14174" spans="1:13" x14ac:dyDescent="0.25">
      <c r="A14174" t="s">
        <v>659</v>
      </c>
      <c r="C14174" t="s">
        <v>772</v>
      </c>
      <c r="D14174" s="2">
        <v>30348</v>
      </c>
      <c r="E14174">
        <v>11.8</v>
      </c>
      <c r="F14174">
        <v>1131</v>
      </c>
      <c r="G14174">
        <v>1267000</v>
      </c>
      <c r="H14174">
        <v>126</v>
      </c>
      <c r="K14174">
        <v>630</v>
      </c>
      <c r="L14174">
        <v>8</v>
      </c>
      <c r="M14174">
        <v>1.8</v>
      </c>
    </row>
    <row r="14175" spans="1:13" x14ac:dyDescent="0.25">
      <c r="A14175" t="s">
        <v>659</v>
      </c>
      <c r="C14175" t="s">
        <v>772</v>
      </c>
      <c r="D14175" s="2">
        <v>30376</v>
      </c>
      <c r="E14175">
        <v>31</v>
      </c>
      <c r="F14175">
        <v>3114</v>
      </c>
      <c r="G14175">
        <v>4768000</v>
      </c>
      <c r="H14175">
        <v>346</v>
      </c>
      <c r="K14175">
        <v>690</v>
      </c>
      <c r="L14175">
        <v>8</v>
      </c>
      <c r="M14175">
        <v>7.5</v>
      </c>
    </row>
    <row r="14176" spans="1:13" x14ac:dyDescent="0.25">
      <c r="A14176" t="s">
        <v>659</v>
      </c>
      <c r="C14176" t="s">
        <v>772</v>
      </c>
      <c r="D14176" s="2">
        <v>30407</v>
      </c>
      <c r="E14176">
        <v>29.2</v>
      </c>
      <c r="F14176">
        <v>3644</v>
      </c>
      <c r="G14176">
        <v>7550000</v>
      </c>
      <c r="H14176">
        <v>405</v>
      </c>
      <c r="K14176">
        <v>750</v>
      </c>
      <c r="L14176">
        <v>8</v>
      </c>
      <c r="M14176">
        <v>5.7</v>
      </c>
    </row>
    <row r="14177" spans="1:13" x14ac:dyDescent="0.25">
      <c r="A14177" t="s">
        <v>659</v>
      </c>
      <c r="C14177" t="s">
        <v>772</v>
      </c>
      <c r="D14177" s="2">
        <v>30437</v>
      </c>
      <c r="E14177">
        <v>31</v>
      </c>
      <c r="F14177">
        <v>3199</v>
      </c>
      <c r="G14177">
        <v>6628000</v>
      </c>
      <c r="H14177">
        <v>355</v>
      </c>
      <c r="K14177">
        <v>750</v>
      </c>
      <c r="L14177">
        <v>8</v>
      </c>
      <c r="M14177">
        <v>5.7</v>
      </c>
    </row>
    <row r="14178" spans="1:13" x14ac:dyDescent="0.25">
      <c r="A14178" t="s">
        <v>659</v>
      </c>
      <c r="C14178" t="s">
        <v>772</v>
      </c>
      <c r="D14178" s="2">
        <v>30468</v>
      </c>
      <c r="E14178">
        <v>30</v>
      </c>
      <c r="F14178">
        <v>5312</v>
      </c>
      <c r="G14178">
        <v>4448000</v>
      </c>
      <c r="H14178">
        <v>590</v>
      </c>
      <c r="K14178">
        <v>735</v>
      </c>
      <c r="L14178">
        <v>8</v>
      </c>
      <c r="M14178">
        <v>7.4</v>
      </c>
    </row>
    <row r="14179" spans="1:13" x14ac:dyDescent="0.25">
      <c r="A14179" t="s">
        <v>659</v>
      </c>
      <c r="C14179" t="s">
        <v>772</v>
      </c>
      <c r="D14179" s="2">
        <v>30498</v>
      </c>
      <c r="E14179">
        <v>27.1</v>
      </c>
      <c r="F14179">
        <v>4905</v>
      </c>
      <c r="G14179">
        <v>1795000</v>
      </c>
      <c r="H14179">
        <v>605</v>
      </c>
      <c r="K14179">
        <v>715</v>
      </c>
      <c r="L14179">
        <v>8</v>
      </c>
      <c r="M14179">
        <v>5.4</v>
      </c>
    </row>
    <row r="14180" spans="1:13" x14ac:dyDescent="0.25">
      <c r="A14180" t="s">
        <v>659</v>
      </c>
      <c r="C14180" t="s">
        <v>772</v>
      </c>
      <c r="D14180" s="2">
        <v>30529</v>
      </c>
      <c r="E14180">
        <v>16</v>
      </c>
      <c r="F14180">
        <v>144</v>
      </c>
      <c r="G14180">
        <v>1090000</v>
      </c>
      <c r="H14180">
        <v>100</v>
      </c>
      <c r="K14180">
        <v>702</v>
      </c>
      <c r="L14180">
        <v>8</v>
      </c>
      <c r="M14180">
        <v>12.2</v>
      </c>
    </row>
    <row r="14181" spans="1:13" x14ac:dyDescent="0.25">
      <c r="A14181" t="s">
        <v>659</v>
      </c>
      <c r="C14181" t="s">
        <v>772</v>
      </c>
      <c r="D14181" s="2">
        <v>30560</v>
      </c>
      <c r="E14181">
        <v>20.9</v>
      </c>
      <c r="F14181">
        <v>165</v>
      </c>
      <c r="G14181">
        <v>1417000</v>
      </c>
      <c r="H14181">
        <v>115</v>
      </c>
      <c r="K14181">
        <v>695</v>
      </c>
      <c r="L14181">
        <v>8</v>
      </c>
      <c r="M14181">
        <v>8.5</v>
      </c>
    </row>
    <row r="14182" spans="1:13" x14ac:dyDescent="0.25">
      <c r="A14182" t="s">
        <v>659</v>
      </c>
      <c r="C14182" t="s">
        <v>772</v>
      </c>
      <c r="D14182" s="2">
        <v>30590</v>
      </c>
      <c r="E14182">
        <v>30.8</v>
      </c>
      <c r="F14182">
        <v>231</v>
      </c>
      <c r="G14182">
        <v>1984000</v>
      </c>
      <c r="H14182">
        <v>161</v>
      </c>
      <c r="K14182">
        <v>695</v>
      </c>
      <c r="L14182">
        <v>8</v>
      </c>
      <c r="M14182">
        <v>8.5</v>
      </c>
    </row>
    <row r="14183" spans="1:13" x14ac:dyDescent="0.25">
      <c r="A14183" t="s">
        <v>659</v>
      </c>
      <c r="C14183" t="s">
        <v>772</v>
      </c>
      <c r="D14183" s="2">
        <v>30621</v>
      </c>
      <c r="E14183">
        <v>30</v>
      </c>
      <c r="F14183">
        <v>210</v>
      </c>
      <c r="G14183">
        <v>1803000</v>
      </c>
      <c r="H14183">
        <v>146</v>
      </c>
      <c r="K14183">
        <v>695</v>
      </c>
      <c r="L14183">
        <v>8</v>
      </c>
      <c r="M14183">
        <v>8.5</v>
      </c>
    </row>
    <row r="14184" spans="1:13" x14ac:dyDescent="0.25">
      <c r="A14184" t="s">
        <v>659</v>
      </c>
      <c r="C14184" t="s">
        <v>772</v>
      </c>
      <c r="D14184" s="2">
        <v>30651</v>
      </c>
      <c r="E14184">
        <v>31</v>
      </c>
      <c r="F14184">
        <v>232</v>
      </c>
      <c r="G14184">
        <v>1992000</v>
      </c>
      <c r="H14184">
        <v>161</v>
      </c>
      <c r="K14184">
        <v>695</v>
      </c>
      <c r="L14184">
        <v>8</v>
      </c>
      <c r="M14184">
        <v>8.5</v>
      </c>
    </row>
    <row r="14185" spans="1:13" x14ac:dyDescent="0.25">
      <c r="A14185" t="s">
        <v>659</v>
      </c>
      <c r="C14185" t="s">
        <v>772</v>
      </c>
      <c r="D14185" s="2">
        <v>30682</v>
      </c>
      <c r="E14185">
        <v>31</v>
      </c>
      <c r="F14185">
        <v>1683</v>
      </c>
      <c r="G14185">
        <v>3546000</v>
      </c>
      <c r="H14185">
        <v>1169</v>
      </c>
      <c r="K14185">
        <v>685</v>
      </c>
      <c r="L14185">
        <v>8</v>
      </c>
      <c r="M14185">
        <v>9.6999999999999993</v>
      </c>
    </row>
    <row r="14186" spans="1:13" x14ac:dyDescent="0.25">
      <c r="A14186" t="s">
        <v>659</v>
      </c>
      <c r="C14186" t="s">
        <v>772</v>
      </c>
      <c r="D14186" s="2">
        <v>30713</v>
      </c>
      <c r="E14186">
        <v>29</v>
      </c>
      <c r="F14186">
        <v>1726</v>
      </c>
      <c r="G14186">
        <v>3600000</v>
      </c>
      <c r="H14186">
        <v>1200</v>
      </c>
      <c r="K14186">
        <v>645</v>
      </c>
      <c r="L14186">
        <v>8</v>
      </c>
      <c r="M14186">
        <v>2.4</v>
      </c>
    </row>
    <row r="14187" spans="1:13" x14ac:dyDescent="0.25">
      <c r="A14187" t="s">
        <v>659</v>
      </c>
      <c r="C14187" t="s">
        <v>772</v>
      </c>
      <c r="D14187" s="2">
        <v>30742</v>
      </c>
      <c r="E14187">
        <v>30.8</v>
      </c>
      <c r="F14187">
        <v>689</v>
      </c>
      <c r="G14187">
        <v>2578000</v>
      </c>
      <c r="H14187">
        <v>479</v>
      </c>
      <c r="K14187">
        <v>615</v>
      </c>
      <c r="L14187">
        <v>8</v>
      </c>
      <c r="M14187">
        <v>1.2</v>
      </c>
    </row>
    <row r="14188" spans="1:13" x14ac:dyDescent="0.25">
      <c r="A14188" t="s">
        <v>659</v>
      </c>
      <c r="C14188" t="s">
        <v>772</v>
      </c>
      <c r="D14188" s="2">
        <v>30773</v>
      </c>
      <c r="E14188">
        <v>30</v>
      </c>
      <c r="F14188">
        <v>651</v>
      </c>
      <c r="G14188">
        <v>2436000</v>
      </c>
      <c r="H14188">
        <v>452</v>
      </c>
      <c r="K14188">
        <v>615</v>
      </c>
      <c r="L14188">
        <v>8</v>
      </c>
      <c r="M14188">
        <v>1.2</v>
      </c>
    </row>
    <row r="14189" spans="1:13" x14ac:dyDescent="0.25">
      <c r="A14189" t="s">
        <v>659</v>
      </c>
      <c r="C14189" t="s">
        <v>772</v>
      </c>
      <c r="D14189" s="2">
        <v>30803</v>
      </c>
      <c r="E14189">
        <v>31</v>
      </c>
      <c r="F14189">
        <v>503</v>
      </c>
      <c r="G14189">
        <v>2463000</v>
      </c>
      <c r="H14189">
        <v>350</v>
      </c>
      <c r="K14189">
        <v>607</v>
      </c>
      <c r="L14189">
        <v>8</v>
      </c>
      <c r="M14189">
        <v>1.9</v>
      </c>
    </row>
    <row r="14190" spans="1:13" x14ac:dyDescent="0.25">
      <c r="A14190" t="s">
        <v>659</v>
      </c>
      <c r="C14190" t="s">
        <v>772</v>
      </c>
      <c r="D14190" s="2">
        <v>30834</v>
      </c>
      <c r="E14190">
        <v>24.6</v>
      </c>
      <c r="F14190">
        <v>292</v>
      </c>
      <c r="G14190">
        <v>1906000</v>
      </c>
      <c r="H14190">
        <v>203</v>
      </c>
      <c r="K14190">
        <v>607</v>
      </c>
      <c r="L14190">
        <v>8</v>
      </c>
      <c r="M14190">
        <v>1.4</v>
      </c>
    </row>
    <row r="14191" spans="1:13" x14ac:dyDescent="0.25">
      <c r="A14191" t="s">
        <v>659</v>
      </c>
      <c r="C14191" t="s">
        <v>772</v>
      </c>
      <c r="D14191" s="2">
        <v>31138</v>
      </c>
      <c r="E14191">
        <v>11</v>
      </c>
      <c r="F14191">
        <v>784</v>
      </c>
      <c r="G14191">
        <v>347000</v>
      </c>
      <c r="H14191">
        <v>0</v>
      </c>
      <c r="K14191">
        <v>525</v>
      </c>
      <c r="L14191">
        <v>8</v>
      </c>
      <c r="M14191">
        <v>0</v>
      </c>
    </row>
    <row r="14192" spans="1:13" x14ac:dyDescent="0.25">
      <c r="A14192" t="s">
        <v>659</v>
      </c>
      <c r="C14192" t="s">
        <v>772</v>
      </c>
      <c r="D14192" s="2">
        <v>31168</v>
      </c>
      <c r="E14192">
        <v>30.8</v>
      </c>
      <c r="F14192">
        <v>2436</v>
      </c>
      <c r="G14192">
        <v>1096000</v>
      </c>
      <c r="H14192">
        <v>0</v>
      </c>
      <c r="K14192">
        <v>525</v>
      </c>
      <c r="L14192">
        <v>8</v>
      </c>
      <c r="M14192">
        <v>0.7</v>
      </c>
    </row>
    <row r="14193" spans="1:13" x14ac:dyDescent="0.25">
      <c r="A14193" t="s">
        <v>659</v>
      </c>
      <c r="C14193" t="s">
        <v>772</v>
      </c>
      <c r="D14193" s="2">
        <v>31199</v>
      </c>
      <c r="E14193">
        <v>30</v>
      </c>
      <c r="F14193">
        <v>2322</v>
      </c>
      <c r="G14193">
        <v>1424000</v>
      </c>
      <c r="H14193">
        <v>0</v>
      </c>
      <c r="K14193">
        <v>582</v>
      </c>
      <c r="L14193">
        <v>8</v>
      </c>
      <c r="M14193">
        <v>2.5</v>
      </c>
    </row>
    <row r="14194" spans="1:13" x14ac:dyDescent="0.25">
      <c r="A14194" t="s">
        <v>659</v>
      </c>
      <c r="C14194" t="s">
        <v>772</v>
      </c>
      <c r="D14194" s="2">
        <v>31229</v>
      </c>
      <c r="E14194">
        <v>26.3</v>
      </c>
      <c r="F14194">
        <v>1718</v>
      </c>
      <c r="G14194">
        <v>2187000</v>
      </c>
      <c r="H14194">
        <v>0</v>
      </c>
      <c r="K14194">
        <v>640</v>
      </c>
      <c r="L14194">
        <v>8</v>
      </c>
      <c r="M14194">
        <v>1.8</v>
      </c>
    </row>
    <row r="14195" spans="1:13" x14ac:dyDescent="0.25">
      <c r="A14195" t="s">
        <v>659</v>
      </c>
      <c r="C14195" t="s">
        <v>772</v>
      </c>
      <c r="D14195" s="2">
        <v>31260</v>
      </c>
      <c r="E14195">
        <v>27.3</v>
      </c>
      <c r="F14195">
        <v>1697</v>
      </c>
      <c r="G14195">
        <v>2160000</v>
      </c>
      <c r="H14195">
        <v>0</v>
      </c>
      <c r="K14195">
        <v>640</v>
      </c>
      <c r="L14195">
        <v>8</v>
      </c>
      <c r="M14195">
        <v>1.8</v>
      </c>
    </row>
    <row r="14196" spans="1:13" x14ac:dyDescent="0.25">
      <c r="A14196" t="s">
        <v>659</v>
      </c>
      <c r="C14196" t="s">
        <v>772</v>
      </c>
      <c r="D14196" s="2">
        <v>31291</v>
      </c>
      <c r="E14196">
        <v>23.4</v>
      </c>
      <c r="F14196">
        <v>1715</v>
      </c>
      <c r="G14196">
        <v>2183000</v>
      </c>
      <c r="H14196">
        <v>0</v>
      </c>
      <c r="K14196">
        <v>640</v>
      </c>
      <c r="L14196">
        <v>8</v>
      </c>
      <c r="M14196">
        <v>1.8</v>
      </c>
    </row>
    <row r="14197" spans="1:13" x14ac:dyDescent="0.25">
      <c r="A14197" t="s">
        <v>659</v>
      </c>
      <c r="C14197" t="s">
        <v>772</v>
      </c>
      <c r="D14197" s="2">
        <v>31321</v>
      </c>
      <c r="E14197">
        <v>31</v>
      </c>
      <c r="F14197">
        <v>1716</v>
      </c>
      <c r="G14197">
        <v>1869000</v>
      </c>
      <c r="H14197">
        <v>809</v>
      </c>
      <c r="K14197">
        <v>605</v>
      </c>
      <c r="L14197">
        <v>8</v>
      </c>
      <c r="M14197">
        <v>3.6</v>
      </c>
    </row>
    <row r="14198" spans="1:13" x14ac:dyDescent="0.25">
      <c r="A14198" t="s">
        <v>659</v>
      </c>
      <c r="C14198" t="s">
        <v>772</v>
      </c>
      <c r="D14198" s="2">
        <v>31352</v>
      </c>
      <c r="E14198">
        <v>30</v>
      </c>
      <c r="F14198">
        <v>1818</v>
      </c>
      <c r="G14198">
        <v>1740000</v>
      </c>
      <c r="H14198">
        <v>1818</v>
      </c>
      <c r="K14198">
        <v>570</v>
      </c>
      <c r="L14198">
        <v>8</v>
      </c>
      <c r="M14198">
        <v>3.6</v>
      </c>
    </row>
    <row r="14199" spans="1:13" x14ac:dyDescent="0.25">
      <c r="A14199" t="s">
        <v>659</v>
      </c>
      <c r="C14199" t="s">
        <v>772</v>
      </c>
      <c r="D14199" s="2">
        <v>31382</v>
      </c>
      <c r="E14199">
        <v>30.9</v>
      </c>
      <c r="F14199">
        <v>1976</v>
      </c>
      <c r="G14199">
        <v>1917000</v>
      </c>
      <c r="H14199">
        <v>1976</v>
      </c>
      <c r="K14199">
        <v>570</v>
      </c>
      <c r="L14199">
        <v>8</v>
      </c>
      <c r="M14199">
        <v>1.8</v>
      </c>
    </row>
    <row r="14200" spans="1:13" x14ac:dyDescent="0.25">
      <c r="A14200" t="s">
        <v>659</v>
      </c>
      <c r="C14200" t="s">
        <v>772</v>
      </c>
      <c r="D14200" s="2">
        <v>31413</v>
      </c>
      <c r="E14200">
        <v>3.3</v>
      </c>
      <c r="F14200">
        <v>225</v>
      </c>
      <c r="G14200">
        <v>212000</v>
      </c>
      <c r="H14200">
        <v>225</v>
      </c>
      <c r="K14200">
        <v>562</v>
      </c>
      <c r="L14200">
        <v>8</v>
      </c>
      <c r="M14200">
        <v>3.6</v>
      </c>
    </row>
    <row r="14201" spans="1:13" x14ac:dyDescent="0.25">
      <c r="A14201" t="s">
        <v>659</v>
      </c>
      <c r="C14201" t="s">
        <v>772</v>
      </c>
      <c r="D14201" s="2">
        <v>31444</v>
      </c>
      <c r="E14201">
        <v>9</v>
      </c>
      <c r="F14201">
        <v>803</v>
      </c>
      <c r="G14201">
        <v>715000</v>
      </c>
      <c r="H14201">
        <v>803</v>
      </c>
      <c r="K14201">
        <v>555</v>
      </c>
      <c r="L14201">
        <v>8</v>
      </c>
      <c r="M14201">
        <v>1.8</v>
      </c>
    </row>
    <row r="14202" spans="1:13" x14ac:dyDescent="0.25">
      <c r="A14202" t="s">
        <v>659</v>
      </c>
      <c r="C14202" t="s">
        <v>772</v>
      </c>
      <c r="D14202" s="2">
        <v>31472</v>
      </c>
      <c r="E14202">
        <v>31</v>
      </c>
      <c r="F14202">
        <v>2593</v>
      </c>
      <c r="G14202">
        <v>2310000</v>
      </c>
      <c r="H14202">
        <v>2593</v>
      </c>
      <c r="K14202">
        <v>555</v>
      </c>
      <c r="L14202">
        <v>8</v>
      </c>
      <c r="M14202">
        <v>1.8</v>
      </c>
    </row>
    <row r="14203" spans="1:13" x14ac:dyDescent="0.25">
      <c r="A14203" t="s">
        <v>659</v>
      </c>
      <c r="C14203" t="s">
        <v>772</v>
      </c>
      <c r="D14203" s="2">
        <v>31503</v>
      </c>
      <c r="E14203">
        <v>30</v>
      </c>
      <c r="F14203">
        <v>2927</v>
      </c>
      <c r="G14203">
        <v>2116000</v>
      </c>
      <c r="H14203">
        <v>2927</v>
      </c>
      <c r="K14203">
        <v>610</v>
      </c>
      <c r="L14203">
        <v>8</v>
      </c>
      <c r="M14203">
        <v>6.7</v>
      </c>
    </row>
    <row r="14204" spans="1:13" x14ac:dyDescent="0.25">
      <c r="A14204" t="s">
        <v>659</v>
      </c>
      <c r="C14204" t="s">
        <v>772</v>
      </c>
      <c r="D14204" s="2">
        <v>31533</v>
      </c>
      <c r="E14204">
        <v>31</v>
      </c>
      <c r="F14204">
        <v>1909</v>
      </c>
      <c r="G14204">
        <v>1763000</v>
      </c>
      <c r="H14204">
        <v>1909</v>
      </c>
      <c r="K14204">
        <v>630</v>
      </c>
      <c r="L14204">
        <v>8</v>
      </c>
      <c r="M14204">
        <v>7.9</v>
      </c>
    </row>
    <row r="14205" spans="1:13" x14ac:dyDescent="0.25">
      <c r="A14205" t="s">
        <v>659</v>
      </c>
      <c r="C14205" t="s">
        <v>772</v>
      </c>
      <c r="D14205" s="2">
        <v>31564</v>
      </c>
      <c r="E14205">
        <v>30</v>
      </c>
      <c r="F14205">
        <v>1563</v>
      </c>
      <c r="G14205">
        <v>1823000</v>
      </c>
      <c r="H14205">
        <v>1563</v>
      </c>
      <c r="K14205">
        <v>605</v>
      </c>
      <c r="L14205">
        <v>8</v>
      </c>
      <c r="M14205">
        <v>16.600000000000001</v>
      </c>
    </row>
    <row r="14206" spans="1:13" x14ac:dyDescent="0.25">
      <c r="A14206" t="s">
        <v>659</v>
      </c>
      <c r="C14206" t="s">
        <v>772</v>
      </c>
      <c r="D14206" s="2">
        <v>31594</v>
      </c>
      <c r="E14206">
        <v>30.9</v>
      </c>
      <c r="F14206">
        <v>1816</v>
      </c>
      <c r="G14206">
        <v>1389000</v>
      </c>
      <c r="H14206">
        <v>1816</v>
      </c>
      <c r="K14206">
        <v>540</v>
      </c>
      <c r="L14206">
        <v>8</v>
      </c>
      <c r="M14206">
        <v>13.8</v>
      </c>
    </row>
    <row r="14207" spans="1:13" x14ac:dyDescent="0.25">
      <c r="A14207" t="s">
        <v>659</v>
      </c>
      <c r="C14207" t="s">
        <v>772</v>
      </c>
      <c r="D14207" s="2">
        <v>31625</v>
      </c>
      <c r="E14207">
        <v>31</v>
      </c>
      <c r="F14207">
        <v>3221</v>
      </c>
      <c r="G14207">
        <v>1526000</v>
      </c>
      <c r="H14207">
        <v>3221</v>
      </c>
      <c r="K14207">
        <v>562</v>
      </c>
      <c r="L14207">
        <v>8</v>
      </c>
      <c r="M14207">
        <v>16.7</v>
      </c>
    </row>
    <row r="14208" spans="1:13" x14ac:dyDescent="0.25">
      <c r="A14208" t="s">
        <v>659</v>
      </c>
      <c r="C14208" t="s">
        <v>772</v>
      </c>
      <c r="D14208" s="2">
        <v>31656</v>
      </c>
      <c r="E14208">
        <v>30</v>
      </c>
      <c r="F14208">
        <v>3369</v>
      </c>
      <c r="G14208">
        <v>1734000</v>
      </c>
      <c r="H14208">
        <v>3369</v>
      </c>
      <c r="K14208">
        <v>600</v>
      </c>
      <c r="L14208">
        <v>8</v>
      </c>
      <c r="M14208">
        <v>17</v>
      </c>
    </row>
    <row r="14209" spans="1:15" x14ac:dyDescent="0.25">
      <c r="A14209" t="s">
        <v>659</v>
      </c>
      <c r="C14209" t="s">
        <v>772</v>
      </c>
      <c r="D14209" s="2">
        <v>31686</v>
      </c>
      <c r="E14209">
        <v>31</v>
      </c>
      <c r="F14209">
        <v>2710</v>
      </c>
      <c r="G14209">
        <v>1775000</v>
      </c>
      <c r="H14209">
        <v>2710</v>
      </c>
      <c r="K14209">
        <v>600</v>
      </c>
      <c r="L14209">
        <v>8</v>
      </c>
      <c r="M14209">
        <v>8.5</v>
      </c>
    </row>
    <row r="14210" spans="1:15" x14ac:dyDescent="0.25">
      <c r="A14210" t="s">
        <v>659</v>
      </c>
      <c r="C14210" t="s">
        <v>772</v>
      </c>
      <c r="D14210" s="2">
        <v>31717</v>
      </c>
      <c r="E14210">
        <v>24</v>
      </c>
      <c r="F14210">
        <v>1181</v>
      </c>
      <c r="G14210">
        <v>1382000</v>
      </c>
      <c r="H14210">
        <v>1181</v>
      </c>
      <c r="K14210">
        <v>550</v>
      </c>
      <c r="L14210">
        <v>8</v>
      </c>
      <c r="M14210">
        <v>25.5</v>
      </c>
    </row>
    <row r="14211" spans="1:15" x14ac:dyDescent="0.25">
      <c r="A14211" t="s">
        <v>659</v>
      </c>
      <c r="C14211" t="s">
        <v>772</v>
      </c>
      <c r="D14211" s="2">
        <v>31747</v>
      </c>
      <c r="E14211">
        <v>31</v>
      </c>
      <c r="F14211">
        <v>1073</v>
      </c>
      <c r="G14211">
        <v>2425000</v>
      </c>
      <c r="H14211">
        <v>1073</v>
      </c>
      <c r="K14211">
        <v>525</v>
      </c>
      <c r="L14211">
        <v>8</v>
      </c>
      <c r="M14211">
        <v>15.1</v>
      </c>
    </row>
    <row r="14212" spans="1:15" x14ac:dyDescent="0.25">
      <c r="A14212" t="s">
        <v>659</v>
      </c>
      <c r="C14212" t="s">
        <v>772</v>
      </c>
      <c r="D14212" s="2">
        <v>31778</v>
      </c>
      <c r="E14212">
        <v>31</v>
      </c>
      <c r="F14212">
        <v>713</v>
      </c>
      <c r="G14212">
        <v>1996000</v>
      </c>
      <c r="H14212">
        <v>713</v>
      </c>
      <c r="K14212">
        <v>525</v>
      </c>
      <c r="L14212">
        <v>8</v>
      </c>
      <c r="M14212">
        <v>3.3</v>
      </c>
    </row>
    <row r="14213" spans="1:15" x14ac:dyDescent="0.25">
      <c r="A14213" t="s">
        <v>659</v>
      </c>
      <c r="C14213" t="s">
        <v>772</v>
      </c>
      <c r="D14213" s="2">
        <v>31809</v>
      </c>
      <c r="E14213">
        <v>22.2</v>
      </c>
      <c r="F14213">
        <v>627</v>
      </c>
      <c r="G14213">
        <v>1756000</v>
      </c>
      <c r="H14213">
        <v>627</v>
      </c>
      <c r="K14213">
        <v>525</v>
      </c>
      <c r="L14213">
        <v>8</v>
      </c>
      <c r="M14213">
        <v>3.3</v>
      </c>
    </row>
    <row r="14214" spans="1:15" x14ac:dyDescent="0.25">
      <c r="A14214" t="s">
        <v>659</v>
      </c>
      <c r="C14214" t="s">
        <v>772</v>
      </c>
      <c r="D14214" s="2">
        <v>32051</v>
      </c>
      <c r="E14214">
        <v>31</v>
      </c>
      <c r="F14214">
        <v>5702</v>
      </c>
      <c r="G14214">
        <v>1602000</v>
      </c>
      <c r="H14214">
        <v>116</v>
      </c>
      <c r="K14214">
        <v>900</v>
      </c>
      <c r="L14214">
        <v>8</v>
      </c>
      <c r="M14214">
        <v>0</v>
      </c>
    </row>
    <row r="14215" spans="1:15" x14ac:dyDescent="0.25">
      <c r="A14215" t="s">
        <v>659</v>
      </c>
      <c r="C14215" t="s">
        <v>772</v>
      </c>
      <c r="D14215" s="2">
        <v>32082</v>
      </c>
      <c r="E14215">
        <v>28.4</v>
      </c>
      <c r="F14215">
        <v>4310</v>
      </c>
      <c r="G14215">
        <v>1475000</v>
      </c>
      <c r="H14215">
        <v>88</v>
      </c>
      <c r="K14215">
        <v>900</v>
      </c>
      <c r="L14215">
        <v>8</v>
      </c>
      <c r="M14215">
        <v>0.2</v>
      </c>
    </row>
    <row r="14216" spans="1:15" x14ac:dyDescent="0.25">
      <c r="A14216" t="s">
        <v>659</v>
      </c>
      <c r="C14216" t="s">
        <v>772</v>
      </c>
      <c r="D14216" s="2">
        <v>32112</v>
      </c>
      <c r="E14216">
        <v>28.8</v>
      </c>
      <c r="F14216">
        <v>1821</v>
      </c>
      <c r="G14216">
        <v>1463000</v>
      </c>
      <c r="H14216">
        <v>37</v>
      </c>
      <c r="K14216">
        <v>900</v>
      </c>
      <c r="L14216">
        <v>8</v>
      </c>
      <c r="M14216">
        <v>8</v>
      </c>
    </row>
    <row r="14217" spans="1:15" x14ac:dyDescent="0.25">
      <c r="A14217" t="s">
        <v>659</v>
      </c>
      <c r="C14217" t="s">
        <v>772</v>
      </c>
      <c r="D14217" s="2">
        <v>32143</v>
      </c>
      <c r="E14217">
        <v>30.9</v>
      </c>
      <c r="F14217">
        <v>1429</v>
      </c>
      <c r="G14217">
        <v>1687000</v>
      </c>
      <c r="H14217">
        <v>29</v>
      </c>
      <c r="K14217">
        <v>900</v>
      </c>
      <c r="L14217">
        <v>8</v>
      </c>
      <c r="M14217">
        <v>13.1</v>
      </c>
    </row>
    <row r="14218" spans="1:15" x14ac:dyDescent="0.25">
      <c r="A14218" t="s">
        <v>659</v>
      </c>
      <c r="C14218" t="s">
        <v>772</v>
      </c>
      <c r="D14218" s="2">
        <v>32174</v>
      </c>
      <c r="E14218">
        <v>28.9</v>
      </c>
      <c r="F14218">
        <v>4825</v>
      </c>
      <c r="G14218">
        <v>2352000</v>
      </c>
      <c r="H14218">
        <v>98</v>
      </c>
      <c r="K14218">
        <v>756</v>
      </c>
      <c r="L14218">
        <v>8</v>
      </c>
      <c r="M14218">
        <v>16.5</v>
      </c>
    </row>
    <row r="14219" spans="1:15" x14ac:dyDescent="0.25">
      <c r="A14219" t="s">
        <v>659</v>
      </c>
      <c r="C14219" t="s">
        <v>772</v>
      </c>
      <c r="D14219" s="2">
        <v>32203</v>
      </c>
      <c r="E14219">
        <v>31</v>
      </c>
      <c r="F14219">
        <v>10651</v>
      </c>
      <c r="G14219">
        <v>2991000</v>
      </c>
      <c r="H14219">
        <v>217</v>
      </c>
      <c r="K14219">
        <v>540</v>
      </c>
      <c r="L14219">
        <v>14</v>
      </c>
      <c r="M14219">
        <v>13.5</v>
      </c>
    </row>
    <row r="14220" spans="1:15" x14ac:dyDescent="0.25">
      <c r="A14220" t="s">
        <v>659</v>
      </c>
      <c r="C14220" t="s">
        <v>772</v>
      </c>
      <c r="D14220" s="2">
        <v>32234</v>
      </c>
      <c r="E14220">
        <v>29.7</v>
      </c>
      <c r="F14220">
        <v>10291</v>
      </c>
      <c r="G14220">
        <v>3204000</v>
      </c>
      <c r="H14220">
        <v>210</v>
      </c>
      <c r="K14220">
        <v>681</v>
      </c>
      <c r="L14220">
        <v>14</v>
      </c>
      <c r="M14220">
        <v>10.4</v>
      </c>
    </row>
    <row r="14221" spans="1:15" x14ac:dyDescent="0.25">
      <c r="A14221" t="s">
        <v>659</v>
      </c>
      <c r="C14221" t="s">
        <v>772</v>
      </c>
      <c r="D14221" s="2">
        <v>32264</v>
      </c>
      <c r="E14221">
        <v>31</v>
      </c>
      <c r="F14221">
        <v>16018</v>
      </c>
      <c r="G14221">
        <v>3928000</v>
      </c>
      <c r="H14221">
        <v>328</v>
      </c>
      <c r="K14221">
        <v>741</v>
      </c>
      <c r="L14221">
        <v>16</v>
      </c>
      <c r="M14221">
        <v>4.2</v>
      </c>
    </row>
    <row r="14222" spans="1:15" x14ac:dyDescent="0.25">
      <c r="A14222" t="s">
        <v>659</v>
      </c>
      <c r="C14222" t="s">
        <v>772</v>
      </c>
      <c r="D14222" s="2">
        <v>32295</v>
      </c>
      <c r="E14222">
        <v>29.9</v>
      </c>
      <c r="F14222">
        <v>17996</v>
      </c>
      <c r="G14222">
        <v>5308000</v>
      </c>
      <c r="H14222">
        <v>367</v>
      </c>
      <c r="K14222">
        <v>750</v>
      </c>
      <c r="L14222">
        <v>16</v>
      </c>
      <c r="M14222">
        <v>3.6</v>
      </c>
    </row>
    <row r="14223" spans="1:15" x14ac:dyDescent="0.25">
      <c r="A14223" t="s">
        <v>659</v>
      </c>
      <c r="C14223" t="s">
        <v>772</v>
      </c>
      <c r="D14223" s="2">
        <v>32325</v>
      </c>
      <c r="E14223" s="27">
        <v>31</v>
      </c>
      <c r="F14223">
        <v>26128</v>
      </c>
      <c r="G14223">
        <v>9113000</v>
      </c>
      <c r="H14223">
        <v>533</v>
      </c>
      <c r="K14223">
        <v>705</v>
      </c>
      <c r="L14223">
        <v>16</v>
      </c>
      <c r="M14223">
        <v>11.6</v>
      </c>
      <c r="O14223" s="3"/>
    </row>
    <row r="14224" spans="1:15" x14ac:dyDescent="0.25">
      <c r="A14224" t="s">
        <v>659</v>
      </c>
      <c r="C14224" t="s">
        <v>772</v>
      </c>
      <c r="D14224" s="2">
        <v>32356</v>
      </c>
      <c r="E14224">
        <v>30.7</v>
      </c>
      <c r="F14224">
        <v>28814</v>
      </c>
      <c r="G14224">
        <v>10483000</v>
      </c>
      <c r="H14224">
        <v>588</v>
      </c>
      <c r="K14224">
        <v>690</v>
      </c>
      <c r="L14224">
        <v>20</v>
      </c>
      <c r="M14224">
        <v>5</v>
      </c>
    </row>
    <row r="14225" spans="1:13" x14ac:dyDescent="0.25">
      <c r="A14225" t="s">
        <v>659</v>
      </c>
      <c r="C14225" t="s">
        <v>772</v>
      </c>
      <c r="D14225" s="2">
        <v>32387</v>
      </c>
      <c r="E14225">
        <v>25.8</v>
      </c>
      <c r="F14225">
        <v>24752</v>
      </c>
      <c r="G14225">
        <v>9109000</v>
      </c>
      <c r="H14225">
        <v>505</v>
      </c>
      <c r="K14225">
        <v>690</v>
      </c>
      <c r="L14225">
        <v>20</v>
      </c>
      <c r="M14225">
        <v>3.2</v>
      </c>
    </row>
    <row r="14226" spans="1:13" x14ac:dyDescent="0.25">
      <c r="A14226" t="s">
        <v>659</v>
      </c>
      <c r="C14226" t="s">
        <v>772</v>
      </c>
      <c r="D14226" s="2">
        <v>32417</v>
      </c>
      <c r="E14226">
        <v>30.8</v>
      </c>
      <c r="F14226">
        <v>27773</v>
      </c>
      <c r="G14226">
        <v>10220000</v>
      </c>
      <c r="H14226">
        <v>567</v>
      </c>
      <c r="K14226">
        <v>690</v>
      </c>
      <c r="L14226">
        <v>20</v>
      </c>
      <c r="M14226">
        <v>3.2</v>
      </c>
    </row>
    <row r="14227" spans="1:13" x14ac:dyDescent="0.25">
      <c r="A14227" t="s">
        <v>659</v>
      </c>
      <c r="C14227" t="s">
        <v>772</v>
      </c>
      <c r="D14227" s="2">
        <v>32448</v>
      </c>
      <c r="E14227">
        <v>29.7</v>
      </c>
      <c r="F14227">
        <v>25420</v>
      </c>
      <c r="G14227">
        <v>9390000</v>
      </c>
      <c r="H14227">
        <v>614</v>
      </c>
      <c r="K14227">
        <v>690</v>
      </c>
      <c r="L14227">
        <v>20</v>
      </c>
      <c r="M14227">
        <v>4.5999999999999996</v>
      </c>
    </row>
    <row r="14228" spans="1:13" x14ac:dyDescent="0.25">
      <c r="A14228" t="s">
        <v>659</v>
      </c>
      <c r="C14228" t="s">
        <v>772</v>
      </c>
      <c r="D14228" s="2">
        <v>32478</v>
      </c>
      <c r="E14228">
        <v>30.9</v>
      </c>
      <c r="F14228">
        <v>24352</v>
      </c>
      <c r="G14228">
        <v>9254000</v>
      </c>
      <c r="H14228">
        <v>1281</v>
      </c>
      <c r="K14228">
        <v>690</v>
      </c>
      <c r="L14228">
        <v>20</v>
      </c>
      <c r="M14228">
        <v>3.4</v>
      </c>
    </row>
    <row r="14229" spans="1:13" x14ac:dyDescent="0.25">
      <c r="A14229" t="s">
        <v>659</v>
      </c>
      <c r="C14229" t="s">
        <v>772</v>
      </c>
      <c r="D14229" s="2">
        <v>32509</v>
      </c>
      <c r="E14229">
        <v>30.9</v>
      </c>
      <c r="F14229">
        <v>25511</v>
      </c>
      <c r="G14229">
        <v>8843000</v>
      </c>
      <c r="H14229">
        <v>1343</v>
      </c>
      <c r="K14229">
        <v>735</v>
      </c>
      <c r="L14229">
        <v>20</v>
      </c>
      <c r="M14229">
        <v>6.4</v>
      </c>
    </row>
    <row r="14230" spans="1:13" x14ac:dyDescent="0.25">
      <c r="A14230" t="s">
        <v>659</v>
      </c>
      <c r="C14230" t="s">
        <v>772</v>
      </c>
      <c r="D14230" s="2">
        <v>32540</v>
      </c>
      <c r="E14230">
        <v>27.9</v>
      </c>
      <c r="F14230">
        <v>23891</v>
      </c>
      <c r="G14230">
        <v>7932000</v>
      </c>
      <c r="H14230">
        <v>1257</v>
      </c>
      <c r="K14230">
        <v>780</v>
      </c>
      <c r="L14230">
        <v>20</v>
      </c>
      <c r="M14230">
        <v>4.4000000000000004</v>
      </c>
    </row>
    <row r="14231" spans="1:13" x14ac:dyDescent="0.25">
      <c r="A14231" t="s">
        <v>659</v>
      </c>
      <c r="C14231" t="s">
        <v>772</v>
      </c>
      <c r="D14231" s="2">
        <v>32568</v>
      </c>
      <c r="E14231">
        <v>30.7</v>
      </c>
      <c r="F14231">
        <v>23042</v>
      </c>
      <c r="G14231">
        <v>7650000</v>
      </c>
      <c r="H14231">
        <v>1213</v>
      </c>
      <c r="K14231">
        <v>780</v>
      </c>
      <c r="L14231">
        <v>20</v>
      </c>
      <c r="M14231">
        <v>4.4000000000000004</v>
      </c>
    </row>
    <row r="14232" spans="1:13" x14ac:dyDescent="0.25">
      <c r="A14232" t="s">
        <v>659</v>
      </c>
      <c r="C14232" t="s">
        <v>772</v>
      </c>
      <c r="D14232" s="2">
        <v>32599</v>
      </c>
      <c r="E14232">
        <v>29.5</v>
      </c>
      <c r="F14232">
        <v>21219</v>
      </c>
      <c r="G14232">
        <v>7045000</v>
      </c>
      <c r="H14232">
        <v>1117</v>
      </c>
      <c r="K14232">
        <v>780</v>
      </c>
      <c r="L14232">
        <v>20</v>
      </c>
      <c r="M14232">
        <v>4.4000000000000004</v>
      </c>
    </row>
    <row r="14233" spans="1:13" x14ac:dyDescent="0.25">
      <c r="A14233" t="s">
        <v>659</v>
      </c>
      <c r="C14233" t="s">
        <v>772</v>
      </c>
      <c r="D14233" s="2">
        <v>32629</v>
      </c>
      <c r="E14233">
        <v>31</v>
      </c>
      <c r="F14233">
        <v>23686</v>
      </c>
      <c r="G14233">
        <v>7489000</v>
      </c>
      <c r="H14233">
        <v>2051</v>
      </c>
      <c r="K14233">
        <v>780</v>
      </c>
      <c r="L14233">
        <v>20</v>
      </c>
      <c r="M14233">
        <v>7.6</v>
      </c>
    </row>
    <row r="14234" spans="1:13" x14ac:dyDescent="0.25">
      <c r="A14234" t="s">
        <v>659</v>
      </c>
      <c r="C14234" t="s">
        <v>772</v>
      </c>
      <c r="D14234" s="2">
        <v>32660</v>
      </c>
      <c r="E14234">
        <v>22.7</v>
      </c>
      <c r="F14234">
        <v>17188</v>
      </c>
      <c r="G14234">
        <v>2831000</v>
      </c>
      <c r="H14234">
        <v>1687</v>
      </c>
      <c r="K14234">
        <v>787</v>
      </c>
      <c r="L14234">
        <v>20</v>
      </c>
      <c r="M14234">
        <v>8.6999999999999993</v>
      </c>
    </row>
    <row r="14235" spans="1:13" x14ac:dyDescent="0.25">
      <c r="A14235" t="s">
        <v>659</v>
      </c>
      <c r="C14235" t="s">
        <v>772</v>
      </c>
      <c r="D14235" s="2">
        <v>32690</v>
      </c>
      <c r="E14235">
        <v>30.5</v>
      </c>
      <c r="F14235">
        <v>15891</v>
      </c>
      <c r="G14235">
        <v>5283000</v>
      </c>
      <c r="H14235">
        <v>1504</v>
      </c>
      <c r="K14235">
        <v>772</v>
      </c>
      <c r="L14235">
        <v>20</v>
      </c>
      <c r="M14235">
        <v>12.8</v>
      </c>
    </row>
    <row r="14236" spans="1:13" x14ac:dyDescent="0.25">
      <c r="A14236" t="s">
        <v>659</v>
      </c>
      <c r="C14236" t="s">
        <v>772</v>
      </c>
      <c r="D14236" s="2">
        <v>32721</v>
      </c>
      <c r="E14236">
        <v>30.9</v>
      </c>
      <c r="F14236">
        <v>10685</v>
      </c>
      <c r="G14236">
        <v>6999000</v>
      </c>
      <c r="H14236">
        <v>929</v>
      </c>
      <c r="K14236">
        <v>750</v>
      </c>
      <c r="L14236">
        <v>20</v>
      </c>
      <c r="M14236">
        <v>8</v>
      </c>
    </row>
    <row r="14237" spans="1:13" x14ac:dyDescent="0.25">
      <c r="A14237" t="s">
        <v>659</v>
      </c>
      <c r="C14237" t="s">
        <v>772</v>
      </c>
      <c r="D14237" s="2">
        <v>32752</v>
      </c>
      <c r="E14237">
        <v>29.8</v>
      </c>
      <c r="F14237">
        <v>14874</v>
      </c>
      <c r="G14237">
        <v>5780000</v>
      </c>
      <c r="H14237">
        <v>1293</v>
      </c>
      <c r="K14237">
        <v>740</v>
      </c>
      <c r="L14237">
        <v>20</v>
      </c>
      <c r="M14237">
        <v>1.9</v>
      </c>
    </row>
    <row r="14238" spans="1:13" x14ac:dyDescent="0.25">
      <c r="A14238" t="s">
        <v>659</v>
      </c>
      <c r="C14238" t="s">
        <v>772</v>
      </c>
      <c r="D14238" s="2">
        <v>32782</v>
      </c>
      <c r="E14238">
        <v>29.1</v>
      </c>
      <c r="F14238">
        <v>17285</v>
      </c>
      <c r="G14238">
        <v>5546000</v>
      </c>
      <c r="H14238">
        <v>1503</v>
      </c>
      <c r="K14238">
        <v>720</v>
      </c>
      <c r="L14238">
        <v>20</v>
      </c>
      <c r="M14238">
        <v>2</v>
      </c>
    </row>
    <row r="14239" spans="1:13" x14ac:dyDescent="0.25">
      <c r="A14239" t="s">
        <v>659</v>
      </c>
      <c r="C14239" t="s">
        <v>772</v>
      </c>
      <c r="D14239" s="2">
        <v>32813</v>
      </c>
      <c r="E14239">
        <v>29.8</v>
      </c>
      <c r="F14239">
        <v>19921</v>
      </c>
      <c r="G14239">
        <v>6674000</v>
      </c>
      <c r="H14239">
        <v>1732</v>
      </c>
      <c r="K14239">
        <v>720</v>
      </c>
      <c r="L14239">
        <v>20</v>
      </c>
      <c r="M14239">
        <v>1.4</v>
      </c>
    </row>
    <row r="14240" spans="1:13" x14ac:dyDescent="0.25">
      <c r="A14240" t="s">
        <v>659</v>
      </c>
      <c r="C14240" t="s">
        <v>772</v>
      </c>
      <c r="D14240" s="2">
        <v>32843</v>
      </c>
      <c r="E14240">
        <v>30.6</v>
      </c>
      <c r="F14240">
        <v>20856</v>
      </c>
      <c r="G14240">
        <v>6987000</v>
      </c>
      <c r="H14240">
        <v>1814</v>
      </c>
      <c r="K14240">
        <v>720</v>
      </c>
      <c r="L14240">
        <v>20</v>
      </c>
      <c r="M14240">
        <v>1.4</v>
      </c>
    </row>
    <row r="14241" spans="1:13" x14ac:dyDescent="0.25">
      <c r="A14241" t="s">
        <v>659</v>
      </c>
      <c r="C14241" t="s">
        <v>772</v>
      </c>
      <c r="D14241" s="2">
        <v>32874</v>
      </c>
      <c r="E14241">
        <v>28.9</v>
      </c>
      <c r="F14241">
        <v>25465</v>
      </c>
      <c r="G14241">
        <v>8531000</v>
      </c>
      <c r="H14241">
        <v>2214</v>
      </c>
      <c r="K14241">
        <v>720</v>
      </c>
      <c r="L14241">
        <v>20</v>
      </c>
      <c r="M14241">
        <v>1.4</v>
      </c>
    </row>
    <row r="14242" spans="1:13" x14ac:dyDescent="0.25">
      <c r="A14242" t="s">
        <v>659</v>
      </c>
      <c r="C14242" t="s">
        <v>772</v>
      </c>
      <c r="D14242" s="2">
        <v>32905</v>
      </c>
      <c r="E14242">
        <v>28</v>
      </c>
      <c r="F14242">
        <v>21323</v>
      </c>
      <c r="G14242">
        <v>7143000</v>
      </c>
      <c r="H14242">
        <v>1854</v>
      </c>
      <c r="K14242">
        <v>720</v>
      </c>
      <c r="L14242">
        <v>20</v>
      </c>
      <c r="M14242">
        <v>1.4</v>
      </c>
    </row>
    <row r="14243" spans="1:13" x14ac:dyDescent="0.25">
      <c r="A14243" t="s">
        <v>659</v>
      </c>
      <c r="C14243" t="s">
        <v>772</v>
      </c>
      <c r="D14243" s="2">
        <v>32933</v>
      </c>
      <c r="E14243">
        <v>30.9</v>
      </c>
      <c r="F14243">
        <v>21773</v>
      </c>
      <c r="G14243">
        <v>7294000</v>
      </c>
      <c r="H14243">
        <v>1893</v>
      </c>
      <c r="K14243">
        <v>720</v>
      </c>
      <c r="L14243">
        <v>20</v>
      </c>
      <c r="M14243">
        <v>1.4</v>
      </c>
    </row>
    <row r="14244" spans="1:13" x14ac:dyDescent="0.25">
      <c r="A14244" t="s">
        <v>659</v>
      </c>
      <c r="C14244" t="s">
        <v>772</v>
      </c>
      <c r="D14244" s="2">
        <v>32964</v>
      </c>
      <c r="E14244">
        <v>30</v>
      </c>
      <c r="F14244">
        <v>20344</v>
      </c>
      <c r="G14244">
        <v>6900000</v>
      </c>
      <c r="H14244">
        <v>2024</v>
      </c>
      <c r="K14244">
        <v>720</v>
      </c>
      <c r="L14244">
        <v>20</v>
      </c>
      <c r="M14244">
        <v>3.6</v>
      </c>
    </row>
    <row r="14245" spans="1:13" x14ac:dyDescent="0.25">
      <c r="A14245" t="s">
        <v>659</v>
      </c>
      <c r="C14245" t="s">
        <v>772</v>
      </c>
      <c r="D14245" s="2">
        <v>32994</v>
      </c>
      <c r="E14245">
        <v>30</v>
      </c>
      <c r="F14245">
        <v>20773</v>
      </c>
      <c r="G14245">
        <v>7125000</v>
      </c>
      <c r="H14245">
        <v>2308</v>
      </c>
      <c r="K14245">
        <v>720</v>
      </c>
      <c r="L14245">
        <v>20</v>
      </c>
      <c r="M14245">
        <v>1.1000000000000001</v>
      </c>
    </row>
    <row r="14246" spans="1:13" x14ac:dyDescent="0.25">
      <c r="A14246" t="s">
        <v>659</v>
      </c>
      <c r="C14246" t="s">
        <v>772</v>
      </c>
      <c r="D14246" s="2">
        <v>33025</v>
      </c>
      <c r="E14246">
        <v>28.9</v>
      </c>
      <c r="F14246">
        <v>17296</v>
      </c>
      <c r="G14246">
        <v>5932000</v>
      </c>
      <c r="H14246">
        <v>1922</v>
      </c>
      <c r="K14246">
        <v>720</v>
      </c>
      <c r="L14246">
        <v>20</v>
      </c>
      <c r="M14246">
        <v>3.5</v>
      </c>
    </row>
    <row r="14247" spans="1:13" x14ac:dyDescent="0.25">
      <c r="A14247" t="s">
        <v>659</v>
      </c>
      <c r="C14247" t="s">
        <v>772</v>
      </c>
      <c r="D14247" s="2">
        <v>33635</v>
      </c>
      <c r="E14247">
        <v>0</v>
      </c>
      <c r="F14247">
        <v>1</v>
      </c>
      <c r="G14247">
        <v>0</v>
      </c>
      <c r="H14247">
        <v>0</v>
      </c>
      <c r="K14247">
        <v>720</v>
      </c>
      <c r="L14247">
        <v>20</v>
      </c>
      <c r="M14247">
        <v>1.2</v>
      </c>
    </row>
    <row r="14248" spans="1:13" x14ac:dyDescent="0.25">
      <c r="A14248" t="s">
        <v>659</v>
      </c>
      <c r="C14248" t="s">
        <v>773</v>
      </c>
      <c r="D14248" s="2">
        <v>28642</v>
      </c>
      <c r="E14248">
        <v>25</v>
      </c>
      <c r="F14248">
        <v>11439</v>
      </c>
      <c r="G14248">
        <v>6842000</v>
      </c>
      <c r="H14248">
        <v>0</v>
      </c>
      <c r="K14248">
        <v>1125</v>
      </c>
      <c r="L14248">
        <v>12</v>
      </c>
      <c r="M14248">
        <v>3.2</v>
      </c>
    </row>
    <row r="14249" spans="1:13" x14ac:dyDescent="0.25">
      <c r="A14249" t="s">
        <v>659</v>
      </c>
      <c r="C14249" t="s">
        <v>773</v>
      </c>
      <c r="D14249" s="2">
        <v>28672</v>
      </c>
      <c r="E14249">
        <v>28.8</v>
      </c>
      <c r="F14249">
        <v>18312</v>
      </c>
      <c r="G14249">
        <v>11739000</v>
      </c>
      <c r="H14249">
        <v>0</v>
      </c>
      <c r="K14249">
        <v>1095</v>
      </c>
      <c r="L14249">
        <v>16</v>
      </c>
      <c r="M14249">
        <v>1.6</v>
      </c>
    </row>
    <row r="14250" spans="1:13" x14ac:dyDescent="0.25">
      <c r="A14250" t="s">
        <v>659</v>
      </c>
      <c r="C14250" t="s">
        <v>773</v>
      </c>
      <c r="D14250" s="2">
        <v>28703</v>
      </c>
      <c r="E14250">
        <v>30.6</v>
      </c>
      <c r="F14250">
        <v>28668</v>
      </c>
      <c r="G14250">
        <v>16386000</v>
      </c>
      <c r="H14250">
        <v>0</v>
      </c>
      <c r="K14250">
        <v>1395</v>
      </c>
      <c r="L14250">
        <v>20</v>
      </c>
      <c r="M14250">
        <v>0</v>
      </c>
    </row>
    <row r="14251" spans="1:13" x14ac:dyDescent="0.25">
      <c r="A14251" t="s">
        <v>659</v>
      </c>
      <c r="C14251" t="s">
        <v>773</v>
      </c>
      <c r="D14251" s="2">
        <v>28734</v>
      </c>
      <c r="E14251">
        <v>24.5</v>
      </c>
      <c r="F14251">
        <v>22254</v>
      </c>
      <c r="G14251">
        <v>12687000</v>
      </c>
      <c r="H14251">
        <v>0</v>
      </c>
      <c r="K14251">
        <v>1500</v>
      </c>
      <c r="L14251">
        <v>20</v>
      </c>
      <c r="M14251">
        <v>1.6</v>
      </c>
    </row>
    <row r="14252" spans="1:13" x14ac:dyDescent="0.25">
      <c r="A14252" t="s">
        <v>659</v>
      </c>
      <c r="C14252" t="s">
        <v>773</v>
      </c>
      <c r="D14252" s="2">
        <v>28764</v>
      </c>
      <c r="E14252">
        <v>27.9</v>
      </c>
      <c r="F14252">
        <v>24534</v>
      </c>
      <c r="G14252">
        <v>14258000</v>
      </c>
      <c r="H14252">
        <v>0</v>
      </c>
      <c r="K14252">
        <v>1520</v>
      </c>
      <c r="L14252">
        <v>20</v>
      </c>
      <c r="M14252">
        <v>3.2</v>
      </c>
    </row>
    <row r="14253" spans="1:13" x14ac:dyDescent="0.25">
      <c r="A14253" t="s">
        <v>659</v>
      </c>
      <c r="C14253" t="s">
        <v>773</v>
      </c>
      <c r="D14253" s="2">
        <v>28795</v>
      </c>
      <c r="E14253">
        <v>30</v>
      </c>
      <c r="F14253">
        <v>25628</v>
      </c>
      <c r="G14253">
        <v>15069000</v>
      </c>
      <c r="H14253">
        <v>0</v>
      </c>
      <c r="K14253">
        <v>1540</v>
      </c>
      <c r="L14253">
        <v>20</v>
      </c>
      <c r="M14253">
        <v>1.6</v>
      </c>
    </row>
    <row r="14254" spans="1:13" x14ac:dyDescent="0.25">
      <c r="A14254" t="s">
        <v>659</v>
      </c>
      <c r="C14254" t="s">
        <v>773</v>
      </c>
      <c r="D14254" s="2">
        <v>28825</v>
      </c>
      <c r="E14254">
        <v>30.9</v>
      </c>
      <c r="F14254">
        <v>39778</v>
      </c>
      <c r="G14254">
        <v>15253000</v>
      </c>
      <c r="H14254">
        <v>1604</v>
      </c>
      <c r="K14254">
        <v>1500</v>
      </c>
      <c r="L14254">
        <v>20</v>
      </c>
      <c r="M14254">
        <v>3.2</v>
      </c>
    </row>
    <row r="14255" spans="1:13" x14ac:dyDescent="0.25">
      <c r="A14255" t="s">
        <v>659</v>
      </c>
      <c r="C14255" t="s">
        <v>773</v>
      </c>
      <c r="D14255" s="2">
        <v>28856</v>
      </c>
      <c r="E14255">
        <v>30.7</v>
      </c>
      <c r="F14255">
        <v>43783</v>
      </c>
      <c r="G14255">
        <v>20796000</v>
      </c>
      <c r="H14255">
        <v>2305</v>
      </c>
      <c r="K14255">
        <v>1455</v>
      </c>
      <c r="L14255">
        <v>24</v>
      </c>
      <c r="M14255">
        <v>2.6</v>
      </c>
    </row>
    <row r="14256" spans="1:13" x14ac:dyDescent="0.25">
      <c r="A14256" t="s">
        <v>659</v>
      </c>
      <c r="C14256" t="s">
        <v>773</v>
      </c>
      <c r="D14256" s="2">
        <v>28887</v>
      </c>
      <c r="E14256">
        <v>28</v>
      </c>
      <c r="F14256">
        <v>30148</v>
      </c>
      <c r="G14256">
        <v>19717000</v>
      </c>
      <c r="H14256">
        <v>1587</v>
      </c>
      <c r="K14256">
        <v>1450</v>
      </c>
      <c r="L14256">
        <v>24</v>
      </c>
      <c r="M14256">
        <v>1</v>
      </c>
    </row>
    <row r="14257" spans="1:13" x14ac:dyDescent="0.25">
      <c r="A14257" t="s">
        <v>659</v>
      </c>
      <c r="C14257" t="s">
        <v>773</v>
      </c>
      <c r="D14257" s="2">
        <v>28915</v>
      </c>
      <c r="E14257">
        <v>31</v>
      </c>
      <c r="F14257">
        <v>34557</v>
      </c>
      <c r="G14257">
        <v>21230000</v>
      </c>
      <c r="H14257">
        <v>1819</v>
      </c>
      <c r="K14257">
        <v>1450</v>
      </c>
      <c r="L14257">
        <v>24</v>
      </c>
      <c r="M14257">
        <v>2</v>
      </c>
    </row>
    <row r="14258" spans="1:13" x14ac:dyDescent="0.25">
      <c r="A14258" t="s">
        <v>659</v>
      </c>
      <c r="C14258" t="s">
        <v>773</v>
      </c>
      <c r="D14258" s="2">
        <v>28946</v>
      </c>
      <c r="E14258">
        <v>30</v>
      </c>
      <c r="F14258">
        <v>35313</v>
      </c>
      <c r="G14258">
        <v>14020000</v>
      </c>
      <c r="H14258">
        <v>1858</v>
      </c>
      <c r="K14258">
        <v>1440</v>
      </c>
      <c r="L14258">
        <v>24</v>
      </c>
      <c r="M14258">
        <v>3.1</v>
      </c>
    </row>
    <row r="14259" spans="1:13" x14ac:dyDescent="0.25">
      <c r="A14259" t="s">
        <v>659</v>
      </c>
      <c r="C14259" t="s">
        <v>773</v>
      </c>
      <c r="D14259" s="2">
        <v>28976</v>
      </c>
      <c r="E14259">
        <v>31</v>
      </c>
      <c r="F14259">
        <v>40766</v>
      </c>
      <c r="G14259">
        <v>11242000</v>
      </c>
      <c r="H14259">
        <v>2146</v>
      </c>
      <c r="K14259">
        <v>1430</v>
      </c>
      <c r="L14259">
        <v>24</v>
      </c>
      <c r="M14259">
        <v>4.2</v>
      </c>
    </row>
    <row r="14260" spans="1:13" x14ac:dyDescent="0.25">
      <c r="A14260" t="s">
        <v>659</v>
      </c>
      <c r="C14260" t="s">
        <v>773</v>
      </c>
      <c r="D14260" s="2">
        <v>29007</v>
      </c>
      <c r="E14260">
        <v>30</v>
      </c>
      <c r="F14260">
        <v>36744</v>
      </c>
      <c r="G14260">
        <v>13632000</v>
      </c>
      <c r="H14260">
        <v>1934</v>
      </c>
      <c r="K14260">
        <v>1430</v>
      </c>
      <c r="L14260">
        <v>24</v>
      </c>
      <c r="M14260">
        <v>2.1</v>
      </c>
    </row>
    <row r="14261" spans="1:13" x14ac:dyDescent="0.25">
      <c r="A14261" t="s">
        <v>659</v>
      </c>
      <c r="C14261" t="s">
        <v>773</v>
      </c>
      <c r="D14261" s="2">
        <v>29037</v>
      </c>
      <c r="E14261">
        <v>31</v>
      </c>
      <c r="F14261">
        <v>37534</v>
      </c>
      <c r="G14261">
        <v>13925000</v>
      </c>
      <c r="H14261">
        <v>1975</v>
      </c>
      <c r="K14261">
        <v>1430</v>
      </c>
      <c r="L14261">
        <v>24</v>
      </c>
      <c r="M14261">
        <v>2.1</v>
      </c>
    </row>
    <row r="14262" spans="1:13" x14ac:dyDescent="0.25">
      <c r="A14262" t="s">
        <v>659</v>
      </c>
      <c r="C14262" t="s">
        <v>773</v>
      </c>
      <c r="D14262" s="2">
        <v>29068</v>
      </c>
      <c r="E14262">
        <v>31</v>
      </c>
      <c r="F14262">
        <v>28906</v>
      </c>
      <c r="G14262">
        <v>19992000</v>
      </c>
      <c r="H14262">
        <v>11744</v>
      </c>
      <c r="K14262">
        <v>1410</v>
      </c>
      <c r="L14262">
        <v>24</v>
      </c>
      <c r="M14262">
        <v>3.1</v>
      </c>
    </row>
    <row r="14263" spans="1:13" x14ac:dyDescent="0.25">
      <c r="A14263" t="s">
        <v>659</v>
      </c>
      <c r="C14263" t="s">
        <v>773</v>
      </c>
      <c r="D14263" s="2">
        <v>29099</v>
      </c>
      <c r="E14263">
        <v>14.9</v>
      </c>
      <c r="F14263">
        <v>12051</v>
      </c>
      <c r="G14263">
        <v>9205000</v>
      </c>
      <c r="H14263">
        <v>5164</v>
      </c>
      <c r="K14263">
        <v>1075</v>
      </c>
      <c r="L14263">
        <v>22</v>
      </c>
      <c r="M14263">
        <v>0.5</v>
      </c>
    </row>
    <row r="14264" spans="1:13" x14ac:dyDescent="0.25">
      <c r="A14264" t="s">
        <v>659</v>
      </c>
      <c r="C14264" t="s">
        <v>773</v>
      </c>
      <c r="D14264" s="2">
        <v>29129</v>
      </c>
      <c r="E14264">
        <v>31</v>
      </c>
      <c r="F14264">
        <v>22622</v>
      </c>
      <c r="G14264">
        <v>15202000</v>
      </c>
      <c r="H14264">
        <v>9695</v>
      </c>
      <c r="K14264">
        <v>750</v>
      </c>
      <c r="L14264">
        <v>22</v>
      </c>
      <c r="M14264">
        <v>0</v>
      </c>
    </row>
    <row r="14265" spans="1:13" x14ac:dyDescent="0.25">
      <c r="A14265" t="s">
        <v>659</v>
      </c>
      <c r="C14265" t="s">
        <v>773</v>
      </c>
      <c r="D14265" s="2">
        <v>29160</v>
      </c>
      <c r="E14265">
        <v>28.9</v>
      </c>
      <c r="F14265">
        <v>20724</v>
      </c>
      <c r="G14265">
        <v>10588000</v>
      </c>
      <c r="H14265">
        <v>8882</v>
      </c>
      <c r="K14265">
        <v>690</v>
      </c>
      <c r="L14265">
        <v>22</v>
      </c>
      <c r="M14265">
        <v>3.6</v>
      </c>
    </row>
    <row r="14266" spans="1:13" x14ac:dyDescent="0.25">
      <c r="A14266" t="s">
        <v>659</v>
      </c>
      <c r="C14266" t="s">
        <v>773</v>
      </c>
      <c r="D14266" s="2">
        <v>29190</v>
      </c>
      <c r="E14266">
        <v>31</v>
      </c>
      <c r="F14266">
        <v>21836</v>
      </c>
      <c r="G14266">
        <v>7931000</v>
      </c>
      <c r="H14266">
        <v>9358</v>
      </c>
      <c r="K14266">
        <v>660</v>
      </c>
      <c r="L14266">
        <v>22</v>
      </c>
      <c r="M14266">
        <v>3.6</v>
      </c>
    </row>
    <row r="14267" spans="1:13" x14ac:dyDescent="0.25">
      <c r="A14267" t="s">
        <v>659</v>
      </c>
      <c r="C14267" t="s">
        <v>773</v>
      </c>
      <c r="D14267" s="2">
        <v>29221</v>
      </c>
      <c r="E14267">
        <v>31</v>
      </c>
      <c r="F14267">
        <v>23077</v>
      </c>
      <c r="G14267">
        <v>8848000</v>
      </c>
      <c r="H14267">
        <v>9890</v>
      </c>
      <c r="K14267">
        <v>667</v>
      </c>
      <c r="L14267">
        <v>22</v>
      </c>
      <c r="M14267">
        <v>3.5</v>
      </c>
    </row>
    <row r="14268" spans="1:13" x14ac:dyDescent="0.25">
      <c r="A14268" t="s">
        <v>659</v>
      </c>
      <c r="C14268" t="s">
        <v>773</v>
      </c>
      <c r="D14268" s="2">
        <v>29252</v>
      </c>
      <c r="E14268">
        <v>28.9</v>
      </c>
      <c r="F14268">
        <v>22652</v>
      </c>
      <c r="G14268">
        <v>7438000</v>
      </c>
      <c r="H14268">
        <v>9708</v>
      </c>
      <c r="K14268">
        <v>660</v>
      </c>
      <c r="L14268">
        <v>22</v>
      </c>
      <c r="M14268">
        <v>5.4</v>
      </c>
    </row>
    <row r="14269" spans="1:13" x14ac:dyDescent="0.25">
      <c r="A14269" t="s">
        <v>659</v>
      </c>
      <c r="C14269" t="s">
        <v>773</v>
      </c>
      <c r="D14269" s="2">
        <v>29281</v>
      </c>
      <c r="E14269">
        <v>30.7</v>
      </c>
      <c r="F14269">
        <v>25952</v>
      </c>
      <c r="G14269">
        <v>6125000</v>
      </c>
      <c r="H14269">
        <v>11122</v>
      </c>
      <c r="K14269">
        <v>642</v>
      </c>
      <c r="L14269">
        <v>24</v>
      </c>
      <c r="M14269">
        <v>4.5999999999999996</v>
      </c>
    </row>
    <row r="14270" spans="1:13" x14ac:dyDescent="0.25">
      <c r="A14270" t="s">
        <v>659</v>
      </c>
      <c r="C14270" t="s">
        <v>773</v>
      </c>
      <c r="D14270" s="2">
        <v>29312</v>
      </c>
      <c r="E14270">
        <v>28</v>
      </c>
      <c r="F14270">
        <v>26207</v>
      </c>
      <c r="G14270">
        <v>13104000</v>
      </c>
      <c r="H14270">
        <v>11232</v>
      </c>
      <c r="K14270">
        <v>640</v>
      </c>
      <c r="L14270">
        <v>24</v>
      </c>
      <c r="M14270">
        <v>2.6</v>
      </c>
    </row>
    <row r="14271" spans="1:13" x14ac:dyDescent="0.25">
      <c r="A14271" t="s">
        <v>659</v>
      </c>
      <c r="C14271" t="s">
        <v>773</v>
      </c>
      <c r="D14271" s="2">
        <v>29342</v>
      </c>
      <c r="E14271">
        <v>31</v>
      </c>
      <c r="F14271">
        <v>27393</v>
      </c>
      <c r="G14271">
        <v>12494000</v>
      </c>
      <c r="H14271">
        <v>11739</v>
      </c>
      <c r="K14271">
        <v>605</v>
      </c>
      <c r="L14271">
        <v>24</v>
      </c>
      <c r="M14271">
        <v>2.6</v>
      </c>
    </row>
    <row r="14272" spans="1:13" x14ac:dyDescent="0.25">
      <c r="A14272" t="s">
        <v>659</v>
      </c>
      <c r="C14272" t="s">
        <v>773</v>
      </c>
      <c r="D14272" s="2">
        <v>29373</v>
      </c>
      <c r="E14272">
        <v>30</v>
      </c>
      <c r="F14272">
        <v>25319</v>
      </c>
      <c r="G14272">
        <v>14261000</v>
      </c>
      <c r="H14272">
        <v>10851</v>
      </c>
      <c r="K14272">
        <v>570</v>
      </c>
      <c r="L14272">
        <v>24</v>
      </c>
      <c r="M14272">
        <v>2</v>
      </c>
    </row>
    <row r="14273" spans="1:13" x14ac:dyDescent="0.25">
      <c r="A14273" t="s">
        <v>659</v>
      </c>
      <c r="C14273" t="s">
        <v>773</v>
      </c>
      <c r="D14273" s="2">
        <v>29403</v>
      </c>
      <c r="E14273">
        <v>31</v>
      </c>
      <c r="F14273">
        <v>26020</v>
      </c>
      <c r="G14273">
        <v>19723000</v>
      </c>
      <c r="H14273">
        <v>11151</v>
      </c>
      <c r="K14273">
        <v>570</v>
      </c>
      <c r="L14273">
        <v>24</v>
      </c>
      <c r="M14273">
        <v>2</v>
      </c>
    </row>
    <row r="14274" spans="1:13" x14ac:dyDescent="0.25">
      <c r="A14274" t="s">
        <v>659</v>
      </c>
      <c r="C14274" t="s">
        <v>773</v>
      </c>
      <c r="D14274" s="2">
        <v>29434</v>
      </c>
      <c r="E14274">
        <v>19.600000000000001</v>
      </c>
      <c r="F14274">
        <v>16589</v>
      </c>
      <c r="G14274">
        <v>8317000</v>
      </c>
      <c r="H14274">
        <v>7110</v>
      </c>
      <c r="K14274">
        <v>577</v>
      </c>
      <c r="L14274">
        <v>24</v>
      </c>
      <c r="M14274">
        <v>2.8</v>
      </c>
    </row>
    <row r="14275" spans="1:13" x14ac:dyDescent="0.25">
      <c r="A14275" t="s">
        <v>659</v>
      </c>
      <c r="C14275" t="s">
        <v>773</v>
      </c>
      <c r="D14275" s="2">
        <v>29465</v>
      </c>
      <c r="E14275">
        <v>19.7</v>
      </c>
      <c r="F14275">
        <v>15243</v>
      </c>
      <c r="G14275">
        <v>5062000</v>
      </c>
      <c r="H14275">
        <v>6533</v>
      </c>
      <c r="K14275">
        <v>567</v>
      </c>
      <c r="L14275">
        <v>24</v>
      </c>
      <c r="M14275">
        <v>1.6</v>
      </c>
    </row>
    <row r="14276" spans="1:13" x14ac:dyDescent="0.25">
      <c r="A14276" t="s">
        <v>659</v>
      </c>
      <c r="C14276" t="s">
        <v>773</v>
      </c>
      <c r="D14276" s="2">
        <v>29495</v>
      </c>
      <c r="E14276">
        <v>21.3</v>
      </c>
      <c r="F14276">
        <v>16952</v>
      </c>
      <c r="G14276">
        <v>5652000</v>
      </c>
      <c r="H14276">
        <v>7266</v>
      </c>
      <c r="K14276">
        <v>550</v>
      </c>
      <c r="L14276">
        <v>24</v>
      </c>
      <c r="M14276">
        <v>1</v>
      </c>
    </row>
    <row r="14277" spans="1:13" x14ac:dyDescent="0.25">
      <c r="A14277" t="s">
        <v>659</v>
      </c>
      <c r="C14277" t="s">
        <v>773</v>
      </c>
      <c r="D14277" s="2">
        <v>29526</v>
      </c>
      <c r="E14277">
        <v>29.8</v>
      </c>
      <c r="F14277">
        <v>23786</v>
      </c>
      <c r="G14277">
        <v>8911000</v>
      </c>
      <c r="H14277">
        <v>14552</v>
      </c>
      <c r="K14277">
        <v>560</v>
      </c>
      <c r="L14277">
        <v>24</v>
      </c>
      <c r="M14277">
        <v>0.4</v>
      </c>
    </row>
    <row r="14278" spans="1:13" x14ac:dyDescent="0.25">
      <c r="A14278" t="s">
        <v>659</v>
      </c>
      <c r="C14278" t="s">
        <v>773</v>
      </c>
      <c r="D14278" s="2">
        <v>29556</v>
      </c>
      <c r="E14278">
        <v>30.9</v>
      </c>
      <c r="F14278">
        <v>23499</v>
      </c>
      <c r="G14278">
        <v>8425000</v>
      </c>
      <c r="H14278">
        <v>15666</v>
      </c>
      <c r="K14278">
        <v>573</v>
      </c>
      <c r="L14278">
        <v>24</v>
      </c>
      <c r="M14278">
        <v>3.2</v>
      </c>
    </row>
    <row r="14279" spans="1:13" x14ac:dyDescent="0.25">
      <c r="A14279" t="s">
        <v>659</v>
      </c>
      <c r="C14279" t="s">
        <v>773</v>
      </c>
      <c r="D14279" s="2">
        <v>29587</v>
      </c>
      <c r="E14279">
        <v>31</v>
      </c>
      <c r="F14279">
        <v>23984</v>
      </c>
      <c r="G14279">
        <v>10809000</v>
      </c>
      <c r="H14279">
        <v>15856</v>
      </c>
      <c r="K14279">
        <v>556</v>
      </c>
      <c r="L14279">
        <v>24</v>
      </c>
      <c r="M14279">
        <v>3</v>
      </c>
    </row>
    <row r="14280" spans="1:13" x14ac:dyDescent="0.25">
      <c r="A14280" t="s">
        <v>659</v>
      </c>
      <c r="C14280" t="s">
        <v>773</v>
      </c>
      <c r="D14280" s="2">
        <v>29618</v>
      </c>
      <c r="E14280">
        <v>28</v>
      </c>
      <c r="F14280">
        <v>20805</v>
      </c>
      <c r="G14280">
        <v>8099000</v>
      </c>
      <c r="H14280">
        <v>13738</v>
      </c>
      <c r="K14280">
        <v>525</v>
      </c>
      <c r="L14280">
        <v>24</v>
      </c>
      <c r="M14280">
        <v>1</v>
      </c>
    </row>
    <row r="14281" spans="1:13" x14ac:dyDescent="0.25">
      <c r="A14281" t="s">
        <v>659</v>
      </c>
      <c r="C14281" t="s">
        <v>773</v>
      </c>
      <c r="D14281" s="2">
        <v>29646</v>
      </c>
      <c r="E14281">
        <v>14.3</v>
      </c>
      <c r="F14281">
        <v>10188</v>
      </c>
      <c r="G14281">
        <v>4004000</v>
      </c>
      <c r="H14281">
        <v>6792</v>
      </c>
      <c r="K14281">
        <v>525</v>
      </c>
      <c r="L14281">
        <v>24</v>
      </c>
      <c r="M14281">
        <v>1</v>
      </c>
    </row>
    <row r="14282" spans="1:13" x14ac:dyDescent="0.25">
      <c r="A14282" t="s">
        <v>659</v>
      </c>
      <c r="C14282" t="s">
        <v>773</v>
      </c>
      <c r="D14282" s="2">
        <v>29677</v>
      </c>
      <c r="E14282">
        <v>5.9</v>
      </c>
      <c r="F14282">
        <v>4112</v>
      </c>
      <c r="G14282">
        <v>1616000</v>
      </c>
      <c r="H14282">
        <v>2741</v>
      </c>
      <c r="K14282">
        <v>525</v>
      </c>
      <c r="L14282">
        <v>24</v>
      </c>
      <c r="M14282">
        <v>2</v>
      </c>
    </row>
    <row r="14283" spans="1:13" x14ac:dyDescent="0.25">
      <c r="A14283" t="s">
        <v>659</v>
      </c>
      <c r="C14283" t="s">
        <v>773</v>
      </c>
      <c r="D14283" s="2">
        <v>29707</v>
      </c>
      <c r="E14283">
        <v>26.8</v>
      </c>
      <c r="F14283">
        <v>21520</v>
      </c>
      <c r="G14283">
        <v>14870000</v>
      </c>
      <c r="H14283">
        <v>14347</v>
      </c>
      <c r="K14283">
        <v>523</v>
      </c>
      <c r="L14283">
        <v>24</v>
      </c>
      <c r="M14283">
        <v>3</v>
      </c>
    </row>
    <row r="14284" spans="1:13" x14ac:dyDescent="0.25">
      <c r="A14284" t="s">
        <v>659</v>
      </c>
      <c r="C14284" t="s">
        <v>773</v>
      </c>
      <c r="D14284" s="2">
        <v>29738</v>
      </c>
      <c r="E14284">
        <v>21.7</v>
      </c>
      <c r="F14284">
        <v>18095</v>
      </c>
      <c r="G14284">
        <v>15797000</v>
      </c>
      <c r="H14284">
        <v>12063</v>
      </c>
      <c r="K14284">
        <v>520</v>
      </c>
      <c r="L14284">
        <v>24</v>
      </c>
      <c r="M14284">
        <v>1</v>
      </c>
    </row>
    <row r="14285" spans="1:13" x14ac:dyDescent="0.25">
      <c r="A14285" t="s">
        <v>659</v>
      </c>
      <c r="C14285" t="s">
        <v>773</v>
      </c>
      <c r="D14285" s="2">
        <v>29768</v>
      </c>
      <c r="E14285">
        <v>15.9</v>
      </c>
      <c r="F14285">
        <v>14340</v>
      </c>
      <c r="G14285">
        <v>10151000</v>
      </c>
      <c r="H14285">
        <v>9560</v>
      </c>
      <c r="K14285">
        <v>522</v>
      </c>
      <c r="L14285">
        <v>24</v>
      </c>
      <c r="M14285">
        <v>1.7</v>
      </c>
    </row>
    <row r="14286" spans="1:13" x14ac:dyDescent="0.25">
      <c r="A14286" t="s">
        <v>659</v>
      </c>
      <c r="C14286" t="s">
        <v>773</v>
      </c>
      <c r="D14286" s="2">
        <v>29799</v>
      </c>
      <c r="E14286">
        <v>6.1</v>
      </c>
      <c r="F14286">
        <v>5252</v>
      </c>
      <c r="G14286">
        <v>3650000</v>
      </c>
      <c r="H14286">
        <v>3501</v>
      </c>
      <c r="K14286">
        <v>525</v>
      </c>
      <c r="L14286">
        <v>24</v>
      </c>
      <c r="M14286">
        <v>0.7</v>
      </c>
    </row>
    <row r="14287" spans="1:13" x14ac:dyDescent="0.25">
      <c r="A14287" t="s">
        <v>659</v>
      </c>
      <c r="C14287" t="s">
        <v>773</v>
      </c>
      <c r="D14287" s="2">
        <v>29830</v>
      </c>
      <c r="E14287">
        <v>27.9</v>
      </c>
      <c r="F14287">
        <v>22702</v>
      </c>
      <c r="G14287">
        <v>15498000</v>
      </c>
      <c r="H14287">
        <v>15135</v>
      </c>
      <c r="K14287">
        <v>527</v>
      </c>
      <c r="L14287">
        <v>24</v>
      </c>
      <c r="M14287">
        <v>1.5</v>
      </c>
    </row>
    <row r="14288" spans="1:13" x14ac:dyDescent="0.25">
      <c r="A14288" t="s">
        <v>659</v>
      </c>
      <c r="C14288" t="s">
        <v>773</v>
      </c>
      <c r="D14288" s="2">
        <v>29860</v>
      </c>
      <c r="E14288">
        <v>30.7</v>
      </c>
      <c r="F14288">
        <v>22747</v>
      </c>
      <c r="G14288">
        <v>10524000</v>
      </c>
      <c r="H14288">
        <v>15164</v>
      </c>
      <c r="K14288">
        <v>530</v>
      </c>
      <c r="L14288">
        <v>24</v>
      </c>
      <c r="M14288">
        <v>1.6</v>
      </c>
    </row>
    <row r="14289" spans="1:13" x14ac:dyDescent="0.25">
      <c r="A14289" t="s">
        <v>659</v>
      </c>
      <c r="C14289" t="s">
        <v>773</v>
      </c>
      <c r="D14289" s="2">
        <v>29891</v>
      </c>
      <c r="E14289">
        <v>29.9</v>
      </c>
      <c r="F14289">
        <v>20389</v>
      </c>
      <c r="G14289">
        <v>9440000</v>
      </c>
      <c r="H14289">
        <v>13593</v>
      </c>
      <c r="K14289">
        <v>530</v>
      </c>
      <c r="L14289">
        <v>24</v>
      </c>
      <c r="M14289">
        <v>0.8</v>
      </c>
    </row>
    <row r="14290" spans="1:13" x14ac:dyDescent="0.25">
      <c r="A14290" t="s">
        <v>659</v>
      </c>
      <c r="C14290" t="s">
        <v>773</v>
      </c>
      <c r="D14290" s="2">
        <v>29921</v>
      </c>
      <c r="E14290">
        <v>31</v>
      </c>
      <c r="F14290">
        <v>22189</v>
      </c>
      <c r="G14290">
        <v>10882000</v>
      </c>
      <c r="H14290">
        <v>14793</v>
      </c>
      <c r="K14290">
        <v>513</v>
      </c>
      <c r="L14290">
        <v>24</v>
      </c>
      <c r="M14290">
        <v>3.2</v>
      </c>
    </row>
    <row r="14291" spans="1:13" x14ac:dyDescent="0.25">
      <c r="A14291" t="s">
        <v>659</v>
      </c>
      <c r="C14291" t="s">
        <v>773</v>
      </c>
      <c r="D14291" s="2">
        <v>29952</v>
      </c>
      <c r="E14291">
        <v>31</v>
      </c>
      <c r="F14291">
        <v>21304</v>
      </c>
      <c r="G14291">
        <v>11530000</v>
      </c>
      <c r="H14291">
        <v>14203</v>
      </c>
      <c r="K14291">
        <v>487</v>
      </c>
      <c r="L14291">
        <v>24</v>
      </c>
      <c r="M14291">
        <v>1.6</v>
      </c>
    </row>
    <row r="14292" spans="1:13" x14ac:dyDescent="0.25">
      <c r="A14292" t="s">
        <v>659</v>
      </c>
      <c r="C14292" t="s">
        <v>773</v>
      </c>
      <c r="D14292" s="2">
        <v>29983</v>
      </c>
      <c r="E14292">
        <v>28</v>
      </c>
      <c r="F14292">
        <v>20448</v>
      </c>
      <c r="G14292">
        <v>10862000</v>
      </c>
      <c r="H14292">
        <v>13632</v>
      </c>
      <c r="K14292">
        <v>495</v>
      </c>
      <c r="L14292">
        <v>24</v>
      </c>
      <c r="M14292">
        <v>3.8</v>
      </c>
    </row>
    <row r="14293" spans="1:13" x14ac:dyDescent="0.25">
      <c r="A14293" t="s">
        <v>659</v>
      </c>
      <c r="C14293" t="s">
        <v>773</v>
      </c>
      <c r="D14293" s="2">
        <v>30011</v>
      </c>
      <c r="E14293">
        <v>7.1</v>
      </c>
      <c r="F14293">
        <v>4119</v>
      </c>
      <c r="G14293">
        <v>2220000</v>
      </c>
      <c r="H14293">
        <v>2746</v>
      </c>
      <c r="K14293">
        <v>480</v>
      </c>
      <c r="L14293">
        <v>24</v>
      </c>
      <c r="M14293">
        <v>3</v>
      </c>
    </row>
    <row r="14294" spans="1:13" x14ac:dyDescent="0.25">
      <c r="A14294" t="s">
        <v>659</v>
      </c>
      <c r="C14294" t="s">
        <v>773</v>
      </c>
      <c r="D14294" s="2">
        <v>30072</v>
      </c>
      <c r="E14294">
        <v>22.1</v>
      </c>
      <c r="F14294">
        <v>17099</v>
      </c>
      <c r="G14294">
        <v>9199000</v>
      </c>
      <c r="H14294">
        <v>11399</v>
      </c>
      <c r="K14294">
        <v>502</v>
      </c>
      <c r="L14294">
        <v>24</v>
      </c>
      <c r="M14294">
        <v>3.8</v>
      </c>
    </row>
    <row r="14295" spans="1:13" x14ac:dyDescent="0.25">
      <c r="A14295" t="s">
        <v>659</v>
      </c>
      <c r="C14295" t="s">
        <v>773</v>
      </c>
      <c r="D14295" s="2">
        <v>30103</v>
      </c>
      <c r="E14295">
        <v>19.399999999999999</v>
      </c>
      <c r="F14295">
        <v>14697</v>
      </c>
      <c r="G14295">
        <v>6950000</v>
      </c>
      <c r="H14295">
        <v>9798</v>
      </c>
      <c r="K14295">
        <v>532</v>
      </c>
      <c r="L14295">
        <v>24</v>
      </c>
      <c r="M14295">
        <v>1.6</v>
      </c>
    </row>
    <row r="14296" spans="1:13" x14ac:dyDescent="0.25">
      <c r="A14296" t="s">
        <v>659</v>
      </c>
      <c r="C14296" t="s">
        <v>773</v>
      </c>
      <c r="D14296" s="2">
        <v>30133</v>
      </c>
      <c r="E14296">
        <v>3.7</v>
      </c>
      <c r="F14296">
        <v>2845</v>
      </c>
      <c r="G14296">
        <v>1314000</v>
      </c>
      <c r="H14296">
        <v>1897</v>
      </c>
      <c r="K14296">
        <v>540</v>
      </c>
      <c r="L14296">
        <v>24</v>
      </c>
      <c r="M14296">
        <v>0.8</v>
      </c>
    </row>
    <row r="14297" spans="1:13" x14ac:dyDescent="0.25">
      <c r="A14297" t="s">
        <v>659</v>
      </c>
      <c r="C14297" t="s">
        <v>773</v>
      </c>
      <c r="D14297" s="2">
        <v>30164</v>
      </c>
      <c r="E14297">
        <v>20.2</v>
      </c>
      <c r="F14297">
        <v>13775</v>
      </c>
      <c r="G14297">
        <v>6555000</v>
      </c>
      <c r="H14297">
        <v>9183</v>
      </c>
      <c r="K14297">
        <v>525</v>
      </c>
      <c r="L14297">
        <v>24</v>
      </c>
      <c r="M14297">
        <v>1.4</v>
      </c>
    </row>
    <row r="14298" spans="1:13" x14ac:dyDescent="0.25">
      <c r="A14298" t="s">
        <v>659</v>
      </c>
      <c r="C14298" t="s">
        <v>773</v>
      </c>
      <c r="D14298" s="2">
        <v>30195</v>
      </c>
      <c r="E14298">
        <v>19.8</v>
      </c>
      <c r="F14298">
        <v>14610</v>
      </c>
      <c r="G14298">
        <v>9675000</v>
      </c>
      <c r="H14298">
        <v>9740</v>
      </c>
      <c r="K14298">
        <v>540</v>
      </c>
      <c r="L14298">
        <v>24</v>
      </c>
      <c r="M14298">
        <v>1.2</v>
      </c>
    </row>
    <row r="14299" spans="1:13" x14ac:dyDescent="0.25">
      <c r="A14299" t="s">
        <v>659</v>
      </c>
      <c r="C14299" t="s">
        <v>773</v>
      </c>
      <c r="D14299" s="2">
        <v>30225</v>
      </c>
      <c r="E14299">
        <v>25.8</v>
      </c>
      <c r="F14299">
        <v>19672</v>
      </c>
      <c r="G14299">
        <v>12598000</v>
      </c>
      <c r="H14299">
        <v>13115</v>
      </c>
      <c r="K14299">
        <v>555</v>
      </c>
      <c r="L14299">
        <v>24</v>
      </c>
      <c r="M14299">
        <v>2</v>
      </c>
    </row>
    <row r="14300" spans="1:13" x14ac:dyDescent="0.25">
      <c r="A14300" t="s">
        <v>659</v>
      </c>
      <c r="C14300" t="s">
        <v>773</v>
      </c>
      <c r="D14300" s="2">
        <v>30256</v>
      </c>
      <c r="E14300">
        <v>30</v>
      </c>
      <c r="F14300">
        <v>13318</v>
      </c>
      <c r="G14300">
        <v>9191000</v>
      </c>
      <c r="H14300">
        <v>21786</v>
      </c>
      <c r="K14300">
        <v>530</v>
      </c>
      <c r="L14300">
        <v>24</v>
      </c>
      <c r="M14300">
        <v>3.8</v>
      </c>
    </row>
    <row r="14301" spans="1:13" x14ac:dyDescent="0.25">
      <c r="A14301" t="s">
        <v>659</v>
      </c>
      <c r="C14301" t="s">
        <v>773</v>
      </c>
      <c r="D14301" s="2">
        <v>30286</v>
      </c>
      <c r="E14301">
        <v>24.3</v>
      </c>
      <c r="F14301">
        <v>8631</v>
      </c>
      <c r="G14301">
        <v>6238000</v>
      </c>
      <c r="H14301">
        <v>16029</v>
      </c>
      <c r="K14301">
        <v>510</v>
      </c>
      <c r="L14301">
        <v>24</v>
      </c>
      <c r="M14301">
        <v>6.9</v>
      </c>
    </row>
    <row r="14302" spans="1:13" x14ac:dyDescent="0.25">
      <c r="A14302" t="s">
        <v>659</v>
      </c>
      <c r="C14302" t="s">
        <v>773</v>
      </c>
      <c r="D14302" s="2">
        <v>30317</v>
      </c>
      <c r="E14302">
        <v>4.9000000000000004</v>
      </c>
      <c r="F14302">
        <v>1879</v>
      </c>
      <c r="G14302">
        <v>1338000</v>
      </c>
      <c r="H14302">
        <v>3490</v>
      </c>
      <c r="K14302">
        <v>480</v>
      </c>
      <c r="L14302">
        <v>24</v>
      </c>
      <c r="M14302">
        <v>5.9</v>
      </c>
    </row>
    <row r="14303" spans="1:13" x14ac:dyDescent="0.25">
      <c r="A14303" t="s">
        <v>659</v>
      </c>
      <c r="C14303" t="s">
        <v>773</v>
      </c>
      <c r="D14303" s="2">
        <v>30348</v>
      </c>
      <c r="E14303">
        <v>16</v>
      </c>
      <c r="F14303">
        <v>6122</v>
      </c>
      <c r="G14303">
        <v>4359000</v>
      </c>
      <c r="H14303">
        <v>11369</v>
      </c>
      <c r="K14303">
        <v>480</v>
      </c>
      <c r="L14303">
        <v>24</v>
      </c>
      <c r="M14303">
        <v>5.9</v>
      </c>
    </row>
    <row r="14304" spans="1:13" x14ac:dyDescent="0.25">
      <c r="A14304" t="s">
        <v>659</v>
      </c>
      <c r="C14304" t="s">
        <v>773</v>
      </c>
      <c r="D14304" s="2">
        <v>30376</v>
      </c>
      <c r="E14304">
        <v>31</v>
      </c>
      <c r="F14304">
        <v>12015</v>
      </c>
      <c r="G14304">
        <v>8614000</v>
      </c>
      <c r="H14304">
        <v>22313</v>
      </c>
      <c r="K14304">
        <v>502</v>
      </c>
      <c r="L14304">
        <v>24</v>
      </c>
      <c r="M14304">
        <v>7.3</v>
      </c>
    </row>
    <row r="14305" spans="1:13" x14ac:dyDescent="0.25">
      <c r="A14305" t="s">
        <v>659</v>
      </c>
      <c r="C14305" t="s">
        <v>773</v>
      </c>
      <c r="D14305" s="2">
        <v>30407</v>
      </c>
      <c r="E14305">
        <v>29.3</v>
      </c>
      <c r="F14305">
        <v>13967</v>
      </c>
      <c r="G14305">
        <v>10855000</v>
      </c>
      <c r="H14305">
        <v>25938</v>
      </c>
      <c r="K14305">
        <v>525</v>
      </c>
      <c r="L14305">
        <v>24</v>
      </c>
      <c r="M14305">
        <v>4.9000000000000004</v>
      </c>
    </row>
    <row r="14306" spans="1:13" x14ac:dyDescent="0.25">
      <c r="A14306" t="s">
        <v>659</v>
      </c>
      <c r="C14306" t="s">
        <v>773</v>
      </c>
      <c r="D14306" s="2">
        <v>30437</v>
      </c>
      <c r="E14306">
        <v>31</v>
      </c>
      <c r="F14306">
        <v>11853</v>
      </c>
      <c r="G14306">
        <v>8698000</v>
      </c>
      <c r="H14306">
        <v>22014</v>
      </c>
      <c r="K14306">
        <v>500</v>
      </c>
      <c r="L14306">
        <v>24</v>
      </c>
      <c r="M14306">
        <v>9.1999999999999993</v>
      </c>
    </row>
    <row r="14307" spans="1:13" x14ac:dyDescent="0.25">
      <c r="A14307" t="s">
        <v>659</v>
      </c>
      <c r="C14307" t="s">
        <v>773</v>
      </c>
      <c r="D14307" s="2">
        <v>30468</v>
      </c>
      <c r="E14307">
        <v>30</v>
      </c>
      <c r="F14307">
        <v>11837</v>
      </c>
      <c r="G14307">
        <v>8648000</v>
      </c>
      <c r="H14307">
        <v>21983</v>
      </c>
      <c r="K14307">
        <v>435</v>
      </c>
      <c r="L14307">
        <v>24</v>
      </c>
      <c r="M14307">
        <v>3</v>
      </c>
    </row>
    <row r="14308" spans="1:13" x14ac:dyDescent="0.25">
      <c r="A14308" t="s">
        <v>659</v>
      </c>
      <c r="C14308" t="s">
        <v>773</v>
      </c>
      <c r="D14308" s="2">
        <v>30498</v>
      </c>
      <c r="E14308">
        <v>27.1</v>
      </c>
      <c r="F14308">
        <v>7220</v>
      </c>
      <c r="G14308">
        <v>6619000</v>
      </c>
      <c r="H14308">
        <v>13182</v>
      </c>
      <c r="K14308">
        <v>440</v>
      </c>
      <c r="L14308">
        <v>24</v>
      </c>
      <c r="M14308">
        <v>2.6</v>
      </c>
    </row>
    <row r="14309" spans="1:13" x14ac:dyDescent="0.25">
      <c r="A14309" t="s">
        <v>659</v>
      </c>
      <c r="C14309" t="s">
        <v>773</v>
      </c>
      <c r="D14309" s="2">
        <v>30529</v>
      </c>
      <c r="E14309">
        <v>16</v>
      </c>
      <c r="F14309">
        <v>478</v>
      </c>
      <c r="G14309">
        <v>3955000</v>
      </c>
      <c r="H14309">
        <v>584</v>
      </c>
      <c r="K14309">
        <v>450</v>
      </c>
      <c r="L14309">
        <v>24</v>
      </c>
      <c r="M14309">
        <v>1.8</v>
      </c>
    </row>
    <row r="14310" spans="1:13" x14ac:dyDescent="0.25">
      <c r="A14310" t="s">
        <v>659</v>
      </c>
      <c r="C14310" t="s">
        <v>773</v>
      </c>
      <c r="D14310" s="2">
        <v>30560</v>
      </c>
      <c r="E14310">
        <v>20.8</v>
      </c>
      <c r="F14310">
        <v>510</v>
      </c>
      <c r="G14310">
        <v>4947000</v>
      </c>
      <c r="H14310">
        <v>623</v>
      </c>
      <c r="K14310">
        <v>450</v>
      </c>
      <c r="L14310">
        <v>24</v>
      </c>
      <c r="M14310">
        <v>1.3</v>
      </c>
    </row>
    <row r="14311" spans="1:13" x14ac:dyDescent="0.25">
      <c r="A14311" t="s">
        <v>659</v>
      </c>
      <c r="C14311" t="s">
        <v>773</v>
      </c>
      <c r="D14311" s="2">
        <v>30590</v>
      </c>
      <c r="E14311">
        <v>30.9</v>
      </c>
      <c r="F14311">
        <v>10202</v>
      </c>
      <c r="G14311">
        <v>20184000</v>
      </c>
      <c r="H14311">
        <v>12469</v>
      </c>
      <c r="K14311">
        <v>407</v>
      </c>
      <c r="L14311">
        <v>24</v>
      </c>
      <c r="M14311">
        <v>1.9</v>
      </c>
    </row>
    <row r="14312" spans="1:13" x14ac:dyDescent="0.25">
      <c r="A14312" t="s">
        <v>659</v>
      </c>
      <c r="C14312" t="s">
        <v>773</v>
      </c>
      <c r="D14312" s="2">
        <v>30621</v>
      </c>
      <c r="E14312">
        <v>30</v>
      </c>
      <c r="F14312">
        <v>13545</v>
      </c>
      <c r="G14312">
        <v>12035000</v>
      </c>
      <c r="H14312">
        <v>16555</v>
      </c>
      <c r="K14312">
        <v>370</v>
      </c>
      <c r="L14312">
        <v>24</v>
      </c>
      <c r="M14312">
        <v>3.2</v>
      </c>
    </row>
    <row r="14313" spans="1:13" x14ac:dyDescent="0.25">
      <c r="A14313" t="s">
        <v>659</v>
      </c>
      <c r="C14313" t="s">
        <v>773</v>
      </c>
      <c r="D14313" s="2">
        <v>30651</v>
      </c>
      <c r="E14313">
        <v>31</v>
      </c>
      <c r="F14313">
        <v>15101</v>
      </c>
      <c r="G14313">
        <v>11100000</v>
      </c>
      <c r="H14313">
        <v>18457</v>
      </c>
      <c r="K14313">
        <v>375</v>
      </c>
      <c r="L14313">
        <v>24</v>
      </c>
      <c r="M14313">
        <v>6.6</v>
      </c>
    </row>
    <row r="14314" spans="1:13" x14ac:dyDescent="0.25">
      <c r="A14314" t="s">
        <v>659</v>
      </c>
      <c r="C14314" t="s">
        <v>773</v>
      </c>
      <c r="D14314" s="2">
        <v>30682</v>
      </c>
      <c r="E14314">
        <v>31</v>
      </c>
      <c r="F14314">
        <v>14331</v>
      </c>
      <c r="G14314">
        <v>10655000</v>
      </c>
      <c r="H14314">
        <v>17515</v>
      </c>
      <c r="K14314">
        <v>375</v>
      </c>
      <c r="L14314">
        <v>24</v>
      </c>
      <c r="M14314">
        <v>6.2</v>
      </c>
    </row>
    <row r="14315" spans="1:13" x14ac:dyDescent="0.25">
      <c r="A14315" t="s">
        <v>659</v>
      </c>
      <c r="C14315" t="s">
        <v>773</v>
      </c>
      <c r="D14315" s="2">
        <v>30713</v>
      </c>
      <c r="E14315">
        <v>29</v>
      </c>
      <c r="F14315">
        <v>13769</v>
      </c>
      <c r="G14315">
        <v>6174000</v>
      </c>
      <c r="H14315">
        <v>16828</v>
      </c>
      <c r="K14315">
        <v>375</v>
      </c>
      <c r="L14315">
        <v>24</v>
      </c>
      <c r="M14315">
        <v>4.4000000000000004</v>
      </c>
    </row>
    <row r="14316" spans="1:13" x14ac:dyDescent="0.25">
      <c r="A14316" t="s">
        <v>659</v>
      </c>
      <c r="C14316" t="s">
        <v>773</v>
      </c>
      <c r="D14316" s="2">
        <v>30742</v>
      </c>
      <c r="E14316">
        <v>30.8</v>
      </c>
      <c r="F14316">
        <v>14738</v>
      </c>
      <c r="G14316">
        <v>6365000</v>
      </c>
      <c r="H14316">
        <v>18013</v>
      </c>
      <c r="K14316">
        <v>405</v>
      </c>
      <c r="L14316">
        <v>24</v>
      </c>
      <c r="M14316">
        <v>4.4000000000000004</v>
      </c>
    </row>
    <row r="14317" spans="1:13" x14ac:dyDescent="0.25">
      <c r="A14317" t="s">
        <v>659</v>
      </c>
      <c r="C14317" t="s">
        <v>773</v>
      </c>
      <c r="D14317" s="2">
        <v>30773</v>
      </c>
      <c r="E14317">
        <v>30</v>
      </c>
      <c r="F14317">
        <v>14073</v>
      </c>
      <c r="G14317">
        <v>6781000</v>
      </c>
      <c r="H14317">
        <v>17201</v>
      </c>
      <c r="K14317">
        <v>435</v>
      </c>
      <c r="L14317">
        <v>24</v>
      </c>
      <c r="M14317">
        <v>4.4000000000000004</v>
      </c>
    </row>
    <row r="14318" spans="1:13" x14ac:dyDescent="0.25">
      <c r="A14318" t="s">
        <v>659</v>
      </c>
      <c r="C14318" t="s">
        <v>773</v>
      </c>
      <c r="D14318" s="2">
        <v>30803</v>
      </c>
      <c r="E14318">
        <v>31</v>
      </c>
      <c r="F14318">
        <v>14291</v>
      </c>
      <c r="G14318">
        <v>6576000</v>
      </c>
      <c r="H14318">
        <v>17467</v>
      </c>
      <c r="K14318">
        <v>435</v>
      </c>
      <c r="L14318">
        <v>24</v>
      </c>
      <c r="M14318">
        <v>6.6</v>
      </c>
    </row>
    <row r="14319" spans="1:13" x14ac:dyDescent="0.25">
      <c r="A14319" t="s">
        <v>659</v>
      </c>
      <c r="C14319" t="s">
        <v>773</v>
      </c>
      <c r="D14319" s="2">
        <v>30834</v>
      </c>
      <c r="E14319">
        <v>29.6</v>
      </c>
      <c r="F14319">
        <v>13610</v>
      </c>
      <c r="G14319">
        <v>6805000</v>
      </c>
      <c r="H14319">
        <v>16634</v>
      </c>
      <c r="K14319">
        <v>427</v>
      </c>
      <c r="L14319">
        <v>24</v>
      </c>
      <c r="M14319">
        <v>8.8000000000000007</v>
      </c>
    </row>
    <row r="14320" spans="1:13" x14ac:dyDescent="0.25">
      <c r="A14320" t="s">
        <v>659</v>
      </c>
      <c r="C14320" t="s">
        <v>773</v>
      </c>
      <c r="D14320" s="2">
        <v>30864</v>
      </c>
      <c r="E14320">
        <v>31</v>
      </c>
      <c r="F14320">
        <v>14670</v>
      </c>
      <c r="G14320">
        <v>6120000</v>
      </c>
      <c r="H14320">
        <v>17930</v>
      </c>
      <c r="K14320">
        <v>435</v>
      </c>
      <c r="L14320">
        <v>24</v>
      </c>
      <c r="M14320">
        <v>11.3</v>
      </c>
    </row>
    <row r="14321" spans="1:13" x14ac:dyDescent="0.25">
      <c r="A14321" t="s">
        <v>659</v>
      </c>
      <c r="C14321" t="s">
        <v>773</v>
      </c>
      <c r="D14321" s="2">
        <v>30895</v>
      </c>
      <c r="E14321">
        <v>31</v>
      </c>
      <c r="F14321">
        <v>14807</v>
      </c>
      <c r="G14321">
        <v>5360000</v>
      </c>
      <c r="H14321">
        <v>18097</v>
      </c>
      <c r="K14321">
        <v>450</v>
      </c>
      <c r="L14321">
        <v>24</v>
      </c>
      <c r="M14321">
        <v>6.9</v>
      </c>
    </row>
    <row r="14322" spans="1:13" x14ac:dyDescent="0.25">
      <c r="A14322" t="s">
        <v>659</v>
      </c>
      <c r="C14322" t="s">
        <v>773</v>
      </c>
      <c r="D14322" s="2">
        <v>30926</v>
      </c>
      <c r="E14322">
        <v>4.9000000000000004</v>
      </c>
      <c r="F14322">
        <v>2423</v>
      </c>
      <c r="G14322">
        <v>877000</v>
      </c>
      <c r="H14322">
        <v>2961</v>
      </c>
      <c r="K14322">
        <v>450</v>
      </c>
      <c r="L14322">
        <v>24</v>
      </c>
      <c r="M14322">
        <v>6.9</v>
      </c>
    </row>
    <row r="14323" spans="1:13" x14ac:dyDescent="0.25">
      <c r="A14323" t="s">
        <v>659</v>
      </c>
      <c r="C14323" t="s">
        <v>773</v>
      </c>
      <c r="D14323" s="2">
        <v>30987</v>
      </c>
      <c r="E14323">
        <v>30</v>
      </c>
      <c r="F14323">
        <v>14446</v>
      </c>
      <c r="G14323">
        <v>5229000</v>
      </c>
      <c r="H14323">
        <v>17656</v>
      </c>
      <c r="K14323">
        <v>450</v>
      </c>
      <c r="L14323">
        <v>24</v>
      </c>
      <c r="M14323">
        <v>6.9</v>
      </c>
    </row>
    <row r="14324" spans="1:13" x14ac:dyDescent="0.25">
      <c r="A14324" t="s">
        <v>659</v>
      </c>
      <c r="C14324" t="s">
        <v>773</v>
      </c>
      <c r="D14324" s="2">
        <v>31017</v>
      </c>
      <c r="E14324">
        <v>31</v>
      </c>
      <c r="F14324">
        <v>15281</v>
      </c>
      <c r="G14324">
        <v>5532000</v>
      </c>
      <c r="H14324">
        <v>18677</v>
      </c>
      <c r="K14324">
        <v>450</v>
      </c>
      <c r="L14324">
        <v>24</v>
      </c>
      <c r="M14324">
        <v>6.9</v>
      </c>
    </row>
    <row r="14325" spans="1:13" x14ac:dyDescent="0.25">
      <c r="A14325" t="s">
        <v>659</v>
      </c>
      <c r="C14325" t="s">
        <v>773</v>
      </c>
      <c r="D14325" s="2">
        <v>31048</v>
      </c>
      <c r="E14325">
        <v>29.6</v>
      </c>
      <c r="F14325">
        <v>14002</v>
      </c>
      <c r="G14325">
        <v>5069000</v>
      </c>
      <c r="H14325">
        <v>17114</v>
      </c>
      <c r="K14325">
        <v>450</v>
      </c>
      <c r="L14325">
        <v>24</v>
      </c>
      <c r="M14325">
        <v>6.9</v>
      </c>
    </row>
    <row r="14326" spans="1:13" x14ac:dyDescent="0.25">
      <c r="A14326" t="s">
        <v>659</v>
      </c>
      <c r="C14326" t="s">
        <v>773</v>
      </c>
      <c r="D14326" s="2">
        <v>31079</v>
      </c>
      <c r="E14326">
        <v>28</v>
      </c>
      <c r="F14326">
        <v>13079</v>
      </c>
      <c r="G14326">
        <v>10016000</v>
      </c>
      <c r="H14326">
        <v>19430</v>
      </c>
      <c r="K14326">
        <v>390</v>
      </c>
      <c r="L14326">
        <v>24</v>
      </c>
      <c r="M14326">
        <v>9.1</v>
      </c>
    </row>
    <row r="14327" spans="1:13" x14ac:dyDescent="0.25">
      <c r="A14327" t="s">
        <v>659</v>
      </c>
      <c r="C14327" t="s">
        <v>773</v>
      </c>
      <c r="D14327" s="2">
        <v>31107</v>
      </c>
      <c r="E14327">
        <v>15.3</v>
      </c>
      <c r="F14327">
        <v>6949</v>
      </c>
      <c r="G14327">
        <v>5476000</v>
      </c>
      <c r="H14327">
        <v>10424</v>
      </c>
      <c r="K14327">
        <v>330</v>
      </c>
      <c r="L14327">
        <v>24</v>
      </c>
      <c r="M14327">
        <v>2.2000000000000002</v>
      </c>
    </row>
    <row r="14328" spans="1:13" x14ac:dyDescent="0.25">
      <c r="A14328" t="s">
        <v>659</v>
      </c>
      <c r="C14328" t="s">
        <v>773</v>
      </c>
      <c r="D14328" s="2">
        <v>31138</v>
      </c>
      <c r="E14328">
        <v>29.8</v>
      </c>
      <c r="F14328">
        <v>15360</v>
      </c>
      <c r="G14328">
        <v>8093000</v>
      </c>
      <c r="H14328">
        <v>23040</v>
      </c>
      <c r="K14328">
        <v>390</v>
      </c>
      <c r="L14328">
        <v>24</v>
      </c>
      <c r="M14328">
        <v>6.3</v>
      </c>
    </row>
    <row r="14329" spans="1:13" x14ac:dyDescent="0.25">
      <c r="A14329" t="s">
        <v>659</v>
      </c>
      <c r="C14329" t="s">
        <v>773</v>
      </c>
      <c r="D14329" s="2">
        <v>31168</v>
      </c>
      <c r="E14329">
        <v>30.8</v>
      </c>
      <c r="F14329">
        <v>15696</v>
      </c>
      <c r="G14329">
        <v>7342000</v>
      </c>
      <c r="H14329">
        <v>23545</v>
      </c>
      <c r="K14329">
        <v>390</v>
      </c>
      <c r="L14329">
        <v>24</v>
      </c>
      <c r="M14329">
        <v>2.7</v>
      </c>
    </row>
    <row r="14330" spans="1:13" x14ac:dyDescent="0.25">
      <c r="A14330" t="s">
        <v>659</v>
      </c>
      <c r="C14330" t="s">
        <v>773</v>
      </c>
      <c r="D14330" s="2">
        <v>31199</v>
      </c>
      <c r="E14330">
        <v>30</v>
      </c>
      <c r="F14330">
        <v>14757</v>
      </c>
      <c r="G14330">
        <v>6695000</v>
      </c>
      <c r="H14330">
        <v>22136</v>
      </c>
      <c r="K14330">
        <v>390</v>
      </c>
      <c r="L14330">
        <v>24</v>
      </c>
      <c r="M14330">
        <v>1.6</v>
      </c>
    </row>
    <row r="14331" spans="1:13" x14ac:dyDescent="0.25">
      <c r="A14331" t="s">
        <v>659</v>
      </c>
      <c r="C14331" t="s">
        <v>773</v>
      </c>
      <c r="D14331" s="2">
        <v>31229</v>
      </c>
      <c r="E14331">
        <v>26.4</v>
      </c>
      <c r="F14331">
        <v>12725</v>
      </c>
      <c r="G14331">
        <v>6123000</v>
      </c>
      <c r="H14331">
        <v>19088</v>
      </c>
      <c r="K14331">
        <v>382</v>
      </c>
      <c r="L14331">
        <v>24</v>
      </c>
      <c r="M14331">
        <v>1.6</v>
      </c>
    </row>
    <row r="14332" spans="1:13" x14ac:dyDescent="0.25">
      <c r="A14332" t="s">
        <v>659</v>
      </c>
      <c r="C14332" t="s">
        <v>773</v>
      </c>
      <c r="D14332" s="2">
        <v>31260</v>
      </c>
      <c r="E14332">
        <v>27.1</v>
      </c>
      <c r="F14332">
        <v>12550</v>
      </c>
      <c r="G14332">
        <v>6024000</v>
      </c>
      <c r="H14332">
        <v>18825</v>
      </c>
      <c r="K14332">
        <v>375</v>
      </c>
      <c r="L14332">
        <v>24</v>
      </c>
      <c r="M14332">
        <v>0.8</v>
      </c>
    </row>
    <row r="14333" spans="1:13" x14ac:dyDescent="0.25">
      <c r="A14333" t="s">
        <v>659</v>
      </c>
      <c r="C14333" t="s">
        <v>773</v>
      </c>
      <c r="D14333" s="2">
        <v>31291</v>
      </c>
      <c r="E14333">
        <v>29.6</v>
      </c>
      <c r="F14333">
        <v>14262</v>
      </c>
      <c r="G14333">
        <v>7131000</v>
      </c>
      <c r="H14333">
        <v>21393</v>
      </c>
      <c r="K14333">
        <v>450</v>
      </c>
      <c r="L14333">
        <v>28</v>
      </c>
      <c r="M14333">
        <v>3.1</v>
      </c>
    </row>
    <row r="14334" spans="1:13" x14ac:dyDescent="0.25">
      <c r="A14334" t="s">
        <v>659</v>
      </c>
      <c r="C14334" t="s">
        <v>773</v>
      </c>
      <c r="D14334" s="2">
        <v>31321</v>
      </c>
      <c r="E14334">
        <v>31</v>
      </c>
      <c r="F14334">
        <v>15483</v>
      </c>
      <c r="G14334">
        <v>6623000</v>
      </c>
      <c r="H14334">
        <v>23225</v>
      </c>
      <c r="K14334">
        <v>450</v>
      </c>
      <c r="L14334">
        <v>28</v>
      </c>
      <c r="M14334">
        <v>3.1</v>
      </c>
    </row>
    <row r="14335" spans="1:13" x14ac:dyDescent="0.25">
      <c r="A14335" t="s">
        <v>659</v>
      </c>
      <c r="C14335" t="s">
        <v>773</v>
      </c>
      <c r="D14335" s="2">
        <v>31352</v>
      </c>
      <c r="E14335">
        <v>30</v>
      </c>
      <c r="F14335">
        <v>14350</v>
      </c>
      <c r="G14335">
        <v>7496000</v>
      </c>
      <c r="H14335">
        <v>21526</v>
      </c>
      <c r="K14335">
        <v>450</v>
      </c>
      <c r="L14335">
        <v>28</v>
      </c>
      <c r="M14335">
        <v>0</v>
      </c>
    </row>
    <row r="14336" spans="1:13" x14ac:dyDescent="0.25">
      <c r="A14336" t="s">
        <v>659</v>
      </c>
      <c r="C14336" t="s">
        <v>773</v>
      </c>
      <c r="D14336" s="2">
        <v>31382</v>
      </c>
      <c r="E14336">
        <v>31</v>
      </c>
      <c r="F14336">
        <v>14321</v>
      </c>
      <c r="G14336">
        <v>6570000</v>
      </c>
      <c r="H14336">
        <v>21482</v>
      </c>
      <c r="K14336">
        <v>450</v>
      </c>
      <c r="L14336">
        <v>28</v>
      </c>
      <c r="M14336">
        <v>0</v>
      </c>
    </row>
    <row r="14337" spans="1:13" x14ac:dyDescent="0.25">
      <c r="A14337" t="s">
        <v>659</v>
      </c>
      <c r="C14337" t="s">
        <v>773</v>
      </c>
      <c r="D14337" s="2">
        <v>31413</v>
      </c>
      <c r="E14337">
        <v>3.4</v>
      </c>
      <c r="F14337">
        <v>1527</v>
      </c>
      <c r="G14337">
        <v>602000</v>
      </c>
      <c r="H14337">
        <v>2291</v>
      </c>
      <c r="K14337">
        <v>450</v>
      </c>
      <c r="L14337">
        <v>28</v>
      </c>
      <c r="M14337">
        <v>0</v>
      </c>
    </row>
    <row r="14338" spans="1:13" x14ac:dyDescent="0.25">
      <c r="A14338" t="s">
        <v>659</v>
      </c>
      <c r="C14338" t="s">
        <v>773</v>
      </c>
      <c r="D14338" s="2">
        <v>31444</v>
      </c>
      <c r="E14338">
        <v>5.9</v>
      </c>
      <c r="F14338">
        <v>3113</v>
      </c>
      <c r="G14338">
        <v>1227000</v>
      </c>
      <c r="H14338">
        <v>4670</v>
      </c>
      <c r="K14338">
        <v>450</v>
      </c>
      <c r="L14338">
        <v>28</v>
      </c>
      <c r="M14338">
        <v>0</v>
      </c>
    </row>
    <row r="14339" spans="1:13" x14ac:dyDescent="0.25">
      <c r="A14339" t="s">
        <v>659</v>
      </c>
      <c r="C14339" t="s">
        <v>773</v>
      </c>
      <c r="D14339" s="2">
        <v>31472</v>
      </c>
      <c r="E14339">
        <v>31</v>
      </c>
      <c r="F14339">
        <v>15938</v>
      </c>
      <c r="G14339">
        <v>11161000</v>
      </c>
      <c r="H14339">
        <v>23908</v>
      </c>
      <c r="K14339">
        <v>450</v>
      </c>
      <c r="L14339">
        <v>28</v>
      </c>
      <c r="M14339">
        <v>0</v>
      </c>
    </row>
    <row r="14340" spans="1:13" x14ac:dyDescent="0.25">
      <c r="A14340" t="s">
        <v>659</v>
      </c>
      <c r="C14340" t="s">
        <v>773</v>
      </c>
      <c r="D14340" s="2">
        <v>31503</v>
      </c>
      <c r="E14340">
        <v>29.7</v>
      </c>
      <c r="F14340">
        <v>15296</v>
      </c>
      <c r="G14340">
        <v>9927000</v>
      </c>
      <c r="H14340">
        <v>22945</v>
      </c>
      <c r="K14340">
        <v>450</v>
      </c>
      <c r="L14340">
        <v>28</v>
      </c>
      <c r="M14340">
        <v>6.2</v>
      </c>
    </row>
    <row r="14341" spans="1:13" x14ac:dyDescent="0.25">
      <c r="A14341" t="s">
        <v>659</v>
      </c>
      <c r="C14341" t="s">
        <v>773</v>
      </c>
      <c r="D14341" s="2">
        <v>31533</v>
      </c>
      <c r="E14341">
        <v>31</v>
      </c>
      <c r="F14341">
        <v>13996</v>
      </c>
      <c r="G14341">
        <v>5614000</v>
      </c>
      <c r="H14341">
        <v>20995</v>
      </c>
      <c r="K14341">
        <v>450</v>
      </c>
      <c r="L14341">
        <v>28</v>
      </c>
      <c r="M14341">
        <v>12.4</v>
      </c>
    </row>
    <row r="14342" spans="1:13" x14ac:dyDescent="0.25">
      <c r="A14342" t="s">
        <v>659</v>
      </c>
      <c r="C14342" t="s">
        <v>773</v>
      </c>
      <c r="D14342" s="2">
        <v>31564</v>
      </c>
      <c r="E14342">
        <v>30</v>
      </c>
      <c r="F14342">
        <v>13394</v>
      </c>
      <c r="G14342">
        <v>4347000</v>
      </c>
      <c r="H14342">
        <v>20092</v>
      </c>
      <c r="K14342">
        <v>450</v>
      </c>
      <c r="L14342">
        <v>28</v>
      </c>
      <c r="M14342">
        <v>8.1999999999999993</v>
      </c>
    </row>
    <row r="14343" spans="1:13" x14ac:dyDescent="0.25">
      <c r="A14343" t="s">
        <v>659</v>
      </c>
      <c r="C14343" t="s">
        <v>773</v>
      </c>
      <c r="D14343" s="2">
        <v>31594</v>
      </c>
      <c r="E14343">
        <v>30.9</v>
      </c>
      <c r="F14343">
        <v>14283</v>
      </c>
      <c r="G14343">
        <v>3798000</v>
      </c>
      <c r="H14343">
        <v>21425</v>
      </c>
      <c r="K14343">
        <v>450</v>
      </c>
      <c r="L14343">
        <v>28</v>
      </c>
      <c r="M14343">
        <v>3.4</v>
      </c>
    </row>
    <row r="14344" spans="1:13" x14ac:dyDescent="0.25">
      <c r="A14344" t="s">
        <v>659</v>
      </c>
      <c r="C14344" t="s">
        <v>773</v>
      </c>
      <c r="D14344" s="2">
        <v>31625</v>
      </c>
      <c r="E14344">
        <v>31</v>
      </c>
      <c r="F14344">
        <v>14568</v>
      </c>
      <c r="G14344">
        <v>4187000</v>
      </c>
      <c r="H14344">
        <v>21852</v>
      </c>
      <c r="K14344">
        <v>450</v>
      </c>
      <c r="L14344">
        <v>28</v>
      </c>
      <c r="M14344">
        <v>2.1</v>
      </c>
    </row>
    <row r="14345" spans="1:13" x14ac:dyDescent="0.25">
      <c r="A14345" t="s">
        <v>659</v>
      </c>
      <c r="C14345" t="s">
        <v>773</v>
      </c>
      <c r="D14345" s="2">
        <v>31656</v>
      </c>
      <c r="E14345">
        <v>30</v>
      </c>
      <c r="F14345">
        <v>14245</v>
      </c>
      <c r="G14345">
        <v>4259000</v>
      </c>
      <c r="H14345">
        <v>21368</v>
      </c>
      <c r="K14345">
        <v>450</v>
      </c>
      <c r="L14345">
        <v>28</v>
      </c>
      <c r="M14345">
        <v>0.7</v>
      </c>
    </row>
    <row r="14346" spans="1:13" x14ac:dyDescent="0.25">
      <c r="A14346" t="s">
        <v>659</v>
      </c>
      <c r="C14346" t="s">
        <v>773</v>
      </c>
      <c r="D14346" s="2">
        <v>31686</v>
      </c>
      <c r="E14346">
        <v>31</v>
      </c>
      <c r="F14346">
        <v>14577</v>
      </c>
      <c r="G14346">
        <v>4359000</v>
      </c>
      <c r="H14346">
        <v>21866</v>
      </c>
      <c r="K14346">
        <v>450</v>
      </c>
      <c r="L14346">
        <v>28</v>
      </c>
      <c r="M14346">
        <v>0.7</v>
      </c>
    </row>
    <row r="14347" spans="1:13" x14ac:dyDescent="0.25">
      <c r="A14347" t="s">
        <v>659</v>
      </c>
      <c r="C14347" t="s">
        <v>773</v>
      </c>
      <c r="D14347" s="2">
        <v>31717</v>
      </c>
      <c r="E14347">
        <v>24</v>
      </c>
      <c r="F14347">
        <v>11129</v>
      </c>
      <c r="G14347">
        <v>3534000</v>
      </c>
      <c r="H14347">
        <v>16694</v>
      </c>
      <c r="K14347">
        <v>450</v>
      </c>
      <c r="L14347">
        <v>28</v>
      </c>
      <c r="M14347">
        <v>6.7</v>
      </c>
    </row>
    <row r="14348" spans="1:13" x14ac:dyDescent="0.25">
      <c r="A14348" t="s">
        <v>659</v>
      </c>
      <c r="C14348" t="s">
        <v>773</v>
      </c>
      <c r="D14348" s="2">
        <v>31747</v>
      </c>
      <c r="E14348">
        <v>31</v>
      </c>
      <c r="F14348">
        <v>14128</v>
      </c>
      <c r="G14348">
        <v>4330000</v>
      </c>
      <c r="H14348">
        <v>21193</v>
      </c>
      <c r="K14348">
        <v>440</v>
      </c>
      <c r="L14348">
        <v>28</v>
      </c>
      <c r="M14348">
        <v>9</v>
      </c>
    </row>
    <row r="14349" spans="1:13" x14ac:dyDescent="0.25">
      <c r="A14349" t="s">
        <v>659</v>
      </c>
      <c r="C14349" t="s">
        <v>773</v>
      </c>
      <c r="D14349" s="2">
        <v>31778</v>
      </c>
      <c r="E14349">
        <v>31</v>
      </c>
      <c r="F14349">
        <v>10575</v>
      </c>
      <c r="G14349">
        <v>3142000</v>
      </c>
      <c r="H14349">
        <v>15863</v>
      </c>
      <c r="K14349">
        <v>442</v>
      </c>
      <c r="L14349">
        <v>28</v>
      </c>
      <c r="M14349">
        <v>6</v>
      </c>
    </row>
    <row r="14350" spans="1:13" x14ac:dyDescent="0.25">
      <c r="A14350" t="s">
        <v>659</v>
      </c>
      <c r="C14350" t="s">
        <v>773</v>
      </c>
      <c r="D14350" s="2">
        <v>31809</v>
      </c>
      <c r="E14350">
        <v>22.2</v>
      </c>
      <c r="F14350">
        <v>9176</v>
      </c>
      <c r="G14350">
        <v>3057000</v>
      </c>
      <c r="H14350">
        <v>13764</v>
      </c>
      <c r="K14350">
        <v>450</v>
      </c>
      <c r="L14350">
        <v>28</v>
      </c>
      <c r="M14350">
        <v>4.2</v>
      </c>
    </row>
    <row r="14351" spans="1:13" x14ac:dyDescent="0.25">
      <c r="A14351" t="s">
        <v>659</v>
      </c>
      <c r="C14351" t="s">
        <v>773</v>
      </c>
      <c r="D14351" s="2">
        <v>31837</v>
      </c>
      <c r="E14351">
        <v>28.8</v>
      </c>
      <c r="F14351">
        <v>11951</v>
      </c>
      <c r="G14351">
        <v>4223000</v>
      </c>
      <c r="H14351">
        <v>17927</v>
      </c>
      <c r="K14351">
        <v>450</v>
      </c>
      <c r="L14351">
        <v>28</v>
      </c>
      <c r="M14351">
        <v>2</v>
      </c>
    </row>
    <row r="14352" spans="1:13" x14ac:dyDescent="0.25">
      <c r="A14352" t="s">
        <v>659</v>
      </c>
      <c r="C14352" t="s">
        <v>773</v>
      </c>
      <c r="D14352" s="2">
        <v>31868</v>
      </c>
      <c r="E14352">
        <v>24.5</v>
      </c>
      <c r="F14352">
        <v>11399</v>
      </c>
      <c r="G14352">
        <v>4385000</v>
      </c>
      <c r="H14352">
        <v>17099</v>
      </c>
      <c r="K14352">
        <v>442</v>
      </c>
      <c r="L14352">
        <v>28</v>
      </c>
      <c r="M14352">
        <v>1.8</v>
      </c>
    </row>
    <row r="14353" spans="1:13" x14ac:dyDescent="0.25">
      <c r="A14353" t="s">
        <v>659</v>
      </c>
      <c r="C14353" t="s">
        <v>773</v>
      </c>
      <c r="D14353" s="2">
        <v>31898</v>
      </c>
      <c r="E14353">
        <v>31</v>
      </c>
      <c r="F14353">
        <v>14116</v>
      </c>
      <c r="G14353">
        <v>10824000</v>
      </c>
      <c r="H14353">
        <v>21175</v>
      </c>
      <c r="K14353">
        <v>495</v>
      </c>
      <c r="L14353">
        <v>28</v>
      </c>
      <c r="M14353">
        <v>3.3</v>
      </c>
    </row>
    <row r="14354" spans="1:13" x14ac:dyDescent="0.25">
      <c r="A14354" t="s">
        <v>659</v>
      </c>
      <c r="C14354" t="s">
        <v>773</v>
      </c>
      <c r="D14354" s="2">
        <v>31929</v>
      </c>
      <c r="E14354">
        <v>30</v>
      </c>
      <c r="F14354">
        <v>12279</v>
      </c>
      <c r="G14354">
        <v>11316000</v>
      </c>
      <c r="H14354">
        <v>24846</v>
      </c>
      <c r="K14354">
        <v>555</v>
      </c>
      <c r="L14354">
        <v>28</v>
      </c>
      <c r="M14354">
        <v>4.7</v>
      </c>
    </row>
    <row r="14355" spans="1:13" x14ac:dyDescent="0.25">
      <c r="A14355" t="s">
        <v>659</v>
      </c>
      <c r="C14355" t="s">
        <v>773</v>
      </c>
      <c r="D14355" s="2">
        <v>31959</v>
      </c>
      <c r="E14355">
        <v>30.6</v>
      </c>
      <c r="F14355">
        <v>10847</v>
      </c>
      <c r="G14355">
        <v>10804000</v>
      </c>
      <c r="H14355">
        <v>25310</v>
      </c>
      <c r="K14355">
        <v>457</v>
      </c>
      <c r="L14355">
        <v>28</v>
      </c>
      <c r="M14355">
        <v>4.3</v>
      </c>
    </row>
    <row r="14356" spans="1:13" x14ac:dyDescent="0.25">
      <c r="A14356" t="s">
        <v>659</v>
      </c>
      <c r="C14356" t="s">
        <v>773</v>
      </c>
      <c r="D14356" s="2">
        <v>31990</v>
      </c>
      <c r="E14356">
        <v>31</v>
      </c>
      <c r="F14356">
        <v>12719</v>
      </c>
      <c r="G14356">
        <v>11701000</v>
      </c>
      <c r="H14356">
        <v>29678</v>
      </c>
      <c r="K14356">
        <v>360</v>
      </c>
      <c r="L14356">
        <v>28</v>
      </c>
      <c r="M14356">
        <v>1.9</v>
      </c>
    </row>
    <row r="14357" spans="1:13" x14ac:dyDescent="0.25">
      <c r="A14357" t="s">
        <v>659</v>
      </c>
      <c r="C14357" t="s">
        <v>773</v>
      </c>
      <c r="D14357" s="2">
        <v>32021</v>
      </c>
      <c r="E14357">
        <v>30</v>
      </c>
      <c r="F14357">
        <v>8435</v>
      </c>
      <c r="G14357">
        <v>5290000</v>
      </c>
      <c r="H14357">
        <v>19681</v>
      </c>
      <c r="K14357">
        <v>405</v>
      </c>
      <c r="L14357">
        <v>28</v>
      </c>
      <c r="M14357">
        <v>2.9</v>
      </c>
    </row>
    <row r="14358" spans="1:13" x14ac:dyDescent="0.25">
      <c r="A14358" t="s">
        <v>659</v>
      </c>
      <c r="C14358" t="s">
        <v>773</v>
      </c>
      <c r="D14358" s="2">
        <v>32051</v>
      </c>
      <c r="E14358">
        <v>31</v>
      </c>
      <c r="F14358">
        <v>9128</v>
      </c>
      <c r="G14358">
        <v>4746000</v>
      </c>
      <c r="H14358">
        <v>21299</v>
      </c>
      <c r="K14358">
        <v>450</v>
      </c>
      <c r="L14358">
        <v>28</v>
      </c>
      <c r="M14358">
        <v>3.1</v>
      </c>
    </row>
    <row r="14359" spans="1:13" x14ac:dyDescent="0.25">
      <c r="A14359" t="s">
        <v>659</v>
      </c>
      <c r="C14359" t="s">
        <v>773</v>
      </c>
      <c r="D14359" s="2">
        <v>32082</v>
      </c>
      <c r="E14359">
        <v>28.4</v>
      </c>
      <c r="F14359">
        <v>8068</v>
      </c>
      <c r="G14359">
        <v>3640000</v>
      </c>
      <c r="H14359">
        <v>18826</v>
      </c>
      <c r="K14359">
        <v>435</v>
      </c>
      <c r="L14359">
        <v>28</v>
      </c>
      <c r="M14359">
        <v>1.2</v>
      </c>
    </row>
    <row r="14360" spans="1:13" x14ac:dyDescent="0.25">
      <c r="A14360" t="s">
        <v>659</v>
      </c>
      <c r="C14360" t="s">
        <v>773</v>
      </c>
      <c r="D14360" s="2">
        <v>32112</v>
      </c>
      <c r="E14360">
        <v>28.8</v>
      </c>
      <c r="F14360">
        <v>8194</v>
      </c>
      <c r="G14360">
        <v>4433000</v>
      </c>
      <c r="H14360">
        <v>19119</v>
      </c>
      <c r="K14360">
        <v>420</v>
      </c>
      <c r="L14360">
        <v>28</v>
      </c>
      <c r="M14360">
        <v>1.4</v>
      </c>
    </row>
    <row r="14361" spans="1:13" x14ac:dyDescent="0.25">
      <c r="A14361" t="s">
        <v>659</v>
      </c>
      <c r="C14361" t="s">
        <v>773</v>
      </c>
      <c r="D14361" s="2">
        <v>32143</v>
      </c>
      <c r="E14361">
        <v>30.9</v>
      </c>
      <c r="F14361">
        <v>8737</v>
      </c>
      <c r="G14361">
        <v>5312000</v>
      </c>
      <c r="H14361">
        <v>20386</v>
      </c>
      <c r="K14361">
        <v>420</v>
      </c>
      <c r="L14361">
        <v>28</v>
      </c>
      <c r="M14361">
        <v>2.8</v>
      </c>
    </row>
    <row r="14362" spans="1:13" x14ac:dyDescent="0.25">
      <c r="A14362" t="s">
        <v>659</v>
      </c>
      <c r="C14362" t="s">
        <v>773</v>
      </c>
      <c r="D14362" s="2">
        <v>32174</v>
      </c>
      <c r="E14362">
        <v>29</v>
      </c>
      <c r="F14362">
        <v>9319</v>
      </c>
      <c r="G14362">
        <v>6198000</v>
      </c>
      <c r="H14362">
        <v>21745</v>
      </c>
      <c r="K14362">
        <v>420</v>
      </c>
      <c r="L14362">
        <v>28</v>
      </c>
      <c r="M14362">
        <v>8.1999999999999993</v>
      </c>
    </row>
    <row r="14363" spans="1:13" x14ac:dyDescent="0.25">
      <c r="A14363" t="s">
        <v>659</v>
      </c>
      <c r="C14363" t="s">
        <v>773</v>
      </c>
      <c r="D14363" s="2">
        <v>32203</v>
      </c>
      <c r="E14363">
        <v>31</v>
      </c>
      <c r="F14363">
        <v>8969</v>
      </c>
      <c r="G14363">
        <v>4836000</v>
      </c>
      <c r="H14363">
        <v>20928</v>
      </c>
      <c r="K14363">
        <v>438</v>
      </c>
      <c r="L14363">
        <v>28</v>
      </c>
      <c r="M14363">
        <v>10.7</v>
      </c>
    </row>
    <row r="14364" spans="1:13" x14ac:dyDescent="0.25">
      <c r="A14364" t="s">
        <v>659</v>
      </c>
      <c r="C14364" t="s">
        <v>773</v>
      </c>
      <c r="D14364" s="2">
        <v>32234</v>
      </c>
      <c r="E14364">
        <v>29.7</v>
      </c>
      <c r="F14364">
        <v>8280</v>
      </c>
      <c r="G14364">
        <v>4429000</v>
      </c>
      <c r="H14364">
        <v>19320</v>
      </c>
      <c r="K14364">
        <v>438</v>
      </c>
      <c r="L14364">
        <v>28</v>
      </c>
      <c r="M14364">
        <v>8.5</v>
      </c>
    </row>
    <row r="14365" spans="1:13" x14ac:dyDescent="0.25">
      <c r="A14365" t="s">
        <v>659</v>
      </c>
      <c r="C14365" t="s">
        <v>773</v>
      </c>
      <c r="D14365" s="2">
        <v>32264</v>
      </c>
      <c r="E14365">
        <v>31</v>
      </c>
      <c r="F14365">
        <v>8835</v>
      </c>
      <c r="G14365">
        <v>5540000</v>
      </c>
      <c r="H14365">
        <v>20615</v>
      </c>
      <c r="K14365">
        <v>420</v>
      </c>
      <c r="L14365">
        <v>28</v>
      </c>
      <c r="M14365">
        <v>3.3</v>
      </c>
    </row>
    <row r="14366" spans="1:13" x14ac:dyDescent="0.25">
      <c r="A14366" t="s">
        <v>659</v>
      </c>
      <c r="C14366" t="s">
        <v>773</v>
      </c>
      <c r="D14366" s="2">
        <v>32295</v>
      </c>
      <c r="E14366">
        <v>29.7</v>
      </c>
      <c r="F14366">
        <v>9311</v>
      </c>
      <c r="G14366">
        <v>5426000</v>
      </c>
      <c r="H14366">
        <v>21726</v>
      </c>
      <c r="K14366">
        <v>472</v>
      </c>
      <c r="L14366">
        <v>28</v>
      </c>
      <c r="M14366">
        <v>4.4000000000000004</v>
      </c>
    </row>
    <row r="14367" spans="1:13" x14ac:dyDescent="0.25">
      <c r="A14367" t="s">
        <v>659</v>
      </c>
      <c r="C14367" t="s">
        <v>773</v>
      </c>
      <c r="D14367" s="2">
        <v>32325</v>
      </c>
      <c r="E14367">
        <v>31</v>
      </c>
      <c r="F14367">
        <v>9707</v>
      </c>
      <c r="G14367">
        <v>5565000</v>
      </c>
      <c r="H14367">
        <v>22650</v>
      </c>
      <c r="K14367">
        <v>525</v>
      </c>
      <c r="L14367">
        <v>28</v>
      </c>
      <c r="M14367">
        <v>8</v>
      </c>
    </row>
    <row r="14368" spans="1:13" x14ac:dyDescent="0.25">
      <c r="A14368" t="s">
        <v>659</v>
      </c>
      <c r="C14368" t="s">
        <v>773</v>
      </c>
      <c r="D14368" s="2">
        <v>32356</v>
      </c>
      <c r="E14368">
        <v>30.7</v>
      </c>
      <c r="F14368">
        <v>10894</v>
      </c>
      <c r="G14368">
        <v>5244000</v>
      </c>
      <c r="H14368">
        <v>25419</v>
      </c>
      <c r="K14368">
        <v>525</v>
      </c>
      <c r="L14368">
        <v>28</v>
      </c>
      <c r="M14368">
        <v>4.5</v>
      </c>
    </row>
    <row r="14369" spans="1:13" x14ac:dyDescent="0.25">
      <c r="A14369" t="s">
        <v>659</v>
      </c>
      <c r="C14369" t="s">
        <v>773</v>
      </c>
      <c r="D14369" s="2">
        <v>32387</v>
      </c>
      <c r="E14369">
        <v>25.7</v>
      </c>
      <c r="F14369">
        <v>8825</v>
      </c>
      <c r="G14369">
        <v>5194000</v>
      </c>
      <c r="H14369">
        <v>20592</v>
      </c>
      <c r="K14369">
        <v>525</v>
      </c>
      <c r="L14369">
        <v>28</v>
      </c>
      <c r="M14369">
        <v>2.7</v>
      </c>
    </row>
    <row r="14370" spans="1:13" x14ac:dyDescent="0.25">
      <c r="A14370" t="s">
        <v>659</v>
      </c>
      <c r="C14370" t="s">
        <v>773</v>
      </c>
      <c r="D14370" s="2">
        <v>32417</v>
      </c>
      <c r="E14370">
        <v>30.8</v>
      </c>
      <c r="F14370">
        <v>9571</v>
      </c>
      <c r="G14370">
        <v>6106000</v>
      </c>
      <c r="H14370">
        <v>22332</v>
      </c>
      <c r="K14370">
        <v>525</v>
      </c>
      <c r="L14370">
        <v>28</v>
      </c>
      <c r="M14370">
        <v>1.5</v>
      </c>
    </row>
    <row r="14371" spans="1:13" x14ac:dyDescent="0.25">
      <c r="A14371" t="s">
        <v>659</v>
      </c>
      <c r="C14371" t="s">
        <v>773</v>
      </c>
      <c r="D14371" s="2">
        <v>32448</v>
      </c>
      <c r="E14371">
        <v>29.7</v>
      </c>
      <c r="F14371">
        <v>8792</v>
      </c>
      <c r="G14371">
        <v>5610000</v>
      </c>
      <c r="H14371">
        <v>20514</v>
      </c>
      <c r="K14371">
        <v>525</v>
      </c>
      <c r="L14371">
        <v>28</v>
      </c>
      <c r="M14371">
        <v>4.4000000000000004</v>
      </c>
    </row>
    <row r="14372" spans="1:13" x14ac:dyDescent="0.25">
      <c r="A14372" t="s">
        <v>659</v>
      </c>
      <c r="C14372" t="s">
        <v>773</v>
      </c>
      <c r="D14372" s="2">
        <v>32478</v>
      </c>
      <c r="E14372">
        <v>30.9</v>
      </c>
      <c r="F14372">
        <v>8650</v>
      </c>
      <c r="G14372">
        <v>5536000</v>
      </c>
      <c r="H14372">
        <v>20184</v>
      </c>
      <c r="K14372">
        <v>525</v>
      </c>
      <c r="L14372">
        <v>28</v>
      </c>
      <c r="M14372">
        <v>5.8</v>
      </c>
    </row>
    <row r="14373" spans="1:13" x14ac:dyDescent="0.25">
      <c r="A14373" t="s">
        <v>659</v>
      </c>
      <c r="C14373" t="s">
        <v>773</v>
      </c>
      <c r="D14373" s="2">
        <v>32509</v>
      </c>
      <c r="E14373">
        <v>30.9</v>
      </c>
      <c r="F14373">
        <v>9381</v>
      </c>
      <c r="G14373">
        <v>5738000</v>
      </c>
      <c r="H14373">
        <v>21889</v>
      </c>
      <c r="K14373">
        <v>525</v>
      </c>
      <c r="L14373">
        <v>28</v>
      </c>
      <c r="M14373">
        <v>10.3</v>
      </c>
    </row>
    <row r="14374" spans="1:13" x14ac:dyDescent="0.25">
      <c r="A14374" t="s">
        <v>659</v>
      </c>
      <c r="C14374" t="s">
        <v>773</v>
      </c>
      <c r="D14374" s="2">
        <v>32540</v>
      </c>
      <c r="E14374">
        <v>25.9</v>
      </c>
      <c r="F14374">
        <v>3080</v>
      </c>
      <c r="G14374">
        <v>1657000</v>
      </c>
      <c r="H14374">
        <v>7187</v>
      </c>
      <c r="K14374">
        <v>452</v>
      </c>
      <c r="L14374">
        <v>28</v>
      </c>
      <c r="M14374">
        <v>11.5</v>
      </c>
    </row>
    <row r="14375" spans="1:13" x14ac:dyDescent="0.25">
      <c r="A14375" t="s">
        <v>659</v>
      </c>
      <c r="C14375" t="s">
        <v>773</v>
      </c>
      <c r="D14375" s="2">
        <v>32568</v>
      </c>
      <c r="E14375">
        <v>30.7</v>
      </c>
      <c r="F14375">
        <v>2992</v>
      </c>
      <c r="G14375">
        <v>1607000</v>
      </c>
      <c r="H14375">
        <v>6981</v>
      </c>
      <c r="K14375">
        <v>380</v>
      </c>
      <c r="L14375">
        <v>30</v>
      </c>
      <c r="M14375">
        <v>3.2</v>
      </c>
    </row>
    <row r="14376" spans="1:13" x14ac:dyDescent="0.25">
      <c r="A14376" t="s">
        <v>659</v>
      </c>
      <c r="C14376" t="s">
        <v>773</v>
      </c>
      <c r="D14376" s="2">
        <v>32599</v>
      </c>
      <c r="E14376">
        <v>24.2</v>
      </c>
      <c r="F14376">
        <v>7532</v>
      </c>
      <c r="G14376">
        <v>5649000</v>
      </c>
      <c r="H14376">
        <v>23851</v>
      </c>
      <c r="K14376">
        <v>348</v>
      </c>
      <c r="L14376">
        <v>44</v>
      </c>
      <c r="M14376">
        <v>1.5</v>
      </c>
    </row>
    <row r="14377" spans="1:13" x14ac:dyDescent="0.25">
      <c r="A14377" t="s">
        <v>659</v>
      </c>
      <c r="C14377" t="s">
        <v>773</v>
      </c>
      <c r="D14377" s="2">
        <v>32629</v>
      </c>
      <c r="E14377">
        <v>31</v>
      </c>
      <c r="F14377">
        <v>9201</v>
      </c>
      <c r="G14377">
        <v>5476000</v>
      </c>
      <c r="H14377">
        <v>29137</v>
      </c>
      <c r="K14377">
        <v>361</v>
      </c>
      <c r="L14377">
        <v>44</v>
      </c>
      <c r="M14377">
        <v>2.8</v>
      </c>
    </row>
    <row r="14378" spans="1:13" x14ac:dyDescent="0.25">
      <c r="A14378" t="s">
        <v>659</v>
      </c>
      <c r="C14378" t="s">
        <v>773</v>
      </c>
      <c r="D14378" s="2">
        <v>32660</v>
      </c>
      <c r="E14378">
        <v>22.8</v>
      </c>
      <c r="F14378">
        <v>6554</v>
      </c>
      <c r="G14378">
        <v>3199000</v>
      </c>
      <c r="H14378">
        <v>21369</v>
      </c>
      <c r="K14378">
        <v>352</v>
      </c>
      <c r="L14378">
        <v>44</v>
      </c>
      <c r="M14378">
        <v>5.8</v>
      </c>
    </row>
    <row r="14379" spans="1:13" x14ac:dyDescent="0.25">
      <c r="A14379" t="s">
        <v>659</v>
      </c>
      <c r="C14379" t="s">
        <v>773</v>
      </c>
      <c r="D14379" s="2">
        <v>32690</v>
      </c>
      <c r="E14379">
        <v>30.5</v>
      </c>
      <c r="F14379">
        <v>8544</v>
      </c>
      <c r="G14379">
        <v>3870000</v>
      </c>
      <c r="H14379">
        <v>28604</v>
      </c>
      <c r="K14379">
        <v>330</v>
      </c>
      <c r="L14379">
        <v>44</v>
      </c>
      <c r="M14379">
        <v>4.5</v>
      </c>
    </row>
    <row r="14380" spans="1:13" x14ac:dyDescent="0.25">
      <c r="A14380" t="s">
        <v>659</v>
      </c>
      <c r="C14380" t="s">
        <v>773</v>
      </c>
      <c r="D14380" s="2">
        <v>32721</v>
      </c>
      <c r="E14380">
        <v>7.7</v>
      </c>
      <c r="F14380">
        <v>2686</v>
      </c>
      <c r="G14380">
        <v>994000</v>
      </c>
      <c r="H14380">
        <v>6576</v>
      </c>
      <c r="K14380">
        <v>330</v>
      </c>
      <c r="L14380">
        <v>44</v>
      </c>
      <c r="M14380">
        <v>3.5</v>
      </c>
    </row>
    <row r="14381" spans="1:13" x14ac:dyDescent="0.25">
      <c r="A14381" t="s">
        <v>659</v>
      </c>
      <c r="C14381" t="s">
        <v>773</v>
      </c>
      <c r="D14381" s="2">
        <v>32752</v>
      </c>
      <c r="E14381">
        <v>29.8</v>
      </c>
      <c r="F14381">
        <v>9764</v>
      </c>
      <c r="G14381">
        <v>4686000</v>
      </c>
      <c r="H14381">
        <v>23906</v>
      </c>
      <c r="K14381">
        <v>330</v>
      </c>
      <c r="L14381">
        <v>44</v>
      </c>
      <c r="M14381">
        <v>9.3000000000000007</v>
      </c>
    </row>
    <row r="14382" spans="1:13" x14ac:dyDescent="0.25">
      <c r="A14382" t="s">
        <v>659</v>
      </c>
      <c r="C14382" t="s">
        <v>773</v>
      </c>
      <c r="D14382" s="2">
        <v>32782</v>
      </c>
      <c r="E14382">
        <v>24.4</v>
      </c>
      <c r="F14382">
        <v>7413</v>
      </c>
      <c r="G14382">
        <v>3551000</v>
      </c>
      <c r="H14382">
        <v>18149</v>
      </c>
      <c r="K14382">
        <v>330</v>
      </c>
      <c r="L14382">
        <v>44</v>
      </c>
      <c r="M14382">
        <v>4.5</v>
      </c>
    </row>
    <row r="14383" spans="1:13" x14ac:dyDescent="0.25">
      <c r="A14383" t="s">
        <v>659</v>
      </c>
      <c r="C14383" t="s">
        <v>773</v>
      </c>
      <c r="D14383" s="2">
        <v>32813</v>
      </c>
      <c r="E14383">
        <v>28.4</v>
      </c>
      <c r="F14383">
        <v>9681</v>
      </c>
      <c r="G14383">
        <v>4637000</v>
      </c>
      <c r="H14383">
        <v>23702</v>
      </c>
      <c r="K14383">
        <v>330</v>
      </c>
      <c r="L14383">
        <v>44</v>
      </c>
      <c r="M14383">
        <v>4.5</v>
      </c>
    </row>
    <row r="14384" spans="1:13" x14ac:dyDescent="0.25">
      <c r="A14384" t="s">
        <v>659</v>
      </c>
      <c r="C14384" t="s">
        <v>773</v>
      </c>
      <c r="D14384" s="2">
        <v>32843</v>
      </c>
      <c r="E14384">
        <v>30.6</v>
      </c>
      <c r="F14384">
        <v>10630</v>
      </c>
      <c r="G14384">
        <v>5092000</v>
      </c>
      <c r="H14384">
        <v>26025</v>
      </c>
      <c r="K14384">
        <v>330</v>
      </c>
      <c r="L14384">
        <v>44</v>
      </c>
      <c r="M14384">
        <v>4.5</v>
      </c>
    </row>
    <row r="14385" spans="1:13" x14ac:dyDescent="0.25">
      <c r="A14385" t="s">
        <v>659</v>
      </c>
      <c r="C14385" t="s">
        <v>773</v>
      </c>
      <c r="D14385" s="2">
        <v>32874</v>
      </c>
      <c r="E14385">
        <v>13.7</v>
      </c>
      <c r="F14385">
        <v>6159</v>
      </c>
      <c r="G14385">
        <v>2950000</v>
      </c>
      <c r="H14385">
        <v>15079</v>
      </c>
      <c r="K14385">
        <v>330</v>
      </c>
      <c r="L14385">
        <v>44</v>
      </c>
      <c r="M14385">
        <v>4.5</v>
      </c>
    </row>
    <row r="14386" spans="1:13" x14ac:dyDescent="0.25">
      <c r="A14386" t="s">
        <v>659</v>
      </c>
      <c r="C14386" t="s">
        <v>773</v>
      </c>
      <c r="D14386" s="2">
        <v>32905</v>
      </c>
      <c r="E14386">
        <v>28</v>
      </c>
      <c r="F14386">
        <v>10868</v>
      </c>
      <c r="G14386">
        <v>5206000</v>
      </c>
      <c r="H14386">
        <v>26608</v>
      </c>
      <c r="K14386">
        <v>330</v>
      </c>
      <c r="L14386">
        <v>44</v>
      </c>
      <c r="M14386">
        <v>4.5</v>
      </c>
    </row>
    <row r="14387" spans="1:13" x14ac:dyDescent="0.25">
      <c r="A14387" t="s">
        <v>659</v>
      </c>
      <c r="C14387" t="s">
        <v>773</v>
      </c>
      <c r="D14387" s="2">
        <v>32933</v>
      </c>
      <c r="E14387">
        <v>30.9</v>
      </c>
      <c r="F14387">
        <v>11097</v>
      </c>
      <c r="G14387">
        <v>5315000</v>
      </c>
      <c r="H14387">
        <v>27169</v>
      </c>
      <c r="K14387">
        <v>330</v>
      </c>
      <c r="L14387">
        <v>44</v>
      </c>
      <c r="M14387">
        <v>4.5</v>
      </c>
    </row>
    <row r="14388" spans="1:13" x14ac:dyDescent="0.25">
      <c r="A14388" t="s">
        <v>659</v>
      </c>
      <c r="C14388" t="s">
        <v>773</v>
      </c>
      <c r="D14388" s="2">
        <v>32964</v>
      </c>
      <c r="E14388">
        <v>30</v>
      </c>
      <c r="F14388">
        <v>9729</v>
      </c>
      <c r="G14388">
        <v>5027000</v>
      </c>
      <c r="H14388">
        <v>26444</v>
      </c>
      <c r="K14388">
        <v>330</v>
      </c>
      <c r="L14388">
        <v>44</v>
      </c>
      <c r="M14388">
        <v>5.9</v>
      </c>
    </row>
    <row r="14389" spans="1:13" x14ac:dyDescent="0.25">
      <c r="A14389" t="s">
        <v>659</v>
      </c>
      <c r="C14389" t="s">
        <v>773</v>
      </c>
      <c r="D14389" s="2">
        <v>32994</v>
      </c>
      <c r="E14389">
        <v>30</v>
      </c>
      <c r="F14389">
        <v>9329</v>
      </c>
      <c r="G14389">
        <v>5187000</v>
      </c>
      <c r="H14389">
        <v>27987</v>
      </c>
      <c r="K14389">
        <v>330</v>
      </c>
      <c r="L14389">
        <v>44</v>
      </c>
      <c r="M14389">
        <v>0.7</v>
      </c>
    </row>
    <row r="14390" spans="1:13" x14ac:dyDescent="0.25">
      <c r="A14390" t="s">
        <v>659</v>
      </c>
      <c r="C14390" t="s">
        <v>773</v>
      </c>
      <c r="D14390" s="2">
        <v>33025</v>
      </c>
      <c r="E14390">
        <v>18.8</v>
      </c>
      <c r="F14390">
        <v>5428</v>
      </c>
      <c r="G14390">
        <v>3778000</v>
      </c>
      <c r="H14390">
        <v>16284</v>
      </c>
      <c r="K14390">
        <v>300</v>
      </c>
      <c r="L14390">
        <v>44</v>
      </c>
      <c r="M14390">
        <v>3.1</v>
      </c>
    </row>
    <row r="14391" spans="1:13" x14ac:dyDescent="0.25">
      <c r="A14391" t="s">
        <v>659</v>
      </c>
      <c r="C14391" t="s">
        <v>773</v>
      </c>
      <c r="D14391" s="2">
        <v>33055</v>
      </c>
      <c r="E14391">
        <v>25.7</v>
      </c>
      <c r="F14391">
        <v>7868</v>
      </c>
      <c r="G14391">
        <v>8036000</v>
      </c>
      <c r="H14391">
        <v>23604</v>
      </c>
      <c r="K14391">
        <v>293</v>
      </c>
      <c r="L14391">
        <v>44</v>
      </c>
      <c r="M14391">
        <v>3.2</v>
      </c>
    </row>
    <row r="14392" spans="1:13" x14ac:dyDescent="0.25">
      <c r="A14392" t="s">
        <v>659</v>
      </c>
      <c r="C14392" t="s">
        <v>773</v>
      </c>
      <c r="D14392" s="2">
        <v>33086</v>
      </c>
      <c r="E14392">
        <v>30.9</v>
      </c>
      <c r="F14392">
        <v>8329</v>
      </c>
      <c r="G14392">
        <v>8456000</v>
      </c>
      <c r="H14392">
        <v>24987</v>
      </c>
      <c r="K14392">
        <v>294</v>
      </c>
      <c r="L14392">
        <v>44</v>
      </c>
      <c r="M14392">
        <v>1.6</v>
      </c>
    </row>
    <row r="14393" spans="1:13" x14ac:dyDescent="0.25">
      <c r="A14393" t="s">
        <v>659</v>
      </c>
      <c r="C14393" t="s">
        <v>773</v>
      </c>
      <c r="D14393" s="2">
        <v>33117</v>
      </c>
      <c r="E14393">
        <v>29.9</v>
      </c>
      <c r="F14393">
        <v>8340</v>
      </c>
      <c r="G14393">
        <v>8649000</v>
      </c>
      <c r="H14393">
        <v>25020</v>
      </c>
      <c r="K14393">
        <v>294</v>
      </c>
      <c r="L14393">
        <v>44</v>
      </c>
      <c r="M14393">
        <v>0.8</v>
      </c>
    </row>
    <row r="14394" spans="1:13" x14ac:dyDescent="0.25">
      <c r="A14394" t="s">
        <v>659</v>
      </c>
      <c r="C14394" t="s">
        <v>773</v>
      </c>
      <c r="D14394" s="2">
        <v>33147</v>
      </c>
      <c r="E14394">
        <v>20.399999999999999</v>
      </c>
      <c r="F14394">
        <v>5974</v>
      </c>
      <c r="G14394">
        <v>7124000</v>
      </c>
      <c r="H14394">
        <v>13331</v>
      </c>
      <c r="K14394">
        <v>294</v>
      </c>
      <c r="L14394">
        <v>44</v>
      </c>
      <c r="M14394">
        <v>3.4</v>
      </c>
    </row>
    <row r="14395" spans="1:13" x14ac:dyDescent="0.25">
      <c r="A14395" t="s">
        <v>659</v>
      </c>
      <c r="C14395" t="s">
        <v>773</v>
      </c>
      <c r="D14395" s="2">
        <v>33178</v>
      </c>
      <c r="E14395">
        <v>30.1</v>
      </c>
      <c r="F14395">
        <v>8025</v>
      </c>
      <c r="G14395">
        <v>10455000</v>
      </c>
      <c r="H14395">
        <v>25095</v>
      </c>
      <c r="K14395">
        <v>294</v>
      </c>
      <c r="L14395">
        <v>44</v>
      </c>
      <c r="M14395">
        <v>6.1</v>
      </c>
    </row>
    <row r="14396" spans="1:13" x14ac:dyDescent="0.25">
      <c r="A14396" t="s">
        <v>659</v>
      </c>
      <c r="C14396" t="s">
        <v>773</v>
      </c>
      <c r="D14396" s="2">
        <v>33208</v>
      </c>
      <c r="E14396">
        <v>31</v>
      </c>
      <c r="F14396">
        <v>9483</v>
      </c>
      <c r="G14396">
        <v>10808000</v>
      </c>
      <c r="H14396">
        <v>25541</v>
      </c>
      <c r="K14396">
        <v>294</v>
      </c>
      <c r="L14396">
        <v>44</v>
      </c>
      <c r="M14396">
        <v>0.7</v>
      </c>
    </row>
    <row r="14397" spans="1:13" x14ac:dyDescent="0.25">
      <c r="A14397" t="s">
        <v>659</v>
      </c>
      <c r="C14397" t="s">
        <v>773</v>
      </c>
      <c r="D14397" s="2">
        <v>33239</v>
      </c>
      <c r="E14397">
        <v>30.6</v>
      </c>
      <c r="F14397">
        <v>8629</v>
      </c>
      <c r="G14397">
        <v>10656000</v>
      </c>
      <c r="H14397">
        <v>28497</v>
      </c>
      <c r="K14397">
        <v>294</v>
      </c>
      <c r="L14397">
        <v>44</v>
      </c>
      <c r="M14397">
        <v>7.9</v>
      </c>
    </row>
    <row r="14398" spans="1:13" x14ac:dyDescent="0.25">
      <c r="A14398" t="s">
        <v>659</v>
      </c>
      <c r="C14398" t="s">
        <v>773</v>
      </c>
      <c r="D14398" s="2">
        <v>33270</v>
      </c>
      <c r="E14398">
        <v>27.7</v>
      </c>
      <c r="F14398">
        <v>8443</v>
      </c>
      <c r="G14398">
        <v>9619000</v>
      </c>
      <c r="H14398">
        <v>29690</v>
      </c>
      <c r="K14398">
        <v>294</v>
      </c>
      <c r="L14398">
        <v>44</v>
      </c>
      <c r="M14398">
        <v>0.7</v>
      </c>
    </row>
    <row r="14399" spans="1:13" x14ac:dyDescent="0.25">
      <c r="A14399" t="s">
        <v>659</v>
      </c>
      <c r="C14399" t="s">
        <v>773</v>
      </c>
      <c r="D14399" s="2">
        <v>33298</v>
      </c>
      <c r="E14399">
        <v>31</v>
      </c>
      <c r="F14399">
        <v>12740</v>
      </c>
      <c r="G14399">
        <v>10778000</v>
      </c>
      <c r="H14399">
        <v>38127</v>
      </c>
      <c r="K14399">
        <v>294</v>
      </c>
      <c r="L14399">
        <v>44</v>
      </c>
      <c r="M14399">
        <v>0.7</v>
      </c>
    </row>
    <row r="14400" spans="1:13" x14ac:dyDescent="0.25">
      <c r="A14400" t="s">
        <v>659</v>
      </c>
      <c r="C14400" t="s">
        <v>773</v>
      </c>
      <c r="D14400" s="2">
        <v>33329</v>
      </c>
      <c r="E14400">
        <v>30</v>
      </c>
      <c r="F14400">
        <v>10522</v>
      </c>
      <c r="G14400">
        <v>10441000</v>
      </c>
      <c r="H14400">
        <v>29243</v>
      </c>
      <c r="K14400">
        <v>294</v>
      </c>
      <c r="L14400">
        <v>44</v>
      </c>
      <c r="M14400">
        <v>2.1</v>
      </c>
    </row>
    <row r="14401" spans="1:13" x14ac:dyDescent="0.25">
      <c r="A14401" t="s">
        <v>659</v>
      </c>
      <c r="C14401" t="s">
        <v>773</v>
      </c>
      <c r="D14401" s="2">
        <v>33359</v>
      </c>
      <c r="E14401">
        <v>30.7</v>
      </c>
      <c r="F14401">
        <v>9532</v>
      </c>
      <c r="G14401">
        <v>10712000</v>
      </c>
      <c r="H14401">
        <v>23772</v>
      </c>
      <c r="K14401">
        <v>294</v>
      </c>
      <c r="L14401">
        <v>44</v>
      </c>
      <c r="M14401">
        <v>5.6</v>
      </c>
    </row>
    <row r="14402" spans="1:13" x14ac:dyDescent="0.25">
      <c r="A14402" t="s">
        <v>659</v>
      </c>
      <c r="C14402" t="s">
        <v>773</v>
      </c>
      <c r="D14402" s="2">
        <v>33390</v>
      </c>
      <c r="E14402">
        <v>29.8</v>
      </c>
      <c r="F14402">
        <v>9146</v>
      </c>
      <c r="G14402">
        <v>10406000</v>
      </c>
      <c r="H14402">
        <v>24876</v>
      </c>
      <c r="K14402">
        <v>294</v>
      </c>
      <c r="L14402">
        <v>44</v>
      </c>
      <c r="M14402">
        <v>2.4</v>
      </c>
    </row>
    <row r="14403" spans="1:13" x14ac:dyDescent="0.25">
      <c r="A14403" t="s">
        <v>659</v>
      </c>
      <c r="C14403" t="s">
        <v>773</v>
      </c>
      <c r="D14403" s="2">
        <v>33420</v>
      </c>
      <c r="E14403">
        <v>31</v>
      </c>
      <c r="F14403">
        <v>9461</v>
      </c>
      <c r="G14403">
        <v>10796000</v>
      </c>
      <c r="H14403">
        <v>26568</v>
      </c>
      <c r="K14403">
        <v>294</v>
      </c>
      <c r="L14403">
        <v>44</v>
      </c>
      <c r="M14403">
        <v>9.4</v>
      </c>
    </row>
    <row r="14404" spans="1:13" x14ac:dyDescent="0.25">
      <c r="A14404" t="s">
        <v>659</v>
      </c>
      <c r="C14404" t="s">
        <v>773</v>
      </c>
      <c r="D14404" s="2">
        <v>33451</v>
      </c>
      <c r="E14404">
        <v>30.7</v>
      </c>
      <c r="F14404">
        <v>9936</v>
      </c>
      <c r="G14404">
        <v>10705000</v>
      </c>
      <c r="H14404">
        <v>23896</v>
      </c>
      <c r="K14404">
        <v>294</v>
      </c>
      <c r="L14404">
        <v>44</v>
      </c>
      <c r="M14404">
        <v>4.2</v>
      </c>
    </row>
    <row r="14405" spans="1:13" x14ac:dyDescent="0.25">
      <c r="A14405" t="s">
        <v>659</v>
      </c>
      <c r="C14405" t="s">
        <v>773</v>
      </c>
      <c r="D14405" s="2">
        <v>33482</v>
      </c>
      <c r="E14405">
        <v>29.7</v>
      </c>
      <c r="F14405">
        <v>8905</v>
      </c>
      <c r="G14405">
        <v>10375000</v>
      </c>
      <c r="H14405">
        <v>20286</v>
      </c>
      <c r="K14405">
        <v>294</v>
      </c>
      <c r="L14405">
        <v>44</v>
      </c>
      <c r="M14405">
        <v>1.6</v>
      </c>
    </row>
    <row r="14406" spans="1:13" x14ac:dyDescent="0.25">
      <c r="A14406" t="s">
        <v>659</v>
      </c>
      <c r="C14406" t="s">
        <v>773</v>
      </c>
      <c r="D14406" s="2">
        <v>33512</v>
      </c>
      <c r="E14406">
        <v>30.9</v>
      </c>
      <c r="F14406">
        <v>12545</v>
      </c>
      <c r="G14406">
        <v>10754000</v>
      </c>
      <c r="H14406">
        <v>34354</v>
      </c>
      <c r="K14406">
        <v>294</v>
      </c>
      <c r="L14406">
        <v>44</v>
      </c>
      <c r="M14406">
        <v>6.4</v>
      </c>
    </row>
    <row r="14407" spans="1:13" x14ac:dyDescent="0.25">
      <c r="A14407" t="s">
        <v>659</v>
      </c>
      <c r="C14407" t="s">
        <v>773</v>
      </c>
      <c r="D14407" s="2">
        <v>33543</v>
      </c>
      <c r="E14407">
        <v>29.6</v>
      </c>
      <c r="F14407">
        <v>12331</v>
      </c>
      <c r="G14407">
        <v>10331000</v>
      </c>
      <c r="H14407">
        <v>47172</v>
      </c>
      <c r="K14407">
        <v>294</v>
      </c>
      <c r="L14407">
        <v>44</v>
      </c>
      <c r="M14407">
        <v>2.2000000000000002</v>
      </c>
    </row>
    <row r="14408" spans="1:13" x14ac:dyDescent="0.25">
      <c r="A14408" t="s">
        <v>659</v>
      </c>
      <c r="C14408" t="s">
        <v>773</v>
      </c>
      <c r="D14408" s="2">
        <v>33573</v>
      </c>
      <c r="E14408">
        <v>13.7</v>
      </c>
      <c r="F14408">
        <v>5721</v>
      </c>
      <c r="G14408">
        <v>4783000</v>
      </c>
      <c r="H14408">
        <v>19090</v>
      </c>
      <c r="K14408">
        <v>294</v>
      </c>
      <c r="L14408">
        <v>44</v>
      </c>
      <c r="M14408">
        <v>2.2000000000000002</v>
      </c>
    </row>
    <row r="14409" spans="1:13" x14ac:dyDescent="0.25">
      <c r="A14409" t="s">
        <v>659</v>
      </c>
      <c r="C14409" t="s">
        <v>773</v>
      </c>
      <c r="D14409" s="2">
        <v>33604</v>
      </c>
      <c r="E14409">
        <v>29.5</v>
      </c>
      <c r="F14409">
        <v>10503</v>
      </c>
      <c r="G14409">
        <v>10311000</v>
      </c>
      <c r="H14409">
        <v>39114</v>
      </c>
      <c r="K14409">
        <v>294</v>
      </c>
      <c r="L14409">
        <v>44</v>
      </c>
      <c r="M14409">
        <v>4.4000000000000004</v>
      </c>
    </row>
    <row r="14410" spans="1:13" x14ac:dyDescent="0.25">
      <c r="A14410" t="s">
        <v>659</v>
      </c>
      <c r="C14410" t="s">
        <v>773</v>
      </c>
      <c r="D14410" s="2">
        <v>33635</v>
      </c>
      <c r="E14410">
        <v>28.4</v>
      </c>
      <c r="F14410">
        <v>9686</v>
      </c>
      <c r="G14410">
        <v>9909000</v>
      </c>
      <c r="H14410">
        <v>31200</v>
      </c>
      <c r="K14410">
        <v>294</v>
      </c>
      <c r="L14410">
        <v>44</v>
      </c>
      <c r="M14410">
        <v>5.7</v>
      </c>
    </row>
    <row r="14411" spans="1:13" x14ac:dyDescent="0.25">
      <c r="A14411" t="s">
        <v>659</v>
      </c>
      <c r="C14411" t="s">
        <v>773</v>
      </c>
      <c r="D14411" s="2">
        <v>33664</v>
      </c>
      <c r="E14411">
        <v>30.7</v>
      </c>
      <c r="F14411">
        <v>11686</v>
      </c>
      <c r="G14411">
        <v>9603000</v>
      </c>
      <c r="H14411">
        <v>33279</v>
      </c>
      <c r="K14411">
        <v>297</v>
      </c>
      <c r="L14411">
        <v>44</v>
      </c>
      <c r="M14411">
        <v>7.4</v>
      </c>
    </row>
    <row r="14412" spans="1:13" x14ac:dyDescent="0.25">
      <c r="A14412" t="s">
        <v>659</v>
      </c>
      <c r="C14412" t="s">
        <v>773</v>
      </c>
      <c r="D14412" s="2">
        <v>33695</v>
      </c>
      <c r="E14412">
        <v>11.5</v>
      </c>
      <c r="F14412">
        <v>3993</v>
      </c>
      <c r="G14412">
        <v>6346000</v>
      </c>
      <c r="H14412">
        <v>13308</v>
      </c>
      <c r="K14412">
        <v>305</v>
      </c>
      <c r="L14412">
        <v>44</v>
      </c>
      <c r="M14412">
        <v>2.7</v>
      </c>
    </row>
    <row r="14413" spans="1:13" x14ac:dyDescent="0.25">
      <c r="A14413" t="s">
        <v>659</v>
      </c>
      <c r="C14413" t="s">
        <v>773</v>
      </c>
      <c r="D14413" s="2">
        <v>33756</v>
      </c>
      <c r="E14413">
        <v>11</v>
      </c>
      <c r="F14413">
        <v>3190</v>
      </c>
      <c r="G14413">
        <v>6812000</v>
      </c>
      <c r="H14413">
        <v>13577</v>
      </c>
      <c r="K14413">
        <v>310</v>
      </c>
      <c r="L14413">
        <v>44</v>
      </c>
      <c r="M14413">
        <v>2.5</v>
      </c>
    </row>
    <row r="14414" spans="1:13" x14ac:dyDescent="0.25">
      <c r="A14414" t="s">
        <v>659</v>
      </c>
      <c r="C14414" t="s">
        <v>773</v>
      </c>
      <c r="D14414" s="2">
        <v>33786</v>
      </c>
      <c r="E14414">
        <v>27.7</v>
      </c>
      <c r="F14414">
        <v>11867</v>
      </c>
      <c r="G14414">
        <v>11611000</v>
      </c>
      <c r="H14414">
        <v>40820</v>
      </c>
      <c r="K14414">
        <v>302</v>
      </c>
      <c r="L14414">
        <v>44</v>
      </c>
      <c r="M14414">
        <v>9</v>
      </c>
    </row>
    <row r="14415" spans="1:13" x14ac:dyDescent="0.25">
      <c r="A14415" t="s">
        <v>659</v>
      </c>
      <c r="C14415" t="s">
        <v>773</v>
      </c>
      <c r="D14415" s="2">
        <v>33817</v>
      </c>
      <c r="E14415">
        <v>30.5</v>
      </c>
      <c r="F14415">
        <v>22138</v>
      </c>
      <c r="G14415">
        <v>10968000</v>
      </c>
      <c r="H14415">
        <v>27136</v>
      </c>
      <c r="K14415">
        <v>300</v>
      </c>
      <c r="L14415">
        <v>44</v>
      </c>
      <c r="M14415">
        <v>6</v>
      </c>
    </row>
    <row r="14416" spans="1:13" x14ac:dyDescent="0.25">
      <c r="A14416" t="s">
        <v>659</v>
      </c>
      <c r="C14416" t="s">
        <v>773</v>
      </c>
      <c r="D14416" s="2">
        <v>33848</v>
      </c>
      <c r="E14416">
        <v>29.6</v>
      </c>
      <c r="F14416">
        <v>19631</v>
      </c>
      <c r="G14416">
        <v>9960000</v>
      </c>
      <c r="H14416">
        <v>27920</v>
      </c>
      <c r="K14416">
        <v>270</v>
      </c>
      <c r="L14416">
        <v>44</v>
      </c>
      <c r="M14416">
        <v>9</v>
      </c>
    </row>
    <row r="14417" spans="1:13" x14ac:dyDescent="0.25">
      <c r="A14417" t="s">
        <v>659</v>
      </c>
      <c r="C14417" t="s">
        <v>773</v>
      </c>
      <c r="D14417" s="2">
        <v>33878</v>
      </c>
      <c r="E14417">
        <v>30.3</v>
      </c>
      <c r="F14417">
        <v>17709</v>
      </c>
      <c r="G14417">
        <v>10205000</v>
      </c>
      <c r="H14417">
        <v>21181</v>
      </c>
      <c r="K14417">
        <v>240</v>
      </c>
      <c r="L14417">
        <v>44</v>
      </c>
      <c r="M14417">
        <v>1.5</v>
      </c>
    </row>
    <row r="14418" spans="1:13" x14ac:dyDescent="0.25">
      <c r="A14418" t="s">
        <v>659</v>
      </c>
      <c r="C14418" t="s">
        <v>773</v>
      </c>
      <c r="D14418" s="2">
        <v>33909</v>
      </c>
      <c r="E14418">
        <v>29.9</v>
      </c>
      <c r="F14418">
        <v>25007</v>
      </c>
      <c r="G14418">
        <v>12776000</v>
      </c>
      <c r="H14418">
        <v>36083</v>
      </c>
      <c r="K14418">
        <v>240</v>
      </c>
      <c r="L14418">
        <v>44</v>
      </c>
      <c r="M14418">
        <v>4.5</v>
      </c>
    </row>
    <row r="14419" spans="1:13" x14ac:dyDescent="0.25">
      <c r="A14419" t="s">
        <v>659</v>
      </c>
      <c r="C14419" t="s">
        <v>773</v>
      </c>
      <c r="D14419" s="2">
        <v>33939</v>
      </c>
      <c r="E14419">
        <v>30.5</v>
      </c>
      <c r="F14419">
        <v>23618</v>
      </c>
      <c r="G14419">
        <v>11138000</v>
      </c>
      <c r="H14419">
        <v>36079</v>
      </c>
      <c r="K14419">
        <v>240</v>
      </c>
      <c r="L14419">
        <v>44</v>
      </c>
      <c r="M14419">
        <v>6.6</v>
      </c>
    </row>
    <row r="14420" spans="1:13" x14ac:dyDescent="0.25">
      <c r="A14420" t="s">
        <v>659</v>
      </c>
      <c r="C14420" t="s">
        <v>773</v>
      </c>
      <c r="D14420" s="2">
        <v>33970</v>
      </c>
      <c r="E14420">
        <v>30.9</v>
      </c>
      <c r="F14420">
        <v>18362</v>
      </c>
      <c r="G14420">
        <v>8926000</v>
      </c>
      <c r="H14420">
        <v>28880</v>
      </c>
      <c r="K14420">
        <v>240</v>
      </c>
      <c r="L14420">
        <v>44</v>
      </c>
      <c r="M14420">
        <v>0.4</v>
      </c>
    </row>
    <row r="14421" spans="1:13" x14ac:dyDescent="0.25">
      <c r="A14421" t="s">
        <v>659</v>
      </c>
      <c r="C14421" t="s">
        <v>773</v>
      </c>
      <c r="D14421" s="2">
        <v>34001</v>
      </c>
      <c r="E14421">
        <v>28</v>
      </c>
      <c r="F14421">
        <v>17473</v>
      </c>
      <c r="G14421">
        <v>8079000</v>
      </c>
      <c r="H14421">
        <v>29353</v>
      </c>
      <c r="K14421">
        <v>0</v>
      </c>
      <c r="L14421">
        <v>44</v>
      </c>
      <c r="M14421">
        <v>0.4</v>
      </c>
    </row>
    <row r="14422" spans="1:13" x14ac:dyDescent="0.25">
      <c r="A14422" t="s">
        <v>659</v>
      </c>
      <c r="C14422" t="s">
        <v>773</v>
      </c>
      <c r="D14422" s="2">
        <v>34029</v>
      </c>
      <c r="E14422">
        <v>31</v>
      </c>
      <c r="F14422">
        <v>23246</v>
      </c>
      <c r="G14422">
        <v>8941000</v>
      </c>
      <c r="H14422">
        <v>32686</v>
      </c>
      <c r="K14422">
        <v>0</v>
      </c>
      <c r="L14422">
        <v>44</v>
      </c>
      <c r="M14422">
        <v>0.4</v>
      </c>
    </row>
    <row r="14423" spans="1:13" x14ac:dyDescent="0.25">
      <c r="A14423" t="s">
        <v>659</v>
      </c>
      <c r="C14423" t="s">
        <v>773</v>
      </c>
      <c r="D14423" s="2">
        <v>34060</v>
      </c>
      <c r="E14423">
        <v>1.7</v>
      </c>
      <c r="F14423">
        <v>1852</v>
      </c>
      <c r="G14423">
        <v>477000</v>
      </c>
      <c r="H14423">
        <v>2863</v>
      </c>
      <c r="K14423">
        <v>0</v>
      </c>
      <c r="L14423">
        <v>44</v>
      </c>
      <c r="M14423">
        <v>0.4</v>
      </c>
    </row>
    <row r="14424" spans="1:13" x14ac:dyDescent="0.25">
      <c r="A14424" t="s">
        <v>659</v>
      </c>
      <c r="C14424" t="s">
        <v>773</v>
      </c>
      <c r="D14424" s="2">
        <v>34182</v>
      </c>
      <c r="E14424">
        <v>0.6</v>
      </c>
      <c r="F14424">
        <v>573</v>
      </c>
      <c r="G14424">
        <v>197000</v>
      </c>
      <c r="H14424">
        <v>1174</v>
      </c>
      <c r="K14424">
        <v>0</v>
      </c>
      <c r="L14424">
        <v>44</v>
      </c>
      <c r="M14424">
        <v>0.4</v>
      </c>
    </row>
    <row r="14425" spans="1:13" x14ac:dyDescent="0.25">
      <c r="A14425" t="s">
        <v>689</v>
      </c>
      <c r="B14425" s="3" t="s">
        <v>762</v>
      </c>
      <c r="C14425" t="s">
        <v>691</v>
      </c>
      <c r="D14425" s="3">
        <v>44166</v>
      </c>
      <c r="E14425">
        <v>28.111125000000001</v>
      </c>
      <c r="F14425">
        <v>28735.459701826672</v>
      </c>
      <c r="G14425">
        <v>16528810.096346049</v>
      </c>
      <c r="H14425">
        <v>36797.020030806663</v>
      </c>
      <c r="K14425">
        <v>334</v>
      </c>
      <c r="L14425">
        <v>76</v>
      </c>
    </row>
    <row r="14426" spans="1:13" x14ac:dyDescent="0.25">
      <c r="A14426" t="s">
        <v>689</v>
      </c>
      <c r="B14426" s="3" t="s">
        <v>762</v>
      </c>
      <c r="C14426" t="s">
        <v>691</v>
      </c>
      <c r="D14426" s="3">
        <v>44136</v>
      </c>
      <c r="E14426">
        <v>20.239583333333332</v>
      </c>
      <c r="F14426">
        <v>15081.688172193431</v>
      </c>
      <c r="G14426">
        <v>12577459.640738858</v>
      </c>
      <c r="H14426">
        <v>24669.90749446904</v>
      </c>
      <c r="K14426">
        <v>377</v>
      </c>
      <c r="L14426">
        <v>76</v>
      </c>
    </row>
    <row r="14427" spans="1:13" x14ac:dyDescent="0.25">
      <c r="A14427" t="s">
        <v>689</v>
      </c>
      <c r="B14427" s="3" t="s">
        <v>762</v>
      </c>
      <c r="C14427" t="s">
        <v>691</v>
      </c>
      <c r="D14427" s="3">
        <v>44105</v>
      </c>
      <c r="E14427">
        <v>19</v>
      </c>
      <c r="F14427">
        <v>16689.513746769186</v>
      </c>
      <c r="G14427">
        <v>9277624.813324187</v>
      </c>
      <c r="H14427">
        <v>41450.888380276265</v>
      </c>
      <c r="K14427">
        <v>334</v>
      </c>
      <c r="L14427">
        <v>76</v>
      </c>
    </row>
    <row r="14428" spans="1:13" x14ac:dyDescent="0.25">
      <c r="A14428" t="s">
        <v>689</v>
      </c>
      <c r="B14428" s="3" t="s">
        <v>762</v>
      </c>
      <c r="C14428" t="s">
        <v>691</v>
      </c>
      <c r="D14428" s="3">
        <v>44075</v>
      </c>
      <c r="E14428">
        <v>25.852083333333336</v>
      </c>
      <c r="F14428">
        <v>27707.01519893725</v>
      </c>
      <c r="G14428">
        <v>15402203.77975795</v>
      </c>
      <c r="H14428">
        <v>58051.345316868799</v>
      </c>
      <c r="K14428">
        <v>334</v>
      </c>
      <c r="L14428">
        <v>76</v>
      </c>
    </row>
    <row r="14429" spans="1:13" x14ac:dyDescent="0.25">
      <c r="A14429" t="s">
        <v>689</v>
      </c>
      <c r="B14429" s="3" t="s">
        <v>762</v>
      </c>
      <c r="C14429" t="s">
        <v>691</v>
      </c>
      <c r="D14429" s="3">
        <v>44044</v>
      </c>
      <c r="E14429">
        <v>10.916666666666666</v>
      </c>
      <c r="F14429">
        <v>11461.937820464824</v>
      </c>
      <c r="G14429">
        <v>6698817.549721376</v>
      </c>
      <c r="H14429">
        <v>25086.313550871822</v>
      </c>
      <c r="K14429">
        <v>406</v>
      </c>
      <c r="L14429">
        <v>76</v>
      </c>
    </row>
    <row r="14430" spans="1:13" x14ac:dyDescent="0.25">
      <c r="A14430" t="s">
        <v>689</v>
      </c>
      <c r="B14430" s="3" t="s">
        <v>762</v>
      </c>
      <c r="C14430" t="s">
        <v>691</v>
      </c>
      <c r="D14430" s="3">
        <v>44013</v>
      </c>
      <c r="E14430">
        <v>8.8020833333333339</v>
      </c>
      <c r="F14430">
        <v>10594.607402785317</v>
      </c>
      <c r="G14430">
        <v>6191914.7629181724</v>
      </c>
      <c r="H14430">
        <v>21345.31708560195</v>
      </c>
      <c r="K14430">
        <v>406</v>
      </c>
      <c r="L14430">
        <v>76</v>
      </c>
    </row>
    <row r="14431" spans="1:13" x14ac:dyDescent="0.25">
      <c r="A14431" t="s">
        <v>689</v>
      </c>
      <c r="B14431" s="3" t="s">
        <v>762</v>
      </c>
      <c r="C14431" t="s">
        <v>691</v>
      </c>
      <c r="D14431" s="3">
        <v>43983</v>
      </c>
      <c r="E14431">
        <v>24.204858333333334</v>
      </c>
      <c r="F14431">
        <v>23505.784766540855</v>
      </c>
      <c r="G14431">
        <v>13737726.201317992</v>
      </c>
      <c r="H14431">
        <v>54742.546092723664</v>
      </c>
      <c r="K14431">
        <v>406</v>
      </c>
      <c r="L14431">
        <v>76</v>
      </c>
    </row>
    <row r="14432" spans="1:13" x14ac:dyDescent="0.25">
      <c r="A14432" t="s">
        <v>689</v>
      </c>
      <c r="B14432" s="3" t="s">
        <v>762</v>
      </c>
      <c r="C14432" t="s">
        <v>691</v>
      </c>
      <c r="D14432" s="3">
        <v>43952</v>
      </c>
      <c r="E14432">
        <v>26.558999999999997</v>
      </c>
      <c r="F14432">
        <v>36467.111084298602</v>
      </c>
      <c r="G14432">
        <v>21771566.364163738</v>
      </c>
      <c r="H14432">
        <v>65077.321085326323</v>
      </c>
      <c r="K14432">
        <v>348</v>
      </c>
      <c r="L14432">
        <v>76</v>
      </c>
    </row>
    <row r="14433" spans="1:12" x14ac:dyDescent="0.25">
      <c r="A14433" t="s">
        <v>689</v>
      </c>
      <c r="B14433" s="3" t="s">
        <v>762</v>
      </c>
      <c r="C14433" t="s">
        <v>691</v>
      </c>
      <c r="D14433" s="3">
        <v>43922</v>
      </c>
      <c r="E14433">
        <v>27.027791666666669</v>
      </c>
      <c r="F14433">
        <v>35347.336655563682</v>
      </c>
      <c r="G14433">
        <v>43105065.281531177</v>
      </c>
      <c r="H14433">
        <v>79912.855671209109</v>
      </c>
      <c r="K14433">
        <v>319</v>
      </c>
      <c r="L14433">
        <v>76</v>
      </c>
    </row>
    <row r="14434" spans="1:12" x14ac:dyDescent="0.25">
      <c r="A14434" t="s">
        <v>689</v>
      </c>
      <c r="B14434" s="3" t="s">
        <v>762</v>
      </c>
      <c r="C14434" t="s">
        <v>691</v>
      </c>
      <c r="D14434" s="3">
        <v>43891</v>
      </c>
      <c r="E14434">
        <v>31</v>
      </c>
      <c r="F14434">
        <v>56656.209342017079</v>
      </c>
      <c r="G14434">
        <v>69090625.584865481</v>
      </c>
      <c r="H14434">
        <v>67772.72783574443</v>
      </c>
      <c r="K14434">
        <v>319</v>
      </c>
      <c r="L14434">
        <v>76</v>
      </c>
    </row>
    <row r="14435" spans="1:12" x14ac:dyDescent="0.25">
      <c r="A14435" t="s">
        <v>689</v>
      </c>
      <c r="B14435" s="3" t="s">
        <v>762</v>
      </c>
      <c r="C14435" t="s">
        <v>691</v>
      </c>
      <c r="D14435" s="3">
        <v>43862</v>
      </c>
      <c r="E14435">
        <v>27.29858333333333</v>
      </c>
      <c r="F14435">
        <v>54134.605651689511</v>
      </c>
      <c r="G14435">
        <v>54487870.87319354</v>
      </c>
      <c r="H14435">
        <v>53382.9997579423</v>
      </c>
      <c r="K14435">
        <v>319</v>
      </c>
      <c r="L14435">
        <v>76</v>
      </c>
    </row>
    <row r="14436" spans="1:12" x14ac:dyDescent="0.25">
      <c r="A14436" t="s">
        <v>689</v>
      </c>
      <c r="B14436" s="3" t="s">
        <v>762</v>
      </c>
      <c r="C14436" t="s">
        <v>691</v>
      </c>
      <c r="D14436" s="3">
        <v>43831</v>
      </c>
      <c r="E14436">
        <v>19.533333333333335</v>
      </c>
      <c r="F14436">
        <v>46384.944924592564</v>
      </c>
      <c r="G14436">
        <v>42461966.251505695</v>
      </c>
      <c r="H14436">
        <v>27212.685448627832</v>
      </c>
      <c r="K14436">
        <v>421</v>
      </c>
      <c r="L14436">
        <v>76</v>
      </c>
    </row>
    <row r="14437" spans="1:12" x14ac:dyDescent="0.25">
      <c r="A14437" t="s">
        <v>689</v>
      </c>
      <c r="B14437" t="s">
        <v>690</v>
      </c>
      <c r="C14437" t="s">
        <v>691</v>
      </c>
      <c r="D14437" s="2">
        <v>27607</v>
      </c>
      <c r="E14437">
        <v>12.9</v>
      </c>
      <c r="F14437">
        <v>7541</v>
      </c>
      <c r="G14437">
        <v>3016000</v>
      </c>
      <c r="H14437">
        <v>0</v>
      </c>
      <c r="K14437">
        <v>1000</v>
      </c>
      <c r="L14437">
        <v>12</v>
      </c>
    </row>
    <row r="14438" spans="1:12" x14ac:dyDescent="0.25">
      <c r="A14438" t="s">
        <v>689</v>
      </c>
      <c r="B14438" t="s">
        <v>690</v>
      </c>
      <c r="C14438" t="s">
        <v>691</v>
      </c>
      <c r="D14438" s="2">
        <v>27638</v>
      </c>
      <c r="E14438">
        <v>28.6</v>
      </c>
      <c r="F14438">
        <v>30314</v>
      </c>
      <c r="G14438">
        <v>13113000</v>
      </c>
      <c r="H14438">
        <v>0</v>
      </c>
      <c r="K14438">
        <v>1002</v>
      </c>
      <c r="L14438">
        <v>16</v>
      </c>
    </row>
    <row r="14439" spans="1:12" x14ac:dyDescent="0.25">
      <c r="A14439" t="s">
        <v>689</v>
      </c>
      <c r="B14439" t="s">
        <v>690</v>
      </c>
      <c r="C14439" t="s">
        <v>691</v>
      </c>
      <c r="D14439" s="2">
        <v>27668</v>
      </c>
      <c r="E14439">
        <v>30.6</v>
      </c>
      <c r="F14439">
        <v>50228</v>
      </c>
      <c r="G14439">
        <v>21048000</v>
      </c>
      <c r="H14439">
        <v>0</v>
      </c>
      <c r="K14439">
        <v>930</v>
      </c>
      <c r="L14439">
        <v>23</v>
      </c>
    </row>
    <row r="14440" spans="1:12" x14ac:dyDescent="0.25">
      <c r="A14440" t="s">
        <v>689</v>
      </c>
      <c r="B14440" t="s">
        <v>690</v>
      </c>
      <c r="C14440" t="s">
        <v>691</v>
      </c>
      <c r="D14440" s="2">
        <v>27699</v>
      </c>
      <c r="E14440">
        <v>30</v>
      </c>
      <c r="F14440">
        <v>69242</v>
      </c>
      <c r="G14440">
        <v>29753000</v>
      </c>
      <c r="H14440">
        <v>0</v>
      </c>
      <c r="K14440">
        <v>800</v>
      </c>
      <c r="L14440">
        <v>29</v>
      </c>
    </row>
    <row r="14441" spans="1:12" x14ac:dyDescent="0.25">
      <c r="A14441" t="s">
        <v>689</v>
      </c>
      <c r="B14441" t="s">
        <v>690</v>
      </c>
      <c r="C14441" t="s">
        <v>691</v>
      </c>
      <c r="D14441" s="2">
        <v>27729</v>
      </c>
      <c r="E14441">
        <v>15.2</v>
      </c>
      <c r="F14441">
        <v>33185</v>
      </c>
      <c r="G14441">
        <v>16332000</v>
      </c>
      <c r="H14441">
        <v>0</v>
      </c>
      <c r="K14441">
        <v>712</v>
      </c>
      <c r="L14441">
        <v>34</v>
      </c>
    </row>
    <row r="14442" spans="1:12" x14ac:dyDescent="0.25">
      <c r="A14442" t="s">
        <v>689</v>
      </c>
      <c r="B14442" t="s">
        <v>690</v>
      </c>
      <c r="C14442" t="s">
        <v>691</v>
      </c>
      <c r="D14442" s="2">
        <v>27760</v>
      </c>
      <c r="E14442">
        <v>29.8</v>
      </c>
      <c r="F14442">
        <v>56191</v>
      </c>
      <c r="G14442">
        <v>26908000</v>
      </c>
      <c r="H14442">
        <v>0</v>
      </c>
      <c r="K14442">
        <v>790</v>
      </c>
      <c r="L14442">
        <v>28</v>
      </c>
    </row>
    <row r="14443" spans="1:12" x14ac:dyDescent="0.25">
      <c r="A14443" t="s">
        <v>689</v>
      </c>
      <c r="B14443" t="s">
        <v>690</v>
      </c>
      <c r="C14443" t="s">
        <v>691</v>
      </c>
      <c r="D14443" s="2">
        <v>27791</v>
      </c>
      <c r="E14443">
        <v>28.6</v>
      </c>
      <c r="F14443">
        <v>64557</v>
      </c>
      <c r="G14443">
        <v>29680000</v>
      </c>
      <c r="H14443">
        <v>0</v>
      </c>
      <c r="K14443">
        <v>650</v>
      </c>
      <c r="L14443">
        <v>36</v>
      </c>
    </row>
    <row r="14444" spans="1:12" x14ac:dyDescent="0.25">
      <c r="A14444" t="s">
        <v>689</v>
      </c>
      <c r="B14444" t="s">
        <v>690</v>
      </c>
      <c r="C14444" t="s">
        <v>691</v>
      </c>
      <c r="D14444" s="2">
        <v>27820</v>
      </c>
      <c r="E14444">
        <v>30.8</v>
      </c>
      <c r="F14444">
        <v>59753</v>
      </c>
      <c r="G14444">
        <v>27984000</v>
      </c>
      <c r="H14444">
        <v>0</v>
      </c>
      <c r="K14444">
        <v>730</v>
      </c>
      <c r="L14444">
        <v>30</v>
      </c>
    </row>
    <row r="14445" spans="1:12" x14ac:dyDescent="0.25">
      <c r="A14445" t="s">
        <v>689</v>
      </c>
      <c r="B14445" t="s">
        <v>690</v>
      </c>
      <c r="C14445" t="s">
        <v>691</v>
      </c>
      <c r="D14445" s="2">
        <v>27851</v>
      </c>
      <c r="E14445">
        <v>30</v>
      </c>
      <c r="F14445">
        <v>57229</v>
      </c>
      <c r="G14445">
        <v>25773000</v>
      </c>
      <c r="H14445">
        <v>0</v>
      </c>
      <c r="K14445">
        <v>733</v>
      </c>
      <c r="L14445">
        <v>30</v>
      </c>
    </row>
    <row r="14446" spans="1:12" x14ac:dyDescent="0.25">
      <c r="A14446" t="s">
        <v>689</v>
      </c>
      <c r="B14446" t="s">
        <v>690</v>
      </c>
      <c r="C14446" t="s">
        <v>691</v>
      </c>
      <c r="D14446" s="2">
        <v>27881</v>
      </c>
      <c r="E14446">
        <v>29</v>
      </c>
      <c r="F14446">
        <v>55513</v>
      </c>
      <c r="G14446">
        <v>22066000</v>
      </c>
      <c r="H14446">
        <v>0</v>
      </c>
      <c r="K14446">
        <v>730</v>
      </c>
      <c r="L14446">
        <v>30</v>
      </c>
    </row>
    <row r="14447" spans="1:12" x14ac:dyDescent="0.25">
      <c r="A14447" t="s">
        <v>689</v>
      </c>
      <c r="B14447" t="s">
        <v>690</v>
      </c>
      <c r="C14447" t="s">
        <v>691</v>
      </c>
      <c r="D14447" s="2">
        <v>27912</v>
      </c>
      <c r="E14447">
        <v>30</v>
      </c>
      <c r="F14447">
        <v>64771</v>
      </c>
      <c r="G14447">
        <v>25590000</v>
      </c>
      <c r="H14447">
        <v>0</v>
      </c>
      <c r="K14447">
        <v>0</v>
      </c>
      <c r="L14447">
        <v>32</v>
      </c>
    </row>
    <row r="14448" spans="1:12" x14ac:dyDescent="0.25">
      <c r="A14448" t="s">
        <v>689</v>
      </c>
      <c r="B14448" t="s">
        <v>690</v>
      </c>
      <c r="C14448" t="s">
        <v>691</v>
      </c>
      <c r="D14448" s="2">
        <v>27942</v>
      </c>
      <c r="E14448">
        <v>30</v>
      </c>
      <c r="F14448">
        <v>63405</v>
      </c>
      <c r="G14448">
        <v>25831000</v>
      </c>
      <c r="H14448">
        <v>0</v>
      </c>
      <c r="K14448">
        <v>560</v>
      </c>
      <c r="L14448">
        <v>32</v>
      </c>
    </row>
    <row r="14449" spans="1:12" x14ac:dyDescent="0.25">
      <c r="A14449" t="s">
        <v>689</v>
      </c>
      <c r="B14449" t="s">
        <v>690</v>
      </c>
      <c r="C14449" t="s">
        <v>691</v>
      </c>
      <c r="D14449" s="2">
        <v>27973</v>
      </c>
      <c r="E14449">
        <v>27</v>
      </c>
      <c r="F14449">
        <v>57879</v>
      </c>
      <c r="G14449">
        <v>23015000</v>
      </c>
      <c r="H14449">
        <v>0</v>
      </c>
      <c r="K14449">
        <v>720</v>
      </c>
      <c r="L14449">
        <v>32</v>
      </c>
    </row>
    <row r="14450" spans="1:12" x14ac:dyDescent="0.25">
      <c r="A14450" t="s">
        <v>689</v>
      </c>
      <c r="B14450" t="s">
        <v>690</v>
      </c>
      <c r="C14450" t="s">
        <v>691</v>
      </c>
      <c r="D14450" s="2">
        <v>28004</v>
      </c>
      <c r="E14450">
        <v>30</v>
      </c>
      <c r="F14450">
        <v>67222</v>
      </c>
      <c r="G14450">
        <v>25880000</v>
      </c>
      <c r="H14450">
        <v>0</v>
      </c>
      <c r="K14450">
        <v>712</v>
      </c>
      <c r="L14450">
        <v>32</v>
      </c>
    </row>
    <row r="14451" spans="1:12" x14ac:dyDescent="0.25">
      <c r="A14451" t="s">
        <v>689</v>
      </c>
      <c r="B14451" t="s">
        <v>690</v>
      </c>
      <c r="C14451" t="s">
        <v>691</v>
      </c>
      <c r="D14451" s="2">
        <v>28034</v>
      </c>
      <c r="E14451">
        <v>31</v>
      </c>
      <c r="F14451">
        <v>67508</v>
      </c>
      <c r="G14451">
        <v>25972000</v>
      </c>
      <c r="H14451">
        <v>0</v>
      </c>
      <c r="K14451">
        <v>702</v>
      </c>
      <c r="L14451">
        <v>31</v>
      </c>
    </row>
    <row r="14452" spans="1:12" x14ac:dyDescent="0.25">
      <c r="A14452" t="s">
        <v>689</v>
      </c>
      <c r="B14452" t="s">
        <v>690</v>
      </c>
      <c r="C14452" t="s">
        <v>691</v>
      </c>
      <c r="D14452" s="2">
        <v>28065</v>
      </c>
      <c r="E14452">
        <v>29.9</v>
      </c>
      <c r="F14452">
        <v>60504</v>
      </c>
      <c r="G14452">
        <v>23548000</v>
      </c>
      <c r="H14452">
        <v>0</v>
      </c>
      <c r="K14452">
        <v>722</v>
      </c>
      <c r="L14452">
        <v>30</v>
      </c>
    </row>
    <row r="14453" spans="1:12" x14ac:dyDescent="0.25">
      <c r="A14453" t="s">
        <v>689</v>
      </c>
      <c r="B14453" t="s">
        <v>690</v>
      </c>
      <c r="C14453" t="s">
        <v>691</v>
      </c>
      <c r="D14453" s="2">
        <v>28095</v>
      </c>
      <c r="E14453">
        <v>30.8</v>
      </c>
      <c r="F14453">
        <v>63951</v>
      </c>
      <c r="G14453">
        <v>22832000</v>
      </c>
      <c r="H14453">
        <v>0</v>
      </c>
      <c r="K14453">
        <v>709</v>
      </c>
      <c r="L14453">
        <v>30</v>
      </c>
    </row>
    <row r="14454" spans="1:12" x14ac:dyDescent="0.25">
      <c r="A14454" t="s">
        <v>689</v>
      </c>
      <c r="B14454" t="s">
        <v>690</v>
      </c>
      <c r="C14454" t="s">
        <v>691</v>
      </c>
      <c r="D14454" s="2">
        <v>28126</v>
      </c>
      <c r="E14454">
        <v>31</v>
      </c>
      <c r="F14454">
        <v>62869</v>
      </c>
      <c r="G14454">
        <v>26584000</v>
      </c>
      <c r="H14454">
        <v>0</v>
      </c>
      <c r="K14454">
        <v>706</v>
      </c>
      <c r="L14454">
        <v>30</v>
      </c>
    </row>
    <row r="14455" spans="1:12" x14ac:dyDescent="0.25">
      <c r="A14455" t="s">
        <v>689</v>
      </c>
      <c r="B14455" t="s">
        <v>690</v>
      </c>
      <c r="C14455" t="s">
        <v>691</v>
      </c>
      <c r="D14455" s="2">
        <v>28157</v>
      </c>
      <c r="E14455">
        <v>27.9</v>
      </c>
      <c r="F14455">
        <v>57219</v>
      </c>
      <c r="G14455">
        <v>23717000</v>
      </c>
      <c r="H14455">
        <v>0</v>
      </c>
      <c r="K14455">
        <v>696</v>
      </c>
      <c r="L14455">
        <v>30</v>
      </c>
    </row>
    <row r="14456" spans="1:12" x14ac:dyDescent="0.25">
      <c r="A14456" t="s">
        <v>689</v>
      </c>
      <c r="B14456" t="s">
        <v>690</v>
      </c>
      <c r="C14456" t="s">
        <v>691</v>
      </c>
      <c r="D14456" s="2">
        <v>28185</v>
      </c>
      <c r="E14456">
        <v>31</v>
      </c>
      <c r="F14456">
        <v>54907</v>
      </c>
      <c r="G14456">
        <v>25187000</v>
      </c>
      <c r="H14456">
        <v>0</v>
      </c>
      <c r="K14456">
        <v>700</v>
      </c>
      <c r="L14456">
        <v>30</v>
      </c>
    </row>
    <row r="14457" spans="1:12" x14ac:dyDescent="0.25">
      <c r="A14457" t="s">
        <v>689</v>
      </c>
      <c r="B14457" t="s">
        <v>690</v>
      </c>
      <c r="C14457" t="s">
        <v>691</v>
      </c>
      <c r="D14457" s="2">
        <v>28216</v>
      </c>
      <c r="E14457">
        <v>30</v>
      </c>
      <c r="F14457">
        <v>57991</v>
      </c>
      <c r="G14457">
        <v>24608000</v>
      </c>
      <c r="H14457">
        <v>0</v>
      </c>
      <c r="K14457">
        <v>782</v>
      </c>
      <c r="L14457">
        <v>30</v>
      </c>
    </row>
    <row r="14458" spans="1:12" x14ac:dyDescent="0.25">
      <c r="A14458" t="s">
        <v>689</v>
      </c>
      <c r="B14458" t="s">
        <v>690</v>
      </c>
      <c r="C14458" t="s">
        <v>691</v>
      </c>
      <c r="D14458" s="2">
        <v>28246</v>
      </c>
      <c r="E14458">
        <v>31</v>
      </c>
      <c r="F14458">
        <v>58755</v>
      </c>
      <c r="G14458">
        <v>22072000</v>
      </c>
      <c r="H14458">
        <v>0</v>
      </c>
      <c r="K14458">
        <v>620</v>
      </c>
      <c r="L14458">
        <v>32</v>
      </c>
    </row>
    <row r="14459" spans="1:12" x14ac:dyDescent="0.25">
      <c r="A14459" t="s">
        <v>689</v>
      </c>
      <c r="B14459" t="s">
        <v>690</v>
      </c>
      <c r="C14459" t="s">
        <v>691</v>
      </c>
      <c r="D14459" s="2">
        <v>28277</v>
      </c>
      <c r="E14459">
        <v>30</v>
      </c>
      <c r="F14459">
        <v>58583</v>
      </c>
      <c r="G14459">
        <v>25390000</v>
      </c>
      <c r="H14459">
        <v>0</v>
      </c>
      <c r="K14459">
        <v>622</v>
      </c>
      <c r="L14459">
        <v>32</v>
      </c>
    </row>
    <row r="14460" spans="1:12" x14ac:dyDescent="0.25">
      <c r="A14460" t="s">
        <v>689</v>
      </c>
      <c r="B14460" t="s">
        <v>690</v>
      </c>
      <c r="C14460" t="s">
        <v>691</v>
      </c>
      <c r="D14460" s="2">
        <v>28307</v>
      </c>
      <c r="E14460">
        <v>23.8</v>
      </c>
      <c r="F14460">
        <v>42858</v>
      </c>
      <c r="G14460">
        <v>18337000</v>
      </c>
      <c r="H14460">
        <v>0</v>
      </c>
      <c r="K14460">
        <v>608</v>
      </c>
      <c r="L14460">
        <v>29</v>
      </c>
    </row>
    <row r="14461" spans="1:12" x14ac:dyDescent="0.25">
      <c r="A14461" t="s">
        <v>689</v>
      </c>
      <c r="B14461" t="s">
        <v>690</v>
      </c>
      <c r="C14461" t="s">
        <v>691</v>
      </c>
      <c r="D14461" s="2">
        <v>28338</v>
      </c>
      <c r="E14461">
        <v>26.6</v>
      </c>
      <c r="F14461">
        <v>49023</v>
      </c>
      <c r="G14461">
        <v>21944000</v>
      </c>
      <c r="H14461">
        <v>0</v>
      </c>
      <c r="K14461">
        <v>600</v>
      </c>
      <c r="L14461">
        <v>28</v>
      </c>
    </row>
    <row r="14462" spans="1:12" x14ac:dyDescent="0.25">
      <c r="A14462" t="s">
        <v>689</v>
      </c>
      <c r="B14462" t="s">
        <v>690</v>
      </c>
      <c r="C14462" t="s">
        <v>691</v>
      </c>
      <c r="D14462" s="2">
        <v>28369</v>
      </c>
      <c r="E14462">
        <v>30</v>
      </c>
      <c r="F14462">
        <v>55627</v>
      </c>
      <c r="G14462">
        <v>22257000</v>
      </c>
      <c r="H14462">
        <v>0</v>
      </c>
      <c r="K14462">
        <v>603</v>
      </c>
      <c r="L14462">
        <v>32</v>
      </c>
    </row>
    <row r="14463" spans="1:12" x14ac:dyDescent="0.25">
      <c r="A14463" t="s">
        <v>689</v>
      </c>
      <c r="B14463" t="s">
        <v>690</v>
      </c>
      <c r="C14463" t="s">
        <v>691</v>
      </c>
      <c r="D14463" s="2">
        <v>28399</v>
      </c>
      <c r="E14463">
        <v>30.9</v>
      </c>
      <c r="F14463">
        <v>60577</v>
      </c>
      <c r="G14463">
        <v>24679000</v>
      </c>
      <c r="H14463">
        <v>0</v>
      </c>
      <c r="K14463">
        <v>602</v>
      </c>
      <c r="L14463">
        <v>32</v>
      </c>
    </row>
    <row r="14464" spans="1:12" x14ac:dyDescent="0.25">
      <c r="A14464" t="s">
        <v>689</v>
      </c>
      <c r="B14464" t="s">
        <v>690</v>
      </c>
      <c r="C14464" t="s">
        <v>691</v>
      </c>
      <c r="D14464" s="2">
        <v>28430</v>
      </c>
      <c r="E14464">
        <v>25.9</v>
      </c>
      <c r="F14464">
        <v>56705</v>
      </c>
      <c r="G14464">
        <v>20412000</v>
      </c>
      <c r="H14464">
        <v>0</v>
      </c>
      <c r="K14464">
        <v>505</v>
      </c>
      <c r="L14464">
        <v>36</v>
      </c>
    </row>
    <row r="14465" spans="1:12" x14ac:dyDescent="0.25">
      <c r="A14465" t="s">
        <v>689</v>
      </c>
      <c r="B14465" t="s">
        <v>690</v>
      </c>
      <c r="C14465" t="s">
        <v>691</v>
      </c>
      <c r="D14465" s="2">
        <v>28460</v>
      </c>
      <c r="E14465">
        <v>21</v>
      </c>
      <c r="F14465">
        <v>43518</v>
      </c>
      <c r="G14465">
        <v>11852000</v>
      </c>
      <c r="H14465">
        <v>0</v>
      </c>
      <c r="K14465">
        <v>512</v>
      </c>
      <c r="L14465">
        <v>28</v>
      </c>
    </row>
    <row r="14466" spans="1:12" x14ac:dyDescent="0.25">
      <c r="A14466" t="s">
        <v>689</v>
      </c>
      <c r="B14466" t="s">
        <v>690</v>
      </c>
      <c r="C14466" t="s">
        <v>691</v>
      </c>
      <c r="D14466" s="2">
        <v>28491</v>
      </c>
      <c r="E14466">
        <v>11</v>
      </c>
      <c r="F14466">
        <v>20723</v>
      </c>
      <c r="G14466">
        <v>8289000</v>
      </c>
      <c r="H14466">
        <v>0</v>
      </c>
      <c r="K14466">
        <v>500</v>
      </c>
      <c r="L14466">
        <v>28</v>
      </c>
    </row>
    <row r="14467" spans="1:12" x14ac:dyDescent="0.25">
      <c r="A14467" t="s">
        <v>689</v>
      </c>
      <c r="B14467" t="s">
        <v>690</v>
      </c>
      <c r="C14467" t="s">
        <v>691</v>
      </c>
      <c r="D14467" s="2">
        <v>28522</v>
      </c>
      <c r="E14467">
        <v>28</v>
      </c>
      <c r="F14467">
        <v>57840</v>
      </c>
      <c r="G14467">
        <v>25453000</v>
      </c>
      <c r="H14467">
        <v>0</v>
      </c>
      <c r="K14467">
        <v>517</v>
      </c>
      <c r="L14467">
        <v>36</v>
      </c>
    </row>
    <row r="14468" spans="1:12" x14ac:dyDescent="0.25">
      <c r="A14468" t="s">
        <v>689</v>
      </c>
      <c r="B14468" t="s">
        <v>692</v>
      </c>
      <c r="C14468" t="s">
        <v>693</v>
      </c>
      <c r="D14468" s="2">
        <v>27607</v>
      </c>
      <c r="E14468">
        <v>11.9</v>
      </c>
      <c r="F14468">
        <v>7600</v>
      </c>
      <c r="G14468">
        <v>6998000</v>
      </c>
      <c r="H14468">
        <v>0</v>
      </c>
      <c r="K14468">
        <v>1260</v>
      </c>
      <c r="L14468">
        <v>16</v>
      </c>
    </row>
    <row r="14469" spans="1:12" x14ac:dyDescent="0.25">
      <c r="A14469" t="s">
        <v>689</v>
      </c>
      <c r="B14469" t="s">
        <v>692</v>
      </c>
      <c r="C14469" t="s">
        <v>693</v>
      </c>
      <c r="D14469" s="2">
        <v>27638</v>
      </c>
      <c r="E14469">
        <v>28.5</v>
      </c>
      <c r="F14469">
        <v>28034</v>
      </c>
      <c r="G14469">
        <v>25206000</v>
      </c>
      <c r="H14469">
        <v>0</v>
      </c>
      <c r="K14469">
        <v>1454</v>
      </c>
      <c r="L14469">
        <v>19</v>
      </c>
    </row>
    <row r="14470" spans="1:12" x14ac:dyDescent="0.25">
      <c r="A14470" t="s">
        <v>689</v>
      </c>
      <c r="B14470" t="s">
        <v>692</v>
      </c>
      <c r="C14470" t="s">
        <v>693</v>
      </c>
      <c r="D14470" s="2">
        <v>27668</v>
      </c>
      <c r="E14470">
        <v>30.6</v>
      </c>
      <c r="F14470">
        <v>49688</v>
      </c>
      <c r="G14470">
        <v>45735000</v>
      </c>
      <c r="H14470">
        <v>0</v>
      </c>
      <c r="K14470">
        <v>1301</v>
      </c>
      <c r="L14470">
        <v>27</v>
      </c>
    </row>
    <row r="14471" spans="1:12" x14ac:dyDescent="0.25">
      <c r="A14471" t="s">
        <v>689</v>
      </c>
      <c r="B14471" t="s">
        <v>692</v>
      </c>
      <c r="C14471" t="s">
        <v>693</v>
      </c>
      <c r="D14471" s="2">
        <v>27699</v>
      </c>
      <c r="E14471">
        <v>30</v>
      </c>
      <c r="F14471">
        <v>63087</v>
      </c>
      <c r="G14471">
        <v>60651000</v>
      </c>
      <c r="H14471">
        <v>0</v>
      </c>
      <c r="K14471">
        <v>1097</v>
      </c>
      <c r="L14471">
        <v>32</v>
      </c>
    </row>
    <row r="14472" spans="1:12" x14ac:dyDescent="0.25">
      <c r="A14472" t="s">
        <v>689</v>
      </c>
      <c r="B14472" t="s">
        <v>692</v>
      </c>
      <c r="C14472" t="s">
        <v>693</v>
      </c>
      <c r="D14472" s="2">
        <v>27729</v>
      </c>
      <c r="E14472">
        <v>15.2</v>
      </c>
      <c r="F14472">
        <v>32239</v>
      </c>
      <c r="G14472">
        <v>33699000</v>
      </c>
      <c r="H14472">
        <v>0</v>
      </c>
      <c r="K14472">
        <v>962</v>
      </c>
      <c r="L14472">
        <v>37</v>
      </c>
    </row>
    <row r="14473" spans="1:12" x14ac:dyDescent="0.25">
      <c r="A14473" t="s">
        <v>689</v>
      </c>
      <c r="B14473" t="s">
        <v>692</v>
      </c>
      <c r="C14473" t="s">
        <v>693</v>
      </c>
      <c r="D14473" s="2">
        <v>27760</v>
      </c>
      <c r="E14473">
        <v>29.6</v>
      </c>
      <c r="F14473">
        <v>53154</v>
      </c>
      <c r="G14473">
        <v>49391000</v>
      </c>
      <c r="H14473">
        <v>0</v>
      </c>
      <c r="K14473">
        <v>1048</v>
      </c>
      <c r="L14473">
        <v>33</v>
      </c>
    </row>
    <row r="14474" spans="1:12" x14ac:dyDescent="0.25">
      <c r="A14474" t="s">
        <v>689</v>
      </c>
      <c r="B14474" t="s">
        <v>692</v>
      </c>
      <c r="C14474" t="s">
        <v>693</v>
      </c>
      <c r="D14474" s="2">
        <v>27791</v>
      </c>
      <c r="E14474">
        <v>28.5</v>
      </c>
      <c r="F14474">
        <v>43810</v>
      </c>
      <c r="G14474">
        <v>44422000</v>
      </c>
      <c r="H14474">
        <v>0</v>
      </c>
      <c r="K14474">
        <v>1138</v>
      </c>
      <c r="L14474">
        <v>32</v>
      </c>
    </row>
    <row r="14475" spans="1:12" x14ac:dyDescent="0.25">
      <c r="A14475" t="s">
        <v>689</v>
      </c>
      <c r="B14475" t="s">
        <v>692</v>
      </c>
      <c r="C14475" t="s">
        <v>693</v>
      </c>
      <c r="D14475" s="2">
        <v>27820</v>
      </c>
      <c r="E14475">
        <v>30.6</v>
      </c>
      <c r="F14475">
        <v>39715</v>
      </c>
      <c r="G14475">
        <v>40405000</v>
      </c>
      <c r="H14475">
        <v>0</v>
      </c>
      <c r="K14475">
        <v>1393</v>
      </c>
      <c r="L14475">
        <v>24</v>
      </c>
    </row>
    <row r="14476" spans="1:12" x14ac:dyDescent="0.25">
      <c r="A14476" t="s">
        <v>689</v>
      </c>
      <c r="B14476" t="s">
        <v>692</v>
      </c>
      <c r="C14476" t="s">
        <v>693</v>
      </c>
      <c r="D14476" s="2">
        <v>27851</v>
      </c>
      <c r="E14476">
        <v>30</v>
      </c>
      <c r="F14476">
        <v>40912</v>
      </c>
      <c r="G14476">
        <v>39231000</v>
      </c>
      <c r="H14476">
        <v>0</v>
      </c>
      <c r="K14476">
        <v>1400</v>
      </c>
      <c r="L14476">
        <v>24</v>
      </c>
    </row>
    <row r="14477" spans="1:12" x14ac:dyDescent="0.25">
      <c r="A14477" t="s">
        <v>689</v>
      </c>
      <c r="B14477" t="s">
        <v>692</v>
      </c>
      <c r="C14477" t="s">
        <v>693</v>
      </c>
      <c r="D14477" s="2">
        <v>27881</v>
      </c>
      <c r="E14477">
        <v>29</v>
      </c>
      <c r="F14477">
        <v>38287</v>
      </c>
      <c r="G14477">
        <v>37761000</v>
      </c>
      <c r="H14477">
        <v>0</v>
      </c>
      <c r="K14477">
        <v>1400</v>
      </c>
      <c r="L14477">
        <v>24</v>
      </c>
    </row>
    <row r="14478" spans="1:12" x14ac:dyDescent="0.25">
      <c r="A14478" t="s">
        <v>689</v>
      </c>
      <c r="B14478" t="s">
        <v>692</v>
      </c>
      <c r="C14478" t="s">
        <v>693</v>
      </c>
      <c r="D14478" s="2">
        <v>27912</v>
      </c>
      <c r="E14478">
        <v>30</v>
      </c>
      <c r="F14478">
        <v>40936</v>
      </c>
      <c r="G14478">
        <v>39361000</v>
      </c>
      <c r="H14478">
        <v>0</v>
      </c>
      <c r="K14478">
        <v>233</v>
      </c>
      <c r="L14478">
        <v>24</v>
      </c>
    </row>
    <row r="14479" spans="1:12" x14ac:dyDescent="0.25">
      <c r="A14479" t="s">
        <v>689</v>
      </c>
      <c r="B14479" t="s">
        <v>692</v>
      </c>
      <c r="C14479" t="s">
        <v>693</v>
      </c>
      <c r="D14479" s="2">
        <v>27942</v>
      </c>
      <c r="E14479">
        <v>30</v>
      </c>
      <c r="F14479">
        <v>40628</v>
      </c>
      <c r="G14479">
        <v>37910000</v>
      </c>
      <c r="H14479">
        <v>0</v>
      </c>
      <c r="K14479">
        <v>1080</v>
      </c>
      <c r="L14479">
        <v>24</v>
      </c>
    </row>
    <row r="14480" spans="1:12" x14ac:dyDescent="0.25">
      <c r="A14480" t="s">
        <v>689</v>
      </c>
      <c r="B14480" t="s">
        <v>692</v>
      </c>
      <c r="C14480" t="s">
        <v>693</v>
      </c>
      <c r="D14480" s="2">
        <v>27973</v>
      </c>
      <c r="E14480">
        <v>26.8</v>
      </c>
      <c r="F14480">
        <v>35739</v>
      </c>
      <c r="G14480">
        <v>36145000</v>
      </c>
      <c r="H14480">
        <v>0</v>
      </c>
      <c r="K14480">
        <v>1320</v>
      </c>
      <c r="L14480">
        <v>24</v>
      </c>
    </row>
    <row r="14481" spans="1:12" x14ac:dyDescent="0.25">
      <c r="A14481" t="s">
        <v>689</v>
      </c>
      <c r="B14481" t="s">
        <v>692</v>
      </c>
      <c r="C14481" t="s">
        <v>693</v>
      </c>
      <c r="D14481" s="2">
        <v>28004</v>
      </c>
      <c r="E14481">
        <v>30</v>
      </c>
      <c r="F14481">
        <v>43061</v>
      </c>
      <c r="G14481">
        <v>38826000</v>
      </c>
      <c r="H14481">
        <v>0</v>
      </c>
      <c r="K14481">
        <v>1336</v>
      </c>
      <c r="L14481">
        <v>24</v>
      </c>
    </row>
    <row r="14482" spans="1:12" x14ac:dyDescent="0.25">
      <c r="A14482" t="s">
        <v>689</v>
      </c>
      <c r="B14482" t="s">
        <v>692</v>
      </c>
      <c r="C14482" t="s">
        <v>693</v>
      </c>
      <c r="D14482" s="2">
        <v>28034</v>
      </c>
      <c r="E14482">
        <v>31</v>
      </c>
      <c r="F14482">
        <v>44858</v>
      </c>
      <c r="G14482">
        <v>37009000</v>
      </c>
      <c r="H14482">
        <v>0</v>
      </c>
      <c r="K14482">
        <v>1324</v>
      </c>
      <c r="L14482">
        <v>24</v>
      </c>
    </row>
    <row r="14483" spans="1:12" x14ac:dyDescent="0.25">
      <c r="A14483" t="s">
        <v>689</v>
      </c>
      <c r="B14483" t="s">
        <v>692</v>
      </c>
      <c r="C14483" t="s">
        <v>693</v>
      </c>
      <c r="D14483" s="2">
        <v>28065</v>
      </c>
      <c r="E14483">
        <v>29.9</v>
      </c>
      <c r="F14483">
        <v>41190</v>
      </c>
      <c r="G14483">
        <v>35297000</v>
      </c>
      <c r="H14483">
        <v>0</v>
      </c>
      <c r="K14483">
        <v>1314</v>
      </c>
      <c r="L14483">
        <v>24</v>
      </c>
    </row>
    <row r="14484" spans="1:12" x14ac:dyDescent="0.25">
      <c r="A14484" t="s">
        <v>689</v>
      </c>
      <c r="B14484" t="s">
        <v>692</v>
      </c>
      <c r="C14484" t="s">
        <v>693</v>
      </c>
      <c r="D14484" s="2">
        <v>28095</v>
      </c>
      <c r="E14484">
        <v>30.8</v>
      </c>
      <c r="F14484">
        <v>43140</v>
      </c>
      <c r="G14484">
        <v>35324000</v>
      </c>
      <c r="H14484">
        <v>0</v>
      </c>
      <c r="K14484">
        <v>1354</v>
      </c>
      <c r="L14484">
        <v>24</v>
      </c>
    </row>
    <row r="14485" spans="1:12" x14ac:dyDescent="0.25">
      <c r="A14485" t="s">
        <v>689</v>
      </c>
      <c r="B14485" t="s">
        <v>692</v>
      </c>
      <c r="C14485" t="s">
        <v>693</v>
      </c>
      <c r="D14485" s="2">
        <v>28126</v>
      </c>
      <c r="E14485">
        <v>31</v>
      </c>
      <c r="F14485">
        <v>41786</v>
      </c>
      <c r="G14485">
        <v>39438000</v>
      </c>
      <c r="H14485">
        <v>0</v>
      </c>
      <c r="K14485">
        <v>1327</v>
      </c>
      <c r="L14485">
        <v>24</v>
      </c>
    </row>
    <row r="14486" spans="1:12" x14ac:dyDescent="0.25">
      <c r="A14486" t="s">
        <v>689</v>
      </c>
      <c r="B14486" t="s">
        <v>692</v>
      </c>
      <c r="C14486" t="s">
        <v>693</v>
      </c>
      <c r="D14486" s="2">
        <v>28157</v>
      </c>
      <c r="E14486">
        <v>27.9</v>
      </c>
      <c r="F14486">
        <v>37903</v>
      </c>
      <c r="G14486">
        <v>39752000</v>
      </c>
      <c r="H14486">
        <v>0</v>
      </c>
      <c r="K14486">
        <v>1250</v>
      </c>
      <c r="L14486">
        <v>24</v>
      </c>
    </row>
    <row r="14487" spans="1:12" x14ac:dyDescent="0.25">
      <c r="A14487" t="s">
        <v>689</v>
      </c>
      <c r="B14487" t="s">
        <v>692</v>
      </c>
      <c r="C14487" t="s">
        <v>693</v>
      </c>
      <c r="D14487" s="2">
        <v>28185</v>
      </c>
      <c r="E14487">
        <v>30.6</v>
      </c>
      <c r="F14487">
        <v>37651</v>
      </c>
      <c r="G14487">
        <v>39499000</v>
      </c>
      <c r="H14487">
        <v>0</v>
      </c>
      <c r="K14487">
        <v>1283</v>
      </c>
      <c r="L14487">
        <v>24</v>
      </c>
    </row>
    <row r="14488" spans="1:12" x14ac:dyDescent="0.25">
      <c r="A14488" t="s">
        <v>689</v>
      </c>
      <c r="B14488" t="s">
        <v>692</v>
      </c>
      <c r="C14488" t="s">
        <v>693</v>
      </c>
      <c r="D14488" s="2">
        <v>28216</v>
      </c>
      <c r="E14488">
        <v>30</v>
      </c>
      <c r="F14488">
        <v>37488</v>
      </c>
      <c r="G14488">
        <v>39895000</v>
      </c>
      <c r="H14488">
        <v>0</v>
      </c>
      <c r="K14488">
        <v>1332</v>
      </c>
      <c r="L14488">
        <v>24</v>
      </c>
    </row>
    <row r="14489" spans="1:12" x14ac:dyDescent="0.25">
      <c r="A14489" t="s">
        <v>689</v>
      </c>
      <c r="B14489" t="s">
        <v>692</v>
      </c>
      <c r="C14489" t="s">
        <v>693</v>
      </c>
      <c r="D14489" s="2">
        <v>28246</v>
      </c>
      <c r="E14489">
        <v>31</v>
      </c>
      <c r="F14489">
        <v>40553</v>
      </c>
      <c r="G14489">
        <v>48980000</v>
      </c>
      <c r="H14489">
        <v>0</v>
      </c>
      <c r="K14489">
        <v>1321</v>
      </c>
      <c r="L14489">
        <v>25</v>
      </c>
    </row>
    <row r="14490" spans="1:12" x14ac:dyDescent="0.25">
      <c r="A14490" t="s">
        <v>689</v>
      </c>
      <c r="B14490" t="s">
        <v>692</v>
      </c>
      <c r="C14490" t="s">
        <v>693</v>
      </c>
      <c r="D14490" s="2">
        <v>28277</v>
      </c>
      <c r="E14490">
        <v>30</v>
      </c>
      <c r="F14490">
        <v>38817</v>
      </c>
      <c r="G14490">
        <v>52924000</v>
      </c>
      <c r="H14490">
        <v>0</v>
      </c>
      <c r="K14490">
        <v>1300</v>
      </c>
      <c r="L14490">
        <v>26</v>
      </c>
    </row>
    <row r="14491" spans="1:12" x14ac:dyDescent="0.25">
      <c r="A14491" t="s">
        <v>689</v>
      </c>
      <c r="B14491" t="s">
        <v>692</v>
      </c>
      <c r="C14491" t="s">
        <v>693</v>
      </c>
      <c r="D14491" s="2">
        <v>28307</v>
      </c>
      <c r="E14491">
        <v>23</v>
      </c>
      <c r="F14491">
        <v>28130</v>
      </c>
      <c r="G14491">
        <v>37597000</v>
      </c>
      <c r="H14491">
        <v>0</v>
      </c>
      <c r="K14491">
        <v>1312</v>
      </c>
      <c r="L14491">
        <v>26</v>
      </c>
    </row>
    <row r="14492" spans="1:12" x14ac:dyDescent="0.25">
      <c r="A14492" t="s">
        <v>689</v>
      </c>
      <c r="B14492" t="s">
        <v>692</v>
      </c>
      <c r="C14492" t="s">
        <v>693</v>
      </c>
      <c r="D14492" s="2">
        <v>28338</v>
      </c>
      <c r="E14492">
        <v>25.4</v>
      </c>
      <c r="F14492">
        <v>30179</v>
      </c>
      <c r="G14492">
        <v>43747000</v>
      </c>
      <c r="H14492">
        <v>0</v>
      </c>
      <c r="K14492">
        <v>1358</v>
      </c>
      <c r="L14492">
        <v>23</v>
      </c>
    </row>
    <row r="14493" spans="1:12" x14ac:dyDescent="0.25">
      <c r="A14493" t="s">
        <v>689</v>
      </c>
      <c r="B14493" t="s">
        <v>692</v>
      </c>
      <c r="C14493" t="s">
        <v>693</v>
      </c>
      <c r="D14493" s="2">
        <v>28369</v>
      </c>
      <c r="E14493">
        <v>30</v>
      </c>
      <c r="F14493">
        <v>33380</v>
      </c>
      <c r="G14493">
        <v>52143000</v>
      </c>
      <c r="H14493">
        <v>0</v>
      </c>
      <c r="K14493">
        <v>1433</v>
      </c>
      <c r="L14493">
        <v>26</v>
      </c>
    </row>
    <row r="14494" spans="1:12" x14ac:dyDescent="0.25">
      <c r="A14494" t="s">
        <v>689</v>
      </c>
      <c r="B14494" t="s">
        <v>692</v>
      </c>
      <c r="C14494" t="s">
        <v>693</v>
      </c>
      <c r="D14494" s="2">
        <v>28399</v>
      </c>
      <c r="E14494">
        <v>31</v>
      </c>
      <c r="F14494">
        <v>36169</v>
      </c>
      <c r="G14494">
        <v>56438000</v>
      </c>
      <c r="H14494">
        <v>0</v>
      </c>
      <c r="K14494">
        <v>1540</v>
      </c>
      <c r="L14494">
        <v>27</v>
      </c>
    </row>
    <row r="14495" spans="1:12" x14ac:dyDescent="0.25">
      <c r="A14495" t="s">
        <v>689</v>
      </c>
      <c r="B14495" t="s">
        <v>692</v>
      </c>
      <c r="C14495" t="s">
        <v>693</v>
      </c>
      <c r="D14495" s="2">
        <v>28430</v>
      </c>
      <c r="E14495">
        <v>25.9</v>
      </c>
      <c r="F14495">
        <v>29742</v>
      </c>
      <c r="G14495">
        <v>49060000</v>
      </c>
      <c r="H14495">
        <v>0</v>
      </c>
      <c r="K14495">
        <v>1300</v>
      </c>
      <c r="L14495">
        <v>30</v>
      </c>
    </row>
    <row r="14496" spans="1:12" x14ac:dyDescent="0.25">
      <c r="A14496" t="s">
        <v>689</v>
      </c>
      <c r="B14496" t="s">
        <v>692</v>
      </c>
      <c r="C14496" t="s">
        <v>693</v>
      </c>
      <c r="D14496" s="2">
        <v>28460</v>
      </c>
      <c r="E14496">
        <v>20</v>
      </c>
      <c r="F14496">
        <v>28076</v>
      </c>
      <c r="G14496">
        <v>32354000</v>
      </c>
      <c r="H14496">
        <v>0</v>
      </c>
      <c r="K14496">
        <v>453</v>
      </c>
      <c r="L14496">
        <v>30</v>
      </c>
    </row>
    <row r="14497" spans="1:12" x14ac:dyDescent="0.25">
      <c r="A14497" t="s">
        <v>689</v>
      </c>
      <c r="B14497" t="s">
        <v>692</v>
      </c>
      <c r="C14497" t="s">
        <v>693</v>
      </c>
      <c r="D14497" s="2">
        <v>28491</v>
      </c>
      <c r="E14497">
        <v>11</v>
      </c>
      <c r="F14497">
        <v>12389</v>
      </c>
      <c r="G14497">
        <v>18584000</v>
      </c>
      <c r="H14497">
        <v>0</v>
      </c>
      <c r="K14497">
        <v>1200</v>
      </c>
      <c r="L14497">
        <v>30</v>
      </c>
    </row>
    <row r="14498" spans="1:12" x14ac:dyDescent="0.25">
      <c r="A14498" t="s">
        <v>689</v>
      </c>
      <c r="B14498" t="s">
        <v>692</v>
      </c>
      <c r="C14498" t="s">
        <v>693</v>
      </c>
      <c r="D14498" s="2">
        <v>28522</v>
      </c>
      <c r="E14498">
        <v>28</v>
      </c>
      <c r="F14498">
        <v>38623</v>
      </c>
      <c r="G14498">
        <v>57939000</v>
      </c>
      <c r="H14498">
        <v>0</v>
      </c>
      <c r="K14498">
        <v>1268</v>
      </c>
      <c r="L14498">
        <v>30</v>
      </c>
    </row>
    <row r="14499" spans="1:12" x14ac:dyDescent="0.25">
      <c r="A14499" t="s">
        <v>689</v>
      </c>
      <c r="B14499" t="s">
        <v>692</v>
      </c>
      <c r="C14499" t="s">
        <v>693</v>
      </c>
      <c r="D14499" s="2">
        <v>28550</v>
      </c>
      <c r="E14499">
        <v>31</v>
      </c>
      <c r="F14499">
        <v>44353</v>
      </c>
      <c r="G14499">
        <v>75754000</v>
      </c>
      <c r="H14499">
        <v>0</v>
      </c>
      <c r="K14499">
        <v>1344</v>
      </c>
      <c r="L14499">
        <v>30</v>
      </c>
    </row>
    <row r="14500" spans="1:12" x14ac:dyDescent="0.25">
      <c r="A14500" t="s">
        <v>689</v>
      </c>
      <c r="B14500" t="s">
        <v>692</v>
      </c>
      <c r="C14500" t="s">
        <v>693</v>
      </c>
      <c r="D14500" s="2">
        <v>28581</v>
      </c>
      <c r="E14500">
        <v>29.6</v>
      </c>
      <c r="F14500">
        <v>41765</v>
      </c>
      <c r="G14500">
        <v>75379000</v>
      </c>
      <c r="H14500">
        <v>0</v>
      </c>
      <c r="K14500">
        <v>1350</v>
      </c>
      <c r="L14500">
        <v>30</v>
      </c>
    </row>
    <row r="14501" spans="1:12" x14ac:dyDescent="0.25">
      <c r="A14501" t="s">
        <v>689</v>
      </c>
      <c r="B14501" t="s">
        <v>692</v>
      </c>
      <c r="C14501" t="s">
        <v>693</v>
      </c>
      <c r="D14501" s="2">
        <v>28611</v>
      </c>
      <c r="E14501">
        <v>31</v>
      </c>
      <c r="F14501">
        <v>41887</v>
      </c>
      <c r="G14501">
        <v>75244000</v>
      </c>
      <c r="H14501">
        <v>0</v>
      </c>
      <c r="K14501">
        <v>1340</v>
      </c>
      <c r="L14501">
        <v>30</v>
      </c>
    </row>
    <row r="14502" spans="1:12" x14ac:dyDescent="0.25">
      <c r="A14502" t="s">
        <v>689</v>
      </c>
      <c r="B14502" t="s">
        <v>692</v>
      </c>
      <c r="C14502" t="s">
        <v>693</v>
      </c>
      <c r="D14502" s="2">
        <v>28642</v>
      </c>
      <c r="E14502">
        <v>29.3</v>
      </c>
      <c r="F14502">
        <v>39897</v>
      </c>
      <c r="G14502">
        <v>72293000</v>
      </c>
      <c r="H14502">
        <v>0</v>
      </c>
      <c r="K14502">
        <v>1330</v>
      </c>
      <c r="L14502">
        <v>30</v>
      </c>
    </row>
    <row r="14503" spans="1:12" x14ac:dyDescent="0.25">
      <c r="A14503" t="s">
        <v>689</v>
      </c>
      <c r="B14503" t="s">
        <v>692</v>
      </c>
      <c r="C14503" t="s">
        <v>693</v>
      </c>
      <c r="D14503" s="2">
        <v>28672</v>
      </c>
      <c r="E14503">
        <v>28.7</v>
      </c>
      <c r="F14503">
        <v>39956</v>
      </c>
      <c r="G14503">
        <v>70098000</v>
      </c>
      <c r="H14503">
        <v>0</v>
      </c>
      <c r="K14503">
        <v>1295</v>
      </c>
      <c r="L14503">
        <v>30</v>
      </c>
    </row>
    <row r="14504" spans="1:12" x14ac:dyDescent="0.25">
      <c r="A14504" t="s">
        <v>689</v>
      </c>
      <c r="B14504" t="s">
        <v>692</v>
      </c>
      <c r="C14504" t="s">
        <v>693</v>
      </c>
      <c r="D14504" s="2">
        <v>28703</v>
      </c>
      <c r="E14504">
        <v>30.4</v>
      </c>
      <c r="F14504">
        <v>40708</v>
      </c>
      <c r="G14504">
        <v>64711000</v>
      </c>
      <c r="H14504">
        <v>0</v>
      </c>
      <c r="K14504">
        <v>1300</v>
      </c>
      <c r="L14504">
        <v>30</v>
      </c>
    </row>
    <row r="14505" spans="1:12" x14ac:dyDescent="0.25">
      <c r="A14505" t="s">
        <v>689</v>
      </c>
      <c r="B14505" t="s">
        <v>692</v>
      </c>
      <c r="C14505" t="s">
        <v>693</v>
      </c>
      <c r="D14505" s="2">
        <v>28734</v>
      </c>
      <c r="E14505">
        <v>29.1</v>
      </c>
      <c r="F14505">
        <v>37626</v>
      </c>
      <c r="G14505">
        <v>61905000</v>
      </c>
      <c r="H14505">
        <v>0</v>
      </c>
      <c r="K14505">
        <v>1300</v>
      </c>
      <c r="L14505">
        <v>30</v>
      </c>
    </row>
    <row r="14506" spans="1:12" x14ac:dyDescent="0.25">
      <c r="A14506" t="s">
        <v>689</v>
      </c>
      <c r="B14506" t="s">
        <v>692</v>
      </c>
      <c r="C14506" t="s">
        <v>693</v>
      </c>
      <c r="D14506" s="2">
        <v>28764</v>
      </c>
      <c r="E14506">
        <v>31</v>
      </c>
      <c r="F14506">
        <v>37396</v>
      </c>
      <c r="G14506">
        <v>55461000</v>
      </c>
      <c r="H14506">
        <v>0</v>
      </c>
      <c r="K14506">
        <v>1300</v>
      </c>
      <c r="L14506">
        <v>30</v>
      </c>
    </row>
    <row r="14507" spans="1:12" x14ac:dyDescent="0.25">
      <c r="A14507" t="s">
        <v>689</v>
      </c>
      <c r="B14507" t="s">
        <v>692</v>
      </c>
      <c r="C14507" t="s">
        <v>693</v>
      </c>
      <c r="D14507" s="2">
        <v>28795</v>
      </c>
      <c r="E14507">
        <v>30</v>
      </c>
      <c r="F14507">
        <v>44303</v>
      </c>
      <c r="G14507">
        <v>80037000</v>
      </c>
      <c r="H14507">
        <v>0</v>
      </c>
      <c r="K14507">
        <v>1261</v>
      </c>
      <c r="L14507">
        <v>35</v>
      </c>
    </row>
    <row r="14508" spans="1:12" x14ac:dyDescent="0.25">
      <c r="A14508" t="s">
        <v>689</v>
      </c>
      <c r="B14508" t="s">
        <v>692</v>
      </c>
      <c r="C14508" t="s">
        <v>693</v>
      </c>
      <c r="D14508" s="2">
        <v>28825</v>
      </c>
      <c r="E14508">
        <v>30.1</v>
      </c>
      <c r="F14508">
        <v>49719</v>
      </c>
      <c r="G14508">
        <v>100926000</v>
      </c>
      <c r="H14508">
        <v>0</v>
      </c>
      <c r="K14508">
        <v>808</v>
      </c>
      <c r="L14508">
        <v>40</v>
      </c>
    </row>
    <row r="14509" spans="1:12" x14ac:dyDescent="0.25">
      <c r="A14509" t="s">
        <v>689</v>
      </c>
      <c r="B14509" t="s">
        <v>692</v>
      </c>
      <c r="C14509" t="s">
        <v>693</v>
      </c>
      <c r="D14509" s="2">
        <v>28856</v>
      </c>
      <c r="E14509">
        <v>29</v>
      </c>
      <c r="F14509">
        <v>40081</v>
      </c>
      <c r="G14509">
        <v>88731000</v>
      </c>
      <c r="H14509">
        <v>0</v>
      </c>
      <c r="K14509">
        <v>1050</v>
      </c>
      <c r="L14509">
        <v>40</v>
      </c>
    </row>
    <row r="14510" spans="1:12" x14ac:dyDescent="0.25">
      <c r="A14510" t="s">
        <v>689</v>
      </c>
      <c r="B14510" t="s">
        <v>692</v>
      </c>
      <c r="C14510" t="s">
        <v>693</v>
      </c>
      <c r="D14510" s="2">
        <v>28887</v>
      </c>
      <c r="E14510">
        <v>28</v>
      </c>
      <c r="F14510">
        <v>40990</v>
      </c>
      <c r="G14510">
        <v>85645000</v>
      </c>
      <c r="H14510">
        <v>0</v>
      </c>
      <c r="K14510">
        <v>1047</v>
      </c>
      <c r="L14510">
        <v>40</v>
      </c>
    </row>
    <row r="14511" spans="1:12" x14ac:dyDescent="0.25">
      <c r="A14511" t="s">
        <v>689</v>
      </c>
      <c r="B14511" t="s">
        <v>692</v>
      </c>
      <c r="C14511" t="s">
        <v>693</v>
      </c>
      <c r="D14511" s="2">
        <v>28915</v>
      </c>
      <c r="E14511">
        <v>31</v>
      </c>
      <c r="F14511">
        <v>50307</v>
      </c>
      <c r="G14511">
        <v>108535000</v>
      </c>
      <c r="H14511">
        <v>0</v>
      </c>
      <c r="K14511">
        <v>1043</v>
      </c>
      <c r="L14511">
        <v>40</v>
      </c>
    </row>
    <row r="14512" spans="1:12" x14ac:dyDescent="0.25">
      <c r="A14512" t="s">
        <v>689</v>
      </c>
      <c r="B14512" t="s">
        <v>692</v>
      </c>
      <c r="C14512" t="s">
        <v>693</v>
      </c>
      <c r="D14512" s="2">
        <v>28946</v>
      </c>
      <c r="E14512">
        <v>29.7</v>
      </c>
      <c r="F14512">
        <v>51197</v>
      </c>
      <c r="G14512">
        <v>97992000</v>
      </c>
      <c r="H14512">
        <v>0</v>
      </c>
      <c r="K14512">
        <v>1047</v>
      </c>
      <c r="L14512">
        <v>40</v>
      </c>
    </row>
    <row r="14513" spans="1:12" x14ac:dyDescent="0.25">
      <c r="A14513" t="s">
        <v>689</v>
      </c>
      <c r="B14513" t="s">
        <v>692</v>
      </c>
      <c r="C14513" t="s">
        <v>693</v>
      </c>
      <c r="D14513" s="2">
        <v>28976</v>
      </c>
      <c r="E14513">
        <v>31</v>
      </c>
      <c r="F14513">
        <v>51286</v>
      </c>
      <c r="G14513">
        <v>113660000</v>
      </c>
      <c r="H14513">
        <v>0</v>
      </c>
      <c r="K14513">
        <v>1054</v>
      </c>
      <c r="L14513">
        <v>40</v>
      </c>
    </row>
    <row r="14514" spans="1:12" x14ac:dyDescent="0.25">
      <c r="A14514" t="s">
        <v>689</v>
      </c>
      <c r="B14514" t="s">
        <v>692</v>
      </c>
      <c r="C14514" t="s">
        <v>693</v>
      </c>
      <c r="D14514" s="2">
        <v>29007</v>
      </c>
      <c r="E14514">
        <v>30</v>
      </c>
      <c r="F14514">
        <v>48520</v>
      </c>
      <c r="G14514">
        <v>99902000</v>
      </c>
      <c r="H14514">
        <v>0</v>
      </c>
      <c r="K14514">
        <v>1013</v>
      </c>
      <c r="L14514">
        <v>40</v>
      </c>
    </row>
    <row r="14515" spans="1:12" x14ac:dyDescent="0.25">
      <c r="A14515" t="s">
        <v>689</v>
      </c>
      <c r="B14515" t="s">
        <v>692</v>
      </c>
      <c r="C14515" t="s">
        <v>693</v>
      </c>
      <c r="D14515" s="2">
        <v>29037</v>
      </c>
      <c r="E14515">
        <v>30.8</v>
      </c>
      <c r="F14515">
        <v>47431</v>
      </c>
      <c r="G14515">
        <v>97096000</v>
      </c>
      <c r="H14515">
        <v>0</v>
      </c>
      <c r="K14515">
        <v>980</v>
      </c>
      <c r="L14515">
        <v>40</v>
      </c>
    </row>
    <row r="14516" spans="1:12" x14ac:dyDescent="0.25">
      <c r="A14516" t="s">
        <v>689</v>
      </c>
      <c r="B14516" t="s">
        <v>692</v>
      </c>
      <c r="C14516" t="s">
        <v>693</v>
      </c>
      <c r="D14516" s="2">
        <v>29068</v>
      </c>
      <c r="E14516">
        <v>31</v>
      </c>
      <c r="F14516">
        <v>46655</v>
      </c>
      <c r="G14516">
        <v>91042000</v>
      </c>
      <c r="H14516">
        <v>0</v>
      </c>
      <c r="K14516">
        <v>1215</v>
      </c>
      <c r="L14516">
        <v>34</v>
      </c>
    </row>
    <row r="14517" spans="1:12" x14ac:dyDescent="0.25">
      <c r="A14517" t="s">
        <v>689</v>
      </c>
      <c r="B14517" t="s">
        <v>692</v>
      </c>
      <c r="C14517" t="s">
        <v>693</v>
      </c>
      <c r="D14517" s="2">
        <v>29099</v>
      </c>
      <c r="E14517">
        <v>30</v>
      </c>
      <c r="F14517">
        <v>45595</v>
      </c>
      <c r="G14517">
        <v>75452000</v>
      </c>
      <c r="H14517">
        <v>0</v>
      </c>
      <c r="K14517">
        <v>1211</v>
      </c>
      <c r="L14517">
        <v>34</v>
      </c>
    </row>
    <row r="14518" spans="1:12" x14ac:dyDescent="0.25">
      <c r="A14518" t="s">
        <v>689</v>
      </c>
      <c r="B14518" t="s">
        <v>692</v>
      </c>
      <c r="C14518" t="s">
        <v>693</v>
      </c>
      <c r="D14518" s="2">
        <v>29129</v>
      </c>
      <c r="E14518">
        <v>31</v>
      </c>
      <c r="F14518">
        <v>47856</v>
      </c>
      <c r="G14518">
        <v>72313000</v>
      </c>
      <c r="H14518">
        <v>0</v>
      </c>
      <c r="K14518">
        <v>1205</v>
      </c>
      <c r="L14518">
        <v>34</v>
      </c>
    </row>
    <row r="14519" spans="1:12" x14ac:dyDescent="0.25">
      <c r="A14519" t="s">
        <v>689</v>
      </c>
      <c r="B14519" t="s">
        <v>692</v>
      </c>
      <c r="C14519" t="s">
        <v>693</v>
      </c>
      <c r="D14519" s="2">
        <v>29160</v>
      </c>
      <c r="E14519">
        <v>30</v>
      </c>
      <c r="F14519">
        <v>49004</v>
      </c>
      <c r="G14519">
        <v>69199000</v>
      </c>
      <c r="H14519">
        <v>0</v>
      </c>
      <c r="K14519">
        <v>1240</v>
      </c>
      <c r="L14519">
        <v>34</v>
      </c>
    </row>
    <row r="14520" spans="1:12" x14ac:dyDescent="0.25">
      <c r="A14520" t="s">
        <v>689</v>
      </c>
      <c r="B14520" t="s">
        <v>692</v>
      </c>
      <c r="C14520" t="s">
        <v>693</v>
      </c>
      <c r="D14520" s="2">
        <v>29190</v>
      </c>
      <c r="E14520">
        <v>30.9</v>
      </c>
      <c r="F14520">
        <v>45535</v>
      </c>
      <c r="G14520">
        <v>69778000</v>
      </c>
      <c r="H14520">
        <v>0</v>
      </c>
      <c r="K14520">
        <v>1227</v>
      </c>
      <c r="L14520">
        <v>34</v>
      </c>
    </row>
    <row r="14521" spans="1:12" x14ac:dyDescent="0.25">
      <c r="A14521" t="s">
        <v>689</v>
      </c>
      <c r="B14521" t="s">
        <v>692</v>
      </c>
      <c r="C14521" t="s">
        <v>693</v>
      </c>
      <c r="D14521" s="2">
        <v>29221</v>
      </c>
      <c r="E14521">
        <v>31</v>
      </c>
      <c r="F14521">
        <v>44607</v>
      </c>
      <c r="G14521">
        <v>67892000</v>
      </c>
      <c r="H14521">
        <v>0</v>
      </c>
      <c r="K14521">
        <v>1210</v>
      </c>
      <c r="L14521">
        <v>34</v>
      </c>
    </row>
    <row r="14522" spans="1:12" x14ac:dyDescent="0.25">
      <c r="A14522" t="s">
        <v>689</v>
      </c>
      <c r="B14522" t="s">
        <v>692</v>
      </c>
      <c r="C14522" t="s">
        <v>693</v>
      </c>
      <c r="D14522" s="2">
        <v>29252</v>
      </c>
      <c r="E14522">
        <v>29</v>
      </c>
      <c r="F14522">
        <v>49469</v>
      </c>
      <c r="G14522">
        <v>66322999.999999993</v>
      </c>
      <c r="H14522">
        <v>0</v>
      </c>
      <c r="K14522">
        <v>1062</v>
      </c>
      <c r="L14522">
        <v>34</v>
      </c>
    </row>
    <row r="14523" spans="1:12" x14ac:dyDescent="0.25">
      <c r="A14523" t="s">
        <v>689</v>
      </c>
      <c r="B14523" t="s">
        <v>692</v>
      </c>
      <c r="C14523" t="s">
        <v>693</v>
      </c>
      <c r="D14523" s="2">
        <v>29281</v>
      </c>
      <c r="E14523">
        <v>31</v>
      </c>
      <c r="F14523">
        <v>54193</v>
      </c>
      <c r="G14523">
        <v>68404000</v>
      </c>
      <c r="H14523">
        <v>0</v>
      </c>
      <c r="K14523">
        <v>1008</v>
      </c>
      <c r="L14523">
        <v>34</v>
      </c>
    </row>
    <row r="14524" spans="1:12" x14ac:dyDescent="0.25">
      <c r="A14524" t="s">
        <v>689</v>
      </c>
      <c r="B14524" t="s">
        <v>692</v>
      </c>
      <c r="C14524" t="s">
        <v>693</v>
      </c>
      <c r="D14524" s="2">
        <v>29312</v>
      </c>
      <c r="E14524">
        <v>30</v>
      </c>
      <c r="F14524">
        <v>49856</v>
      </c>
      <c r="G14524">
        <v>69536000</v>
      </c>
      <c r="H14524">
        <v>0</v>
      </c>
      <c r="K14524">
        <v>1024</v>
      </c>
      <c r="L14524">
        <v>34</v>
      </c>
    </row>
    <row r="14525" spans="1:12" x14ac:dyDescent="0.25">
      <c r="A14525" t="s">
        <v>689</v>
      </c>
      <c r="B14525" t="s">
        <v>692</v>
      </c>
      <c r="C14525" t="s">
        <v>693</v>
      </c>
      <c r="D14525" s="2">
        <v>29342</v>
      </c>
      <c r="E14525">
        <v>31</v>
      </c>
      <c r="F14525">
        <v>52427</v>
      </c>
      <c r="G14525">
        <v>65757000.000000007</v>
      </c>
      <c r="H14525">
        <v>0</v>
      </c>
      <c r="K14525">
        <v>1020</v>
      </c>
      <c r="L14525">
        <v>34</v>
      </c>
    </row>
    <row r="14526" spans="1:12" x14ac:dyDescent="0.25">
      <c r="A14526" t="s">
        <v>689</v>
      </c>
      <c r="B14526" t="s">
        <v>692</v>
      </c>
      <c r="C14526" t="s">
        <v>693</v>
      </c>
      <c r="D14526" s="2">
        <v>29373</v>
      </c>
      <c r="E14526">
        <v>29.5</v>
      </c>
      <c r="F14526">
        <v>48804</v>
      </c>
      <c r="G14526">
        <v>28756000</v>
      </c>
      <c r="H14526">
        <v>0</v>
      </c>
      <c r="K14526">
        <v>1057</v>
      </c>
      <c r="L14526">
        <v>33</v>
      </c>
    </row>
    <row r="14527" spans="1:12" x14ac:dyDescent="0.25">
      <c r="A14527" t="s">
        <v>689</v>
      </c>
      <c r="B14527" t="s">
        <v>692</v>
      </c>
      <c r="C14527" t="s">
        <v>693</v>
      </c>
      <c r="D14527" s="2">
        <v>29403</v>
      </c>
      <c r="E14527">
        <v>31</v>
      </c>
      <c r="F14527">
        <v>51926</v>
      </c>
      <c r="G14527">
        <v>27688000</v>
      </c>
      <c r="H14527">
        <v>0</v>
      </c>
      <c r="K14527">
        <v>1075</v>
      </c>
      <c r="L14527">
        <v>32</v>
      </c>
    </row>
    <row r="14528" spans="1:12" x14ac:dyDescent="0.25">
      <c r="A14528" t="s">
        <v>689</v>
      </c>
      <c r="B14528" t="s">
        <v>692</v>
      </c>
      <c r="C14528" t="s">
        <v>693</v>
      </c>
      <c r="D14528" s="2">
        <v>29434</v>
      </c>
      <c r="E14528">
        <v>31</v>
      </c>
      <c r="F14528">
        <v>51278</v>
      </c>
      <c r="G14528">
        <v>21932000</v>
      </c>
      <c r="H14528">
        <v>0</v>
      </c>
      <c r="K14528">
        <v>1001</v>
      </c>
      <c r="L14528">
        <v>32</v>
      </c>
    </row>
    <row r="14529" spans="1:12" x14ac:dyDescent="0.25">
      <c r="A14529" t="s">
        <v>689</v>
      </c>
      <c r="B14529" t="s">
        <v>692</v>
      </c>
      <c r="C14529" t="s">
        <v>693</v>
      </c>
      <c r="D14529" s="2">
        <v>29465</v>
      </c>
      <c r="E14529">
        <v>30</v>
      </c>
      <c r="F14529">
        <v>48917</v>
      </c>
      <c r="G14529">
        <v>19694000</v>
      </c>
      <c r="H14529">
        <v>0</v>
      </c>
      <c r="K14529">
        <v>925</v>
      </c>
      <c r="L14529">
        <v>32</v>
      </c>
    </row>
    <row r="14530" spans="1:12" x14ac:dyDescent="0.25">
      <c r="A14530" t="s">
        <v>689</v>
      </c>
      <c r="B14530" t="s">
        <v>692</v>
      </c>
      <c r="C14530" t="s">
        <v>693</v>
      </c>
      <c r="D14530" s="2">
        <v>29495</v>
      </c>
      <c r="E14530">
        <v>1.2</v>
      </c>
      <c r="F14530">
        <v>2046</v>
      </c>
      <c r="G14530">
        <v>818000</v>
      </c>
      <c r="H14530">
        <v>0</v>
      </c>
      <c r="K14530">
        <v>950</v>
      </c>
      <c r="L14530">
        <v>32</v>
      </c>
    </row>
    <row r="14531" spans="1:12" x14ac:dyDescent="0.25">
      <c r="A14531" t="s">
        <v>689</v>
      </c>
      <c r="B14531" t="s">
        <v>692</v>
      </c>
      <c r="C14531" t="s">
        <v>693</v>
      </c>
      <c r="D14531" s="2">
        <v>29526</v>
      </c>
      <c r="E14531">
        <v>7</v>
      </c>
      <c r="F14531">
        <v>11699</v>
      </c>
      <c r="G14531">
        <v>4680000</v>
      </c>
      <c r="H14531">
        <v>0</v>
      </c>
      <c r="K14531">
        <v>450</v>
      </c>
      <c r="L14531">
        <v>28</v>
      </c>
    </row>
    <row r="14532" spans="1:12" x14ac:dyDescent="0.25">
      <c r="A14532" t="s">
        <v>689</v>
      </c>
      <c r="B14532" t="s">
        <v>692</v>
      </c>
      <c r="C14532" t="s">
        <v>693</v>
      </c>
      <c r="D14532" s="2">
        <v>29556</v>
      </c>
      <c r="E14532">
        <v>31</v>
      </c>
      <c r="F14532">
        <v>51972</v>
      </c>
      <c r="G14532">
        <v>28866000</v>
      </c>
      <c r="H14532">
        <v>0</v>
      </c>
      <c r="K14532">
        <v>900</v>
      </c>
      <c r="L14532">
        <v>32</v>
      </c>
    </row>
    <row r="14533" spans="1:12" x14ac:dyDescent="0.25">
      <c r="A14533" t="s">
        <v>689</v>
      </c>
      <c r="B14533" t="s">
        <v>692</v>
      </c>
      <c r="C14533" t="s">
        <v>693</v>
      </c>
      <c r="D14533" s="2">
        <v>29587</v>
      </c>
      <c r="E14533">
        <v>27.8</v>
      </c>
      <c r="F14533">
        <v>48200</v>
      </c>
      <c r="G14533">
        <v>32305000</v>
      </c>
      <c r="H14533">
        <v>0</v>
      </c>
      <c r="K14533">
        <v>900</v>
      </c>
      <c r="L14533">
        <v>32</v>
      </c>
    </row>
    <row r="14534" spans="1:12" x14ac:dyDescent="0.25">
      <c r="A14534" t="s">
        <v>689</v>
      </c>
      <c r="B14534" t="s">
        <v>692</v>
      </c>
      <c r="C14534" t="s">
        <v>693</v>
      </c>
      <c r="D14534" s="2">
        <v>29618</v>
      </c>
      <c r="E14534">
        <v>28</v>
      </c>
      <c r="F14534">
        <v>47292</v>
      </c>
      <c r="G14534">
        <v>32880000.000000004</v>
      </c>
      <c r="H14534">
        <v>0</v>
      </c>
      <c r="K14534">
        <v>951</v>
      </c>
      <c r="L14534">
        <v>31</v>
      </c>
    </row>
    <row r="14535" spans="1:12" x14ac:dyDescent="0.25">
      <c r="A14535" t="s">
        <v>689</v>
      </c>
      <c r="B14535" t="s">
        <v>692</v>
      </c>
      <c r="C14535" t="s">
        <v>693</v>
      </c>
      <c r="D14535" s="2">
        <v>29646</v>
      </c>
      <c r="E14535">
        <v>31</v>
      </c>
      <c r="F14535">
        <v>51420</v>
      </c>
      <c r="G14535">
        <v>35755000</v>
      </c>
      <c r="H14535">
        <v>0</v>
      </c>
      <c r="K14535">
        <v>1023</v>
      </c>
      <c r="L14535">
        <v>30</v>
      </c>
    </row>
    <row r="14536" spans="1:12" x14ac:dyDescent="0.25">
      <c r="A14536" t="s">
        <v>689</v>
      </c>
      <c r="B14536" t="s">
        <v>692</v>
      </c>
      <c r="C14536" t="s">
        <v>693</v>
      </c>
      <c r="D14536" s="2">
        <v>29677</v>
      </c>
      <c r="E14536">
        <v>26.8</v>
      </c>
      <c r="F14536">
        <v>43512</v>
      </c>
      <c r="G14536">
        <v>28174000</v>
      </c>
      <c r="H14536">
        <v>0</v>
      </c>
      <c r="K14536">
        <v>996</v>
      </c>
      <c r="L14536">
        <v>27</v>
      </c>
    </row>
    <row r="14537" spans="1:12" x14ac:dyDescent="0.25">
      <c r="A14537" t="s">
        <v>689</v>
      </c>
      <c r="B14537" t="s">
        <v>692</v>
      </c>
      <c r="C14537" t="s">
        <v>693</v>
      </c>
      <c r="D14537" s="2">
        <v>29707</v>
      </c>
      <c r="E14537">
        <v>31</v>
      </c>
      <c r="F14537">
        <v>51861</v>
      </c>
      <c r="G14537">
        <v>40143000</v>
      </c>
      <c r="H14537">
        <v>0</v>
      </c>
      <c r="K14537">
        <v>973</v>
      </c>
      <c r="L14537">
        <v>30</v>
      </c>
    </row>
    <row r="14538" spans="1:12" x14ac:dyDescent="0.25">
      <c r="A14538" t="s">
        <v>689</v>
      </c>
      <c r="B14538" t="s">
        <v>692</v>
      </c>
      <c r="C14538" t="s">
        <v>693</v>
      </c>
      <c r="D14538" s="2">
        <v>29738</v>
      </c>
      <c r="E14538">
        <v>17</v>
      </c>
      <c r="F14538">
        <v>29230</v>
      </c>
      <c r="G14538">
        <v>22829000</v>
      </c>
      <c r="H14538">
        <v>0</v>
      </c>
      <c r="K14538">
        <v>971</v>
      </c>
      <c r="L14538">
        <v>29</v>
      </c>
    </row>
    <row r="14539" spans="1:12" x14ac:dyDescent="0.25">
      <c r="A14539" t="s">
        <v>689</v>
      </c>
      <c r="B14539" t="s">
        <v>692</v>
      </c>
      <c r="C14539" t="s">
        <v>693</v>
      </c>
      <c r="D14539" s="2">
        <v>29768</v>
      </c>
      <c r="E14539">
        <v>3</v>
      </c>
      <c r="F14539">
        <v>4506</v>
      </c>
      <c r="G14539">
        <v>3375000</v>
      </c>
      <c r="H14539">
        <v>92</v>
      </c>
      <c r="K14539">
        <v>0</v>
      </c>
      <c r="L14539">
        <v>28</v>
      </c>
    </row>
    <row r="14540" spans="1:12" x14ac:dyDescent="0.25">
      <c r="A14540" t="s">
        <v>689</v>
      </c>
      <c r="B14540" t="s">
        <v>692</v>
      </c>
      <c r="C14540" t="s">
        <v>693</v>
      </c>
      <c r="D14540" s="2">
        <v>29830</v>
      </c>
      <c r="E14540">
        <v>5.0999999999999996</v>
      </c>
      <c r="F14540">
        <v>8128</v>
      </c>
      <c r="G14540">
        <v>6434000</v>
      </c>
      <c r="H14540">
        <v>166</v>
      </c>
      <c r="K14540">
        <v>950</v>
      </c>
      <c r="L14540">
        <v>24</v>
      </c>
    </row>
    <row r="14541" spans="1:12" x14ac:dyDescent="0.25">
      <c r="A14541" t="s">
        <v>689</v>
      </c>
      <c r="B14541" t="s">
        <v>692</v>
      </c>
      <c r="C14541" t="s">
        <v>693</v>
      </c>
      <c r="D14541" s="2">
        <v>29860</v>
      </c>
      <c r="E14541">
        <v>19.7</v>
      </c>
      <c r="F14541">
        <v>33711</v>
      </c>
      <c r="G14541">
        <v>26868000</v>
      </c>
      <c r="H14541">
        <v>688</v>
      </c>
      <c r="K14541">
        <v>950</v>
      </c>
      <c r="L14541">
        <v>28</v>
      </c>
    </row>
    <row r="14542" spans="1:12" x14ac:dyDescent="0.25">
      <c r="A14542" t="s">
        <v>689</v>
      </c>
      <c r="B14542" t="s">
        <v>692</v>
      </c>
      <c r="C14542" t="s">
        <v>693</v>
      </c>
      <c r="D14542" s="2">
        <v>29891</v>
      </c>
      <c r="E14542">
        <v>30</v>
      </c>
      <c r="F14542">
        <v>51394</v>
      </c>
      <c r="G14542">
        <v>40961000</v>
      </c>
      <c r="H14542">
        <v>1049</v>
      </c>
      <c r="K14542">
        <v>950</v>
      </c>
      <c r="L14542">
        <v>28</v>
      </c>
    </row>
    <row r="14543" spans="1:12" x14ac:dyDescent="0.25">
      <c r="A14543" t="s">
        <v>689</v>
      </c>
      <c r="B14543" t="s">
        <v>692</v>
      </c>
      <c r="C14543" t="s">
        <v>693</v>
      </c>
      <c r="D14543" s="2">
        <v>29921</v>
      </c>
      <c r="E14543">
        <v>29.3</v>
      </c>
      <c r="F14543">
        <v>50178</v>
      </c>
      <c r="G14543">
        <v>39992000</v>
      </c>
      <c r="H14543">
        <v>1024</v>
      </c>
      <c r="K14543">
        <v>950</v>
      </c>
      <c r="L14543">
        <v>28</v>
      </c>
    </row>
    <row r="14544" spans="1:12" x14ac:dyDescent="0.25">
      <c r="A14544" t="s">
        <v>689</v>
      </c>
      <c r="B14544" t="s">
        <v>692</v>
      </c>
      <c r="C14544" t="s">
        <v>693</v>
      </c>
      <c r="D14544" s="2">
        <v>29952</v>
      </c>
      <c r="E14544">
        <v>31</v>
      </c>
      <c r="F14544">
        <v>55169</v>
      </c>
      <c r="G14544">
        <v>41190000</v>
      </c>
      <c r="H14544">
        <v>1126</v>
      </c>
      <c r="K14544">
        <v>934</v>
      </c>
      <c r="L14544">
        <v>28</v>
      </c>
    </row>
    <row r="14545" spans="1:12" x14ac:dyDescent="0.25">
      <c r="A14545" t="s">
        <v>689</v>
      </c>
      <c r="B14545" t="s">
        <v>692</v>
      </c>
      <c r="C14545" t="s">
        <v>693</v>
      </c>
      <c r="D14545" s="2">
        <v>29983</v>
      </c>
      <c r="E14545">
        <v>28</v>
      </c>
      <c r="F14545">
        <v>48971</v>
      </c>
      <c r="G14545">
        <v>35918000</v>
      </c>
      <c r="H14545">
        <v>998</v>
      </c>
      <c r="K14545">
        <v>888</v>
      </c>
      <c r="L14545">
        <v>28</v>
      </c>
    </row>
    <row r="14546" spans="1:12" x14ac:dyDescent="0.25">
      <c r="A14546" t="s">
        <v>689</v>
      </c>
      <c r="B14546" t="s">
        <v>692</v>
      </c>
      <c r="C14546" t="s">
        <v>693</v>
      </c>
      <c r="D14546" s="2">
        <v>30011</v>
      </c>
      <c r="E14546">
        <v>17.3</v>
      </c>
      <c r="F14546">
        <v>28086</v>
      </c>
      <c r="G14546">
        <v>20433000</v>
      </c>
      <c r="H14546">
        <v>2575</v>
      </c>
      <c r="K14546">
        <v>833</v>
      </c>
      <c r="L14546">
        <v>26</v>
      </c>
    </row>
    <row r="14547" spans="1:12" x14ac:dyDescent="0.25">
      <c r="A14547" t="s">
        <v>689</v>
      </c>
      <c r="B14547" t="s">
        <v>692</v>
      </c>
      <c r="C14547" t="s">
        <v>693</v>
      </c>
      <c r="D14547" s="2">
        <v>30042</v>
      </c>
      <c r="E14547">
        <v>17.7</v>
      </c>
      <c r="F14547">
        <v>26475</v>
      </c>
      <c r="G14547">
        <v>19617000</v>
      </c>
      <c r="H14547">
        <v>2866</v>
      </c>
      <c r="K14547">
        <v>1062</v>
      </c>
      <c r="L14547">
        <v>24</v>
      </c>
    </row>
    <row r="14548" spans="1:12" x14ac:dyDescent="0.25">
      <c r="A14548" t="s">
        <v>689</v>
      </c>
      <c r="B14548" t="s">
        <v>692</v>
      </c>
      <c r="C14548" t="s">
        <v>693</v>
      </c>
      <c r="D14548" s="2">
        <v>30072</v>
      </c>
      <c r="E14548">
        <v>0</v>
      </c>
      <c r="F14548">
        <v>12</v>
      </c>
      <c r="G14548">
        <v>10000</v>
      </c>
      <c r="H14548">
        <v>1</v>
      </c>
      <c r="K14548">
        <v>870</v>
      </c>
      <c r="L14548">
        <v>24</v>
      </c>
    </row>
    <row r="14549" spans="1:12" x14ac:dyDescent="0.25">
      <c r="A14549" t="s">
        <v>689</v>
      </c>
      <c r="B14549" t="s">
        <v>692</v>
      </c>
      <c r="C14549" t="s">
        <v>693</v>
      </c>
      <c r="D14549" s="2">
        <v>30103</v>
      </c>
      <c r="E14549">
        <v>8</v>
      </c>
      <c r="F14549">
        <v>14157</v>
      </c>
      <c r="G14549">
        <v>10940000</v>
      </c>
      <c r="H14549">
        <v>1573</v>
      </c>
      <c r="K14549">
        <v>900</v>
      </c>
      <c r="L14549">
        <v>24</v>
      </c>
    </row>
    <row r="14550" spans="1:12" x14ac:dyDescent="0.25">
      <c r="A14550" t="s">
        <v>689</v>
      </c>
      <c r="B14550" t="s">
        <v>692</v>
      </c>
      <c r="C14550" t="s">
        <v>693</v>
      </c>
      <c r="D14550" s="2">
        <v>30133</v>
      </c>
      <c r="E14550">
        <v>18.899999999999999</v>
      </c>
      <c r="F14550">
        <v>28673</v>
      </c>
      <c r="G14550">
        <v>21268000</v>
      </c>
      <c r="H14550">
        <v>3247</v>
      </c>
      <c r="K14550">
        <v>930</v>
      </c>
      <c r="L14550">
        <v>20</v>
      </c>
    </row>
    <row r="14551" spans="1:12" x14ac:dyDescent="0.25">
      <c r="A14551" t="s">
        <v>689</v>
      </c>
      <c r="B14551" t="s">
        <v>692</v>
      </c>
      <c r="C14551" t="s">
        <v>693</v>
      </c>
      <c r="D14551" s="2">
        <v>30164</v>
      </c>
      <c r="E14551">
        <v>30.1</v>
      </c>
      <c r="F14551">
        <v>47899</v>
      </c>
      <c r="G14551">
        <v>37790000</v>
      </c>
      <c r="H14551">
        <v>6531</v>
      </c>
      <c r="K14551">
        <v>310</v>
      </c>
      <c r="L14551">
        <v>18</v>
      </c>
    </row>
    <row r="14552" spans="1:12" x14ac:dyDescent="0.25">
      <c r="A14552" t="s">
        <v>689</v>
      </c>
      <c r="B14552" t="s">
        <v>692</v>
      </c>
      <c r="C14552" t="s">
        <v>693</v>
      </c>
      <c r="D14552" s="2">
        <v>30195</v>
      </c>
      <c r="E14552">
        <v>30</v>
      </c>
      <c r="F14552">
        <v>49240</v>
      </c>
      <c r="G14552">
        <v>40201000</v>
      </c>
      <c r="H14552">
        <v>8256</v>
      </c>
      <c r="K14552">
        <v>430</v>
      </c>
      <c r="L14552">
        <v>24</v>
      </c>
    </row>
    <row r="14553" spans="1:12" x14ac:dyDescent="0.25">
      <c r="A14553" t="s">
        <v>689</v>
      </c>
      <c r="B14553" t="s">
        <v>692</v>
      </c>
      <c r="C14553" t="s">
        <v>693</v>
      </c>
      <c r="D14553" s="2">
        <v>30225</v>
      </c>
      <c r="E14553">
        <v>25.7</v>
      </c>
      <c r="F14553">
        <v>36817</v>
      </c>
      <c r="G14553">
        <v>38457000</v>
      </c>
      <c r="H14553">
        <v>12273</v>
      </c>
      <c r="K14553">
        <v>902</v>
      </c>
      <c r="L14553">
        <v>26</v>
      </c>
    </row>
    <row r="14554" spans="1:12" x14ac:dyDescent="0.25">
      <c r="A14554" t="s">
        <v>689</v>
      </c>
      <c r="B14554" t="s">
        <v>692</v>
      </c>
      <c r="C14554" t="s">
        <v>693</v>
      </c>
      <c r="D14554" s="2">
        <v>30256</v>
      </c>
      <c r="E14554">
        <v>30</v>
      </c>
      <c r="F14554">
        <v>39879</v>
      </c>
      <c r="G14554">
        <v>44812000</v>
      </c>
      <c r="H14554">
        <v>13293</v>
      </c>
      <c r="K14554">
        <v>952</v>
      </c>
      <c r="L14554">
        <v>28</v>
      </c>
    </row>
    <row r="14555" spans="1:12" x14ac:dyDescent="0.25">
      <c r="A14555" t="s">
        <v>689</v>
      </c>
      <c r="B14555" t="s">
        <v>692</v>
      </c>
      <c r="C14555" t="s">
        <v>693</v>
      </c>
      <c r="D14555" s="2">
        <v>30286</v>
      </c>
      <c r="E14555">
        <v>20</v>
      </c>
      <c r="F14555">
        <v>24391</v>
      </c>
      <c r="G14555">
        <v>20147000</v>
      </c>
      <c r="H14555">
        <v>8130</v>
      </c>
      <c r="K14555">
        <v>960</v>
      </c>
      <c r="L14555">
        <v>28</v>
      </c>
    </row>
    <row r="14556" spans="1:12" x14ac:dyDescent="0.25">
      <c r="A14556" t="s">
        <v>689</v>
      </c>
      <c r="B14556" t="s">
        <v>692</v>
      </c>
      <c r="C14556" t="s">
        <v>693</v>
      </c>
      <c r="D14556" s="2">
        <v>30348</v>
      </c>
      <c r="E14556">
        <v>1.1000000000000001</v>
      </c>
      <c r="F14556">
        <v>1284</v>
      </c>
      <c r="G14556">
        <v>1062000</v>
      </c>
      <c r="H14556">
        <v>428</v>
      </c>
      <c r="K14556">
        <v>930</v>
      </c>
      <c r="L14556">
        <v>28</v>
      </c>
    </row>
    <row r="14557" spans="1:12" x14ac:dyDescent="0.25">
      <c r="A14557" t="s">
        <v>689</v>
      </c>
      <c r="B14557" t="s">
        <v>692</v>
      </c>
      <c r="C14557" t="s">
        <v>693</v>
      </c>
      <c r="D14557" s="2">
        <v>30376</v>
      </c>
      <c r="E14557">
        <v>7.1</v>
      </c>
      <c r="F14557">
        <v>9045</v>
      </c>
      <c r="G14557">
        <v>7153000</v>
      </c>
      <c r="H14557">
        <v>3015</v>
      </c>
      <c r="K14557">
        <v>930</v>
      </c>
      <c r="L14557">
        <v>28</v>
      </c>
    </row>
    <row r="14558" spans="1:12" x14ac:dyDescent="0.25">
      <c r="A14558" t="s">
        <v>689</v>
      </c>
      <c r="B14558" t="s">
        <v>692</v>
      </c>
      <c r="C14558" t="s">
        <v>693</v>
      </c>
      <c r="D14558" s="2">
        <v>30407</v>
      </c>
      <c r="E14558">
        <v>5.8</v>
      </c>
      <c r="F14558">
        <v>7283</v>
      </c>
      <c r="G14558">
        <v>5513000</v>
      </c>
      <c r="H14558">
        <v>2428</v>
      </c>
      <c r="K14558">
        <v>930</v>
      </c>
      <c r="L14558">
        <v>28</v>
      </c>
    </row>
    <row r="14559" spans="1:12" x14ac:dyDescent="0.25">
      <c r="A14559" t="s">
        <v>689</v>
      </c>
      <c r="B14559" t="s">
        <v>692</v>
      </c>
      <c r="C14559" t="s">
        <v>693</v>
      </c>
      <c r="D14559" s="2">
        <v>30437</v>
      </c>
      <c r="E14559">
        <v>30.6</v>
      </c>
      <c r="F14559">
        <v>38088</v>
      </c>
      <c r="G14559">
        <v>26554000</v>
      </c>
      <c r="H14559">
        <v>12697</v>
      </c>
      <c r="K14559">
        <v>860</v>
      </c>
      <c r="L14559">
        <v>28</v>
      </c>
    </row>
    <row r="14560" spans="1:12" x14ac:dyDescent="0.25">
      <c r="A14560" t="s">
        <v>689</v>
      </c>
      <c r="B14560" t="s">
        <v>692</v>
      </c>
      <c r="C14560" t="s">
        <v>693</v>
      </c>
      <c r="D14560" s="2">
        <v>30468</v>
      </c>
      <c r="E14560">
        <v>29.1</v>
      </c>
      <c r="F14560">
        <v>36466</v>
      </c>
      <c r="G14560">
        <v>21991000</v>
      </c>
      <c r="H14560">
        <v>12156</v>
      </c>
      <c r="K14560">
        <v>834</v>
      </c>
      <c r="L14560">
        <v>28</v>
      </c>
    </row>
    <row r="14561" spans="1:12" x14ac:dyDescent="0.25">
      <c r="A14561" t="s">
        <v>689</v>
      </c>
      <c r="B14561" t="s">
        <v>692</v>
      </c>
      <c r="C14561" t="s">
        <v>693</v>
      </c>
      <c r="D14561" s="2">
        <v>30498</v>
      </c>
      <c r="E14561">
        <v>31</v>
      </c>
      <c r="F14561">
        <v>31173</v>
      </c>
      <c r="G14561">
        <v>22250000</v>
      </c>
      <c r="H14561">
        <v>26176</v>
      </c>
      <c r="K14561">
        <v>807</v>
      </c>
      <c r="L14561">
        <v>28</v>
      </c>
    </row>
    <row r="14562" spans="1:12" x14ac:dyDescent="0.25">
      <c r="A14562" t="s">
        <v>689</v>
      </c>
      <c r="B14562" t="s">
        <v>692</v>
      </c>
      <c r="C14562" t="s">
        <v>693</v>
      </c>
      <c r="D14562" s="2">
        <v>30529</v>
      </c>
      <c r="E14562">
        <v>25.2</v>
      </c>
      <c r="F14562">
        <v>20856</v>
      </c>
      <c r="G14562">
        <v>18219000</v>
      </c>
      <c r="H14562">
        <v>25732</v>
      </c>
      <c r="K14562">
        <v>768</v>
      </c>
      <c r="L14562">
        <v>28</v>
      </c>
    </row>
    <row r="14563" spans="1:12" x14ac:dyDescent="0.25">
      <c r="A14563" t="s">
        <v>689</v>
      </c>
      <c r="B14563" t="s">
        <v>692</v>
      </c>
      <c r="C14563" t="s">
        <v>693</v>
      </c>
      <c r="D14563" s="2">
        <v>30713</v>
      </c>
      <c r="E14563">
        <v>18.7</v>
      </c>
      <c r="F14563">
        <v>11799</v>
      </c>
      <c r="G14563">
        <v>13206000</v>
      </c>
      <c r="H14563">
        <v>27531</v>
      </c>
      <c r="K14563">
        <v>0</v>
      </c>
      <c r="L14563">
        <v>28</v>
      </c>
    </row>
    <row r="14564" spans="1:12" x14ac:dyDescent="0.25">
      <c r="A14564" t="s">
        <v>689</v>
      </c>
      <c r="B14564" t="s">
        <v>692</v>
      </c>
      <c r="C14564" t="s">
        <v>693</v>
      </c>
      <c r="D14564" s="2">
        <v>30742</v>
      </c>
      <c r="E14564">
        <v>31</v>
      </c>
      <c r="F14564">
        <v>18940</v>
      </c>
      <c r="G14564">
        <v>21232000</v>
      </c>
      <c r="H14564">
        <v>44193</v>
      </c>
      <c r="K14564">
        <v>0</v>
      </c>
      <c r="L14564">
        <v>28</v>
      </c>
    </row>
    <row r="14565" spans="1:12" x14ac:dyDescent="0.25">
      <c r="A14565" t="s">
        <v>689</v>
      </c>
      <c r="B14565" t="s">
        <v>692</v>
      </c>
      <c r="C14565" t="s">
        <v>693</v>
      </c>
      <c r="D14565" s="2">
        <v>30773</v>
      </c>
      <c r="E14565">
        <v>27.1</v>
      </c>
      <c r="F14565">
        <v>16832</v>
      </c>
      <c r="G14565">
        <v>18869000</v>
      </c>
      <c r="H14565">
        <v>39275</v>
      </c>
      <c r="K14565">
        <v>0</v>
      </c>
      <c r="L14565">
        <v>28</v>
      </c>
    </row>
    <row r="14566" spans="1:12" x14ac:dyDescent="0.25">
      <c r="A14566" t="s">
        <v>689</v>
      </c>
      <c r="B14566" t="s">
        <v>692</v>
      </c>
      <c r="C14566" t="s">
        <v>693</v>
      </c>
      <c r="D14566" s="2">
        <v>30803</v>
      </c>
      <c r="E14566">
        <v>29.1</v>
      </c>
      <c r="F14566">
        <v>18240</v>
      </c>
      <c r="G14566">
        <v>20447000</v>
      </c>
      <c r="H14566">
        <v>42560</v>
      </c>
      <c r="K14566">
        <v>0</v>
      </c>
      <c r="L14566">
        <v>28</v>
      </c>
    </row>
    <row r="14567" spans="1:12" x14ac:dyDescent="0.25">
      <c r="A14567" t="s">
        <v>689</v>
      </c>
      <c r="B14567" t="s">
        <v>692</v>
      </c>
      <c r="C14567" t="s">
        <v>693</v>
      </c>
      <c r="D14567" s="2">
        <v>30834</v>
      </c>
      <c r="E14567">
        <v>23.2</v>
      </c>
      <c r="F14567">
        <v>14495</v>
      </c>
      <c r="G14567">
        <v>16248999.999999998</v>
      </c>
      <c r="H14567">
        <v>33822</v>
      </c>
      <c r="K14567">
        <v>0</v>
      </c>
      <c r="L14567">
        <v>28</v>
      </c>
    </row>
    <row r="14568" spans="1:12" x14ac:dyDescent="0.25">
      <c r="A14568" t="s">
        <v>689</v>
      </c>
      <c r="B14568" t="s">
        <v>692</v>
      </c>
      <c r="C14568" t="s">
        <v>693</v>
      </c>
      <c r="D14568" s="2">
        <v>30864</v>
      </c>
      <c r="E14568">
        <v>29.3</v>
      </c>
      <c r="F14568">
        <v>17487</v>
      </c>
      <c r="G14568">
        <v>19603000</v>
      </c>
      <c r="H14568">
        <v>40803</v>
      </c>
      <c r="K14568">
        <v>0</v>
      </c>
      <c r="L14568">
        <v>28</v>
      </c>
    </row>
    <row r="14569" spans="1:12" x14ac:dyDescent="0.25">
      <c r="A14569" t="s">
        <v>689</v>
      </c>
      <c r="B14569" t="s">
        <v>692</v>
      </c>
      <c r="C14569" t="s">
        <v>693</v>
      </c>
      <c r="D14569" s="2">
        <v>30895</v>
      </c>
      <c r="E14569">
        <v>6.1</v>
      </c>
      <c r="F14569">
        <v>3826</v>
      </c>
      <c r="G14569">
        <v>4289000</v>
      </c>
      <c r="H14569">
        <v>8927</v>
      </c>
      <c r="K14569">
        <v>0</v>
      </c>
      <c r="L14569">
        <v>28</v>
      </c>
    </row>
    <row r="14570" spans="1:12" x14ac:dyDescent="0.25">
      <c r="A14570" t="s">
        <v>689</v>
      </c>
      <c r="B14570" t="s">
        <v>692</v>
      </c>
      <c r="C14570" t="s">
        <v>693</v>
      </c>
      <c r="D14570" s="2">
        <v>30926</v>
      </c>
      <c r="E14570">
        <v>0.8</v>
      </c>
      <c r="F14570">
        <v>471</v>
      </c>
      <c r="G14570">
        <v>528000</v>
      </c>
      <c r="H14570">
        <v>1099</v>
      </c>
      <c r="K14570">
        <v>0</v>
      </c>
      <c r="L14570">
        <v>28</v>
      </c>
    </row>
    <row r="14571" spans="1:12" x14ac:dyDescent="0.25">
      <c r="A14571" t="s">
        <v>689</v>
      </c>
      <c r="B14571" t="s">
        <v>692</v>
      </c>
      <c r="C14571" t="s">
        <v>693</v>
      </c>
      <c r="D14571" s="2">
        <v>30956</v>
      </c>
      <c r="E14571">
        <v>22.8</v>
      </c>
      <c r="F14571">
        <v>13367</v>
      </c>
      <c r="G14571">
        <v>14436000</v>
      </c>
      <c r="H14571">
        <v>30557</v>
      </c>
      <c r="K14571">
        <v>315</v>
      </c>
      <c r="L14571">
        <v>28</v>
      </c>
    </row>
    <row r="14572" spans="1:12" x14ac:dyDescent="0.25">
      <c r="A14572" t="s">
        <v>689</v>
      </c>
      <c r="B14572" t="s">
        <v>692</v>
      </c>
      <c r="C14572" t="s">
        <v>693</v>
      </c>
      <c r="D14572" s="2">
        <v>30987</v>
      </c>
      <c r="E14572">
        <v>24.9</v>
      </c>
      <c r="F14572">
        <v>9417</v>
      </c>
      <c r="G14572">
        <v>7811000</v>
      </c>
      <c r="H14572">
        <v>18281</v>
      </c>
      <c r="K14572">
        <v>642</v>
      </c>
      <c r="L14572">
        <v>28</v>
      </c>
    </row>
    <row r="14573" spans="1:12" x14ac:dyDescent="0.25">
      <c r="A14573" t="s">
        <v>689</v>
      </c>
      <c r="B14573" t="s">
        <v>692</v>
      </c>
      <c r="C14573" t="s">
        <v>693</v>
      </c>
      <c r="D14573" s="2">
        <v>31260</v>
      </c>
      <c r="E14573">
        <v>13.2</v>
      </c>
      <c r="F14573">
        <v>4687</v>
      </c>
      <c r="G14573">
        <v>2621000</v>
      </c>
      <c r="H14573">
        <v>9098</v>
      </c>
      <c r="K14573">
        <v>630</v>
      </c>
      <c r="L14573">
        <v>28</v>
      </c>
    </row>
    <row r="14574" spans="1:12" x14ac:dyDescent="0.25">
      <c r="A14574" t="s">
        <v>689</v>
      </c>
      <c r="B14574" t="s">
        <v>692</v>
      </c>
      <c r="C14574" t="s">
        <v>693</v>
      </c>
      <c r="D14574" s="2">
        <v>31291</v>
      </c>
      <c r="E14574">
        <v>26.9</v>
      </c>
      <c r="F14574">
        <v>8991</v>
      </c>
      <c r="G14574">
        <v>4972000</v>
      </c>
      <c r="H14574">
        <v>17453</v>
      </c>
      <c r="K14574">
        <v>610</v>
      </c>
      <c r="L14574">
        <v>28</v>
      </c>
    </row>
    <row r="14575" spans="1:12" x14ac:dyDescent="0.25">
      <c r="A14575" t="s">
        <v>689</v>
      </c>
      <c r="B14575" t="s">
        <v>692</v>
      </c>
      <c r="C14575" t="s">
        <v>693</v>
      </c>
      <c r="D14575" s="2">
        <v>31321</v>
      </c>
      <c r="E14575">
        <v>30.9</v>
      </c>
      <c r="F14575">
        <v>7089</v>
      </c>
      <c r="G14575">
        <v>5130000</v>
      </c>
      <c r="H14575">
        <v>23869</v>
      </c>
      <c r="K14575">
        <v>547</v>
      </c>
      <c r="L14575">
        <v>28</v>
      </c>
    </row>
    <row r="14576" spans="1:12" x14ac:dyDescent="0.25">
      <c r="A14576" t="s">
        <v>689</v>
      </c>
      <c r="B14576" t="s">
        <v>692</v>
      </c>
      <c r="C14576" t="s">
        <v>693</v>
      </c>
      <c r="D14576" s="2">
        <v>31352</v>
      </c>
      <c r="E14576">
        <v>30</v>
      </c>
      <c r="F14576">
        <v>5157</v>
      </c>
      <c r="G14576">
        <v>4875000</v>
      </c>
      <c r="H14576">
        <v>25958</v>
      </c>
      <c r="K14576">
        <v>490</v>
      </c>
      <c r="L14576">
        <v>28</v>
      </c>
    </row>
    <row r="14577" spans="1:12" x14ac:dyDescent="0.25">
      <c r="A14577" t="s">
        <v>689</v>
      </c>
      <c r="B14577" t="s">
        <v>692</v>
      </c>
      <c r="C14577" t="s">
        <v>693</v>
      </c>
      <c r="D14577" s="2">
        <v>31382</v>
      </c>
      <c r="E14577">
        <v>31</v>
      </c>
      <c r="F14577">
        <v>5228</v>
      </c>
      <c r="G14577">
        <v>5061000</v>
      </c>
      <c r="H14577">
        <v>27449</v>
      </c>
      <c r="K14577">
        <v>483</v>
      </c>
      <c r="L14577">
        <v>28</v>
      </c>
    </row>
    <row r="14578" spans="1:12" x14ac:dyDescent="0.25">
      <c r="A14578" t="s">
        <v>689</v>
      </c>
      <c r="B14578" t="s">
        <v>692</v>
      </c>
      <c r="C14578" t="s">
        <v>693</v>
      </c>
      <c r="D14578" s="2">
        <v>31413</v>
      </c>
      <c r="E14578">
        <v>6.1</v>
      </c>
      <c r="F14578">
        <v>1001</v>
      </c>
      <c r="G14578">
        <v>972000</v>
      </c>
      <c r="H14578">
        <v>5255</v>
      </c>
      <c r="K14578">
        <v>477</v>
      </c>
      <c r="L14578">
        <v>28</v>
      </c>
    </row>
    <row r="14579" spans="1:12" x14ac:dyDescent="0.25">
      <c r="A14579" t="s">
        <v>689</v>
      </c>
      <c r="B14579" t="s">
        <v>692</v>
      </c>
      <c r="C14579" t="s">
        <v>693</v>
      </c>
      <c r="D14579" s="2">
        <v>31444</v>
      </c>
      <c r="E14579">
        <v>9.8000000000000007</v>
      </c>
      <c r="F14579">
        <v>1937</v>
      </c>
      <c r="G14579">
        <v>1628000</v>
      </c>
      <c r="H14579">
        <v>10170</v>
      </c>
      <c r="K14579">
        <v>460</v>
      </c>
      <c r="L14579">
        <v>28</v>
      </c>
    </row>
    <row r="14580" spans="1:12" x14ac:dyDescent="0.25">
      <c r="A14580" t="s">
        <v>689</v>
      </c>
      <c r="B14580" t="s">
        <v>692</v>
      </c>
      <c r="C14580" t="s">
        <v>693</v>
      </c>
      <c r="D14580" s="2">
        <v>31472</v>
      </c>
      <c r="E14580">
        <v>6.3</v>
      </c>
      <c r="F14580">
        <v>1333</v>
      </c>
      <c r="G14580">
        <v>1056000</v>
      </c>
      <c r="H14580">
        <v>6998</v>
      </c>
      <c r="K14580">
        <v>450</v>
      </c>
      <c r="L14580">
        <v>28</v>
      </c>
    </row>
    <row r="14581" spans="1:12" x14ac:dyDescent="0.25">
      <c r="A14581" t="s">
        <v>689</v>
      </c>
      <c r="B14581" t="s">
        <v>692</v>
      </c>
      <c r="C14581" t="s">
        <v>693</v>
      </c>
      <c r="D14581" s="2">
        <v>31503</v>
      </c>
      <c r="E14581">
        <v>30</v>
      </c>
      <c r="F14581">
        <v>6045</v>
      </c>
      <c r="G14581">
        <v>4755000</v>
      </c>
      <c r="H14581">
        <v>31737</v>
      </c>
      <c r="K14581">
        <v>458</v>
      </c>
      <c r="L14581">
        <v>28</v>
      </c>
    </row>
    <row r="14582" spans="1:12" x14ac:dyDescent="0.25">
      <c r="A14582" t="s">
        <v>689</v>
      </c>
      <c r="B14582" t="s">
        <v>692</v>
      </c>
      <c r="C14582" t="s">
        <v>693</v>
      </c>
      <c r="D14582" s="2">
        <v>31533</v>
      </c>
      <c r="E14582">
        <v>11.6</v>
      </c>
      <c r="F14582">
        <v>2628</v>
      </c>
      <c r="G14582">
        <v>1882000</v>
      </c>
      <c r="H14582">
        <v>13798</v>
      </c>
      <c r="K14582">
        <v>465</v>
      </c>
      <c r="L14582">
        <v>28</v>
      </c>
    </row>
    <row r="14583" spans="1:12" x14ac:dyDescent="0.25">
      <c r="A14583" t="s">
        <v>689</v>
      </c>
      <c r="B14583" t="s">
        <v>692</v>
      </c>
      <c r="C14583" t="s">
        <v>693</v>
      </c>
      <c r="D14583" s="2">
        <v>31564</v>
      </c>
      <c r="E14583">
        <v>6.4</v>
      </c>
      <c r="F14583">
        <v>1544</v>
      </c>
      <c r="G14583">
        <v>1075000</v>
      </c>
      <c r="H14583">
        <v>8106</v>
      </c>
      <c r="K14583">
        <v>465</v>
      </c>
      <c r="L14583">
        <v>28</v>
      </c>
    </row>
    <row r="14584" spans="1:12" x14ac:dyDescent="0.25">
      <c r="A14584" t="s">
        <v>689</v>
      </c>
      <c r="B14584" t="s">
        <v>692</v>
      </c>
      <c r="C14584" t="s">
        <v>693</v>
      </c>
      <c r="D14584" s="2">
        <v>31594</v>
      </c>
      <c r="E14584">
        <v>12.4</v>
      </c>
      <c r="F14584">
        <v>2991</v>
      </c>
      <c r="G14584">
        <v>2081999.9999999998</v>
      </c>
      <c r="H14584">
        <v>15703</v>
      </c>
      <c r="K14584">
        <v>465</v>
      </c>
      <c r="L14584">
        <v>28</v>
      </c>
    </row>
    <row r="14585" spans="1:12" x14ac:dyDescent="0.25">
      <c r="A14585" t="s">
        <v>689</v>
      </c>
      <c r="B14585" t="s">
        <v>692</v>
      </c>
      <c r="C14585" t="s">
        <v>693</v>
      </c>
      <c r="D14585" s="2">
        <v>31625</v>
      </c>
      <c r="E14585">
        <v>29.1</v>
      </c>
      <c r="F14585">
        <v>7078</v>
      </c>
      <c r="G14585">
        <v>4926000</v>
      </c>
      <c r="H14585">
        <v>37160</v>
      </c>
      <c r="K14585">
        <v>465</v>
      </c>
      <c r="L14585">
        <v>28</v>
      </c>
    </row>
    <row r="14586" spans="1:12" x14ac:dyDescent="0.25">
      <c r="A14586" t="s">
        <v>689</v>
      </c>
      <c r="B14586" t="s">
        <v>692</v>
      </c>
      <c r="C14586" t="s">
        <v>693</v>
      </c>
      <c r="D14586" s="2">
        <v>31656</v>
      </c>
      <c r="E14586">
        <v>23.1</v>
      </c>
      <c r="F14586">
        <v>5536</v>
      </c>
      <c r="G14586">
        <v>3853000</v>
      </c>
      <c r="H14586">
        <v>29064</v>
      </c>
      <c r="K14586">
        <v>465</v>
      </c>
      <c r="L14586">
        <v>28</v>
      </c>
    </row>
    <row r="14587" spans="1:12" x14ac:dyDescent="0.25">
      <c r="A14587" t="s">
        <v>689</v>
      </c>
      <c r="B14587" t="s">
        <v>692</v>
      </c>
      <c r="C14587" t="s">
        <v>693</v>
      </c>
      <c r="D14587" s="2">
        <v>31686</v>
      </c>
      <c r="E14587">
        <v>30.2</v>
      </c>
      <c r="F14587">
        <v>7038</v>
      </c>
      <c r="G14587">
        <v>4791000</v>
      </c>
      <c r="H14587">
        <v>36950</v>
      </c>
      <c r="K14587">
        <v>458</v>
      </c>
      <c r="L14587">
        <v>28</v>
      </c>
    </row>
    <row r="14588" spans="1:12" x14ac:dyDescent="0.25">
      <c r="A14588" t="s">
        <v>689</v>
      </c>
      <c r="B14588" t="s">
        <v>692</v>
      </c>
      <c r="C14588" t="s">
        <v>693</v>
      </c>
      <c r="D14588" s="2">
        <v>31717</v>
      </c>
      <c r="E14588">
        <v>11.2</v>
      </c>
      <c r="F14588">
        <v>1792</v>
      </c>
      <c r="G14588">
        <v>1159000</v>
      </c>
      <c r="H14588">
        <v>9408</v>
      </c>
      <c r="K14588">
        <v>457</v>
      </c>
      <c r="L14588">
        <v>28</v>
      </c>
    </row>
    <row r="14589" spans="1:12" x14ac:dyDescent="0.25">
      <c r="A14589" t="s">
        <v>689</v>
      </c>
      <c r="B14589" t="s">
        <v>692</v>
      </c>
      <c r="C14589" t="s">
        <v>693</v>
      </c>
      <c r="D14589" s="2">
        <v>31747</v>
      </c>
      <c r="E14589">
        <v>20.9</v>
      </c>
      <c r="F14589">
        <v>3433</v>
      </c>
      <c r="G14589">
        <v>2170000</v>
      </c>
      <c r="H14589">
        <v>18024</v>
      </c>
      <c r="K14589">
        <v>413</v>
      </c>
      <c r="L14589">
        <v>28</v>
      </c>
    </row>
    <row r="14590" spans="1:12" x14ac:dyDescent="0.25">
      <c r="A14590" t="s">
        <v>689</v>
      </c>
      <c r="B14590" t="s">
        <v>692</v>
      </c>
      <c r="C14590" t="s">
        <v>693</v>
      </c>
      <c r="D14590" s="2">
        <v>31778</v>
      </c>
      <c r="E14590">
        <v>22</v>
      </c>
      <c r="F14590">
        <v>3492</v>
      </c>
      <c r="G14590">
        <v>2370000</v>
      </c>
      <c r="H14590">
        <v>18333</v>
      </c>
      <c r="K14590">
        <v>438</v>
      </c>
      <c r="L14590">
        <v>28</v>
      </c>
    </row>
    <row r="14591" spans="1:12" x14ac:dyDescent="0.25">
      <c r="A14591" t="s">
        <v>689</v>
      </c>
      <c r="B14591" t="s">
        <v>692</v>
      </c>
      <c r="C14591" t="s">
        <v>693</v>
      </c>
      <c r="D14591" s="2">
        <v>31809</v>
      </c>
      <c r="E14591">
        <v>9.1</v>
      </c>
      <c r="F14591">
        <v>1427</v>
      </c>
      <c r="G14591">
        <v>979000</v>
      </c>
      <c r="H14591">
        <v>7492</v>
      </c>
      <c r="K14591">
        <v>420</v>
      </c>
      <c r="L14591">
        <v>28</v>
      </c>
    </row>
    <row r="14592" spans="1:12" x14ac:dyDescent="0.25">
      <c r="A14592" t="s">
        <v>689</v>
      </c>
      <c r="B14592" t="s">
        <v>692</v>
      </c>
      <c r="C14592" t="s">
        <v>693</v>
      </c>
      <c r="D14592" s="2">
        <v>31837</v>
      </c>
      <c r="E14592">
        <v>14.8</v>
      </c>
      <c r="F14592">
        <v>2257</v>
      </c>
      <c r="G14592">
        <v>1502000</v>
      </c>
      <c r="H14592">
        <v>11850</v>
      </c>
      <c r="K14592">
        <v>385</v>
      </c>
      <c r="L14592">
        <v>28</v>
      </c>
    </row>
    <row r="14593" spans="1:12" x14ac:dyDescent="0.25">
      <c r="A14593" t="s">
        <v>689</v>
      </c>
      <c r="B14593" t="s">
        <v>692</v>
      </c>
      <c r="C14593" t="s">
        <v>693</v>
      </c>
      <c r="D14593" s="2">
        <v>31868</v>
      </c>
      <c r="E14593">
        <v>16.100000000000001</v>
      </c>
      <c r="F14593">
        <v>2624</v>
      </c>
      <c r="G14593">
        <v>2023000.0000000002</v>
      </c>
      <c r="H14593">
        <v>13776</v>
      </c>
      <c r="K14593">
        <v>350</v>
      </c>
      <c r="L14593">
        <v>28</v>
      </c>
    </row>
    <row r="14594" spans="1:12" x14ac:dyDescent="0.25">
      <c r="A14594" t="s">
        <v>689</v>
      </c>
      <c r="B14594" t="s">
        <v>692</v>
      </c>
      <c r="C14594" t="s">
        <v>693</v>
      </c>
      <c r="D14594" s="2">
        <v>31898</v>
      </c>
      <c r="E14594">
        <v>17.100000000000001</v>
      </c>
      <c r="F14594">
        <v>3014</v>
      </c>
      <c r="G14594">
        <v>2414000</v>
      </c>
      <c r="H14594">
        <v>15823</v>
      </c>
      <c r="K14594">
        <v>332</v>
      </c>
      <c r="L14594">
        <v>28</v>
      </c>
    </row>
    <row r="14595" spans="1:12" x14ac:dyDescent="0.25">
      <c r="A14595" t="s">
        <v>689</v>
      </c>
      <c r="B14595" t="s">
        <v>692</v>
      </c>
      <c r="C14595" t="s">
        <v>693</v>
      </c>
      <c r="D14595" s="2">
        <v>31929</v>
      </c>
      <c r="E14595">
        <v>29.6</v>
      </c>
      <c r="F14595">
        <v>5104</v>
      </c>
      <c r="G14595">
        <v>4098000</v>
      </c>
      <c r="H14595">
        <v>26796</v>
      </c>
      <c r="K14595">
        <v>319</v>
      </c>
      <c r="L14595">
        <v>28</v>
      </c>
    </row>
    <row r="14596" spans="1:12" x14ac:dyDescent="0.25">
      <c r="A14596" t="s">
        <v>689</v>
      </c>
      <c r="B14596" t="s">
        <v>692</v>
      </c>
      <c r="C14596" t="s">
        <v>693</v>
      </c>
      <c r="D14596" s="2">
        <v>31959</v>
      </c>
      <c r="E14596">
        <v>26.3</v>
      </c>
      <c r="F14596">
        <v>4281</v>
      </c>
      <c r="G14596">
        <v>3681000</v>
      </c>
      <c r="H14596">
        <v>22477</v>
      </c>
      <c r="K14596">
        <v>401</v>
      </c>
      <c r="L14596">
        <v>28</v>
      </c>
    </row>
    <row r="14597" spans="1:12" x14ac:dyDescent="0.25">
      <c r="A14597" t="s">
        <v>689</v>
      </c>
      <c r="B14597" t="s">
        <v>692</v>
      </c>
      <c r="C14597" t="s">
        <v>693</v>
      </c>
      <c r="D14597" s="2">
        <v>31990</v>
      </c>
      <c r="E14597">
        <v>22.8</v>
      </c>
      <c r="F14597">
        <v>3595</v>
      </c>
      <c r="G14597">
        <v>3157000</v>
      </c>
      <c r="H14597">
        <v>18874</v>
      </c>
      <c r="K14597">
        <v>405</v>
      </c>
      <c r="L14597">
        <v>28</v>
      </c>
    </row>
    <row r="14598" spans="1:12" x14ac:dyDescent="0.25">
      <c r="A14598" t="s">
        <v>689</v>
      </c>
      <c r="B14598" t="s">
        <v>692</v>
      </c>
      <c r="C14598" t="s">
        <v>693</v>
      </c>
      <c r="D14598" s="2">
        <v>32021</v>
      </c>
      <c r="E14598">
        <v>13.8</v>
      </c>
      <c r="F14598">
        <v>2246</v>
      </c>
      <c r="G14598">
        <v>1858000</v>
      </c>
      <c r="H14598">
        <v>11792</v>
      </c>
      <c r="K14598">
        <v>360</v>
      </c>
      <c r="L14598">
        <v>28</v>
      </c>
    </row>
    <row r="14599" spans="1:12" x14ac:dyDescent="0.25">
      <c r="A14599" t="s">
        <v>689</v>
      </c>
      <c r="B14599" t="s">
        <v>692</v>
      </c>
      <c r="C14599" t="s">
        <v>693</v>
      </c>
      <c r="D14599" s="2">
        <v>32051</v>
      </c>
      <c r="E14599">
        <v>6.8</v>
      </c>
      <c r="F14599">
        <v>1021</v>
      </c>
      <c r="G14599">
        <v>844000</v>
      </c>
      <c r="H14599">
        <v>5360</v>
      </c>
      <c r="K14599">
        <v>360</v>
      </c>
      <c r="L14599">
        <v>28</v>
      </c>
    </row>
    <row r="14600" spans="1:12" x14ac:dyDescent="0.25">
      <c r="A14600" t="s">
        <v>689</v>
      </c>
      <c r="B14600" t="s">
        <v>692</v>
      </c>
      <c r="C14600" t="s">
        <v>693</v>
      </c>
      <c r="D14600" s="2">
        <v>32082</v>
      </c>
      <c r="E14600">
        <v>29.6</v>
      </c>
      <c r="F14600">
        <v>4990</v>
      </c>
      <c r="G14600">
        <v>4271000</v>
      </c>
      <c r="H14600">
        <v>26199</v>
      </c>
      <c r="K14600">
        <v>332</v>
      </c>
      <c r="L14600">
        <v>28</v>
      </c>
    </row>
    <row r="14601" spans="1:12" x14ac:dyDescent="0.25">
      <c r="A14601" t="s">
        <v>689</v>
      </c>
      <c r="B14601" t="s">
        <v>692</v>
      </c>
      <c r="C14601" t="s">
        <v>693</v>
      </c>
      <c r="D14601" s="2">
        <v>32112</v>
      </c>
      <c r="E14601">
        <v>20</v>
      </c>
      <c r="F14601">
        <v>2444</v>
      </c>
      <c r="G14601">
        <v>2553000</v>
      </c>
      <c r="H14601">
        <v>12833</v>
      </c>
      <c r="K14601">
        <v>372</v>
      </c>
      <c r="L14601">
        <v>28</v>
      </c>
    </row>
    <row r="14602" spans="1:12" x14ac:dyDescent="0.25">
      <c r="A14602" t="s">
        <v>689</v>
      </c>
      <c r="B14602" t="s">
        <v>692</v>
      </c>
      <c r="C14602" t="s">
        <v>693</v>
      </c>
      <c r="D14602" s="2">
        <v>32143</v>
      </c>
      <c r="E14602">
        <v>18.2</v>
      </c>
      <c r="F14602">
        <v>2075</v>
      </c>
      <c r="G14602">
        <v>1870000</v>
      </c>
      <c r="H14602">
        <v>10894</v>
      </c>
      <c r="K14602">
        <v>390</v>
      </c>
      <c r="L14602">
        <v>28</v>
      </c>
    </row>
    <row r="14603" spans="1:12" x14ac:dyDescent="0.25">
      <c r="A14603" t="s">
        <v>689</v>
      </c>
      <c r="B14603" t="s">
        <v>692</v>
      </c>
      <c r="C14603" t="s">
        <v>693</v>
      </c>
      <c r="D14603" s="2">
        <v>32174</v>
      </c>
      <c r="E14603">
        <v>28.7</v>
      </c>
      <c r="F14603">
        <v>3071</v>
      </c>
      <c r="G14603">
        <v>2957000</v>
      </c>
      <c r="H14603">
        <v>16122</v>
      </c>
      <c r="K14603">
        <v>366</v>
      </c>
      <c r="L14603">
        <v>28</v>
      </c>
    </row>
    <row r="14604" spans="1:12" x14ac:dyDescent="0.25">
      <c r="A14604" t="s">
        <v>689</v>
      </c>
      <c r="B14604" t="s">
        <v>692</v>
      </c>
      <c r="C14604" t="s">
        <v>693</v>
      </c>
      <c r="D14604" s="2">
        <v>32203</v>
      </c>
      <c r="E14604">
        <v>29.1</v>
      </c>
      <c r="F14604">
        <v>2360</v>
      </c>
      <c r="G14604">
        <v>2824000</v>
      </c>
      <c r="H14604">
        <v>12391</v>
      </c>
      <c r="K14604">
        <v>373</v>
      </c>
      <c r="L14604">
        <v>28</v>
      </c>
    </row>
    <row r="14605" spans="1:12" x14ac:dyDescent="0.25">
      <c r="A14605" t="s">
        <v>689</v>
      </c>
      <c r="B14605" t="s">
        <v>692</v>
      </c>
      <c r="C14605" t="s">
        <v>693</v>
      </c>
      <c r="D14605" s="2">
        <v>32234</v>
      </c>
      <c r="E14605">
        <v>12.9</v>
      </c>
      <c r="F14605">
        <v>941</v>
      </c>
      <c r="G14605">
        <v>1204000</v>
      </c>
      <c r="H14605">
        <v>4941</v>
      </c>
      <c r="K14605">
        <v>375</v>
      </c>
      <c r="L14605">
        <v>28</v>
      </c>
    </row>
    <row r="14606" spans="1:12" x14ac:dyDescent="0.25">
      <c r="A14606" t="s">
        <v>689</v>
      </c>
      <c r="B14606" t="s">
        <v>692</v>
      </c>
      <c r="C14606" t="s">
        <v>693</v>
      </c>
      <c r="D14606" s="2">
        <v>32264</v>
      </c>
      <c r="E14606">
        <v>22.7</v>
      </c>
      <c r="F14606">
        <v>1482</v>
      </c>
      <c r="G14606">
        <v>1962000</v>
      </c>
      <c r="H14606">
        <v>7781</v>
      </c>
      <c r="K14606">
        <v>377</v>
      </c>
      <c r="L14606">
        <v>28</v>
      </c>
    </row>
    <row r="14607" spans="1:12" x14ac:dyDescent="0.25">
      <c r="A14607" t="s">
        <v>689</v>
      </c>
      <c r="B14607" t="s">
        <v>692</v>
      </c>
      <c r="C14607" t="s">
        <v>693</v>
      </c>
      <c r="D14607" s="2">
        <v>32295</v>
      </c>
      <c r="E14607">
        <v>28.2</v>
      </c>
      <c r="F14607">
        <v>1562</v>
      </c>
      <c r="G14607">
        <v>2440000</v>
      </c>
      <c r="H14607">
        <v>8201</v>
      </c>
      <c r="K14607">
        <v>380</v>
      </c>
      <c r="L14607">
        <v>28</v>
      </c>
    </row>
    <row r="14608" spans="1:12" x14ac:dyDescent="0.25">
      <c r="A14608" t="s">
        <v>689</v>
      </c>
      <c r="B14608" t="s">
        <v>692</v>
      </c>
      <c r="C14608" t="s">
        <v>693</v>
      </c>
      <c r="D14608" s="2">
        <v>32325</v>
      </c>
      <c r="E14608">
        <v>27.7</v>
      </c>
      <c r="F14608">
        <v>1075</v>
      </c>
      <c r="G14608">
        <v>2365000</v>
      </c>
      <c r="H14608">
        <v>8215</v>
      </c>
      <c r="K14608">
        <v>332</v>
      </c>
      <c r="L14608">
        <v>28</v>
      </c>
    </row>
    <row r="14609" spans="1:12" x14ac:dyDescent="0.25">
      <c r="A14609" t="s">
        <v>689</v>
      </c>
      <c r="B14609" t="s">
        <v>692</v>
      </c>
      <c r="C14609" t="s">
        <v>693</v>
      </c>
      <c r="D14609" s="2">
        <v>32356</v>
      </c>
      <c r="E14609">
        <v>26</v>
      </c>
      <c r="F14609">
        <v>437</v>
      </c>
      <c r="G14609">
        <v>2268000</v>
      </c>
      <c r="H14609">
        <v>8303</v>
      </c>
      <c r="K14609">
        <v>320</v>
      </c>
      <c r="L14609">
        <v>28</v>
      </c>
    </row>
    <row r="14610" spans="1:12" x14ac:dyDescent="0.25">
      <c r="A14610" t="s">
        <v>689</v>
      </c>
      <c r="B14610" t="s">
        <v>692</v>
      </c>
      <c r="C14610" t="s">
        <v>693</v>
      </c>
      <c r="D14610" s="2">
        <v>32387</v>
      </c>
      <c r="E14610">
        <v>30</v>
      </c>
      <c r="F14610">
        <v>434</v>
      </c>
      <c r="G14610">
        <v>2115000</v>
      </c>
      <c r="H14610">
        <v>8246</v>
      </c>
      <c r="K14610">
        <v>322</v>
      </c>
      <c r="L14610">
        <v>28</v>
      </c>
    </row>
    <row r="14611" spans="1:12" x14ac:dyDescent="0.25">
      <c r="A14611" t="s">
        <v>689</v>
      </c>
      <c r="B14611" t="s">
        <v>692</v>
      </c>
      <c r="C14611" t="s">
        <v>693</v>
      </c>
      <c r="D14611" s="2">
        <v>32417</v>
      </c>
      <c r="E14611">
        <v>31</v>
      </c>
      <c r="F14611">
        <v>437</v>
      </c>
      <c r="G14611">
        <v>2097000</v>
      </c>
      <c r="H14611">
        <v>8303</v>
      </c>
      <c r="K14611">
        <v>332</v>
      </c>
      <c r="L14611">
        <v>28</v>
      </c>
    </row>
    <row r="14612" spans="1:12" x14ac:dyDescent="0.25">
      <c r="A14612" t="s">
        <v>689</v>
      </c>
      <c r="B14612" t="s">
        <v>692</v>
      </c>
      <c r="C14612" t="s">
        <v>693</v>
      </c>
      <c r="D14612" s="2">
        <v>32448</v>
      </c>
      <c r="E14612">
        <v>27</v>
      </c>
      <c r="F14612">
        <v>498</v>
      </c>
      <c r="G14612">
        <v>1818000</v>
      </c>
      <c r="H14612">
        <v>9462</v>
      </c>
      <c r="K14612">
        <v>284</v>
      </c>
      <c r="L14612">
        <v>28</v>
      </c>
    </row>
    <row r="14613" spans="1:12" x14ac:dyDescent="0.25">
      <c r="A14613" t="s">
        <v>689</v>
      </c>
      <c r="B14613" t="s">
        <v>692</v>
      </c>
      <c r="C14613" t="s">
        <v>693</v>
      </c>
      <c r="D14613" s="2">
        <v>32478</v>
      </c>
      <c r="E14613">
        <v>16.7</v>
      </c>
      <c r="F14613">
        <v>289</v>
      </c>
      <c r="G14613">
        <v>1072000</v>
      </c>
      <c r="H14613">
        <v>5491</v>
      </c>
      <c r="K14613">
        <v>280</v>
      </c>
      <c r="L14613">
        <v>28</v>
      </c>
    </row>
    <row r="14614" spans="1:12" x14ac:dyDescent="0.25">
      <c r="A14614" t="s">
        <v>689</v>
      </c>
      <c r="B14614" t="s">
        <v>692</v>
      </c>
      <c r="C14614" t="s">
        <v>693</v>
      </c>
      <c r="D14614" s="2">
        <v>32509</v>
      </c>
      <c r="E14614">
        <v>10.4</v>
      </c>
      <c r="F14614">
        <v>124</v>
      </c>
      <c r="G14614">
        <v>970000</v>
      </c>
      <c r="H14614">
        <v>2356</v>
      </c>
      <c r="K14614">
        <v>280</v>
      </c>
      <c r="L14614">
        <v>28</v>
      </c>
    </row>
    <row r="14615" spans="1:12" x14ac:dyDescent="0.25">
      <c r="A14615" t="s">
        <v>689</v>
      </c>
      <c r="B14615" t="s">
        <v>692</v>
      </c>
      <c r="C14615" t="s">
        <v>693</v>
      </c>
      <c r="D14615" s="2">
        <v>32568</v>
      </c>
      <c r="E14615">
        <v>6.7</v>
      </c>
      <c r="F14615">
        <v>75</v>
      </c>
      <c r="G14615">
        <v>668000</v>
      </c>
      <c r="H14615">
        <v>1425</v>
      </c>
      <c r="K14615">
        <v>280</v>
      </c>
      <c r="L14615">
        <v>28</v>
      </c>
    </row>
    <row r="14616" spans="1:12" x14ac:dyDescent="0.25">
      <c r="A14616" t="s">
        <v>689</v>
      </c>
      <c r="B14616" t="s">
        <v>690</v>
      </c>
      <c r="C14616" t="s">
        <v>691</v>
      </c>
      <c r="D14616" s="2">
        <v>28550</v>
      </c>
      <c r="E14616">
        <v>31</v>
      </c>
      <c r="F14616">
        <v>68343</v>
      </c>
      <c r="G14616">
        <v>29670000</v>
      </c>
      <c r="H14616">
        <v>0</v>
      </c>
      <c r="K14616">
        <v>488</v>
      </c>
      <c r="L14616">
        <v>36</v>
      </c>
    </row>
    <row r="14617" spans="1:12" x14ac:dyDescent="0.25">
      <c r="A14617" t="s">
        <v>689</v>
      </c>
      <c r="B14617" t="s">
        <v>690</v>
      </c>
      <c r="C14617" t="s">
        <v>691</v>
      </c>
      <c r="D14617" s="2">
        <v>28581</v>
      </c>
      <c r="E14617">
        <v>29.7</v>
      </c>
      <c r="F14617">
        <v>63082</v>
      </c>
      <c r="G14617">
        <v>27658000</v>
      </c>
      <c r="H14617">
        <v>0</v>
      </c>
      <c r="K14617">
        <v>497</v>
      </c>
      <c r="L14617">
        <v>36</v>
      </c>
    </row>
    <row r="14618" spans="1:12" x14ac:dyDescent="0.25">
      <c r="A14618" t="s">
        <v>689</v>
      </c>
      <c r="B14618" t="s">
        <v>690</v>
      </c>
      <c r="C14618" t="s">
        <v>691</v>
      </c>
      <c r="D14618" s="2">
        <v>28611</v>
      </c>
      <c r="E14618">
        <v>31</v>
      </c>
      <c r="F14618">
        <v>64267</v>
      </c>
      <c r="G14618">
        <v>28622000</v>
      </c>
      <c r="H14618">
        <v>0</v>
      </c>
      <c r="K14618">
        <v>480</v>
      </c>
      <c r="L14618">
        <v>36</v>
      </c>
    </row>
    <row r="14619" spans="1:12" x14ac:dyDescent="0.25">
      <c r="A14619" t="s">
        <v>689</v>
      </c>
      <c r="B14619" t="s">
        <v>690</v>
      </c>
      <c r="C14619" t="s">
        <v>691</v>
      </c>
      <c r="D14619" s="2">
        <v>28642</v>
      </c>
      <c r="E14619">
        <v>29.8</v>
      </c>
      <c r="F14619">
        <v>62742</v>
      </c>
      <c r="G14619">
        <v>28157000</v>
      </c>
      <c r="H14619">
        <v>0</v>
      </c>
      <c r="K14619">
        <v>490</v>
      </c>
      <c r="L14619">
        <v>36</v>
      </c>
    </row>
    <row r="14620" spans="1:12" x14ac:dyDescent="0.25">
      <c r="A14620" t="s">
        <v>689</v>
      </c>
      <c r="B14620" t="s">
        <v>690</v>
      </c>
      <c r="C14620" t="s">
        <v>691</v>
      </c>
      <c r="D14620" s="2">
        <v>28672</v>
      </c>
      <c r="E14620">
        <v>30</v>
      </c>
      <c r="F14620">
        <v>64545</v>
      </c>
      <c r="G14620">
        <v>28829000</v>
      </c>
      <c r="H14620">
        <v>0</v>
      </c>
      <c r="K14620">
        <v>512</v>
      </c>
      <c r="L14620">
        <v>36</v>
      </c>
    </row>
    <row r="14621" spans="1:12" x14ac:dyDescent="0.25">
      <c r="A14621" t="s">
        <v>689</v>
      </c>
      <c r="B14621" t="s">
        <v>690</v>
      </c>
      <c r="C14621" t="s">
        <v>691</v>
      </c>
      <c r="D14621" s="2">
        <v>28703</v>
      </c>
      <c r="E14621">
        <v>31</v>
      </c>
      <c r="F14621">
        <v>60777</v>
      </c>
      <c r="G14621">
        <v>27646000</v>
      </c>
      <c r="H14621">
        <v>0</v>
      </c>
      <c r="K14621">
        <v>500</v>
      </c>
      <c r="L14621">
        <v>36</v>
      </c>
    </row>
    <row r="14622" spans="1:12" x14ac:dyDescent="0.25">
      <c r="A14622" t="s">
        <v>689</v>
      </c>
      <c r="B14622" t="s">
        <v>690</v>
      </c>
      <c r="C14622" t="s">
        <v>691</v>
      </c>
      <c r="D14622" s="2">
        <v>28734</v>
      </c>
      <c r="E14622">
        <v>29.1</v>
      </c>
      <c r="F14622">
        <v>55551</v>
      </c>
      <c r="G14622">
        <v>23074000</v>
      </c>
      <c r="H14622">
        <v>0</v>
      </c>
      <c r="K14622">
        <v>500</v>
      </c>
      <c r="L14622">
        <v>36</v>
      </c>
    </row>
    <row r="14623" spans="1:12" x14ac:dyDescent="0.25">
      <c r="A14623" t="s">
        <v>689</v>
      </c>
      <c r="B14623" t="s">
        <v>690</v>
      </c>
      <c r="C14623" t="s">
        <v>691</v>
      </c>
      <c r="D14623" s="2">
        <v>28764</v>
      </c>
      <c r="E14623">
        <v>31</v>
      </c>
      <c r="F14623">
        <v>56268</v>
      </c>
      <c r="G14623">
        <v>26246000</v>
      </c>
      <c r="H14623">
        <v>0</v>
      </c>
      <c r="K14623">
        <v>500</v>
      </c>
      <c r="L14623">
        <v>36</v>
      </c>
    </row>
    <row r="14624" spans="1:12" x14ac:dyDescent="0.25">
      <c r="A14624" t="s">
        <v>689</v>
      </c>
      <c r="B14624" t="s">
        <v>690</v>
      </c>
      <c r="C14624" t="s">
        <v>691</v>
      </c>
      <c r="D14624" s="2">
        <v>28795</v>
      </c>
      <c r="E14624">
        <v>30</v>
      </c>
      <c r="F14624">
        <v>60404</v>
      </c>
      <c r="G14624">
        <v>28439000</v>
      </c>
      <c r="H14624">
        <v>0</v>
      </c>
      <c r="K14624">
        <v>493</v>
      </c>
      <c r="L14624">
        <v>36</v>
      </c>
    </row>
    <row r="14625" spans="1:12" x14ac:dyDescent="0.25">
      <c r="A14625" t="s">
        <v>689</v>
      </c>
      <c r="B14625" t="s">
        <v>690</v>
      </c>
      <c r="C14625" t="s">
        <v>691</v>
      </c>
      <c r="D14625" s="2">
        <v>28825</v>
      </c>
      <c r="E14625">
        <v>30.1</v>
      </c>
      <c r="F14625">
        <v>58006</v>
      </c>
      <c r="G14625">
        <v>27177000</v>
      </c>
      <c r="H14625">
        <v>0</v>
      </c>
      <c r="K14625">
        <v>479</v>
      </c>
      <c r="L14625">
        <v>36</v>
      </c>
    </row>
    <row r="14626" spans="1:12" x14ac:dyDescent="0.25">
      <c r="A14626" t="s">
        <v>689</v>
      </c>
      <c r="B14626" t="s">
        <v>690</v>
      </c>
      <c r="C14626" t="s">
        <v>691</v>
      </c>
      <c r="D14626" s="2">
        <v>28856</v>
      </c>
      <c r="E14626">
        <v>28.9</v>
      </c>
      <c r="F14626">
        <v>50164</v>
      </c>
      <c r="G14626">
        <v>23220000</v>
      </c>
      <c r="H14626">
        <v>0</v>
      </c>
      <c r="K14626">
        <v>476</v>
      </c>
      <c r="L14626">
        <v>36</v>
      </c>
    </row>
    <row r="14627" spans="1:12" x14ac:dyDescent="0.25">
      <c r="A14627" t="s">
        <v>689</v>
      </c>
      <c r="B14627" t="s">
        <v>690</v>
      </c>
      <c r="C14627" t="s">
        <v>691</v>
      </c>
      <c r="D14627" s="2">
        <v>28887</v>
      </c>
      <c r="E14627">
        <v>28</v>
      </c>
      <c r="F14627">
        <v>51754</v>
      </c>
      <c r="G14627">
        <v>23271000</v>
      </c>
      <c r="H14627">
        <v>0</v>
      </c>
      <c r="K14627">
        <v>472</v>
      </c>
      <c r="L14627">
        <v>36</v>
      </c>
    </row>
    <row r="14628" spans="1:12" x14ac:dyDescent="0.25">
      <c r="A14628" t="s">
        <v>689</v>
      </c>
      <c r="B14628" t="s">
        <v>690</v>
      </c>
      <c r="C14628" t="s">
        <v>691</v>
      </c>
      <c r="D14628" s="2">
        <v>28915</v>
      </c>
      <c r="E14628">
        <v>31</v>
      </c>
      <c r="F14628">
        <v>62507</v>
      </c>
      <c r="G14628">
        <v>28616000</v>
      </c>
      <c r="H14628">
        <v>0</v>
      </c>
      <c r="K14628">
        <v>508</v>
      </c>
      <c r="L14628">
        <v>36</v>
      </c>
    </row>
    <row r="14629" spans="1:12" x14ac:dyDescent="0.25">
      <c r="A14629" t="s">
        <v>689</v>
      </c>
      <c r="B14629" t="s">
        <v>690</v>
      </c>
      <c r="C14629" t="s">
        <v>691</v>
      </c>
      <c r="D14629" s="2">
        <v>28946</v>
      </c>
      <c r="E14629">
        <v>30</v>
      </c>
      <c r="F14629">
        <v>60824</v>
      </c>
      <c r="G14629">
        <v>28851000</v>
      </c>
      <c r="H14629">
        <v>0</v>
      </c>
      <c r="K14629">
        <v>480</v>
      </c>
      <c r="L14629">
        <v>36</v>
      </c>
    </row>
    <row r="14630" spans="1:12" x14ac:dyDescent="0.25">
      <c r="A14630" t="s">
        <v>689</v>
      </c>
      <c r="B14630" t="s">
        <v>690</v>
      </c>
      <c r="C14630" t="s">
        <v>691</v>
      </c>
      <c r="D14630" s="2">
        <v>28976</v>
      </c>
      <c r="E14630">
        <v>31</v>
      </c>
      <c r="F14630">
        <v>63798</v>
      </c>
      <c r="G14630">
        <v>31954000</v>
      </c>
      <c r="H14630">
        <v>0</v>
      </c>
      <c r="K14630">
        <v>468</v>
      </c>
      <c r="L14630">
        <v>36</v>
      </c>
    </row>
    <row r="14631" spans="1:12" x14ac:dyDescent="0.25">
      <c r="A14631" t="s">
        <v>689</v>
      </c>
      <c r="B14631" t="s">
        <v>690</v>
      </c>
      <c r="C14631" t="s">
        <v>691</v>
      </c>
      <c r="D14631" s="2">
        <v>29007</v>
      </c>
      <c r="E14631">
        <v>29.7</v>
      </c>
      <c r="F14631">
        <v>59583</v>
      </c>
      <c r="G14631">
        <v>28132000</v>
      </c>
      <c r="H14631">
        <v>0</v>
      </c>
      <c r="K14631">
        <v>462</v>
      </c>
      <c r="L14631">
        <v>36</v>
      </c>
    </row>
    <row r="14632" spans="1:12" x14ac:dyDescent="0.25">
      <c r="A14632" t="s">
        <v>689</v>
      </c>
      <c r="B14632" t="s">
        <v>690</v>
      </c>
      <c r="C14632" t="s">
        <v>691</v>
      </c>
      <c r="D14632" s="2">
        <v>29037</v>
      </c>
      <c r="E14632">
        <v>30.8</v>
      </c>
      <c r="F14632">
        <v>59256</v>
      </c>
      <c r="G14632">
        <v>27194000</v>
      </c>
      <c r="H14632">
        <v>0</v>
      </c>
      <c r="K14632">
        <v>465</v>
      </c>
      <c r="L14632">
        <v>36</v>
      </c>
    </row>
    <row r="14633" spans="1:12" x14ac:dyDescent="0.25">
      <c r="A14633" t="s">
        <v>689</v>
      </c>
      <c r="B14633" t="s">
        <v>690</v>
      </c>
      <c r="C14633" t="s">
        <v>691</v>
      </c>
      <c r="D14633" s="2">
        <v>29068</v>
      </c>
      <c r="E14633">
        <v>31</v>
      </c>
      <c r="F14633">
        <v>64659</v>
      </c>
      <c r="G14633">
        <v>24876000</v>
      </c>
      <c r="H14633">
        <v>0</v>
      </c>
      <c r="K14633">
        <v>561</v>
      </c>
      <c r="L14633">
        <v>33</v>
      </c>
    </row>
    <row r="14634" spans="1:12" x14ac:dyDescent="0.25">
      <c r="A14634" t="s">
        <v>689</v>
      </c>
      <c r="B14634" t="s">
        <v>690</v>
      </c>
      <c r="C14634" t="s">
        <v>691</v>
      </c>
      <c r="D14634" s="2">
        <v>29099</v>
      </c>
      <c r="E14634">
        <v>30</v>
      </c>
      <c r="F14634">
        <v>56304</v>
      </c>
      <c r="G14634">
        <v>22298000</v>
      </c>
      <c r="H14634">
        <v>0</v>
      </c>
      <c r="K14634">
        <v>674</v>
      </c>
      <c r="L14634">
        <v>32</v>
      </c>
    </row>
    <row r="14635" spans="1:12" x14ac:dyDescent="0.25">
      <c r="A14635" t="s">
        <v>689</v>
      </c>
      <c r="B14635" t="s">
        <v>690</v>
      </c>
      <c r="C14635" t="s">
        <v>691</v>
      </c>
      <c r="D14635" s="2">
        <v>29129</v>
      </c>
      <c r="E14635">
        <v>31</v>
      </c>
      <c r="F14635">
        <v>56055</v>
      </c>
      <c r="G14635">
        <v>23092000</v>
      </c>
      <c r="H14635">
        <v>0</v>
      </c>
      <c r="K14635">
        <v>658</v>
      </c>
      <c r="L14635">
        <v>32</v>
      </c>
    </row>
    <row r="14636" spans="1:12" x14ac:dyDescent="0.25">
      <c r="A14636" t="s">
        <v>689</v>
      </c>
      <c r="B14636" t="s">
        <v>690</v>
      </c>
      <c r="C14636" t="s">
        <v>691</v>
      </c>
      <c r="D14636" s="2">
        <v>29160</v>
      </c>
      <c r="E14636">
        <v>30</v>
      </c>
      <c r="F14636">
        <v>54206</v>
      </c>
      <c r="G14636">
        <v>22363000</v>
      </c>
      <c r="H14636">
        <v>0</v>
      </c>
      <c r="K14636">
        <v>620</v>
      </c>
      <c r="L14636">
        <v>32</v>
      </c>
    </row>
    <row r="14637" spans="1:12" x14ac:dyDescent="0.25">
      <c r="A14637" t="s">
        <v>689</v>
      </c>
      <c r="B14637" t="s">
        <v>690</v>
      </c>
      <c r="C14637" t="s">
        <v>691</v>
      </c>
      <c r="D14637" s="2">
        <v>29190</v>
      </c>
      <c r="E14637">
        <v>31</v>
      </c>
      <c r="F14637">
        <v>55020</v>
      </c>
      <c r="G14637">
        <v>22677000</v>
      </c>
      <c r="H14637">
        <v>0</v>
      </c>
      <c r="K14637">
        <v>640</v>
      </c>
      <c r="L14637">
        <v>32</v>
      </c>
    </row>
    <row r="14638" spans="1:12" x14ac:dyDescent="0.25">
      <c r="A14638" t="s">
        <v>689</v>
      </c>
      <c r="B14638" t="s">
        <v>690</v>
      </c>
      <c r="C14638" t="s">
        <v>691</v>
      </c>
      <c r="D14638" s="2">
        <v>29221</v>
      </c>
      <c r="E14638">
        <v>31</v>
      </c>
      <c r="F14638">
        <v>55892</v>
      </c>
      <c r="G14638">
        <v>23260000</v>
      </c>
      <c r="H14638">
        <v>0</v>
      </c>
      <c r="K14638">
        <v>631</v>
      </c>
      <c r="L14638">
        <v>32</v>
      </c>
    </row>
    <row r="14639" spans="1:12" x14ac:dyDescent="0.25">
      <c r="A14639" t="s">
        <v>689</v>
      </c>
      <c r="B14639" t="s">
        <v>690</v>
      </c>
      <c r="C14639" t="s">
        <v>691</v>
      </c>
      <c r="D14639" s="2">
        <v>29252</v>
      </c>
      <c r="E14639">
        <v>29</v>
      </c>
      <c r="F14639">
        <v>50282</v>
      </c>
      <c r="G14639">
        <v>23775000</v>
      </c>
      <c r="H14639">
        <v>0</v>
      </c>
      <c r="K14639">
        <v>611</v>
      </c>
      <c r="L14639">
        <v>32</v>
      </c>
    </row>
    <row r="14640" spans="1:12" x14ac:dyDescent="0.25">
      <c r="A14640" t="s">
        <v>689</v>
      </c>
      <c r="B14640" t="s">
        <v>690</v>
      </c>
      <c r="C14640" t="s">
        <v>691</v>
      </c>
      <c r="D14640" s="2">
        <v>29281</v>
      </c>
      <c r="E14640">
        <v>31</v>
      </c>
      <c r="F14640">
        <v>52882</v>
      </c>
      <c r="G14640">
        <v>27706000</v>
      </c>
      <c r="H14640">
        <v>0</v>
      </c>
      <c r="K14640">
        <v>620</v>
      </c>
      <c r="L14640">
        <v>32</v>
      </c>
    </row>
    <row r="14641" spans="1:12" x14ac:dyDescent="0.25">
      <c r="A14641" t="s">
        <v>689</v>
      </c>
      <c r="B14641" t="s">
        <v>690</v>
      </c>
      <c r="C14641" t="s">
        <v>691</v>
      </c>
      <c r="D14641" s="2">
        <v>29312</v>
      </c>
      <c r="E14641">
        <v>30</v>
      </c>
      <c r="F14641">
        <v>53891</v>
      </c>
      <c r="G14641">
        <v>26923000</v>
      </c>
      <c r="H14641">
        <v>0</v>
      </c>
      <c r="K14641">
        <v>613</v>
      </c>
      <c r="L14641">
        <v>32</v>
      </c>
    </row>
    <row r="14642" spans="1:12" x14ac:dyDescent="0.25">
      <c r="A14642" t="s">
        <v>689</v>
      </c>
      <c r="B14642" t="s">
        <v>690</v>
      </c>
      <c r="C14642" t="s">
        <v>691</v>
      </c>
      <c r="D14642" s="2">
        <v>29342</v>
      </c>
      <c r="E14642">
        <v>31</v>
      </c>
      <c r="F14642">
        <v>54807</v>
      </c>
      <c r="G14642">
        <v>24005000</v>
      </c>
      <c r="H14642">
        <v>0</v>
      </c>
      <c r="K14642">
        <v>625</v>
      </c>
      <c r="L14642">
        <v>32</v>
      </c>
    </row>
    <row r="14643" spans="1:12" x14ac:dyDescent="0.25">
      <c r="A14643" t="s">
        <v>689</v>
      </c>
      <c r="B14643" t="s">
        <v>690</v>
      </c>
      <c r="C14643" t="s">
        <v>691</v>
      </c>
      <c r="D14643" s="2">
        <v>29373</v>
      </c>
      <c r="E14643">
        <v>30</v>
      </c>
      <c r="F14643">
        <v>53746</v>
      </c>
      <c r="G14643">
        <v>20337000</v>
      </c>
      <c r="H14643">
        <v>0</v>
      </c>
      <c r="K14643">
        <v>625</v>
      </c>
      <c r="L14643">
        <v>32</v>
      </c>
    </row>
    <row r="14644" spans="1:12" x14ac:dyDescent="0.25">
      <c r="A14644" t="s">
        <v>689</v>
      </c>
      <c r="B14644" t="s">
        <v>690</v>
      </c>
      <c r="C14644" t="s">
        <v>691</v>
      </c>
      <c r="D14644" s="2">
        <v>29403</v>
      </c>
      <c r="E14644">
        <v>31</v>
      </c>
      <c r="F14644">
        <v>55010</v>
      </c>
      <c r="G14644">
        <v>16715000</v>
      </c>
      <c r="H14644">
        <v>0</v>
      </c>
      <c r="K14644">
        <v>632</v>
      </c>
      <c r="L14644">
        <v>32</v>
      </c>
    </row>
    <row r="14645" spans="1:12" x14ac:dyDescent="0.25">
      <c r="A14645" t="s">
        <v>689</v>
      </c>
      <c r="B14645" t="s">
        <v>690</v>
      </c>
      <c r="C14645" t="s">
        <v>691</v>
      </c>
      <c r="D14645" s="2">
        <v>29434</v>
      </c>
      <c r="E14645">
        <v>31</v>
      </c>
      <c r="F14645">
        <v>55750</v>
      </c>
      <c r="G14645">
        <v>5758000</v>
      </c>
      <c r="H14645">
        <v>0</v>
      </c>
      <c r="K14645">
        <v>695</v>
      </c>
      <c r="L14645">
        <v>32</v>
      </c>
    </row>
    <row r="14646" spans="1:12" x14ac:dyDescent="0.25">
      <c r="A14646" t="s">
        <v>689</v>
      </c>
      <c r="B14646" t="s">
        <v>690</v>
      </c>
      <c r="C14646" t="s">
        <v>691</v>
      </c>
      <c r="D14646" s="2">
        <v>29465</v>
      </c>
      <c r="E14646">
        <v>5</v>
      </c>
      <c r="F14646">
        <v>7839</v>
      </c>
      <c r="G14646">
        <v>784000</v>
      </c>
      <c r="H14646">
        <v>0</v>
      </c>
      <c r="K14646">
        <v>700</v>
      </c>
      <c r="L14646">
        <v>26</v>
      </c>
    </row>
    <row r="14647" spans="1:12" x14ac:dyDescent="0.25">
      <c r="A14647" t="s">
        <v>689</v>
      </c>
      <c r="B14647" t="s">
        <v>690</v>
      </c>
      <c r="C14647" t="s">
        <v>691</v>
      </c>
      <c r="D14647" s="2">
        <v>29495</v>
      </c>
      <c r="E14647">
        <v>1.2</v>
      </c>
      <c r="F14647">
        <v>2216</v>
      </c>
      <c r="G14647">
        <v>222000</v>
      </c>
      <c r="H14647">
        <v>0</v>
      </c>
      <c r="K14647">
        <v>700</v>
      </c>
      <c r="L14647">
        <v>32</v>
      </c>
    </row>
    <row r="14648" spans="1:12" x14ac:dyDescent="0.25">
      <c r="A14648" t="s">
        <v>689</v>
      </c>
      <c r="B14648" t="s">
        <v>690</v>
      </c>
      <c r="C14648" t="s">
        <v>691</v>
      </c>
      <c r="D14648" s="2">
        <v>29526</v>
      </c>
      <c r="E14648">
        <v>7</v>
      </c>
      <c r="F14648">
        <v>12935</v>
      </c>
      <c r="G14648">
        <v>1293000</v>
      </c>
      <c r="H14648">
        <v>0</v>
      </c>
      <c r="K14648">
        <v>338</v>
      </c>
      <c r="L14648">
        <v>26</v>
      </c>
    </row>
    <row r="14649" spans="1:12" x14ac:dyDescent="0.25">
      <c r="A14649" t="s">
        <v>689</v>
      </c>
      <c r="B14649" t="s">
        <v>690</v>
      </c>
      <c r="C14649" t="s">
        <v>691</v>
      </c>
      <c r="D14649" s="2">
        <v>29556</v>
      </c>
      <c r="E14649">
        <v>29.4</v>
      </c>
      <c r="F14649">
        <v>52808</v>
      </c>
      <c r="G14649">
        <v>15100000</v>
      </c>
      <c r="H14649">
        <v>0</v>
      </c>
      <c r="K14649">
        <v>675</v>
      </c>
      <c r="L14649">
        <v>32</v>
      </c>
    </row>
    <row r="14650" spans="1:12" x14ac:dyDescent="0.25">
      <c r="A14650" t="s">
        <v>689</v>
      </c>
      <c r="B14650" t="s">
        <v>690</v>
      </c>
      <c r="C14650" t="s">
        <v>691</v>
      </c>
      <c r="D14650" s="2">
        <v>29587</v>
      </c>
      <c r="E14650">
        <v>30.9</v>
      </c>
      <c r="F14650">
        <v>55393</v>
      </c>
      <c r="G14650">
        <v>18273000</v>
      </c>
      <c r="H14650">
        <v>0</v>
      </c>
      <c r="K14650">
        <v>652</v>
      </c>
      <c r="L14650">
        <v>32</v>
      </c>
    </row>
    <row r="14651" spans="1:12" x14ac:dyDescent="0.25">
      <c r="A14651" t="s">
        <v>689</v>
      </c>
      <c r="B14651" t="s">
        <v>690</v>
      </c>
      <c r="C14651" t="s">
        <v>691</v>
      </c>
      <c r="D14651" s="2">
        <v>29618</v>
      </c>
      <c r="E14651">
        <v>28</v>
      </c>
      <c r="F14651">
        <v>50359</v>
      </c>
      <c r="G14651">
        <v>16338000.000000002</v>
      </c>
      <c r="H14651">
        <v>0</v>
      </c>
      <c r="K14651">
        <v>652</v>
      </c>
      <c r="L14651">
        <v>32</v>
      </c>
    </row>
    <row r="14652" spans="1:12" x14ac:dyDescent="0.25">
      <c r="A14652" t="s">
        <v>689</v>
      </c>
      <c r="B14652" t="s">
        <v>690</v>
      </c>
      <c r="C14652" t="s">
        <v>691</v>
      </c>
      <c r="D14652" s="2">
        <v>29646</v>
      </c>
      <c r="E14652">
        <v>31</v>
      </c>
      <c r="F14652">
        <v>58341</v>
      </c>
      <c r="G14652">
        <v>20416000</v>
      </c>
      <c r="H14652">
        <v>0</v>
      </c>
      <c r="K14652">
        <v>633</v>
      </c>
      <c r="L14652">
        <v>32</v>
      </c>
    </row>
    <row r="14653" spans="1:12" x14ac:dyDescent="0.25">
      <c r="A14653" t="s">
        <v>689</v>
      </c>
      <c r="B14653" t="s">
        <v>690</v>
      </c>
      <c r="C14653" t="s">
        <v>691</v>
      </c>
      <c r="D14653" s="2">
        <v>29677</v>
      </c>
      <c r="E14653">
        <v>22.9</v>
      </c>
      <c r="F14653">
        <v>41166</v>
      </c>
      <c r="G14653">
        <v>14468000</v>
      </c>
      <c r="H14653">
        <v>0</v>
      </c>
      <c r="K14653">
        <v>625</v>
      </c>
      <c r="L14653">
        <v>29</v>
      </c>
    </row>
    <row r="14654" spans="1:12" x14ac:dyDescent="0.25">
      <c r="A14654" t="s">
        <v>689</v>
      </c>
      <c r="B14654" t="s">
        <v>690</v>
      </c>
      <c r="C14654" t="s">
        <v>691</v>
      </c>
      <c r="D14654" s="2">
        <v>29707</v>
      </c>
      <c r="E14654">
        <v>23.9</v>
      </c>
      <c r="F14654">
        <v>42874</v>
      </c>
      <c r="G14654">
        <v>17429000</v>
      </c>
      <c r="H14654">
        <v>0</v>
      </c>
      <c r="K14654">
        <v>600</v>
      </c>
      <c r="L14654">
        <v>32</v>
      </c>
    </row>
    <row r="14655" spans="1:12" x14ac:dyDescent="0.25">
      <c r="A14655" t="s">
        <v>689</v>
      </c>
      <c r="B14655" t="s">
        <v>690</v>
      </c>
      <c r="C14655" t="s">
        <v>691</v>
      </c>
      <c r="D14655" s="2">
        <v>29738</v>
      </c>
      <c r="E14655">
        <v>17</v>
      </c>
      <c r="F14655">
        <v>31921</v>
      </c>
      <c r="G14655">
        <v>13015000</v>
      </c>
      <c r="H14655">
        <v>0</v>
      </c>
      <c r="K14655">
        <v>610</v>
      </c>
      <c r="L14655">
        <v>32</v>
      </c>
    </row>
    <row r="14656" spans="1:12" x14ac:dyDescent="0.25">
      <c r="A14656" t="s">
        <v>689</v>
      </c>
      <c r="B14656" t="s">
        <v>690</v>
      </c>
      <c r="C14656" t="s">
        <v>691</v>
      </c>
      <c r="D14656" s="2">
        <v>29768</v>
      </c>
      <c r="E14656">
        <v>3</v>
      </c>
      <c r="F14656">
        <v>5434</v>
      </c>
      <c r="G14656">
        <v>2440000</v>
      </c>
      <c r="H14656">
        <v>0</v>
      </c>
      <c r="K14656">
        <v>0</v>
      </c>
      <c r="L14656">
        <v>32</v>
      </c>
    </row>
    <row r="14657" spans="1:12" x14ac:dyDescent="0.25">
      <c r="A14657" t="s">
        <v>689</v>
      </c>
      <c r="B14657" t="s">
        <v>690</v>
      </c>
      <c r="C14657" t="s">
        <v>691</v>
      </c>
      <c r="D14657" s="2">
        <v>29830</v>
      </c>
      <c r="E14657">
        <v>5.0999999999999996</v>
      </c>
      <c r="F14657">
        <v>8767</v>
      </c>
      <c r="G14657">
        <v>3111000</v>
      </c>
      <c r="H14657">
        <v>0</v>
      </c>
      <c r="K14657">
        <v>600</v>
      </c>
      <c r="L14657">
        <v>26</v>
      </c>
    </row>
    <row r="14658" spans="1:12" x14ac:dyDescent="0.25">
      <c r="A14658" t="s">
        <v>689</v>
      </c>
      <c r="B14658" t="s">
        <v>690</v>
      </c>
      <c r="C14658" t="s">
        <v>691</v>
      </c>
      <c r="D14658" s="2">
        <v>29860</v>
      </c>
      <c r="E14658">
        <v>19.7</v>
      </c>
      <c r="F14658">
        <v>36575</v>
      </c>
      <c r="G14658">
        <v>12545000</v>
      </c>
      <c r="H14658">
        <v>0</v>
      </c>
      <c r="K14658">
        <v>600</v>
      </c>
      <c r="L14658">
        <v>32</v>
      </c>
    </row>
    <row r="14659" spans="1:12" x14ac:dyDescent="0.25">
      <c r="A14659" t="s">
        <v>689</v>
      </c>
      <c r="B14659" t="s">
        <v>690</v>
      </c>
      <c r="C14659" t="s">
        <v>691</v>
      </c>
      <c r="D14659" s="2">
        <v>29891</v>
      </c>
      <c r="E14659">
        <v>30</v>
      </c>
      <c r="F14659">
        <v>55820</v>
      </c>
      <c r="G14659">
        <v>19146000</v>
      </c>
      <c r="H14659">
        <v>0</v>
      </c>
      <c r="K14659">
        <v>600</v>
      </c>
      <c r="L14659">
        <v>32</v>
      </c>
    </row>
    <row r="14660" spans="1:12" x14ac:dyDescent="0.25">
      <c r="A14660" t="s">
        <v>689</v>
      </c>
      <c r="B14660" t="s">
        <v>690</v>
      </c>
      <c r="C14660" t="s">
        <v>691</v>
      </c>
      <c r="D14660" s="2">
        <v>29921</v>
      </c>
      <c r="E14660">
        <v>31</v>
      </c>
      <c r="F14660">
        <v>57693</v>
      </c>
      <c r="G14660">
        <v>19789000</v>
      </c>
      <c r="H14660">
        <v>0</v>
      </c>
      <c r="K14660">
        <v>600</v>
      </c>
      <c r="L14660">
        <v>32</v>
      </c>
    </row>
    <row r="14661" spans="1:12" x14ac:dyDescent="0.25">
      <c r="A14661" t="s">
        <v>689</v>
      </c>
      <c r="B14661" t="s">
        <v>690</v>
      </c>
      <c r="C14661" t="s">
        <v>691</v>
      </c>
      <c r="D14661" s="2">
        <v>29952</v>
      </c>
      <c r="E14661">
        <v>31</v>
      </c>
      <c r="F14661">
        <v>55565</v>
      </c>
      <c r="G14661">
        <v>21112000</v>
      </c>
      <c r="H14661">
        <v>0</v>
      </c>
      <c r="K14661">
        <v>630</v>
      </c>
      <c r="L14661">
        <v>32</v>
      </c>
    </row>
    <row r="14662" spans="1:12" x14ac:dyDescent="0.25">
      <c r="A14662" t="s">
        <v>689</v>
      </c>
      <c r="B14662" t="s">
        <v>690</v>
      </c>
      <c r="C14662" t="s">
        <v>691</v>
      </c>
      <c r="D14662" s="2">
        <v>29983</v>
      </c>
      <c r="E14662">
        <v>16.100000000000001</v>
      </c>
      <c r="F14662">
        <v>27392</v>
      </c>
      <c r="G14662">
        <v>11796000</v>
      </c>
      <c r="H14662">
        <v>0</v>
      </c>
      <c r="K14662">
        <v>695</v>
      </c>
      <c r="L14662">
        <v>32</v>
      </c>
    </row>
    <row r="14663" spans="1:12" x14ac:dyDescent="0.25">
      <c r="A14663" t="s">
        <v>689</v>
      </c>
      <c r="B14663" t="s">
        <v>690</v>
      </c>
      <c r="C14663" t="s">
        <v>691</v>
      </c>
      <c r="D14663" s="2">
        <v>30011</v>
      </c>
      <c r="E14663">
        <v>0</v>
      </c>
      <c r="F14663">
        <v>6</v>
      </c>
      <c r="G14663">
        <v>3000</v>
      </c>
      <c r="H14663">
        <v>0</v>
      </c>
      <c r="K14663">
        <v>735</v>
      </c>
      <c r="L14663">
        <v>32</v>
      </c>
    </row>
    <row r="14664" spans="1:12" x14ac:dyDescent="0.25">
      <c r="A14664" t="s">
        <v>689</v>
      </c>
      <c r="B14664" t="s">
        <v>690</v>
      </c>
      <c r="C14664" t="s">
        <v>691</v>
      </c>
      <c r="D14664" s="2">
        <v>30042</v>
      </c>
      <c r="E14664">
        <v>17.899999999999999</v>
      </c>
      <c r="F14664">
        <v>28636</v>
      </c>
      <c r="G14664">
        <v>12777000</v>
      </c>
      <c r="H14664">
        <v>0</v>
      </c>
      <c r="K14664">
        <v>735</v>
      </c>
      <c r="L14664">
        <v>32</v>
      </c>
    </row>
    <row r="14665" spans="1:12" x14ac:dyDescent="0.25">
      <c r="A14665" t="s">
        <v>689</v>
      </c>
      <c r="B14665" t="s">
        <v>690</v>
      </c>
      <c r="C14665" t="s">
        <v>691</v>
      </c>
      <c r="D14665" s="2">
        <v>30072</v>
      </c>
      <c r="E14665">
        <v>31</v>
      </c>
      <c r="F14665">
        <v>57967</v>
      </c>
      <c r="G14665">
        <v>26433000</v>
      </c>
      <c r="H14665">
        <v>0</v>
      </c>
      <c r="K14665">
        <v>735</v>
      </c>
      <c r="L14665">
        <v>32</v>
      </c>
    </row>
    <row r="14666" spans="1:12" x14ac:dyDescent="0.25">
      <c r="A14666" t="s">
        <v>689</v>
      </c>
      <c r="B14666" t="s">
        <v>690</v>
      </c>
      <c r="C14666" t="s">
        <v>691</v>
      </c>
      <c r="D14666" s="2">
        <v>30103</v>
      </c>
      <c r="E14666">
        <v>8</v>
      </c>
      <c r="F14666">
        <v>15803</v>
      </c>
      <c r="G14666">
        <v>6751000</v>
      </c>
      <c r="H14666">
        <v>0</v>
      </c>
      <c r="K14666">
        <v>682</v>
      </c>
      <c r="L14666">
        <v>32</v>
      </c>
    </row>
    <row r="14667" spans="1:12" x14ac:dyDescent="0.25">
      <c r="A14667" t="s">
        <v>689</v>
      </c>
      <c r="B14667" t="s">
        <v>690</v>
      </c>
      <c r="C14667" t="s">
        <v>691</v>
      </c>
      <c r="D14667" s="2">
        <v>30133</v>
      </c>
      <c r="E14667">
        <v>15</v>
      </c>
      <c r="F14667">
        <v>20285</v>
      </c>
      <c r="G14667">
        <v>8131000</v>
      </c>
      <c r="H14667">
        <v>0</v>
      </c>
      <c r="K14667">
        <v>630</v>
      </c>
      <c r="L14667">
        <v>28</v>
      </c>
    </row>
    <row r="14668" spans="1:12" x14ac:dyDescent="0.25">
      <c r="A14668" t="s">
        <v>689</v>
      </c>
      <c r="B14668" t="s">
        <v>690</v>
      </c>
      <c r="C14668" t="s">
        <v>691</v>
      </c>
      <c r="D14668" s="2">
        <v>30164</v>
      </c>
      <c r="E14668">
        <v>25.9</v>
      </c>
      <c r="F14668">
        <v>47231</v>
      </c>
      <c r="G14668">
        <v>19043000</v>
      </c>
      <c r="H14668">
        <v>0</v>
      </c>
      <c r="K14668">
        <v>315</v>
      </c>
      <c r="L14668">
        <v>20</v>
      </c>
    </row>
    <row r="14669" spans="1:12" x14ac:dyDescent="0.25">
      <c r="A14669" t="s">
        <v>689</v>
      </c>
      <c r="B14669" t="s">
        <v>690</v>
      </c>
      <c r="C14669" t="s">
        <v>691</v>
      </c>
      <c r="D14669" s="2">
        <v>30195</v>
      </c>
      <c r="E14669">
        <v>29.8</v>
      </c>
      <c r="F14669">
        <v>60476</v>
      </c>
      <c r="G14669">
        <v>24921000</v>
      </c>
      <c r="H14669">
        <v>0</v>
      </c>
      <c r="K14669">
        <v>618</v>
      </c>
      <c r="L14669">
        <v>32</v>
      </c>
    </row>
    <row r="14670" spans="1:12" x14ac:dyDescent="0.25">
      <c r="A14670" t="s">
        <v>689</v>
      </c>
      <c r="B14670" t="s">
        <v>690</v>
      </c>
      <c r="C14670" t="s">
        <v>691</v>
      </c>
      <c r="D14670" s="2">
        <v>30225</v>
      </c>
      <c r="E14670">
        <v>27</v>
      </c>
      <c r="F14670">
        <v>51124</v>
      </c>
      <c r="G14670">
        <v>22832000</v>
      </c>
      <c r="H14670">
        <v>0</v>
      </c>
      <c r="K14670">
        <v>625</v>
      </c>
      <c r="L14670">
        <v>32</v>
      </c>
    </row>
    <row r="14671" spans="1:12" x14ac:dyDescent="0.25">
      <c r="A14671" t="s">
        <v>689</v>
      </c>
      <c r="B14671" t="s">
        <v>690</v>
      </c>
      <c r="C14671" t="s">
        <v>691</v>
      </c>
      <c r="D14671" s="2">
        <v>30256</v>
      </c>
      <c r="E14671">
        <v>30</v>
      </c>
      <c r="F14671">
        <v>58502</v>
      </c>
      <c r="G14671">
        <v>25066000</v>
      </c>
      <c r="H14671">
        <v>0</v>
      </c>
      <c r="K14671">
        <v>654</v>
      </c>
      <c r="L14671">
        <v>32</v>
      </c>
    </row>
    <row r="14672" spans="1:12" x14ac:dyDescent="0.25">
      <c r="A14672" t="s">
        <v>689</v>
      </c>
      <c r="B14672" t="s">
        <v>690</v>
      </c>
      <c r="C14672" t="s">
        <v>691</v>
      </c>
      <c r="D14672" s="2">
        <v>30286</v>
      </c>
      <c r="E14672">
        <v>20</v>
      </c>
      <c r="F14672">
        <v>34216</v>
      </c>
      <c r="G14672">
        <v>17152000</v>
      </c>
      <c r="H14672">
        <v>0</v>
      </c>
      <c r="K14672">
        <v>660</v>
      </c>
      <c r="L14672">
        <v>32</v>
      </c>
    </row>
    <row r="14673" spans="1:12" x14ac:dyDescent="0.25">
      <c r="A14673" t="s">
        <v>689</v>
      </c>
      <c r="B14673" t="s">
        <v>690</v>
      </c>
      <c r="C14673" t="s">
        <v>691</v>
      </c>
      <c r="D14673" s="2">
        <v>30348</v>
      </c>
      <c r="E14673">
        <v>1.1000000000000001</v>
      </c>
      <c r="F14673">
        <v>1716</v>
      </c>
      <c r="G14673">
        <v>885000</v>
      </c>
      <c r="H14673">
        <v>0</v>
      </c>
      <c r="K14673">
        <v>660</v>
      </c>
      <c r="L14673">
        <v>32</v>
      </c>
    </row>
    <row r="14674" spans="1:12" x14ac:dyDescent="0.25">
      <c r="A14674" t="s">
        <v>689</v>
      </c>
      <c r="B14674" t="s">
        <v>690</v>
      </c>
      <c r="C14674" t="s">
        <v>691</v>
      </c>
      <c r="D14674" s="2">
        <v>30376</v>
      </c>
      <c r="E14674">
        <v>30</v>
      </c>
      <c r="F14674">
        <v>33500</v>
      </c>
      <c r="G14674">
        <v>17215000</v>
      </c>
      <c r="H14674">
        <v>0</v>
      </c>
      <c r="K14674">
        <v>635</v>
      </c>
      <c r="L14674">
        <v>26</v>
      </c>
    </row>
    <row r="14675" spans="1:12" x14ac:dyDescent="0.25">
      <c r="A14675" t="s">
        <v>689</v>
      </c>
      <c r="B14675" t="s">
        <v>690</v>
      </c>
      <c r="C14675" t="s">
        <v>691</v>
      </c>
      <c r="D14675" s="2">
        <v>30407</v>
      </c>
      <c r="E14675">
        <v>25.5</v>
      </c>
      <c r="F14675">
        <v>25847</v>
      </c>
      <c r="G14675">
        <v>13078000</v>
      </c>
      <c r="H14675">
        <v>0</v>
      </c>
      <c r="K14675">
        <v>600</v>
      </c>
      <c r="L14675">
        <v>24</v>
      </c>
    </row>
    <row r="14676" spans="1:12" x14ac:dyDescent="0.25">
      <c r="A14676" t="s">
        <v>689</v>
      </c>
      <c r="B14676" t="s">
        <v>690</v>
      </c>
      <c r="C14676" t="s">
        <v>691</v>
      </c>
      <c r="D14676" s="2">
        <v>30682</v>
      </c>
      <c r="E14676">
        <v>0</v>
      </c>
      <c r="F14676">
        <v>20</v>
      </c>
      <c r="G14676">
        <v>10000</v>
      </c>
      <c r="H14676">
        <v>0</v>
      </c>
      <c r="K14676">
        <v>0</v>
      </c>
      <c r="L14676">
        <v>32</v>
      </c>
    </row>
    <row r="14677" spans="1:12" x14ac:dyDescent="0.25">
      <c r="A14677" t="s">
        <v>689</v>
      </c>
      <c r="B14677" t="s">
        <v>690</v>
      </c>
      <c r="C14677" t="s">
        <v>691</v>
      </c>
      <c r="D14677" s="2">
        <v>30713</v>
      </c>
      <c r="E14677">
        <v>29</v>
      </c>
      <c r="F14677">
        <v>56588</v>
      </c>
      <c r="G14677">
        <v>28294000</v>
      </c>
      <c r="H14677">
        <v>0</v>
      </c>
      <c r="K14677">
        <v>0</v>
      </c>
      <c r="L14677">
        <v>32</v>
      </c>
    </row>
    <row r="14678" spans="1:12" x14ac:dyDescent="0.25">
      <c r="A14678" t="s">
        <v>689</v>
      </c>
      <c r="B14678" t="s">
        <v>690</v>
      </c>
      <c r="C14678" t="s">
        <v>691</v>
      </c>
      <c r="D14678" s="2">
        <v>30742</v>
      </c>
      <c r="E14678">
        <v>31</v>
      </c>
      <c r="F14678">
        <v>58563</v>
      </c>
      <c r="G14678">
        <v>29282000</v>
      </c>
      <c r="H14678">
        <v>0</v>
      </c>
      <c r="K14678">
        <v>0</v>
      </c>
      <c r="L14678">
        <v>32</v>
      </c>
    </row>
    <row r="14679" spans="1:12" x14ac:dyDescent="0.25">
      <c r="A14679" t="s">
        <v>689</v>
      </c>
      <c r="B14679" t="s">
        <v>690</v>
      </c>
      <c r="C14679" t="s">
        <v>691</v>
      </c>
      <c r="D14679" s="2">
        <v>30773</v>
      </c>
      <c r="E14679">
        <v>27.1</v>
      </c>
      <c r="F14679">
        <v>52047</v>
      </c>
      <c r="G14679">
        <v>26024000</v>
      </c>
      <c r="H14679">
        <v>0</v>
      </c>
      <c r="K14679">
        <v>0</v>
      </c>
      <c r="L14679">
        <v>32</v>
      </c>
    </row>
    <row r="14680" spans="1:12" x14ac:dyDescent="0.25">
      <c r="A14680" t="s">
        <v>689</v>
      </c>
      <c r="B14680" t="s">
        <v>690</v>
      </c>
      <c r="C14680" t="s">
        <v>691</v>
      </c>
      <c r="D14680" s="2">
        <v>30803</v>
      </c>
      <c r="E14680">
        <v>29.1</v>
      </c>
      <c r="F14680">
        <v>56399</v>
      </c>
      <c r="G14680">
        <v>28200000</v>
      </c>
      <c r="H14680">
        <v>0</v>
      </c>
      <c r="K14680">
        <v>0</v>
      </c>
      <c r="L14680">
        <v>32</v>
      </c>
    </row>
    <row r="14681" spans="1:12" x14ac:dyDescent="0.25">
      <c r="A14681" t="s">
        <v>689</v>
      </c>
      <c r="B14681" t="s">
        <v>690</v>
      </c>
      <c r="C14681" t="s">
        <v>691</v>
      </c>
      <c r="D14681" s="2">
        <v>30834</v>
      </c>
      <c r="E14681">
        <v>30</v>
      </c>
      <c r="F14681">
        <v>58075</v>
      </c>
      <c r="G14681">
        <v>29038000</v>
      </c>
      <c r="H14681">
        <v>0</v>
      </c>
      <c r="K14681">
        <v>0</v>
      </c>
      <c r="L14681">
        <v>32</v>
      </c>
    </row>
    <row r="14682" spans="1:12" x14ac:dyDescent="0.25">
      <c r="A14682" t="s">
        <v>689</v>
      </c>
      <c r="B14682" t="s">
        <v>690</v>
      </c>
      <c r="C14682" t="s">
        <v>691</v>
      </c>
      <c r="D14682" s="2">
        <v>30864</v>
      </c>
      <c r="E14682">
        <v>23.2</v>
      </c>
      <c r="F14682">
        <v>42682</v>
      </c>
      <c r="G14682">
        <v>21341000</v>
      </c>
      <c r="H14682">
        <v>0</v>
      </c>
      <c r="K14682">
        <v>0</v>
      </c>
      <c r="L14682">
        <v>32</v>
      </c>
    </row>
    <row r="14683" spans="1:12" x14ac:dyDescent="0.25">
      <c r="A14683" t="s">
        <v>689</v>
      </c>
      <c r="B14683" t="s">
        <v>690</v>
      </c>
      <c r="C14683" t="s">
        <v>691</v>
      </c>
      <c r="D14683" s="2">
        <v>30895</v>
      </c>
      <c r="E14683">
        <v>25.8</v>
      </c>
      <c r="F14683">
        <v>60439</v>
      </c>
      <c r="G14683">
        <v>28025000</v>
      </c>
      <c r="H14683">
        <v>0</v>
      </c>
      <c r="K14683">
        <v>130</v>
      </c>
      <c r="L14683">
        <v>32</v>
      </c>
    </row>
    <row r="14684" spans="1:12" x14ac:dyDescent="0.25">
      <c r="A14684" t="s">
        <v>689</v>
      </c>
      <c r="B14684" t="s">
        <v>690</v>
      </c>
      <c r="C14684" t="s">
        <v>691</v>
      </c>
      <c r="D14684" s="2">
        <v>30926</v>
      </c>
      <c r="E14684">
        <v>25.1</v>
      </c>
      <c r="F14684">
        <v>75464</v>
      </c>
      <c r="G14684">
        <v>22695000</v>
      </c>
      <c r="H14684">
        <v>0</v>
      </c>
      <c r="K14684">
        <v>190</v>
      </c>
      <c r="L14684">
        <v>32</v>
      </c>
    </row>
    <row r="14685" spans="1:12" x14ac:dyDescent="0.25">
      <c r="A14685" t="s">
        <v>689</v>
      </c>
      <c r="B14685" t="s">
        <v>690</v>
      </c>
      <c r="C14685" t="s">
        <v>691</v>
      </c>
      <c r="D14685" s="2">
        <v>30956</v>
      </c>
      <c r="E14685">
        <v>31</v>
      </c>
      <c r="F14685">
        <v>69184</v>
      </c>
      <c r="G14685">
        <v>22961000</v>
      </c>
      <c r="H14685">
        <v>0</v>
      </c>
      <c r="K14685">
        <v>276</v>
      </c>
      <c r="L14685">
        <v>32</v>
      </c>
    </row>
    <row r="14686" spans="1:12" x14ac:dyDescent="0.25">
      <c r="A14686" t="s">
        <v>689</v>
      </c>
      <c r="B14686" t="s">
        <v>690</v>
      </c>
      <c r="C14686" t="s">
        <v>691</v>
      </c>
      <c r="D14686" s="2">
        <v>30987</v>
      </c>
      <c r="E14686">
        <v>29</v>
      </c>
      <c r="F14686">
        <v>65395</v>
      </c>
      <c r="G14686">
        <v>24380000</v>
      </c>
      <c r="H14686">
        <v>0</v>
      </c>
      <c r="K14686">
        <v>654</v>
      </c>
      <c r="L14686">
        <v>32</v>
      </c>
    </row>
    <row r="14687" spans="1:12" x14ac:dyDescent="0.25">
      <c r="A14687" t="s">
        <v>689</v>
      </c>
      <c r="B14687" t="s">
        <v>690</v>
      </c>
      <c r="C14687" t="s">
        <v>691</v>
      </c>
      <c r="D14687" s="2">
        <v>31017</v>
      </c>
      <c r="E14687">
        <v>31</v>
      </c>
      <c r="F14687">
        <v>67350</v>
      </c>
      <c r="G14687">
        <v>25619000</v>
      </c>
      <c r="H14687">
        <v>0</v>
      </c>
      <c r="K14687">
        <v>649</v>
      </c>
      <c r="L14687">
        <v>32</v>
      </c>
    </row>
    <row r="14688" spans="1:12" x14ac:dyDescent="0.25">
      <c r="A14688" t="s">
        <v>689</v>
      </c>
      <c r="B14688" t="s">
        <v>690</v>
      </c>
      <c r="C14688" t="s">
        <v>691</v>
      </c>
      <c r="D14688" s="2">
        <v>31048</v>
      </c>
      <c r="E14688">
        <v>18</v>
      </c>
      <c r="F14688">
        <v>38539</v>
      </c>
      <c r="G14688">
        <v>14829000</v>
      </c>
      <c r="H14688">
        <v>0</v>
      </c>
      <c r="K14688">
        <v>660</v>
      </c>
      <c r="L14688">
        <v>32</v>
      </c>
    </row>
    <row r="14689" spans="1:12" x14ac:dyDescent="0.25">
      <c r="A14689" t="s">
        <v>689</v>
      </c>
      <c r="B14689" t="s">
        <v>690</v>
      </c>
      <c r="C14689" t="s">
        <v>691</v>
      </c>
      <c r="D14689" s="2">
        <v>31079</v>
      </c>
      <c r="E14689">
        <v>28</v>
      </c>
      <c r="F14689">
        <v>59852</v>
      </c>
      <c r="G14689">
        <v>15174000</v>
      </c>
      <c r="H14689">
        <v>0</v>
      </c>
      <c r="K14689">
        <v>615</v>
      </c>
      <c r="L14689">
        <v>32</v>
      </c>
    </row>
    <row r="14690" spans="1:12" x14ac:dyDescent="0.25">
      <c r="A14690" t="s">
        <v>689</v>
      </c>
      <c r="B14690" t="s">
        <v>690</v>
      </c>
      <c r="C14690" t="s">
        <v>691</v>
      </c>
      <c r="D14690" s="2">
        <v>31107</v>
      </c>
      <c r="E14690">
        <v>30</v>
      </c>
      <c r="F14690">
        <v>60979</v>
      </c>
      <c r="G14690">
        <v>8630000</v>
      </c>
      <c r="H14690">
        <v>0</v>
      </c>
      <c r="K14690">
        <v>600</v>
      </c>
      <c r="L14690">
        <v>32</v>
      </c>
    </row>
    <row r="14691" spans="1:12" x14ac:dyDescent="0.25">
      <c r="A14691" t="s">
        <v>689</v>
      </c>
      <c r="B14691" t="s">
        <v>690</v>
      </c>
      <c r="C14691" t="s">
        <v>691</v>
      </c>
      <c r="D14691" s="2">
        <v>31138</v>
      </c>
      <c r="E14691">
        <v>30</v>
      </c>
      <c r="F14691">
        <v>66295</v>
      </c>
      <c r="G14691">
        <v>14458000</v>
      </c>
      <c r="H14691">
        <v>0</v>
      </c>
      <c r="K14691">
        <v>566</v>
      </c>
      <c r="L14691">
        <v>36</v>
      </c>
    </row>
    <row r="14692" spans="1:12" x14ac:dyDescent="0.25">
      <c r="A14692" t="s">
        <v>689</v>
      </c>
      <c r="B14692" t="s">
        <v>690</v>
      </c>
      <c r="C14692" t="s">
        <v>691</v>
      </c>
      <c r="D14692" s="2">
        <v>31168</v>
      </c>
      <c r="E14692">
        <v>14.1</v>
      </c>
      <c r="F14692">
        <v>31145</v>
      </c>
      <c r="G14692">
        <v>9111000</v>
      </c>
      <c r="H14692">
        <v>0</v>
      </c>
      <c r="K14692">
        <v>563</v>
      </c>
      <c r="L14692">
        <v>36</v>
      </c>
    </row>
    <row r="14693" spans="1:12" x14ac:dyDescent="0.25">
      <c r="A14693" t="s">
        <v>689</v>
      </c>
      <c r="B14693" t="s">
        <v>690</v>
      </c>
      <c r="C14693" t="s">
        <v>691</v>
      </c>
      <c r="D14693" s="2">
        <v>31199</v>
      </c>
      <c r="E14693">
        <v>5.9</v>
      </c>
      <c r="F14693">
        <v>13033</v>
      </c>
      <c r="G14693">
        <v>4467000</v>
      </c>
      <c r="H14693">
        <v>0</v>
      </c>
      <c r="K14693">
        <v>540</v>
      </c>
      <c r="L14693">
        <v>36</v>
      </c>
    </row>
    <row r="14694" spans="1:12" x14ac:dyDescent="0.25">
      <c r="A14694" t="s">
        <v>689</v>
      </c>
      <c r="B14694" t="s">
        <v>690</v>
      </c>
      <c r="C14694" t="s">
        <v>691</v>
      </c>
      <c r="D14694" s="2">
        <v>31229</v>
      </c>
      <c r="E14694">
        <v>0.2</v>
      </c>
      <c r="F14694">
        <v>412</v>
      </c>
      <c r="G14694">
        <v>130000</v>
      </c>
      <c r="H14694">
        <v>0</v>
      </c>
      <c r="K14694">
        <v>540</v>
      </c>
      <c r="L14694">
        <v>36</v>
      </c>
    </row>
    <row r="14695" spans="1:12" x14ac:dyDescent="0.25">
      <c r="A14695" t="s">
        <v>689</v>
      </c>
      <c r="B14695" t="s">
        <v>690</v>
      </c>
      <c r="C14695" t="s">
        <v>691</v>
      </c>
      <c r="D14695" s="2">
        <v>31260</v>
      </c>
      <c r="E14695">
        <v>13.2</v>
      </c>
      <c r="F14695">
        <v>29470</v>
      </c>
      <c r="G14695">
        <v>9505000</v>
      </c>
      <c r="H14695">
        <v>0</v>
      </c>
      <c r="K14695">
        <v>540</v>
      </c>
      <c r="L14695">
        <v>36</v>
      </c>
    </row>
    <row r="14696" spans="1:12" x14ac:dyDescent="0.25">
      <c r="A14696" t="s">
        <v>689</v>
      </c>
      <c r="B14696" t="s">
        <v>690</v>
      </c>
      <c r="C14696" t="s">
        <v>691</v>
      </c>
      <c r="D14696" s="2">
        <v>31291</v>
      </c>
      <c r="E14696">
        <v>26.9</v>
      </c>
      <c r="F14696">
        <v>59814</v>
      </c>
      <c r="G14696">
        <v>19870000</v>
      </c>
      <c r="H14696">
        <v>0</v>
      </c>
      <c r="K14696">
        <v>579</v>
      </c>
      <c r="L14696">
        <v>36</v>
      </c>
    </row>
    <row r="14697" spans="1:12" x14ac:dyDescent="0.25">
      <c r="A14697" t="s">
        <v>689</v>
      </c>
      <c r="B14697" t="s">
        <v>690</v>
      </c>
      <c r="C14697" t="s">
        <v>691</v>
      </c>
      <c r="D14697" s="2">
        <v>31321</v>
      </c>
      <c r="E14697">
        <v>4.0999999999999996</v>
      </c>
      <c r="F14697">
        <v>9097</v>
      </c>
      <c r="G14697">
        <v>3154000</v>
      </c>
      <c r="H14697">
        <v>0</v>
      </c>
      <c r="K14697">
        <v>515</v>
      </c>
      <c r="L14697">
        <v>36</v>
      </c>
    </row>
    <row r="14698" spans="1:12" x14ac:dyDescent="0.25">
      <c r="A14698" t="s">
        <v>689</v>
      </c>
      <c r="B14698" t="s">
        <v>690</v>
      </c>
      <c r="C14698" t="s">
        <v>691</v>
      </c>
      <c r="D14698" s="2">
        <v>31686</v>
      </c>
      <c r="E14698">
        <v>0</v>
      </c>
      <c r="F14698">
        <v>8</v>
      </c>
      <c r="G14698">
        <v>3000</v>
      </c>
      <c r="H14698">
        <v>0</v>
      </c>
      <c r="K14698">
        <v>520</v>
      </c>
      <c r="L14698">
        <v>36</v>
      </c>
    </row>
    <row r="14699" spans="1:12" x14ac:dyDescent="0.25">
      <c r="A14699" t="s">
        <v>689</v>
      </c>
      <c r="B14699" t="s">
        <v>690</v>
      </c>
      <c r="C14699" t="s">
        <v>691</v>
      </c>
      <c r="D14699" s="2">
        <v>32021</v>
      </c>
      <c r="E14699">
        <v>20</v>
      </c>
      <c r="F14699">
        <v>43204</v>
      </c>
      <c r="G14699">
        <v>23719000</v>
      </c>
      <c r="H14699">
        <v>0</v>
      </c>
      <c r="K14699">
        <v>0</v>
      </c>
      <c r="L14699">
        <v>36</v>
      </c>
    </row>
    <row r="14700" spans="1:12" x14ac:dyDescent="0.25">
      <c r="A14700" t="s">
        <v>689</v>
      </c>
      <c r="B14700" t="s">
        <v>690</v>
      </c>
      <c r="C14700" t="s">
        <v>691</v>
      </c>
      <c r="D14700" s="2">
        <v>32051</v>
      </c>
      <c r="E14700">
        <v>31</v>
      </c>
      <c r="F14700">
        <v>61989</v>
      </c>
      <c r="G14700">
        <v>33767000</v>
      </c>
      <c r="H14700">
        <v>0</v>
      </c>
      <c r="K14700">
        <v>405</v>
      </c>
      <c r="L14700">
        <v>36</v>
      </c>
    </row>
    <row r="14701" spans="1:12" x14ac:dyDescent="0.25">
      <c r="A14701" t="s">
        <v>689</v>
      </c>
      <c r="B14701" t="s">
        <v>690</v>
      </c>
      <c r="C14701" t="s">
        <v>691</v>
      </c>
      <c r="D14701" s="2">
        <v>32082</v>
      </c>
      <c r="E14701">
        <v>30</v>
      </c>
      <c r="F14701">
        <v>54906</v>
      </c>
      <c r="G14701">
        <v>37802000</v>
      </c>
      <c r="H14701">
        <v>0</v>
      </c>
      <c r="K14701">
        <v>556</v>
      </c>
      <c r="L14701">
        <v>36</v>
      </c>
    </row>
    <row r="14702" spans="1:12" x14ac:dyDescent="0.25">
      <c r="A14702" t="s">
        <v>689</v>
      </c>
      <c r="B14702" t="s">
        <v>690</v>
      </c>
      <c r="C14702" t="s">
        <v>691</v>
      </c>
      <c r="D14702" s="2">
        <v>32112</v>
      </c>
      <c r="E14702">
        <v>20</v>
      </c>
      <c r="F14702">
        <v>34565</v>
      </c>
      <c r="G14702">
        <v>24297000</v>
      </c>
      <c r="H14702">
        <v>0</v>
      </c>
      <c r="K14702">
        <v>562</v>
      </c>
      <c r="L14702">
        <v>36</v>
      </c>
    </row>
    <row r="14703" spans="1:12" x14ac:dyDescent="0.25">
      <c r="A14703" t="s">
        <v>689</v>
      </c>
      <c r="B14703" t="s">
        <v>690</v>
      </c>
      <c r="C14703" t="s">
        <v>691</v>
      </c>
      <c r="D14703" s="2">
        <v>32143</v>
      </c>
      <c r="E14703">
        <v>18.3</v>
      </c>
      <c r="F14703">
        <v>34387</v>
      </c>
      <c r="G14703">
        <v>23558000</v>
      </c>
      <c r="H14703">
        <v>0</v>
      </c>
      <c r="K14703">
        <v>536</v>
      </c>
      <c r="L14703">
        <v>42</v>
      </c>
    </row>
    <row r="14704" spans="1:12" x14ac:dyDescent="0.25">
      <c r="A14704" t="s">
        <v>689</v>
      </c>
      <c r="B14704" t="s">
        <v>690</v>
      </c>
      <c r="C14704" t="s">
        <v>691</v>
      </c>
      <c r="D14704" s="2">
        <v>32174</v>
      </c>
      <c r="E14704">
        <v>28.8</v>
      </c>
      <c r="F14704">
        <v>55839</v>
      </c>
      <c r="G14704">
        <v>38658000</v>
      </c>
      <c r="H14704">
        <v>0</v>
      </c>
      <c r="K14704">
        <v>424</v>
      </c>
      <c r="L14704">
        <v>44</v>
      </c>
    </row>
    <row r="14705" spans="1:12" x14ac:dyDescent="0.25">
      <c r="A14705" t="s">
        <v>689</v>
      </c>
      <c r="B14705" t="s">
        <v>690</v>
      </c>
      <c r="C14705" t="s">
        <v>691</v>
      </c>
      <c r="D14705" s="2">
        <v>32203</v>
      </c>
      <c r="E14705">
        <v>29.1</v>
      </c>
      <c r="F14705">
        <v>54857</v>
      </c>
      <c r="G14705">
        <v>37703000</v>
      </c>
      <c r="H14705">
        <v>0</v>
      </c>
      <c r="K14705">
        <v>438</v>
      </c>
      <c r="L14705">
        <v>44</v>
      </c>
    </row>
    <row r="14706" spans="1:12" x14ac:dyDescent="0.25">
      <c r="A14706" t="s">
        <v>689</v>
      </c>
      <c r="B14706" t="s">
        <v>690</v>
      </c>
      <c r="C14706" t="s">
        <v>691</v>
      </c>
      <c r="D14706" s="2">
        <v>32234</v>
      </c>
      <c r="E14706">
        <v>12.9</v>
      </c>
      <c r="F14706">
        <v>25091</v>
      </c>
      <c r="G14706">
        <v>16605000</v>
      </c>
      <c r="H14706">
        <v>0</v>
      </c>
      <c r="K14706">
        <v>450</v>
      </c>
      <c r="L14706">
        <v>44</v>
      </c>
    </row>
    <row r="14707" spans="1:12" x14ac:dyDescent="0.25">
      <c r="A14707" t="s">
        <v>689</v>
      </c>
      <c r="B14707" t="s">
        <v>690</v>
      </c>
      <c r="C14707" t="s">
        <v>691</v>
      </c>
      <c r="D14707" s="2">
        <v>32264</v>
      </c>
      <c r="E14707">
        <v>25.9</v>
      </c>
      <c r="F14707">
        <v>52351</v>
      </c>
      <c r="G14707">
        <v>31435000</v>
      </c>
      <c r="H14707">
        <v>0</v>
      </c>
      <c r="K14707">
        <v>450</v>
      </c>
      <c r="L14707">
        <v>44</v>
      </c>
    </row>
    <row r="14708" spans="1:12" x14ac:dyDescent="0.25">
      <c r="A14708" t="s">
        <v>689</v>
      </c>
      <c r="B14708" t="s">
        <v>690</v>
      </c>
      <c r="C14708" t="s">
        <v>691</v>
      </c>
      <c r="D14708" s="2">
        <v>32295</v>
      </c>
      <c r="E14708">
        <v>29.1</v>
      </c>
      <c r="F14708">
        <v>60855</v>
      </c>
      <c r="G14708">
        <v>37401000</v>
      </c>
      <c r="H14708">
        <v>0</v>
      </c>
      <c r="K14708">
        <v>460</v>
      </c>
      <c r="L14708">
        <v>44</v>
      </c>
    </row>
    <row r="14709" spans="1:12" x14ac:dyDescent="0.25">
      <c r="A14709" t="s">
        <v>689</v>
      </c>
      <c r="B14709" t="s">
        <v>690</v>
      </c>
      <c r="C14709" t="s">
        <v>691</v>
      </c>
      <c r="D14709" s="2">
        <v>32325</v>
      </c>
      <c r="E14709">
        <v>27.9</v>
      </c>
      <c r="F14709">
        <v>57745</v>
      </c>
      <c r="G14709">
        <v>35643000</v>
      </c>
      <c r="H14709">
        <v>0</v>
      </c>
      <c r="K14709">
        <v>435</v>
      </c>
      <c r="L14709">
        <v>44</v>
      </c>
    </row>
    <row r="14710" spans="1:12" x14ac:dyDescent="0.25">
      <c r="A14710" t="s">
        <v>689</v>
      </c>
      <c r="B14710" t="s">
        <v>690</v>
      </c>
      <c r="C14710" t="s">
        <v>691</v>
      </c>
      <c r="D14710" s="2">
        <v>32356</v>
      </c>
      <c r="E14710">
        <v>28</v>
      </c>
      <c r="F14710">
        <v>59191</v>
      </c>
      <c r="G14710">
        <v>37313000</v>
      </c>
      <c r="H14710">
        <v>0</v>
      </c>
      <c r="K14710">
        <v>425</v>
      </c>
      <c r="L14710">
        <v>44</v>
      </c>
    </row>
    <row r="14711" spans="1:12" x14ac:dyDescent="0.25">
      <c r="A14711" t="s">
        <v>689</v>
      </c>
      <c r="B14711" t="s">
        <v>690</v>
      </c>
      <c r="C14711" t="s">
        <v>691</v>
      </c>
      <c r="D14711" s="2">
        <v>32387</v>
      </c>
      <c r="E14711">
        <v>29.8</v>
      </c>
      <c r="F14711">
        <v>60132</v>
      </c>
      <c r="G14711">
        <v>39083000</v>
      </c>
      <c r="H14711">
        <v>0</v>
      </c>
      <c r="K14711">
        <v>420</v>
      </c>
      <c r="L14711">
        <v>44</v>
      </c>
    </row>
    <row r="14712" spans="1:12" x14ac:dyDescent="0.25">
      <c r="A14712" t="s">
        <v>689</v>
      </c>
      <c r="B14712" t="s">
        <v>690</v>
      </c>
      <c r="C14712" t="s">
        <v>691</v>
      </c>
      <c r="D14712" s="2">
        <v>32417</v>
      </c>
      <c r="E14712">
        <v>31</v>
      </c>
      <c r="F14712">
        <v>63697</v>
      </c>
      <c r="G14712">
        <v>38603000</v>
      </c>
      <c r="H14712">
        <v>0</v>
      </c>
      <c r="K14712">
        <v>427</v>
      </c>
      <c r="L14712">
        <v>44</v>
      </c>
    </row>
    <row r="14713" spans="1:12" x14ac:dyDescent="0.25">
      <c r="A14713" t="s">
        <v>689</v>
      </c>
      <c r="B14713" t="s">
        <v>690</v>
      </c>
      <c r="C14713" t="s">
        <v>691</v>
      </c>
      <c r="D14713" s="2">
        <v>32448</v>
      </c>
      <c r="E14713">
        <v>27.1</v>
      </c>
      <c r="F14713">
        <v>56007</v>
      </c>
      <c r="G14713">
        <v>34547000</v>
      </c>
      <c r="H14713">
        <v>0</v>
      </c>
      <c r="K14713">
        <v>424</v>
      </c>
      <c r="L14713">
        <v>45</v>
      </c>
    </row>
    <row r="14714" spans="1:12" x14ac:dyDescent="0.25">
      <c r="A14714" t="s">
        <v>689</v>
      </c>
      <c r="B14714" t="s">
        <v>690</v>
      </c>
      <c r="C14714" t="s">
        <v>691</v>
      </c>
      <c r="D14714" s="2">
        <v>32478</v>
      </c>
      <c r="E14714">
        <v>16.7</v>
      </c>
      <c r="F14714">
        <v>35339</v>
      </c>
      <c r="G14714">
        <v>22298000</v>
      </c>
      <c r="H14714">
        <v>0</v>
      </c>
      <c r="K14714">
        <v>210</v>
      </c>
      <c r="L14714">
        <v>52</v>
      </c>
    </row>
    <row r="14715" spans="1:12" x14ac:dyDescent="0.25">
      <c r="A14715" t="s">
        <v>689</v>
      </c>
      <c r="B14715" t="s">
        <v>690</v>
      </c>
      <c r="C14715" t="s">
        <v>691</v>
      </c>
      <c r="D14715" s="2">
        <v>32509</v>
      </c>
      <c r="E14715">
        <v>23</v>
      </c>
      <c r="F14715">
        <v>50973</v>
      </c>
      <c r="G14715">
        <v>36209000</v>
      </c>
      <c r="H14715">
        <v>0</v>
      </c>
      <c r="K14715">
        <v>222</v>
      </c>
      <c r="L14715">
        <v>54</v>
      </c>
    </row>
    <row r="14716" spans="1:12" x14ac:dyDescent="0.25">
      <c r="A14716" t="s">
        <v>689</v>
      </c>
      <c r="B14716" t="s">
        <v>690</v>
      </c>
      <c r="C14716" t="s">
        <v>691</v>
      </c>
      <c r="D14716" s="2">
        <v>32540</v>
      </c>
      <c r="E14716">
        <v>10.199999999999999</v>
      </c>
      <c r="F14716">
        <v>23831</v>
      </c>
      <c r="G14716">
        <v>14173000</v>
      </c>
      <c r="H14716">
        <v>0</v>
      </c>
      <c r="K14716">
        <v>225</v>
      </c>
      <c r="L14716">
        <v>58</v>
      </c>
    </row>
    <row r="14717" spans="1:12" x14ac:dyDescent="0.25">
      <c r="A14717" t="s">
        <v>689</v>
      </c>
      <c r="B14717" t="s">
        <v>690</v>
      </c>
      <c r="C14717" t="s">
        <v>691</v>
      </c>
      <c r="D14717" s="2">
        <v>32568</v>
      </c>
      <c r="E14717">
        <v>29.9</v>
      </c>
      <c r="F14717">
        <v>71315</v>
      </c>
      <c r="G14717">
        <v>32384000</v>
      </c>
      <c r="H14717">
        <v>0</v>
      </c>
      <c r="K14717">
        <v>189</v>
      </c>
      <c r="L14717">
        <v>60</v>
      </c>
    </row>
    <row r="14718" spans="1:12" x14ac:dyDescent="0.25">
      <c r="A14718" t="s">
        <v>689</v>
      </c>
      <c r="B14718" t="s">
        <v>690</v>
      </c>
      <c r="C14718" t="s">
        <v>691</v>
      </c>
      <c r="D14718" s="2">
        <v>32599</v>
      </c>
      <c r="E14718">
        <v>30</v>
      </c>
      <c r="F14718">
        <v>70667</v>
      </c>
      <c r="G14718">
        <v>28778000</v>
      </c>
      <c r="H14718">
        <v>0</v>
      </c>
      <c r="K14718">
        <v>229</v>
      </c>
      <c r="L14718">
        <v>60</v>
      </c>
    </row>
    <row r="14719" spans="1:12" x14ac:dyDescent="0.25">
      <c r="A14719" t="s">
        <v>689</v>
      </c>
      <c r="B14719" t="s">
        <v>690</v>
      </c>
      <c r="C14719" t="s">
        <v>691</v>
      </c>
      <c r="D14719" s="2">
        <v>32629</v>
      </c>
      <c r="E14719">
        <v>21</v>
      </c>
      <c r="F14719">
        <v>48471</v>
      </c>
      <c r="G14719">
        <v>25194000</v>
      </c>
      <c r="H14719">
        <v>0</v>
      </c>
      <c r="K14719">
        <v>240</v>
      </c>
      <c r="L14719">
        <v>61</v>
      </c>
    </row>
    <row r="14720" spans="1:12" x14ac:dyDescent="0.25">
      <c r="A14720" t="s">
        <v>689</v>
      </c>
      <c r="B14720" t="s">
        <v>690</v>
      </c>
      <c r="C14720" t="s">
        <v>691</v>
      </c>
      <c r="D14720" s="2">
        <v>32660</v>
      </c>
      <c r="E14720">
        <v>12.2</v>
      </c>
      <c r="F14720">
        <v>27489</v>
      </c>
      <c r="G14720">
        <v>14160000</v>
      </c>
      <c r="H14720">
        <v>0</v>
      </c>
      <c r="K14720">
        <v>210</v>
      </c>
      <c r="L14720">
        <v>64</v>
      </c>
    </row>
    <row r="14721" spans="1:12" x14ac:dyDescent="0.25">
      <c r="A14721" t="s">
        <v>689</v>
      </c>
      <c r="B14721" t="s">
        <v>690</v>
      </c>
      <c r="C14721" t="s">
        <v>691</v>
      </c>
      <c r="D14721" s="2">
        <v>32690</v>
      </c>
      <c r="E14721">
        <v>20</v>
      </c>
      <c r="F14721">
        <v>44745</v>
      </c>
      <c r="G14721">
        <v>23905000</v>
      </c>
      <c r="H14721">
        <v>0</v>
      </c>
      <c r="K14721">
        <v>207</v>
      </c>
      <c r="L14721">
        <v>64</v>
      </c>
    </row>
    <row r="14722" spans="1:12" x14ac:dyDescent="0.25">
      <c r="A14722" t="s">
        <v>689</v>
      </c>
      <c r="B14722" t="s">
        <v>690</v>
      </c>
      <c r="C14722" t="s">
        <v>691</v>
      </c>
      <c r="D14722" s="2">
        <v>32721</v>
      </c>
      <c r="E14722">
        <v>26</v>
      </c>
      <c r="F14722">
        <v>54319</v>
      </c>
      <c r="G14722">
        <v>35956000</v>
      </c>
      <c r="H14722">
        <v>0</v>
      </c>
      <c r="K14722">
        <v>195</v>
      </c>
      <c r="L14722">
        <v>68</v>
      </c>
    </row>
    <row r="14723" spans="1:12" x14ac:dyDescent="0.25">
      <c r="A14723" t="s">
        <v>689</v>
      </c>
      <c r="B14723" t="s">
        <v>690</v>
      </c>
      <c r="C14723" t="s">
        <v>691</v>
      </c>
      <c r="D14723" s="2">
        <v>32752</v>
      </c>
      <c r="E14723">
        <v>26.8</v>
      </c>
      <c r="F14723">
        <v>58048</v>
      </c>
      <c r="G14723">
        <v>38473000</v>
      </c>
      <c r="H14723">
        <v>0</v>
      </c>
      <c r="K14723">
        <v>170</v>
      </c>
      <c r="L14723">
        <v>68</v>
      </c>
    </row>
    <row r="14724" spans="1:12" x14ac:dyDescent="0.25">
      <c r="A14724" t="s">
        <v>689</v>
      </c>
      <c r="B14724" t="s">
        <v>690</v>
      </c>
      <c r="C14724" t="s">
        <v>691</v>
      </c>
      <c r="D14724" s="2">
        <v>32782</v>
      </c>
      <c r="E14724">
        <v>12.6</v>
      </c>
      <c r="F14724">
        <v>29134</v>
      </c>
      <c r="G14724">
        <v>17917000</v>
      </c>
      <c r="H14724">
        <v>0</v>
      </c>
      <c r="K14724">
        <v>170</v>
      </c>
      <c r="L14724">
        <v>68</v>
      </c>
    </row>
    <row r="14725" spans="1:12" x14ac:dyDescent="0.25">
      <c r="A14725" t="s">
        <v>689</v>
      </c>
      <c r="B14725" t="s">
        <v>690</v>
      </c>
      <c r="C14725" t="s">
        <v>691</v>
      </c>
      <c r="D14725" s="2">
        <v>32813</v>
      </c>
      <c r="E14725">
        <v>30</v>
      </c>
      <c r="F14725">
        <v>23385</v>
      </c>
      <c r="G14725">
        <v>10951000</v>
      </c>
      <c r="H14725">
        <v>0</v>
      </c>
      <c r="K14725">
        <v>810</v>
      </c>
      <c r="L14725">
        <v>68</v>
      </c>
    </row>
    <row r="14726" spans="1:12" x14ac:dyDescent="0.25">
      <c r="A14726" t="s">
        <v>689</v>
      </c>
      <c r="B14726" t="s">
        <v>690</v>
      </c>
      <c r="C14726" t="s">
        <v>691</v>
      </c>
      <c r="D14726" s="2">
        <v>32843</v>
      </c>
      <c r="E14726">
        <v>20.399999999999999</v>
      </c>
      <c r="F14726">
        <v>23164</v>
      </c>
      <c r="G14726">
        <v>11083000</v>
      </c>
      <c r="H14726">
        <v>0</v>
      </c>
      <c r="K14726">
        <v>941</v>
      </c>
      <c r="L14726">
        <v>68</v>
      </c>
    </row>
    <row r="14727" spans="1:12" x14ac:dyDescent="0.25">
      <c r="A14727" t="s">
        <v>689</v>
      </c>
      <c r="B14727" t="s">
        <v>690</v>
      </c>
      <c r="C14727" t="s">
        <v>691</v>
      </c>
      <c r="D14727" s="2">
        <v>32874</v>
      </c>
      <c r="E14727">
        <v>31</v>
      </c>
      <c r="F14727">
        <v>67876</v>
      </c>
      <c r="G14727">
        <v>41317000</v>
      </c>
      <c r="H14727">
        <v>0</v>
      </c>
      <c r="K14727">
        <v>422</v>
      </c>
      <c r="L14727">
        <v>68</v>
      </c>
    </row>
    <row r="14728" spans="1:12" x14ac:dyDescent="0.25">
      <c r="A14728" t="s">
        <v>689</v>
      </c>
      <c r="B14728" t="s">
        <v>690</v>
      </c>
      <c r="C14728" t="s">
        <v>691</v>
      </c>
      <c r="D14728" s="2">
        <v>32905</v>
      </c>
      <c r="E14728">
        <v>28</v>
      </c>
      <c r="F14728">
        <v>62214</v>
      </c>
      <c r="G14728">
        <v>36660000</v>
      </c>
      <c r="H14728">
        <v>0</v>
      </c>
      <c r="K14728">
        <v>159</v>
      </c>
      <c r="L14728">
        <v>68</v>
      </c>
    </row>
    <row r="14729" spans="1:12" x14ac:dyDescent="0.25">
      <c r="A14729" t="s">
        <v>689</v>
      </c>
      <c r="B14729" t="s">
        <v>690</v>
      </c>
      <c r="C14729" t="s">
        <v>691</v>
      </c>
      <c r="D14729" s="2">
        <v>32933</v>
      </c>
      <c r="E14729">
        <v>31</v>
      </c>
      <c r="F14729">
        <v>66992</v>
      </c>
      <c r="G14729">
        <v>40241000</v>
      </c>
      <c r="H14729">
        <v>0</v>
      </c>
      <c r="K14729">
        <v>167</v>
      </c>
      <c r="L14729">
        <v>68</v>
      </c>
    </row>
    <row r="14730" spans="1:12" x14ac:dyDescent="0.25">
      <c r="A14730" t="s">
        <v>689</v>
      </c>
      <c r="B14730" t="s">
        <v>690</v>
      </c>
      <c r="C14730" t="s">
        <v>691</v>
      </c>
      <c r="D14730" s="2">
        <v>32964</v>
      </c>
      <c r="E14730">
        <v>30</v>
      </c>
      <c r="F14730">
        <v>63128</v>
      </c>
      <c r="G14730">
        <v>38381000</v>
      </c>
      <c r="H14730">
        <v>0</v>
      </c>
      <c r="K14730">
        <v>160</v>
      </c>
      <c r="L14730">
        <v>68</v>
      </c>
    </row>
    <row r="14731" spans="1:12" x14ac:dyDescent="0.25">
      <c r="A14731" t="s">
        <v>689</v>
      </c>
      <c r="B14731" t="s">
        <v>690</v>
      </c>
      <c r="C14731" t="s">
        <v>691</v>
      </c>
      <c r="D14731" s="2">
        <v>32994</v>
      </c>
      <c r="E14731">
        <v>2</v>
      </c>
      <c r="F14731">
        <v>4165</v>
      </c>
      <c r="G14731">
        <v>2479000</v>
      </c>
      <c r="H14731">
        <v>0</v>
      </c>
      <c r="K14731">
        <v>150</v>
      </c>
      <c r="L14731">
        <v>68</v>
      </c>
    </row>
    <row r="14732" spans="1:12" x14ac:dyDescent="0.25">
      <c r="A14732" t="s">
        <v>689</v>
      </c>
      <c r="B14732" t="s">
        <v>690</v>
      </c>
      <c r="C14732" t="s">
        <v>691</v>
      </c>
      <c r="D14732" s="2">
        <v>33086</v>
      </c>
      <c r="E14732">
        <v>27</v>
      </c>
      <c r="F14732">
        <v>58638</v>
      </c>
      <c r="G14732">
        <v>33546000</v>
      </c>
      <c r="H14732">
        <v>0</v>
      </c>
      <c r="K14732">
        <v>172</v>
      </c>
      <c r="L14732">
        <v>71</v>
      </c>
    </row>
    <row r="14733" spans="1:12" x14ac:dyDescent="0.25">
      <c r="A14733" t="s">
        <v>689</v>
      </c>
      <c r="B14733" t="s">
        <v>690</v>
      </c>
      <c r="C14733" t="s">
        <v>691</v>
      </c>
      <c r="D14733" s="2">
        <v>33117</v>
      </c>
      <c r="E14733">
        <v>29.8</v>
      </c>
      <c r="F14733">
        <v>64682</v>
      </c>
      <c r="G14733">
        <v>46733000</v>
      </c>
      <c r="H14733">
        <v>0</v>
      </c>
      <c r="K14733">
        <v>260</v>
      </c>
      <c r="L14733">
        <v>72</v>
      </c>
    </row>
    <row r="14734" spans="1:12" x14ac:dyDescent="0.25">
      <c r="A14734" t="s">
        <v>689</v>
      </c>
      <c r="B14734" t="s">
        <v>690</v>
      </c>
      <c r="C14734" t="s">
        <v>691</v>
      </c>
      <c r="D14734" s="2">
        <v>33147</v>
      </c>
      <c r="E14734">
        <v>30.6</v>
      </c>
      <c r="F14734">
        <v>61123</v>
      </c>
      <c r="G14734">
        <v>53999000</v>
      </c>
      <c r="H14734">
        <v>0</v>
      </c>
      <c r="K14734">
        <v>219</v>
      </c>
      <c r="L14734">
        <v>72</v>
      </c>
    </row>
    <row r="14735" spans="1:12" x14ac:dyDescent="0.25">
      <c r="A14735" t="s">
        <v>689</v>
      </c>
      <c r="B14735" t="s">
        <v>690</v>
      </c>
      <c r="C14735" t="s">
        <v>691</v>
      </c>
      <c r="D14735" s="2">
        <v>33178</v>
      </c>
      <c r="E14735">
        <v>29.7</v>
      </c>
      <c r="F14735">
        <v>60754</v>
      </c>
      <c r="G14735">
        <v>47834000</v>
      </c>
      <c r="H14735">
        <v>0</v>
      </c>
      <c r="K14735">
        <v>245</v>
      </c>
      <c r="L14735">
        <v>72</v>
      </c>
    </row>
    <row r="14736" spans="1:12" x14ac:dyDescent="0.25">
      <c r="A14736" t="s">
        <v>689</v>
      </c>
      <c r="B14736" t="s">
        <v>690</v>
      </c>
      <c r="C14736" t="s">
        <v>691</v>
      </c>
      <c r="D14736" s="2">
        <v>33208</v>
      </c>
      <c r="E14736">
        <v>29.6</v>
      </c>
      <c r="F14736">
        <v>61174</v>
      </c>
      <c r="G14736">
        <v>44644000</v>
      </c>
      <c r="H14736">
        <v>0</v>
      </c>
      <c r="K14736">
        <v>255</v>
      </c>
      <c r="L14736">
        <v>72</v>
      </c>
    </row>
    <row r="14737" spans="1:12" x14ac:dyDescent="0.25">
      <c r="A14737" t="s">
        <v>689</v>
      </c>
      <c r="B14737" t="s">
        <v>690</v>
      </c>
      <c r="C14737" t="s">
        <v>691</v>
      </c>
      <c r="D14737" s="2">
        <v>33239</v>
      </c>
      <c r="E14737">
        <v>23.9</v>
      </c>
      <c r="F14737">
        <v>47806</v>
      </c>
      <c r="G14737">
        <v>36108000</v>
      </c>
      <c r="H14737">
        <v>0</v>
      </c>
      <c r="K14737">
        <v>255</v>
      </c>
      <c r="L14737">
        <v>72</v>
      </c>
    </row>
    <row r="14738" spans="1:12" x14ac:dyDescent="0.25">
      <c r="A14738" t="s">
        <v>689</v>
      </c>
      <c r="B14738" t="s">
        <v>690</v>
      </c>
      <c r="C14738" t="s">
        <v>691</v>
      </c>
      <c r="D14738" s="2">
        <v>33270</v>
      </c>
      <c r="E14738">
        <v>14.4</v>
      </c>
      <c r="F14738">
        <v>28242</v>
      </c>
      <c r="G14738">
        <v>21774000</v>
      </c>
      <c r="H14738">
        <v>0</v>
      </c>
      <c r="K14738">
        <v>255</v>
      </c>
      <c r="L14738">
        <v>72</v>
      </c>
    </row>
    <row r="14739" spans="1:12" x14ac:dyDescent="0.25">
      <c r="A14739" t="s">
        <v>689</v>
      </c>
      <c r="B14739" t="s">
        <v>690</v>
      </c>
      <c r="C14739" t="s">
        <v>691</v>
      </c>
      <c r="D14739" s="2">
        <v>33359</v>
      </c>
      <c r="E14739">
        <v>23.7</v>
      </c>
      <c r="F14739">
        <v>45141</v>
      </c>
      <c r="G14739">
        <v>38541000</v>
      </c>
      <c r="H14739">
        <v>0</v>
      </c>
      <c r="K14739">
        <v>255</v>
      </c>
      <c r="L14739">
        <v>72</v>
      </c>
    </row>
    <row r="14740" spans="1:12" x14ac:dyDescent="0.25">
      <c r="A14740" t="s">
        <v>689</v>
      </c>
      <c r="B14740" t="s">
        <v>690</v>
      </c>
      <c r="C14740" t="s">
        <v>691</v>
      </c>
      <c r="D14740" s="2">
        <v>33390</v>
      </c>
      <c r="E14740">
        <v>30</v>
      </c>
      <c r="F14740">
        <v>61253</v>
      </c>
      <c r="G14740">
        <v>45433000</v>
      </c>
      <c r="H14740">
        <v>0</v>
      </c>
      <c r="K14740">
        <v>255</v>
      </c>
      <c r="L14740">
        <v>72</v>
      </c>
    </row>
    <row r="14741" spans="1:12" x14ac:dyDescent="0.25">
      <c r="A14741" t="s">
        <v>689</v>
      </c>
      <c r="B14741" t="s">
        <v>690</v>
      </c>
      <c r="C14741" t="s">
        <v>691</v>
      </c>
      <c r="D14741" s="2">
        <v>33420</v>
      </c>
      <c r="E14741">
        <v>31</v>
      </c>
      <c r="F14741">
        <v>64999</v>
      </c>
      <c r="G14741">
        <v>39860000</v>
      </c>
      <c r="H14741">
        <v>0</v>
      </c>
      <c r="K14741">
        <v>255</v>
      </c>
      <c r="L14741">
        <v>72</v>
      </c>
    </row>
    <row r="14742" spans="1:12" x14ac:dyDescent="0.25">
      <c r="A14742" t="s">
        <v>689</v>
      </c>
      <c r="B14742" t="s">
        <v>690</v>
      </c>
      <c r="C14742" t="s">
        <v>691</v>
      </c>
      <c r="D14742" s="2">
        <v>33451</v>
      </c>
      <c r="E14742">
        <v>31</v>
      </c>
      <c r="F14742">
        <v>64689</v>
      </c>
      <c r="G14742">
        <v>48321000</v>
      </c>
      <c r="H14742">
        <v>0</v>
      </c>
      <c r="K14742">
        <v>135</v>
      </c>
      <c r="L14742">
        <v>72</v>
      </c>
    </row>
    <row r="14743" spans="1:12" x14ac:dyDescent="0.25">
      <c r="A14743" t="s">
        <v>689</v>
      </c>
      <c r="B14743" t="s">
        <v>690</v>
      </c>
      <c r="C14743" t="s">
        <v>691</v>
      </c>
      <c r="D14743" s="2">
        <v>33482</v>
      </c>
      <c r="E14743">
        <v>30</v>
      </c>
      <c r="F14743">
        <v>65986</v>
      </c>
      <c r="G14743">
        <v>42317000</v>
      </c>
      <c r="H14743">
        <v>0</v>
      </c>
      <c r="K14743">
        <v>155</v>
      </c>
      <c r="L14743">
        <v>72</v>
      </c>
    </row>
    <row r="14744" spans="1:12" x14ac:dyDescent="0.25">
      <c r="A14744" t="s">
        <v>689</v>
      </c>
      <c r="B14744" t="s">
        <v>690</v>
      </c>
      <c r="C14744" t="s">
        <v>691</v>
      </c>
      <c r="D14744" s="2">
        <v>33512</v>
      </c>
      <c r="E14744">
        <v>29.7</v>
      </c>
      <c r="F14744">
        <v>64372</v>
      </c>
      <c r="G14744">
        <v>44627000</v>
      </c>
      <c r="H14744">
        <v>0</v>
      </c>
      <c r="K14744">
        <v>138</v>
      </c>
      <c r="L14744">
        <v>72</v>
      </c>
    </row>
    <row r="14745" spans="1:12" x14ac:dyDescent="0.25">
      <c r="A14745" t="s">
        <v>689</v>
      </c>
      <c r="B14745" t="s">
        <v>690</v>
      </c>
      <c r="C14745" t="s">
        <v>691</v>
      </c>
      <c r="D14745" s="2">
        <v>33543</v>
      </c>
      <c r="E14745">
        <v>29.8</v>
      </c>
      <c r="F14745">
        <v>67442</v>
      </c>
      <c r="G14745">
        <v>42513000</v>
      </c>
      <c r="H14745">
        <v>0</v>
      </c>
      <c r="K14745">
        <v>174</v>
      </c>
      <c r="L14745">
        <v>72</v>
      </c>
    </row>
    <row r="14746" spans="1:12" x14ac:dyDescent="0.25">
      <c r="A14746" t="s">
        <v>689</v>
      </c>
      <c r="B14746" t="s">
        <v>690</v>
      </c>
      <c r="C14746" t="s">
        <v>691</v>
      </c>
      <c r="D14746" s="2">
        <v>33573</v>
      </c>
      <c r="E14746">
        <v>31</v>
      </c>
      <c r="F14746">
        <v>69330</v>
      </c>
      <c r="G14746">
        <v>48314000</v>
      </c>
      <c r="H14746">
        <v>0</v>
      </c>
      <c r="K14746">
        <v>162</v>
      </c>
      <c r="L14746">
        <v>72</v>
      </c>
    </row>
    <row r="14747" spans="1:12" x14ac:dyDescent="0.25">
      <c r="A14747" t="s">
        <v>689</v>
      </c>
      <c r="B14747" t="s">
        <v>690</v>
      </c>
      <c r="C14747" t="s">
        <v>691</v>
      </c>
      <c r="D14747" s="2">
        <v>33604</v>
      </c>
      <c r="E14747">
        <v>31</v>
      </c>
      <c r="F14747">
        <v>67163</v>
      </c>
      <c r="G14747">
        <v>45021000</v>
      </c>
      <c r="H14747">
        <v>0</v>
      </c>
      <c r="K14747">
        <v>182</v>
      </c>
      <c r="L14747">
        <v>72</v>
      </c>
    </row>
    <row r="14748" spans="1:12" x14ac:dyDescent="0.25">
      <c r="A14748" t="s">
        <v>689</v>
      </c>
      <c r="B14748" t="s">
        <v>690</v>
      </c>
      <c r="C14748" t="s">
        <v>691</v>
      </c>
      <c r="D14748" s="2">
        <v>33635</v>
      </c>
      <c r="E14748">
        <v>29</v>
      </c>
      <c r="F14748">
        <v>58531</v>
      </c>
      <c r="G14748">
        <v>45176000</v>
      </c>
      <c r="H14748">
        <v>0</v>
      </c>
      <c r="K14748">
        <v>183</v>
      </c>
      <c r="L14748">
        <v>72</v>
      </c>
    </row>
    <row r="14749" spans="1:12" x14ac:dyDescent="0.25">
      <c r="A14749" t="s">
        <v>689</v>
      </c>
      <c r="B14749" t="s">
        <v>690</v>
      </c>
      <c r="C14749" t="s">
        <v>691</v>
      </c>
      <c r="D14749" s="2">
        <v>33664</v>
      </c>
      <c r="E14749">
        <v>30.8</v>
      </c>
      <c r="F14749">
        <v>58137</v>
      </c>
      <c r="G14749">
        <v>48033000</v>
      </c>
      <c r="H14749">
        <v>0</v>
      </c>
      <c r="K14749">
        <v>185</v>
      </c>
      <c r="L14749">
        <v>72</v>
      </c>
    </row>
    <row r="14750" spans="1:12" x14ac:dyDescent="0.25">
      <c r="A14750" t="s">
        <v>689</v>
      </c>
      <c r="B14750" t="s">
        <v>690</v>
      </c>
      <c r="C14750" t="s">
        <v>691</v>
      </c>
      <c r="D14750" s="2">
        <v>33695</v>
      </c>
      <c r="E14750">
        <v>30</v>
      </c>
      <c r="F14750">
        <v>60648</v>
      </c>
      <c r="G14750">
        <v>46001000</v>
      </c>
      <c r="H14750">
        <v>0</v>
      </c>
      <c r="K14750">
        <v>185</v>
      </c>
      <c r="L14750">
        <v>72</v>
      </c>
    </row>
    <row r="14751" spans="1:12" x14ac:dyDescent="0.25">
      <c r="A14751" t="s">
        <v>689</v>
      </c>
      <c r="B14751" t="s">
        <v>690</v>
      </c>
      <c r="C14751" t="s">
        <v>691</v>
      </c>
      <c r="D14751" s="2">
        <v>33725</v>
      </c>
      <c r="E14751">
        <v>30.6</v>
      </c>
      <c r="F14751">
        <v>63040</v>
      </c>
      <c r="G14751">
        <v>69835000</v>
      </c>
      <c r="H14751">
        <v>0</v>
      </c>
      <c r="K14751">
        <v>136</v>
      </c>
      <c r="L14751">
        <v>72</v>
      </c>
    </row>
    <row r="14752" spans="1:12" x14ac:dyDescent="0.25">
      <c r="A14752" t="s">
        <v>689</v>
      </c>
      <c r="B14752" t="s">
        <v>690</v>
      </c>
      <c r="C14752" t="s">
        <v>691</v>
      </c>
      <c r="D14752" s="2">
        <v>33756</v>
      </c>
      <c r="E14752">
        <v>23.6</v>
      </c>
      <c r="F14752">
        <v>51424</v>
      </c>
      <c r="G14752">
        <v>53876000</v>
      </c>
      <c r="H14752">
        <v>0</v>
      </c>
      <c r="K14752">
        <v>180</v>
      </c>
      <c r="L14752">
        <v>72</v>
      </c>
    </row>
    <row r="14753" spans="1:12" x14ac:dyDescent="0.25">
      <c r="A14753" t="s">
        <v>689</v>
      </c>
      <c r="B14753" t="s">
        <v>690</v>
      </c>
      <c r="C14753" t="s">
        <v>691</v>
      </c>
      <c r="D14753" s="2">
        <v>33786</v>
      </c>
      <c r="E14753">
        <v>31</v>
      </c>
      <c r="F14753">
        <v>65428</v>
      </c>
      <c r="G14753">
        <v>74627000</v>
      </c>
      <c r="H14753">
        <v>0</v>
      </c>
      <c r="K14753">
        <v>180</v>
      </c>
      <c r="L14753">
        <v>76</v>
      </c>
    </row>
    <row r="14754" spans="1:12" x14ac:dyDescent="0.25">
      <c r="A14754" t="s">
        <v>689</v>
      </c>
      <c r="B14754" t="s">
        <v>690</v>
      </c>
      <c r="C14754" t="s">
        <v>691</v>
      </c>
      <c r="D14754" s="2">
        <v>33817</v>
      </c>
      <c r="E14754">
        <v>31</v>
      </c>
      <c r="F14754">
        <v>68742</v>
      </c>
      <c r="G14754">
        <v>26120000</v>
      </c>
      <c r="H14754">
        <v>0</v>
      </c>
      <c r="K14754">
        <v>180</v>
      </c>
      <c r="L14754">
        <v>80</v>
      </c>
    </row>
    <row r="14755" spans="1:12" x14ac:dyDescent="0.25">
      <c r="A14755" t="s">
        <v>689</v>
      </c>
      <c r="B14755" t="s">
        <v>690</v>
      </c>
      <c r="C14755" t="s">
        <v>691</v>
      </c>
      <c r="D14755" s="2">
        <v>33848</v>
      </c>
      <c r="E14755">
        <v>30</v>
      </c>
      <c r="F14755">
        <v>63090</v>
      </c>
      <c r="G14755">
        <v>24851000</v>
      </c>
      <c r="H14755">
        <v>0</v>
      </c>
      <c r="K14755">
        <v>180</v>
      </c>
      <c r="L14755">
        <v>80</v>
      </c>
    </row>
    <row r="14756" spans="1:12" x14ac:dyDescent="0.25">
      <c r="A14756" t="s">
        <v>689</v>
      </c>
      <c r="B14756" t="s">
        <v>690</v>
      </c>
      <c r="C14756" t="s">
        <v>691</v>
      </c>
      <c r="D14756" s="2">
        <v>33878</v>
      </c>
      <c r="E14756">
        <v>31</v>
      </c>
      <c r="F14756">
        <v>69022</v>
      </c>
      <c r="G14756">
        <v>26027000</v>
      </c>
      <c r="H14756">
        <v>0</v>
      </c>
      <c r="K14756">
        <v>180</v>
      </c>
      <c r="L14756">
        <v>80</v>
      </c>
    </row>
    <row r="14757" spans="1:12" x14ac:dyDescent="0.25">
      <c r="A14757" t="s">
        <v>689</v>
      </c>
      <c r="B14757" t="s">
        <v>690</v>
      </c>
      <c r="C14757" t="s">
        <v>691</v>
      </c>
      <c r="D14757" s="2">
        <v>33909</v>
      </c>
      <c r="E14757">
        <v>30</v>
      </c>
      <c r="F14757">
        <v>75634</v>
      </c>
      <c r="G14757">
        <v>72516000</v>
      </c>
      <c r="H14757">
        <v>0</v>
      </c>
      <c r="K14757">
        <v>180</v>
      </c>
      <c r="L14757">
        <v>80</v>
      </c>
    </row>
    <row r="14758" spans="1:12" x14ac:dyDescent="0.25">
      <c r="A14758" t="s">
        <v>689</v>
      </c>
      <c r="B14758" t="s">
        <v>690</v>
      </c>
      <c r="C14758" t="s">
        <v>691</v>
      </c>
      <c r="D14758" s="2">
        <v>33939</v>
      </c>
      <c r="E14758">
        <v>14.9</v>
      </c>
      <c r="F14758">
        <v>34713</v>
      </c>
      <c r="G14758">
        <v>36170000</v>
      </c>
      <c r="H14758">
        <v>0</v>
      </c>
      <c r="K14758">
        <v>180</v>
      </c>
      <c r="L14758">
        <v>80</v>
      </c>
    </row>
    <row r="14759" spans="1:12" x14ac:dyDescent="0.25">
      <c r="A14759" t="s">
        <v>689</v>
      </c>
      <c r="B14759" t="s">
        <v>690</v>
      </c>
      <c r="C14759" t="s">
        <v>691</v>
      </c>
      <c r="D14759" s="2">
        <v>33970</v>
      </c>
      <c r="E14759">
        <v>9.6</v>
      </c>
      <c r="F14759">
        <v>27330</v>
      </c>
      <c r="G14759">
        <v>19819000</v>
      </c>
      <c r="H14759">
        <v>0</v>
      </c>
      <c r="K14759">
        <v>180</v>
      </c>
      <c r="L14759">
        <v>80</v>
      </c>
    </row>
    <row r="14760" spans="1:12" x14ac:dyDescent="0.25">
      <c r="A14760" t="s">
        <v>689</v>
      </c>
      <c r="B14760" t="s">
        <v>690</v>
      </c>
      <c r="C14760" t="s">
        <v>691</v>
      </c>
      <c r="D14760" s="2">
        <v>34001</v>
      </c>
      <c r="E14760">
        <v>28</v>
      </c>
      <c r="F14760">
        <v>70074</v>
      </c>
      <c r="G14760">
        <v>57560000</v>
      </c>
      <c r="H14760">
        <v>0</v>
      </c>
      <c r="K14760">
        <v>0</v>
      </c>
      <c r="L14760">
        <v>80</v>
      </c>
    </row>
    <row r="14761" spans="1:12" x14ac:dyDescent="0.25">
      <c r="A14761" t="s">
        <v>689</v>
      </c>
      <c r="B14761" t="s">
        <v>690</v>
      </c>
      <c r="C14761" t="s">
        <v>691</v>
      </c>
      <c r="D14761" s="2">
        <v>34029</v>
      </c>
      <c r="E14761">
        <v>27</v>
      </c>
      <c r="F14761">
        <v>68379</v>
      </c>
      <c r="G14761">
        <v>55521000</v>
      </c>
      <c r="H14761">
        <v>0</v>
      </c>
      <c r="K14761">
        <v>0</v>
      </c>
      <c r="L14761">
        <v>80</v>
      </c>
    </row>
    <row r="14762" spans="1:12" x14ac:dyDescent="0.25">
      <c r="A14762" t="s">
        <v>689</v>
      </c>
      <c r="B14762" t="s">
        <v>690</v>
      </c>
      <c r="C14762" t="s">
        <v>691</v>
      </c>
      <c r="D14762" s="2">
        <v>34060</v>
      </c>
      <c r="E14762">
        <v>15</v>
      </c>
      <c r="F14762">
        <v>42027</v>
      </c>
      <c r="G14762">
        <v>31598000</v>
      </c>
      <c r="H14762">
        <v>0</v>
      </c>
      <c r="K14762">
        <v>0</v>
      </c>
      <c r="L14762">
        <v>80</v>
      </c>
    </row>
    <row r="14763" spans="1:12" x14ac:dyDescent="0.25">
      <c r="A14763" t="s">
        <v>689</v>
      </c>
      <c r="B14763" t="s">
        <v>690</v>
      </c>
      <c r="C14763" t="s">
        <v>691</v>
      </c>
      <c r="D14763" s="2">
        <v>34090</v>
      </c>
      <c r="E14763">
        <v>28.8</v>
      </c>
      <c r="F14763">
        <v>58358</v>
      </c>
      <c r="G14763">
        <v>60781000</v>
      </c>
      <c r="H14763">
        <v>0</v>
      </c>
      <c r="K14763">
        <v>0</v>
      </c>
      <c r="L14763">
        <v>80</v>
      </c>
    </row>
    <row r="14764" spans="1:12" x14ac:dyDescent="0.25">
      <c r="A14764" t="s">
        <v>689</v>
      </c>
      <c r="B14764" t="s">
        <v>690</v>
      </c>
      <c r="C14764" t="s">
        <v>691</v>
      </c>
      <c r="D14764" s="2">
        <v>34121</v>
      </c>
      <c r="E14764">
        <v>28.2</v>
      </c>
      <c r="F14764">
        <v>74859</v>
      </c>
      <c r="G14764">
        <v>60168000</v>
      </c>
      <c r="H14764">
        <v>0</v>
      </c>
      <c r="K14764">
        <v>0</v>
      </c>
      <c r="L14764">
        <v>80</v>
      </c>
    </row>
    <row r="14765" spans="1:12" x14ac:dyDescent="0.25">
      <c r="A14765" t="s">
        <v>689</v>
      </c>
      <c r="B14765" t="s">
        <v>690</v>
      </c>
      <c r="C14765" t="s">
        <v>691</v>
      </c>
      <c r="D14765" s="2">
        <v>34151</v>
      </c>
      <c r="E14765">
        <v>31</v>
      </c>
      <c r="F14765">
        <v>80794</v>
      </c>
      <c r="G14765">
        <v>66114000.000000007</v>
      </c>
      <c r="H14765">
        <v>0</v>
      </c>
      <c r="K14765">
        <v>0</v>
      </c>
      <c r="L14765">
        <v>80</v>
      </c>
    </row>
    <row r="14766" spans="1:12" x14ac:dyDescent="0.25">
      <c r="A14766" t="s">
        <v>689</v>
      </c>
      <c r="B14766" t="s">
        <v>690</v>
      </c>
      <c r="C14766" t="s">
        <v>691</v>
      </c>
      <c r="D14766" s="2">
        <v>34182</v>
      </c>
      <c r="E14766">
        <v>30.9</v>
      </c>
      <c r="F14766">
        <v>82602</v>
      </c>
      <c r="G14766">
        <v>63432000</v>
      </c>
      <c r="H14766">
        <v>0</v>
      </c>
      <c r="K14766">
        <v>0</v>
      </c>
      <c r="L14766">
        <v>80</v>
      </c>
    </row>
    <row r="14767" spans="1:12" x14ac:dyDescent="0.25">
      <c r="A14767" t="s">
        <v>689</v>
      </c>
      <c r="B14767" t="s">
        <v>690</v>
      </c>
      <c r="C14767" t="s">
        <v>691</v>
      </c>
      <c r="D14767" s="2">
        <v>34213</v>
      </c>
      <c r="E14767">
        <v>24.9</v>
      </c>
      <c r="F14767">
        <v>61594</v>
      </c>
      <c r="G14767">
        <v>50991000</v>
      </c>
      <c r="H14767">
        <v>0</v>
      </c>
      <c r="K14767">
        <v>0</v>
      </c>
      <c r="L14767">
        <v>80</v>
      </c>
    </row>
    <row r="14768" spans="1:12" x14ac:dyDescent="0.25">
      <c r="A14768" t="s">
        <v>689</v>
      </c>
      <c r="B14768" t="s">
        <v>690</v>
      </c>
      <c r="C14768" t="s">
        <v>691</v>
      </c>
      <c r="D14768" s="2">
        <v>34243</v>
      </c>
      <c r="E14768">
        <v>23.2</v>
      </c>
      <c r="F14768">
        <v>58872</v>
      </c>
      <c r="G14768">
        <v>47487000</v>
      </c>
      <c r="H14768">
        <v>0</v>
      </c>
      <c r="K14768">
        <v>0</v>
      </c>
      <c r="L14768">
        <v>80</v>
      </c>
    </row>
    <row r="14769" spans="1:12" x14ac:dyDescent="0.25">
      <c r="A14769" t="s">
        <v>689</v>
      </c>
      <c r="B14769" t="s">
        <v>690</v>
      </c>
      <c r="C14769" t="s">
        <v>691</v>
      </c>
      <c r="D14769" s="2">
        <v>34274</v>
      </c>
      <c r="E14769">
        <v>30</v>
      </c>
      <c r="F14769">
        <v>60487</v>
      </c>
      <c r="G14769">
        <v>58008000</v>
      </c>
      <c r="H14769">
        <v>0</v>
      </c>
      <c r="K14769">
        <v>175</v>
      </c>
      <c r="L14769">
        <v>80</v>
      </c>
    </row>
    <row r="14770" spans="1:12" x14ac:dyDescent="0.25">
      <c r="A14770" t="s">
        <v>689</v>
      </c>
      <c r="B14770" t="s">
        <v>690</v>
      </c>
      <c r="C14770" t="s">
        <v>691</v>
      </c>
      <c r="D14770" s="2">
        <v>34304</v>
      </c>
      <c r="E14770">
        <v>30.9</v>
      </c>
      <c r="F14770">
        <v>102311</v>
      </c>
      <c r="G14770">
        <v>63354000</v>
      </c>
      <c r="H14770">
        <v>0</v>
      </c>
      <c r="K14770">
        <v>222</v>
      </c>
      <c r="L14770">
        <v>80</v>
      </c>
    </row>
    <row r="14771" spans="1:12" x14ac:dyDescent="0.25">
      <c r="A14771" t="s">
        <v>689</v>
      </c>
      <c r="B14771" t="s">
        <v>690</v>
      </c>
      <c r="C14771" t="s">
        <v>691</v>
      </c>
      <c r="D14771" s="2">
        <v>34335</v>
      </c>
      <c r="E14771">
        <v>30</v>
      </c>
      <c r="F14771">
        <v>76819</v>
      </c>
      <c r="G14771">
        <v>61535000</v>
      </c>
      <c r="H14771">
        <v>0</v>
      </c>
      <c r="K14771">
        <v>215</v>
      </c>
      <c r="L14771">
        <v>80</v>
      </c>
    </row>
    <row r="14772" spans="1:12" x14ac:dyDescent="0.25">
      <c r="A14772" t="s">
        <v>689</v>
      </c>
      <c r="B14772" t="s">
        <v>690</v>
      </c>
      <c r="C14772" t="s">
        <v>691</v>
      </c>
      <c r="D14772" s="2">
        <v>34366</v>
      </c>
      <c r="E14772">
        <v>28</v>
      </c>
      <c r="F14772">
        <v>69968</v>
      </c>
      <c r="G14772">
        <v>57246000</v>
      </c>
      <c r="H14772">
        <v>0</v>
      </c>
      <c r="K14772">
        <v>220</v>
      </c>
      <c r="L14772">
        <v>80</v>
      </c>
    </row>
    <row r="14773" spans="1:12" x14ac:dyDescent="0.25">
      <c r="A14773" t="s">
        <v>689</v>
      </c>
      <c r="B14773" t="s">
        <v>690</v>
      </c>
      <c r="C14773" t="s">
        <v>691</v>
      </c>
      <c r="D14773" s="2">
        <v>34394</v>
      </c>
      <c r="E14773">
        <v>31</v>
      </c>
      <c r="F14773">
        <v>78923</v>
      </c>
      <c r="G14773">
        <v>57032000</v>
      </c>
      <c r="H14773">
        <v>0</v>
      </c>
      <c r="K14773">
        <v>0</v>
      </c>
      <c r="L14773">
        <v>80</v>
      </c>
    </row>
    <row r="14774" spans="1:12" x14ac:dyDescent="0.25">
      <c r="A14774" t="s">
        <v>689</v>
      </c>
      <c r="B14774" t="s">
        <v>690</v>
      </c>
      <c r="C14774" t="s">
        <v>691</v>
      </c>
      <c r="D14774" s="2">
        <v>34425</v>
      </c>
      <c r="E14774">
        <v>29.1</v>
      </c>
      <c r="F14774">
        <v>62864</v>
      </c>
      <c r="G14774">
        <v>38360000</v>
      </c>
      <c r="H14774">
        <v>0</v>
      </c>
      <c r="K14774">
        <v>0</v>
      </c>
      <c r="L14774">
        <v>80</v>
      </c>
    </row>
    <row r="14775" spans="1:12" x14ac:dyDescent="0.25">
      <c r="A14775" t="s">
        <v>689</v>
      </c>
      <c r="B14775" t="s">
        <v>690</v>
      </c>
      <c r="C14775" t="s">
        <v>691</v>
      </c>
      <c r="D14775" s="2">
        <v>34486</v>
      </c>
      <c r="E14775">
        <v>4.4000000000000004</v>
      </c>
      <c r="F14775">
        <v>8782</v>
      </c>
      <c r="G14775">
        <v>5787000</v>
      </c>
      <c r="H14775">
        <v>0</v>
      </c>
      <c r="K14775">
        <v>0</v>
      </c>
      <c r="L14775">
        <v>80</v>
      </c>
    </row>
    <row r="14776" spans="1:12" x14ac:dyDescent="0.25">
      <c r="A14776" t="s">
        <v>689</v>
      </c>
      <c r="B14776" t="s">
        <v>690</v>
      </c>
      <c r="C14776" t="s">
        <v>691</v>
      </c>
      <c r="D14776" s="2">
        <v>34516</v>
      </c>
      <c r="E14776">
        <v>26.2</v>
      </c>
      <c r="F14776">
        <v>50566</v>
      </c>
      <c r="G14776">
        <v>34601000</v>
      </c>
      <c r="H14776">
        <v>0</v>
      </c>
      <c r="K14776">
        <v>0</v>
      </c>
      <c r="L14776">
        <v>80</v>
      </c>
    </row>
    <row r="14777" spans="1:12" x14ac:dyDescent="0.25">
      <c r="A14777" t="s">
        <v>689</v>
      </c>
      <c r="B14777" t="s">
        <v>690</v>
      </c>
      <c r="C14777" t="s">
        <v>691</v>
      </c>
      <c r="D14777" s="2">
        <v>34547</v>
      </c>
      <c r="E14777">
        <v>31</v>
      </c>
      <c r="F14777">
        <v>63040</v>
      </c>
      <c r="G14777">
        <v>40879000</v>
      </c>
      <c r="H14777">
        <v>0</v>
      </c>
      <c r="K14777">
        <v>0</v>
      </c>
      <c r="L14777">
        <v>80</v>
      </c>
    </row>
    <row r="14778" spans="1:12" x14ac:dyDescent="0.25">
      <c r="A14778" t="s">
        <v>689</v>
      </c>
      <c r="B14778" t="s">
        <v>690</v>
      </c>
      <c r="C14778" t="s">
        <v>691</v>
      </c>
      <c r="D14778" s="2">
        <v>34578</v>
      </c>
      <c r="E14778">
        <v>30</v>
      </c>
      <c r="F14778">
        <v>58257</v>
      </c>
      <c r="G14778">
        <v>39435000</v>
      </c>
      <c r="H14778">
        <v>0</v>
      </c>
      <c r="K14778">
        <v>0</v>
      </c>
      <c r="L14778">
        <v>80</v>
      </c>
    </row>
    <row r="14779" spans="1:12" x14ac:dyDescent="0.25">
      <c r="A14779" t="s">
        <v>689</v>
      </c>
      <c r="B14779" t="s">
        <v>690</v>
      </c>
      <c r="C14779" t="s">
        <v>691</v>
      </c>
      <c r="D14779" s="2">
        <v>34608</v>
      </c>
      <c r="E14779">
        <v>31</v>
      </c>
      <c r="F14779">
        <v>63527</v>
      </c>
      <c r="G14779">
        <v>40474000</v>
      </c>
      <c r="H14779">
        <v>0</v>
      </c>
      <c r="K14779">
        <v>0</v>
      </c>
      <c r="L14779">
        <v>80</v>
      </c>
    </row>
    <row r="14780" spans="1:12" x14ac:dyDescent="0.25">
      <c r="A14780" t="s">
        <v>689</v>
      </c>
      <c r="B14780" t="s">
        <v>690</v>
      </c>
      <c r="C14780" t="s">
        <v>691</v>
      </c>
      <c r="D14780" s="2">
        <v>34639</v>
      </c>
      <c r="E14780">
        <v>30</v>
      </c>
      <c r="F14780">
        <v>50331</v>
      </c>
      <c r="G14780">
        <v>38400000</v>
      </c>
      <c r="H14780">
        <v>0</v>
      </c>
      <c r="K14780">
        <v>132</v>
      </c>
      <c r="L14780">
        <v>80</v>
      </c>
    </row>
    <row r="14781" spans="1:12" x14ac:dyDescent="0.25">
      <c r="A14781" t="s">
        <v>689</v>
      </c>
      <c r="B14781" t="s">
        <v>690</v>
      </c>
      <c r="C14781" t="s">
        <v>691</v>
      </c>
      <c r="D14781" s="2">
        <v>34669</v>
      </c>
      <c r="E14781">
        <v>31</v>
      </c>
      <c r="F14781">
        <v>56803</v>
      </c>
      <c r="G14781">
        <v>39802000</v>
      </c>
      <c r="H14781">
        <v>0</v>
      </c>
      <c r="K14781">
        <v>255</v>
      </c>
      <c r="L14781">
        <v>80</v>
      </c>
    </row>
    <row r="14782" spans="1:12" x14ac:dyDescent="0.25">
      <c r="A14782" t="s">
        <v>689</v>
      </c>
      <c r="B14782" t="s">
        <v>690</v>
      </c>
      <c r="C14782" t="s">
        <v>691</v>
      </c>
      <c r="D14782" s="2">
        <v>34700</v>
      </c>
      <c r="E14782">
        <v>31</v>
      </c>
      <c r="F14782">
        <v>58334</v>
      </c>
      <c r="G14782">
        <v>40054000</v>
      </c>
      <c r="H14782">
        <v>0</v>
      </c>
      <c r="K14782">
        <v>252</v>
      </c>
      <c r="L14782">
        <v>80</v>
      </c>
    </row>
    <row r="14783" spans="1:12" x14ac:dyDescent="0.25">
      <c r="A14783" t="s">
        <v>689</v>
      </c>
      <c r="B14783" t="s">
        <v>690</v>
      </c>
      <c r="C14783" t="s">
        <v>691</v>
      </c>
      <c r="D14783" s="2">
        <v>34731</v>
      </c>
      <c r="E14783">
        <v>27.9</v>
      </c>
      <c r="F14783">
        <v>52556</v>
      </c>
      <c r="G14783">
        <v>36077000</v>
      </c>
      <c r="H14783">
        <v>0</v>
      </c>
      <c r="K14783">
        <v>270</v>
      </c>
      <c r="L14783">
        <v>80</v>
      </c>
    </row>
    <row r="14784" spans="1:12" x14ac:dyDescent="0.25">
      <c r="A14784" t="s">
        <v>689</v>
      </c>
      <c r="B14784" t="s">
        <v>690</v>
      </c>
      <c r="C14784" t="s">
        <v>691</v>
      </c>
      <c r="D14784" s="2">
        <v>34759</v>
      </c>
      <c r="E14784">
        <v>31</v>
      </c>
      <c r="F14784">
        <v>61522</v>
      </c>
      <c r="G14784">
        <v>40758000</v>
      </c>
      <c r="H14784">
        <v>0</v>
      </c>
      <c r="K14784">
        <v>248</v>
      </c>
      <c r="L14784">
        <v>80</v>
      </c>
    </row>
    <row r="14785" spans="1:12" x14ac:dyDescent="0.25">
      <c r="A14785" t="s">
        <v>689</v>
      </c>
      <c r="B14785" t="s">
        <v>690</v>
      </c>
      <c r="C14785" t="s">
        <v>691</v>
      </c>
      <c r="D14785" s="2">
        <v>34790</v>
      </c>
      <c r="E14785">
        <v>29.1</v>
      </c>
      <c r="F14785">
        <v>52662</v>
      </c>
      <c r="G14785">
        <v>45498000</v>
      </c>
      <c r="H14785">
        <v>0</v>
      </c>
      <c r="K14785">
        <v>225</v>
      </c>
      <c r="L14785">
        <v>80</v>
      </c>
    </row>
    <row r="14786" spans="1:12" x14ac:dyDescent="0.25">
      <c r="A14786" t="s">
        <v>689</v>
      </c>
      <c r="B14786" t="s">
        <v>690</v>
      </c>
      <c r="C14786" t="s">
        <v>691</v>
      </c>
      <c r="D14786" s="2">
        <v>34820</v>
      </c>
      <c r="E14786">
        <v>30.8</v>
      </c>
      <c r="F14786">
        <v>65076</v>
      </c>
      <c r="G14786">
        <v>52533000</v>
      </c>
      <c r="H14786">
        <v>0</v>
      </c>
      <c r="K14786">
        <v>248</v>
      </c>
      <c r="L14786">
        <v>80</v>
      </c>
    </row>
    <row r="14787" spans="1:12" x14ac:dyDescent="0.25">
      <c r="A14787" t="s">
        <v>689</v>
      </c>
      <c r="B14787" t="s">
        <v>690</v>
      </c>
      <c r="C14787" t="s">
        <v>691</v>
      </c>
      <c r="D14787" s="2">
        <v>34851</v>
      </c>
      <c r="E14787">
        <v>30</v>
      </c>
      <c r="F14787">
        <v>57972</v>
      </c>
      <c r="G14787">
        <v>51305000</v>
      </c>
      <c r="H14787">
        <v>0</v>
      </c>
      <c r="K14787">
        <v>260</v>
      </c>
      <c r="L14787">
        <v>80</v>
      </c>
    </row>
    <row r="14788" spans="1:12" x14ac:dyDescent="0.25">
      <c r="A14788" t="s">
        <v>689</v>
      </c>
      <c r="B14788" t="s">
        <v>690</v>
      </c>
      <c r="C14788" t="s">
        <v>691</v>
      </c>
      <c r="D14788" s="2">
        <v>34881</v>
      </c>
      <c r="E14788">
        <v>27.9</v>
      </c>
      <c r="F14788">
        <v>48340</v>
      </c>
      <c r="G14788">
        <v>41833000</v>
      </c>
      <c r="H14788">
        <v>0</v>
      </c>
      <c r="K14788">
        <v>260</v>
      </c>
      <c r="L14788">
        <v>80</v>
      </c>
    </row>
    <row r="14789" spans="1:12" x14ac:dyDescent="0.25">
      <c r="A14789" t="s">
        <v>689</v>
      </c>
      <c r="B14789" t="s">
        <v>690</v>
      </c>
      <c r="C14789" t="s">
        <v>691</v>
      </c>
      <c r="D14789" s="2">
        <v>34912</v>
      </c>
      <c r="E14789">
        <v>31</v>
      </c>
      <c r="F14789">
        <v>61570</v>
      </c>
      <c r="G14789">
        <v>39420000</v>
      </c>
      <c r="H14789">
        <v>0</v>
      </c>
      <c r="K14789">
        <v>195</v>
      </c>
      <c r="L14789">
        <v>80</v>
      </c>
    </row>
    <row r="14790" spans="1:12" x14ac:dyDescent="0.25">
      <c r="A14790" t="s">
        <v>689</v>
      </c>
      <c r="B14790" t="s">
        <v>690</v>
      </c>
      <c r="C14790" t="s">
        <v>691</v>
      </c>
      <c r="D14790" s="2">
        <v>34943</v>
      </c>
      <c r="E14790">
        <v>30</v>
      </c>
      <c r="F14790">
        <v>74528</v>
      </c>
      <c r="G14790">
        <v>72239000</v>
      </c>
      <c r="H14790">
        <v>0</v>
      </c>
      <c r="K14790">
        <v>195</v>
      </c>
      <c r="L14790">
        <v>80</v>
      </c>
    </row>
    <row r="14791" spans="1:12" x14ac:dyDescent="0.25">
      <c r="A14791" t="s">
        <v>689</v>
      </c>
      <c r="B14791" t="s">
        <v>690</v>
      </c>
      <c r="C14791" t="s">
        <v>691</v>
      </c>
      <c r="D14791" s="2">
        <v>34973</v>
      </c>
      <c r="E14791">
        <v>31</v>
      </c>
      <c r="F14791">
        <v>71748</v>
      </c>
      <c r="G14791">
        <v>77071000</v>
      </c>
      <c r="H14791">
        <v>0</v>
      </c>
      <c r="K14791">
        <v>225</v>
      </c>
      <c r="L14791">
        <v>80</v>
      </c>
    </row>
    <row r="14792" spans="1:12" x14ac:dyDescent="0.25">
      <c r="A14792" t="s">
        <v>689</v>
      </c>
      <c r="B14792" t="s">
        <v>690</v>
      </c>
      <c r="C14792" t="s">
        <v>691</v>
      </c>
      <c r="D14792" s="2">
        <v>35004</v>
      </c>
      <c r="E14792">
        <v>30</v>
      </c>
      <c r="F14792">
        <v>72613</v>
      </c>
      <c r="G14792">
        <v>68752000</v>
      </c>
      <c r="H14792">
        <v>0</v>
      </c>
      <c r="K14792">
        <v>255</v>
      </c>
      <c r="L14792">
        <v>80</v>
      </c>
    </row>
    <row r="14793" spans="1:12" x14ac:dyDescent="0.25">
      <c r="A14793" t="s">
        <v>689</v>
      </c>
      <c r="B14793" t="s">
        <v>690</v>
      </c>
      <c r="C14793" t="s">
        <v>691</v>
      </c>
      <c r="D14793" s="2">
        <v>35034</v>
      </c>
      <c r="E14793">
        <v>31</v>
      </c>
      <c r="F14793">
        <v>74531</v>
      </c>
      <c r="G14793">
        <v>71220000</v>
      </c>
      <c r="H14793">
        <v>0</v>
      </c>
      <c r="K14793">
        <v>255</v>
      </c>
      <c r="L14793">
        <v>80</v>
      </c>
    </row>
    <row r="14794" spans="1:12" x14ac:dyDescent="0.25">
      <c r="A14794" t="s">
        <v>689</v>
      </c>
      <c r="B14794" t="s">
        <v>690</v>
      </c>
      <c r="C14794" t="s">
        <v>691</v>
      </c>
      <c r="D14794" s="2">
        <v>35065</v>
      </c>
      <c r="E14794">
        <v>31</v>
      </c>
      <c r="F14794">
        <v>75343</v>
      </c>
      <c r="G14794">
        <v>78339000</v>
      </c>
      <c r="H14794">
        <v>0</v>
      </c>
      <c r="K14794">
        <v>255</v>
      </c>
      <c r="L14794">
        <v>80</v>
      </c>
    </row>
    <row r="14795" spans="1:12" x14ac:dyDescent="0.25">
      <c r="A14795" t="s">
        <v>689</v>
      </c>
      <c r="B14795" t="s">
        <v>690</v>
      </c>
      <c r="C14795" t="s">
        <v>691</v>
      </c>
      <c r="D14795" s="2">
        <v>35096</v>
      </c>
      <c r="E14795">
        <v>29</v>
      </c>
      <c r="F14795">
        <v>70009</v>
      </c>
      <c r="G14795">
        <v>50665000</v>
      </c>
      <c r="H14795">
        <v>0</v>
      </c>
      <c r="K14795">
        <v>255</v>
      </c>
      <c r="L14795">
        <v>80</v>
      </c>
    </row>
    <row r="14796" spans="1:12" x14ac:dyDescent="0.25">
      <c r="A14796" t="s">
        <v>689</v>
      </c>
      <c r="B14796" t="s">
        <v>690</v>
      </c>
      <c r="C14796" t="s">
        <v>691</v>
      </c>
      <c r="D14796" s="2">
        <v>35125</v>
      </c>
      <c r="E14796">
        <v>31</v>
      </c>
      <c r="F14796">
        <v>72831</v>
      </c>
      <c r="G14796">
        <v>32595999.999999996</v>
      </c>
      <c r="H14796">
        <v>0</v>
      </c>
      <c r="K14796">
        <v>255</v>
      </c>
      <c r="L14796">
        <v>80</v>
      </c>
    </row>
    <row r="14797" spans="1:12" x14ac:dyDescent="0.25">
      <c r="A14797" t="s">
        <v>689</v>
      </c>
      <c r="B14797" t="s">
        <v>690</v>
      </c>
      <c r="C14797" t="s">
        <v>691</v>
      </c>
      <c r="D14797" s="2">
        <v>35156</v>
      </c>
      <c r="E14797">
        <v>30</v>
      </c>
      <c r="F14797">
        <v>69662</v>
      </c>
      <c r="G14797">
        <v>14679000</v>
      </c>
      <c r="H14797">
        <v>0</v>
      </c>
      <c r="K14797">
        <v>255</v>
      </c>
      <c r="L14797">
        <v>80</v>
      </c>
    </row>
    <row r="14798" spans="1:12" x14ac:dyDescent="0.25">
      <c r="A14798" t="s">
        <v>689</v>
      </c>
      <c r="B14798" t="s">
        <v>690</v>
      </c>
      <c r="C14798" t="s">
        <v>691</v>
      </c>
      <c r="D14798" s="2">
        <v>35186</v>
      </c>
      <c r="E14798">
        <v>31</v>
      </c>
      <c r="F14798">
        <v>73262</v>
      </c>
      <c r="G14798">
        <v>3151000</v>
      </c>
      <c r="H14798">
        <v>0</v>
      </c>
      <c r="K14798">
        <v>255</v>
      </c>
      <c r="L14798">
        <v>80</v>
      </c>
    </row>
    <row r="14799" spans="1:12" x14ac:dyDescent="0.25">
      <c r="A14799" t="s">
        <v>689</v>
      </c>
      <c r="B14799" t="s">
        <v>690</v>
      </c>
      <c r="C14799" t="s">
        <v>691</v>
      </c>
      <c r="D14799" s="2">
        <v>35217</v>
      </c>
      <c r="E14799">
        <v>30</v>
      </c>
      <c r="F14799">
        <v>69650</v>
      </c>
      <c r="G14799">
        <v>8555000</v>
      </c>
      <c r="H14799">
        <v>0</v>
      </c>
      <c r="K14799">
        <v>255</v>
      </c>
      <c r="L14799">
        <v>80</v>
      </c>
    </row>
    <row r="14800" spans="1:12" x14ac:dyDescent="0.25">
      <c r="A14800" t="s">
        <v>689</v>
      </c>
      <c r="B14800" t="s">
        <v>690</v>
      </c>
      <c r="C14800" t="s">
        <v>691</v>
      </c>
      <c r="D14800" s="2">
        <v>35247</v>
      </c>
      <c r="E14800">
        <v>30.8</v>
      </c>
      <c r="F14800">
        <v>70778</v>
      </c>
      <c r="G14800">
        <v>23160000</v>
      </c>
      <c r="H14800">
        <v>0</v>
      </c>
      <c r="K14800">
        <v>255</v>
      </c>
      <c r="L14800">
        <v>80</v>
      </c>
    </row>
    <row r="14801" spans="1:12" x14ac:dyDescent="0.25">
      <c r="A14801" t="s">
        <v>689</v>
      </c>
      <c r="B14801" t="s">
        <v>690</v>
      </c>
      <c r="C14801" t="s">
        <v>691</v>
      </c>
      <c r="D14801" s="2">
        <v>35278</v>
      </c>
      <c r="E14801">
        <v>31</v>
      </c>
      <c r="F14801">
        <v>74028</v>
      </c>
      <c r="G14801">
        <v>8454000</v>
      </c>
      <c r="H14801">
        <v>0</v>
      </c>
      <c r="K14801">
        <v>255</v>
      </c>
      <c r="L14801">
        <v>80</v>
      </c>
    </row>
    <row r="14802" spans="1:12" x14ac:dyDescent="0.25">
      <c r="A14802" t="s">
        <v>689</v>
      </c>
      <c r="B14802" t="s">
        <v>690</v>
      </c>
      <c r="C14802" t="s">
        <v>691</v>
      </c>
      <c r="D14802" s="2">
        <v>35309</v>
      </c>
      <c r="E14802">
        <v>30</v>
      </c>
      <c r="F14802">
        <v>69608</v>
      </c>
      <c r="G14802">
        <v>4227000</v>
      </c>
      <c r="H14802">
        <v>0</v>
      </c>
      <c r="K14802">
        <v>255</v>
      </c>
      <c r="L14802">
        <v>80</v>
      </c>
    </row>
    <row r="14803" spans="1:12" x14ac:dyDescent="0.25">
      <c r="A14803" t="s">
        <v>689</v>
      </c>
      <c r="B14803" t="s">
        <v>690</v>
      </c>
      <c r="C14803" t="s">
        <v>691</v>
      </c>
      <c r="D14803" s="2">
        <v>35339</v>
      </c>
      <c r="E14803">
        <v>31</v>
      </c>
      <c r="F14803">
        <v>70171</v>
      </c>
      <c r="G14803">
        <v>11270000</v>
      </c>
      <c r="H14803">
        <v>0</v>
      </c>
      <c r="K14803">
        <v>255</v>
      </c>
      <c r="L14803">
        <v>80</v>
      </c>
    </row>
    <row r="14804" spans="1:12" x14ac:dyDescent="0.25">
      <c r="A14804" t="s">
        <v>689</v>
      </c>
      <c r="B14804" t="s">
        <v>690</v>
      </c>
      <c r="C14804" t="s">
        <v>691</v>
      </c>
      <c r="D14804" s="2">
        <v>35370</v>
      </c>
      <c r="E14804">
        <v>27.7</v>
      </c>
      <c r="F14804">
        <v>60669</v>
      </c>
      <c r="G14804">
        <v>10834000</v>
      </c>
      <c r="H14804">
        <v>0</v>
      </c>
      <c r="K14804">
        <v>255</v>
      </c>
      <c r="L14804">
        <v>80</v>
      </c>
    </row>
    <row r="14805" spans="1:12" x14ac:dyDescent="0.25">
      <c r="A14805" t="s">
        <v>689</v>
      </c>
      <c r="B14805" t="s">
        <v>690</v>
      </c>
      <c r="C14805" t="s">
        <v>691</v>
      </c>
      <c r="D14805" s="2">
        <v>35400</v>
      </c>
      <c r="E14805">
        <v>31</v>
      </c>
      <c r="F14805">
        <v>71657.58</v>
      </c>
      <c r="G14805">
        <v>43718384</v>
      </c>
      <c r="H14805">
        <v>0</v>
      </c>
      <c r="K14805">
        <v>255</v>
      </c>
      <c r="L14805">
        <v>80</v>
      </c>
    </row>
    <row r="14806" spans="1:12" x14ac:dyDescent="0.25">
      <c r="A14806" t="s">
        <v>689</v>
      </c>
      <c r="B14806" t="s">
        <v>690</v>
      </c>
      <c r="C14806" t="s">
        <v>691</v>
      </c>
      <c r="D14806" s="2">
        <v>35431</v>
      </c>
      <c r="E14806">
        <v>31</v>
      </c>
      <c r="F14806">
        <v>69583.44</v>
      </c>
      <c r="G14806">
        <v>43693678</v>
      </c>
      <c r="H14806">
        <v>0</v>
      </c>
      <c r="K14806">
        <v>255</v>
      </c>
      <c r="L14806">
        <v>80</v>
      </c>
    </row>
    <row r="14807" spans="1:12" x14ac:dyDescent="0.25">
      <c r="A14807" t="s">
        <v>689</v>
      </c>
      <c r="B14807" t="s">
        <v>690</v>
      </c>
      <c r="C14807" t="s">
        <v>691</v>
      </c>
      <c r="D14807" s="2">
        <v>35462</v>
      </c>
      <c r="E14807">
        <v>27.8</v>
      </c>
      <c r="F14807">
        <v>61504.81</v>
      </c>
      <c r="G14807">
        <v>31254272</v>
      </c>
      <c r="H14807">
        <v>0</v>
      </c>
      <c r="K14807">
        <v>255</v>
      </c>
      <c r="L14807">
        <v>80</v>
      </c>
    </row>
    <row r="14808" spans="1:12" x14ac:dyDescent="0.25">
      <c r="A14808" t="s">
        <v>689</v>
      </c>
      <c r="B14808" t="s">
        <v>690</v>
      </c>
      <c r="C14808" t="s">
        <v>691</v>
      </c>
      <c r="D14808" s="2">
        <v>35490</v>
      </c>
      <c r="E14808">
        <v>26.2</v>
      </c>
      <c r="F14808">
        <v>64259.23</v>
      </c>
      <c r="G14808">
        <v>27496292</v>
      </c>
      <c r="H14808">
        <v>0</v>
      </c>
      <c r="K14808">
        <v>255</v>
      </c>
      <c r="L14808">
        <v>80</v>
      </c>
    </row>
    <row r="14809" spans="1:12" x14ac:dyDescent="0.25">
      <c r="A14809" t="s">
        <v>689</v>
      </c>
      <c r="B14809" t="s">
        <v>690</v>
      </c>
      <c r="C14809" t="s">
        <v>691</v>
      </c>
      <c r="D14809" s="2">
        <v>35521</v>
      </c>
      <c r="E14809">
        <v>28.7</v>
      </c>
      <c r="F14809">
        <v>69067.58</v>
      </c>
      <c r="G14809">
        <v>34355322</v>
      </c>
      <c r="H14809">
        <v>0</v>
      </c>
      <c r="K14809">
        <v>255</v>
      </c>
      <c r="L14809">
        <v>80</v>
      </c>
    </row>
    <row r="14810" spans="1:12" x14ac:dyDescent="0.25">
      <c r="A14810" t="s">
        <v>689</v>
      </c>
      <c r="B14810" t="s">
        <v>690</v>
      </c>
      <c r="C14810" t="s">
        <v>691</v>
      </c>
      <c r="D14810" s="2">
        <v>35551</v>
      </c>
      <c r="E14810">
        <v>31</v>
      </c>
      <c r="F14810">
        <v>67764.75</v>
      </c>
      <c r="G14810">
        <v>39827358</v>
      </c>
      <c r="H14810">
        <v>0</v>
      </c>
      <c r="K14810">
        <v>255</v>
      </c>
      <c r="L14810">
        <v>80</v>
      </c>
    </row>
    <row r="14811" spans="1:12" x14ac:dyDescent="0.25">
      <c r="A14811" t="s">
        <v>689</v>
      </c>
      <c r="B14811" t="s">
        <v>690</v>
      </c>
      <c r="C14811" t="s">
        <v>691</v>
      </c>
      <c r="D14811" s="2">
        <v>35582</v>
      </c>
      <c r="E14811">
        <v>30</v>
      </c>
      <c r="F14811">
        <v>62895.48</v>
      </c>
      <c r="G14811">
        <v>38190842</v>
      </c>
      <c r="H14811">
        <v>0</v>
      </c>
      <c r="K14811">
        <v>255</v>
      </c>
      <c r="L14811">
        <v>80</v>
      </c>
    </row>
    <row r="14812" spans="1:12" x14ac:dyDescent="0.25">
      <c r="A14812" t="s">
        <v>689</v>
      </c>
      <c r="B14812" t="s">
        <v>690</v>
      </c>
      <c r="C14812" t="s">
        <v>691</v>
      </c>
      <c r="D14812" s="2">
        <v>35612</v>
      </c>
      <c r="E14812">
        <v>29</v>
      </c>
      <c r="F14812">
        <v>70267.95</v>
      </c>
      <c r="G14812">
        <v>38806271</v>
      </c>
      <c r="H14812">
        <v>0</v>
      </c>
      <c r="K14812">
        <v>255</v>
      </c>
      <c r="L14812">
        <v>80</v>
      </c>
    </row>
    <row r="14813" spans="1:12" x14ac:dyDescent="0.25">
      <c r="A14813" t="s">
        <v>689</v>
      </c>
      <c r="B14813" t="s">
        <v>690</v>
      </c>
      <c r="C14813" t="s">
        <v>691</v>
      </c>
      <c r="D14813" s="2">
        <v>35643</v>
      </c>
      <c r="E14813">
        <v>31</v>
      </c>
      <c r="F14813">
        <v>74726.460000000006</v>
      </c>
      <c r="G14813">
        <v>39202132</v>
      </c>
      <c r="H14813">
        <v>0</v>
      </c>
      <c r="K14813">
        <v>255</v>
      </c>
      <c r="L14813">
        <v>80</v>
      </c>
    </row>
    <row r="14814" spans="1:12" x14ac:dyDescent="0.25">
      <c r="A14814" t="s">
        <v>689</v>
      </c>
      <c r="B14814" t="s">
        <v>690</v>
      </c>
      <c r="C14814" t="s">
        <v>691</v>
      </c>
      <c r="D14814" s="2">
        <v>35674</v>
      </c>
      <c r="E14814">
        <v>30</v>
      </c>
      <c r="F14814">
        <v>70011.34</v>
      </c>
      <c r="G14814">
        <v>37799141</v>
      </c>
      <c r="H14814">
        <v>0</v>
      </c>
      <c r="K14814">
        <v>255</v>
      </c>
      <c r="L14814">
        <v>80</v>
      </c>
    </row>
    <row r="14815" spans="1:12" x14ac:dyDescent="0.25">
      <c r="A14815" t="s">
        <v>689</v>
      </c>
      <c r="B14815" t="s">
        <v>690</v>
      </c>
      <c r="C14815" t="s">
        <v>691</v>
      </c>
      <c r="D14815" s="2">
        <v>35704</v>
      </c>
      <c r="E14815">
        <v>31</v>
      </c>
      <c r="F14815">
        <v>70136.160000000003</v>
      </c>
      <c r="G14815">
        <v>55157039</v>
      </c>
      <c r="H14815">
        <v>0</v>
      </c>
      <c r="K14815">
        <v>255</v>
      </c>
      <c r="L14815">
        <v>80</v>
      </c>
    </row>
    <row r="14816" spans="1:12" x14ac:dyDescent="0.25">
      <c r="A14816" t="s">
        <v>689</v>
      </c>
      <c r="B14816" t="s">
        <v>690</v>
      </c>
      <c r="C14816" t="s">
        <v>691</v>
      </c>
      <c r="D14816" s="2">
        <v>35735</v>
      </c>
      <c r="E14816">
        <v>30</v>
      </c>
      <c r="F14816">
        <v>68941.23</v>
      </c>
      <c r="G14816">
        <v>42056200</v>
      </c>
      <c r="H14816">
        <v>0</v>
      </c>
      <c r="K14816">
        <v>255</v>
      </c>
      <c r="L14816">
        <v>80</v>
      </c>
    </row>
    <row r="14817" spans="1:12" x14ac:dyDescent="0.25">
      <c r="A14817" t="s">
        <v>689</v>
      </c>
      <c r="B14817" t="s">
        <v>690</v>
      </c>
      <c r="C14817" t="s">
        <v>691</v>
      </c>
      <c r="D14817" s="2">
        <v>35765</v>
      </c>
      <c r="E14817">
        <v>31</v>
      </c>
      <c r="F14817">
        <v>71882.17</v>
      </c>
      <c r="G14817">
        <v>41800801</v>
      </c>
      <c r="H14817">
        <v>0</v>
      </c>
      <c r="K14817">
        <v>255</v>
      </c>
      <c r="L14817">
        <v>80</v>
      </c>
    </row>
    <row r="14818" spans="1:12" x14ac:dyDescent="0.25">
      <c r="A14818" t="s">
        <v>689</v>
      </c>
      <c r="B14818" t="s">
        <v>690</v>
      </c>
      <c r="C14818" t="s">
        <v>691</v>
      </c>
      <c r="D14818" s="2">
        <v>35796</v>
      </c>
      <c r="E14818">
        <v>31</v>
      </c>
      <c r="F14818">
        <v>72980.509999999995</v>
      </c>
      <c r="G14818">
        <v>37906783</v>
      </c>
      <c r="H14818">
        <v>0</v>
      </c>
      <c r="K14818">
        <v>255</v>
      </c>
      <c r="L14818">
        <v>80</v>
      </c>
    </row>
    <row r="14819" spans="1:12" x14ac:dyDescent="0.25">
      <c r="A14819" t="s">
        <v>689</v>
      </c>
      <c r="B14819" t="s">
        <v>690</v>
      </c>
      <c r="C14819" t="s">
        <v>691</v>
      </c>
      <c r="D14819" s="2">
        <v>35827</v>
      </c>
      <c r="E14819">
        <v>28</v>
      </c>
      <c r="F14819">
        <v>65388.47</v>
      </c>
      <c r="G14819">
        <v>35447836</v>
      </c>
      <c r="H14819">
        <v>0</v>
      </c>
      <c r="K14819">
        <v>255</v>
      </c>
      <c r="L14819">
        <v>80</v>
      </c>
    </row>
    <row r="14820" spans="1:12" x14ac:dyDescent="0.25">
      <c r="A14820" t="s">
        <v>689</v>
      </c>
      <c r="B14820" t="s">
        <v>690</v>
      </c>
      <c r="C14820" t="s">
        <v>691</v>
      </c>
      <c r="D14820" s="2">
        <v>35855</v>
      </c>
      <c r="E14820">
        <v>29.3</v>
      </c>
      <c r="F14820">
        <v>70346.42</v>
      </c>
      <c r="G14820">
        <v>37022734</v>
      </c>
      <c r="H14820">
        <v>0</v>
      </c>
      <c r="K14820">
        <v>255</v>
      </c>
      <c r="L14820">
        <v>80</v>
      </c>
    </row>
    <row r="14821" spans="1:12" x14ac:dyDescent="0.25">
      <c r="A14821" t="s">
        <v>689</v>
      </c>
      <c r="B14821" t="s">
        <v>690</v>
      </c>
      <c r="C14821" t="s">
        <v>691</v>
      </c>
      <c r="D14821" s="2">
        <v>35886</v>
      </c>
      <c r="E14821">
        <v>27.1</v>
      </c>
      <c r="F14821">
        <v>61900.85</v>
      </c>
      <c r="G14821">
        <v>41174446</v>
      </c>
      <c r="H14821">
        <v>0</v>
      </c>
      <c r="K14821">
        <v>255</v>
      </c>
      <c r="L14821">
        <v>80</v>
      </c>
    </row>
    <row r="14822" spans="1:12" x14ac:dyDescent="0.25">
      <c r="A14822" t="s">
        <v>689</v>
      </c>
      <c r="B14822" t="s">
        <v>690</v>
      </c>
      <c r="C14822" t="s">
        <v>691</v>
      </c>
      <c r="D14822" s="2">
        <v>35916</v>
      </c>
      <c r="E14822">
        <v>21.9</v>
      </c>
      <c r="F14822">
        <v>52738.09</v>
      </c>
      <c r="G14822">
        <v>27702736</v>
      </c>
      <c r="H14822">
        <v>0</v>
      </c>
      <c r="K14822">
        <v>255</v>
      </c>
      <c r="L14822">
        <v>80</v>
      </c>
    </row>
    <row r="14823" spans="1:12" x14ac:dyDescent="0.25">
      <c r="A14823" t="s">
        <v>689</v>
      </c>
      <c r="B14823" t="s">
        <v>690</v>
      </c>
      <c r="C14823" t="s">
        <v>691</v>
      </c>
      <c r="D14823" s="2">
        <v>35947</v>
      </c>
      <c r="E14823">
        <v>30</v>
      </c>
      <c r="F14823">
        <v>72736.53</v>
      </c>
      <c r="G14823">
        <v>38020676</v>
      </c>
      <c r="H14823">
        <v>0</v>
      </c>
      <c r="K14823">
        <v>255</v>
      </c>
      <c r="L14823">
        <v>80</v>
      </c>
    </row>
    <row r="14824" spans="1:12" x14ac:dyDescent="0.25">
      <c r="A14824" t="s">
        <v>689</v>
      </c>
      <c r="B14824" t="s">
        <v>690</v>
      </c>
      <c r="C14824" t="s">
        <v>691</v>
      </c>
      <c r="D14824" s="2">
        <v>35977</v>
      </c>
      <c r="E14824">
        <v>31</v>
      </c>
      <c r="F14824">
        <v>70560.850000000006</v>
      </c>
      <c r="G14824">
        <v>44612648</v>
      </c>
      <c r="H14824">
        <v>0</v>
      </c>
      <c r="K14824">
        <v>255</v>
      </c>
      <c r="L14824">
        <v>80</v>
      </c>
    </row>
    <row r="14825" spans="1:12" x14ac:dyDescent="0.25">
      <c r="A14825" t="s">
        <v>689</v>
      </c>
      <c r="B14825" t="s">
        <v>690</v>
      </c>
      <c r="C14825" t="s">
        <v>691</v>
      </c>
      <c r="D14825" s="2">
        <v>36008</v>
      </c>
      <c r="E14825">
        <v>23.8</v>
      </c>
      <c r="F14825">
        <v>47012.31</v>
      </c>
      <c r="G14825">
        <v>29957003</v>
      </c>
      <c r="H14825">
        <v>0</v>
      </c>
      <c r="K14825">
        <v>255</v>
      </c>
      <c r="L14825">
        <v>84</v>
      </c>
    </row>
    <row r="14826" spans="1:12" x14ac:dyDescent="0.25">
      <c r="A14826" t="s">
        <v>689</v>
      </c>
      <c r="B14826" t="s">
        <v>690</v>
      </c>
      <c r="C14826" t="s">
        <v>691</v>
      </c>
      <c r="D14826" s="2">
        <v>36039</v>
      </c>
      <c r="E14826">
        <v>0</v>
      </c>
      <c r="F14826">
        <v>0</v>
      </c>
      <c r="G14826">
        <v>0</v>
      </c>
      <c r="H14826">
        <v>0</v>
      </c>
      <c r="K14826">
        <v>255</v>
      </c>
      <c r="L14826">
        <v>88</v>
      </c>
    </row>
    <row r="14827" spans="1:12" x14ac:dyDescent="0.25">
      <c r="A14827" t="s">
        <v>689</v>
      </c>
      <c r="B14827" t="s">
        <v>690</v>
      </c>
      <c r="C14827" t="s">
        <v>691</v>
      </c>
      <c r="D14827" s="2">
        <v>36069</v>
      </c>
      <c r="E14827">
        <v>0</v>
      </c>
      <c r="F14827">
        <v>0</v>
      </c>
      <c r="G14827">
        <v>0</v>
      </c>
      <c r="H14827">
        <v>0</v>
      </c>
      <c r="K14827">
        <v>255</v>
      </c>
      <c r="L14827">
        <v>88</v>
      </c>
    </row>
    <row r="14828" spans="1:12" x14ac:dyDescent="0.25">
      <c r="A14828" t="s">
        <v>689</v>
      </c>
      <c r="B14828" t="s">
        <v>690</v>
      </c>
      <c r="C14828" t="s">
        <v>691</v>
      </c>
      <c r="D14828" s="2">
        <v>36100</v>
      </c>
      <c r="E14828">
        <v>0</v>
      </c>
      <c r="F14828">
        <v>0</v>
      </c>
      <c r="G14828">
        <v>0</v>
      </c>
      <c r="H14828">
        <v>0</v>
      </c>
      <c r="K14828">
        <v>255</v>
      </c>
      <c r="L14828">
        <v>88</v>
      </c>
    </row>
    <row r="14829" spans="1:12" x14ac:dyDescent="0.25">
      <c r="A14829" t="s">
        <v>689</v>
      </c>
      <c r="B14829" t="s">
        <v>690</v>
      </c>
      <c r="C14829" t="s">
        <v>691</v>
      </c>
      <c r="D14829" s="2">
        <v>36130</v>
      </c>
      <c r="E14829">
        <v>15</v>
      </c>
      <c r="F14829">
        <v>33745.480000000003</v>
      </c>
      <c r="G14829">
        <v>29324929</v>
      </c>
      <c r="H14829">
        <v>0</v>
      </c>
      <c r="K14829">
        <v>255</v>
      </c>
      <c r="L14829">
        <v>88</v>
      </c>
    </row>
    <row r="14830" spans="1:12" x14ac:dyDescent="0.25">
      <c r="A14830" t="s">
        <v>689</v>
      </c>
      <c r="B14830" t="s">
        <v>690</v>
      </c>
      <c r="C14830" t="s">
        <v>691</v>
      </c>
      <c r="D14830" s="2">
        <v>36161</v>
      </c>
      <c r="E14830">
        <v>14.4</v>
      </c>
      <c r="F14830">
        <v>40663.589999999997</v>
      </c>
      <c r="G14830">
        <v>23967346</v>
      </c>
      <c r="H14830">
        <v>0</v>
      </c>
      <c r="K14830">
        <v>255</v>
      </c>
      <c r="L14830">
        <v>88</v>
      </c>
    </row>
    <row r="14831" spans="1:12" x14ac:dyDescent="0.25">
      <c r="A14831" t="s">
        <v>689</v>
      </c>
      <c r="B14831" t="s">
        <v>690</v>
      </c>
      <c r="C14831" t="s">
        <v>691</v>
      </c>
      <c r="D14831" s="2">
        <v>36192</v>
      </c>
      <c r="E14831">
        <v>0</v>
      </c>
      <c r="F14831">
        <v>0</v>
      </c>
      <c r="G14831">
        <v>0</v>
      </c>
      <c r="H14831">
        <v>0</v>
      </c>
      <c r="K14831">
        <v>255</v>
      </c>
      <c r="L14831">
        <v>88</v>
      </c>
    </row>
    <row r="14832" spans="1:12" x14ac:dyDescent="0.25">
      <c r="A14832" t="s">
        <v>689</v>
      </c>
      <c r="B14832" t="s">
        <v>690</v>
      </c>
      <c r="C14832" t="s">
        <v>691</v>
      </c>
      <c r="D14832" s="2">
        <v>36220</v>
      </c>
      <c r="E14832">
        <v>21.6</v>
      </c>
      <c r="F14832">
        <v>59560.31</v>
      </c>
      <c r="G14832">
        <v>34723508</v>
      </c>
      <c r="H14832">
        <v>0</v>
      </c>
      <c r="K14832">
        <v>255</v>
      </c>
      <c r="L14832">
        <v>88</v>
      </c>
    </row>
    <row r="14833" spans="1:12" x14ac:dyDescent="0.25">
      <c r="A14833" t="s">
        <v>689</v>
      </c>
      <c r="B14833" t="s">
        <v>690</v>
      </c>
      <c r="C14833" t="s">
        <v>691</v>
      </c>
      <c r="D14833" s="2">
        <v>36251</v>
      </c>
      <c r="E14833">
        <v>29.8</v>
      </c>
      <c r="F14833">
        <v>60764.53</v>
      </c>
      <c r="G14833">
        <v>42353104</v>
      </c>
      <c r="H14833">
        <v>0</v>
      </c>
      <c r="K14833">
        <v>255</v>
      </c>
      <c r="L14833">
        <v>88</v>
      </c>
    </row>
    <row r="14834" spans="1:12" x14ac:dyDescent="0.25">
      <c r="A14834" t="s">
        <v>689</v>
      </c>
      <c r="B14834" t="s">
        <v>690</v>
      </c>
      <c r="C14834" t="s">
        <v>691</v>
      </c>
      <c r="D14834" s="2">
        <v>36281</v>
      </c>
      <c r="E14834">
        <v>27.9</v>
      </c>
      <c r="F14834">
        <v>50387.76</v>
      </c>
      <c r="G14834">
        <v>41460184</v>
      </c>
      <c r="H14834">
        <v>0</v>
      </c>
      <c r="K14834">
        <v>255</v>
      </c>
      <c r="L14834">
        <v>88</v>
      </c>
    </row>
    <row r="14835" spans="1:12" x14ac:dyDescent="0.25">
      <c r="A14835" t="s">
        <v>689</v>
      </c>
      <c r="B14835" t="s">
        <v>690</v>
      </c>
      <c r="C14835" t="s">
        <v>691</v>
      </c>
      <c r="D14835" s="2">
        <v>36312</v>
      </c>
      <c r="E14835">
        <v>29.5</v>
      </c>
      <c r="F14835">
        <v>62108.27</v>
      </c>
      <c r="G14835">
        <v>43898893</v>
      </c>
      <c r="H14835">
        <v>0</v>
      </c>
      <c r="K14835">
        <v>255</v>
      </c>
      <c r="L14835">
        <v>88</v>
      </c>
    </row>
    <row r="14836" spans="1:12" x14ac:dyDescent="0.25">
      <c r="A14836" t="s">
        <v>689</v>
      </c>
      <c r="B14836" t="s">
        <v>690</v>
      </c>
      <c r="C14836" t="s">
        <v>691</v>
      </c>
      <c r="D14836" s="2">
        <v>36342</v>
      </c>
      <c r="E14836">
        <v>31</v>
      </c>
      <c r="F14836">
        <v>60264.51</v>
      </c>
      <c r="G14836">
        <v>46173293</v>
      </c>
      <c r="H14836">
        <v>0</v>
      </c>
      <c r="K14836">
        <v>255</v>
      </c>
      <c r="L14836">
        <v>88</v>
      </c>
    </row>
    <row r="14837" spans="1:12" x14ac:dyDescent="0.25">
      <c r="A14837" t="s">
        <v>689</v>
      </c>
      <c r="B14837" t="s">
        <v>690</v>
      </c>
      <c r="C14837" t="s">
        <v>691</v>
      </c>
      <c r="D14837" s="2">
        <v>36373</v>
      </c>
      <c r="E14837">
        <v>31</v>
      </c>
      <c r="F14837">
        <v>66525.460000000006</v>
      </c>
      <c r="G14837">
        <v>46118663</v>
      </c>
      <c r="H14837">
        <v>0</v>
      </c>
      <c r="K14837">
        <v>255</v>
      </c>
      <c r="L14837">
        <v>88</v>
      </c>
    </row>
    <row r="14838" spans="1:12" x14ac:dyDescent="0.25">
      <c r="A14838" t="s">
        <v>689</v>
      </c>
      <c r="B14838" t="s">
        <v>690</v>
      </c>
      <c r="C14838" t="s">
        <v>691</v>
      </c>
      <c r="D14838" s="2">
        <v>36404</v>
      </c>
      <c r="E14838">
        <v>30</v>
      </c>
      <c r="F14838">
        <v>65298.5</v>
      </c>
      <c r="G14838">
        <v>27046606</v>
      </c>
      <c r="H14838">
        <v>0</v>
      </c>
      <c r="K14838">
        <v>255</v>
      </c>
      <c r="L14838">
        <v>88</v>
      </c>
    </row>
    <row r="14839" spans="1:12" x14ac:dyDescent="0.25">
      <c r="A14839" t="s">
        <v>689</v>
      </c>
      <c r="B14839" t="s">
        <v>690</v>
      </c>
      <c r="C14839" t="s">
        <v>691</v>
      </c>
      <c r="D14839" s="2">
        <v>36434</v>
      </c>
      <c r="E14839">
        <v>30.9</v>
      </c>
      <c r="F14839">
        <v>70377.289999999994</v>
      </c>
      <c r="G14839">
        <v>50128634</v>
      </c>
      <c r="H14839">
        <v>0</v>
      </c>
      <c r="K14839">
        <v>255</v>
      </c>
      <c r="L14839">
        <v>88</v>
      </c>
    </row>
    <row r="14840" spans="1:12" x14ac:dyDescent="0.25">
      <c r="A14840" t="s">
        <v>689</v>
      </c>
      <c r="B14840" t="s">
        <v>690</v>
      </c>
      <c r="C14840" t="s">
        <v>691</v>
      </c>
      <c r="D14840" s="2">
        <v>36465</v>
      </c>
      <c r="E14840">
        <v>26.1</v>
      </c>
      <c r="F14840">
        <v>59306.22</v>
      </c>
      <c r="G14840">
        <v>42314802</v>
      </c>
      <c r="H14840">
        <v>0</v>
      </c>
      <c r="K14840">
        <v>255</v>
      </c>
      <c r="L14840">
        <v>88</v>
      </c>
    </row>
    <row r="14841" spans="1:12" x14ac:dyDescent="0.25">
      <c r="A14841" t="s">
        <v>689</v>
      </c>
      <c r="B14841" t="s">
        <v>690</v>
      </c>
      <c r="C14841" t="s">
        <v>691</v>
      </c>
      <c r="D14841" s="2">
        <v>36495</v>
      </c>
      <c r="E14841">
        <v>15.6</v>
      </c>
      <c r="F14841">
        <v>34640.400000000001</v>
      </c>
      <c r="G14841">
        <v>28033095</v>
      </c>
      <c r="H14841">
        <v>0</v>
      </c>
      <c r="K14841">
        <v>255</v>
      </c>
      <c r="L14841">
        <v>88</v>
      </c>
    </row>
    <row r="14842" spans="1:12" x14ac:dyDescent="0.25">
      <c r="A14842" t="s">
        <v>689</v>
      </c>
      <c r="B14842" t="s">
        <v>690</v>
      </c>
      <c r="C14842" t="s">
        <v>691</v>
      </c>
      <c r="D14842" s="2">
        <v>36526</v>
      </c>
      <c r="E14842">
        <v>27.2</v>
      </c>
      <c r="F14842">
        <v>66697.03</v>
      </c>
      <c r="G14842">
        <v>21779670</v>
      </c>
      <c r="H14842">
        <v>0</v>
      </c>
      <c r="K14842">
        <v>255</v>
      </c>
      <c r="L14842">
        <v>88</v>
      </c>
    </row>
    <row r="14843" spans="1:12" x14ac:dyDescent="0.25">
      <c r="A14843" t="s">
        <v>689</v>
      </c>
      <c r="B14843" t="s">
        <v>690</v>
      </c>
      <c r="C14843" t="s">
        <v>691</v>
      </c>
      <c r="D14843" s="2">
        <v>36557</v>
      </c>
      <c r="E14843">
        <v>29</v>
      </c>
      <c r="F14843">
        <v>67076.62</v>
      </c>
      <c r="G14843">
        <v>25302599</v>
      </c>
      <c r="H14843">
        <v>0</v>
      </c>
      <c r="K14843">
        <v>255</v>
      </c>
      <c r="L14843">
        <v>88</v>
      </c>
    </row>
    <row r="14844" spans="1:12" x14ac:dyDescent="0.25">
      <c r="A14844" t="s">
        <v>689</v>
      </c>
      <c r="B14844" t="s">
        <v>690</v>
      </c>
      <c r="C14844" t="s">
        <v>691</v>
      </c>
      <c r="D14844" s="2">
        <v>36586</v>
      </c>
      <c r="E14844">
        <v>31</v>
      </c>
      <c r="F14844">
        <v>74683.14</v>
      </c>
      <c r="G14844">
        <v>26708342</v>
      </c>
      <c r="H14844">
        <v>0</v>
      </c>
      <c r="K14844">
        <v>255</v>
      </c>
      <c r="L14844">
        <v>88</v>
      </c>
    </row>
    <row r="14845" spans="1:12" x14ac:dyDescent="0.25">
      <c r="A14845" t="s">
        <v>689</v>
      </c>
      <c r="B14845" t="s">
        <v>690</v>
      </c>
      <c r="C14845" t="s">
        <v>691</v>
      </c>
      <c r="D14845" s="2">
        <v>36617</v>
      </c>
      <c r="E14845">
        <v>5.6</v>
      </c>
      <c r="F14845">
        <v>13011.97</v>
      </c>
      <c r="G14845">
        <v>4861346</v>
      </c>
      <c r="H14845">
        <v>0</v>
      </c>
      <c r="K14845">
        <v>255</v>
      </c>
      <c r="L14845">
        <v>88</v>
      </c>
    </row>
    <row r="14846" spans="1:12" x14ac:dyDescent="0.25">
      <c r="A14846" t="s">
        <v>689</v>
      </c>
      <c r="B14846" t="s">
        <v>690</v>
      </c>
      <c r="C14846" t="s">
        <v>691</v>
      </c>
      <c r="D14846" s="2">
        <v>36647</v>
      </c>
      <c r="E14846">
        <v>14.7</v>
      </c>
      <c r="F14846">
        <v>36241.56</v>
      </c>
      <c r="G14846">
        <v>12827203</v>
      </c>
      <c r="H14846">
        <v>0</v>
      </c>
      <c r="K14846">
        <v>255</v>
      </c>
      <c r="L14846">
        <v>88</v>
      </c>
    </row>
    <row r="14847" spans="1:12" x14ac:dyDescent="0.25">
      <c r="A14847" t="s">
        <v>689</v>
      </c>
      <c r="B14847" t="s">
        <v>690</v>
      </c>
      <c r="C14847" t="s">
        <v>691</v>
      </c>
      <c r="D14847" s="2">
        <v>36678</v>
      </c>
      <c r="E14847">
        <v>28.6</v>
      </c>
      <c r="F14847">
        <v>73708.19</v>
      </c>
      <c r="G14847">
        <v>24991545</v>
      </c>
      <c r="H14847">
        <v>0</v>
      </c>
      <c r="K14847">
        <v>255</v>
      </c>
      <c r="L14847">
        <v>88</v>
      </c>
    </row>
    <row r="14848" spans="1:12" x14ac:dyDescent="0.25">
      <c r="A14848" t="s">
        <v>689</v>
      </c>
      <c r="B14848" t="s">
        <v>690</v>
      </c>
      <c r="C14848" t="s">
        <v>691</v>
      </c>
      <c r="D14848" s="2">
        <v>36708</v>
      </c>
      <c r="E14848">
        <v>30.9</v>
      </c>
      <c r="F14848">
        <v>75871.39</v>
      </c>
      <c r="G14848">
        <v>30041920</v>
      </c>
      <c r="H14848">
        <v>0</v>
      </c>
      <c r="K14848">
        <v>255</v>
      </c>
      <c r="L14848">
        <v>88</v>
      </c>
    </row>
    <row r="14849" spans="1:12" x14ac:dyDescent="0.25">
      <c r="A14849" t="s">
        <v>689</v>
      </c>
      <c r="B14849" t="s">
        <v>690</v>
      </c>
      <c r="C14849" t="s">
        <v>691</v>
      </c>
      <c r="D14849" s="2">
        <v>36739</v>
      </c>
      <c r="E14849">
        <v>27.7</v>
      </c>
      <c r="F14849">
        <v>66102.720000000001</v>
      </c>
      <c r="G14849">
        <v>22804969</v>
      </c>
      <c r="H14849">
        <v>0</v>
      </c>
      <c r="K14849">
        <v>255</v>
      </c>
      <c r="L14849">
        <v>88</v>
      </c>
    </row>
    <row r="14850" spans="1:12" x14ac:dyDescent="0.25">
      <c r="A14850" t="s">
        <v>689</v>
      </c>
      <c r="B14850" t="s">
        <v>690</v>
      </c>
      <c r="C14850" t="s">
        <v>691</v>
      </c>
      <c r="D14850" s="2">
        <v>36770</v>
      </c>
      <c r="E14850">
        <v>28.1</v>
      </c>
      <c r="F14850">
        <v>65736.56</v>
      </c>
      <c r="G14850">
        <v>24801556</v>
      </c>
      <c r="H14850">
        <v>0</v>
      </c>
      <c r="K14850">
        <v>255</v>
      </c>
      <c r="L14850">
        <v>88</v>
      </c>
    </row>
    <row r="14851" spans="1:12" x14ac:dyDescent="0.25">
      <c r="A14851" t="s">
        <v>689</v>
      </c>
      <c r="B14851" t="s">
        <v>690</v>
      </c>
      <c r="C14851" t="s">
        <v>691</v>
      </c>
      <c r="D14851" s="2">
        <v>36800</v>
      </c>
      <c r="E14851">
        <v>29.4</v>
      </c>
      <c r="F14851">
        <v>67812.460000000006</v>
      </c>
      <c r="G14851">
        <v>28183331</v>
      </c>
      <c r="H14851">
        <v>0</v>
      </c>
      <c r="K14851">
        <v>255</v>
      </c>
      <c r="L14851">
        <v>88</v>
      </c>
    </row>
    <row r="14852" spans="1:12" x14ac:dyDescent="0.25">
      <c r="A14852" t="s">
        <v>689</v>
      </c>
      <c r="B14852" t="s">
        <v>690</v>
      </c>
      <c r="C14852" t="s">
        <v>691</v>
      </c>
      <c r="D14852" s="2">
        <v>36831</v>
      </c>
      <c r="E14852">
        <v>29.8</v>
      </c>
      <c r="F14852">
        <v>64882.52</v>
      </c>
      <c r="G14852">
        <v>23863313</v>
      </c>
      <c r="H14852">
        <v>0</v>
      </c>
      <c r="K14852">
        <v>255</v>
      </c>
      <c r="L14852">
        <v>88</v>
      </c>
    </row>
    <row r="14853" spans="1:12" x14ac:dyDescent="0.25">
      <c r="A14853" t="s">
        <v>689</v>
      </c>
      <c r="B14853" t="s">
        <v>690</v>
      </c>
      <c r="C14853" t="s">
        <v>691</v>
      </c>
      <c r="D14853" s="2">
        <v>36861</v>
      </c>
      <c r="E14853">
        <v>29</v>
      </c>
      <c r="F14853">
        <v>65041.97</v>
      </c>
      <c r="G14853">
        <v>23751811</v>
      </c>
      <c r="H14853">
        <v>0</v>
      </c>
      <c r="K14853">
        <v>255</v>
      </c>
      <c r="L14853">
        <v>88</v>
      </c>
    </row>
    <row r="14854" spans="1:12" x14ac:dyDescent="0.25">
      <c r="A14854" t="s">
        <v>689</v>
      </c>
      <c r="B14854" t="s">
        <v>690</v>
      </c>
      <c r="C14854" t="s">
        <v>691</v>
      </c>
      <c r="D14854" s="2">
        <v>36892</v>
      </c>
      <c r="E14854">
        <v>31</v>
      </c>
      <c r="F14854">
        <v>65630.94</v>
      </c>
      <c r="G14854">
        <v>25954969</v>
      </c>
      <c r="H14854">
        <v>0</v>
      </c>
      <c r="K14854">
        <v>255</v>
      </c>
      <c r="L14854">
        <v>88</v>
      </c>
    </row>
    <row r="14855" spans="1:12" x14ac:dyDescent="0.25">
      <c r="A14855" t="s">
        <v>689</v>
      </c>
      <c r="B14855" t="s">
        <v>690</v>
      </c>
      <c r="C14855" t="s">
        <v>691</v>
      </c>
      <c r="D14855" s="2">
        <v>36923</v>
      </c>
      <c r="E14855">
        <v>28</v>
      </c>
      <c r="F14855">
        <v>60101.91</v>
      </c>
      <c r="G14855">
        <v>23789577</v>
      </c>
      <c r="H14855">
        <v>0</v>
      </c>
      <c r="K14855">
        <v>255</v>
      </c>
      <c r="L14855">
        <v>88</v>
      </c>
    </row>
    <row r="14856" spans="1:12" x14ac:dyDescent="0.25">
      <c r="A14856" t="s">
        <v>689</v>
      </c>
      <c r="B14856" t="s">
        <v>690</v>
      </c>
      <c r="C14856" t="s">
        <v>691</v>
      </c>
      <c r="D14856" s="2">
        <v>36951</v>
      </c>
      <c r="E14856">
        <v>30.5</v>
      </c>
      <c r="F14856">
        <v>60957.919999999998</v>
      </c>
      <c r="G14856">
        <v>25080602</v>
      </c>
      <c r="H14856">
        <v>0</v>
      </c>
      <c r="K14856">
        <v>255</v>
      </c>
      <c r="L14856">
        <v>80</v>
      </c>
    </row>
    <row r="14857" spans="1:12" x14ac:dyDescent="0.25">
      <c r="A14857" t="s">
        <v>689</v>
      </c>
      <c r="B14857" t="s">
        <v>690</v>
      </c>
      <c r="C14857" t="s">
        <v>691</v>
      </c>
      <c r="D14857" s="2">
        <v>36982</v>
      </c>
      <c r="E14857">
        <v>30</v>
      </c>
      <c r="F14857">
        <v>60265.5</v>
      </c>
      <c r="G14857">
        <v>24496330</v>
      </c>
      <c r="H14857">
        <v>0</v>
      </c>
      <c r="K14857">
        <v>210</v>
      </c>
      <c r="L14857">
        <v>80</v>
      </c>
    </row>
    <row r="14858" spans="1:12" x14ac:dyDescent="0.25">
      <c r="A14858" t="s">
        <v>689</v>
      </c>
      <c r="B14858" t="s">
        <v>690</v>
      </c>
      <c r="C14858" t="s">
        <v>691</v>
      </c>
      <c r="D14858" s="2">
        <v>37012</v>
      </c>
      <c r="E14858">
        <v>31</v>
      </c>
      <c r="F14858">
        <v>63223.7</v>
      </c>
      <c r="G14858">
        <v>27616058</v>
      </c>
      <c r="H14858">
        <v>0</v>
      </c>
      <c r="K14858">
        <v>210</v>
      </c>
      <c r="L14858">
        <v>80</v>
      </c>
    </row>
    <row r="14859" spans="1:12" x14ac:dyDescent="0.25">
      <c r="A14859" t="s">
        <v>689</v>
      </c>
      <c r="B14859" t="s">
        <v>690</v>
      </c>
      <c r="C14859" t="s">
        <v>691</v>
      </c>
      <c r="D14859" s="2">
        <v>37043</v>
      </c>
      <c r="E14859">
        <v>30</v>
      </c>
      <c r="F14859">
        <v>64291.32</v>
      </c>
      <c r="G14859">
        <v>31084458</v>
      </c>
      <c r="H14859">
        <v>0</v>
      </c>
      <c r="K14859">
        <v>210</v>
      </c>
      <c r="L14859">
        <v>80</v>
      </c>
    </row>
    <row r="14860" spans="1:12" x14ac:dyDescent="0.25">
      <c r="A14860" t="s">
        <v>689</v>
      </c>
      <c r="B14860" t="s">
        <v>690</v>
      </c>
      <c r="C14860" t="s">
        <v>691</v>
      </c>
      <c r="D14860" s="2">
        <v>37073</v>
      </c>
      <c r="E14860">
        <v>31</v>
      </c>
      <c r="F14860">
        <v>68295.839999999997</v>
      </c>
      <c r="G14860">
        <v>38381666</v>
      </c>
      <c r="H14860">
        <v>0</v>
      </c>
      <c r="K14860">
        <v>210</v>
      </c>
      <c r="L14860">
        <v>80</v>
      </c>
    </row>
    <row r="14861" spans="1:12" x14ac:dyDescent="0.25">
      <c r="A14861" t="s">
        <v>689</v>
      </c>
      <c r="B14861" t="s">
        <v>690</v>
      </c>
      <c r="C14861" t="s">
        <v>691</v>
      </c>
      <c r="D14861" s="2">
        <v>37104</v>
      </c>
      <c r="E14861">
        <v>31</v>
      </c>
      <c r="F14861">
        <v>66108.31</v>
      </c>
      <c r="G14861">
        <v>39841573</v>
      </c>
      <c r="H14861">
        <v>0</v>
      </c>
      <c r="K14861">
        <v>210</v>
      </c>
      <c r="L14861">
        <v>80</v>
      </c>
    </row>
    <row r="14862" spans="1:12" x14ac:dyDescent="0.25">
      <c r="A14862" t="s">
        <v>689</v>
      </c>
      <c r="B14862" t="s">
        <v>690</v>
      </c>
      <c r="C14862" t="s">
        <v>691</v>
      </c>
      <c r="D14862" s="2">
        <v>37135</v>
      </c>
      <c r="E14862">
        <v>20.100000000000001</v>
      </c>
      <c r="F14862">
        <v>41493.61</v>
      </c>
      <c r="G14862">
        <v>26095620</v>
      </c>
      <c r="H14862">
        <v>0</v>
      </c>
      <c r="K14862">
        <v>210</v>
      </c>
      <c r="L14862">
        <v>80</v>
      </c>
    </row>
    <row r="14863" spans="1:12" x14ac:dyDescent="0.25">
      <c r="A14863" t="s">
        <v>689</v>
      </c>
      <c r="B14863" t="s">
        <v>690</v>
      </c>
      <c r="C14863" t="s">
        <v>691</v>
      </c>
      <c r="D14863" s="2">
        <v>37165</v>
      </c>
      <c r="E14863">
        <v>0</v>
      </c>
      <c r="F14863">
        <v>0</v>
      </c>
      <c r="G14863">
        <v>0</v>
      </c>
      <c r="H14863">
        <v>0</v>
      </c>
      <c r="K14863">
        <v>210</v>
      </c>
      <c r="L14863">
        <v>80</v>
      </c>
    </row>
    <row r="14864" spans="1:12" x14ac:dyDescent="0.25">
      <c r="A14864" t="s">
        <v>689</v>
      </c>
      <c r="B14864" t="s">
        <v>690</v>
      </c>
      <c r="C14864" t="s">
        <v>691</v>
      </c>
      <c r="D14864" s="2">
        <v>37196</v>
      </c>
      <c r="E14864">
        <v>27.1</v>
      </c>
      <c r="F14864">
        <v>53897.2</v>
      </c>
      <c r="G14864">
        <v>23800172</v>
      </c>
      <c r="H14864">
        <v>0</v>
      </c>
      <c r="K14864">
        <v>210</v>
      </c>
      <c r="L14864">
        <v>80</v>
      </c>
    </row>
    <row r="14865" spans="1:12" x14ac:dyDescent="0.25">
      <c r="A14865" t="s">
        <v>689</v>
      </c>
      <c r="B14865" t="s">
        <v>690</v>
      </c>
      <c r="C14865" t="s">
        <v>691</v>
      </c>
      <c r="D14865" s="2">
        <v>37226</v>
      </c>
      <c r="E14865">
        <v>18.600000000000001</v>
      </c>
      <c r="F14865">
        <v>35844.85</v>
      </c>
      <c r="G14865">
        <v>19774866</v>
      </c>
      <c r="H14865">
        <v>0</v>
      </c>
      <c r="K14865">
        <v>210</v>
      </c>
      <c r="L14865">
        <v>80</v>
      </c>
    </row>
    <row r="14866" spans="1:12" x14ac:dyDescent="0.25">
      <c r="A14866" t="s">
        <v>689</v>
      </c>
      <c r="B14866" t="s">
        <v>690</v>
      </c>
      <c r="C14866" t="s">
        <v>691</v>
      </c>
      <c r="D14866" s="2">
        <v>37257</v>
      </c>
      <c r="E14866">
        <v>27.7</v>
      </c>
      <c r="F14866">
        <v>53031.53</v>
      </c>
      <c r="G14866">
        <v>22903477</v>
      </c>
      <c r="H14866">
        <v>0</v>
      </c>
      <c r="K14866">
        <v>210</v>
      </c>
      <c r="L14866">
        <v>80</v>
      </c>
    </row>
    <row r="14867" spans="1:12" x14ac:dyDescent="0.25">
      <c r="A14867" t="s">
        <v>689</v>
      </c>
      <c r="B14867" t="s">
        <v>690</v>
      </c>
      <c r="C14867" t="s">
        <v>691</v>
      </c>
      <c r="D14867" s="2">
        <v>37288</v>
      </c>
      <c r="E14867">
        <v>24.1</v>
      </c>
      <c r="F14867">
        <v>50175.61</v>
      </c>
      <c r="G14867">
        <v>21990631</v>
      </c>
      <c r="H14867">
        <v>0</v>
      </c>
      <c r="K14867">
        <v>210</v>
      </c>
      <c r="L14867">
        <v>80</v>
      </c>
    </row>
    <row r="14868" spans="1:12" x14ac:dyDescent="0.25">
      <c r="A14868" t="s">
        <v>689</v>
      </c>
      <c r="B14868" t="s">
        <v>690</v>
      </c>
      <c r="C14868" t="s">
        <v>691</v>
      </c>
      <c r="D14868" s="2">
        <v>37316</v>
      </c>
      <c r="E14868">
        <v>31</v>
      </c>
      <c r="F14868">
        <v>60077.22</v>
      </c>
      <c r="G14868">
        <v>30050162</v>
      </c>
      <c r="H14868">
        <v>0</v>
      </c>
      <c r="K14868">
        <v>210</v>
      </c>
      <c r="L14868">
        <v>80</v>
      </c>
    </row>
    <row r="14869" spans="1:12" x14ac:dyDescent="0.25">
      <c r="A14869" t="s">
        <v>689</v>
      </c>
      <c r="B14869" t="s">
        <v>690</v>
      </c>
      <c r="C14869" t="s">
        <v>691</v>
      </c>
      <c r="D14869" s="2">
        <v>37347</v>
      </c>
      <c r="E14869">
        <v>29.3</v>
      </c>
      <c r="F14869">
        <v>63286.6</v>
      </c>
      <c r="G14869">
        <v>34349392</v>
      </c>
      <c r="H14869">
        <v>0</v>
      </c>
      <c r="K14869">
        <v>203</v>
      </c>
      <c r="L14869">
        <v>80</v>
      </c>
    </row>
    <row r="14870" spans="1:12" x14ac:dyDescent="0.25">
      <c r="A14870" t="s">
        <v>689</v>
      </c>
      <c r="B14870" t="s">
        <v>690</v>
      </c>
      <c r="C14870" t="s">
        <v>691</v>
      </c>
      <c r="D14870" s="2">
        <v>37377</v>
      </c>
      <c r="E14870">
        <v>31</v>
      </c>
      <c r="F14870">
        <v>66031.12</v>
      </c>
      <c r="G14870">
        <v>24597725</v>
      </c>
      <c r="H14870">
        <v>0</v>
      </c>
      <c r="K14870">
        <v>210</v>
      </c>
      <c r="L14870">
        <v>80</v>
      </c>
    </row>
    <row r="14871" spans="1:12" x14ac:dyDescent="0.25">
      <c r="A14871" t="s">
        <v>689</v>
      </c>
      <c r="B14871" t="s">
        <v>690</v>
      </c>
      <c r="C14871" t="s">
        <v>691</v>
      </c>
      <c r="D14871" s="2">
        <v>37408</v>
      </c>
      <c r="E14871">
        <v>29.9</v>
      </c>
      <c r="F14871">
        <v>64488.37</v>
      </c>
      <c r="G14871">
        <v>26065209</v>
      </c>
      <c r="H14871">
        <v>0</v>
      </c>
      <c r="K14871">
        <v>210</v>
      </c>
      <c r="L14871">
        <v>80</v>
      </c>
    </row>
    <row r="14872" spans="1:12" x14ac:dyDescent="0.25">
      <c r="A14872" t="s">
        <v>689</v>
      </c>
      <c r="B14872" t="s">
        <v>690</v>
      </c>
      <c r="C14872" t="s">
        <v>691</v>
      </c>
      <c r="D14872" s="2">
        <v>37438</v>
      </c>
      <c r="E14872">
        <v>31</v>
      </c>
      <c r="F14872">
        <v>63073.73</v>
      </c>
      <c r="G14872">
        <v>24668757</v>
      </c>
      <c r="H14872">
        <v>5576.4</v>
      </c>
      <c r="K14872">
        <v>200</v>
      </c>
      <c r="L14872">
        <v>80</v>
      </c>
    </row>
    <row r="14873" spans="1:12" x14ac:dyDescent="0.25">
      <c r="A14873" t="s">
        <v>689</v>
      </c>
      <c r="B14873" t="s">
        <v>690</v>
      </c>
      <c r="C14873" t="s">
        <v>691</v>
      </c>
      <c r="D14873" s="2">
        <v>37469</v>
      </c>
      <c r="E14873">
        <v>30.2</v>
      </c>
      <c r="F14873">
        <v>58159.1</v>
      </c>
      <c r="G14873">
        <v>23815068</v>
      </c>
      <c r="H14873">
        <v>7481.24</v>
      </c>
      <c r="K14873">
        <v>195</v>
      </c>
      <c r="L14873">
        <v>80</v>
      </c>
    </row>
    <row r="14874" spans="1:12" x14ac:dyDescent="0.25">
      <c r="A14874" t="s">
        <v>689</v>
      </c>
      <c r="B14874" t="s">
        <v>690</v>
      </c>
      <c r="C14874" t="s">
        <v>691</v>
      </c>
      <c r="D14874" s="2">
        <v>37500</v>
      </c>
      <c r="E14874">
        <v>29.9</v>
      </c>
      <c r="F14874">
        <v>58519.56</v>
      </c>
      <c r="G14874">
        <v>24328867</v>
      </c>
      <c r="H14874">
        <v>7215.61</v>
      </c>
      <c r="K14874">
        <v>206</v>
      </c>
      <c r="L14874">
        <v>80</v>
      </c>
    </row>
    <row r="14875" spans="1:12" x14ac:dyDescent="0.25">
      <c r="A14875" t="s">
        <v>689</v>
      </c>
      <c r="B14875" t="s">
        <v>690</v>
      </c>
      <c r="C14875" t="s">
        <v>691</v>
      </c>
      <c r="D14875" s="2">
        <v>37530</v>
      </c>
      <c r="E14875">
        <v>29.6</v>
      </c>
      <c r="F14875">
        <v>59305.98</v>
      </c>
      <c r="G14875">
        <v>23486407</v>
      </c>
      <c r="H14875">
        <v>8041.34</v>
      </c>
      <c r="K14875">
        <v>210</v>
      </c>
      <c r="L14875">
        <v>80</v>
      </c>
    </row>
    <row r="14876" spans="1:12" x14ac:dyDescent="0.25">
      <c r="A14876" t="s">
        <v>689</v>
      </c>
      <c r="B14876" t="s">
        <v>690</v>
      </c>
      <c r="C14876" t="s">
        <v>691</v>
      </c>
      <c r="D14876" s="2">
        <v>37561</v>
      </c>
      <c r="E14876">
        <v>16.8</v>
      </c>
      <c r="F14876">
        <v>28993.37</v>
      </c>
      <c r="G14876">
        <v>22476913</v>
      </c>
      <c r="H14876">
        <v>4136.88</v>
      </c>
      <c r="K14876">
        <v>202</v>
      </c>
      <c r="L14876">
        <v>80</v>
      </c>
    </row>
    <row r="14877" spans="1:12" x14ac:dyDescent="0.25">
      <c r="A14877" t="s">
        <v>689</v>
      </c>
      <c r="B14877" t="s">
        <v>690</v>
      </c>
      <c r="C14877" t="s">
        <v>691</v>
      </c>
      <c r="D14877" s="2">
        <v>37591</v>
      </c>
      <c r="E14877">
        <v>30.9</v>
      </c>
      <c r="F14877">
        <v>59475.73</v>
      </c>
      <c r="G14877">
        <v>21878519</v>
      </c>
      <c r="H14877">
        <v>8319.33</v>
      </c>
      <c r="K14877">
        <v>195</v>
      </c>
      <c r="L14877">
        <v>80</v>
      </c>
    </row>
    <row r="14878" spans="1:12" x14ac:dyDescent="0.25">
      <c r="A14878" t="s">
        <v>689</v>
      </c>
      <c r="B14878" t="s">
        <v>690</v>
      </c>
      <c r="C14878" t="s">
        <v>691</v>
      </c>
      <c r="D14878" s="2">
        <v>37622</v>
      </c>
      <c r="E14878">
        <v>31</v>
      </c>
      <c r="F14878">
        <v>49869.24</v>
      </c>
      <c r="G14878">
        <v>27922660</v>
      </c>
      <c r="H14878">
        <v>20963.060000000001</v>
      </c>
      <c r="K14878">
        <v>195</v>
      </c>
      <c r="L14878">
        <v>80</v>
      </c>
    </row>
    <row r="14879" spans="1:12" x14ac:dyDescent="0.25">
      <c r="A14879" t="s">
        <v>689</v>
      </c>
      <c r="B14879" t="s">
        <v>690</v>
      </c>
      <c r="C14879" t="s">
        <v>691</v>
      </c>
      <c r="D14879" s="2">
        <v>37653</v>
      </c>
      <c r="E14879">
        <v>28</v>
      </c>
      <c r="F14879">
        <v>45841.27</v>
      </c>
      <c r="G14879">
        <v>25118981</v>
      </c>
      <c r="H14879">
        <v>17808.48</v>
      </c>
      <c r="K14879">
        <v>195</v>
      </c>
      <c r="L14879">
        <v>80</v>
      </c>
    </row>
    <row r="14880" spans="1:12" x14ac:dyDescent="0.25">
      <c r="A14880" t="s">
        <v>689</v>
      </c>
      <c r="B14880" t="s">
        <v>690</v>
      </c>
      <c r="C14880" t="s">
        <v>691</v>
      </c>
      <c r="D14880" s="2">
        <v>37681</v>
      </c>
      <c r="E14880">
        <v>16.399999999999999</v>
      </c>
      <c r="F14880">
        <v>23576.19</v>
      </c>
      <c r="G14880">
        <v>21249820</v>
      </c>
      <c r="H14880">
        <v>10521.49</v>
      </c>
      <c r="K14880">
        <v>195</v>
      </c>
      <c r="L14880">
        <v>80</v>
      </c>
    </row>
    <row r="14881" spans="1:12" x14ac:dyDescent="0.25">
      <c r="A14881" t="s">
        <v>689</v>
      </c>
      <c r="B14881" t="s">
        <v>690</v>
      </c>
      <c r="C14881" t="s">
        <v>691</v>
      </c>
      <c r="D14881" s="2">
        <v>37712</v>
      </c>
      <c r="E14881">
        <v>0</v>
      </c>
      <c r="F14881">
        <v>0</v>
      </c>
      <c r="G14881">
        <v>0</v>
      </c>
      <c r="H14881">
        <v>0</v>
      </c>
      <c r="K14881">
        <v>195</v>
      </c>
      <c r="L14881">
        <v>80</v>
      </c>
    </row>
    <row r="14882" spans="1:12" x14ac:dyDescent="0.25">
      <c r="A14882" t="s">
        <v>689</v>
      </c>
      <c r="B14882" t="s">
        <v>690</v>
      </c>
      <c r="C14882" t="s">
        <v>691</v>
      </c>
      <c r="D14882" s="2">
        <v>37742</v>
      </c>
      <c r="E14882">
        <v>0</v>
      </c>
      <c r="F14882">
        <v>0</v>
      </c>
      <c r="G14882">
        <v>0</v>
      </c>
      <c r="H14882">
        <v>0</v>
      </c>
      <c r="K14882">
        <v>195</v>
      </c>
      <c r="L14882">
        <v>80</v>
      </c>
    </row>
    <row r="14883" spans="1:12" x14ac:dyDescent="0.25">
      <c r="A14883" t="s">
        <v>689</v>
      </c>
      <c r="B14883" t="s">
        <v>690</v>
      </c>
      <c r="C14883" t="s">
        <v>691</v>
      </c>
      <c r="D14883" s="2">
        <v>37773</v>
      </c>
      <c r="E14883">
        <v>0</v>
      </c>
      <c r="F14883">
        <v>0</v>
      </c>
      <c r="G14883">
        <v>0</v>
      </c>
      <c r="H14883">
        <v>0</v>
      </c>
      <c r="K14883">
        <v>195</v>
      </c>
      <c r="L14883">
        <v>80</v>
      </c>
    </row>
    <row r="14884" spans="1:12" x14ac:dyDescent="0.25">
      <c r="A14884" t="s">
        <v>689</v>
      </c>
      <c r="B14884" t="s">
        <v>690</v>
      </c>
      <c r="C14884" t="s">
        <v>691</v>
      </c>
      <c r="D14884" s="2">
        <v>37803</v>
      </c>
      <c r="E14884">
        <v>0</v>
      </c>
      <c r="F14884">
        <v>0</v>
      </c>
      <c r="G14884">
        <v>0</v>
      </c>
      <c r="H14884">
        <v>0</v>
      </c>
      <c r="K14884">
        <v>195</v>
      </c>
      <c r="L14884">
        <v>80</v>
      </c>
    </row>
    <row r="14885" spans="1:12" x14ac:dyDescent="0.25">
      <c r="A14885" t="s">
        <v>689</v>
      </c>
      <c r="B14885" t="s">
        <v>690</v>
      </c>
      <c r="C14885" t="s">
        <v>691</v>
      </c>
      <c r="D14885" s="2">
        <v>37834</v>
      </c>
      <c r="E14885">
        <v>0</v>
      </c>
      <c r="F14885">
        <v>0</v>
      </c>
      <c r="G14885">
        <v>0</v>
      </c>
      <c r="H14885">
        <v>0</v>
      </c>
      <c r="K14885">
        <v>195</v>
      </c>
      <c r="L14885">
        <v>80</v>
      </c>
    </row>
    <row r="14886" spans="1:12" x14ac:dyDescent="0.25">
      <c r="A14886" t="s">
        <v>689</v>
      </c>
      <c r="B14886" t="s">
        <v>690</v>
      </c>
      <c r="C14886" t="s">
        <v>691</v>
      </c>
      <c r="D14886" s="2">
        <v>37865</v>
      </c>
      <c r="E14886">
        <v>0</v>
      </c>
      <c r="F14886">
        <v>0</v>
      </c>
      <c r="G14886">
        <v>0</v>
      </c>
      <c r="H14886">
        <v>0</v>
      </c>
      <c r="K14886">
        <v>195</v>
      </c>
      <c r="L14886">
        <v>80</v>
      </c>
    </row>
    <row r="14887" spans="1:12" x14ac:dyDescent="0.25">
      <c r="A14887" t="s">
        <v>689</v>
      </c>
      <c r="B14887" t="s">
        <v>690</v>
      </c>
      <c r="C14887" t="s">
        <v>691</v>
      </c>
      <c r="D14887" s="2">
        <v>37895</v>
      </c>
      <c r="E14887">
        <v>0</v>
      </c>
      <c r="F14887">
        <v>0</v>
      </c>
      <c r="G14887">
        <v>0</v>
      </c>
      <c r="H14887">
        <v>0</v>
      </c>
      <c r="K14887">
        <v>195</v>
      </c>
      <c r="L14887">
        <v>80</v>
      </c>
    </row>
    <row r="14888" spans="1:12" x14ac:dyDescent="0.25">
      <c r="A14888" t="s">
        <v>689</v>
      </c>
      <c r="B14888" t="s">
        <v>690</v>
      </c>
      <c r="C14888" t="s">
        <v>691</v>
      </c>
      <c r="D14888" s="2">
        <v>37926</v>
      </c>
      <c r="E14888">
        <v>0</v>
      </c>
      <c r="F14888">
        <v>0</v>
      </c>
      <c r="G14888">
        <v>0</v>
      </c>
      <c r="H14888">
        <v>0</v>
      </c>
      <c r="K14888">
        <v>195</v>
      </c>
      <c r="L14888">
        <v>80</v>
      </c>
    </row>
    <row r="14889" spans="1:12" x14ac:dyDescent="0.25">
      <c r="A14889" t="s">
        <v>689</v>
      </c>
      <c r="B14889" t="s">
        <v>690</v>
      </c>
      <c r="C14889" t="s">
        <v>691</v>
      </c>
      <c r="D14889" s="2">
        <v>37956</v>
      </c>
      <c r="E14889">
        <v>0</v>
      </c>
      <c r="F14889">
        <v>0</v>
      </c>
      <c r="G14889">
        <v>0</v>
      </c>
      <c r="H14889">
        <v>0</v>
      </c>
      <c r="K14889">
        <v>195</v>
      </c>
      <c r="L14889">
        <v>80</v>
      </c>
    </row>
    <row r="14890" spans="1:12" x14ac:dyDescent="0.25">
      <c r="A14890" t="s">
        <v>689</v>
      </c>
      <c r="B14890" t="s">
        <v>690</v>
      </c>
      <c r="C14890" t="s">
        <v>691</v>
      </c>
      <c r="D14890" s="2">
        <v>37987</v>
      </c>
      <c r="E14890">
        <v>0</v>
      </c>
      <c r="F14890">
        <v>0</v>
      </c>
      <c r="G14890">
        <v>0</v>
      </c>
      <c r="H14890">
        <v>0</v>
      </c>
      <c r="K14890">
        <v>195</v>
      </c>
      <c r="L14890">
        <v>80</v>
      </c>
    </row>
    <row r="14891" spans="1:12" x14ac:dyDescent="0.25">
      <c r="A14891" t="s">
        <v>689</v>
      </c>
      <c r="B14891" t="s">
        <v>690</v>
      </c>
      <c r="C14891" t="s">
        <v>691</v>
      </c>
      <c r="D14891" s="2">
        <v>38018</v>
      </c>
      <c r="E14891">
        <v>0</v>
      </c>
      <c r="F14891">
        <v>0</v>
      </c>
      <c r="G14891">
        <v>0</v>
      </c>
      <c r="H14891">
        <v>0</v>
      </c>
      <c r="K14891">
        <v>195</v>
      </c>
      <c r="L14891">
        <v>80</v>
      </c>
    </row>
    <row r="14892" spans="1:12" x14ac:dyDescent="0.25">
      <c r="A14892" t="s">
        <v>689</v>
      </c>
      <c r="B14892" t="s">
        <v>690</v>
      </c>
      <c r="C14892" t="s">
        <v>691</v>
      </c>
      <c r="D14892" s="2">
        <v>38047</v>
      </c>
      <c r="E14892">
        <v>0</v>
      </c>
      <c r="F14892">
        <v>0</v>
      </c>
      <c r="G14892">
        <v>0</v>
      </c>
      <c r="H14892">
        <v>0</v>
      </c>
      <c r="K14892">
        <v>195</v>
      </c>
      <c r="L14892">
        <v>80</v>
      </c>
    </row>
    <row r="14893" spans="1:12" x14ac:dyDescent="0.25">
      <c r="A14893" t="s">
        <v>689</v>
      </c>
      <c r="B14893" t="s">
        <v>690</v>
      </c>
      <c r="C14893" t="s">
        <v>691</v>
      </c>
      <c r="D14893" s="2">
        <v>38200</v>
      </c>
      <c r="E14893">
        <v>3.3</v>
      </c>
      <c r="F14893">
        <v>6078.79</v>
      </c>
      <c r="G14893">
        <v>4623239</v>
      </c>
      <c r="H14893">
        <v>1892.63</v>
      </c>
      <c r="K14893">
        <v>195</v>
      </c>
      <c r="L14893">
        <v>80</v>
      </c>
    </row>
    <row r="14894" spans="1:12" x14ac:dyDescent="0.25">
      <c r="A14894" t="s">
        <v>689</v>
      </c>
      <c r="B14894" t="s">
        <v>690</v>
      </c>
      <c r="C14894" t="s">
        <v>691</v>
      </c>
      <c r="D14894" s="2">
        <v>38231</v>
      </c>
      <c r="E14894">
        <v>24.3</v>
      </c>
      <c r="F14894">
        <v>48069.2</v>
      </c>
      <c r="G14894">
        <v>34451676</v>
      </c>
      <c r="H14894">
        <v>14917.69</v>
      </c>
      <c r="K14894">
        <v>195</v>
      </c>
      <c r="L14894">
        <v>80</v>
      </c>
    </row>
    <row r="14895" spans="1:12" x14ac:dyDescent="0.25">
      <c r="A14895" t="s">
        <v>689</v>
      </c>
      <c r="B14895" t="s">
        <v>690</v>
      </c>
      <c r="C14895" t="s">
        <v>691</v>
      </c>
      <c r="D14895" s="2">
        <v>38261</v>
      </c>
      <c r="E14895">
        <v>31</v>
      </c>
      <c r="F14895">
        <v>60129.8</v>
      </c>
      <c r="G14895">
        <v>72754682</v>
      </c>
      <c r="H14895">
        <v>18041.810000000001</v>
      </c>
      <c r="K14895">
        <v>270</v>
      </c>
      <c r="L14895">
        <v>80</v>
      </c>
    </row>
    <row r="14896" spans="1:12" x14ac:dyDescent="0.25">
      <c r="A14896" t="s">
        <v>689</v>
      </c>
      <c r="B14896" t="s">
        <v>690</v>
      </c>
      <c r="C14896" t="s">
        <v>691</v>
      </c>
      <c r="D14896" s="2">
        <v>38292</v>
      </c>
      <c r="E14896">
        <v>29.9</v>
      </c>
      <c r="F14896">
        <v>56970.02</v>
      </c>
      <c r="G14896">
        <v>59807564</v>
      </c>
      <c r="H14896">
        <v>17815.39</v>
      </c>
      <c r="K14896">
        <v>270</v>
      </c>
      <c r="L14896">
        <v>80</v>
      </c>
    </row>
    <row r="14897" spans="1:12" x14ac:dyDescent="0.25">
      <c r="A14897" t="s">
        <v>689</v>
      </c>
      <c r="B14897" t="s">
        <v>690</v>
      </c>
      <c r="C14897" t="s">
        <v>691</v>
      </c>
      <c r="D14897" s="2">
        <v>38322</v>
      </c>
      <c r="E14897">
        <v>27.3</v>
      </c>
      <c r="F14897">
        <v>52352.36</v>
      </c>
      <c r="G14897">
        <v>55494647</v>
      </c>
      <c r="H14897">
        <v>16783.169999999998</v>
      </c>
      <c r="K14897">
        <v>270</v>
      </c>
      <c r="L14897">
        <v>80</v>
      </c>
    </row>
    <row r="14898" spans="1:12" x14ac:dyDescent="0.25">
      <c r="A14898" t="s">
        <v>689</v>
      </c>
      <c r="B14898" t="s">
        <v>690</v>
      </c>
      <c r="C14898" t="s">
        <v>691</v>
      </c>
      <c r="D14898" s="2">
        <v>38353.25</v>
      </c>
      <c r="E14898">
        <v>17.5</v>
      </c>
      <c r="F14898">
        <v>33680.199999999997</v>
      </c>
      <c r="G14898">
        <v>14254719</v>
      </c>
      <c r="H14898">
        <v>11351.33</v>
      </c>
      <c r="K14898">
        <v>270</v>
      </c>
      <c r="L14898">
        <v>80</v>
      </c>
    </row>
    <row r="14899" spans="1:12" x14ac:dyDescent="0.25">
      <c r="A14899" t="s">
        <v>689</v>
      </c>
      <c r="B14899" t="s">
        <v>690</v>
      </c>
      <c r="C14899" t="s">
        <v>691</v>
      </c>
      <c r="D14899" s="2">
        <v>38384.25</v>
      </c>
      <c r="E14899">
        <v>28</v>
      </c>
      <c r="F14899">
        <v>52033.38</v>
      </c>
      <c r="G14899">
        <v>22900699</v>
      </c>
      <c r="H14899">
        <v>17851.07</v>
      </c>
      <c r="K14899">
        <v>270</v>
      </c>
      <c r="L14899">
        <v>80</v>
      </c>
    </row>
    <row r="14900" spans="1:12" x14ac:dyDescent="0.25">
      <c r="A14900" t="s">
        <v>689</v>
      </c>
      <c r="B14900" t="s">
        <v>690</v>
      </c>
      <c r="C14900" t="s">
        <v>691</v>
      </c>
      <c r="D14900" s="2">
        <v>38412.25</v>
      </c>
      <c r="E14900">
        <v>30.2</v>
      </c>
      <c r="F14900">
        <v>55280.15</v>
      </c>
      <c r="G14900">
        <v>24618591</v>
      </c>
      <c r="H14900">
        <v>18329.330000000002</v>
      </c>
      <c r="K14900">
        <v>270</v>
      </c>
      <c r="L14900">
        <v>80</v>
      </c>
    </row>
    <row r="14901" spans="1:12" x14ac:dyDescent="0.25">
      <c r="A14901" t="s">
        <v>689</v>
      </c>
      <c r="B14901" t="s">
        <v>690</v>
      </c>
      <c r="C14901" t="s">
        <v>691</v>
      </c>
      <c r="D14901" s="2">
        <v>38443.25</v>
      </c>
      <c r="E14901">
        <v>30</v>
      </c>
      <c r="F14901">
        <v>51754.2</v>
      </c>
      <c r="G14901">
        <v>23886862</v>
      </c>
      <c r="H14901">
        <v>17745.55</v>
      </c>
      <c r="K14901">
        <v>195</v>
      </c>
      <c r="L14901">
        <v>80</v>
      </c>
    </row>
    <row r="14902" spans="1:12" x14ac:dyDescent="0.25">
      <c r="A14902" t="s">
        <v>689</v>
      </c>
      <c r="B14902" t="s">
        <v>690</v>
      </c>
      <c r="C14902" t="s">
        <v>691</v>
      </c>
      <c r="D14902" s="2">
        <v>38473.25</v>
      </c>
      <c r="E14902">
        <v>31</v>
      </c>
      <c r="F14902">
        <v>43465.06</v>
      </c>
      <c r="G14902">
        <v>11351557</v>
      </c>
      <c r="H14902">
        <v>15291.51</v>
      </c>
      <c r="K14902">
        <v>218</v>
      </c>
      <c r="L14902">
        <v>80</v>
      </c>
    </row>
    <row r="14903" spans="1:12" x14ac:dyDescent="0.25">
      <c r="A14903" t="s">
        <v>689</v>
      </c>
      <c r="B14903" t="s">
        <v>690</v>
      </c>
      <c r="C14903" t="s">
        <v>691</v>
      </c>
      <c r="D14903" s="2">
        <v>38504.25</v>
      </c>
      <c r="E14903">
        <v>30</v>
      </c>
      <c r="F14903">
        <v>41395.949999999997</v>
      </c>
      <c r="G14903">
        <v>12730639</v>
      </c>
      <c r="H14903">
        <v>14996.29</v>
      </c>
      <c r="K14903">
        <v>210</v>
      </c>
      <c r="L14903">
        <v>80</v>
      </c>
    </row>
    <row r="14904" spans="1:12" x14ac:dyDescent="0.25">
      <c r="A14904" t="s">
        <v>689</v>
      </c>
      <c r="B14904" t="s">
        <v>690</v>
      </c>
      <c r="C14904" t="s">
        <v>691</v>
      </c>
      <c r="D14904" s="2">
        <v>38534.25</v>
      </c>
      <c r="E14904">
        <v>30.9</v>
      </c>
      <c r="F14904">
        <v>41183.24</v>
      </c>
      <c r="G14904">
        <v>12770497</v>
      </c>
      <c r="H14904">
        <v>15434.23</v>
      </c>
      <c r="K14904">
        <v>210</v>
      </c>
      <c r="L14904">
        <v>80</v>
      </c>
    </row>
    <row r="14905" spans="1:12" x14ac:dyDescent="0.25">
      <c r="A14905" t="s">
        <v>689</v>
      </c>
      <c r="B14905" t="s">
        <v>690</v>
      </c>
      <c r="C14905" t="s">
        <v>691</v>
      </c>
      <c r="D14905" s="2">
        <v>38565.25</v>
      </c>
      <c r="E14905">
        <v>31</v>
      </c>
      <c r="F14905">
        <v>38589.050000000003</v>
      </c>
      <c r="G14905">
        <v>12058175</v>
      </c>
      <c r="H14905">
        <v>20579.78</v>
      </c>
      <c r="K14905">
        <v>210</v>
      </c>
      <c r="L14905">
        <v>80</v>
      </c>
    </row>
    <row r="14906" spans="1:12" x14ac:dyDescent="0.25">
      <c r="A14906" t="s">
        <v>689</v>
      </c>
      <c r="B14906" t="s">
        <v>690</v>
      </c>
      <c r="C14906" t="s">
        <v>691</v>
      </c>
      <c r="D14906" s="2">
        <v>38596.25</v>
      </c>
      <c r="E14906">
        <v>30</v>
      </c>
      <c r="F14906">
        <v>30857.88</v>
      </c>
      <c r="G14906">
        <v>12804797</v>
      </c>
      <c r="H14906">
        <v>32266.59</v>
      </c>
      <c r="K14906">
        <v>195</v>
      </c>
      <c r="L14906">
        <v>80</v>
      </c>
    </row>
    <row r="14907" spans="1:12" x14ac:dyDescent="0.25">
      <c r="A14907" t="s">
        <v>689</v>
      </c>
      <c r="B14907" t="s">
        <v>690</v>
      </c>
      <c r="C14907" t="s">
        <v>691</v>
      </c>
      <c r="D14907" s="2">
        <v>38626.25</v>
      </c>
      <c r="E14907">
        <v>31</v>
      </c>
      <c r="F14907">
        <v>51314.93</v>
      </c>
      <c r="G14907">
        <v>17816923</v>
      </c>
      <c r="H14907">
        <v>34669.160000000003</v>
      </c>
      <c r="K14907">
        <v>195</v>
      </c>
      <c r="L14907">
        <v>80</v>
      </c>
    </row>
    <row r="14908" spans="1:12" x14ac:dyDescent="0.25">
      <c r="A14908" t="s">
        <v>689</v>
      </c>
      <c r="B14908" t="s">
        <v>690</v>
      </c>
      <c r="C14908" t="s">
        <v>691</v>
      </c>
      <c r="D14908" s="2">
        <v>38657.25</v>
      </c>
      <c r="E14908">
        <v>30</v>
      </c>
      <c r="F14908">
        <v>45068.55</v>
      </c>
      <c r="G14908">
        <v>18159134</v>
      </c>
      <c r="H14908">
        <v>32208.87</v>
      </c>
      <c r="K14908">
        <v>195</v>
      </c>
      <c r="L14908">
        <v>80</v>
      </c>
    </row>
    <row r="14909" spans="1:12" x14ac:dyDescent="0.25">
      <c r="A14909" t="s">
        <v>689</v>
      </c>
      <c r="B14909" t="s">
        <v>690</v>
      </c>
      <c r="C14909" t="s">
        <v>691</v>
      </c>
      <c r="D14909" s="2">
        <v>38687.25</v>
      </c>
      <c r="E14909">
        <v>29.8</v>
      </c>
      <c r="F14909">
        <v>54326.400000000001</v>
      </c>
      <c r="G14909">
        <v>21189000</v>
      </c>
      <c r="H14909">
        <v>38340.400000000001</v>
      </c>
      <c r="K14909">
        <v>210</v>
      </c>
      <c r="L14909">
        <v>80</v>
      </c>
    </row>
    <row r="14910" spans="1:12" x14ac:dyDescent="0.25">
      <c r="A14910" t="s">
        <v>689</v>
      </c>
      <c r="B14910" t="s">
        <v>690</v>
      </c>
      <c r="C14910" t="s">
        <v>691</v>
      </c>
      <c r="D14910" s="2">
        <v>38718</v>
      </c>
      <c r="E14910">
        <v>31</v>
      </c>
      <c r="F14910">
        <v>51067.11</v>
      </c>
      <c r="G14910">
        <v>18769817</v>
      </c>
      <c r="H14910">
        <v>32314.21</v>
      </c>
      <c r="K14910">
        <v>195</v>
      </c>
      <c r="L14910">
        <v>80</v>
      </c>
    </row>
    <row r="14911" spans="1:12" x14ac:dyDescent="0.25">
      <c r="A14911" t="s">
        <v>689</v>
      </c>
      <c r="B14911" t="s">
        <v>690</v>
      </c>
      <c r="C14911" t="s">
        <v>691</v>
      </c>
      <c r="D14911" s="2">
        <v>38749</v>
      </c>
      <c r="E14911">
        <v>15.2</v>
      </c>
      <c r="F14911">
        <v>23913.759999999998</v>
      </c>
      <c r="G14911">
        <v>9925807</v>
      </c>
      <c r="H14911">
        <v>15714.18</v>
      </c>
      <c r="L14911">
        <v>80</v>
      </c>
    </row>
    <row r="14912" spans="1:12" x14ac:dyDescent="0.25">
      <c r="A14912" t="s">
        <v>689</v>
      </c>
      <c r="B14912" t="s">
        <v>690</v>
      </c>
      <c r="C14912" t="s">
        <v>691</v>
      </c>
      <c r="D14912" s="2">
        <v>38777</v>
      </c>
      <c r="E14912">
        <v>0</v>
      </c>
      <c r="F14912">
        <v>0</v>
      </c>
      <c r="G14912">
        <v>0</v>
      </c>
      <c r="H14912">
        <v>0</v>
      </c>
      <c r="L14912">
        <v>80</v>
      </c>
    </row>
    <row r="14913" spans="1:12" x14ac:dyDescent="0.25">
      <c r="A14913" t="s">
        <v>689</v>
      </c>
      <c r="B14913" t="s">
        <v>690</v>
      </c>
      <c r="C14913" t="s">
        <v>691</v>
      </c>
      <c r="D14913" s="2">
        <v>38808</v>
      </c>
      <c r="E14913">
        <v>0</v>
      </c>
      <c r="F14913">
        <v>0</v>
      </c>
      <c r="G14913">
        <v>0</v>
      </c>
      <c r="H14913">
        <v>0</v>
      </c>
      <c r="L14913">
        <v>80</v>
      </c>
    </row>
    <row r="14914" spans="1:12" x14ac:dyDescent="0.25">
      <c r="A14914" t="s">
        <v>689</v>
      </c>
      <c r="B14914" t="s">
        <v>690</v>
      </c>
      <c r="C14914" t="s">
        <v>691</v>
      </c>
      <c r="D14914" s="2">
        <v>38838</v>
      </c>
      <c r="E14914">
        <v>0</v>
      </c>
      <c r="F14914">
        <v>0</v>
      </c>
      <c r="G14914">
        <v>0</v>
      </c>
      <c r="H14914">
        <v>0</v>
      </c>
      <c r="L14914">
        <v>80</v>
      </c>
    </row>
    <row r="14915" spans="1:12" x14ac:dyDescent="0.25">
      <c r="A14915" t="s">
        <v>689</v>
      </c>
      <c r="B14915" t="s">
        <v>690</v>
      </c>
      <c r="C14915" t="s">
        <v>691</v>
      </c>
      <c r="D14915" s="2">
        <v>38869</v>
      </c>
      <c r="E14915">
        <v>0</v>
      </c>
      <c r="F14915">
        <v>0</v>
      </c>
      <c r="G14915">
        <v>0</v>
      </c>
      <c r="H14915">
        <v>0</v>
      </c>
      <c r="K14915">
        <v>0</v>
      </c>
      <c r="L14915">
        <v>80</v>
      </c>
    </row>
    <row r="14916" spans="1:12" x14ac:dyDescent="0.25">
      <c r="A14916" t="s">
        <v>689</v>
      </c>
      <c r="B14916" t="s">
        <v>690</v>
      </c>
      <c r="C14916" t="s">
        <v>691</v>
      </c>
      <c r="D14916" s="2">
        <v>38899</v>
      </c>
      <c r="E14916">
        <v>0</v>
      </c>
      <c r="F14916">
        <v>0</v>
      </c>
      <c r="G14916">
        <v>0</v>
      </c>
      <c r="H14916">
        <v>0</v>
      </c>
      <c r="K14916">
        <v>0</v>
      </c>
      <c r="L14916">
        <v>80</v>
      </c>
    </row>
    <row r="14917" spans="1:12" x14ac:dyDescent="0.25">
      <c r="A14917" t="s">
        <v>689</v>
      </c>
      <c r="B14917" t="s">
        <v>690</v>
      </c>
      <c r="C14917" t="s">
        <v>691</v>
      </c>
      <c r="D14917" s="2">
        <v>38930</v>
      </c>
      <c r="E14917">
        <v>0</v>
      </c>
      <c r="F14917">
        <v>0</v>
      </c>
      <c r="G14917">
        <v>0</v>
      </c>
      <c r="H14917">
        <v>0</v>
      </c>
      <c r="K14917">
        <v>0</v>
      </c>
      <c r="L14917">
        <v>80</v>
      </c>
    </row>
    <row r="14918" spans="1:12" x14ac:dyDescent="0.25">
      <c r="A14918" t="s">
        <v>689</v>
      </c>
      <c r="B14918" t="s">
        <v>690</v>
      </c>
      <c r="C14918" t="s">
        <v>691</v>
      </c>
      <c r="D14918" s="2">
        <v>38961</v>
      </c>
      <c r="E14918">
        <v>0</v>
      </c>
      <c r="F14918">
        <v>0</v>
      </c>
      <c r="G14918">
        <v>0</v>
      </c>
      <c r="H14918">
        <v>0</v>
      </c>
      <c r="K14918">
        <v>0</v>
      </c>
      <c r="L14918">
        <v>80</v>
      </c>
    </row>
    <row r="14919" spans="1:12" x14ac:dyDescent="0.25">
      <c r="A14919" t="s">
        <v>689</v>
      </c>
      <c r="B14919" t="s">
        <v>690</v>
      </c>
      <c r="C14919" t="s">
        <v>691</v>
      </c>
      <c r="D14919" s="2">
        <v>38991</v>
      </c>
      <c r="E14919">
        <v>0</v>
      </c>
      <c r="F14919">
        <v>0</v>
      </c>
      <c r="G14919">
        <v>0</v>
      </c>
      <c r="H14919">
        <v>0</v>
      </c>
      <c r="K14919">
        <v>0</v>
      </c>
      <c r="L14919">
        <v>80</v>
      </c>
    </row>
    <row r="14920" spans="1:12" x14ac:dyDescent="0.25">
      <c r="A14920" t="s">
        <v>689</v>
      </c>
      <c r="B14920" t="s">
        <v>690</v>
      </c>
      <c r="C14920" t="s">
        <v>691</v>
      </c>
      <c r="D14920" s="2">
        <v>39022</v>
      </c>
      <c r="E14920">
        <v>0</v>
      </c>
      <c r="F14920">
        <v>0</v>
      </c>
      <c r="G14920">
        <v>0</v>
      </c>
      <c r="H14920">
        <v>0</v>
      </c>
      <c r="K14920">
        <v>0</v>
      </c>
      <c r="L14920">
        <v>80</v>
      </c>
    </row>
    <row r="14921" spans="1:12" x14ac:dyDescent="0.25">
      <c r="A14921" t="s">
        <v>689</v>
      </c>
      <c r="B14921" t="s">
        <v>690</v>
      </c>
      <c r="C14921" t="s">
        <v>691</v>
      </c>
      <c r="D14921" s="2">
        <v>39052</v>
      </c>
      <c r="E14921">
        <v>0</v>
      </c>
      <c r="F14921">
        <v>0</v>
      </c>
      <c r="G14921">
        <v>0</v>
      </c>
      <c r="H14921">
        <v>0</v>
      </c>
      <c r="K14921">
        <v>0</v>
      </c>
      <c r="L14921">
        <v>80</v>
      </c>
    </row>
    <row r="14922" spans="1:12" x14ac:dyDescent="0.25">
      <c r="A14922" t="s">
        <v>689</v>
      </c>
      <c r="B14922" t="s">
        <v>690</v>
      </c>
      <c r="C14922" t="s">
        <v>691</v>
      </c>
      <c r="D14922" s="2">
        <v>39448</v>
      </c>
      <c r="E14922">
        <v>0</v>
      </c>
      <c r="F14922">
        <v>0</v>
      </c>
      <c r="G14922">
        <v>0</v>
      </c>
      <c r="H14922">
        <v>0</v>
      </c>
      <c r="L14922">
        <v>80</v>
      </c>
    </row>
    <row r="14923" spans="1:12" x14ac:dyDescent="0.25">
      <c r="A14923" t="s">
        <v>689</v>
      </c>
      <c r="B14923" t="s">
        <v>690</v>
      </c>
      <c r="C14923" t="s">
        <v>691</v>
      </c>
      <c r="D14923" s="2">
        <v>39479</v>
      </c>
      <c r="E14923">
        <v>0</v>
      </c>
      <c r="F14923">
        <v>0</v>
      </c>
      <c r="G14923">
        <v>0</v>
      </c>
      <c r="H14923">
        <v>0</v>
      </c>
      <c r="L14923">
        <v>80</v>
      </c>
    </row>
    <row r="14924" spans="1:12" x14ac:dyDescent="0.25">
      <c r="A14924" t="s">
        <v>689</v>
      </c>
      <c r="B14924" t="s">
        <v>690</v>
      </c>
      <c r="C14924" t="s">
        <v>691</v>
      </c>
      <c r="D14924" s="2">
        <v>39508</v>
      </c>
      <c r="E14924">
        <v>0</v>
      </c>
      <c r="F14924">
        <v>0</v>
      </c>
      <c r="G14924">
        <v>0</v>
      </c>
      <c r="H14924">
        <v>0</v>
      </c>
      <c r="L14924">
        <v>80</v>
      </c>
    </row>
    <row r="14925" spans="1:12" x14ac:dyDescent="0.25">
      <c r="A14925" t="s">
        <v>689</v>
      </c>
      <c r="B14925" t="s">
        <v>690</v>
      </c>
      <c r="C14925" t="s">
        <v>691</v>
      </c>
      <c r="D14925" s="2">
        <v>39539</v>
      </c>
      <c r="E14925">
        <v>0</v>
      </c>
      <c r="F14925">
        <v>0</v>
      </c>
      <c r="G14925">
        <v>0</v>
      </c>
      <c r="H14925">
        <v>0</v>
      </c>
      <c r="L14925">
        <v>80</v>
      </c>
    </row>
    <row r="14926" spans="1:12" x14ac:dyDescent="0.25">
      <c r="A14926" t="s">
        <v>689</v>
      </c>
      <c r="B14926" t="s">
        <v>690</v>
      </c>
      <c r="C14926" t="s">
        <v>691</v>
      </c>
      <c r="D14926" s="2">
        <v>39569</v>
      </c>
      <c r="E14926">
        <v>0</v>
      </c>
      <c r="F14926">
        <v>0</v>
      </c>
      <c r="G14926">
        <v>0</v>
      </c>
      <c r="H14926">
        <v>0</v>
      </c>
      <c r="L14926">
        <v>80</v>
      </c>
    </row>
    <row r="14927" spans="1:12" x14ac:dyDescent="0.25">
      <c r="A14927" t="s">
        <v>689</v>
      </c>
      <c r="B14927" t="s">
        <v>690</v>
      </c>
      <c r="C14927" t="s">
        <v>691</v>
      </c>
      <c r="D14927" s="2">
        <v>39600</v>
      </c>
      <c r="E14927">
        <v>0</v>
      </c>
      <c r="F14927">
        <v>0</v>
      </c>
      <c r="G14927">
        <v>0</v>
      </c>
      <c r="H14927">
        <v>0</v>
      </c>
      <c r="L14927">
        <v>80</v>
      </c>
    </row>
    <row r="14928" spans="1:12" x14ac:dyDescent="0.25">
      <c r="A14928" t="s">
        <v>689</v>
      </c>
      <c r="B14928" t="s">
        <v>690</v>
      </c>
      <c r="C14928" t="s">
        <v>691</v>
      </c>
      <c r="D14928" s="2">
        <v>39630</v>
      </c>
      <c r="E14928">
        <v>0</v>
      </c>
      <c r="F14928">
        <v>0</v>
      </c>
      <c r="G14928">
        <v>0</v>
      </c>
      <c r="H14928">
        <v>0</v>
      </c>
      <c r="L14928">
        <v>80</v>
      </c>
    </row>
    <row r="14929" spans="1:12" x14ac:dyDescent="0.25">
      <c r="A14929" t="s">
        <v>689</v>
      </c>
      <c r="B14929" t="s">
        <v>690</v>
      </c>
      <c r="C14929" t="s">
        <v>691</v>
      </c>
      <c r="D14929" s="2">
        <v>39661</v>
      </c>
      <c r="E14929">
        <v>0</v>
      </c>
      <c r="F14929">
        <v>0</v>
      </c>
      <c r="G14929">
        <v>0</v>
      </c>
      <c r="H14929">
        <v>0</v>
      </c>
      <c r="L14929">
        <v>80</v>
      </c>
    </row>
    <row r="14930" spans="1:12" x14ac:dyDescent="0.25">
      <c r="A14930" t="s">
        <v>689</v>
      </c>
      <c r="B14930" t="s">
        <v>690</v>
      </c>
      <c r="C14930" t="s">
        <v>691</v>
      </c>
      <c r="D14930" s="2">
        <v>39692</v>
      </c>
      <c r="E14930">
        <v>0</v>
      </c>
      <c r="F14930">
        <v>0</v>
      </c>
      <c r="G14930">
        <v>0</v>
      </c>
      <c r="H14930">
        <v>0</v>
      </c>
      <c r="L14930">
        <v>80</v>
      </c>
    </row>
    <row r="14931" spans="1:12" x14ac:dyDescent="0.25">
      <c r="A14931" t="s">
        <v>689</v>
      </c>
      <c r="B14931" t="s">
        <v>690</v>
      </c>
      <c r="C14931" t="s">
        <v>691</v>
      </c>
      <c r="D14931" s="2">
        <v>39722</v>
      </c>
      <c r="E14931">
        <v>0</v>
      </c>
      <c r="F14931">
        <v>0</v>
      </c>
      <c r="G14931">
        <v>0</v>
      </c>
      <c r="H14931">
        <v>0</v>
      </c>
      <c r="L14931">
        <v>80</v>
      </c>
    </row>
    <row r="14932" spans="1:12" x14ac:dyDescent="0.25">
      <c r="A14932" t="s">
        <v>689</v>
      </c>
      <c r="B14932" t="s">
        <v>690</v>
      </c>
      <c r="C14932" t="s">
        <v>691</v>
      </c>
      <c r="D14932" s="2">
        <v>39753</v>
      </c>
      <c r="E14932">
        <v>0</v>
      </c>
      <c r="F14932">
        <v>0</v>
      </c>
      <c r="G14932">
        <v>0</v>
      </c>
      <c r="H14932">
        <v>0</v>
      </c>
      <c r="L14932">
        <v>80</v>
      </c>
    </row>
    <row r="14933" spans="1:12" x14ac:dyDescent="0.25">
      <c r="A14933" t="s">
        <v>689</v>
      </c>
      <c r="B14933" t="s">
        <v>690</v>
      </c>
      <c r="C14933" t="s">
        <v>691</v>
      </c>
      <c r="D14933" s="2">
        <v>39783</v>
      </c>
      <c r="E14933">
        <v>0</v>
      </c>
      <c r="F14933">
        <v>0</v>
      </c>
      <c r="G14933">
        <v>0</v>
      </c>
      <c r="H14933">
        <v>0</v>
      </c>
      <c r="L14933">
        <v>80</v>
      </c>
    </row>
    <row r="14934" spans="1:12" x14ac:dyDescent="0.25">
      <c r="A14934" t="s">
        <v>689</v>
      </c>
      <c r="B14934" t="s">
        <v>690</v>
      </c>
      <c r="C14934" t="s">
        <v>691</v>
      </c>
      <c r="D14934" s="2">
        <v>39814</v>
      </c>
      <c r="E14934">
        <v>0</v>
      </c>
      <c r="F14934">
        <v>0</v>
      </c>
      <c r="G14934">
        <v>0</v>
      </c>
      <c r="H14934">
        <v>0</v>
      </c>
      <c r="L14934">
        <v>80</v>
      </c>
    </row>
    <row r="14935" spans="1:12" x14ac:dyDescent="0.25">
      <c r="A14935" t="s">
        <v>689</v>
      </c>
      <c r="B14935" t="s">
        <v>690</v>
      </c>
      <c r="C14935" t="s">
        <v>691</v>
      </c>
      <c r="D14935" s="2">
        <v>39845</v>
      </c>
      <c r="E14935">
        <v>0</v>
      </c>
      <c r="F14935">
        <v>0</v>
      </c>
      <c r="G14935">
        <v>0</v>
      </c>
      <c r="H14935">
        <v>0</v>
      </c>
      <c r="L14935">
        <v>80</v>
      </c>
    </row>
    <row r="14936" spans="1:12" x14ac:dyDescent="0.25">
      <c r="A14936" t="s">
        <v>689</v>
      </c>
      <c r="B14936" t="s">
        <v>690</v>
      </c>
      <c r="C14936" t="s">
        <v>691</v>
      </c>
      <c r="D14936" s="2">
        <v>39873</v>
      </c>
      <c r="E14936">
        <v>0</v>
      </c>
      <c r="F14936">
        <v>0</v>
      </c>
      <c r="G14936">
        <v>0</v>
      </c>
      <c r="H14936">
        <v>0</v>
      </c>
      <c r="L14936">
        <v>80</v>
      </c>
    </row>
    <row r="14937" spans="1:12" x14ac:dyDescent="0.25">
      <c r="A14937" t="s">
        <v>689</v>
      </c>
      <c r="B14937" t="s">
        <v>690</v>
      </c>
      <c r="C14937" t="s">
        <v>691</v>
      </c>
      <c r="D14937" s="2">
        <v>39904</v>
      </c>
      <c r="E14937">
        <v>0</v>
      </c>
      <c r="F14937">
        <v>0</v>
      </c>
      <c r="G14937">
        <v>0</v>
      </c>
      <c r="H14937">
        <v>0</v>
      </c>
      <c r="L14937">
        <v>80</v>
      </c>
    </row>
    <row r="14938" spans="1:12" x14ac:dyDescent="0.25">
      <c r="A14938" t="s">
        <v>689</v>
      </c>
      <c r="B14938" t="s">
        <v>690</v>
      </c>
      <c r="C14938" t="s">
        <v>691</v>
      </c>
      <c r="D14938" s="2">
        <v>39934</v>
      </c>
      <c r="E14938">
        <v>0</v>
      </c>
      <c r="F14938">
        <v>0</v>
      </c>
      <c r="G14938">
        <v>0</v>
      </c>
      <c r="H14938">
        <v>0</v>
      </c>
      <c r="L14938">
        <v>80</v>
      </c>
    </row>
    <row r="14939" spans="1:12" x14ac:dyDescent="0.25">
      <c r="A14939" t="s">
        <v>689</v>
      </c>
      <c r="B14939" t="s">
        <v>690</v>
      </c>
      <c r="C14939" t="s">
        <v>691</v>
      </c>
      <c r="D14939" s="2">
        <v>39965</v>
      </c>
      <c r="E14939">
        <v>0</v>
      </c>
      <c r="F14939">
        <v>0</v>
      </c>
      <c r="G14939">
        <v>0</v>
      </c>
      <c r="H14939">
        <v>0</v>
      </c>
      <c r="L14939">
        <v>80</v>
      </c>
    </row>
    <row r="14940" spans="1:12" x14ac:dyDescent="0.25">
      <c r="A14940" t="s">
        <v>689</v>
      </c>
      <c r="B14940" t="s">
        <v>690</v>
      </c>
      <c r="C14940" t="s">
        <v>691</v>
      </c>
      <c r="D14940" s="2">
        <v>39995</v>
      </c>
      <c r="E14940">
        <v>0</v>
      </c>
      <c r="F14940">
        <v>0</v>
      </c>
      <c r="G14940">
        <v>0</v>
      </c>
      <c r="H14940">
        <v>0</v>
      </c>
      <c r="L14940">
        <v>80</v>
      </c>
    </row>
    <row r="14941" spans="1:12" x14ac:dyDescent="0.25">
      <c r="A14941" t="s">
        <v>689</v>
      </c>
      <c r="B14941" t="s">
        <v>690</v>
      </c>
      <c r="C14941" t="s">
        <v>691</v>
      </c>
      <c r="D14941" s="2">
        <v>40026</v>
      </c>
      <c r="E14941">
        <v>0</v>
      </c>
      <c r="F14941">
        <v>0</v>
      </c>
      <c r="G14941">
        <v>0</v>
      </c>
      <c r="H14941">
        <v>0</v>
      </c>
      <c r="L14941">
        <v>80</v>
      </c>
    </row>
    <row r="14942" spans="1:12" x14ac:dyDescent="0.25">
      <c r="A14942" t="s">
        <v>689</v>
      </c>
      <c r="B14942" t="s">
        <v>690</v>
      </c>
      <c r="C14942" t="s">
        <v>691</v>
      </c>
      <c r="D14942" s="2">
        <v>40057</v>
      </c>
      <c r="E14942">
        <v>0</v>
      </c>
      <c r="F14942">
        <v>0</v>
      </c>
      <c r="G14942">
        <v>0</v>
      </c>
      <c r="H14942">
        <v>0</v>
      </c>
      <c r="L14942">
        <v>80</v>
      </c>
    </row>
    <row r="14943" spans="1:12" x14ac:dyDescent="0.25">
      <c r="A14943" t="s">
        <v>689</v>
      </c>
      <c r="B14943" t="s">
        <v>690</v>
      </c>
      <c r="C14943" t="s">
        <v>691</v>
      </c>
      <c r="D14943" s="2">
        <v>40087</v>
      </c>
      <c r="E14943">
        <v>0</v>
      </c>
      <c r="F14943">
        <v>0</v>
      </c>
      <c r="G14943">
        <v>0</v>
      </c>
      <c r="H14943">
        <v>0</v>
      </c>
      <c r="L14943">
        <v>80</v>
      </c>
    </row>
    <row r="14944" spans="1:12" x14ac:dyDescent="0.25">
      <c r="A14944" t="s">
        <v>689</v>
      </c>
      <c r="B14944" t="s">
        <v>690</v>
      </c>
      <c r="C14944" t="s">
        <v>691</v>
      </c>
      <c r="D14944" s="2">
        <v>40118</v>
      </c>
      <c r="E14944">
        <v>0</v>
      </c>
      <c r="F14944">
        <v>0</v>
      </c>
      <c r="G14944">
        <v>0</v>
      </c>
      <c r="H14944">
        <v>0</v>
      </c>
      <c r="L14944">
        <v>80</v>
      </c>
    </row>
    <row r="14945" spans="1:12" x14ac:dyDescent="0.25">
      <c r="A14945" t="s">
        <v>689</v>
      </c>
      <c r="B14945" t="s">
        <v>690</v>
      </c>
      <c r="C14945" t="s">
        <v>691</v>
      </c>
      <c r="D14945" s="2">
        <v>40148</v>
      </c>
      <c r="E14945">
        <v>0</v>
      </c>
      <c r="F14945">
        <v>0</v>
      </c>
      <c r="G14945">
        <v>0</v>
      </c>
      <c r="H14945">
        <v>0</v>
      </c>
      <c r="L14945">
        <v>80</v>
      </c>
    </row>
    <row r="14946" spans="1:12" x14ac:dyDescent="0.25">
      <c r="A14946" t="s">
        <v>689</v>
      </c>
      <c r="B14946" t="s">
        <v>690</v>
      </c>
      <c r="C14946" t="s">
        <v>691</v>
      </c>
      <c r="D14946" s="2">
        <v>40179</v>
      </c>
      <c r="E14946">
        <v>0</v>
      </c>
      <c r="F14946">
        <v>0</v>
      </c>
      <c r="G14946">
        <v>0</v>
      </c>
      <c r="H14946">
        <v>0</v>
      </c>
      <c r="L14946">
        <v>80</v>
      </c>
    </row>
    <row r="14947" spans="1:12" x14ac:dyDescent="0.25">
      <c r="A14947" t="s">
        <v>689</v>
      </c>
      <c r="B14947" t="s">
        <v>690</v>
      </c>
      <c r="C14947" t="s">
        <v>691</v>
      </c>
      <c r="D14947" s="2">
        <v>40210</v>
      </c>
      <c r="E14947">
        <v>0</v>
      </c>
      <c r="F14947">
        <v>0</v>
      </c>
      <c r="G14947">
        <v>0</v>
      </c>
      <c r="H14947">
        <v>0</v>
      </c>
      <c r="L14947">
        <v>80</v>
      </c>
    </row>
    <row r="14948" spans="1:12" x14ac:dyDescent="0.25">
      <c r="A14948" t="s">
        <v>689</v>
      </c>
      <c r="B14948" t="s">
        <v>690</v>
      </c>
      <c r="C14948" t="s">
        <v>691</v>
      </c>
      <c r="D14948" s="2">
        <v>40238</v>
      </c>
      <c r="E14948">
        <v>0</v>
      </c>
      <c r="F14948">
        <v>0</v>
      </c>
      <c r="G14948">
        <v>0</v>
      </c>
      <c r="H14948">
        <v>0</v>
      </c>
      <c r="L14948">
        <v>80</v>
      </c>
    </row>
    <row r="14949" spans="1:12" x14ac:dyDescent="0.25">
      <c r="A14949" t="s">
        <v>689</v>
      </c>
      <c r="B14949" t="s">
        <v>690</v>
      </c>
      <c r="C14949" t="s">
        <v>691</v>
      </c>
      <c r="D14949" s="2">
        <v>40269</v>
      </c>
      <c r="E14949">
        <v>0</v>
      </c>
      <c r="F14949">
        <v>0</v>
      </c>
      <c r="G14949">
        <v>0</v>
      </c>
      <c r="H14949">
        <v>0</v>
      </c>
      <c r="L14949">
        <v>80</v>
      </c>
    </row>
    <row r="14950" spans="1:12" x14ac:dyDescent="0.25">
      <c r="A14950" t="s">
        <v>689</v>
      </c>
      <c r="B14950" t="s">
        <v>690</v>
      </c>
      <c r="C14950" t="s">
        <v>691</v>
      </c>
      <c r="D14950" s="2">
        <v>40299</v>
      </c>
      <c r="E14950">
        <v>0</v>
      </c>
      <c r="F14950">
        <v>0</v>
      </c>
      <c r="G14950">
        <v>0</v>
      </c>
      <c r="H14950">
        <v>0</v>
      </c>
      <c r="L14950">
        <v>80</v>
      </c>
    </row>
    <row r="14951" spans="1:12" x14ac:dyDescent="0.25">
      <c r="A14951" t="s">
        <v>689</v>
      </c>
      <c r="B14951" t="s">
        <v>690</v>
      </c>
      <c r="C14951" t="s">
        <v>691</v>
      </c>
      <c r="D14951" s="2">
        <v>41456</v>
      </c>
      <c r="E14951">
        <v>1</v>
      </c>
      <c r="F14951">
        <v>1600</v>
      </c>
      <c r="G14951">
        <v>653000</v>
      </c>
      <c r="H14951">
        <v>1034</v>
      </c>
      <c r="K14951">
        <v>195</v>
      </c>
      <c r="L14951">
        <v>32</v>
      </c>
    </row>
    <row r="14952" spans="1:12" x14ac:dyDescent="0.25">
      <c r="A14952" t="s">
        <v>689</v>
      </c>
      <c r="B14952" t="s">
        <v>690</v>
      </c>
      <c r="C14952" t="s">
        <v>691</v>
      </c>
      <c r="D14952" s="2">
        <v>41640</v>
      </c>
      <c r="E14952">
        <v>0</v>
      </c>
      <c r="F14952">
        <v>0</v>
      </c>
      <c r="G14952">
        <v>0</v>
      </c>
      <c r="H14952">
        <v>0</v>
      </c>
      <c r="K14952">
        <v>957</v>
      </c>
      <c r="L14952">
        <v>80</v>
      </c>
    </row>
    <row r="14953" spans="1:12" x14ac:dyDescent="0.25">
      <c r="A14953" t="s">
        <v>689</v>
      </c>
      <c r="B14953" t="s">
        <v>690</v>
      </c>
      <c r="C14953" t="s">
        <v>691</v>
      </c>
      <c r="D14953" s="2">
        <v>41671</v>
      </c>
      <c r="E14953">
        <v>2</v>
      </c>
      <c r="F14953">
        <v>4260</v>
      </c>
      <c r="G14953">
        <v>1720000</v>
      </c>
      <c r="H14953">
        <v>9</v>
      </c>
      <c r="K14953">
        <v>957</v>
      </c>
      <c r="L14953">
        <v>80</v>
      </c>
    </row>
    <row r="14954" spans="1:12" x14ac:dyDescent="0.25">
      <c r="A14954" t="s">
        <v>689</v>
      </c>
      <c r="B14954" t="s">
        <v>690</v>
      </c>
      <c r="C14954" t="s">
        <v>691</v>
      </c>
      <c r="D14954" s="2">
        <v>41699</v>
      </c>
      <c r="E14954">
        <v>0</v>
      </c>
      <c r="F14954">
        <v>0</v>
      </c>
      <c r="G14954">
        <v>0</v>
      </c>
      <c r="H14954">
        <v>0</v>
      </c>
      <c r="K14954">
        <v>957</v>
      </c>
      <c r="L14954">
        <v>80</v>
      </c>
    </row>
    <row r="14955" spans="1:12" x14ac:dyDescent="0.25">
      <c r="A14955" t="s">
        <v>689</v>
      </c>
      <c r="B14955" t="s">
        <v>690</v>
      </c>
      <c r="C14955" t="s">
        <v>691</v>
      </c>
      <c r="D14955" s="2">
        <v>41730</v>
      </c>
      <c r="E14955">
        <v>7</v>
      </c>
      <c r="F14955">
        <v>19324</v>
      </c>
      <c r="G14955">
        <v>5650000</v>
      </c>
      <c r="H14955">
        <v>860</v>
      </c>
      <c r="K14955">
        <v>625</v>
      </c>
      <c r="L14955">
        <v>80</v>
      </c>
    </row>
    <row r="14956" spans="1:12" x14ac:dyDescent="0.25">
      <c r="A14956" t="s">
        <v>689</v>
      </c>
      <c r="B14956" t="s">
        <v>690</v>
      </c>
      <c r="C14956" t="s">
        <v>691</v>
      </c>
      <c r="D14956" s="2">
        <v>41760</v>
      </c>
      <c r="E14956">
        <v>1.2</v>
      </c>
      <c r="F14956">
        <v>2957</v>
      </c>
      <c r="G14956">
        <v>910000</v>
      </c>
      <c r="H14956">
        <v>77</v>
      </c>
      <c r="K14956">
        <v>696</v>
      </c>
      <c r="L14956">
        <v>80</v>
      </c>
    </row>
    <row r="14957" spans="1:12" x14ac:dyDescent="0.25">
      <c r="A14957" t="s">
        <v>689</v>
      </c>
      <c r="B14957" t="s">
        <v>690</v>
      </c>
      <c r="C14957" t="s">
        <v>691</v>
      </c>
      <c r="D14957" s="2">
        <v>41791</v>
      </c>
      <c r="E14957">
        <v>0</v>
      </c>
      <c r="F14957">
        <v>0</v>
      </c>
      <c r="G14957">
        <v>0</v>
      </c>
      <c r="H14957">
        <v>0</v>
      </c>
      <c r="K14957">
        <v>696</v>
      </c>
      <c r="L14957">
        <v>80</v>
      </c>
    </row>
    <row r="14958" spans="1:12" x14ac:dyDescent="0.25">
      <c r="A14958" t="s">
        <v>689</v>
      </c>
      <c r="B14958" t="s">
        <v>690</v>
      </c>
      <c r="C14958" t="s">
        <v>691</v>
      </c>
      <c r="D14958" s="2">
        <v>41821</v>
      </c>
      <c r="E14958">
        <v>0</v>
      </c>
      <c r="F14958">
        <v>0</v>
      </c>
      <c r="G14958">
        <v>0</v>
      </c>
      <c r="H14958">
        <v>0</v>
      </c>
      <c r="K14958">
        <v>696</v>
      </c>
      <c r="L14958">
        <v>80</v>
      </c>
    </row>
    <row r="14959" spans="1:12" x14ac:dyDescent="0.25">
      <c r="A14959" t="s">
        <v>689</v>
      </c>
      <c r="B14959" t="s">
        <v>690</v>
      </c>
      <c r="C14959" t="s">
        <v>691</v>
      </c>
      <c r="D14959" s="2">
        <v>41852</v>
      </c>
      <c r="E14959">
        <v>1</v>
      </c>
      <c r="F14959">
        <v>2698</v>
      </c>
      <c r="G14959">
        <v>640000</v>
      </c>
      <c r="H14959">
        <v>40</v>
      </c>
      <c r="K14959">
        <v>752</v>
      </c>
      <c r="L14959">
        <v>80</v>
      </c>
    </row>
    <row r="14960" spans="1:12" x14ac:dyDescent="0.25">
      <c r="A14960" t="s">
        <v>689</v>
      </c>
      <c r="B14960" t="s">
        <v>690</v>
      </c>
      <c r="C14960" t="s">
        <v>691</v>
      </c>
      <c r="D14960" s="2">
        <v>41883</v>
      </c>
      <c r="E14960">
        <v>14</v>
      </c>
      <c r="F14960">
        <v>35176</v>
      </c>
      <c r="G14960">
        <v>10450000</v>
      </c>
      <c r="H14960">
        <v>852</v>
      </c>
      <c r="K14960">
        <v>379</v>
      </c>
      <c r="L14960">
        <v>80</v>
      </c>
    </row>
    <row r="14961" spans="1:12" x14ac:dyDescent="0.25">
      <c r="A14961" t="s">
        <v>689</v>
      </c>
      <c r="B14961" t="s">
        <v>690</v>
      </c>
      <c r="C14961" t="s">
        <v>691</v>
      </c>
      <c r="D14961" s="2">
        <v>41913</v>
      </c>
      <c r="E14961">
        <v>17</v>
      </c>
      <c r="F14961">
        <v>40843</v>
      </c>
      <c r="G14961">
        <v>14110000</v>
      </c>
      <c r="H14961">
        <v>8634</v>
      </c>
      <c r="K14961">
        <v>327</v>
      </c>
      <c r="L14961">
        <v>80</v>
      </c>
    </row>
    <row r="14962" spans="1:12" x14ac:dyDescent="0.25">
      <c r="A14962" t="s">
        <v>689</v>
      </c>
      <c r="B14962" t="s">
        <v>690</v>
      </c>
      <c r="C14962" t="s">
        <v>691</v>
      </c>
      <c r="D14962" s="2">
        <v>41944</v>
      </c>
      <c r="E14962">
        <v>22</v>
      </c>
      <c r="F14962">
        <v>43185</v>
      </c>
      <c r="G14962">
        <v>17660000</v>
      </c>
      <c r="H14962">
        <v>11256</v>
      </c>
      <c r="K14962">
        <v>244</v>
      </c>
      <c r="L14962">
        <v>80</v>
      </c>
    </row>
    <row r="14963" spans="1:12" x14ac:dyDescent="0.25">
      <c r="A14963" t="s">
        <v>689</v>
      </c>
      <c r="B14963" t="s">
        <v>690</v>
      </c>
      <c r="C14963" t="s">
        <v>691</v>
      </c>
      <c r="D14963" s="2">
        <v>41974</v>
      </c>
      <c r="E14963">
        <v>27</v>
      </c>
      <c r="F14963">
        <v>48002</v>
      </c>
      <c r="G14963">
        <v>23170000</v>
      </c>
      <c r="H14963">
        <v>18806</v>
      </c>
      <c r="K14963">
        <v>226</v>
      </c>
      <c r="L14963">
        <v>80</v>
      </c>
    </row>
    <row r="14964" spans="1:12" x14ac:dyDescent="0.25">
      <c r="A14964" t="s">
        <v>689</v>
      </c>
      <c r="B14964" t="s">
        <v>690</v>
      </c>
      <c r="C14964" t="s">
        <v>691</v>
      </c>
      <c r="D14964" s="2">
        <v>42005</v>
      </c>
      <c r="E14964">
        <v>20</v>
      </c>
      <c r="F14964">
        <v>36289</v>
      </c>
      <c r="G14964">
        <v>15990000</v>
      </c>
      <c r="H14964">
        <v>14780</v>
      </c>
      <c r="K14964">
        <v>235</v>
      </c>
      <c r="L14964">
        <v>80</v>
      </c>
    </row>
    <row r="14965" spans="1:12" x14ac:dyDescent="0.25">
      <c r="A14965" t="s">
        <v>689</v>
      </c>
      <c r="B14965" t="s">
        <v>690</v>
      </c>
      <c r="C14965" t="s">
        <v>691</v>
      </c>
      <c r="D14965" s="2">
        <v>42036</v>
      </c>
      <c r="E14965">
        <v>28</v>
      </c>
      <c r="F14965">
        <v>50293</v>
      </c>
      <c r="G14965">
        <v>40960000</v>
      </c>
      <c r="H14965">
        <v>20490</v>
      </c>
      <c r="K14965">
        <v>247</v>
      </c>
      <c r="L14965">
        <v>80</v>
      </c>
    </row>
    <row r="14966" spans="1:12" x14ac:dyDescent="0.25">
      <c r="A14966" t="s">
        <v>689</v>
      </c>
      <c r="B14966" t="s">
        <v>690</v>
      </c>
      <c r="C14966" t="s">
        <v>691</v>
      </c>
      <c r="D14966" s="2">
        <v>42064</v>
      </c>
      <c r="E14966">
        <v>31</v>
      </c>
      <c r="F14966">
        <v>50400</v>
      </c>
      <c r="G14966">
        <v>38190000</v>
      </c>
      <c r="H14966">
        <v>25895</v>
      </c>
      <c r="K14966">
        <v>237</v>
      </c>
      <c r="L14966">
        <v>80</v>
      </c>
    </row>
    <row r="14967" spans="1:12" x14ac:dyDescent="0.25">
      <c r="A14967" t="s">
        <v>689</v>
      </c>
      <c r="B14967" t="s">
        <v>690</v>
      </c>
      <c r="C14967" t="s">
        <v>691</v>
      </c>
      <c r="D14967" s="2">
        <v>42095</v>
      </c>
      <c r="E14967">
        <v>30</v>
      </c>
      <c r="F14967">
        <v>51040</v>
      </c>
      <c r="G14967">
        <v>36440000</v>
      </c>
      <c r="H14967">
        <v>23395</v>
      </c>
      <c r="K14967">
        <v>329</v>
      </c>
      <c r="L14967">
        <v>80</v>
      </c>
    </row>
    <row r="14968" spans="1:12" x14ac:dyDescent="0.25">
      <c r="A14968" t="s">
        <v>689</v>
      </c>
      <c r="B14968" t="s">
        <v>690</v>
      </c>
      <c r="C14968" t="s">
        <v>691</v>
      </c>
      <c r="D14968" s="2">
        <v>42125</v>
      </c>
      <c r="E14968">
        <v>16.5</v>
      </c>
      <c r="F14968">
        <v>29026</v>
      </c>
      <c r="G14968">
        <v>20350000</v>
      </c>
      <c r="H14968">
        <v>12501</v>
      </c>
      <c r="K14968">
        <v>251</v>
      </c>
      <c r="L14968">
        <v>80</v>
      </c>
    </row>
    <row r="14969" spans="1:12" x14ac:dyDescent="0.25">
      <c r="A14969" t="s">
        <v>689</v>
      </c>
      <c r="B14969" t="s">
        <v>690</v>
      </c>
      <c r="C14969" t="s">
        <v>691</v>
      </c>
      <c r="D14969" s="2">
        <v>42156</v>
      </c>
      <c r="E14969">
        <v>20</v>
      </c>
      <c r="F14969">
        <v>33692</v>
      </c>
      <c r="G14969">
        <v>24870000</v>
      </c>
      <c r="H14969">
        <v>15774</v>
      </c>
      <c r="K14969">
        <v>253</v>
      </c>
      <c r="L14969">
        <v>80</v>
      </c>
    </row>
    <row r="14970" spans="1:12" x14ac:dyDescent="0.25">
      <c r="A14970" t="s">
        <v>689</v>
      </c>
      <c r="B14970" t="s">
        <v>690</v>
      </c>
      <c r="C14970" t="s">
        <v>691</v>
      </c>
      <c r="D14970" s="2">
        <v>42186</v>
      </c>
      <c r="E14970">
        <v>23</v>
      </c>
      <c r="F14970">
        <v>34612</v>
      </c>
      <c r="G14970">
        <v>27940000</v>
      </c>
      <c r="H14970">
        <v>19688</v>
      </c>
      <c r="K14970">
        <v>243</v>
      </c>
      <c r="L14970">
        <v>80</v>
      </c>
    </row>
    <row r="14971" spans="1:12" x14ac:dyDescent="0.25">
      <c r="A14971" t="s">
        <v>689</v>
      </c>
      <c r="B14971" t="s">
        <v>690</v>
      </c>
      <c r="C14971" t="s">
        <v>691</v>
      </c>
      <c r="D14971" s="2">
        <v>42217</v>
      </c>
      <c r="E14971">
        <v>31</v>
      </c>
      <c r="F14971">
        <v>54696</v>
      </c>
      <c r="G14971">
        <v>37920000</v>
      </c>
      <c r="H14971">
        <v>23831</v>
      </c>
      <c r="K14971">
        <v>367</v>
      </c>
      <c r="L14971">
        <v>80</v>
      </c>
    </row>
    <row r="14972" spans="1:12" x14ac:dyDescent="0.25">
      <c r="A14972" t="s">
        <v>689</v>
      </c>
      <c r="B14972" t="s">
        <v>690</v>
      </c>
      <c r="C14972" t="s">
        <v>691</v>
      </c>
      <c r="D14972" s="2">
        <v>42248</v>
      </c>
      <c r="E14972">
        <v>30</v>
      </c>
      <c r="F14972">
        <v>54027</v>
      </c>
      <c r="G14972">
        <v>36650000</v>
      </c>
      <c r="H14972">
        <v>22215</v>
      </c>
      <c r="K14972">
        <v>239</v>
      </c>
      <c r="L14972">
        <v>80</v>
      </c>
    </row>
    <row r="14973" spans="1:12" x14ac:dyDescent="0.25">
      <c r="A14973" t="s">
        <v>689</v>
      </c>
      <c r="B14973" t="s">
        <v>690</v>
      </c>
      <c r="C14973" t="s">
        <v>691</v>
      </c>
      <c r="D14973" s="2">
        <v>42278</v>
      </c>
      <c r="E14973">
        <v>31</v>
      </c>
      <c r="F14973">
        <v>53334</v>
      </c>
      <c r="G14973">
        <v>37890000</v>
      </c>
      <c r="H14973">
        <v>23470</v>
      </c>
      <c r="K14973">
        <v>324</v>
      </c>
      <c r="L14973">
        <v>80</v>
      </c>
    </row>
    <row r="14974" spans="1:12" x14ac:dyDescent="0.25">
      <c r="A14974" t="s">
        <v>689</v>
      </c>
      <c r="B14974" t="s">
        <v>690</v>
      </c>
      <c r="C14974" t="s">
        <v>691</v>
      </c>
      <c r="D14974" s="2">
        <v>42309</v>
      </c>
      <c r="E14974">
        <v>22</v>
      </c>
      <c r="F14974">
        <f>35565+26802</f>
        <v>62367</v>
      </c>
      <c r="G14974">
        <f>30310000+10570000</f>
        <v>40880000</v>
      </c>
      <c r="H14974">
        <f>17623+13014</f>
        <v>30637</v>
      </c>
      <c r="K14974">
        <v>435</v>
      </c>
      <c r="L14974">
        <v>80</v>
      </c>
    </row>
    <row r="14975" spans="1:12" x14ac:dyDescent="0.25">
      <c r="A14975" t="s">
        <v>689</v>
      </c>
      <c r="B14975" t="s">
        <v>690</v>
      </c>
      <c r="C14975" t="s">
        <v>691</v>
      </c>
      <c r="D14975" s="2">
        <v>42339</v>
      </c>
      <c r="E14975">
        <v>17</v>
      </c>
      <c r="F14975">
        <f>28129 +24772</f>
        <v>52901</v>
      </c>
      <c r="G14975">
        <f>22870000+9390000</f>
        <v>32260000</v>
      </c>
      <c r="H14975">
        <f>11869+10460</f>
        <v>22329</v>
      </c>
      <c r="K14975">
        <v>290</v>
      </c>
      <c r="L14975">
        <v>80</v>
      </c>
    </row>
    <row r="14976" spans="1:12" x14ac:dyDescent="0.25">
      <c r="A14976" t="s">
        <v>689</v>
      </c>
      <c r="B14976" t="s">
        <v>690</v>
      </c>
      <c r="C14976" t="s">
        <v>691</v>
      </c>
      <c r="D14976" s="2">
        <v>42370</v>
      </c>
      <c r="E14976">
        <v>18.75</v>
      </c>
      <c r="F14976">
        <f>32794+27328</f>
        <v>60122</v>
      </c>
      <c r="G14976">
        <f>19690000+17000000</f>
        <v>36690000</v>
      </c>
      <c r="H14976">
        <f>13719+11487</f>
        <v>25206</v>
      </c>
    </row>
    <row r="14977" spans="1:12" x14ac:dyDescent="0.25">
      <c r="A14977" t="s">
        <v>689</v>
      </c>
      <c r="B14977" t="s">
        <v>690</v>
      </c>
      <c r="C14977" t="s">
        <v>691</v>
      </c>
      <c r="D14977" s="2">
        <v>42401</v>
      </c>
      <c r="E14977">
        <v>15.5</v>
      </c>
      <c r="F14977">
        <f>24849+21253</f>
        <v>46102</v>
      </c>
      <c r="G14977">
        <f>15890000+14000000</f>
        <v>29890000</v>
      </c>
      <c r="H14977">
        <f>11919+10183</f>
        <v>22102</v>
      </c>
    </row>
    <row r="14978" spans="1:12" x14ac:dyDescent="0.25">
      <c r="A14978" t="s">
        <v>689</v>
      </c>
      <c r="B14978" t="s">
        <v>690</v>
      </c>
      <c r="C14978" t="s">
        <v>691</v>
      </c>
      <c r="D14978" s="2">
        <v>42675</v>
      </c>
      <c r="E14978">
        <v>0.13</v>
      </c>
      <c r="F14978">
        <f>138+118</f>
        <v>256</v>
      </c>
      <c r="G14978">
        <f>110000+90000</f>
        <v>200000</v>
      </c>
      <c r="H14978">
        <f>162+139</f>
        <v>301</v>
      </c>
    </row>
    <row r="14979" spans="1:12" x14ac:dyDescent="0.25">
      <c r="A14979" t="s">
        <v>689</v>
      </c>
      <c r="B14979" t="s">
        <v>690</v>
      </c>
      <c r="C14979" t="s">
        <v>691</v>
      </c>
      <c r="D14979" s="2">
        <v>42856</v>
      </c>
      <c r="E14979">
        <v>3.17</v>
      </c>
      <c r="F14979">
        <f>4755+4066</f>
        <v>8821</v>
      </c>
      <c r="G14979">
        <f>3320000+3000000</f>
        <v>6320000</v>
      </c>
      <c r="H14979">
        <f>2548+2179</f>
        <v>4727</v>
      </c>
      <c r="K14979">
        <v>931</v>
      </c>
      <c r="L14979">
        <v>80</v>
      </c>
    </row>
    <row r="14980" spans="1:12" x14ac:dyDescent="0.25">
      <c r="A14980" t="s">
        <v>689</v>
      </c>
      <c r="B14980" t="s">
        <v>690</v>
      </c>
      <c r="C14980" t="s">
        <v>691</v>
      </c>
      <c r="D14980" s="2">
        <v>42887</v>
      </c>
      <c r="E14980">
        <v>23.58</v>
      </c>
      <c r="F14980">
        <f>50928+39959</f>
        <v>90887</v>
      </c>
      <c r="G14980">
        <f>21750000+18000000</f>
        <v>39750000</v>
      </c>
      <c r="H14980">
        <f>20915+16413</f>
        <v>37328</v>
      </c>
      <c r="K14980">
        <v>498</v>
      </c>
      <c r="L14980">
        <v>80</v>
      </c>
    </row>
    <row r="14981" spans="1:12" x14ac:dyDescent="0.25">
      <c r="A14981" t="s">
        <v>689</v>
      </c>
      <c r="B14981" t="s">
        <v>690</v>
      </c>
      <c r="C14981" t="s">
        <v>691</v>
      </c>
      <c r="D14981" s="2">
        <v>42917</v>
      </c>
      <c r="E14981">
        <v>25.29</v>
      </c>
      <c r="F14981">
        <f>51884+43689</f>
        <v>95573</v>
      </c>
      <c r="G14981">
        <f xml:space="preserve"> 23300000+24000000</f>
        <v>47300000</v>
      </c>
      <c r="H14981">
        <f>17350+21097</f>
        <v>38447</v>
      </c>
      <c r="K14981">
        <v>424</v>
      </c>
      <c r="L14981">
        <v>80</v>
      </c>
    </row>
    <row r="14982" spans="1:12" x14ac:dyDescent="0.25">
      <c r="A14982" t="s">
        <v>689</v>
      </c>
      <c r="B14982" t="s">
        <v>690</v>
      </c>
      <c r="C14982" t="s">
        <v>691</v>
      </c>
      <c r="D14982" s="2">
        <v>42948</v>
      </c>
      <c r="E14982">
        <v>30.75</v>
      </c>
      <c r="F14982">
        <f>56653+41864</f>
        <v>98517</v>
      </c>
      <c r="G14982">
        <f>28370000+24000000</f>
        <v>52370000</v>
      </c>
      <c r="H14982">
        <f>18595 +  16212</f>
        <v>34807</v>
      </c>
      <c r="K14982">
        <v>247</v>
      </c>
      <c r="L14982">
        <v>76</v>
      </c>
    </row>
    <row r="14983" spans="1:12" x14ac:dyDescent="0.25">
      <c r="A14983" t="s">
        <v>689</v>
      </c>
      <c r="B14983" t="s">
        <v>690</v>
      </c>
      <c r="C14983" t="s">
        <v>691</v>
      </c>
      <c r="D14983" s="2">
        <v>42979</v>
      </c>
      <c r="E14983">
        <v>31</v>
      </c>
      <c r="F14983">
        <f>57510+42144</f>
        <v>99654</v>
      </c>
      <c r="G14983">
        <f>27540000+23000000</f>
        <v>50540000</v>
      </c>
      <c r="H14983">
        <f>11057+9618</f>
        <v>20675</v>
      </c>
      <c r="K14983">
        <v>244</v>
      </c>
      <c r="L14983">
        <v>79</v>
      </c>
    </row>
    <row r="14984" spans="1:12" x14ac:dyDescent="0.25">
      <c r="A14984" t="s">
        <v>689</v>
      </c>
      <c r="B14984" t="s">
        <v>690</v>
      </c>
      <c r="C14984" t="s">
        <v>691</v>
      </c>
      <c r="D14984" s="2">
        <v>43009</v>
      </c>
      <c r="E14984">
        <v>25.74</v>
      </c>
      <c r="F14984">
        <v>34191</v>
      </c>
      <c r="G14984">
        <v>23630000</v>
      </c>
      <c r="H14984">
        <v>6619</v>
      </c>
      <c r="K14984">
        <v>242</v>
      </c>
      <c r="L14984">
        <v>76</v>
      </c>
    </row>
    <row r="14985" spans="1:12" x14ac:dyDescent="0.25">
      <c r="A14985" t="s">
        <v>689</v>
      </c>
      <c r="B14985" t="s">
        <v>708</v>
      </c>
      <c r="C14985" t="s">
        <v>691</v>
      </c>
      <c r="D14985" s="2">
        <v>43040</v>
      </c>
      <c r="E14985">
        <v>21.4</v>
      </c>
      <c r="F14985">
        <v>74174</v>
      </c>
      <c r="G14985">
        <v>34590000</v>
      </c>
      <c r="H14985">
        <v>6286</v>
      </c>
      <c r="K14985">
        <v>509</v>
      </c>
      <c r="L14985">
        <v>41</v>
      </c>
    </row>
    <row r="14986" spans="1:12" x14ac:dyDescent="0.25">
      <c r="A14986" t="s">
        <v>689</v>
      </c>
      <c r="B14986" t="s">
        <v>690</v>
      </c>
      <c r="C14986" t="s">
        <v>691</v>
      </c>
      <c r="D14986" s="2">
        <v>43070</v>
      </c>
      <c r="E14986">
        <v>25.54</v>
      </c>
      <c r="F14986">
        <f xml:space="preserve"> 51041+ 49754</f>
        <v>100795</v>
      </c>
      <c r="G14986">
        <f xml:space="preserve"> 23000000 + 20000000</f>
        <v>43000000</v>
      </c>
      <c r="H14986">
        <f>12485+6102</f>
        <v>18587</v>
      </c>
      <c r="K14986">
        <v>268</v>
      </c>
      <c r="L14986">
        <v>79</v>
      </c>
    </row>
    <row r="14987" spans="1:12" x14ac:dyDescent="0.25">
      <c r="A14987" t="s">
        <v>689</v>
      </c>
      <c r="B14987" t="s">
        <v>708</v>
      </c>
      <c r="C14987" t="s">
        <v>691</v>
      </c>
      <c r="D14987" s="2">
        <v>43101</v>
      </c>
      <c r="E14987">
        <v>29.722225000000002</v>
      </c>
      <c r="F14987">
        <v>62697.132747007498</v>
      </c>
      <c r="G14987">
        <v>30520337.249915801</v>
      </c>
      <c r="H14987">
        <v>58960.325056792397</v>
      </c>
    </row>
    <row r="14988" spans="1:12" x14ac:dyDescent="0.25">
      <c r="A14988" t="s">
        <v>689</v>
      </c>
      <c r="B14988" t="s">
        <v>708</v>
      </c>
      <c r="C14988" t="s">
        <v>691</v>
      </c>
      <c r="D14988" s="2">
        <v>43132</v>
      </c>
      <c r="E14988">
        <v>27.711804166666699</v>
      </c>
      <c r="F14988">
        <v>50482.125257036503</v>
      </c>
      <c r="G14988">
        <v>24574193.753872801</v>
      </c>
      <c r="H14988">
        <v>60614.045958825198</v>
      </c>
    </row>
    <row r="14989" spans="1:12" x14ac:dyDescent="0.25">
      <c r="A14989" t="s">
        <v>689</v>
      </c>
      <c r="B14989" t="s">
        <v>708</v>
      </c>
      <c r="C14989" t="s">
        <v>691</v>
      </c>
      <c r="D14989" s="2">
        <v>43160</v>
      </c>
      <c r="E14989">
        <v>23.6562916666667</v>
      </c>
      <c r="F14989">
        <v>39182.5628599962</v>
      </c>
      <c r="G14989">
        <v>19073679.774617501</v>
      </c>
      <c r="H14989">
        <v>58743.333794835402</v>
      </c>
    </row>
    <row r="14990" spans="1:12" x14ac:dyDescent="0.25">
      <c r="A14990" t="s">
        <v>689</v>
      </c>
      <c r="B14990" t="s">
        <v>708</v>
      </c>
      <c r="C14990" t="s">
        <v>691</v>
      </c>
      <c r="D14990" s="2">
        <v>43191</v>
      </c>
      <c r="E14990">
        <v>27.4479166666667</v>
      </c>
      <c r="F14990">
        <v>50449.808270903399</v>
      </c>
      <c r="G14990">
        <v>24558462.168193098</v>
      </c>
      <c r="H14990">
        <v>57821.7017651102</v>
      </c>
    </row>
    <row r="14991" spans="1:12" x14ac:dyDescent="0.25">
      <c r="A14991" t="s">
        <v>689</v>
      </c>
      <c r="B14991" t="s">
        <v>708</v>
      </c>
      <c r="C14991" t="s">
        <v>691</v>
      </c>
      <c r="D14991" s="2">
        <v>43221</v>
      </c>
      <c r="E14991">
        <v>18.71875</v>
      </c>
      <c r="F14991">
        <v>33911.499469037903</v>
      </c>
      <c r="G14991">
        <v>17324688.4132654</v>
      </c>
      <c r="H14991">
        <v>43486.933271698101</v>
      </c>
    </row>
    <row r="14992" spans="1:12" x14ac:dyDescent="0.25">
      <c r="A14992" t="s">
        <v>689</v>
      </c>
      <c r="B14992" t="s">
        <v>708</v>
      </c>
      <c r="C14992" t="s">
        <v>691</v>
      </c>
      <c r="D14992" s="2">
        <v>43252</v>
      </c>
      <c r="E14992">
        <v>29.6875</v>
      </c>
      <c r="F14992">
        <v>64970.539588215099</v>
      </c>
      <c r="G14992">
        <v>33192113.944570601</v>
      </c>
      <c r="H14992">
        <v>63433.725723005897</v>
      </c>
    </row>
    <row r="14993" spans="1:12" x14ac:dyDescent="0.25">
      <c r="A14993" t="s">
        <v>689</v>
      </c>
      <c r="B14993" t="s">
        <v>708</v>
      </c>
      <c r="C14993" t="s">
        <v>691</v>
      </c>
      <c r="D14993" s="2">
        <v>43282</v>
      </c>
      <c r="E14993">
        <v>15.418041666666699</v>
      </c>
      <c r="F14993">
        <v>29264.337151183299</v>
      </c>
      <c r="G14993">
        <v>14950548.654679701</v>
      </c>
      <c r="H14993">
        <v>33824.726874038301</v>
      </c>
    </row>
    <row r="14994" spans="1:12" x14ac:dyDescent="0.25">
      <c r="A14994" t="s">
        <v>689</v>
      </c>
      <c r="B14994" t="s">
        <v>708</v>
      </c>
      <c r="C14994" t="s">
        <v>691</v>
      </c>
      <c r="D14994" s="2">
        <v>43313</v>
      </c>
      <c r="E14994">
        <v>17.920166666666699</v>
      </c>
      <c r="F14994">
        <v>30725.954534265999</v>
      </c>
      <c r="G14994">
        <v>15568186.4529655</v>
      </c>
      <c r="H14994">
        <v>50428.338911237901</v>
      </c>
    </row>
    <row r="14995" spans="1:12" x14ac:dyDescent="0.25">
      <c r="A14995" t="s">
        <v>689</v>
      </c>
      <c r="B14995" t="s">
        <v>708</v>
      </c>
      <c r="C14995" t="s">
        <v>691</v>
      </c>
      <c r="D14995" s="2">
        <v>43344</v>
      </c>
      <c r="E14995">
        <v>17.295124999999999</v>
      </c>
      <c r="F14995">
        <v>25340.978302186199</v>
      </c>
      <c r="G14995">
        <v>12839733.7394033</v>
      </c>
      <c r="H14995">
        <v>52577.399159608802</v>
      </c>
    </row>
    <row r="14996" spans="1:12" x14ac:dyDescent="0.25">
      <c r="A14996" t="s">
        <v>689</v>
      </c>
      <c r="B14996" t="s">
        <v>706</v>
      </c>
      <c r="C14996" t="s">
        <v>707</v>
      </c>
      <c r="D14996" s="2">
        <v>34731</v>
      </c>
      <c r="E14996">
        <v>7.5</v>
      </c>
      <c r="F14996">
        <v>2960</v>
      </c>
      <c r="G14996">
        <v>339000</v>
      </c>
      <c r="H14996">
        <v>0</v>
      </c>
      <c r="K14996">
        <v>600</v>
      </c>
      <c r="L14996">
        <v>18</v>
      </c>
    </row>
    <row r="14997" spans="1:12" x14ac:dyDescent="0.25">
      <c r="A14997" t="s">
        <v>689</v>
      </c>
      <c r="B14997" t="s">
        <v>706</v>
      </c>
      <c r="C14997" t="s">
        <v>707</v>
      </c>
      <c r="D14997" s="2">
        <v>34759</v>
      </c>
      <c r="E14997">
        <v>31</v>
      </c>
      <c r="F14997">
        <v>13838</v>
      </c>
      <c r="G14997">
        <v>4737000</v>
      </c>
      <c r="H14997">
        <v>0</v>
      </c>
      <c r="K14997">
        <v>536</v>
      </c>
      <c r="L14997">
        <v>23</v>
      </c>
    </row>
    <row r="14998" spans="1:12" x14ac:dyDescent="0.25">
      <c r="A14998" t="s">
        <v>689</v>
      </c>
      <c r="B14998" t="s">
        <v>706</v>
      </c>
      <c r="C14998" t="s">
        <v>707</v>
      </c>
      <c r="D14998" s="2">
        <v>34790</v>
      </c>
      <c r="E14998">
        <v>30</v>
      </c>
      <c r="F14998">
        <v>25098</v>
      </c>
      <c r="G14998">
        <v>7674000</v>
      </c>
      <c r="H14998">
        <v>0</v>
      </c>
      <c r="K14998">
        <v>426</v>
      </c>
      <c r="L14998">
        <v>28</v>
      </c>
    </row>
    <row r="14999" spans="1:12" x14ac:dyDescent="0.25">
      <c r="A14999" t="s">
        <v>689</v>
      </c>
      <c r="B14999" t="s">
        <v>706</v>
      </c>
      <c r="C14999" t="s">
        <v>707</v>
      </c>
      <c r="D14999" s="2">
        <v>34820</v>
      </c>
      <c r="E14999">
        <v>31</v>
      </c>
      <c r="F14999">
        <v>29106</v>
      </c>
      <c r="G14999">
        <v>8767000</v>
      </c>
      <c r="H14999">
        <v>0</v>
      </c>
      <c r="K14999">
        <v>368</v>
      </c>
      <c r="L14999">
        <v>28</v>
      </c>
    </row>
    <row r="15000" spans="1:12" x14ac:dyDescent="0.25">
      <c r="A15000" t="s">
        <v>689</v>
      </c>
      <c r="B15000" t="s">
        <v>706</v>
      </c>
      <c r="C15000" t="s">
        <v>707</v>
      </c>
      <c r="D15000" s="2">
        <v>34851</v>
      </c>
      <c r="E15000">
        <v>28.8</v>
      </c>
      <c r="F15000">
        <v>24602</v>
      </c>
      <c r="G15000">
        <v>8332000.0000000009</v>
      </c>
      <c r="H15000">
        <v>0</v>
      </c>
      <c r="K15000">
        <v>375</v>
      </c>
      <c r="L15000">
        <v>28</v>
      </c>
    </row>
    <row r="15001" spans="1:12" x14ac:dyDescent="0.25">
      <c r="A15001" t="s">
        <v>689</v>
      </c>
      <c r="B15001" t="s">
        <v>706</v>
      </c>
      <c r="C15001" t="s">
        <v>707</v>
      </c>
      <c r="D15001" s="2">
        <v>34881</v>
      </c>
      <c r="E15001">
        <v>27.9</v>
      </c>
      <c r="F15001">
        <v>21809</v>
      </c>
      <c r="G15001">
        <v>8215999.9999999991</v>
      </c>
      <c r="H15001">
        <v>0</v>
      </c>
      <c r="K15001">
        <v>339</v>
      </c>
      <c r="L15001">
        <v>28</v>
      </c>
    </row>
    <row r="15002" spans="1:12" x14ac:dyDescent="0.25">
      <c r="A15002" t="s">
        <v>689</v>
      </c>
      <c r="B15002" t="s">
        <v>706</v>
      </c>
      <c r="C15002" t="s">
        <v>707</v>
      </c>
      <c r="D15002" s="2">
        <v>34912</v>
      </c>
      <c r="E15002">
        <v>31</v>
      </c>
      <c r="F15002">
        <v>30429</v>
      </c>
      <c r="G15002">
        <v>10679000</v>
      </c>
      <c r="H15002">
        <v>0</v>
      </c>
      <c r="K15002">
        <v>300</v>
      </c>
      <c r="L15002">
        <v>28</v>
      </c>
    </row>
    <row r="15003" spans="1:12" x14ac:dyDescent="0.25">
      <c r="A15003" t="s">
        <v>689</v>
      </c>
      <c r="B15003" t="s">
        <v>706</v>
      </c>
      <c r="C15003" t="s">
        <v>707</v>
      </c>
      <c r="D15003" s="2">
        <v>34943</v>
      </c>
      <c r="E15003">
        <v>30</v>
      </c>
      <c r="F15003">
        <v>31984</v>
      </c>
      <c r="G15003">
        <v>11285000</v>
      </c>
      <c r="H15003">
        <v>0</v>
      </c>
      <c r="K15003">
        <v>330</v>
      </c>
      <c r="L15003">
        <v>28</v>
      </c>
    </row>
    <row r="15004" spans="1:12" x14ac:dyDescent="0.25">
      <c r="A15004" t="s">
        <v>689</v>
      </c>
      <c r="B15004" t="s">
        <v>706</v>
      </c>
      <c r="C15004" t="s">
        <v>707</v>
      </c>
      <c r="D15004" s="2">
        <v>34973</v>
      </c>
      <c r="E15004">
        <v>31</v>
      </c>
      <c r="F15004">
        <v>32027</v>
      </c>
      <c r="G15004">
        <v>15206000</v>
      </c>
      <c r="H15004">
        <v>0</v>
      </c>
      <c r="K15004">
        <v>330</v>
      </c>
      <c r="L15004">
        <v>28</v>
      </c>
    </row>
    <row r="15005" spans="1:12" x14ac:dyDescent="0.25">
      <c r="A15005" t="s">
        <v>689</v>
      </c>
      <c r="B15005" t="s">
        <v>706</v>
      </c>
      <c r="C15005" t="s">
        <v>707</v>
      </c>
      <c r="D15005" s="2">
        <v>35004</v>
      </c>
      <c r="E15005">
        <v>30</v>
      </c>
      <c r="F15005">
        <v>27426</v>
      </c>
      <c r="G15005">
        <v>13302000</v>
      </c>
      <c r="H15005">
        <v>0</v>
      </c>
      <c r="K15005">
        <v>405</v>
      </c>
      <c r="L15005">
        <v>28</v>
      </c>
    </row>
    <row r="15006" spans="1:12" x14ac:dyDescent="0.25">
      <c r="A15006" t="s">
        <v>689</v>
      </c>
      <c r="B15006" t="s">
        <v>706</v>
      </c>
      <c r="C15006" t="s">
        <v>707</v>
      </c>
      <c r="D15006" s="2">
        <v>35034</v>
      </c>
      <c r="E15006">
        <v>31</v>
      </c>
      <c r="F15006">
        <v>27573</v>
      </c>
      <c r="G15006">
        <v>14749000</v>
      </c>
      <c r="H15006">
        <v>0</v>
      </c>
      <c r="K15006">
        <v>405</v>
      </c>
      <c r="L15006">
        <v>28</v>
      </c>
    </row>
    <row r="15007" spans="1:12" x14ac:dyDescent="0.25">
      <c r="A15007" t="s">
        <v>689</v>
      </c>
      <c r="B15007" t="s">
        <v>706</v>
      </c>
      <c r="C15007" t="s">
        <v>707</v>
      </c>
      <c r="D15007" s="2">
        <v>35065</v>
      </c>
      <c r="E15007">
        <v>31</v>
      </c>
      <c r="F15007">
        <v>28910</v>
      </c>
      <c r="G15007">
        <v>8823000</v>
      </c>
      <c r="H15007">
        <v>0</v>
      </c>
      <c r="K15007">
        <v>408</v>
      </c>
      <c r="L15007">
        <v>28</v>
      </c>
    </row>
    <row r="15008" spans="1:12" x14ac:dyDescent="0.25">
      <c r="A15008" t="s">
        <v>689</v>
      </c>
      <c r="B15008" t="s">
        <v>706</v>
      </c>
      <c r="C15008" t="s">
        <v>707</v>
      </c>
      <c r="D15008" s="2">
        <v>35096</v>
      </c>
      <c r="E15008">
        <v>29</v>
      </c>
      <c r="F15008">
        <v>27464</v>
      </c>
      <c r="G15008">
        <v>13648000</v>
      </c>
      <c r="H15008">
        <v>0</v>
      </c>
      <c r="K15008">
        <v>410</v>
      </c>
      <c r="L15008">
        <v>28</v>
      </c>
    </row>
    <row r="15009" spans="1:12" x14ac:dyDescent="0.25">
      <c r="A15009" t="s">
        <v>689</v>
      </c>
      <c r="B15009" t="s">
        <v>706</v>
      </c>
      <c r="C15009" t="s">
        <v>707</v>
      </c>
      <c r="D15009" s="2">
        <v>35125</v>
      </c>
      <c r="E15009">
        <v>31</v>
      </c>
      <c r="F15009">
        <v>28892</v>
      </c>
      <c r="G15009">
        <v>11361000</v>
      </c>
      <c r="H15009">
        <v>0</v>
      </c>
      <c r="K15009">
        <v>410</v>
      </c>
      <c r="L15009">
        <v>28</v>
      </c>
    </row>
    <row r="15010" spans="1:12" x14ac:dyDescent="0.25">
      <c r="A15010" t="s">
        <v>689</v>
      </c>
      <c r="B15010" t="s">
        <v>706</v>
      </c>
      <c r="C15010" t="s">
        <v>707</v>
      </c>
      <c r="D15010" s="2">
        <v>35156</v>
      </c>
      <c r="E15010">
        <v>30</v>
      </c>
      <c r="F15010">
        <v>26789</v>
      </c>
      <c r="G15010">
        <v>3565000</v>
      </c>
      <c r="H15010">
        <v>0</v>
      </c>
      <c r="K15010">
        <v>410</v>
      </c>
      <c r="L15010">
        <v>28</v>
      </c>
    </row>
    <row r="15011" spans="1:12" x14ac:dyDescent="0.25">
      <c r="A15011" t="s">
        <v>689</v>
      </c>
      <c r="B15011" t="s">
        <v>706</v>
      </c>
      <c r="C15011" t="s">
        <v>707</v>
      </c>
      <c r="D15011" s="2">
        <v>35186</v>
      </c>
      <c r="E15011">
        <v>31</v>
      </c>
      <c r="F15011">
        <v>28640</v>
      </c>
      <c r="G15011">
        <v>552000</v>
      </c>
      <c r="H15011">
        <v>0</v>
      </c>
      <c r="K15011">
        <v>410</v>
      </c>
      <c r="L15011">
        <v>28</v>
      </c>
    </row>
    <row r="15012" spans="1:12" x14ac:dyDescent="0.25">
      <c r="A15012" t="s">
        <v>689</v>
      </c>
      <c r="B15012" t="s">
        <v>706</v>
      </c>
      <c r="C15012" t="s">
        <v>707</v>
      </c>
      <c r="D15012" s="2">
        <v>35217</v>
      </c>
      <c r="E15012">
        <v>30</v>
      </c>
      <c r="F15012">
        <v>25459</v>
      </c>
      <c r="G15012">
        <v>1095000</v>
      </c>
      <c r="H15012">
        <v>0</v>
      </c>
      <c r="K15012">
        <v>410</v>
      </c>
      <c r="L15012">
        <v>28</v>
      </c>
    </row>
    <row r="15013" spans="1:12" x14ac:dyDescent="0.25">
      <c r="A15013" t="s">
        <v>689</v>
      </c>
      <c r="B15013" t="s">
        <v>706</v>
      </c>
      <c r="C15013" t="s">
        <v>707</v>
      </c>
      <c r="D15013" s="2">
        <v>35247</v>
      </c>
      <c r="E15013">
        <v>30.8</v>
      </c>
      <c r="F15013">
        <v>24579</v>
      </c>
      <c r="G15013">
        <v>273000</v>
      </c>
      <c r="H15013">
        <v>0</v>
      </c>
      <c r="K15013">
        <v>410</v>
      </c>
      <c r="L15013">
        <v>28</v>
      </c>
    </row>
    <row r="15014" spans="1:12" x14ac:dyDescent="0.25">
      <c r="A15014" t="s">
        <v>689</v>
      </c>
      <c r="B15014" t="s">
        <v>706</v>
      </c>
      <c r="C15014" t="s">
        <v>707</v>
      </c>
      <c r="D15014" s="2">
        <v>35278</v>
      </c>
      <c r="E15014">
        <v>31</v>
      </c>
      <c r="F15014">
        <v>24006</v>
      </c>
      <c r="G15014">
        <v>3268000</v>
      </c>
      <c r="H15014">
        <v>0</v>
      </c>
      <c r="K15014">
        <v>410</v>
      </c>
      <c r="L15014">
        <v>28</v>
      </c>
    </row>
    <row r="15015" spans="1:12" x14ac:dyDescent="0.25">
      <c r="A15015" t="s">
        <v>689</v>
      </c>
      <c r="B15015" t="s">
        <v>706</v>
      </c>
      <c r="C15015" t="s">
        <v>707</v>
      </c>
      <c r="D15015" s="2">
        <v>35309</v>
      </c>
      <c r="E15015">
        <v>30</v>
      </c>
      <c r="F15015">
        <v>22072</v>
      </c>
      <c r="G15015">
        <v>273000</v>
      </c>
      <c r="H15015">
        <v>0</v>
      </c>
      <c r="K15015">
        <v>410</v>
      </c>
      <c r="L15015">
        <v>28</v>
      </c>
    </row>
    <row r="15016" spans="1:12" x14ac:dyDescent="0.25">
      <c r="A15016" t="s">
        <v>689</v>
      </c>
      <c r="B15016" t="s">
        <v>706</v>
      </c>
      <c r="C15016" t="s">
        <v>707</v>
      </c>
      <c r="D15016" s="2">
        <v>35339</v>
      </c>
      <c r="E15016">
        <v>31</v>
      </c>
      <c r="F15016">
        <v>22539</v>
      </c>
      <c r="G15016">
        <v>8198000</v>
      </c>
      <c r="H15016">
        <v>0</v>
      </c>
      <c r="K15016">
        <v>410</v>
      </c>
      <c r="L15016">
        <v>28</v>
      </c>
    </row>
    <row r="15017" spans="1:12" x14ac:dyDescent="0.25">
      <c r="A15017" t="s">
        <v>689</v>
      </c>
      <c r="B15017" t="s">
        <v>706</v>
      </c>
      <c r="C15017" t="s">
        <v>707</v>
      </c>
      <c r="D15017" s="2">
        <v>35370</v>
      </c>
      <c r="E15017">
        <v>29.8</v>
      </c>
      <c r="F15017">
        <v>21063</v>
      </c>
      <c r="G15017">
        <v>1103000</v>
      </c>
      <c r="H15017">
        <v>0</v>
      </c>
      <c r="K15017">
        <v>410</v>
      </c>
      <c r="L15017">
        <v>28</v>
      </c>
    </row>
    <row r="15018" spans="1:12" x14ac:dyDescent="0.25">
      <c r="A15018" t="s">
        <v>689</v>
      </c>
      <c r="B15018" t="s">
        <v>706</v>
      </c>
      <c r="C15018" t="s">
        <v>707</v>
      </c>
      <c r="D15018" s="2">
        <v>35400</v>
      </c>
      <c r="E15018">
        <v>31</v>
      </c>
      <c r="F15018">
        <v>22294.17</v>
      </c>
      <c r="G15018">
        <v>7959089</v>
      </c>
      <c r="H15018">
        <v>0</v>
      </c>
      <c r="K15018">
        <v>410</v>
      </c>
      <c r="L15018">
        <v>28</v>
      </c>
    </row>
    <row r="15019" spans="1:12" x14ac:dyDescent="0.25">
      <c r="A15019" t="s">
        <v>689</v>
      </c>
      <c r="B15019" t="s">
        <v>706</v>
      </c>
      <c r="C15019" t="s">
        <v>707</v>
      </c>
      <c r="D15019" s="2">
        <v>35431</v>
      </c>
      <c r="E15019">
        <v>31</v>
      </c>
      <c r="F15019">
        <v>21958.75</v>
      </c>
      <c r="G15019">
        <v>8353208</v>
      </c>
      <c r="H15019">
        <v>0</v>
      </c>
      <c r="K15019">
        <v>410</v>
      </c>
      <c r="L15019">
        <v>28</v>
      </c>
    </row>
    <row r="15020" spans="1:12" x14ac:dyDescent="0.25">
      <c r="A15020" t="s">
        <v>689</v>
      </c>
      <c r="B15020" t="s">
        <v>706</v>
      </c>
      <c r="C15020" t="s">
        <v>707</v>
      </c>
      <c r="D15020" s="2">
        <v>35462</v>
      </c>
      <c r="E15020">
        <v>26.6</v>
      </c>
      <c r="F15020">
        <v>18413.509999999998</v>
      </c>
      <c r="G15020">
        <v>7171354</v>
      </c>
      <c r="H15020">
        <v>0</v>
      </c>
      <c r="K15020">
        <v>410</v>
      </c>
      <c r="L15020">
        <v>28</v>
      </c>
    </row>
    <row r="15021" spans="1:12" x14ac:dyDescent="0.25">
      <c r="A15021" t="s">
        <v>689</v>
      </c>
      <c r="B15021" t="s">
        <v>706</v>
      </c>
      <c r="C15021" t="s">
        <v>707</v>
      </c>
      <c r="D15021" s="2">
        <v>35490</v>
      </c>
      <c r="E15021">
        <v>26.2</v>
      </c>
      <c r="F15021">
        <v>19673.060000000001</v>
      </c>
      <c r="G15021">
        <v>7032322</v>
      </c>
      <c r="H15021">
        <v>0</v>
      </c>
      <c r="K15021">
        <v>410</v>
      </c>
      <c r="L15021">
        <v>28</v>
      </c>
    </row>
    <row r="15022" spans="1:12" x14ac:dyDescent="0.25">
      <c r="A15022" t="s">
        <v>689</v>
      </c>
      <c r="B15022" t="s">
        <v>706</v>
      </c>
      <c r="C15022" t="s">
        <v>707</v>
      </c>
      <c r="D15022" s="2">
        <v>35521</v>
      </c>
      <c r="E15022">
        <v>28.7</v>
      </c>
      <c r="F15022">
        <v>21535.15</v>
      </c>
      <c r="G15022">
        <v>8435342</v>
      </c>
      <c r="H15022">
        <v>0</v>
      </c>
      <c r="K15022">
        <v>410</v>
      </c>
      <c r="L15022">
        <v>28</v>
      </c>
    </row>
    <row r="15023" spans="1:12" x14ac:dyDescent="0.25">
      <c r="A15023" t="s">
        <v>689</v>
      </c>
      <c r="B15023" t="s">
        <v>706</v>
      </c>
      <c r="C15023" t="s">
        <v>707</v>
      </c>
      <c r="D15023" s="2">
        <v>35551</v>
      </c>
      <c r="E15023">
        <v>31</v>
      </c>
      <c r="F15023">
        <v>22248.38</v>
      </c>
      <c r="G15023">
        <v>7384793</v>
      </c>
      <c r="H15023">
        <v>0</v>
      </c>
      <c r="K15023">
        <v>410</v>
      </c>
      <c r="L15023">
        <v>28</v>
      </c>
    </row>
    <row r="15024" spans="1:12" x14ac:dyDescent="0.25">
      <c r="A15024" t="s">
        <v>689</v>
      </c>
      <c r="B15024" t="s">
        <v>706</v>
      </c>
      <c r="C15024" t="s">
        <v>707</v>
      </c>
      <c r="D15024" s="2">
        <v>35582</v>
      </c>
      <c r="E15024">
        <v>30</v>
      </c>
      <c r="F15024">
        <v>20767.63</v>
      </c>
      <c r="G15024">
        <v>6843867</v>
      </c>
      <c r="H15024">
        <v>0</v>
      </c>
      <c r="K15024">
        <v>410</v>
      </c>
      <c r="L15024">
        <v>28</v>
      </c>
    </row>
    <row r="15025" spans="1:12" x14ac:dyDescent="0.25">
      <c r="A15025" t="s">
        <v>689</v>
      </c>
      <c r="B15025" t="s">
        <v>706</v>
      </c>
      <c r="C15025" t="s">
        <v>707</v>
      </c>
      <c r="D15025" s="2">
        <v>35612</v>
      </c>
      <c r="E15025">
        <v>29</v>
      </c>
      <c r="F15025">
        <v>22471.05</v>
      </c>
      <c r="G15025">
        <v>6998111</v>
      </c>
      <c r="H15025">
        <v>0</v>
      </c>
      <c r="K15025">
        <v>410</v>
      </c>
      <c r="L15025">
        <v>28</v>
      </c>
    </row>
    <row r="15026" spans="1:12" x14ac:dyDescent="0.25">
      <c r="A15026" t="s">
        <v>689</v>
      </c>
      <c r="B15026" t="s">
        <v>706</v>
      </c>
      <c r="C15026" t="s">
        <v>707</v>
      </c>
      <c r="D15026" s="2">
        <v>35643</v>
      </c>
      <c r="E15026">
        <v>31</v>
      </c>
      <c r="F15026">
        <v>23454.639999999999</v>
      </c>
      <c r="G15026">
        <v>6340300</v>
      </c>
      <c r="H15026">
        <v>0</v>
      </c>
      <c r="K15026">
        <v>410</v>
      </c>
      <c r="L15026">
        <v>28</v>
      </c>
    </row>
    <row r="15027" spans="1:12" x14ac:dyDescent="0.25">
      <c r="A15027" t="s">
        <v>689</v>
      </c>
      <c r="B15027" t="s">
        <v>706</v>
      </c>
      <c r="C15027" t="s">
        <v>707</v>
      </c>
      <c r="D15027" s="2">
        <v>35674</v>
      </c>
      <c r="E15027">
        <v>30</v>
      </c>
      <c r="F15027">
        <v>22418.75</v>
      </c>
      <c r="G15027">
        <v>5890291</v>
      </c>
      <c r="H15027">
        <v>0</v>
      </c>
      <c r="K15027">
        <v>410</v>
      </c>
      <c r="L15027">
        <v>28</v>
      </c>
    </row>
    <row r="15028" spans="1:12" x14ac:dyDescent="0.25">
      <c r="A15028" t="s">
        <v>689</v>
      </c>
      <c r="B15028" t="s">
        <v>706</v>
      </c>
      <c r="C15028" t="s">
        <v>707</v>
      </c>
      <c r="D15028" s="2">
        <v>35704</v>
      </c>
      <c r="E15028">
        <v>31</v>
      </c>
      <c r="F15028">
        <v>22458.720000000001</v>
      </c>
      <c r="G15028">
        <v>8595195</v>
      </c>
      <c r="H15028">
        <v>0</v>
      </c>
      <c r="K15028">
        <v>410</v>
      </c>
      <c r="L15028">
        <v>28</v>
      </c>
    </row>
    <row r="15029" spans="1:12" x14ac:dyDescent="0.25">
      <c r="A15029" t="s">
        <v>689</v>
      </c>
      <c r="B15029" t="s">
        <v>706</v>
      </c>
      <c r="C15029" t="s">
        <v>707</v>
      </c>
      <c r="D15029" s="2">
        <v>35735</v>
      </c>
      <c r="E15029">
        <v>30</v>
      </c>
      <c r="F15029">
        <v>22076.080000000002</v>
      </c>
      <c r="G15029">
        <v>6553674</v>
      </c>
      <c r="H15029">
        <v>0</v>
      </c>
      <c r="K15029">
        <v>410</v>
      </c>
      <c r="L15029">
        <v>28</v>
      </c>
    </row>
    <row r="15030" spans="1:12" x14ac:dyDescent="0.25">
      <c r="A15030" t="s">
        <v>689</v>
      </c>
      <c r="B15030" t="s">
        <v>706</v>
      </c>
      <c r="C15030" t="s">
        <v>707</v>
      </c>
      <c r="D15030" s="2">
        <v>35765</v>
      </c>
      <c r="E15030">
        <v>31</v>
      </c>
      <c r="F15030">
        <v>24893.78</v>
      </c>
      <c r="G15030">
        <v>8231273</v>
      </c>
      <c r="H15030">
        <v>0</v>
      </c>
      <c r="K15030">
        <v>410</v>
      </c>
      <c r="L15030">
        <v>28</v>
      </c>
    </row>
    <row r="15031" spans="1:12" x14ac:dyDescent="0.25">
      <c r="A15031" t="s">
        <v>689</v>
      </c>
      <c r="B15031" t="s">
        <v>706</v>
      </c>
      <c r="C15031" t="s">
        <v>707</v>
      </c>
      <c r="D15031" s="2">
        <v>35796</v>
      </c>
      <c r="E15031">
        <v>31</v>
      </c>
      <c r="F15031">
        <v>25829.67</v>
      </c>
      <c r="G15031">
        <v>7918721</v>
      </c>
      <c r="H15031">
        <v>0</v>
      </c>
      <c r="K15031">
        <v>410</v>
      </c>
      <c r="L15031">
        <v>28</v>
      </c>
    </row>
    <row r="15032" spans="1:12" x14ac:dyDescent="0.25">
      <c r="A15032" t="s">
        <v>689</v>
      </c>
      <c r="B15032" t="s">
        <v>706</v>
      </c>
      <c r="C15032" t="s">
        <v>707</v>
      </c>
      <c r="D15032" s="2">
        <v>35827</v>
      </c>
      <c r="E15032">
        <v>28</v>
      </c>
      <c r="F15032">
        <v>23142.65</v>
      </c>
      <c r="G15032">
        <v>7405047</v>
      </c>
      <c r="H15032">
        <v>0</v>
      </c>
      <c r="K15032">
        <v>410</v>
      </c>
      <c r="L15032">
        <v>28</v>
      </c>
    </row>
    <row r="15033" spans="1:12" x14ac:dyDescent="0.25">
      <c r="A15033" t="s">
        <v>689</v>
      </c>
      <c r="B15033" t="s">
        <v>706</v>
      </c>
      <c r="C15033" t="s">
        <v>707</v>
      </c>
      <c r="D15033" s="2">
        <v>35855</v>
      </c>
      <c r="E15033">
        <v>29.3</v>
      </c>
      <c r="F15033">
        <v>25640.21</v>
      </c>
      <c r="G15033">
        <v>8252001.9999999991</v>
      </c>
      <c r="H15033">
        <v>0</v>
      </c>
      <c r="K15033">
        <v>410</v>
      </c>
      <c r="L15033">
        <v>28</v>
      </c>
    </row>
    <row r="15034" spans="1:12" x14ac:dyDescent="0.25">
      <c r="A15034" t="s">
        <v>689</v>
      </c>
      <c r="B15034" t="s">
        <v>706</v>
      </c>
      <c r="C15034" t="s">
        <v>707</v>
      </c>
      <c r="D15034" s="2">
        <v>35886</v>
      </c>
      <c r="E15034">
        <v>27.1</v>
      </c>
      <c r="F15034">
        <v>22410.799999999999</v>
      </c>
      <c r="G15034">
        <v>10568895</v>
      </c>
      <c r="H15034">
        <v>0</v>
      </c>
      <c r="K15034">
        <v>410</v>
      </c>
      <c r="L15034">
        <v>28</v>
      </c>
    </row>
    <row r="15035" spans="1:12" x14ac:dyDescent="0.25">
      <c r="A15035" t="s">
        <v>689</v>
      </c>
      <c r="B15035" t="s">
        <v>706</v>
      </c>
      <c r="C15035" t="s">
        <v>707</v>
      </c>
      <c r="D15035" s="2">
        <v>35916</v>
      </c>
      <c r="E15035">
        <v>27.4</v>
      </c>
      <c r="F15035">
        <v>22446.73</v>
      </c>
      <c r="G15035">
        <v>8975183</v>
      </c>
      <c r="H15035">
        <v>0</v>
      </c>
      <c r="K15035">
        <v>410</v>
      </c>
      <c r="L15035">
        <v>28</v>
      </c>
    </row>
    <row r="15036" spans="1:12" x14ac:dyDescent="0.25">
      <c r="A15036" t="s">
        <v>689</v>
      </c>
      <c r="B15036" t="s">
        <v>706</v>
      </c>
      <c r="C15036" t="s">
        <v>707</v>
      </c>
      <c r="D15036" s="2">
        <v>35947</v>
      </c>
      <c r="E15036">
        <v>30</v>
      </c>
      <c r="F15036">
        <v>24716.93</v>
      </c>
      <c r="G15036">
        <v>9834543</v>
      </c>
      <c r="H15036">
        <v>0</v>
      </c>
      <c r="K15036">
        <v>410</v>
      </c>
      <c r="L15036">
        <v>28</v>
      </c>
    </row>
    <row r="15037" spans="1:12" x14ac:dyDescent="0.25">
      <c r="A15037" t="s">
        <v>689</v>
      </c>
      <c r="B15037" t="s">
        <v>706</v>
      </c>
      <c r="C15037" t="s">
        <v>707</v>
      </c>
      <c r="D15037" s="2">
        <v>35977</v>
      </c>
      <c r="E15037">
        <v>31</v>
      </c>
      <c r="F15037">
        <v>24079.63</v>
      </c>
      <c r="G15037">
        <v>11522566</v>
      </c>
      <c r="H15037">
        <v>0</v>
      </c>
      <c r="K15037">
        <v>410</v>
      </c>
      <c r="L15037">
        <v>28</v>
      </c>
    </row>
    <row r="15038" spans="1:12" x14ac:dyDescent="0.25">
      <c r="A15038" t="s">
        <v>689</v>
      </c>
      <c r="B15038" t="s">
        <v>706</v>
      </c>
      <c r="C15038" t="s">
        <v>707</v>
      </c>
      <c r="D15038" s="2">
        <v>36008</v>
      </c>
      <c r="E15038">
        <v>24.7</v>
      </c>
      <c r="F15038">
        <v>23518.45</v>
      </c>
      <c r="G15038">
        <v>8773938</v>
      </c>
      <c r="H15038">
        <v>0</v>
      </c>
      <c r="K15038">
        <v>410</v>
      </c>
      <c r="L15038">
        <v>32</v>
      </c>
    </row>
    <row r="15039" spans="1:12" x14ac:dyDescent="0.25">
      <c r="A15039" t="s">
        <v>689</v>
      </c>
      <c r="B15039" t="s">
        <v>706</v>
      </c>
      <c r="C15039" t="s">
        <v>707</v>
      </c>
      <c r="D15039" s="2">
        <v>36039</v>
      </c>
      <c r="E15039">
        <v>0</v>
      </c>
      <c r="F15039">
        <v>0</v>
      </c>
      <c r="G15039">
        <v>0</v>
      </c>
      <c r="H15039">
        <v>0</v>
      </c>
      <c r="K15039">
        <v>410</v>
      </c>
      <c r="L15039">
        <v>36</v>
      </c>
    </row>
    <row r="15040" spans="1:12" x14ac:dyDescent="0.25">
      <c r="A15040" t="s">
        <v>689</v>
      </c>
      <c r="B15040" t="s">
        <v>706</v>
      </c>
      <c r="C15040" t="s">
        <v>707</v>
      </c>
      <c r="D15040" s="2">
        <v>36069</v>
      </c>
      <c r="E15040">
        <v>0</v>
      </c>
      <c r="F15040">
        <v>0</v>
      </c>
      <c r="G15040">
        <v>0</v>
      </c>
      <c r="H15040">
        <v>0</v>
      </c>
      <c r="K15040">
        <v>410</v>
      </c>
      <c r="L15040">
        <v>36</v>
      </c>
    </row>
    <row r="15041" spans="1:12" x14ac:dyDescent="0.25">
      <c r="A15041" t="s">
        <v>689</v>
      </c>
      <c r="B15041" t="s">
        <v>706</v>
      </c>
      <c r="C15041" t="s">
        <v>707</v>
      </c>
      <c r="D15041" s="2">
        <v>36100</v>
      </c>
      <c r="E15041">
        <v>0</v>
      </c>
      <c r="F15041">
        <v>0</v>
      </c>
      <c r="G15041">
        <v>0</v>
      </c>
      <c r="H15041">
        <v>0</v>
      </c>
      <c r="K15041">
        <v>410</v>
      </c>
      <c r="L15041">
        <v>36</v>
      </c>
    </row>
    <row r="15042" spans="1:12" x14ac:dyDescent="0.25">
      <c r="A15042" t="s">
        <v>689</v>
      </c>
      <c r="B15042" t="s">
        <v>706</v>
      </c>
      <c r="C15042" t="s">
        <v>707</v>
      </c>
      <c r="D15042" s="2">
        <v>36130</v>
      </c>
      <c r="E15042">
        <v>15</v>
      </c>
      <c r="F15042">
        <v>18266.099999999999</v>
      </c>
      <c r="G15042">
        <v>8783799</v>
      </c>
      <c r="H15042">
        <v>0</v>
      </c>
      <c r="K15042">
        <v>410</v>
      </c>
      <c r="L15042">
        <v>36</v>
      </c>
    </row>
    <row r="15043" spans="1:12" x14ac:dyDescent="0.25">
      <c r="A15043" t="s">
        <v>689</v>
      </c>
      <c r="B15043" t="s">
        <v>706</v>
      </c>
      <c r="C15043" t="s">
        <v>707</v>
      </c>
      <c r="D15043" s="2">
        <v>36161</v>
      </c>
      <c r="E15043">
        <v>14.4</v>
      </c>
      <c r="F15043">
        <v>22010.23</v>
      </c>
      <c r="G15043">
        <v>7178855</v>
      </c>
      <c r="H15043">
        <v>0</v>
      </c>
      <c r="K15043">
        <v>410</v>
      </c>
      <c r="L15043">
        <v>36</v>
      </c>
    </row>
    <row r="15044" spans="1:12" x14ac:dyDescent="0.25">
      <c r="A15044" t="s">
        <v>689</v>
      </c>
      <c r="B15044" t="s">
        <v>706</v>
      </c>
      <c r="C15044" t="s">
        <v>707</v>
      </c>
      <c r="D15044" s="2">
        <v>36192</v>
      </c>
      <c r="E15044">
        <v>0</v>
      </c>
      <c r="F15044">
        <v>0</v>
      </c>
      <c r="G15044">
        <v>0</v>
      </c>
      <c r="H15044">
        <v>0</v>
      </c>
      <c r="K15044">
        <v>410</v>
      </c>
      <c r="L15044">
        <v>36</v>
      </c>
    </row>
    <row r="15045" spans="1:12" x14ac:dyDescent="0.25">
      <c r="A15045" t="s">
        <v>689</v>
      </c>
      <c r="B15045" t="s">
        <v>706</v>
      </c>
      <c r="C15045" t="s">
        <v>707</v>
      </c>
      <c r="D15045" s="2">
        <v>36220</v>
      </c>
      <c r="E15045">
        <v>21.6</v>
      </c>
      <c r="F15045">
        <v>32251.47</v>
      </c>
      <c r="G15045">
        <v>10404759</v>
      </c>
      <c r="H15045">
        <v>0</v>
      </c>
      <c r="K15045">
        <v>410</v>
      </c>
      <c r="L15045">
        <v>36</v>
      </c>
    </row>
    <row r="15046" spans="1:12" x14ac:dyDescent="0.25">
      <c r="A15046" t="s">
        <v>689</v>
      </c>
      <c r="B15046" t="s">
        <v>706</v>
      </c>
      <c r="C15046" t="s">
        <v>707</v>
      </c>
      <c r="D15046" s="2">
        <v>36251</v>
      </c>
      <c r="E15046">
        <v>29.8</v>
      </c>
      <c r="F15046">
        <v>61892.14</v>
      </c>
      <c r="G15046">
        <v>13943276</v>
      </c>
      <c r="H15046">
        <v>0</v>
      </c>
      <c r="K15046">
        <v>410</v>
      </c>
      <c r="L15046">
        <v>36</v>
      </c>
    </row>
    <row r="15047" spans="1:12" x14ac:dyDescent="0.25">
      <c r="A15047" t="s">
        <v>689</v>
      </c>
      <c r="B15047" t="s">
        <v>706</v>
      </c>
      <c r="C15047" t="s">
        <v>707</v>
      </c>
      <c r="D15047" s="2">
        <v>36281</v>
      </c>
      <c r="E15047">
        <v>28.9</v>
      </c>
      <c r="F15047">
        <v>62177.14</v>
      </c>
      <c r="G15047">
        <v>28742004</v>
      </c>
      <c r="H15047">
        <v>0</v>
      </c>
      <c r="K15047">
        <v>410</v>
      </c>
      <c r="L15047">
        <v>36</v>
      </c>
    </row>
    <row r="15048" spans="1:12" x14ac:dyDescent="0.25">
      <c r="A15048" t="s">
        <v>689</v>
      </c>
      <c r="B15048" t="s">
        <v>706</v>
      </c>
      <c r="C15048" t="s">
        <v>707</v>
      </c>
      <c r="D15048" s="2">
        <v>36312</v>
      </c>
      <c r="E15048">
        <v>29.5</v>
      </c>
      <c r="F15048">
        <v>60383.07</v>
      </c>
      <c r="G15048">
        <v>23977205</v>
      </c>
      <c r="H15048">
        <v>0</v>
      </c>
      <c r="K15048">
        <v>410</v>
      </c>
      <c r="L15048">
        <v>36</v>
      </c>
    </row>
    <row r="15049" spans="1:12" x14ac:dyDescent="0.25">
      <c r="A15049" t="s">
        <v>689</v>
      </c>
      <c r="B15049" t="s">
        <v>706</v>
      </c>
      <c r="C15049" t="s">
        <v>707</v>
      </c>
      <c r="D15049" s="2">
        <v>36342</v>
      </c>
      <c r="E15049">
        <v>31</v>
      </c>
      <c r="F15049">
        <v>77332.740000000005</v>
      </c>
      <c r="G15049">
        <v>33286845</v>
      </c>
      <c r="H15049">
        <v>0</v>
      </c>
      <c r="K15049">
        <v>410</v>
      </c>
      <c r="L15049">
        <v>38</v>
      </c>
    </row>
    <row r="15050" spans="1:12" x14ac:dyDescent="0.25">
      <c r="A15050" t="s">
        <v>689</v>
      </c>
      <c r="B15050" t="s">
        <v>706</v>
      </c>
      <c r="C15050" t="s">
        <v>707</v>
      </c>
      <c r="D15050" s="2">
        <v>36373</v>
      </c>
      <c r="E15050">
        <v>31</v>
      </c>
      <c r="F15050">
        <v>87037.48</v>
      </c>
      <c r="G15050">
        <v>33898089</v>
      </c>
      <c r="H15050">
        <v>0</v>
      </c>
      <c r="K15050">
        <v>410</v>
      </c>
      <c r="L15050">
        <v>40</v>
      </c>
    </row>
    <row r="15051" spans="1:12" x14ac:dyDescent="0.25">
      <c r="A15051" t="s">
        <v>689</v>
      </c>
      <c r="B15051" t="s">
        <v>706</v>
      </c>
      <c r="C15051" t="s">
        <v>707</v>
      </c>
      <c r="D15051" s="2">
        <v>36404</v>
      </c>
      <c r="E15051">
        <v>30</v>
      </c>
      <c r="F15051">
        <v>52730.67</v>
      </c>
      <c r="G15051">
        <v>7708140</v>
      </c>
      <c r="H15051">
        <v>0</v>
      </c>
      <c r="K15051">
        <v>410</v>
      </c>
      <c r="L15051">
        <v>40</v>
      </c>
    </row>
    <row r="15052" spans="1:12" x14ac:dyDescent="0.25">
      <c r="A15052" t="s">
        <v>689</v>
      </c>
      <c r="B15052" t="s">
        <v>706</v>
      </c>
      <c r="C15052" t="s">
        <v>707</v>
      </c>
      <c r="D15052" s="2">
        <v>36434</v>
      </c>
      <c r="E15052">
        <v>30.9</v>
      </c>
      <c r="F15052">
        <v>68796.259999999995</v>
      </c>
      <c r="G15052">
        <v>22856632</v>
      </c>
      <c r="H15052">
        <v>0</v>
      </c>
      <c r="K15052">
        <v>410</v>
      </c>
      <c r="L15052">
        <v>42</v>
      </c>
    </row>
    <row r="15053" spans="1:12" x14ac:dyDescent="0.25">
      <c r="A15053" t="s">
        <v>689</v>
      </c>
      <c r="B15053" t="s">
        <v>706</v>
      </c>
      <c r="C15053" t="s">
        <v>707</v>
      </c>
      <c r="D15053" s="2">
        <v>36465</v>
      </c>
      <c r="E15053">
        <v>26</v>
      </c>
      <c r="F15053">
        <v>62809.15</v>
      </c>
      <c r="G15053">
        <v>25176447</v>
      </c>
      <c r="H15053">
        <v>0</v>
      </c>
      <c r="K15053">
        <v>410</v>
      </c>
      <c r="L15053">
        <v>44</v>
      </c>
    </row>
    <row r="15054" spans="1:12" x14ac:dyDescent="0.25">
      <c r="A15054" t="s">
        <v>689</v>
      </c>
      <c r="B15054" t="s">
        <v>706</v>
      </c>
      <c r="C15054" t="s">
        <v>707</v>
      </c>
      <c r="D15054" s="2">
        <v>36495</v>
      </c>
      <c r="E15054">
        <v>10.199999999999999</v>
      </c>
      <c r="F15054">
        <v>24780.28</v>
      </c>
      <c r="G15054">
        <v>10900696</v>
      </c>
      <c r="H15054">
        <v>0</v>
      </c>
      <c r="K15054">
        <v>410</v>
      </c>
      <c r="L15054">
        <v>44</v>
      </c>
    </row>
    <row r="15055" spans="1:12" x14ac:dyDescent="0.25">
      <c r="A15055" t="s">
        <v>689</v>
      </c>
      <c r="B15055" t="s">
        <v>706</v>
      </c>
      <c r="C15055" t="s">
        <v>707</v>
      </c>
      <c r="D15055" s="2">
        <v>36526</v>
      </c>
      <c r="E15055">
        <v>25.9</v>
      </c>
      <c r="F15055">
        <v>45341.26</v>
      </c>
      <c r="G15055">
        <v>11331775</v>
      </c>
      <c r="H15055">
        <v>0</v>
      </c>
      <c r="K15055">
        <v>410</v>
      </c>
      <c r="L15055">
        <v>44</v>
      </c>
    </row>
    <row r="15056" spans="1:12" x14ac:dyDescent="0.25">
      <c r="A15056" t="s">
        <v>689</v>
      </c>
      <c r="B15056" t="s">
        <v>706</v>
      </c>
      <c r="C15056" t="s">
        <v>707</v>
      </c>
      <c r="D15056" s="2">
        <v>36557</v>
      </c>
      <c r="E15056">
        <v>29</v>
      </c>
      <c r="F15056">
        <v>47542.75</v>
      </c>
      <c r="G15056">
        <v>16805313</v>
      </c>
      <c r="H15056">
        <v>0</v>
      </c>
      <c r="K15056">
        <v>410</v>
      </c>
      <c r="L15056">
        <v>44</v>
      </c>
    </row>
    <row r="15057" spans="1:12" x14ac:dyDescent="0.25">
      <c r="A15057" t="s">
        <v>689</v>
      </c>
      <c r="B15057" t="s">
        <v>706</v>
      </c>
      <c r="C15057" t="s">
        <v>707</v>
      </c>
      <c r="D15057" s="2">
        <v>36586</v>
      </c>
      <c r="E15057">
        <v>31</v>
      </c>
      <c r="F15057">
        <v>57507.45</v>
      </c>
      <c r="G15057">
        <v>16278590.999999998</v>
      </c>
      <c r="H15057">
        <v>0</v>
      </c>
      <c r="K15057">
        <v>410</v>
      </c>
      <c r="L15057">
        <v>44</v>
      </c>
    </row>
    <row r="15058" spans="1:12" x14ac:dyDescent="0.25">
      <c r="A15058" t="s">
        <v>689</v>
      </c>
      <c r="B15058" t="s">
        <v>706</v>
      </c>
      <c r="C15058" t="s">
        <v>707</v>
      </c>
      <c r="D15058" s="2">
        <v>36617</v>
      </c>
      <c r="E15058">
        <v>5.6</v>
      </c>
      <c r="F15058">
        <v>9859.15</v>
      </c>
      <c r="G15058">
        <v>2910057</v>
      </c>
      <c r="H15058">
        <v>0</v>
      </c>
      <c r="K15058">
        <v>410</v>
      </c>
      <c r="L15058">
        <v>44</v>
      </c>
    </row>
    <row r="15059" spans="1:12" x14ac:dyDescent="0.25">
      <c r="A15059" t="s">
        <v>689</v>
      </c>
      <c r="B15059" t="s">
        <v>706</v>
      </c>
      <c r="C15059" t="s">
        <v>707</v>
      </c>
      <c r="D15059" s="2">
        <v>36647</v>
      </c>
      <c r="E15059">
        <v>10.8</v>
      </c>
      <c r="F15059">
        <v>20243.13</v>
      </c>
      <c r="G15059">
        <v>5652630</v>
      </c>
      <c r="H15059">
        <v>0</v>
      </c>
      <c r="K15059">
        <v>410</v>
      </c>
      <c r="L15059">
        <v>44</v>
      </c>
    </row>
    <row r="15060" spans="1:12" x14ac:dyDescent="0.25">
      <c r="A15060" t="s">
        <v>689</v>
      </c>
      <c r="B15060" t="s">
        <v>706</v>
      </c>
      <c r="C15060" t="s">
        <v>707</v>
      </c>
      <c r="D15060" s="2">
        <v>36678</v>
      </c>
      <c r="E15060">
        <v>28.6</v>
      </c>
      <c r="F15060">
        <v>41825.5</v>
      </c>
      <c r="G15060">
        <v>14221137</v>
      </c>
      <c r="H15060">
        <v>2257.1</v>
      </c>
      <c r="K15060">
        <v>410</v>
      </c>
      <c r="L15060">
        <v>44</v>
      </c>
    </row>
    <row r="15061" spans="1:12" x14ac:dyDescent="0.25">
      <c r="A15061" t="s">
        <v>689</v>
      </c>
      <c r="B15061" t="s">
        <v>706</v>
      </c>
      <c r="C15061" t="s">
        <v>707</v>
      </c>
      <c r="D15061" s="2">
        <v>36708</v>
      </c>
      <c r="E15061">
        <v>30.9</v>
      </c>
      <c r="F15061">
        <v>47884.88</v>
      </c>
      <c r="G15061">
        <v>16002651</v>
      </c>
      <c r="H15061">
        <v>2493.62</v>
      </c>
      <c r="K15061">
        <v>410</v>
      </c>
      <c r="L15061">
        <v>44</v>
      </c>
    </row>
    <row r="15062" spans="1:12" x14ac:dyDescent="0.25">
      <c r="A15062" t="s">
        <v>689</v>
      </c>
      <c r="B15062" t="s">
        <v>706</v>
      </c>
      <c r="C15062" t="s">
        <v>707</v>
      </c>
      <c r="D15062" s="2">
        <v>36739</v>
      </c>
      <c r="E15062">
        <v>27.7</v>
      </c>
      <c r="F15062">
        <v>45807.14</v>
      </c>
      <c r="G15062">
        <v>13029875</v>
      </c>
      <c r="H15062">
        <v>3411.3</v>
      </c>
      <c r="K15062">
        <v>410</v>
      </c>
      <c r="L15062">
        <v>44</v>
      </c>
    </row>
    <row r="15063" spans="1:12" x14ac:dyDescent="0.25">
      <c r="A15063" t="s">
        <v>689</v>
      </c>
      <c r="B15063" t="s">
        <v>706</v>
      </c>
      <c r="C15063" t="s">
        <v>707</v>
      </c>
      <c r="D15063" s="2">
        <v>36770</v>
      </c>
      <c r="E15063">
        <v>28</v>
      </c>
      <c r="F15063">
        <v>46201.47</v>
      </c>
      <c r="G15063">
        <v>13154113</v>
      </c>
      <c r="H15063">
        <v>1840.25</v>
      </c>
      <c r="K15063">
        <v>410</v>
      </c>
      <c r="L15063">
        <v>44</v>
      </c>
    </row>
    <row r="15064" spans="1:12" x14ac:dyDescent="0.25">
      <c r="A15064" t="s">
        <v>689</v>
      </c>
      <c r="B15064" t="s">
        <v>706</v>
      </c>
      <c r="C15064" t="s">
        <v>707</v>
      </c>
      <c r="D15064" s="2">
        <v>36800</v>
      </c>
      <c r="E15064">
        <v>29.4</v>
      </c>
      <c r="F15064">
        <v>48447.06</v>
      </c>
      <c r="G15064">
        <v>13884230</v>
      </c>
      <c r="H15064">
        <v>1804.8</v>
      </c>
      <c r="K15064">
        <v>410</v>
      </c>
      <c r="L15064">
        <v>44</v>
      </c>
    </row>
    <row r="15065" spans="1:12" x14ac:dyDescent="0.25">
      <c r="A15065" t="s">
        <v>689</v>
      </c>
      <c r="B15065" t="s">
        <v>706</v>
      </c>
      <c r="C15065" t="s">
        <v>707</v>
      </c>
      <c r="D15065" s="2">
        <v>36831</v>
      </c>
      <c r="E15065">
        <v>29.8</v>
      </c>
      <c r="F15065">
        <v>48738.07</v>
      </c>
      <c r="G15065">
        <v>13954933</v>
      </c>
      <c r="H15065">
        <v>1932.7</v>
      </c>
      <c r="K15065">
        <v>410</v>
      </c>
      <c r="L15065">
        <v>44</v>
      </c>
    </row>
    <row r="15066" spans="1:12" x14ac:dyDescent="0.25">
      <c r="A15066" t="s">
        <v>689</v>
      </c>
      <c r="B15066" t="s">
        <v>706</v>
      </c>
      <c r="C15066" t="s">
        <v>707</v>
      </c>
      <c r="D15066" s="2">
        <v>36861</v>
      </c>
      <c r="E15066">
        <v>29</v>
      </c>
      <c r="F15066">
        <v>49125.919999999998</v>
      </c>
      <c r="G15066">
        <v>13499553</v>
      </c>
      <c r="H15066">
        <v>2519.7800000000002</v>
      </c>
      <c r="K15066">
        <v>410</v>
      </c>
      <c r="L15066">
        <v>44</v>
      </c>
    </row>
    <row r="15067" spans="1:12" x14ac:dyDescent="0.25">
      <c r="A15067" t="s">
        <v>689</v>
      </c>
      <c r="B15067" t="s">
        <v>706</v>
      </c>
      <c r="C15067" t="s">
        <v>707</v>
      </c>
      <c r="D15067" s="2">
        <v>36892</v>
      </c>
      <c r="E15067">
        <v>31</v>
      </c>
      <c r="F15067">
        <v>51263.29</v>
      </c>
      <c r="G15067">
        <v>14591002</v>
      </c>
      <c r="H15067">
        <v>2088.48</v>
      </c>
      <c r="K15067">
        <v>410</v>
      </c>
      <c r="L15067">
        <v>44</v>
      </c>
    </row>
    <row r="15068" spans="1:12" x14ac:dyDescent="0.25">
      <c r="A15068" t="s">
        <v>689</v>
      </c>
      <c r="B15068" t="s">
        <v>706</v>
      </c>
      <c r="C15068" t="s">
        <v>707</v>
      </c>
      <c r="D15068" s="2">
        <v>36923</v>
      </c>
      <c r="E15068">
        <v>27.9</v>
      </c>
      <c r="F15068">
        <v>39501.300000000003</v>
      </c>
      <c r="G15068">
        <v>13029159</v>
      </c>
      <c r="H15068">
        <v>15070.67</v>
      </c>
      <c r="K15068">
        <v>410</v>
      </c>
      <c r="L15068">
        <v>44</v>
      </c>
    </row>
    <row r="15069" spans="1:12" x14ac:dyDescent="0.25">
      <c r="A15069" t="s">
        <v>689</v>
      </c>
      <c r="B15069" t="s">
        <v>706</v>
      </c>
      <c r="C15069" t="s">
        <v>707</v>
      </c>
      <c r="D15069" s="2">
        <v>36951</v>
      </c>
      <c r="E15069">
        <v>29.5</v>
      </c>
      <c r="F15069">
        <v>41112.550000000003</v>
      </c>
      <c r="G15069">
        <v>13995870</v>
      </c>
      <c r="H15069">
        <v>11160.76</v>
      </c>
      <c r="K15069">
        <v>410</v>
      </c>
      <c r="L15069">
        <v>44</v>
      </c>
    </row>
    <row r="15070" spans="1:12" x14ac:dyDescent="0.25">
      <c r="A15070" t="s">
        <v>689</v>
      </c>
      <c r="B15070" t="s">
        <v>706</v>
      </c>
      <c r="C15070" t="s">
        <v>707</v>
      </c>
      <c r="D15070" s="2">
        <v>36982</v>
      </c>
      <c r="E15070">
        <v>30</v>
      </c>
      <c r="F15070">
        <v>42431.1</v>
      </c>
      <c r="G15070">
        <v>14314236</v>
      </c>
      <c r="H15070">
        <v>12981.06</v>
      </c>
      <c r="K15070">
        <v>150</v>
      </c>
      <c r="L15070">
        <v>44</v>
      </c>
    </row>
    <row r="15071" spans="1:12" x14ac:dyDescent="0.25">
      <c r="A15071" t="s">
        <v>689</v>
      </c>
      <c r="B15071" t="s">
        <v>706</v>
      </c>
      <c r="C15071" t="s">
        <v>707</v>
      </c>
      <c r="D15071" s="2">
        <v>37012</v>
      </c>
      <c r="E15071">
        <v>31</v>
      </c>
      <c r="F15071">
        <v>43549.53</v>
      </c>
      <c r="G15071">
        <v>16607327.000000002</v>
      </c>
      <c r="H15071">
        <v>13750.51</v>
      </c>
      <c r="K15071">
        <v>165</v>
      </c>
      <c r="L15071">
        <v>44</v>
      </c>
    </row>
    <row r="15072" spans="1:12" x14ac:dyDescent="0.25">
      <c r="A15072" t="s">
        <v>689</v>
      </c>
      <c r="B15072" t="s">
        <v>706</v>
      </c>
      <c r="C15072" t="s">
        <v>707</v>
      </c>
      <c r="D15072" s="2">
        <v>37043</v>
      </c>
      <c r="E15072">
        <v>30</v>
      </c>
      <c r="F15072">
        <v>41576.620000000003</v>
      </c>
      <c r="G15072">
        <v>16074186.000000002</v>
      </c>
      <c r="H15072">
        <v>10528.04</v>
      </c>
      <c r="K15072">
        <v>165</v>
      </c>
      <c r="L15072">
        <v>44</v>
      </c>
    </row>
    <row r="15073" spans="1:12" x14ac:dyDescent="0.25">
      <c r="A15073" t="s">
        <v>689</v>
      </c>
      <c r="B15073" t="s">
        <v>706</v>
      </c>
      <c r="C15073" t="s">
        <v>707</v>
      </c>
      <c r="D15073" s="2">
        <v>37073</v>
      </c>
      <c r="E15073">
        <v>31</v>
      </c>
      <c r="F15073">
        <v>43646.6</v>
      </c>
      <c r="G15073">
        <v>20017039</v>
      </c>
      <c r="H15073">
        <v>11270.43</v>
      </c>
      <c r="K15073">
        <v>165</v>
      </c>
      <c r="L15073">
        <v>44</v>
      </c>
    </row>
    <row r="15074" spans="1:12" x14ac:dyDescent="0.25">
      <c r="A15074" t="s">
        <v>689</v>
      </c>
      <c r="B15074" t="s">
        <v>706</v>
      </c>
      <c r="C15074" t="s">
        <v>707</v>
      </c>
      <c r="D15074" s="2">
        <v>37104</v>
      </c>
      <c r="E15074">
        <v>31</v>
      </c>
      <c r="F15074">
        <v>42989.43</v>
      </c>
      <c r="G15074">
        <v>22565092</v>
      </c>
      <c r="H15074">
        <v>9997.39</v>
      </c>
      <c r="K15074">
        <v>165</v>
      </c>
      <c r="L15074">
        <v>44</v>
      </c>
    </row>
    <row r="15075" spans="1:12" x14ac:dyDescent="0.25">
      <c r="A15075" t="s">
        <v>689</v>
      </c>
      <c r="B15075" t="s">
        <v>706</v>
      </c>
      <c r="C15075" t="s">
        <v>707</v>
      </c>
      <c r="D15075" s="2">
        <v>37135</v>
      </c>
      <c r="E15075">
        <v>29.6</v>
      </c>
      <c r="F15075">
        <v>41269.410000000003</v>
      </c>
      <c r="G15075">
        <v>22427837</v>
      </c>
      <c r="H15075">
        <v>9830.0300000000007</v>
      </c>
      <c r="K15075">
        <v>165</v>
      </c>
      <c r="L15075">
        <v>44</v>
      </c>
    </row>
    <row r="15076" spans="1:12" x14ac:dyDescent="0.25">
      <c r="A15076" t="s">
        <v>689</v>
      </c>
      <c r="B15076" t="s">
        <v>706</v>
      </c>
      <c r="C15076" t="s">
        <v>707</v>
      </c>
      <c r="D15076" s="2">
        <v>37165</v>
      </c>
      <c r="E15076">
        <v>20.9</v>
      </c>
      <c r="F15076">
        <v>27837.96</v>
      </c>
      <c r="G15076">
        <v>10960414</v>
      </c>
      <c r="H15076">
        <v>6571.83</v>
      </c>
      <c r="K15076">
        <v>165</v>
      </c>
      <c r="L15076">
        <v>44</v>
      </c>
    </row>
    <row r="15077" spans="1:12" x14ac:dyDescent="0.25">
      <c r="A15077" t="s">
        <v>689</v>
      </c>
      <c r="B15077" t="s">
        <v>706</v>
      </c>
      <c r="C15077" t="s">
        <v>707</v>
      </c>
      <c r="D15077" s="2">
        <v>37196</v>
      </c>
      <c r="E15077">
        <v>28.1</v>
      </c>
      <c r="F15077">
        <v>39076.870000000003</v>
      </c>
      <c r="G15077">
        <v>13228828</v>
      </c>
      <c r="H15077">
        <v>10252.790000000001</v>
      </c>
      <c r="K15077">
        <v>165</v>
      </c>
      <c r="L15077">
        <v>44</v>
      </c>
    </row>
    <row r="15078" spans="1:12" x14ac:dyDescent="0.25">
      <c r="A15078" t="s">
        <v>689</v>
      </c>
      <c r="B15078" t="s">
        <v>706</v>
      </c>
      <c r="C15078" t="s">
        <v>707</v>
      </c>
      <c r="D15078" s="2">
        <v>37226</v>
      </c>
      <c r="E15078">
        <v>18.5</v>
      </c>
      <c r="F15078">
        <v>24469.85</v>
      </c>
      <c r="G15078">
        <v>8742134</v>
      </c>
      <c r="H15078">
        <v>6320.69</v>
      </c>
      <c r="K15078">
        <v>165</v>
      </c>
      <c r="L15078">
        <v>44</v>
      </c>
    </row>
    <row r="15079" spans="1:12" x14ac:dyDescent="0.25">
      <c r="A15079" t="s">
        <v>689</v>
      </c>
      <c r="B15079" t="s">
        <v>706</v>
      </c>
      <c r="C15079" t="s">
        <v>707</v>
      </c>
      <c r="D15079" s="2">
        <v>37257</v>
      </c>
      <c r="E15079">
        <v>27.6</v>
      </c>
      <c r="F15079">
        <v>29641.93</v>
      </c>
      <c r="G15079">
        <v>11569522</v>
      </c>
      <c r="H15079">
        <v>18304.189999999999</v>
      </c>
      <c r="K15079">
        <v>165</v>
      </c>
      <c r="L15079">
        <v>44</v>
      </c>
    </row>
    <row r="15080" spans="1:12" x14ac:dyDescent="0.25">
      <c r="A15080" t="s">
        <v>689</v>
      </c>
      <c r="B15080" t="s">
        <v>706</v>
      </c>
      <c r="C15080" t="s">
        <v>707</v>
      </c>
      <c r="D15080" s="2">
        <v>37288</v>
      </c>
      <c r="E15080">
        <v>24.8</v>
      </c>
      <c r="F15080">
        <v>28055.82</v>
      </c>
      <c r="G15080">
        <v>13612077</v>
      </c>
      <c r="H15080">
        <v>16605.52</v>
      </c>
      <c r="K15080">
        <v>165</v>
      </c>
      <c r="L15080">
        <v>44</v>
      </c>
    </row>
    <row r="15081" spans="1:12" x14ac:dyDescent="0.25">
      <c r="A15081" t="s">
        <v>689</v>
      </c>
      <c r="B15081" t="s">
        <v>706</v>
      </c>
      <c r="C15081" t="s">
        <v>707</v>
      </c>
      <c r="D15081" s="2">
        <v>37316</v>
      </c>
      <c r="E15081">
        <v>31</v>
      </c>
      <c r="F15081">
        <v>33212.660000000003</v>
      </c>
      <c r="G15081">
        <v>14406445</v>
      </c>
      <c r="H15081">
        <v>20808.830000000002</v>
      </c>
      <c r="K15081">
        <v>165</v>
      </c>
      <c r="L15081">
        <v>44</v>
      </c>
    </row>
    <row r="15082" spans="1:12" x14ac:dyDescent="0.25">
      <c r="A15082" t="s">
        <v>689</v>
      </c>
      <c r="B15082" t="s">
        <v>706</v>
      </c>
      <c r="C15082" t="s">
        <v>707</v>
      </c>
      <c r="D15082" s="2">
        <v>37347</v>
      </c>
      <c r="E15082">
        <v>28.9</v>
      </c>
      <c r="F15082">
        <v>33706.28</v>
      </c>
      <c r="G15082">
        <v>16927864</v>
      </c>
      <c r="H15082">
        <v>19895.95</v>
      </c>
      <c r="K15082">
        <v>146</v>
      </c>
      <c r="L15082">
        <v>44</v>
      </c>
    </row>
    <row r="15083" spans="1:12" x14ac:dyDescent="0.25">
      <c r="A15083" t="s">
        <v>689</v>
      </c>
      <c r="B15083" t="s">
        <v>706</v>
      </c>
      <c r="C15083" t="s">
        <v>707</v>
      </c>
      <c r="D15083" s="2">
        <v>37377</v>
      </c>
      <c r="E15083">
        <v>31</v>
      </c>
      <c r="F15083">
        <v>35535.35</v>
      </c>
      <c r="G15083">
        <v>16553034</v>
      </c>
      <c r="H15083">
        <v>22478.18</v>
      </c>
      <c r="K15083">
        <v>150</v>
      </c>
      <c r="L15083">
        <v>44</v>
      </c>
    </row>
    <row r="15084" spans="1:12" x14ac:dyDescent="0.25">
      <c r="A15084" t="s">
        <v>689</v>
      </c>
      <c r="B15084" t="s">
        <v>706</v>
      </c>
      <c r="C15084" t="s">
        <v>707</v>
      </c>
      <c r="D15084" s="2">
        <v>37408</v>
      </c>
      <c r="E15084">
        <v>29.9</v>
      </c>
      <c r="F15084">
        <v>34811.71</v>
      </c>
      <c r="G15084">
        <v>15785293</v>
      </c>
      <c r="H15084">
        <v>20648.099999999999</v>
      </c>
      <c r="K15084">
        <v>150</v>
      </c>
      <c r="L15084">
        <v>44</v>
      </c>
    </row>
    <row r="15085" spans="1:12" x14ac:dyDescent="0.25">
      <c r="A15085" t="s">
        <v>689</v>
      </c>
      <c r="B15085" t="s">
        <v>706</v>
      </c>
      <c r="C15085" t="s">
        <v>707</v>
      </c>
      <c r="D15085" s="2">
        <v>37438</v>
      </c>
      <c r="E15085">
        <v>31</v>
      </c>
      <c r="F15085">
        <v>32129.02</v>
      </c>
      <c r="G15085">
        <v>14463476</v>
      </c>
      <c r="H15085">
        <v>25513.200000000001</v>
      </c>
      <c r="K15085">
        <v>160</v>
      </c>
      <c r="L15085">
        <v>44</v>
      </c>
    </row>
    <row r="15086" spans="1:12" x14ac:dyDescent="0.25">
      <c r="A15086" t="s">
        <v>689</v>
      </c>
      <c r="B15086" t="s">
        <v>706</v>
      </c>
      <c r="C15086" t="s">
        <v>707</v>
      </c>
      <c r="D15086" s="2">
        <v>37469</v>
      </c>
      <c r="E15086">
        <v>30.2</v>
      </c>
      <c r="F15086">
        <v>29820.26</v>
      </c>
      <c r="G15086">
        <v>13243097</v>
      </c>
      <c r="H15086">
        <v>28246.49</v>
      </c>
      <c r="K15086">
        <v>170</v>
      </c>
      <c r="L15086">
        <v>44</v>
      </c>
    </row>
    <row r="15087" spans="1:12" x14ac:dyDescent="0.25">
      <c r="A15087" t="s">
        <v>689</v>
      </c>
      <c r="B15087" t="s">
        <v>706</v>
      </c>
      <c r="C15087" t="s">
        <v>707</v>
      </c>
      <c r="D15087" s="2">
        <v>37500</v>
      </c>
      <c r="E15087">
        <v>29.9</v>
      </c>
      <c r="F15087">
        <v>30997.69</v>
      </c>
      <c r="G15087">
        <v>14584039</v>
      </c>
      <c r="H15087">
        <v>28144.21</v>
      </c>
      <c r="K15087">
        <v>176</v>
      </c>
      <c r="L15087">
        <v>44</v>
      </c>
    </row>
    <row r="15088" spans="1:12" x14ac:dyDescent="0.25">
      <c r="A15088" t="s">
        <v>689</v>
      </c>
      <c r="B15088" t="s">
        <v>706</v>
      </c>
      <c r="C15088" t="s">
        <v>707</v>
      </c>
      <c r="D15088" s="2">
        <v>37530</v>
      </c>
      <c r="E15088">
        <v>29.6</v>
      </c>
      <c r="F15088">
        <v>31616.18</v>
      </c>
      <c r="G15088">
        <v>12689544</v>
      </c>
      <c r="H15088">
        <v>31566.97</v>
      </c>
      <c r="K15088">
        <v>180</v>
      </c>
      <c r="L15088">
        <v>44</v>
      </c>
    </row>
    <row r="15089" spans="1:12" x14ac:dyDescent="0.25">
      <c r="A15089" t="s">
        <v>689</v>
      </c>
      <c r="B15089" t="s">
        <v>706</v>
      </c>
      <c r="C15089" t="s">
        <v>707</v>
      </c>
      <c r="D15089" s="2">
        <v>37561</v>
      </c>
      <c r="E15089">
        <v>16.8</v>
      </c>
      <c r="F15089">
        <v>16588.150000000001</v>
      </c>
      <c r="G15089">
        <v>11612089</v>
      </c>
      <c r="H15089">
        <v>17428.66</v>
      </c>
      <c r="K15089">
        <v>180</v>
      </c>
      <c r="L15089">
        <v>44</v>
      </c>
    </row>
    <row r="15090" spans="1:12" x14ac:dyDescent="0.25">
      <c r="A15090" t="s">
        <v>689</v>
      </c>
      <c r="B15090" t="s">
        <v>706</v>
      </c>
      <c r="C15090" t="s">
        <v>707</v>
      </c>
      <c r="D15090" s="2">
        <v>37591</v>
      </c>
      <c r="E15090">
        <v>30.9</v>
      </c>
      <c r="F15090">
        <v>31383.1</v>
      </c>
      <c r="G15090">
        <v>13074260</v>
      </c>
      <c r="H15090">
        <v>32324.81</v>
      </c>
      <c r="K15090">
        <v>180</v>
      </c>
      <c r="L15090">
        <v>44</v>
      </c>
    </row>
    <row r="15091" spans="1:12" x14ac:dyDescent="0.25">
      <c r="A15091" t="s">
        <v>689</v>
      </c>
      <c r="B15091" t="s">
        <v>706</v>
      </c>
      <c r="C15091" t="s">
        <v>707</v>
      </c>
      <c r="D15091" s="2">
        <v>37622</v>
      </c>
      <c r="E15091">
        <v>31</v>
      </c>
      <c r="F15091">
        <v>23512.15</v>
      </c>
      <c r="G15091">
        <v>14718061</v>
      </c>
      <c r="H15091">
        <v>40781.35</v>
      </c>
      <c r="K15091">
        <v>180</v>
      </c>
      <c r="L15091">
        <v>48</v>
      </c>
    </row>
    <row r="15092" spans="1:12" x14ac:dyDescent="0.25">
      <c r="A15092" t="s">
        <v>689</v>
      </c>
      <c r="B15092" t="s">
        <v>706</v>
      </c>
      <c r="C15092" t="s">
        <v>707</v>
      </c>
      <c r="D15092" s="2">
        <v>37653</v>
      </c>
      <c r="E15092">
        <v>27.9</v>
      </c>
      <c r="F15092">
        <v>28988.67</v>
      </c>
      <c r="G15092">
        <v>15652353</v>
      </c>
      <c r="H15092">
        <v>27641.95</v>
      </c>
      <c r="K15092">
        <v>180</v>
      </c>
      <c r="L15092">
        <v>48</v>
      </c>
    </row>
    <row r="15093" spans="1:12" x14ac:dyDescent="0.25">
      <c r="A15093" t="s">
        <v>689</v>
      </c>
      <c r="B15093" t="s">
        <v>706</v>
      </c>
      <c r="C15093" t="s">
        <v>707</v>
      </c>
      <c r="D15093" s="2">
        <v>37681</v>
      </c>
      <c r="E15093">
        <v>16.399999999999999</v>
      </c>
      <c r="F15093">
        <v>16677.34</v>
      </c>
      <c r="G15093">
        <v>18994435</v>
      </c>
      <c r="H15093">
        <v>18268.25</v>
      </c>
      <c r="K15093">
        <v>180</v>
      </c>
      <c r="L15093">
        <v>48</v>
      </c>
    </row>
    <row r="15094" spans="1:12" x14ac:dyDescent="0.25">
      <c r="A15094" t="s">
        <v>689</v>
      </c>
      <c r="B15094" t="s">
        <v>706</v>
      </c>
      <c r="C15094" t="s">
        <v>707</v>
      </c>
      <c r="D15094" s="2">
        <v>37712</v>
      </c>
      <c r="E15094">
        <v>0</v>
      </c>
      <c r="F15094">
        <v>0</v>
      </c>
      <c r="G15094">
        <v>0</v>
      </c>
      <c r="H15094">
        <v>0</v>
      </c>
      <c r="K15094">
        <v>180</v>
      </c>
      <c r="L15094">
        <v>48</v>
      </c>
    </row>
    <row r="15095" spans="1:12" x14ac:dyDescent="0.25">
      <c r="A15095" t="s">
        <v>689</v>
      </c>
      <c r="B15095" t="s">
        <v>706</v>
      </c>
      <c r="C15095" t="s">
        <v>707</v>
      </c>
      <c r="D15095" s="2">
        <v>37742</v>
      </c>
      <c r="E15095">
        <v>0</v>
      </c>
      <c r="F15095">
        <v>0</v>
      </c>
      <c r="G15095">
        <v>0</v>
      </c>
      <c r="H15095">
        <v>0</v>
      </c>
      <c r="K15095">
        <v>180</v>
      </c>
      <c r="L15095">
        <v>48</v>
      </c>
    </row>
    <row r="15096" spans="1:12" x14ac:dyDescent="0.25">
      <c r="A15096" t="s">
        <v>689</v>
      </c>
      <c r="B15096" t="s">
        <v>706</v>
      </c>
      <c r="C15096" t="s">
        <v>707</v>
      </c>
      <c r="D15096" s="2">
        <v>37773</v>
      </c>
      <c r="E15096">
        <v>0</v>
      </c>
      <c r="F15096">
        <v>0</v>
      </c>
      <c r="G15096">
        <v>0</v>
      </c>
      <c r="H15096">
        <v>0</v>
      </c>
      <c r="K15096">
        <v>180</v>
      </c>
      <c r="L15096">
        <v>48</v>
      </c>
    </row>
    <row r="15097" spans="1:12" x14ac:dyDescent="0.25">
      <c r="A15097" t="s">
        <v>689</v>
      </c>
      <c r="B15097" t="s">
        <v>706</v>
      </c>
      <c r="C15097" t="s">
        <v>707</v>
      </c>
      <c r="D15097" s="2">
        <v>37803</v>
      </c>
      <c r="E15097">
        <v>0</v>
      </c>
      <c r="F15097">
        <v>0</v>
      </c>
      <c r="G15097">
        <v>0</v>
      </c>
      <c r="H15097">
        <v>0</v>
      </c>
      <c r="K15097">
        <v>180</v>
      </c>
      <c r="L15097">
        <v>48</v>
      </c>
    </row>
    <row r="15098" spans="1:12" x14ac:dyDescent="0.25">
      <c r="A15098" t="s">
        <v>689</v>
      </c>
      <c r="B15098" t="s">
        <v>706</v>
      </c>
      <c r="C15098" t="s">
        <v>707</v>
      </c>
      <c r="D15098" s="2">
        <v>37834</v>
      </c>
      <c r="E15098">
        <v>0</v>
      </c>
      <c r="F15098">
        <v>0</v>
      </c>
      <c r="G15098">
        <v>0</v>
      </c>
      <c r="H15098">
        <v>0</v>
      </c>
      <c r="K15098">
        <v>180</v>
      </c>
      <c r="L15098">
        <v>48</v>
      </c>
    </row>
    <row r="15099" spans="1:12" x14ac:dyDescent="0.25">
      <c r="A15099" t="s">
        <v>689</v>
      </c>
      <c r="B15099" t="s">
        <v>706</v>
      </c>
      <c r="C15099" t="s">
        <v>707</v>
      </c>
      <c r="D15099" s="2">
        <v>37865</v>
      </c>
      <c r="E15099">
        <v>0</v>
      </c>
      <c r="F15099">
        <v>0</v>
      </c>
      <c r="G15099">
        <v>0</v>
      </c>
      <c r="H15099">
        <v>0</v>
      </c>
      <c r="K15099">
        <v>180</v>
      </c>
      <c r="L15099">
        <v>48</v>
      </c>
    </row>
    <row r="15100" spans="1:12" x14ac:dyDescent="0.25">
      <c r="A15100" t="s">
        <v>689</v>
      </c>
      <c r="B15100" t="s">
        <v>706</v>
      </c>
      <c r="C15100" t="s">
        <v>707</v>
      </c>
      <c r="D15100" s="2">
        <v>37895</v>
      </c>
      <c r="E15100">
        <v>0</v>
      </c>
      <c r="F15100">
        <v>0</v>
      </c>
      <c r="G15100">
        <v>0</v>
      </c>
      <c r="H15100">
        <v>0</v>
      </c>
      <c r="K15100">
        <v>180</v>
      </c>
      <c r="L15100">
        <v>48</v>
      </c>
    </row>
    <row r="15101" spans="1:12" x14ac:dyDescent="0.25">
      <c r="A15101" t="s">
        <v>689</v>
      </c>
      <c r="B15101" t="s">
        <v>706</v>
      </c>
      <c r="C15101" t="s">
        <v>707</v>
      </c>
      <c r="D15101" s="2">
        <v>37926</v>
      </c>
      <c r="E15101">
        <v>0</v>
      </c>
      <c r="F15101">
        <v>0</v>
      </c>
      <c r="G15101">
        <v>0</v>
      </c>
      <c r="H15101">
        <v>0</v>
      </c>
      <c r="K15101">
        <v>180</v>
      </c>
      <c r="L15101">
        <v>48</v>
      </c>
    </row>
    <row r="15102" spans="1:12" x14ac:dyDescent="0.25">
      <c r="A15102" t="s">
        <v>689</v>
      </c>
      <c r="B15102" t="s">
        <v>706</v>
      </c>
      <c r="C15102" t="s">
        <v>707</v>
      </c>
      <c r="D15102" s="2">
        <v>37956</v>
      </c>
      <c r="E15102">
        <v>0</v>
      </c>
      <c r="F15102">
        <v>0</v>
      </c>
      <c r="G15102">
        <v>0</v>
      </c>
      <c r="H15102">
        <v>0</v>
      </c>
      <c r="K15102">
        <v>180</v>
      </c>
      <c r="L15102">
        <v>48</v>
      </c>
    </row>
    <row r="15103" spans="1:12" x14ac:dyDescent="0.25">
      <c r="A15103" t="s">
        <v>689</v>
      </c>
      <c r="B15103" t="s">
        <v>706</v>
      </c>
      <c r="C15103" t="s">
        <v>707</v>
      </c>
      <c r="D15103" s="2">
        <v>37987</v>
      </c>
      <c r="E15103">
        <v>0</v>
      </c>
      <c r="F15103">
        <v>0</v>
      </c>
      <c r="G15103">
        <v>0</v>
      </c>
      <c r="H15103">
        <v>0</v>
      </c>
      <c r="K15103">
        <v>180</v>
      </c>
      <c r="L15103">
        <v>48</v>
      </c>
    </row>
    <row r="15104" spans="1:12" x14ac:dyDescent="0.25">
      <c r="A15104" t="s">
        <v>689</v>
      </c>
      <c r="B15104" t="s">
        <v>706</v>
      </c>
      <c r="C15104" t="s">
        <v>707</v>
      </c>
      <c r="D15104" s="2">
        <v>38018</v>
      </c>
      <c r="E15104">
        <v>0</v>
      </c>
      <c r="F15104">
        <v>0</v>
      </c>
      <c r="G15104">
        <v>0</v>
      </c>
      <c r="H15104">
        <v>0</v>
      </c>
      <c r="K15104">
        <v>180</v>
      </c>
      <c r="L15104">
        <v>48</v>
      </c>
    </row>
    <row r="15105" spans="1:12" x14ac:dyDescent="0.25">
      <c r="A15105" t="s">
        <v>689</v>
      </c>
      <c r="B15105" t="s">
        <v>706</v>
      </c>
      <c r="C15105" t="s">
        <v>707</v>
      </c>
      <c r="D15105" s="2">
        <v>38047</v>
      </c>
      <c r="E15105">
        <v>0</v>
      </c>
      <c r="F15105">
        <v>0</v>
      </c>
      <c r="G15105">
        <v>0</v>
      </c>
      <c r="H15105">
        <v>0</v>
      </c>
      <c r="K15105">
        <v>180</v>
      </c>
      <c r="L15105">
        <v>48</v>
      </c>
    </row>
    <row r="15106" spans="1:12" x14ac:dyDescent="0.25">
      <c r="A15106" t="s">
        <v>689</v>
      </c>
      <c r="B15106" t="s">
        <v>706</v>
      </c>
      <c r="C15106" t="s">
        <v>707</v>
      </c>
      <c r="D15106" s="2">
        <v>38200</v>
      </c>
      <c r="E15106">
        <v>3.3</v>
      </c>
      <c r="F15106">
        <v>3313.96</v>
      </c>
      <c r="G15106">
        <v>2531265</v>
      </c>
      <c r="H15106">
        <v>2751.47</v>
      </c>
      <c r="K15106">
        <v>180</v>
      </c>
      <c r="L15106">
        <v>48</v>
      </c>
    </row>
    <row r="15107" spans="1:12" x14ac:dyDescent="0.25">
      <c r="A15107" t="s">
        <v>689</v>
      </c>
      <c r="B15107" t="s">
        <v>706</v>
      </c>
      <c r="C15107" t="s">
        <v>707</v>
      </c>
      <c r="D15107" s="2">
        <v>38231</v>
      </c>
      <c r="E15107">
        <v>29.9</v>
      </c>
      <c r="F15107">
        <v>35414.639999999999</v>
      </c>
      <c r="G15107">
        <v>22063322</v>
      </c>
      <c r="H15107">
        <v>29308.01</v>
      </c>
      <c r="K15107">
        <v>180</v>
      </c>
      <c r="L15107">
        <v>48</v>
      </c>
    </row>
    <row r="15108" spans="1:12" x14ac:dyDescent="0.25">
      <c r="A15108" t="s">
        <v>689</v>
      </c>
      <c r="B15108" t="s">
        <v>706</v>
      </c>
      <c r="C15108" t="s">
        <v>707</v>
      </c>
      <c r="D15108" s="2">
        <v>38261</v>
      </c>
      <c r="E15108">
        <v>30</v>
      </c>
      <c r="F15108">
        <v>34650.54</v>
      </c>
      <c r="G15108">
        <v>19627844</v>
      </c>
      <c r="H15108">
        <v>27724.84</v>
      </c>
      <c r="K15108">
        <v>315</v>
      </c>
      <c r="L15108">
        <v>48</v>
      </c>
    </row>
    <row r="15109" spans="1:12" x14ac:dyDescent="0.25">
      <c r="A15109" t="s">
        <v>689</v>
      </c>
      <c r="B15109" t="s">
        <v>706</v>
      </c>
      <c r="C15109" t="s">
        <v>707</v>
      </c>
      <c r="D15109" s="2">
        <v>38292</v>
      </c>
      <c r="E15109">
        <v>29.5</v>
      </c>
      <c r="F15109">
        <v>31271.3</v>
      </c>
      <c r="G15109">
        <v>11580104</v>
      </c>
      <c r="H15109">
        <v>26077.360000000001</v>
      </c>
      <c r="K15109">
        <v>315</v>
      </c>
      <c r="L15109">
        <v>48</v>
      </c>
    </row>
    <row r="15110" spans="1:12" x14ac:dyDescent="0.25">
      <c r="A15110" t="s">
        <v>689</v>
      </c>
      <c r="B15110" t="s">
        <v>706</v>
      </c>
      <c r="C15110" t="s">
        <v>707</v>
      </c>
      <c r="D15110" s="2">
        <v>38322</v>
      </c>
      <c r="E15110">
        <v>27.1</v>
      </c>
      <c r="F15110">
        <v>25537.66</v>
      </c>
      <c r="G15110">
        <v>10388201</v>
      </c>
      <c r="H15110">
        <v>21831.7</v>
      </c>
      <c r="K15110">
        <v>315</v>
      </c>
      <c r="L15110">
        <v>48</v>
      </c>
    </row>
    <row r="15111" spans="1:12" x14ac:dyDescent="0.25">
      <c r="A15111" t="s">
        <v>689</v>
      </c>
      <c r="B15111" t="s">
        <v>706</v>
      </c>
      <c r="C15111" t="s">
        <v>707</v>
      </c>
      <c r="D15111" s="2">
        <v>38353.25</v>
      </c>
      <c r="E15111">
        <v>13.5</v>
      </c>
      <c r="F15111">
        <v>12620.71</v>
      </c>
      <c r="G15111">
        <v>1948440</v>
      </c>
      <c r="H15111">
        <v>11342.92</v>
      </c>
      <c r="K15111">
        <v>315</v>
      </c>
      <c r="L15111">
        <v>48</v>
      </c>
    </row>
    <row r="15112" spans="1:12" x14ac:dyDescent="0.25">
      <c r="A15112" t="s">
        <v>689</v>
      </c>
      <c r="B15112" t="s">
        <v>706</v>
      </c>
      <c r="C15112" t="s">
        <v>707</v>
      </c>
      <c r="D15112" s="2">
        <v>38384.25</v>
      </c>
      <c r="E15112">
        <v>28</v>
      </c>
      <c r="F15112">
        <v>24763.7</v>
      </c>
      <c r="G15112">
        <v>2761054</v>
      </c>
      <c r="H15112">
        <v>22655.13</v>
      </c>
      <c r="K15112">
        <v>315</v>
      </c>
      <c r="L15112">
        <v>48</v>
      </c>
    </row>
    <row r="15113" spans="1:12" x14ac:dyDescent="0.25">
      <c r="A15113" t="s">
        <v>689</v>
      </c>
      <c r="B15113" t="s">
        <v>706</v>
      </c>
      <c r="C15113" t="s">
        <v>707</v>
      </c>
      <c r="D15113" s="2">
        <v>38412.25</v>
      </c>
      <c r="E15113">
        <v>30.3</v>
      </c>
      <c r="F15113">
        <v>26330.26</v>
      </c>
      <c r="G15113">
        <v>4301185</v>
      </c>
      <c r="H15113">
        <v>23280.98</v>
      </c>
      <c r="K15113">
        <v>315</v>
      </c>
      <c r="L15113">
        <v>48</v>
      </c>
    </row>
    <row r="15114" spans="1:12" x14ac:dyDescent="0.25">
      <c r="A15114" t="s">
        <v>689</v>
      </c>
      <c r="B15114" t="s">
        <v>706</v>
      </c>
      <c r="C15114" t="s">
        <v>707</v>
      </c>
      <c r="D15114" s="2">
        <v>38443.25</v>
      </c>
      <c r="E15114">
        <v>30</v>
      </c>
      <c r="F15114">
        <v>25836.14</v>
      </c>
      <c r="G15114">
        <v>4452105</v>
      </c>
      <c r="H15114">
        <v>23623.279999999999</v>
      </c>
      <c r="K15114">
        <v>210</v>
      </c>
      <c r="L15114">
        <v>48</v>
      </c>
    </row>
    <row r="15115" spans="1:12" x14ac:dyDescent="0.25">
      <c r="A15115" t="s">
        <v>689</v>
      </c>
      <c r="B15115" t="s">
        <v>706</v>
      </c>
      <c r="C15115" t="s">
        <v>707</v>
      </c>
      <c r="D15115" s="2">
        <v>38473.25</v>
      </c>
      <c r="E15115">
        <v>25.3</v>
      </c>
      <c r="F15115">
        <v>24554.76</v>
      </c>
      <c r="G15115">
        <v>9689185</v>
      </c>
      <c r="H15115">
        <v>23036.400000000001</v>
      </c>
      <c r="K15115">
        <v>203</v>
      </c>
      <c r="L15115">
        <v>48</v>
      </c>
    </row>
    <row r="15116" spans="1:12" x14ac:dyDescent="0.25">
      <c r="A15116" t="s">
        <v>689</v>
      </c>
      <c r="B15116" t="s">
        <v>706</v>
      </c>
      <c r="C15116" t="s">
        <v>707</v>
      </c>
      <c r="D15116" s="2">
        <v>38504.25</v>
      </c>
      <c r="E15116">
        <v>30</v>
      </c>
      <c r="F15116">
        <v>6742.78</v>
      </c>
      <c r="G15116">
        <v>12919574</v>
      </c>
      <c r="H15116">
        <v>60019.87</v>
      </c>
      <c r="K15116">
        <v>240</v>
      </c>
      <c r="L15116">
        <v>48</v>
      </c>
    </row>
    <row r="15117" spans="1:12" x14ac:dyDescent="0.25">
      <c r="A15117" t="s">
        <v>689</v>
      </c>
      <c r="B15117" t="s">
        <v>706</v>
      </c>
      <c r="C15117" t="s">
        <v>707</v>
      </c>
      <c r="D15117" s="2">
        <v>38534.25</v>
      </c>
      <c r="E15117">
        <v>30.5</v>
      </c>
      <c r="F15117">
        <v>9915.67</v>
      </c>
      <c r="G15117">
        <v>13217344</v>
      </c>
      <c r="H15117">
        <v>57209.13</v>
      </c>
      <c r="K15117">
        <v>240</v>
      </c>
      <c r="L15117">
        <v>48</v>
      </c>
    </row>
    <row r="15118" spans="1:12" x14ac:dyDescent="0.25">
      <c r="A15118" t="s">
        <v>689</v>
      </c>
      <c r="B15118" t="s">
        <v>706</v>
      </c>
      <c r="C15118" t="s">
        <v>707</v>
      </c>
      <c r="D15118" s="2">
        <v>38565.25</v>
      </c>
      <c r="E15118">
        <v>31</v>
      </c>
      <c r="F15118">
        <v>15549.77</v>
      </c>
      <c r="G15118">
        <v>13474114</v>
      </c>
      <c r="H15118">
        <v>47998.75</v>
      </c>
      <c r="K15118">
        <v>240</v>
      </c>
      <c r="L15118">
        <v>48</v>
      </c>
    </row>
    <row r="15119" spans="1:12" x14ac:dyDescent="0.25">
      <c r="A15119" t="s">
        <v>689</v>
      </c>
      <c r="B15119" t="s">
        <v>706</v>
      </c>
      <c r="C15119" t="s">
        <v>707</v>
      </c>
      <c r="D15119" s="2">
        <v>38596.25</v>
      </c>
      <c r="E15119">
        <v>30</v>
      </c>
      <c r="F15119">
        <v>16757.22</v>
      </c>
      <c r="G15119">
        <v>13203987</v>
      </c>
      <c r="H15119">
        <v>40885.160000000003</v>
      </c>
      <c r="K15119">
        <v>195</v>
      </c>
      <c r="L15119">
        <v>48</v>
      </c>
    </row>
    <row r="15120" spans="1:12" x14ac:dyDescent="0.25">
      <c r="A15120" t="s">
        <v>689</v>
      </c>
      <c r="B15120" t="s">
        <v>706</v>
      </c>
      <c r="C15120" t="s">
        <v>707</v>
      </c>
      <c r="D15120" s="2">
        <v>38626.25</v>
      </c>
      <c r="E15120">
        <v>31</v>
      </c>
      <c r="F15120">
        <v>14092.62</v>
      </c>
      <c r="G15120">
        <v>11341387</v>
      </c>
      <c r="H15120">
        <v>50635.44</v>
      </c>
      <c r="K15120">
        <v>195</v>
      </c>
      <c r="L15120">
        <v>48</v>
      </c>
    </row>
    <row r="15121" spans="1:12" x14ac:dyDescent="0.25">
      <c r="A15121" t="s">
        <v>689</v>
      </c>
      <c r="B15121" t="s">
        <v>706</v>
      </c>
      <c r="C15121" t="s">
        <v>707</v>
      </c>
      <c r="D15121" s="2">
        <v>38657.25</v>
      </c>
      <c r="E15121">
        <v>30</v>
      </c>
      <c r="F15121">
        <v>15131.44</v>
      </c>
      <c r="G15121">
        <v>11448789</v>
      </c>
      <c r="H15121">
        <v>57510.26</v>
      </c>
      <c r="K15121">
        <v>195</v>
      </c>
      <c r="L15121">
        <v>48</v>
      </c>
    </row>
    <row r="15122" spans="1:12" x14ac:dyDescent="0.25">
      <c r="A15122" t="s">
        <v>689</v>
      </c>
      <c r="B15122" t="s">
        <v>706</v>
      </c>
      <c r="C15122" t="s">
        <v>707</v>
      </c>
      <c r="D15122" s="2">
        <v>38687.25</v>
      </c>
      <c r="E15122">
        <v>6.7</v>
      </c>
      <c r="F15122">
        <v>4232.62</v>
      </c>
      <c r="G15122">
        <v>3100032</v>
      </c>
      <c r="H15122">
        <v>15886.12</v>
      </c>
      <c r="K15122">
        <v>180</v>
      </c>
      <c r="L15122">
        <v>48</v>
      </c>
    </row>
    <row r="15123" spans="1:12" x14ac:dyDescent="0.25">
      <c r="A15123" t="s">
        <v>689</v>
      </c>
      <c r="B15123" t="s">
        <v>706</v>
      </c>
      <c r="C15123" t="s">
        <v>707</v>
      </c>
      <c r="D15123" s="2">
        <v>38718</v>
      </c>
      <c r="E15123">
        <v>26.6</v>
      </c>
      <c r="F15123">
        <v>15863.3</v>
      </c>
      <c r="G15123">
        <v>10955900</v>
      </c>
      <c r="H15123">
        <v>53383.73</v>
      </c>
      <c r="K15123">
        <v>180</v>
      </c>
      <c r="L15123">
        <v>48</v>
      </c>
    </row>
    <row r="15124" spans="1:12" x14ac:dyDescent="0.25">
      <c r="A15124" t="s">
        <v>689</v>
      </c>
      <c r="B15124" t="s">
        <v>706</v>
      </c>
      <c r="C15124" t="s">
        <v>707</v>
      </c>
      <c r="D15124" s="2">
        <v>38749</v>
      </c>
      <c r="E15124">
        <v>15.2</v>
      </c>
      <c r="F15124">
        <v>8513.7999999999993</v>
      </c>
      <c r="G15124">
        <v>6640136</v>
      </c>
      <c r="H15124">
        <v>29752.959999999999</v>
      </c>
      <c r="K15124">
        <v>210</v>
      </c>
      <c r="L15124">
        <v>32</v>
      </c>
    </row>
    <row r="15125" spans="1:12" x14ac:dyDescent="0.25">
      <c r="A15125" t="s">
        <v>689</v>
      </c>
      <c r="B15125" t="s">
        <v>706</v>
      </c>
      <c r="C15125" t="s">
        <v>707</v>
      </c>
      <c r="D15125" s="2">
        <v>38777</v>
      </c>
      <c r="E15125">
        <v>0</v>
      </c>
      <c r="F15125">
        <v>0</v>
      </c>
      <c r="G15125">
        <v>0</v>
      </c>
      <c r="H15125">
        <v>0</v>
      </c>
      <c r="K15125">
        <v>210</v>
      </c>
      <c r="L15125">
        <v>32</v>
      </c>
    </row>
    <row r="15126" spans="1:12" x14ac:dyDescent="0.25">
      <c r="A15126" t="s">
        <v>689</v>
      </c>
      <c r="B15126" t="s">
        <v>706</v>
      </c>
      <c r="C15126" t="s">
        <v>707</v>
      </c>
      <c r="D15126" s="2">
        <v>38808</v>
      </c>
      <c r="E15126">
        <v>0</v>
      </c>
      <c r="F15126">
        <v>0</v>
      </c>
      <c r="G15126">
        <v>0</v>
      </c>
      <c r="H15126">
        <v>0</v>
      </c>
      <c r="K15126">
        <v>210</v>
      </c>
      <c r="L15126">
        <v>32</v>
      </c>
    </row>
    <row r="15127" spans="1:12" x14ac:dyDescent="0.25">
      <c r="A15127" t="s">
        <v>689</v>
      </c>
      <c r="B15127" t="s">
        <v>706</v>
      </c>
      <c r="C15127" t="s">
        <v>707</v>
      </c>
      <c r="D15127" s="2">
        <v>38838</v>
      </c>
      <c r="E15127">
        <v>0</v>
      </c>
      <c r="F15127">
        <v>0</v>
      </c>
      <c r="G15127">
        <v>0</v>
      </c>
      <c r="H15127">
        <v>0</v>
      </c>
      <c r="K15127">
        <v>210</v>
      </c>
      <c r="L15127">
        <v>32</v>
      </c>
    </row>
    <row r="15128" spans="1:12" x14ac:dyDescent="0.25">
      <c r="A15128" t="s">
        <v>689</v>
      </c>
      <c r="B15128" t="s">
        <v>706</v>
      </c>
      <c r="C15128" t="s">
        <v>707</v>
      </c>
      <c r="D15128" s="2">
        <v>38869</v>
      </c>
      <c r="E15128">
        <v>0</v>
      </c>
      <c r="F15128">
        <v>0</v>
      </c>
      <c r="G15128">
        <v>0</v>
      </c>
      <c r="H15128">
        <v>0</v>
      </c>
      <c r="K15128">
        <v>210</v>
      </c>
      <c r="L15128">
        <v>32</v>
      </c>
    </row>
    <row r="15129" spans="1:12" x14ac:dyDescent="0.25">
      <c r="A15129" t="s">
        <v>689</v>
      </c>
      <c r="B15129" t="s">
        <v>706</v>
      </c>
      <c r="C15129" t="s">
        <v>707</v>
      </c>
      <c r="D15129" s="2">
        <v>38899</v>
      </c>
      <c r="E15129">
        <v>0</v>
      </c>
      <c r="F15129">
        <v>0</v>
      </c>
      <c r="G15129">
        <v>0</v>
      </c>
      <c r="H15129">
        <v>0</v>
      </c>
      <c r="K15129">
        <v>210</v>
      </c>
      <c r="L15129">
        <v>32</v>
      </c>
    </row>
    <row r="15130" spans="1:12" x14ac:dyDescent="0.25">
      <c r="A15130" t="s">
        <v>689</v>
      </c>
      <c r="B15130" t="s">
        <v>706</v>
      </c>
      <c r="C15130" t="s">
        <v>707</v>
      </c>
      <c r="D15130" s="2">
        <v>38930</v>
      </c>
      <c r="E15130">
        <v>0</v>
      </c>
      <c r="F15130">
        <v>0</v>
      </c>
      <c r="G15130">
        <v>0</v>
      </c>
      <c r="H15130">
        <v>0</v>
      </c>
      <c r="K15130">
        <v>210</v>
      </c>
      <c r="L15130">
        <v>32</v>
      </c>
    </row>
    <row r="15131" spans="1:12" x14ac:dyDescent="0.25">
      <c r="A15131" t="s">
        <v>689</v>
      </c>
      <c r="B15131" t="s">
        <v>706</v>
      </c>
      <c r="C15131" t="s">
        <v>707</v>
      </c>
      <c r="D15131" s="2">
        <v>38961</v>
      </c>
      <c r="E15131">
        <v>0</v>
      </c>
      <c r="F15131">
        <v>0</v>
      </c>
      <c r="G15131">
        <v>0</v>
      </c>
      <c r="H15131">
        <v>0</v>
      </c>
      <c r="K15131">
        <v>210</v>
      </c>
      <c r="L15131">
        <v>32</v>
      </c>
    </row>
    <row r="15132" spans="1:12" x14ac:dyDescent="0.25">
      <c r="A15132" t="s">
        <v>689</v>
      </c>
      <c r="B15132" t="s">
        <v>706</v>
      </c>
      <c r="C15132" t="s">
        <v>707</v>
      </c>
      <c r="D15132" s="2">
        <v>38991</v>
      </c>
      <c r="E15132">
        <v>0</v>
      </c>
      <c r="F15132">
        <v>0</v>
      </c>
      <c r="G15132">
        <v>0</v>
      </c>
      <c r="H15132">
        <v>0</v>
      </c>
      <c r="K15132">
        <v>210</v>
      </c>
      <c r="L15132">
        <v>32</v>
      </c>
    </row>
    <row r="15133" spans="1:12" x14ac:dyDescent="0.25">
      <c r="A15133" t="s">
        <v>689</v>
      </c>
      <c r="B15133" t="s">
        <v>706</v>
      </c>
      <c r="C15133" t="s">
        <v>707</v>
      </c>
      <c r="D15133" s="2">
        <v>39022</v>
      </c>
      <c r="E15133">
        <v>0</v>
      </c>
      <c r="F15133">
        <v>0</v>
      </c>
      <c r="G15133">
        <v>0</v>
      </c>
      <c r="H15133">
        <v>0</v>
      </c>
      <c r="K15133">
        <v>210</v>
      </c>
      <c r="L15133">
        <v>32</v>
      </c>
    </row>
    <row r="15134" spans="1:12" x14ac:dyDescent="0.25">
      <c r="A15134" t="s">
        <v>689</v>
      </c>
      <c r="B15134" t="s">
        <v>706</v>
      </c>
      <c r="C15134" t="s">
        <v>707</v>
      </c>
      <c r="D15134" s="2">
        <v>39052</v>
      </c>
      <c r="E15134">
        <v>0</v>
      </c>
      <c r="F15134">
        <v>0</v>
      </c>
      <c r="G15134">
        <v>0</v>
      </c>
      <c r="H15134">
        <v>0</v>
      </c>
      <c r="K15134">
        <v>210</v>
      </c>
      <c r="L15134">
        <v>32</v>
      </c>
    </row>
    <row r="15135" spans="1:12" x14ac:dyDescent="0.25">
      <c r="A15135" t="s">
        <v>689</v>
      </c>
      <c r="B15135" t="s">
        <v>706</v>
      </c>
      <c r="C15135" t="s">
        <v>707</v>
      </c>
      <c r="D15135" s="2">
        <v>39448</v>
      </c>
      <c r="E15135">
        <v>0</v>
      </c>
      <c r="F15135">
        <v>0</v>
      </c>
      <c r="G15135">
        <v>0</v>
      </c>
      <c r="H15135">
        <v>0</v>
      </c>
      <c r="K15135">
        <v>210</v>
      </c>
      <c r="L15135">
        <v>32</v>
      </c>
    </row>
    <row r="15136" spans="1:12" x14ac:dyDescent="0.25">
      <c r="A15136" t="s">
        <v>689</v>
      </c>
      <c r="B15136" t="s">
        <v>706</v>
      </c>
      <c r="C15136" t="s">
        <v>707</v>
      </c>
      <c r="D15136" s="2">
        <v>39479</v>
      </c>
      <c r="E15136">
        <v>0</v>
      </c>
      <c r="F15136">
        <v>0</v>
      </c>
      <c r="G15136">
        <v>0</v>
      </c>
      <c r="H15136">
        <v>0</v>
      </c>
      <c r="K15136">
        <v>210</v>
      </c>
      <c r="L15136">
        <v>32</v>
      </c>
    </row>
    <row r="15137" spans="1:12" x14ac:dyDescent="0.25">
      <c r="A15137" t="s">
        <v>689</v>
      </c>
      <c r="B15137" t="s">
        <v>706</v>
      </c>
      <c r="C15137" t="s">
        <v>707</v>
      </c>
      <c r="D15137" s="2">
        <v>39508</v>
      </c>
      <c r="E15137">
        <v>0</v>
      </c>
      <c r="F15137">
        <v>0</v>
      </c>
      <c r="G15137">
        <v>0</v>
      </c>
      <c r="H15137">
        <v>0</v>
      </c>
      <c r="K15137">
        <v>210</v>
      </c>
      <c r="L15137">
        <v>32</v>
      </c>
    </row>
    <row r="15138" spans="1:12" x14ac:dyDescent="0.25">
      <c r="A15138" t="s">
        <v>689</v>
      </c>
      <c r="B15138" t="s">
        <v>706</v>
      </c>
      <c r="C15138" t="s">
        <v>707</v>
      </c>
      <c r="D15138" s="2">
        <v>39539</v>
      </c>
      <c r="E15138">
        <v>0</v>
      </c>
      <c r="F15138">
        <v>0</v>
      </c>
      <c r="G15138">
        <v>0</v>
      </c>
      <c r="H15138">
        <v>0</v>
      </c>
      <c r="K15138">
        <v>210</v>
      </c>
      <c r="L15138">
        <v>32</v>
      </c>
    </row>
    <row r="15139" spans="1:12" x14ac:dyDescent="0.25">
      <c r="A15139" t="s">
        <v>689</v>
      </c>
      <c r="B15139" t="s">
        <v>706</v>
      </c>
      <c r="C15139" t="s">
        <v>707</v>
      </c>
      <c r="D15139" s="2">
        <v>39569</v>
      </c>
      <c r="E15139">
        <v>0</v>
      </c>
      <c r="F15139">
        <v>0</v>
      </c>
      <c r="G15139">
        <v>0</v>
      </c>
      <c r="H15139">
        <v>0</v>
      </c>
      <c r="K15139">
        <v>210</v>
      </c>
      <c r="L15139">
        <v>32</v>
      </c>
    </row>
    <row r="15140" spans="1:12" x14ac:dyDescent="0.25">
      <c r="A15140" t="s">
        <v>689</v>
      </c>
      <c r="B15140" t="s">
        <v>706</v>
      </c>
      <c r="C15140" t="s">
        <v>707</v>
      </c>
      <c r="D15140" s="2">
        <v>39600</v>
      </c>
      <c r="E15140">
        <v>0</v>
      </c>
      <c r="F15140">
        <v>0</v>
      </c>
      <c r="G15140">
        <v>0</v>
      </c>
      <c r="H15140">
        <v>0</v>
      </c>
      <c r="K15140">
        <v>210</v>
      </c>
      <c r="L15140">
        <v>32</v>
      </c>
    </row>
    <row r="15141" spans="1:12" x14ac:dyDescent="0.25">
      <c r="A15141" t="s">
        <v>689</v>
      </c>
      <c r="B15141" t="s">
        <v>706</v>
      </c>
      <c r="C15141" t="s">
        <v>707</v>
      </c>
      <c r="D15141" s="2">
        <v>39630</v>
      </c>
      <c r="E15141">
        <v>0</v>
      </c>
      <c r="F15141">
        <v>0</v>
      </c>
      <c r="G15141">
        <v>0</v>
      </c>
      <c r="H15141">
        <v>0</v>
      </c>
      <c r="K15141">
        <v>210</v>
      </c>
      <c r="L15141">
        <v>32</v>
      </c>
    </row>
    <row r="15142" spans="1:12" x14ac:dyDescent="0.25">
      <c r="A15142" t="s">
        <v>689</v>
      </c>
      <c r="B15142" t="s">
        <v>706</v>
      </c>
      <c r="C15142" t="s">
        <v>707</v>
      </c>
      <c r="D15142" s="2">
        <v>39661</v>
      </c>
      <c r="E15142">
        <v>0</v>
      </c>
      <c r="F15142">
        <v>0</v>
      </c>
      <c r="G15142">
        <v>0</v>
      </c>
      <c r="H15142">
        <v>0</v>
      </c>
      <c r="K15142">
        <v>210</v>
      </c>
      <c r="L15142">
        <v>32</v>
      </c>
    </row>
    <row r="15143" spans="1:12" x14ac:dyDescent="0.25">
      <c r="A15143" t="s">
        <v>689</v>
      </c>
      <c r="B15143" t="s">
        <v>706</v>
      </c>
      <c r="C15143" t="s">
        <v>707</v>
      </c>
      <c r="D15143" s="2">
        <v>39692</v>
      </c>
      <c r="E15143">
        <v>0</v>
      </c>
      <c r="F15143">
        <v>0</v>
      </c>
      <c r="G15143">
        <v>0</v>
      </c>
      <c r="H15143">
        <v>0</v>
      </c>
      <c r="K15143">
        <v>210</v>
      </c>
      <c r="L15143">
        <v>32</v>
      </c>
    </row>
    <row r="15144" spans="1:12" x14ac:dyDescent="0.25">
      <c r="A15144" t="s">
        <v>689</v>
      </c>
      <c r="B15144" t="s">
        <v>706</v>
      </c>
      <c r="C15144" t="s">
        <v>707</v>
      </c>
      <c r="D15144" s="2">
        <v>39722</v>
      </c>
      <c r="E15144">
        <v>0</v>
      </c>
      <c r="F15144">
        <v>0</v>
      </c>
      <c r="G15144">
        <v>0</v>
      </c>
      <c r="H15144">
        <v>0</v>
      </c>
      <c r="K15144">
        <v>210</v>
      </c>
      <c r="L15144">
        <v>32</v>
      </c>
    </row>
    <row r="15145" spans="1:12" x14ac:dyDescent="0.25">
      <c r="A15145" t="s">
        <v>689</v>
      </c>
      <c r="B15145" t="s">
        <v>706</v>
      </c>
      <c r="C15145" t="s">
        <v>707</v>
      </c>
      <c r="D15145" s="2">
        <v>39753</v>
      </c>
      <c r="E15145">
        <v>0</v>
      </c>
      <c r="F15145">
        <v>0</v>
      </c>
      <c r="G15145">
        <v>0</v>
      </c>
      <c r="H15145">
        <v>0</v>
      </c>
      <c r="K15145">
        <v>210</v>
      </c>
      <c r="L15145">
        <v>32</v>
      </c>
    </row>
    <row r="15146" spans="1:12" x14ac:dyDescent="0.25">
      <c r="A15146" t="s">
        <v>689</v>
      </c>
      <c r="B15146" t="s">
        <v>706</v>
      </c>
      <c r="C15146" t="s">
        <v>707</v>
      </c>
      <c r="D15146" s="2">
        <v>39783</v>
      </c>
      <c r="E15146">
        <v>0</v>
      </c>
      <c r="F15146">
        <v>0</v>
      </c>
      <c r="G15146">
        <v>0</v>
      </c>
      <c r="H15146">
        <v>0</v>
      </c>
      <c r="K15146">
        <v>210</v>
      </c>
      <c r="L15146">
        <v>32</v>
      </c>
    </row>
    <row r="15147" spans="1:12" x14ac:dyDescent="0.25">
      <c r="A15147" t="s">
        <v>689</v>
      </c>
      <c r="B15147" t="s">
        <v>706</v>
      </c>
      <c r="C15147" t="s">
        <v>707</v>
      </c>
      <c r="D15147" s="2">
        <v>39814</v>
      </c>
      <c r="E15147">
        <v>0</v>
      </c>
      <c r="F15147">
        <v>0</v>
      </c>
      <c r="G15147">
        <v>0</v>
      </c>
      <c r="H15147">
        <v>0</v>
      </c>
      <c r="K15147">
        <v>210</v>
      </c>
      <c r="L15147">
        <v>32</v>
      </c>
    </row>
    <row r="15148" spans="1:12" x14ac:dyDescent="0.25">
      <c r="A15148" t="s">
        <v>689</v>
      </c>
      <c r="B15148" t="s">
        <v>706</v>
      </c>
      <c r="C15148" t="s">
        <v>707</v>
      </c>
      <c r="D15148" s="2">
        <v>39845</v>
      </c>
      <c r="E15148">
        <v>0</v>
      </c>
      <c r="F15148">
        <v>0</v>
      </c>
      <c r="G15148">
        <v>0</v>
      </c>
      <c r="H15148">
        <v>0</v>
      </c>
      <c r="K15148">
        <v>210</v>
      </c>
      <c r="L15148">
        <v>32</v>
      </c>
    </row>
    <row r="15149" spans="1:12" x14ac:dyDescent="0.25">
      <c r="A15149" t="s">
        <v>689</v>
      </c>
      <c r="B15149" t="s">
        <v>706</v>
      </c>
      <c r="C15149" t="s">
        <v>707</v>
      </c>
      <c r="D15149" s="2">
        <v>39873</v>
      </c>
      <c r="E15149">
        <v>0</v>
      </c>
      <c r="F15149">
        <v>0</v>
      </c>
      <c r="G15149">
        <v>0</v>
      </c>
      <c r="H15149">
        <v>0</v>
      </c>
      <c r="K15149">
        <v>210</v>
      </c>
      <c r="L15149">
        <v>32</v>
      </c>
    </row>
    <row r="15150" spans="1:12" x14ac:dyDescent="0.25">
      <c r="A15150" t="s">
        <v>689</v>
      </c>
      <c r="B15150" t="s">
        <v>706</v>
      </c>
      <c r="C15150" t="s">
        <v>707</v>
      </c>
      <c r="D15150" s="2">
        <v>39904</v>
      </c>
      <c r="E15150">
        <v>0</v>
      </c>
      <c r="F15150">
        <v>0</v>
      </c>
      <c r="G15150">
        <v>0</v>
      </c>
      <c r="H15150">
        <v>0</v>
      </c>
      <c r="K15150">
        <v>210</v>
      </c>
      <c r="L15150">
        <v>32</v>
      </c>
    </row>
    <row r="15151" spans="1:12" x14ac:dyDescent="0.25">
      <c r="A15151" t="s">
        <v>689</v>
      </c>
      <c r="B15151" t="s">
        <v>706</v>
      </c>
      <c r="C15151" t="s">
        <v>707</v>
      </c>
      <c r="D15151" s="2">
        <v>39934</v>
      </c>
      <c r="E15151">
        <v>0</v>
      </c>
      <c r="F15151">
        <v>0</v>
      </c>
      <c r="G15151">
        <v>0</v>
      </c>
      <c r="H15151">
        <v>0</v>
      </c>
      <c r="K15151">
        <v>210</v>
      </c>
      <c r="L15151">
        <v>32</v>
      </c>
    </row>
    <row r="15152" spans="1:12" x14ac:dyDescent="0.25">
      <c r="A15152" t="s">
        <v>689</v>
      </c>
      <c r="B15152" t="s">
        <v>706</v>
      </c>
      <c r="C15152" t="s">
        <v>707</v>
      </c>
      <c r="D15152" s="2">
        <v>39965</v>
      </c>
      <c r="E15152">
        <v>0</v>
      </c>
      <c r="F15152">
        <v>0</v>
      </c>
      <c r="G15152">
        <v>0</v>
      </c>
      <c r="H15152">
        <v>0</v>
      </c>
      <c r="K15152">
        <v>210</v>
      </c>
      <c r="L15152">
        <v>32</v>
      </c>
    </row>
    <row r="15153" spans="1:12" x14ac:dyDescent="0.25">
      <c r="A15153" t="s">
        <v>689</v>
      </c>
      <c r="B15153" t="s">
        <v>706</v>
      </c>
      <c r="C15153" t="s">
        <v>707</v>
      </c>
      <c r="D15153" s="2">
        <v>39995</v>
      </c>
      <c r="E15153">
        <v>0</v>
      </c>
      <c r="F15153">
        <v>0</v>
      </c>
      <c r="G15153">
        <v>0</v>
      </c>
      <c r="H15153">
        <v>0</v>
      </c>
      <c r="K15153">
        <v>210</v>
      </c>
      <c r="L15153">
        <v>32</v>
      </c>
    </row>
    <row r="15154" spans="1:12" x14ac:dyDescent="0.25">
      <c r="A15154" t="s">
        <v>689</v>
      </c>
      <c r="B15154" t="s">
        <v>706</v>
      </c>
      <c r="C15154" t="s">
        <v>707</v>
      </c>
      <c r="D15154" s="2">
        <v>40026</v>
      </c>
      <c r="E15154">
        <v>0</v>
      </c>
      <c r="F15154">
        <v>0</v>
      </c>
      <c r="G15154">
        <v>0</v>
      </c>
      <c r="H15154">
        <v>0</v>
      </c>
      <c r="K15154">
        <v>210</v>
      </c>
      <c r="L15154">
        <v>32</v>
      </c>
    </row>
    <row r="15155" spans="1:12" x14ac:dyDescent="0.25">
      <c r="A15155" t="s">
        <v>689</v>
      </c>
      <c r="B15155" t="s">
        <v>706</v>
      </c>
      <c r="C15155" t="s">
        <v>707</v>
      </c>
      <c r="D15155" s="2">
        <v>40057</v>
      </c>
      <c r="E15155">
        <v>0</v>
      </c>
      <c r="F15155">
        <v>0</v>
      </c>
      <c r="G15155">
        <v>0</v>
      </c>
      <c r="H15155">
        <v>0</v>
      </c>
      <c r="K15155">
        <v>210</v>
      </c>
      <c r="L15155">
        <v>32</v>
      </c>
    </row>
    <row r="15156" spans="1:12" x14ac:dyDescent="0.25">
      <c r="A15156" t="s">
        <v>689</v>
      </c>
      <c r="B15156" t="s">
        <v>706</v>
      </c>
      <c r="C15156" t="s">
        <v>707</v>
      </c>
      <c r="D15156" s="2">
        <v>40087</v>
      </c>
      <c r="E15156">
        <v>0</v>
      </c>
      <c r="F15156">
        <v>0</v>
      </c>
      <c r="G15156">
        <v>0</v>
      </c>
      <c r="H15156">
        <v>0</v>
      </c>
      <c r="K15156">
        <v>210</v>
      </c>
      <c r="L15156">
        <v>32</v>
      </c>
    </row>
    <row r="15157" spans="1:12" x14ac:dyDescent="0.25">
      <c r="A15157" t="s">
        <v>689</v>
      </c>
      <c r="B15157" t="s">
        <v>706</v>
      </c>
      <c r="C15157" t="s">
        <v>707</v>
      </c>
      <c r="D15157" s="2">
        <v>40118</v>
      </c>
      <c r="E15157">
        <v>0</v>
      </c>
      <c r="F15157">
        <v>0</v>
      </c>
      <c r="G15157">
        <v>0</v>
      </c>
      <c r="H15157">
        <v>0</v>
      </c>
      <c r="K15157">
        <v>210</v>
      </c>
      <c r="L15157">
        <v>32</v>
      </c>
    </row>
    <row r="15158" spans="1:12" x14ac:dyDescent="0.25">
      <c r="A15158" t="s">
        <v>689</v>
      </c>
      <c r="B15158" t="s">
        <v>706</v>
      </c>
      <c r="C15158" t="s">
        <v>707</v>
      </c>
      <c r="D15158" s="2">
        <v>40148</v>
      </c>
      <c r="E15158">
        <v>0</v>
      </c>
      <c r="F15158">
        <v>0</v>
      </c>
      <c r="G15158">
        <v>0</v>
      </c>
      <c r="H15158">
        <v>0</v>
      </c>
      <c r="K15158">
        <v>210</v>
      </c>
      <c r="L15158">
        <v>32</v>
      </c>
    </row>
    <row r="15159" spans="1:12" x14ac:dyDescent="0.25">
      <c r="A15159" t="s">
        <v>689</v>
      </c>
      <c r="B15159" t="s">
        <v>706</v>
      </c>
      <c r="C15159" t="s">
        <v>707</v>
      </c>
      <c r="D15159" s="2">
        <v>40179</v>
      </c>
      <c r="E15159">
        <v>0</v>
      </c>
      <c r="F15159">
        <v>0</v>
      </c>
      <c r="G15159">
        <v>0</v>
      </c>
      <c r="H15159">
        <v>0</v>
      </c>
      <c r="K15159">
        <v>210</v>
      </c>
      <c r="L15159">
        <v>32</v>
      </c>
    </row>
    <row r="15160" spans="1:12" x14ac:dyDescent="0.25">
      <c r="A15160" t="s">
        <v>689</v>
      </c>
      <c r="B15160" t="s">
        <v>706</v>
      </c>
      <c r="C15160" t="s">
        <v>707</v>
      </c>
      <c r="D15160" s="2">
        <v>40210</v>
      </c>
      <c r="E15160">
        <v>0</v>
      </c>
      <c r="F15160">
        <v>0</v>
      </c>
      <c r="G15160">
        <v>0</v>
      </c>
      <c r="H15160">
        <v>0</v>
      </c>
      <c r="K15160">
        <v>210</v>
      </c>
      <c r="L15160">
        <v>32</v>
      </c>
    </row>
    <row r="15161" spans="1:12" x14ac:dyDescent="0.25">
      <c r="A15161" t="s">
        <v>689</v>
      </c>
      <c r="B15161" t="s">
        <v>706</v>
      </c>
      <c r="C15161" t="s">
        <v>707</v>
      </c>
      <c r="D15161" s="2">
        <v>40238</v>
      </c>
      <c r="E15161">
        <v>0</v>
      </c>
      <c r="F15161">
        <v>0</v>
      </c>
      <c r="G15161">
        <v>0</v>
      </c>
      <c r="H15161">
        <v>0</v>
      </c>
      <c r="K15161">
        <v>210</v>
      </c>
      <c r="L15161">
        <v>32</v>
      </c>
    </row>
    <row r="15162" spans="1:12" x14ac:dyDescent="0.25">
      <c r="A15162" t="s">
        <v>689</v>
      </c>
      <c r="B15162" t="s">
        <v>706</v>
      </c>
      <c r="C15162" t="s">
        <v>707</v>
      </c>
      <c r="D15162" s="2">
        <v>40269</v>
      </c>
      <c r="E15162">
        <v>0</v>
      </c>
      <c r="F15162">
        <v>0</v>
      </c>
      <c r="G15162">
        <v>0</v>
      </c>
      <c r="H15162">
        <v>0</v>
      </c>
      <c r="K15162">
        <v>210</v>
      </c>
      <c r="L15162">
        <v>32</v>
      </c>
    </row>
    <row r="15163" spans="1:12" x14ac:dyDescent="0.25">
      <c r="A15163" t="s">
        <v>689</v>
      </c>
      <c r="B15163" t="s">
        <v>706</v>
      </c>
      <c r="C15163" t="s">
        <v>707</v>
      </c>
      <c r="D15163" s="2">
        <v>40299</v>
      </c>
      <c r="E15163">
        <v>0</v>
      </c>
      <c r="F15163">
        <v>0</v>
      </c>
      <c r="G15163">
        <v>0</v>
      </c>
      <c r="H15163">
        <v>0</v>
      </c>
      <c r="K15163">
        <v>210</v>
      </c>
      <c r="L15163">
        <v>32</v>
      </c>
    </row>
    <row r="15164" spans="1:12" x14ac:dyDescent="0.25">
      <c r="A15164" t="s">
        <v>689</v>
      </c>
      <c r="B15164" t="s">
        <v>706</v>
      </c>
      <c r="C15164" t="s">
        <v>707</v>
      </c>
      <c r="D15164" s="2">
        <v>41456</v>
      </c>
      <c r="E15164">
        <v>1</v>
      </c>
      <c r="F15164">
        <v>560</v>
      </c>
      <c r="G15164">
        <v>436850</v>
      </c>
      <c r="H15164">
        <v>1957.4</v>
      </c>
      <c r="K15164">
        <v>210</v>
      </c>
      <c r="L15164">
        <v>32</v>
      </c>
    </row>
    <row r="15165" spans="1:12" x14ac:dyDescent="0.25">
      <c r="A15165" t="s">
        <v>689</v>
      </c>
      <c r="B15165" t="s">
        <v>706</v>
      </c>
      <c r="C15165" t="s">
        <v>707</v>
      </c>
      <c r="D15165" s="2">
        <v>41640</v>
      </c>
      <c r="E15165">
        <v>0</v>
      </c>
      <c r="F15165">
        <v>0</v>
      </c>
      <c r="G15165">
        <v>0</v>
      </c>
      <c r="H15165">
        <v>0</v>
      </c>
      <c r="K15165">
        <v>595</v>
      </c>
      <c r="L15165">
        <v>48</v>
      </c>
    </row>
    <row r="15166" spans="1:12" x14ac:dyDescent="0.25">
      <c r="A15166" t="s">
        <v>689</v>
      </c>
      <c r="B15166" t="s">
        <v>706</v>
      </c>
      <c r="C15166" t="s">
        <v>707</v>
      </c>
      <c r="D15166" s="2">
        <v>41671</v>
      </c>
      <c r="E15166">
        <v>2</v>
      </c>
      <c r="F15166">
        <v>1411</v>
      </c>
      <c r="G15166">
        <v>790000</v>
      </c>
      <c r="H15166">
        <v>237</v>
      </c>
      <c r="K15166">
        <v>595</v>
      </c>
      <c r="L15166">
        <v>48</v>
      </c>
    </row>
    <row r="15167" spans="1:12" x14ac:dyDescent="0.25">
      <c r="A15167" t="s">
        <v>689</v>
      </c>
      <c r="B15167" t="s">
        <v>706</v>
      </c>
      <c r="C15167" t="s">
        <v>707</v>
      </c>
      <c r="D15167" s="2">
        <v>41699</v>
      </c>
      <c r="E15167">
        <v>0</v>
      </c>
      <c r="F15167">
        <v>0</v>
      </c>
      <c r="G15167">
        <v>0</v>
      </c>
      <c r="H15167">
        <v>0</v>
      </c>
      <c r="K15167">
        <v>595</v>
      </c>
      <c r="L15167">
        <v>48</v>
      </c>
    </row>
    <row r="15168" spans="1:12" x14ac:dyDescent="0.25">
      <c r="A15168" t="s">
        <v>689</v>
      </c>
      <c r="B15168" t="s">
        <v>706</v>
      </c>
      <c r="C15168" t="s">
        <v>707</v>
      </c>
      <c r="D15168" s="2">
        <v>41730</v>
      </c>
      <c r="E15168">
        <v>7</v>
      </c>
      <c r="F15168">
        <v>5934</v>
      </c>
      <c r="G15168">
        <v>2350000</v>
      </c>
      <c r="H15168">
        <v>10365</v>
      </c>
      <c r="K15168">
        <v>560</v>
      </c>
      <c r="L15168">
        <v>48</v>
      </c>
    </row>
    <row r="15169" spans="1:12" x14ac:dyDescent="0.25">
      <c r="A15169" t="s">
        <v>689</v>
      </c>
      <c r="B15169" t="s">
        <v>706</v>
      </c>
      <c r="C15169" t="s">
        <v>707</v>
      </c>
      <c r="D15169" s="2">
        <v>41760</v>
      </c>
      <c r="E15169">
        <v>1.2</v>
      </c>
      <c r="F15169">
        <v>984</v>
      </c>
      <c r="G15169">
        <v>420000</v>
      </c>
      <c r="H15169">
        <v>2033</v>
      </c>
      <c r="K15169">
        <v>479</v>
      </c>
      <c r="L15169">
        <v>48</v>
      </c>
    </row>
    <row r="15170" spans="1:12" x14ac:dyDescent="0.25">
      <c r="A15170" t="s">
        <v>689</v>
      </c>
      <c r="B15170" t="s">
        <v>706</v>
      </c>
      <c r="C15170" t="s">
        <v>707</v>
      </c>
      <c r="D15170" s="2">
        <v>41791</v>
      </c>
      <c r="E15170">
        <v>0</v>
      </c>
      <c r="F15170">
        <v>0</v>
      </c>
      <c r="G15170">
        <v>0</v>
      </c>
      <c r="H15170">
        <v>0</v>
      </c>
      <c r="K15170">
        <v>479</v>
      </c>
      <c r="L15170">
        <v>48</v>
      </c>
    </row>
    <row r="15171" spans="1:12" x14ac:dyDescent="0.25">
      <c r="A15171" t="s">
        <v>689</v>
      </c>
      <c r="B15171" t="s">
        <v>706</v>
      </c>
      <c r="C15171" t="s">
        <v>707</v>
      </c>
      <c r="D15171" s="2">
        <v>41821</v>
      </c>
      <c r="E15171">
        <v>0</v>
      </c>
      <c r="F15171">
        <v>0</v>
      </c>
      <c r="G15171">
        <v>0</v>
      </c>
      <c r="H15171">
        <v>0</v>
      </c>
      <c r="K15171">
        <v>479</v>
      </c>
      <c r="L15171">
        <v>48</v>
      </c>
    </row>
    <row r="15172" spans="1:12" x14ac:dyDescent="0.25">
      <c r="A15172" t="s">
        <v>689</v>
      </c>
      <c r="B15172" t="s">
        <v>706</v>
      </c>
      <c r="C15172" t="s">
        <v>707</v>
      </c>
      <c r="D15172" s="2">
        <v>41852</v>
      </c>
      <c r="E15172">
        <v>1</v>
      </c>
      <c r="F15172">
        <v>875</v>
      </c>
      <c r="G15172">
        <v>290000</v>
      </c>
      <c r="H15172">
        <v>1043</v>
      </c>
      <c r="K15172">
        <v>479</v>
      </c>
      <c r="L15172">
        <v>48</v>
      </c>
    </row>
    <row r="15173" spans="1:12" x14ac:dyDescent="0.25">
      <c r="A15173" t="s">
        <v>689</v>
      </c>
      <c r="B15173" t="s">
        <v>706</v>
      </c>
      <c r="C15173" t="s">
        <v>707</v>
      </c>
      <c r="D15173" s="2">
        <v>41883</v>
      </c>
      <c r="E15173">
        <v>14</v>
      </c>
      <c r="F15173">
        <v>11642</v>
      </c>
      <c r="G15173">
        <v>4800000</v>
      </c>
      <c r="H15173">
        <v>22363</v>
      </c>
      <c r="K15173">
        <v>433</v>
      </c>
      <c r="L15173">
        <v>48</v>
      </c>
    </row>
    <row r="15174" spans="1:12" x14ac:dyDescent="0.25">
      <c r="A15174" t="s">
        <v>689</v>
      </c>
      <c r="B15174" t="s">
        <v>706</v>
      </c>
      <c r="C15174" t="s">
        <v>707</v>
      </c>
      <c r="D15174" s="2">
        <v>41913</v>
      </c>
      <c r="E15174">
        <v>18</v>
      </c>
      <c r="F15174">
        <v>12925</v>
      </c>
      <c r="G15174">
        <v>6550000</v>
      </c>
      <c r="H15174">
        <v>21942</v>
      </c>
      <c r="K15174">
        <v>592</v>
      </c>
      <c r="L15174">
        <v>48</v>
      </c>
    </row>
    <row r="15175" spans="1:12" x14ac:dyDescent="0.25">
      <c r="A15175" t="s">
        <v>689</v>
      </c>
      <c r="B15175" t="s">
        <v>706</v>
      </c>
      <c r="C15175" t="s">
        <v>707</v>
      </c>
      <c r="D15175" s="2">
        <v>41944</v>
      </c>
      <c r="E15175">
        <v>22</v>
      </c>
      <c r="F15175">
        <v>9166</v>
      </c>
      <c r="G15175">
        <v>7650000</v>
      </c>
      <c r="H15175">
        <v>26845</v>
      </c>
      <c r="K15175">
        <v>435</v>
      </c>
      <c r="L15175">
        <v>48</v>
      </c>
    </row>
    <row r="15176" spans="1:12" x14ac:dyDescent="0.25">
      <c r="A15176" t="s">
        <v>689</v>
      </c>
      <c r="B15176" t="s">
        <v>706</v>
      </c>
      <c r="C15176" t="s">
        <v>707</v>
      </c>
      <c r="D15176" s="2">
        <v>41974</v>
      </c>
      <c r="E15176">
        <v>27</v>
      </c>
      <c r="F15176">
        <v>8165</v>
      </c>
      <c r="G15176">
        <v>8440000</v>
      </c>
      <c r="H15176">
        <v>31391</v>
      </c>
      <c r="K15176">
        <v>297</v>
      </c>
      <c r="L15176">
        <v>48</v>
      </c>
    </row>
    <row r="15177" spans="1:12" x14ac:dyDescent="0.25">
      <c r="A15177" t="s">
        <v>689</v>
      </c>
      <c r="B15177" t="s">
        <v>706</v>
      </c>
      <c r="C15177" t="s">
        <v>707</v>
      </c>
      <c r="D15177" s="2">
        <v>42005</v>
      </c>
      <c r="E15177">
        <v>21</v>
      </c>
      <c r="F15177">
        <v>7117</v>
      </c>
      <c r="G15177">
        <v>14750000</v>
      </c>
      <c r="H15177">
        <v>24339</v>
      </c>
      <c r="K15177">
        <v>262</v>
      </c>
      <c r="L15177">
        <v>48</v>
      </c>
    </row>
    <row r="15178" spans="1:12" x14ac:dyDescent="0.25">
      <c r="A15178" t="s">
        <v>689</v>
      </c>
      <c r="B15178" t="s">
        <v>706</v>
      </c>
      <c r="C15178" t="s">
        <v>707</v>
      </c>
      <c r="D15178" s="2">
        <v>42036</v>
      </c>
      <c r="E15178">
        <v>28</v>
      </c>
      <c r="F15178">
        <v>8830</v>
      </c>
      <c r="G15178">
        <v>6940000</v>
      </c>
      <c r="H15178">
        <v>35229</v>
      </c>
      <c r="K15178">
        <v>255</v>
      </c>
      <c r="L15178">
        <v>48</v>
      </c>
    </row>
    <row r="15179" spans="1:12" x14ac:dyDescent="0.25">
      <c r="A15179" t="s">
        <v>689</v>
      </c>
      <c r="B15179" t="s">
        <v>706</v>
      </c>
      <c r="C15179" t="s">
        <v>707</v>
      </c>
      <c r="D15179" s="2">
        <v>42064</v>
      </c>
      <c r="E15179">
        <v>31</v>
      </c>
      <c r="F15179">
        <v>7594</v>
      </c>
      <c r="G15179">
        <v>12520000</v>
      </c>
      <c r="H15179">
        <v>44737</v>
      </c>
      <c r="K15179">
        <v>247</v>
      </c>
      <c r="L15179">
        <v>48</v>
      </c>
    </row>
    <row r="15180" spans="1:12" x14ac:dyDescent="0.25">
      <c r="A15180" t="s">
        <v>689</v>
      </c>
      <c r="B15180" t="s">
        <v>706</v>
      </c>
      <c r="C15180" t="s">
        <v>707</v>
      </c>
      <c r="D15180" s="2">
        <v>42095</v>
      </c>
      <c r="E15180">
        <v>30</v>
      </c>
      <c r="F15180">
        <v>6747</v>
      </c>
      <c r="G15180">
        <v>12410000</v>
      </c>
      <c r="H15180">
        <v>41878</v>
      </c>
      <c r="K15180">
        <v>369</v>
      </c>
      <c r="L15180">
        <v>48</v>
      </c>
    </row>
    <row r="15181" spans="1:12" x14ac:dyDescent="0.25">
      <c r="A15181" t="s">
        <v>689</v>
      </c>
      <c r="B15181" t="s">
        <v>706</v>
      </c>
      <c r="C15181" t="s">
        <v>707</v>
      </c>
      <c r="D15181" s="2">
        <v>42125</v>
      </c>
      <c r="E15181">
        <v>16.5</v>
      </c>
      <c r="F15181">
        <v>3838</v>
      </c>
      <c r="G15181">
        <v>6670000</v>
      </c>
      <c r="H15181">
        <v>22396</v>
      </c>
      <c r="K15181">
        <v>203</v>
      </c>
      <c r="L15181">
        <v>48</v>
      </c>
    </row>
    <row r="15182" spans="1:12" x14ac:dyDescent="0.25">
      <c r="A15182" t="s">
        <v>689</v>
      </c>
      <c r="B15182" t="s">
        <v>706</v>
      </c>
      <c r="C15182" t="s">
        <v>707</v>
      </c>
      <c r="D15182" s="2">
        <v>42156</v>
      </c>
      <c r="E15182">
        <v>20</v>
      </c>
      <c r="F15182">
        <v>3955</v>
      </c>
      <c r="G15182">
        <v>8140000.0000000009</v>
      </c>
      <c r="H15182">
        <v>25186</v>
      </c>
      <c r="K15182">
        <v>201</v>
      </c>
      <c r="L15182">
        <v>48</v>
      </c>
    </row>
    <row r="15183" spans="1:12" x14ac:dyDescent="0.25">
      <c r="A15183" t="s">
        <v>689</v>
      </c>
      <c r="B15183" t="s">
        <v>706</v>
      </c>
      <c r="C15183" t="s">
        <v>707</v>
      </c>
      <c r="D15183" s="2">
        <v>42186</v>
      </c>
      <c r="E15183">
        <v>23</v>
      </c>
      <c r="F15183">
        <v>4071</v>
      </c>
      <c r="G15183">
        <v>9160000</v>
      </c>
      <c r="H15183">
        <v>31474</v>
      </c>
      <c r="K15183">
        <v>224</v>
      </c>
      <c r="L15183">
        <v>48</v>
      </c>
    </row>
    <row r="15184" spans="1:12" x14ac:dyDescent="0.25">
      <c r="A15184" t="s">
        <v>689</v>
      </c>
      <c r="B15184" t="s">
        <v>706</v>
      </c>
      <c r="C15184" t="s">
        <v>707</v>
      </c>
      <c r="D15184" s="2">
        <v>42217</v>
      </c>
      <c r="E15184">
        <v>31</v>
      </c>
      <c r="F15184">
        <v>5521</v>
      </c>
      <c r="G15184">
        <v>12430000</v>
      </c>
      <c r="H15184">
        <v>35389</v>
      </c>
      <c r="K15184">
        <v>258</v>
      </c>
      <c r="L15184">
        <v>48</v>
      </c>
    </row>
    <row r="15185" spans="1:12" x14ac:dyDescent="0.25">
      <c r="A15185" t="s">
        <v>689</v>
      </c>
      <c r="B15185" t="s">
        <v>706</v>
      </c>
      <c r="C15185" t="s">
        <v>707</v>
      </c>
      <c r="D15185" s="2">
        <v>42248</v>
      </c>
      <c r="E15185">
        <v>30</v>
      </c>
      <c r="F15185">
        <v>5147</v>
      </c>
      <c r="G15185">
        <v>12020000</v>
      </c>
      <c r="H15185">
        <v>33461</v>
      </c>
      <c r="K15185">
        <v>251</v>
      </c>
      <c r="L15185">
        <v>48</v>
      </c>
    </row>
    <row r="15186" spans="1:12" x14ac:dyDescent="0.25">
      <c r="A15186" t="s">
        <v>689</v>
      </c>
      <c r="B15186" t="s">
        <v>706</v>
      </c>
      <c r="C15186" t="s">
        <v>707</v>
      </c>
      <c r="D15186" s="2">
        <v>42278</v>
      </c>
      <c r="E15186">
        <v>31</v>
      </c>
      <c r="F15186">
        <v>5209</v>
      </c>
      <c r="G15186">
        <v>12420000</v>
      </c>
      <c r="H15186">
        <v>36337</v>
      </c>
      <c r="K15186">
        <v>550</v>
      </c>
      <c r="L15186">
        <v>48</v>
      </c>
    </row>
    <row r="15187" spans="1:12" x14ac:dyDescent="0.25">
      <c r="A15187" t="s">
        <v>689</v>
      </c>
      <c r="B15187" t="s">
        <v>706</v>
      </c>
      <c r="C15187" t="s">
        <v>707</v>
      </c>
      <c r="D15187" s="2">
        <v>42309</v>
      </c>
      <c r="E15187">
        <v>29</v>
      </c>
      <c r="F15187">
        <v>4536</v>
      </c>
      <c r="G15187">
        <v>3560000</v>
      </c>
      <c r="H15187">
        <v>35570</v>
      </c>
      <c r="K15187">
        <v>870</v>
      </c>
      <c r="L15187">
        <v>48</v>
      </c>
    </row>
    <row r="15188" spans="1:12" x14ac:dyDescent="0.25">
      <c r="A15188" t="s">
        <v>689</v>
      </c>
      <c r="B15188" t="s">
        <v>706</v>
      </c>
      <c r="C15188" t="s">
        <v>707</v>
      </c>
      <c r="D15188" s="2">
        <v>42339</v>
      </c>
      <c r="E15188">
        <v>17</v>
      </c>
      <c r="F15188">
        <v>2688</v>
      </c>
      <c r="G15188">
        <v>1900000</v>
      </c>
      <c r="H15188">
        <v>17961</v>
      </c>
      <c r="K15188">
        <v>174</v>
      </c>
      <c r="L15188">
        <v>48</v>
      </c>
    </row>
    <row r="15189" spans="1:12" x14ac:dyDescent="0.25">
      <c r="A15189" t="s">
        <v>689</v>
      </c>
      <c r="B15189" t="s">
        <v>706</v>
      </c>
      <c r="C15189" t="s">
        <v>707</v>
      </c>
      <c r="D15189" s="2">
        <v>42370</v>
      </c>
      <c r="E15189">
        <v>18.75</v>
      </c>
      <c r="F15189">
        <v>18579</v>
      </c>
      <c r="G15189">
        <v>4550000</v>
      </c>
      <c r="H15189">
        <v>14575</v>
      </c>
    </row>
    <row r="15190" spans="1:12" x14ac:dyDescent="0.25">
      <c r="A15190" t="s">
        <v>689</v>
      </c>
      <c r="B15190" t="s">
        <v>706</v>
      </c>
      <c r="C15190" t="s">
        <v>707</v>
      </c>
      <c r="D15190" s="2">
        <v>42401</v>
      </c>
      <c r="E15190">
        <v>15.5</v>
      </c>
      <c r="F15190">
        <v>14875</v>
      </c>
      <c r="G15190">
        <v>5280000</v>
      </c>
      <c r="H15190">
        <v>9144</v>
      </c>
    </row>
    <row r="15191" spans="1:12" x14ac:dyDescent="0.25">
      <c r="A15191" t="s">
        <v>689</v>
      </c>
      <c r="B15191" t="s">
        <v>706</v>
      </c>
      <c r="C15191" t="s">
        <v>707</v>
      </c>
      <c r="D15191" s="2">
        <v>42430</v>
      </c>
    </row>
    <row r="15192" spans="1:12" x14ac:dyDescent="0.25">
      <c r="A15192" t="s">
        <v>689</v>
      </c>
      <c r="B15192" t="s">
        <v>706</v>
      </c>
      <c r="C15192" t="s">
        <v>707</v>
      </c>
      <c r="D15192" s="2">
        <v>42461</v>
      </c>
    </row>
    <row r="15193" spans="1:12" x14ac:dyDescent="0.25">
      <c r="A15193" t="s">
        <v>689</v>
      </c>
      <c r="B15193" t="s">
        <v>706</v>
      </c>
      <c r="C15193" t="s">
        <v>707</v>
      </c>
      <c r="D15193" s="2">
        <v>42491</v>
      </c>
    </row>
    <row r="15194" spans="1:12" x14ac:dyDescent="0.25">
      <c r="A15194" t="s">
        <v>689</v>
      </c>
      <c r="B15194" t="s">
        <v>706</v>
      </c>
      <c r="C15194" t="s">
        <v>707</v>
      </c>
      <c r="D15194" s="2">
        <v>42522</v>
      </c>
    </row>
    <row r="15195" spans="1:12" x14ac:dyDescent="0.25">
      <c r="A15195" t="s">
        <v>689</v>
      </c>
      <c r="B15195" t="s">
        <v>706</v>
      </c>
      <c r="C15195" t="s">
        <v>707</v>
      </c>
      <c r="D15195" s="2">
        <v>42552</v>
      </c>
    </row>
    <row r="15196" spans="1:12" x14ac:dyDescent="0.25">
      <c r="A15196" t="s">
        <v>689</v>
      </c>
      <c r="B15196" t="s">
        <v>706</v>
      </c>
      <c r="C15196" t="s">
        <v>707</v>
      </c>
      <c r="D15196" s="2">
        <v>42583</v>
      </c>
    </row>
    <row r="15197" spans="1:12" x14ac:dyDescent="0.25">
      <c r="A15197" t="s">
        <v>689</v>
      </c>
      <c r="B15197" t="s">
        <v>706</v>
      </c>
      <c r="C15197" t="s">
        <v>707</v>
      </c>
      <c r="D15197" s="2">
        <v>42614</v>
      </c>
    </row>
    <row r="15198" spans="1:12" x14ac:dyDescent="0.25">
      <c r="A15198" t="s">
        <v>689</v>
      </c>
      <c r="B15198" t="s">
        <v>706</v>
      </c>
      <c r="C15198" t="s">
        <v>707</v>
      </c>
      <c r="D15198" s="2">
        <v>42644</v>
      </c>
    </row>
    <row r="15199" spans="1:12" x14ac:dyDescent="0.25">
      <c r="A15199" t="s">
        <v>689</v>
      </c>
      <c r="B15199" t="s">
        <v>706</v>
      </c>
      <c r="C15199" t="s">
        <v>707</v>
      </c>
      <c r="D15199" s="2">
        <v>42675</v>
      </c>
      <c r="E15199">
        <v>4.75</v>
      </c>
      <c r="F15199">
        <v>19021</v>
      </c>
      <c r="G15199">
        <v>830000</v>
      </c>
    </row>
    <row r="15200" spans="1:12" x14ac:dyDescent="0.25">
      <c r="A15200" t="s">
        <v>689</v>
      </c>
      <c r="B15200" t="s">
        <v>706</v>
      </c>
      <c r="C15200" t="s">
        <v>707</v>
      </c>
      <c r="D15200" s="2">
        <v>42705</v>
      </c>
    </row>
    <row r="15201" spans="1:12" x14ac:dyDescent="0.25">
      <c r="A15201" t="s">
        <v>689</v>
      </c>
      <c r="B15201" t="s">
        <v>706</v>
      </c>
      <c r="C15201" t="s">
        <v>707</v>
      </c>
      <c r="D15201" s="2">
        <v>42736</v>
      </c>
      <c r="E15201">
        <v>1.75</v>
      </c>
      <c r="F15201">
        <v>7376</v>
      </c>
      <c r="G15201">
        <v>360000</v>
      </c>
      <c r="H15201">
        <v>0</v>
      </c>
      <c r="K15201">
        <v>614</v>
      </c>
      <c r="L15201">
        <v>48</v>
      </c>
    </row>
    <row r="15202" spans="1:12" x14ac:dyDescent="0.25">
      <c r="A15202" t="s">
        <v>689</v>
      </c>
      <c r="B15202" t="s">
        <v>706</v>
      </c>
      <c r="C15202" t="s">
        <v>707</v>
      </c>
      <c r="D15202" s="2">
        <v>42767</v>
      </c>
      <c r="E15202">
        <v>24.13</v>
      </c>
      <c r="F15202">
        <v>104833</v>
      </c>
      <c r="G15202">
        <v>7510000</v>
      </c>
      <c r="H15202">
        <v>0</v>
      </c>
      <c r="K15202">
        <v>485</v>
      </c>
      <c r="L15202">
        <v>48</v>
      </c>
    </row>
    <row r="15203" spans="1:12" x14ac:dyDescent="0.25">
      <c r="A15203" t="s">
        <v>689</v>
      </c>
      <c r="B15203" t="s">
        <v>706</v>
      </c>
      <c r="C15203" t="s">
        <v>707</v>
      </c>
      <c r="D15203" s="2">
        <v>42795</v>
      </c>
      <c r="E15203">
        <v>14</v>
      </c>
      <c r="F15203">
        <v>56549</v>
      </c>
      <c r="G15203">
        <v>2870000</v>
      </c>
      <c r="H15203">
        <v>0</v>
      </c>
      <c r="K15203">
        <v>479</v>
      </c>
      <c r="L15203">
        <v>48</v>
      </c>
    </row>
    <row r="15204" spans="1:12" x14ac:dyDescent="0.25">
      <c r="A15204" t="s">
        <v>689</v>
      </c>
      <c r="B15204" t="s">
        <v>706</v>
      </c>
      <c r="C15204" t="s">
        <v>707</v>
      </c>
      <c r="D15204" s="2">
        <v>42826</v>
      </c>
      <c r="E15204">
        <v>9.58</v>
      </c>
      <c r="F15204">
        <v>50964</v>
      </c>
      <c r="G15204">
        <v>2009999.9999999998</v>
      </c>
      <c r="H15204">
        <v>0</v>
      </c>
      <c r="K15204">
        <v>512</v>
      </c>
      <c r="L15204">
        <v>49</v>
      </c>
    </row>
    <row r="15205" spans="1:12" x14ac:dyDescent="0.25">
      <c r="A15205" t="s">
        <v>689</v>
      </c>
      <c r="B15205" t="s">
        <v>706</v>
      </c>
      <c r="C15205" t="s">
        <v>707</v>
      </c>
      <c r="D15205" s="2">
        <v>42856</v>
      </c>
      <c r="E15205">
        <v>24.33</v>
      </c>
      <c r="F15205">
        <v>102170</v>
      </c>
      <c r="G15205">
        <v>5110000</v>
      </c>
      <c r="H15205">
        <v>116</v>
      </c>
      <c r="K15205">
        <v>566</v>
      </c>
      <c r="L15205">
        <v>52</v>
      </c>
    </row>
    <row r="15206" spans="1:12" x14ac:dyDescent="0.25">
      <c r="A15206" t="s">
        <v>689</v>
      </c>
      <c r="B15206" t="s">
        <v>706</v>
      </c>
      <c r="C15206" t="s">
        <v>707</v>
      </c>
      <c r="D15206" s="2">
        <v>42887</v>
      </c>
      <c r="E15206">
        <v>29.33</v>
      </c>
      <c r="F15206">
        <v>129220</v>
      </c>
      <c r="G15206">
        <v>52680000</v>
      </c>
      <c r="H15206">
        <v>74</v>
      </c>
      <c r="K15206">
        <v>517</v>
      </c>
      <c r="L15206">
        <v>52</v>
      </c>
    </row>
    <row r="15207" spans="1:12" x14ac:dyDescent="0.25">
      <c r="A15207" t="s">
        <v>689</v>
      </c>
      <c r="B15207" t="s">
        <v>706</v>
      </c>
      <c r="C15207" t="s">
        <v>707</v>
      </c>
      <c r="D15207" s="2">
        <v>42917</v>
      </c>
      <c r="E15207">
        <v>30.75</v>
      </c>
      <c r="F15207">
        <v>137290</v>
      </c>
      <c r="G15207">
        <v>55190000</v>
      </c>
      <c r="H15207">
        <v>94</v>
      </c>
      <c r="K15207">
        <v>566</v>
      </c>
      <c r="L15207">
        <v>54</v>
      </c>
    </row>
    <row r="15208" spans="1:12" x14ac:dyDescent="0.25">
      <c r="A15208" t="s">
        <v>689</v>
      </c>
      <c r="B15208" t="s">
        <v>706</v>
      </c>
      <c r="C15208" t="s">
        <v>707</v>
      </c>
      <c r="D15208" s="2">
        <v>42948</v>
      </c>
      <c r="E15208">
        <v>30.75</v>
      </c>
      <c r="F15208">
        <v>147579</v>
      </c>
      <c r="G15208">
        <v>58980000</v>
      </c>
      <c r="H15208">
        <v>412</v>
      </c>
      <c r="K15208">
        <v>521</v>
      </c>
      <c r="L15208">
        <v>60</v>
      </c>
    </row>
    <row r="15209" spans="1:12" x14ac:dyDescent="0.25">
      <c r="A15209" t="s">
        <v>689</v>
      </c>
      <c r="B15209" t="s">
        <v>706</v>
      </c>
      <c r="C15209" t="s">
        <v>707</v>
      </c>
      <c r="D15209" s="2">
        <v>42979</v>
      </c>
      <c r="E15209">
        <v>31</v>
      </c>
      <c r="F15209">
        <v>148925</v>
      </c>
      <c r="G15209">
        <v>57030000</v>
      </c>
      <c r="H15209">
        <v>243</v>
      </c>
      <c r="K15209">
        <v>498</v>
      </c>
      <c r="L15209">
        <v>62</v>
      </c>
    </row>
    <row r="15210" spans="1:12" x14ac:dyDescent="0.25">
      <c r="A15210" t="s">
        <v>689</v>
      </c>
      <c r="B15210" t="s">
        <v>706</v>
      </c>
      <c r="C15210" t="s">
        <v>707</v>
      </c>
      <c r="D15210" s="2">
        <v>43009</v>
      </c>
      <c r="E15210">
        <v>25.74</v>
      </c>
      <c r="F15210">
        <v>117432</v>
      </c>
      <c r="G15210">
        <v>49340000</v>
      </c>
      <c r="H15210">
        <v>102</v>
      </c>
      <c r="K15210">
        <v>468</v>
      </c>
      <c r="L15210">
        <v>60</v>
      </c>
    </row>
    <row r="15211" spans="1:12" x14ac:dyDescent="0.25">
      <c r="A15211" t="s">
        <v>689</v>
      </c>
      <c r="B15211" t="s">
        <v>706</v>
      </c>
      <c r="C15211" t="s">
        <v>707</v>
      </c>
      <c r="D15211" s="2">
        <v>43040</v>
      </c>
      <c r="E15211">
        <v>21.38</v>
      </c>
      <c r="F15211">
        <v>97317</v>
      </c>
      <c r="G15211">
        <v>39060000</v>
      </c>
      <c r="H15211">
        <v>20</v>
      </c>
      <c r="K15211">
        <v>479</v>
      </c>
      <c r="L15211">
        <v>62</v>
      </c>
    </row>
    <row r="15212" spans="1:12" x14ac:dyDescent="0.25">
      <c r="A15212" t="s">
        <v>689</v>
      </c>
      <c r="B15212" t="s">
        <v>706</v>
      </c>
      <c r="C15212" t="s">
        <v>707</v>
      </c>
      <c r="D15212" s="2">
        <v>43070</v>
      </c>
      <c r="E15212">
        <v>25.54</v>
      </c>
      <c r="F15212">
        <v>132219</v>
      </c>
      <c r="G15212">
        <v>48990000</v>
      </c>
      <c r="H15212">
        <v>53</v>
      </c>
      <c r="K15212">
        <v>373</v>
      </c>
      <c r="L15212">
        <v>62</v>
      </c>
    </row>
    <row r="15213" spans="1:12" x14ac:dyDescent="0.25">
      <c r="A15213" t="s">
        <v>689</v>
      </c>
      <c r="B15213" t="s">
        <v>706</v>
      </c>
      <c r="C15213" t="s">
        <v>707</v>
      </c>
      <c r="D15213" s="2">
        <v>43101</v>
      </c>
      <c r="E15213">
        <v>29.222212500000001</v>
      </c>
      <c r="F15213">
        <v>134708.98285930001</v>
      </c>
      <c r="G15213">
        <v>14863789.1686951</v>
      </c>
      <c r="H15213">
        <v>1099.83688304969</v>
      </c>
    </row>
    <row r="15214" spans="1:12" x14ac:dyDescent="0.25">
      <c r="A15214" t="s">
        <v>689</v>
      </c>
      <c r="B15214" t="s">
        <v>706</v>
      </c>
      <c r="C15214" t="s">
        <v>707</v>
      </c>
      <c r="D15214" s="2">
        <v>43132</v>
      </c>
      <c r="E15214">
        <v>27.711804166666699</v>
      </c>
      <c r="F15214">
        <v>125035.961506957</v>
      </c>
      <c r="G15214">
        <v>13796467.992677601</v>
      </c>
      <c r="H15214">
        <v>1149.8446324813899</v>
      </c>
    </row>
    <row r="15215" spans="1:12" x14ac:dyDescent="0.25">
      <c r="A15215" t="s">
        <v>689</v>
      </c>
      <c r="B15215" t="s">
        <v>706</v>
      </c>
      <c r="C15215" t="s">
        <v>707</v>
      </c>
      <c r="D15215" s="2">
        <v>43160</v>
      </c>
      <c r="E15215">
        <v>19.693791666666701</v>
      </c>
      <c r="F15215">
        <v>91728.373147238904</v>
      </c>
      <c r="G15215">
        <v>10121308.693066301</v>
      </c>
      <c r="H15215">
        <v>939.18702079370598</v>
      </c>
    </row>
    <row r="15216" spans="1:12" x14ac:dyDescent="0.25">
      <c r="A15216" t="s">
        <v>689</v>
      </c>
      <c r="B15216" t="s">
        <v>706</v>
      </c>
      <c r="C15216" t="s">
        <v>707</v>
      </c>
      <c r="D15216" s="2">
        <v>43191</v>
      </c>
      <c r="E15216">
        <v>27.4375</v>
      </c>
      <c r="F15216">
        <v>121833.961895064</v>
      </c>
      <c r="G15216">
        <v>13443159.3555014</v>
      </c>
      <c r="H15216">
        <v>1096.2446928573099</v>
      </c>
    </row>
    <row r="15217" spans="1:12" x14ac:dyDescent="0.25">
      <c r="A15217" t="s">
        <v>689</v>
      </c>
      <c r="B15217" t="s">
        <v>706</v>
      </c>
      <c r="C15217" t="s">
        <v>707</v>
      </c>
      <c r="D15217" s="2">
        <v>43221</v>
      </c>
      <c r="E15217">
        <v>18.71875</v>
      </c>
      <c r="F15217">
        <v>83024.0531012711</v>
      </c>
      <c r="G15217">
        <v>7390787.8834567899</v>
      </c>
      <c r="H15217">
        <v>189.28779874299599</v>
      </c>
    </row>
    <row r="15218" spans="1:12" x14ac:dyDescent="0.25">
      <c r="A15218" t="s">
        <v>689</v>
      </c>
      <c r="B15218" t="s">
        <v>706</v>
      </c>
      <c r="C15218" t="s">
        <v>707</v>
      </c>
      <c r="D15218" s="2">
        <v>43252</v>
      </c>
      <c r="E15218">
        <v>29.6875</v>
      </c>
      <c r="F15218">
        <v>137775.10666392199</v>
      </c>
      <c r="G15218">
        <v>12264717.8852088</v>
      </c>
      <c r="H15218">
        <v>276.11122249425699</v>
      </c>
    </row>
    <row r="15219" spans="1:12" x14ac:dyDescent="0.25">
      <c r="A15219" t="s">
        <v>689</v>
      </c>
      <c r="B15219" t="s">
        <v>706</v>
      </c>
      <c r="C15219" t="s">
        <v>707</v>
      </c>
      <c r="D15219" s="2">
        <v>43282</v>
      </c>
      <c r="E15219">
        <v>15.80625</v>
      </c>
      <c r="F15219">
        <v>69233.212527718293</v>
      </c>
      <c r="G15219">
        <v>6163129.4687396502</v>
      </c>
      <c r="H15219">
        <v>151.43038507337201</v>
      </c>
    </row>
    <row r="15220" spans="1:12" x14ac:dyDescent="0.25">
      <c r="A15220" t="s">
        <v>689</v>
      </c>
      <c r="B15220" t="s">
        <v>706</v>
      </c>
      <c r="C15220" t="s">
        <v>707</v>
      </c>
      <c r="D15220" s="2">
        <v>43313</v>
      </c>
      <c r="E15220">
        <v>17.902791666666701</v>
      </c>
      <c r="F15220">
        <v>81199.480211826303</v>
      </c>
      <c r="G15220">
        <v>15153289.0879928</v>
      </c>
      <c r="H15220">
        <v>126.416229219401</v>
      </c>
    </row>
    <row r="15221" spans="1:12" x14ac:dyDescent="0.25">
      <c r="A15221" t="s">
        <v>689</v>
      </c>
      <c r="B15221" t="s">
        <v>706</v>
      </c>
      <c r="C15221" t="s">
        <v>707</v>
      </c>
      <c r="D15221" s="2">
        <v>43344</v>
      </c>
      <c r="E15221">
        <v>17.409708333333299</v>
      </c>
      <c r="F15221">
        <v>78462.141202021201</v>
      </c>
      <c r="G15221">
        <v>14642452.2053033</v>
      </c>
      <c r="H15221">
        <v>132.29072371260901</v>
      </c>
    </row>
    <row r="15222" spans="1:12" x14ac:dyDescent="0.25">
      <c r="A15222" t="s">
        <v>689</v>
      </c>
      <c r="B15222" t="s">
        <v>706</v>
      </c>
      <c r="C15222" t="s">
        <v>707</v>
      </c>
      <c r="D15222" s="2">
        <v>43374</v>
      </c>
      <c r="E15222">
        <v>30.7604166666667</v>
      </c>
      <c r="F15222">
        <v>141301.61065939101</v>
      </c>
      <c r="G15222">
        <v>26369431.7911276</v>
      </c>
      <c r="H15222">
        <v>137.92068426278101</v>
      </c>
    </row>
    <row r="15223" spans="1:12" x14ac:dyDescent="0.25">
      <c r="A15223" t="s">
        <v>689</v>
      </c>
      <c r="B15223" t="s">
        <v>706</v>
      </c>
      <c r="C15223" t="s">
        <v>707</v>
      </c>
      <c r="D15223" s="2">
        <v>43405</v>
      </c>
      <c r="E15223">
        <v>27.506958333333301</v>
      </c>
      <c r="F15223">
        <v>117610.677924523</v>
      </c>
      <c r="G15223">
        <v>40149933.229873806</v>
      </c>
      <c r="H15223">
        <v>78.142705803771904</v>
      </c>
    </row>
    <row r="15224" spans="1:12" x14ac:dyDescent="0.25">
      <c r="A15224" t="s">
        <v>689</v>
      </c>
      <c r="B15224" t="s">
        <v>706</v>
      </c>
      <c r="C15224" t="s">
        <v>707</v>
      </c>
      <c r="D15224" s="2">
        <v>43435</v>
      </c>
      <c r="E15224">
        <v>21.3125416666667</v>
      </c>
      <c r="F15224">
        <v>81519.426659083794</v>
      </c>
      <c r="G15224">
        <v>27829101.872878</v>
      </c>
      <c r="H15224">
        <v>64.680412716984193</v>
      </c>
    </row>
    <row r="15225" spans="1:12" x14ac:dyDescent="0.25">
      <c r="A15225" t="s">
        <v>689</v>
      </c>
      <c r="B15225" t="s">
        <v>706</v>
      </c>
      <c r="C15225" t="s">
        <v>707</v>
      </c>
      <c r="D15225" s="2">
        <v>43496</v>
      </c>
      <c r="E15225">
        <v>31</v>
      </c>
      <c r="F15225">
        <v>140903.11115400301</v>
      </c>
      <c r="G15225">
        <v>49719719.236590199</v>
      </c>
      <c r="H15225">
        <v>332.56462515872101</v>
      </c>
      <c r="K15225">
        <v>493</v>
      </c>
      <c r="L15225">
        <v>60</v>
      </c>
    </row>
    <row r="15226" spans="1:12" x14ac:dyDescent="0.25">
      <c r="A15226" t="s">
        <v>689</v>
      </c>
      <c r="B15226" t="s">
        <v>706</v>
      </c>
      <c r="C15226" t="s">
        <v>707</v>
      </c>
      <c r="D15226" s="2">
        <v>43524</v>
      </c>
      <c r="E15226">
        <v>24.117916666666702</v>
      </c>
      <c r="F15226">
        <v>106777.22344006901</v>
      </c>
      <c r="G15226">
        <v>37677901.693031996</v>
      </c>
      <c r="H15226">
        <v>318.05723573508197</v>
      </c>
      <c r="K15226">
        <v>493</v>
      </c>
      <c r="L15226">
        <v>60</v>
      </c>
    </row>
    <row r="15227" spans="1:12" x14ac:dyDescent="0.25">
      <c r="A15227" t="s">
        <v>689</v>
      </c>
      <c r="B15227" t="s">
        <v>706</v>
      </c>
      <c r="C15227" t="s">
        <v>707</v>
      </c>
      <c r="D15227" s="2">
        <v>43555</v>
      </c>
      <c r="E15227">
        <v>12.8506916666667</v>
      </c>
      <c r="F15227">
        <v>60596.882401471797</v>
      </c>
      <c r="G15227">
        <v>37029695.7508059</v>
      </c>
      <c r="H15227">
        <v>3097.7889444970501</v>
      </c>
      <c r="K15227">
        <v>450</v>
      </c>
      <c r="L15227">
        <v>60</v>
      </c>
    </row>
    <row r="15228" spans="1:12" x14ac:dyDescent="0.25">
      <c r="A15228" t="s">
        <v>689</v>
      </c>
      <c r="B15228" t="s">
        <v>706</v>
      </c>
      <c r="C15228" t="s">
        <v>707</v>
      </c>
      <c r="D15228" s="2">
        <v>43585</v>
      </c>
      <c r="E15228">
        <v>28.767499999999998</v>
      </c>
      <c r="F15228">
        <v>128277.481378848</v>
      </c>
      <c r="G15228">
        <v>78388126.895172402</v>
      </c>
      <c r="H15228">
        <v>5210.1132743368498</v>
      </c>
      <c r="K15228">
        <v>450</v>
      </c>
      <c r="L15228">
        <v>60</v>
      </c>
    </row>
    <row r="15229" spans="1:12" x14ac:dyDescent="0.25">
      <c r="A15229" t="s">
        <v>689</v>
      </c>
      <c r="B15229" t="s">
        <v>706</v>
      </c>
      <c r="C15229" t="s">
        <v>707</v>
      </c>
      <c r="D15229" s="2">
        <v>43616</v>
      </c>
      <c r="E15229">
        <v>31</v>
      </c>
      <c r="F15229">
        <v>129604.346298826</v>
      </c>
      <c r="G15229">
        <v>79198950.857429489</v>
      </c>
      <c r="H15229">
        <v>5825.1588638252897</v>
      </c>
      <c r="K15229">
        <v>493</v>
      </c>
      <c r="L15229">
        <v>60</v>
      </c>
    </row>
    <row r="15230" spans="1:12" x14ac:dyDescent="0.25">
      <c r="A15230" t="s">
        <v>689</v>
      </c>
      <c r="B15230" t="s">
        <v>706</v>
      </c>
      <c r="C15230" t="s">
        <v>707</v>
      </c>
      <c r="D15230" s="2">
        <v>43646</v>
      </c>
      <c r="E15230">
        <v>29.992916666666702</v>
      </c>
      <c r="F15230">
        <v>117102.728798394</v>
      </c>
      <c r="G15230">
        <v>87159794.582849905</v>
      </c>
      <c r="H15230">
        <v>12476.671271278899</v>
      </c>
      <c r="K15230">
        <v>464</v>
      </c>
      <c r="L15230">
        <v>60</v>
      </c>
    </row>
    <row r="15231" spans="1:12" x14ac:dyDescent="0.25">
      <c r="A15231" t="s">
        <v>689</v>
      </c>
      <c r="B15231" t="s">
        <v>706</v>
      </c>
      <c r="C15231" t="s">
        <v>707</v>
      </c>
      <c r="D15231" s="2">
        <v>43677</v>
      </c>
      <c r="E15231">
        <v>28.495000000000001</v>
      </c>
      <c r="F15231">
        <v>96943.203203182202</v>
      </c>
      <c r="G15231">
        <v>18702954.574220598</v>
      </c>
      <c r="H15231">
        <v>14682.048516544801</v>
      </c>
      <c r="K15231">
        <v>406</v>
      </c>
      <c r="L15231">
        <v>60</v>
      </c>
    </row>
    <row r="15232" spans="1:12" x14ac:dyDescent="0.25">
      <c r="A15232" t="s">
        <v>689</v>
      </c>
      <c r="B15232" t="s">
        <v>706</v>
      </c>
      <c r="C15232" t="s">
        <v>707</v>
      </c>
      <c r="D15232" s="2">
        <v>43708</v>
      </c>
      <c r="E15232">
        <v>31</v>
      </c>
      <c r="F15232">
        <v>104739.871597119</v>
      </c>
      <c r="G15232">
        <v>20207141.871358298</v>
      </c>
      <c r="H15232">
        <v>17621.744856145098</v>
      </c>
      <c r="K15232">
        <v>406</v>
      </c>
      <c r="L15232">
        <v>60</v>
      </c>
    </row>
    <row r="15233" spans="1:12" x14ac:dyDescent="0.25">
      <c r="A15233" t="s">
        <v>689</v>
      </c>
      <c r="B15233" t="s">
        <v>706</v>
      </c>
      <c r="C15233" t="s">
        <v>707</v>
      </c>
      <c r="D15233" s="2">
        <v>43738</v>
      </c>
      <c r="E15233">
        <v>29.6444166666667</v>
      </c>
      <c r="F15233">
        <v>103002.402614679</v>
      </c>
      <c r="G15233">
        <v>19283398.752872601</v>
      </c>
      <c r="H15233">
        <v>19139.729573341501</v>
      </c>
      <c r="K15233">
        <v>421</v>
      </c>
      <c r="L15233">
        <v>60</v>
      </c>
    </row>
    <row r="15234" spans="1:12" x14ac:dyDescent="0.25">
      <c r="A15234" t="s">
        <v>689</v>
      </c>
      <c r="B15234" t="s">
        <v>706</v>
      </c>
      <c r="C15234" t="s">
        <v>707</v>
      </c>
      <c r="D15234" s="2">
        <v>43769</v>
      </c>
      <c r="E15234">
        <v>30.9166666666667</v>
      </c>
      <c r="F15234">
        <v>106425.79536872701</v>
      </c>
      <c r="G15234">
        <v>19924302.711307</v>
      </c>
      <c r="H15234">
        <v>19882.8178352301</v>
      </c>
      <c r="K15234">
        <v>421</v>
      </c>
      <c r="L15234">
        <v>60</v>
      </c>
    </row>
    <row r="15235" spans="1:12" x14ac:dyDescent="0.25">
      <c r="A15235" t="s">
        <v>689</v>
      </c>
      <c r="B15235" t="s">
        <v>706</v>
      </c>
      <c r="C15235" t="s">
        <v>707</v>
      </c>
      <c r="D15235" s="2">
        <v>43799</v>
      </c>
      <c r="E15235">
        <v>18.236125000000001</v>
      </c>
      <c r="F15235">
        <v>59376.4863108555</v>
      </c>
      <c r="G15235">
        <v>11116055.868715601</v>
      </c>
      <c r="H15235">
        <v>13641.480703142501</v>
      </c>
      <c r="K15235">
        <v>421</v>
      </c>
      <c r="L15235">
        <v>60</v>
      </c>
    </row>
    <row r="15236" spans="1:12" x14ac:dyDescent="0.25">
      <c r="A15236" t="s">
        <v>689</v>
      </c>
      <c r="B15236" t="s">
        <v>706</v>
      </c>
      <c r="C15236" t="s">
        <v>707</v>
      </c>
      <c r="D15236" s="2">
        <v>43830</v>
      </c>
      <c r="E15236">
        <v>30.4166666666667</v>
      </c>
      <c r="F15236">
        <v>91972.430194652698</v>
      </c>
      <c r="G15236">
        <v>17218443.460477799</v>
      </c>
      <c r="H15236">
        <v>22823.748747232701</v>
      </c>
      <c r="K15236">
        <v>421</v>
      </c>
      <c r="L15236">
        <v>60</v>
      </c>
    </row>
    <row r="15237" spans="1:12" x14ac:dyDescent="0.25">
      <c r="A15237" t="s">
        <v>689</v>
      </c>
      <c r="B15237" s="3" t="s">
        <v>707</v>
      </c>
      <c r="C15237" s="3" t="s">
        <v>707</v>
      </c>
      <c r="D15237" s="3">
        <v>43831</v>
      </c>
      <c r="E15237">
        <v>16.580541666666665</v>
      </c>
      <c r="F15237">
        <v>48932.347726091983</v>
      </c>
      <c r="G15237">
        <v>9160776.342725588</v>
      </c>
      <c r="H15237">
        <v>11759.979226109223</v>
      </c>
      <c r="K15237">
        <v>421</v>
      </c>
      <c r="L15237">
        <v>60</v>
      </c>
    </row>
    <row r="15238" spans="1:12" x14ac:dyDescent="0.25">
      <c r="A15238" t="s">
        <v>689</v>
      </c>
      <c r="B15238" s="3" t="s">
        <v>707</v>
      </c>
      <c r="C15238" s="3" t="s">
        <v>707</v>
      </c>
      <c r="D15238" s="3">
        <v>43862</v>
      </c>
      <c r="E15238">
        <v>24.663166666666665</v>
      </c>
      <c r="F15238">
        <v>51459.85030568311</v>
      </c>
      <c r="G15238">
        <v>4944496.7865177142</v>
      </c>
      <c r="H15238">
        <v>16033.586896995559</v>
      </c>
      <c r="K15238">
        <v>377</v>
      </c>
      <c r="L15238">
        <v>60</v>
      </c>
    </row>
    <row r="15239" spans="1:12" x14ac:dyDescent="0.25">
      <c r="A15239" t="s">
        <v>689</v>
      </c>
      <c r="B15239" s="3" t="s">
        <v>707</v>
      </c>
      <c r="C15239" s="3" t="s">
        <v>707</v>
      </c>
      <c r="D15239" s="3">
        <v>43891</v>
      </c>
      <c r="E15239">
        <v>30</v>
      </c>
      <c r="F15239">
        <v>56734.034284191614</v>
      </c>
      <c r="G15239">
        <v>6721353.0106045986</v>
      </c>
      <c r="H15239">
        <v>26480.862729218326</v>
      </c>
      <c r="K15239">
        <v>363</v>
      </c>
      <c r="L15239">
        <v>60</v>
      </c>
    </row>
    <row r="15240" spans="1:12" x14ac:dyDescent="0.25">
      <c r="A15240" t="s">
        <v>689</v>
      </c>
      <c r="B15240" s="3" t="s">
        <v>707</v>
      </c>
      <c r="C15240" s="3" t="s">
        <v>707</v>
      </c>
      <c r="D15240" s="3">
        <v>43922</v>
      </c>
      <c r="E15240">
        <v>22.239583333333332</v>
      </c>
      <c r="F15240">
        <v>39614.594142591246</v>
      </c>
      <c r="G15240">
        <v>5515755.0657457504</v>
      </c>
      <c r="H15240">
        <v>26027.553153181947</v>
      </c>
      <c r="K15240">
        <v>363</v>
      </c>
      <c r="L15240">
        <v>60</v>
      </c>
    </row>
    <row r="15241" spans="1:12" x14ac:dyDescent="0.25">
      <c r="A15241" t="s">
        <v>689</v>
      </c>
      <c r="B15241" s="3" t="s">
        <v>707</v>
      </c>
      <c r="C15241" s="3" t="s">
        <v>707</v>
      </c>
      <c r="D15241" s="3">
        <v>43952</v>
      </c>
      <c r="E15241">
        <v>9.4180833333333336</v>
      </c>
      <c r="F15241">
        <v>19313.798253588113</v>
      </c>
      <c r="G15241">
        <v>1988849.5490700589</v>
      </c>
      <c r="H15241">
        <v>15780.160122499616</v>
      </c>
      <c r="K15241">
        <v>300</v>
      </c>
      <c r="L15241">
        <v>60</v>
      </c>
    </row>
    <row r="15242" spans="1:12" x14ac:dyDescent="0.25">
      <c r="A15242" t="s">
        <v>689</v>
      </c>
      <c r="B15242" s="3" t="s">
        <v>707</v>
      </c>
      <c r="C15242" s="3" t="s">
        <v>707</v>
      </c>
      <c r="D15242" s="3">
        <v>43983</v>
      </c>
      <c r="E15242">
        <v>19.767370833333334</v>
      </c>
      <c r="F15242">
        <v>32054.168302038179</v>
      </c>
      <c r="G15242">
        <v>4025904.0470874649</v>
      </c>
      <c r="H15242">
        <v>26694.513393806938</v>
      </c>
      <c r="K15242">
        <v>334</v>
      </c>
      <c r="L15242">
        <v>60</v>
      </c>
    </row>
    <row r="15243" spans="1:12" x14ac:dyDescent="0.25">
      <c r="A15243" t="s">
        <v>689</v>
      </c>
      <c r="B15243" s="3" t="s">
        <v>707</v>
      </c>
      <c r="C15243" s="3" t="s">
        <v>707</v>
      </c>
      <c r="D15243" s="3">
        <v>44013</v>
      </c>
      <c r="E15243">
        <v>0</v>
      </c>
      <c r="F15243">
        <v>0</v>
      </c>
      <c r="G15243">
        <v>0</v>
      </c>
      <c r="H15243">
        <v>0</v>
      </c>
      <c r="K15243">
        <v>0</v>
      </c>
      <c r="L15243">
        <v>0</v>
      </c>
    </row>
    <row r="15244" spans="1:12" x14ac:dyDescent="0.25">
      <c r="A15244" t="s">
        <v>689</v>
      </c>
      <c r="B15244" s="3" t="s">
        <v>707</v>
      </c>
      <c r="C15244" s="3" t="s">
        <v>707</v>
      </c>
      <c r="D15244" s="3">
        <v>44044</v>
      </c>
      <c r="E15244">
        <v>0.97916666666666663</v>
      </c>
      <c r="F15244">
        <v>1606.6190300168846</v>
      </c>
      <c r="G15244">
        <v>180808.57319007168</v>
      </c>
      <c r="H15244">
        <v>1057.2649256966151</v>
      </c>
      <c r="K15244">
        <v>334</v>
      </c>
      <c r="L15244">
        <v>60</v>
      </c>
    </row>
    <row r="15245" spans="1:12" x14ac:dyDescent="0.25">
      <c r="A15245" t="s">
        <v>689</v>
      </c>
      <c r="B15245" s="3" t="s">
        <v>707</v>
      </c>
      <c r="C15245" s="3" t="s">
        <v>707</v>
      </c>
      <c r="D15245" s="3">
        <v>44075</v>
      </c>
      <c r="E15245">
        <v>12.836791666666665</v>
      </c>
      <c r="F15245">
        <v>9572.0441467535475</v>
      </c>
      <c r="G15245">
        <v>2549952.8884999286</v>
      </c>
      <c r="H15245">
        <v>13998.787124473263</v>
      </c>
      <c r="K15245">
        <v>261</v>
      </c>
      <c r="L15245">
        <v>60</v>
      </c>
    </row>
    <row r="15246" spans="1:12" x14ac:dyDescent="0.25">
      <c r="A15246" t="s">
        <v>689</v>
      </c>
      <c r="B15246" s="3" t="s">
        <v>707</v>
      </c>
      <c r="C15246" s="3" t="s">
        <v>707</v>
      </c>
      <c r="D15246" s="3">
        <v>44105</v>
      </c>
      <c r="E15246">
        <v>21.683999999999997</v>
      </c>
      <c r="F15246">
        <v>41602.976472827497</v>
      </c>
      <c r="G15246">
        <v>3845046.3345495178</v>
      </c>
      <c r="H15246">
        <v>38376.578624903865</v>
      </c>
      <c r="K15246">
        <v>319</v>
      </c>
      <c r="L15246">
        <v>60</v>
      </c>
    </row>
    <row r="15247" spans="1:12" x14ac:dyDescent="0.25">
      <c r="A15247" t="s">
        <v>689</v>
      </c>
      <c r="B15247" s="3" t="s">
        <v>707</v>
      </c>
      <c r="C15247" s="3" t="s">
        <v>707</v>
      </c>
      <c r="D15247" s="3">
        <v>44136</v>
      </c>
      <c r="E15247">
        <v>20.260416666666668</v>
      </c>
      <c r="F15247">
        <v>37031.111982977251</v>
      </c>
      <c r="G15247">
        <v>3422503.7116620117</v>
      </c>
      <c r="H15247">
        <v>28644.009383521101</v>
      </c>
      <c r="K15247">
        <v>319</v>
      </c>
      <c r="L15247">
        <v>60</v>
      </c>
    </row>
    <row r="15248" spans="1:12" x14ac:dyDescent="0.25">
      <c r="A15248" t="s">
        <v>689</v>
      </c>
      <c r="B15248" s="3" t="s">
        <v>707</v>
      </c>
      <c r="C15248" s="3" t="s">
        <v>707</v>
      </c>
      <c r="D15248" s="3">
        <v>44166</v>
      </c>
      <c r="E15248">
        <v>29.111125000000001</v>
      </c>
      <c r="F15248">
        <v>44291.519892703771</v>
      </c>
      <c r="G15248">
        <v>5683118.5706494944</v>
      </c>
      <c r="H15248">
        <v>28440.170524835692</v>
      </c>
      <c r="K15248">
        <v>363</v>
      </c>
      <c r="L15248">
        <v>60</v>
      </c>
    </row>
    <row r="15249" spans="1:12" x14ac:dyDescent="0.25">
      <c r="A15249" t="s">
        <v>689</v>
      </c>
      <c r="B15249" t="s">
        <v>696</v>
      </c>
      <c r="C15249" t="s">
        <v>697</v>
      </c>
      <c r="D15249" s="2">
        <v>27607</v>
      </c>
      <c r="E15249">
        <v>0.9</v>
      </c>
      <c r="F15249">
        <v>625</v>
      </c>
      <c r="G15249">
        <v>469000</v>
      </c>
      <c r="H15249">
        <v>0</v>
      </c>
      <c r="K15249">
        <v>1100</v>
      </c>
      <c r="L15249">
        <v>16</v>
      </c>
    </row>
    <row r="15250" spans="1:12" x14ac:dyDescent="0.25">
      <c r="A15250" t="s">
        <v>689</v>
      </c>
      <c r="B15250" t="s">
        <v>696</v>
      </c>
      <c r="C15250" t="s">
        <v>697</v>
      </c>
      <c r="D15250" s="2">
        <v>27668</v>
      </c>
      <c r="E15250">
        <v>16.899999999999999</v>
      </c>
      <c r="F15250">
        <v>14339</v>
      </c>
      <c r="G15250">
        <v>10522000</v>
      </c>
      <c r="H15250">
        <v>0</v>
      </c>
      <c r="K15250">
        <v>1537</v>
      </c>
      <c r="L15250">
        <v>15</v>
      </c>
    </row>
    <row r="15251" spans="1:12" x14ac:dyDescent="0.25">
      <c r="A15251" t="s">
        <v>689</v>
      </c>
      <c r="B15251" t="s">
        <v>696</v>
      </c>
      <c r="C15251" t="s">
        <v>697</v>
      </c>
      <c r="D15251" s="2">
        <v>27699</v>
      </c>
      <c r="E15251">
        <v>29.6</v>
      </c>
      <c r="F15251">
        <v>48043</v>
      </c>
      <c r="G15251">
        <v>43537000</v>
      </c>
      <c r="H15251">
        <v>0</v>
      </c>
      <c r="K15251">
        <v>1563</v>
      </c>
      <c r="L15251">
        <v>23</v>
      </c>
    </row>
    <row r="15252" spans="1:12" x14ac:dyDescent="0.25">
      <c r="A15252" t="s">
        <v>689</v>
      </c>
      <c r="B15252" t="s">
        <v>696</v>
      </c>
      <c r="C15252" t="s">
        <v>697</v>
      </c>
      <c r="D15252" s="2">
        <v>27729</v>
      </c>
      <c r="E15252">
        <v>15.2</v>
      </c>
      <c r="F15252">
        <v>28040</v>
      </c>
      <c r="G15252">
        <v>30051000</v>
      </c>
      <c r="H15252">
        <v>0</v>
      </c>
      <c r="K15252">
        <v>1412</v>
      </c>
      <c r="L15252">
        <v>28</v>
      </c>
    </row>
    <row r="15253" spans="1:12" x14ac:dyDescent="0.25">
      <c r="A15253" t="s">
        <v>689</v>
      </c>
      <c r="B15253" t="s">
        <v>696</v>
      </c>
      <c r="C15253" t="s">
        <v>697</v>
      </c>
      <c r="D15253" s="2">
        <v>27760</v>
      </c>
      <c r="E15253">
        <v>28.9</v>
      </c>
      <c r="F15253">
        <v>39374</v>
      </c>
      <c r="G15253">
        <v>42706000</v>
      </c>
      <c r="H15253">
        <v>0</v>
      </c>
      <c r="K15253">
        <v>1454</v>
      </c>
      <c r="L15253">
        <v>23</v>
      </c>
    </row>
    <row r="15254" spans="1:12" x14ac:dyDescent="0.25">
      <c r="A15254" t="s">
        <v>689</v>
      </c>
      <c r="B15254" t="s">
        <v>696</v>
      </c>
      <c r="C15254" t="s">
        <v>697</v>
      </c>
      <c r="D15254" s="2">
        <v>27791</v>
      </c>
      <c r="E15254">
        <v>28.2</v>
      </c>
      <c r="F15254">
        <v>39795</v>
      </c>
      <c r="G15254">
        <v>38975000</v>
      </c>
      <c r="H15254">
        <v>0</v>
      </c>
      <c r="K15254">
        <v>1483</v>
      </c>
      <c r="L15254">
        <v>24</v>
      </c>
    </row>
    <row r="15255" spans="1:12" x14ac:dyDescent="0.25">
      <c r="A15255" t="s">
        <v>689</v>
      </c>
      <c r="B15255" t="s">
        <v>696</v>
      </c>
      <c r="C15255" t="s">
        <v>697</v>
      </c>
      <c r="D15255" s="2">
        <v>27820</v>
      </c>
      <c r="E15255">
        <v>30.8</v>
      </c>
      <c r="F15255">
        <v>43986</v>
      </c>
      <c r="G15255">
        <v>43334000</v>
      </c>
      <c r="H15255">
        <v>0</v>
      </c>
      <c r="K15255">
        <v>1395</v>
      </c>
      <c r="L15255">
        <v>22</v>
      </c>
    </row>
    <row r="15256" spans="1:12" x14ac:dyDescent="0.25">
      <c r="A15256" t="s">
        <v>689</v>
      </c>
      <c r="B15256" t="s">
        <v>696</v>
      </c>
      <c r="C15256" t="s">
        <v>697</v>
      </c>
      <c r="D15256" s="2">
        <v>27851</v>
      </c>
      <c r="E15256">
        <v>29.9</v>
      </c>
      <c r="F15256">
        <v>38976</v>
      </c>
      <c r="G15256">
        <v>36980000</v>
      </c>
      <c r="H15256">
        <v>0</v>
      </c>
      <c r="K15256">
        <v>188</v>
      </c>
      <c r="L15256">
        <v>22</v>
      </c>
    </row>
    <row r="15257" spans="1:12" x14ac:dyDescent="0.25">
      <c r="A15257" t="s">
        <v>689</v>
      </c>
      <c r="B15257" t="s">
        <v>696</v>
      </c>
      <c r="C15257" t="s">
        <v>697</v>
      </c>
      <c r="D15257" s="2">
        <v>27881</v>
      </c>
      <c r="E15257">
        <v>29</v>
      </c>
      <c r="F15257">
        <v>40857</v>
      </c>
      <c r="G15257">
        <v>39856000</v>
      </c>
      <c r="H15257">
        <v>0</v>
      </c>
      <c r="K15257">
        <v>1378</v>
      </c>
      <c r="L15257">
        <v>23</v>
      </c>
    </row>
    <row r="15258" spans="1:12" x14ac:dyDescent="0.25">
      <c r="A15258" t="s">
        <v>689</v>
      </c>
      <c r="B15258" t="s">
        <v>696</v>
      </c>
      <c r="C15258" t="s">
        <v>697</v>
      </c>
      <c r="D15258" s="2">
        <v>27912</v>
      </c>
      <c r="E15258">
        <v>30</v>
      </c>
      <c r="F15258">
        <v>45310</v>
      </c>
      <c r="G15258">
        <v>42436000</v>
      </c>
      <c r="H15258">
        <v>0</v>
      </c>
      <c r="K15258">
        <v>258</v>
      </c>
      <c r="L15258">
        <v>24</v>
      </c>
    </row>
    <row r="15259" spans="1:12" x14ac:dyDescent="0.25">
      <c r="A15259" t="s">
        <v>689</v>
      </c>
      <c r="B15259" t="s">
        <v>696</v>
      </c>
      <c r="C15259" t="s">
        <v>697</v>
      </c>
      <c r="D15259" s="2">
        <v>27942</v>
      </c>
      <c r="E15259">
        <v>30</v>
      </c>
      <c r="F15259">
        <v>45798</v>
      </c>
      <c r="G15259">
        <v>40768000</v>
      </c>
      <c r="H15259">
        <v>0</v>
      </c>
      <c r="K15259">
        <v>1162</v>
      </c>
      <c r="L15259">
        <v>24</v>
      </c>
    </row>
    <row r="15260" spans="1:12" x14ac:dyDescent="0.25">
      <c r="A15260" t="s">
        <v>689</v>
      </c>
      <c r="B15260" t="s">
        <v>696</v>
      </c>
      <c r="C15260" t="s">
        <v>697</v>
      </c>
      <c r="D15260" s="2">
        <v>27973</v>
      </c>
      <c r="E15260">
        <v>27</v>
      </c>
      <c r="F15260">
        <v>40910</v>
      </c>
      <c r="G15260">
        <v>36959000</v>
      </c>
      <c r="H15260">
        <v>0</v>
      </c>
      <c r="K15260">
        <v>1158</v>
      </c>
      <c r="L15260">
        <v>24</v>
      </c>
    </row>
    <row r="15261" spans="1:12" x14ac:dyDescent="0.25">
      <c r="A15261" t="s">
        <v>689</v>
      </c>
      <c r="B15261" t="s">
        <v>696</v>
      </c>
      <c r="C15261" t="s">
        <v>697</v>
      </c>
      <c r="D15261" s="2">
        <v>28004</v>
      </c>
      <c r="E15261">
        <v>30</v>
      </c>
      <c r="F15261">
        <v>46354</v>
      </c>
      <c r="G15261">
        <v>41849000</v>
      </c>
      <c r="H15261">
        <v>0</v>
      </c>
      <c r="K15261">
        <v>1542</v>
      </c>
      <c r="L15261">
        <v>24</v>
      </c>
    </row>
    <row r="15262" spans="1:12" x14ac:dyDescent="0.25">
      <c r="A15262" t="s">
        <v>689</v>
      </c>
      <c r="B15262" t="s">
        <v>696</v>
      </c>
      <c r="C15262" t="s">
        <v>697</v>
      </c>
      <c r="D15262" s="2">
        <v>28034</v>
      </c>
      <c r="E15262">
        <v>31</v>
      </c>
      <c r="F15262">
        <v>48424</v>
      </c>
      <c r="G15262">
        <v>41328000</v>
      </c>
      <c r="H15262">
        <v>0</v>
      </c>
      <c r="K15262">
        <v>1508</v>
      </c>
      <c r="L15262">
        <v>24</v>
      </c>
    </row>
    <row r="15263" spans="1:12" x14ac:dyDescent="0.25">
      <c r="A15263" t="s">
        <v>689</v>
      </c>
      <c r="B15263" t="s">
        <v>696</v>
      </c>
      <c r="C15263" t="s">
        <v>697</v>
      </c>
      <c r="D15263" s="2">
        <v>28065</v>
      </c>
      <c r="E15263">
        <v>29.8</v>
      </c>
      <c r="F15263">
        <v>46664</v>
      </c>
      <c r="G15263">
        <v>38963000</v>
      </c>
      <c r="H15263">
        <v>0</v>
      </c>
      <c r="K15263">
        <v>1490</v>
      </c>
      <c r="L15263">
        <v>24</v>
      </c>
    </row>
    <row r="15264" spans="1:12" x14ac:dyDescent="0.25">
      <c r="A15264" t="s">
        <v>689</v>
      </c>
      <c r="B15264" t="s">
        <v>696</v>
      </c>
      <c r="C15264" t="s">
        <v>697</v>
      </c>
      <c r="D15264" s="2">
        <v>28095</v>
      </c>
      <c r="E15264">
        <v>31</v>
      </c>
      <c r="F15264">
        <v>41836</v>
      </c>
      <c r="G15264">
        <v>35694000</v>
      </c>
      <c r="H15264">
        <v>0</v>
      </c>
      <c r="K15264">
        <v>1454</v>
      </c>
      <c r="L15264">
        <v>23</v>
      </c>
    </row>
    <row r="15265" spans="1:12" x14ac:dyDescent="0.25">
      <c r="A15265" t="s">
        <v>689</v>
      </c>
      <c r="B15265" t="s">
        <v>696</v>
      </c>
      <c r="C15265" t="s">
        <v>697</v>
      </c>
      <c r="D15265" s="2">
        <v>28126</v>
      </c>
      <c r="E15265">
        <v>31</v>
      </c>
      <c r="F15265">
        <v>39941</v>
      </c>
      <c r="G15265">
        <v>35787000</v>
      </c>
      <c r="H15265">
        <v>0</v>
      </c>
      <c r="K15265">
        <v>1432</v>
      </c>
      <c r="L15265">
        <v>22</v>
      </c>
    </row>
    <row r="15266" spans="1:12" x14ac:dyDescent="0.25">
      <c r="A15266" t="s">
        <v>689</v>
      </c>
      <c r="B15266" t="s">
        <v>696</v>
      </c>
      <c r="C15266" t="s">
        <v>697</v>
      </c>
      <c r="D15266" s="2">
        <v>28157</v>
      </c>
      <c r="E15266">
        <v>28</v>
      </c>
      <c r="F15266">
        <v>36604</v>
      </c>
      <c r="G15266">
        <v>32467000</v>
      </c>
      <c r="H15266">
        <v>0</v>
      </c>
      <c r="K15266">
        <v>1376</v>
      </c>
      <c r="L15266">
        <v>22</v>
      </c>
    </row>
    <row r="15267" spans="1:12" x14ac:dyDescent="0.25">
      <c r="A15267" t="s">
        <v>689</v>
      </c>
      <c r="B15267" t="s">
        <v>696</v>
      </c>
      <c r="C15267" t="s">
        <v>697</v>
      </c>
      <c r="D15267" s="2">
        <v>28185</v>
      </c>
      <c r="E15267">
        <v>31</v>
      </c>
      <c r="F15267">
        <v>37089</v>
      </c>
      <c r="G15267">
        <v>35839000</v>
      </c>
      <c r="H15267">
        <v>0</v>
      </c>
      <c r="K15267">
        <v>1416</v>
      </c>
      <c r="L15267">
        <v>22</v>
      </c>
    </row>
    <row r="15268" spans="1:12" x14ac:dyDescent="0.25">
      <c r="A15268" t="s">
        <v>689</v>
      </c>
      <c r="B15268" t="s">
        <v>696</v>
      </c>
      <c r="C15268" t="s">
        <v>697</v>
      </c>
      <c r="D15268" s="2">
        <v>28216</v>
      </c>
      <c r="E15268">
        <v>30</v>
      </c>
      <c r="F15268">
        <v>40661</v>
      </c>
      <c r="G15268">
        <v>38458000</v>
      </c>
      <c r="H15268">
        <v>0</v>
      </c>
      <c r="K15268">
        <v>1444</v>
      </c>
      <c r="L15268">
        <v>22</v>
      </c>
    </row>
    <row r="15269" spans="1:12" x14ac:dyDescent="0.25">
      <c r="A15269" t="s">
        <v>689</v>
      </c>
      <c r="B15269" t="s">
        <v>696</v>
      </c>
      <c r="C15269" t="s">
        <v>697</v>
      </c>
      <c r="D15269" s="2">
        <v>28246</v>
      </c>
      <c r="E15269">
        <v>31</v>
      </c>
      <c r="F15269">
        <v>43641</v>
      </c>
      <c r="G15269">
        <v>41477000</v>
      </c>
      <c r="H15269">
        <v>0</v>
      </c>
      <c r="K15269">
        <v>1420</v>
      </c>
      <c r="L15269">
        <v>24</v>
      </c>
    </row>
    <row r="15270" spans="1:12" x14ac:dyDescent="0.25">
      <c r="A15270" t="s">
        <v>689</v>
      </c>
      <c r="B15270" t="s">
        <v>696</v>
      </c>
      <c r="C15270" t="s">
        <v>697</v>
      </c>
      <c r="D15270" s="2">
        <v>28277</v>
      </c>
      <c r="E15270">
        <v>30</v>
      </c>
      <c r="F15270">
        <v>42952</v>
      </c>
      <c r="G15270">
        <v>41035000</v>
      </c>
      <c r="H15270">
        <v>0</v>
      </c>
      <c r="K15270">
        <v>1425</v>
      </c>
      <c r="L15270">
        <v>24</v>
      </c>
    </row>
    <row r="15271" spans="1:12" x14ac:dyDescent="0.25">
      <c r="A15271" t="s">
        <v>689</v>
      </c>
      <c r="B15271" t="s">
        <v>696</v>
      </c>
      <c r="C15271" t="s">
        <v>697</v>
      </c>
      <c r="D15271" s="2">
        <v>28307</v>
      </c>
      <c r="E15271">
        <v>17</v>
      </c>
      <c r="F15271">
        <v>23276</v>
      </c>
      <c r="G15271">
        <v>19278000</v>
      </c>
      <c r="H15271">
        <v>0</v>
      </c>
      <c r="K15271">
        <v>1445</v>
      </c>
      <c r="L15271">
        <v>24</v>
      </c>
    </row>
    <row r="15272" spans="1:12" x14ac:dyDescent="0.25">
      <c r="A15272" t="s">
        <v>689</v>
      </c>
      <c r="B15272" t="s">
        <v>696</v>
      </c>
      <c r="C15272" t="s">
        <v>697</v>
      </c>
      <c r="D15272" s="2">
        <v>28338</v>
      </c>
      <c r="E15272">
        <v>18.7</v>
      </c>
      <c r="F15272">
        <v>25975</v>
      </c>
      <c r="G15272">
        <v>19798000</v>
      </c>
      <c r="H15272">
        <v>0</v>
      </c>
      <c r="K15272">
        <v>325</v>
      </c>
      <c r="L15272">
        <v>22</v>
      </c>
    </row>
    <row r="15273" spans="1:12" x14ac:dyDescent="0.25">
      <c r="A15273" t="s">
        <v>689</v>
      </c>
      <c r="B15273" t="s">
        <v>696</v>
      </c>
      <c r="C15273" t="s">
        <v>697</v>
      </c>
      <c r="D15273" s="2">
        <v>28369</v>
      </c>
      <c r="E15273">
        <v>30</v>
      </c>
      <c r="F15273">
        <v>41704</v>
      </c>
      <c r="G15273">
        <v>31153000</v>
      </c>
      <c r="H15273">
        <v>0</v>
      </c>
      <c r="K15273">
        <v>1300</v>
      </c>
      <c r="L15273">
        <v>24</v>
      </c>
    </row>
    <row r="15274" spans="1:12" x14ac:dyDescent="0.25">
      <c r="A15274" t="s">
        <v>689</v>
      </c>
      <c r="B15274" t="s">
        <v>696</v>
      </c>
      <c r="C15274" t="s">
        <v>697</v>
      </c>
      <c r="D15274" s="2">
        <v>28399</v>
      </c>
      <c r="E15274">
        <v>30.6</v>
      </c>
      <c r="F15274">
        <v>41088</v>
      </c>
      <c r="G15274">
        <v>38393000</v>
      </c>
      <c r="H15274">
        <v>0</v>
      </c>
      <c r="K15274">
        <v>1488</v>
      </c>
      <c r="L15274">
        <v>24</v>
      </c>
    </row>
    <row r="15275" spans="1:12" x14ac:dyDescent="0.25">
      <c r="A15275" t="s">
        <v>689</v>
      </c>
      <c r="B15275" t="s">
        <v>696</v>
      </c>
      <c r="C15275" t="s">
        <v>697</v>
      </c>
      <c r="D15275" s="2">
        <v>28430</v>
      </c>
      <c r="E15275">
        <v>25.9</v>
      </c>
      <c r="F15275">
        <v>34824</v>
      </c>
      <c r="G15275">
        <v>32962000.000000004</v>
      </c>
      <c r="H15275">
        <v>0</v>
      </c>
      <c r="K15275">
        <v>1658</v>
      </c>
      <c r="L15275">
        <v>24</v>
      </c>
    </row>
    <row r="15276" spans="1:12" x14ac:dyDescent="0.25">
      <c r="A15276" t="s">
        <v>689</v>
      </c>
      <c r="B15276" t="s">
        <v>696</v>
      </c>
      <c r="C15276" t="s">
        <v>697</v>
      </c>
      <c r="D15276" s="2">
        <v>28522</v>
      </c>
      <c r="E15276">
        <v>22.9</v>
      </c>
      <c r="F15276">
        <v>33300</v>
      </c>
      <c r="G15276">
        <v>31369000</v>
      </c>
      <c r="H15276">
        <v>0</v>
      </c>
      <c r="K15276">
        <v>1400</v>
      </c>
      <c r="L15276">
        <v>24</v>
      </c>
    </row>
    <row r="15277" spans="1:12" x14ac:dyDescent="0.25">
      <c r="A15277" t="s">
        <v>689</v>
      </c>
      <c r="B15277" t="s">
        <v>696</v>
      </c>
      <c r="C15277" t="s">
        <v>697</v>
      </c>
      <c r="D15277" s="2">
        <v>28550</v>
      </c>
      <c r="E15277">
        <v>31</v>
      </c>
      <c r="F15277">
        <v>42800</v>
      </c>
      <c r="G15277">
        <v>51636000</v>
      </c>
      <c r="H15277">
        <v>0</v>
      </c>
      <c r="K15277">
        <v>1533</v>
      </c>
      <c r="L15277">
        <v>24</v>
      </c>
    </row>
    <row r="15278" spans="1:12" x14ac:dyDescent="0.25">
      <c r="A15278" t="s">
        <v>689</v>
      </c>
      <c r="B15278" t="s">
        <v>696</v>
      </c>
      <c r="C15278" t="s">
        <v>697</v>
      </c>
      <c r="D15278" s="2">
        <v>28581</v>
      </c>
      <c r="E15278">
        <v>29.7</v>
      </c>
      <c r="F15278">
        <v>38240</v>
      </c>
      <c r="G15278">
        <v>54614000</v>
      </c>
      <c r="H15278">
        <v>0</v>
      </c>
      <c r="K15278">
        <v>1714</v>
      </c>
      <c r="L15278">
        <v>24</v>
      </c>
    </row>
    <row r="15279" spans="1:12" x14ac:dyDescent="0.25">
      <c r="A15279" t="s">
        <v>689</v>
      </c>
      <c r="B15279" t="s">
        <v>696</v>
      </c>
      <c r="C15279" t="s">
        <v>697</v>
      </c>
      <c r="D15279" s="2">
        <v>28611</v>
      </c>
      <c r="E15279">
        <v>31</v>
      </c>
      <c r="F15279">
        <v>35784</v>
      </c>
      <c r="G15279">
        <v>67278000</v>
      </c>
      <c r="H15279">
        <v>0</v>
      </c>
      <c r="K15279">
        <v>1750</v>
      </c>
      <c r="L15279">
        <v>24</v>
      </c>
    </row>
    <row r="15280" spans="1:12" x14ac:dyDescent="0.25">
      <c r="A15280" t="s">
        <v>689</v>
      </c>
      <c r="B15280" t="s">
        <v>696</v>
      </c>
      <c r="C15280" t="s">
        <v>697</v>
      </c>
      <c r="D15280" s="2">
        <v>28642</v>
      </c>
      <c r="E15280">
        <v>29.8</v>
      </c>
      <c r="F15280">
        <v>33672</v>
      </c>
      <c r="G15280">
        <v>63667000</v>
      </c>
      <c r="H15280">
        <v>0</v>
      </c>
      <c r="K15280">
        <v>1883</v>
      </c>
      <c r="L15280">
        <v>24</v>
      </c>
    </row>
    <row r="15281" spans="1:12" x14ac:dyDescent="0.25">
      <c r="A15281" t="s">
        <v>689</v>
      </c>
      <c r="B15281" t="s">
        <v>696</v>
      </c>
      <c r="C15281" t="s">
        <v>697</v>
      </c>
      <c r="D15281" s="2">
        <v>28672</v>
      </c>
      <c r="E15281">
        <v>30</v>
      </c>
      <c r="F15281">
        <v>31409</v>
      </c>
      <c r="G15281">
        <v>67452000</v>
      </c>
      <c r="H15281">
        <v>0</v>
      </c>
      <c r="K15281">
        <v>1992</v>
      </c>
      <c r="L15281">
        <v>24</v>
      </c>
    </row>
    <row r="15282" spans="1:12" x14ac:dyDescent="0.25">
      <c r="A15282" t="s">
        <v>689</v>
      </c>
      <c r="B15282" t="s">
        <v>696</v>
      </c>
      <c r="C15282" t="s">
        <v>697</v>
      </c>
      <c r="D15282" s="2">
        <v>28703</v>
      </c>
      <c r="E15282">
        <v>31</v>
      </c>
      <c r="F15282">
        <v>29320</v>
      </c>
      <c r="G15282">
        <v>96280000</v>
      </c>
      <c r="H15282">
        <v>0</v>
      </c>
      <c r="K15282">
        <v>2000</v>
      </c>
      <c r="L15282">
        <v>24</v>
      </c>
    </row>
    <row r="15283" spans="1:12" x14ac:dyDescent="0.25">
      <c r="A15283" t="s">
        <v>689</v>
      </c>
      <c r="B15283" t="s">
        <v>696</v>
      </c>
      <c r="C15283" t="s">
        <v>697</v>
      </c>
      <c r="D15283" s="2">
        <v>28734</v>
      </c>
      <c r="E15283">
        <v>28.9</v>
      </c>
      <c r="F15283">
        <v>19214</v>
      </c>
      <c r="G15283">
        <v>68305000</v>
      </c>
      <c r="H15283">
        <v>0</v>
      </c>
      <c r="K15283">
        <v>2028</v>
      </c>
      <c r="L15283">
        <v>18</v>
      </c>
    </row>
    <row r="15284" spans="1:12" x14ac:dyDescent="0.25">
      <c r="A15284" t="s">
        <v>689</v>
      </c>
      <c r="B15284" t="s">
        <v>696</v>
      </c>
      <c r="C15284" t="s">
        <v>697</v>
      </c>
      <c r="D15284" s="2">
        <v>28764</v>
      </c>
      <c r="E15284">
        <v>31</v>
      </c>
      <c r="F15284">
        <v>12087</v>
      </c>
      <c r="G15284">
        <v>38888000</v>
      </c>
      <c r="H15284">
        <v>0</v>
      </c>
      <c r="K15284">
        <v>2250</v>
      </c>
      <c r="L15284">
        <v>16</v>
      </c>
    </row>
    <row r="15285" spans="1:12" x14ac:dyDescent="0.25">
      <c r="A15285" t="s">
        <v>689</v>
      </c>
      <c r="B15285" t="s">
        <v>696</v>
      </c>
      <c r="C15285" t="s">
        <v>697</v>
      </c>
      <c r="D15285" s="2">
        <v>28795</v>
      </c>
      <c r="E15285">
        <v>30</v>
      </c>
      <c r="F15285">
        <v>13538</v>
      </c>
      <c r="G15285">
        <v>37740000</v>
      </c>
      <c r="H15285">
        <v>0</v>
      </c>
      <c r="K15285">
        <v>2250</v>
      </c>
      <c r="L15285">
        <v>16</v>
      </c>
    </row>
    <row r="15286" spans="1:12" x14ac:dyDescent="0.25">
      <c r="A15286" t="s">
        <v>689</v>
      </c>
      <c r="B15286" t="s">
        <v>696</v>
      </c>
      <c r="C15286" t="s">
        <v>697</v>
      </c>
      <c r="D15286" s="2">
        <v>28825</v>
      </c>
      <c r="E15286">
        <v>31</v>
      </c>
      <c r="F15286">
        <v>12187</v>
      </c>
      <c r="G15286">
        <v>42549000</v>
      </c>
      <c r="H15286">
        <v>0</v>
      </c>
      <c r="K15286">
        <v>1718</v>
      </c>
      <c r="L15286">
        <v>16</v>
      </c>
    </row>
    <row r="15287" spans="1:12" x14ac:dyDescent="0.25">
      <c r="A15287" t="s">
        <v>689</v>
      </c>
      <c r="B15287" t="s">
        <v>696</v>
      </c>
      <c r="C15287" t="s">
        <v>697</v>
      </c>
      <c r="D15287" s="2">
        <v>28856</v>
      </c>
      <c r="E15287">
        <v>31</v>
      </c>
      <c r="F15287">
        <v>15262</v>
      </c>
      <c r="G15287">
        <v>39941000</v>
      </c>
      <c r="H15287">
        <v>0</v>
      </c>
      <c r="K15287">
        <v>1804</v>
      </c>
      <c r="L15287">
        <v>16</v>
      </c>
    </row>
    <row r="15288" spans="1:12" x14ac:dyDescent="0.25">
      <c r="A15288" t="s">
        <v>689</v>
      </c>
      <c r="B15288" t="s">
        <v>696</v>
      </c>
      <c r="C15288" t="s">
        <v>697</v>
      </c>
      <c r="D15288" s="2">
        <v>28887</v>
      </c>
      <c r="E15288">
        <v>28</v>
      </c>
      <c r="F15288">
        <v>16621</v>
      </c>
      <c r="G15288">
        <v>40762000</v>
      </c>
      <c r="H15288">
        <v>0</v>
      </c>
      <c r="K15288">
        <v>2220</v>
      </c>
      <c r="L15288">
        <v>16</v>
      </c>
    </row>
    <row r="15289" spans="1:12" x14ac:dyDescent="0.25">
      <c r="A15289" t="s">
        <v>689</v>
      </c>
      <c r="B15289" t="s">
        <v>696</v>
      </c>
      <c r="C15289" t="s">
        <v>697</v>
      </c>
      <c r="D15289" s="2">
        <v>28915</v>
      </c>
      <c r="E15289">
        <v>31</v>
      </c>
      <c r="F15289">
        <v>17705</v>
      </c>
      <c r="G15289">
        <v>50677000</v>
      </c>
      <c r="H15289">
        <v>0</v>
      </c>
      <c r="K15289">
        <v>2225</v>
      </c>
      <c r="L15289">
        <v>16</v>
      </c>
    </row>
    <row r="15290" spans="1:12" x14ac:dyDescent="0.25">
      <c r="A15290" t="s">
        <v>689</v>
      </c>
      <c r="B15290" t="s">
        <v>696</v>
      </c>
      <c r="C15290" t="s">
        <v>697</v>
      </c>
      <c r="D15290" s="2">
        <v>28946</v>
      </c>
      <c r="E15290">
        <v>30</v>
      </c>
      <c r="F15290">
        <v>16336</v>
      </c>
      <c r="G15290">
        <v>48206000</v>
      </c>
      <c r="H15290">
        <v>0</v>
      </c>
      <c r="K15290">
        <v>2225</v>
      </c>
      <c r="L15290">
        <v>15</v>
      </c>
    </row>
    <row r="15291" spans="1:12" x14ac:dyDescent="0.25">
      <c r="A15291" t="s">
        <v>689</v>
      </c>
      <c r="B15291" t="s">
        <v>696</v>
      </c>
      <c r="C15291" t="s">
        <v>697</v>
      </c>
      <c r="D15291" s="2">
        <v>28976</v>
      </c>
      <c r="E15291">
        <v>31</v>
      </c>
      <c r="F15291">
        <v>13445</v>
      </c>
      <c r="G15291">
        <v>28434000</v>
      </c>
      <c r="H15291">
        <v>0</v>
      </c>
      <c r="K15291">
        <v>2250</v>
      </c>
      <c r="L15291">
        <v>12</v>
      </c>
    </row>
    <row r="15292" spans="1:12" x14ac:dyDescent="0.25">
      <c r="A15292" t="s">
        <v>689</v>
      </c>
      <c r="B15292" t="s">
        <v>696</v>
      </c>
      <c r="C15292" t="s">
        <v>697</v>
      </c>
      <c r="D15292" s="2">
        <v>29007</v>
      </c>
      <c r="E15292">
        <v>30</v>
      </c>
      <c r="F15292">
        <v>12107</v>
      </c>
      <c r="G15292">
        <v>26608000</v>
      </c>
      <c r="H15292">
        <v>0</v>
      </c>
      <c r="K15292">
        <v>1988</v>
      </c>
      <c r="L15292">
        <v>12</v>
      </c>
    </row>
    <row r="15293" spans="1:12" x14ac:dyDescent="0.25">
      <c r="A15293" t="s">
        <v>689</v>
      </c>
      <c r="B15293" t="s">
        <v>696</v>
      </c>
      <c r="C15293" t="s">
        <v>697</v>
      </c>
      <c r="D15293" s="2">
        <v>29037</v>
      </c>
      <c r="E15293">
        <v>30.7</v>
      </c>
      <c r="F15293">
        <v>13958</v>
      </c>
      <c r="G15293">
        <v>25997000</v>
      </c>
      <c r="H15293">
        <v>0</v>
      </c>
      <c r="K15293">
        <v>1747</v>
      </c>
      <c r="L15293">
        <v>12</v>
      </c>
    </row>
    <row r="15294" spans="1:12" x14ac:dyDescent="0.25">
      <c r="A15294" t="s">
        <v>689</v>
      </c>
      <c r="B15294" t="s">
        <v>696</v>
      </c>
      <c r="C15294" t="s">
        <v>697</v>
      </c>
      <c r="D15294" s="2">
        <v>29068</v>
      </c>
      <c r="E15294">
        <v>31</v>
      </c>
      <c r="F15294">
        <v>15889</v>
      </c>
      <c r="G15294">
        <v>29706000</v>
      </c>
      <c r="H15294">
        <v>0</v>
      </c>
      <c r="K15294">
        <v>2000</v>
      </c>
      <c r="L15294">
        <v>12</v>
      </c>
    </row>
    <row r="15295" spans="1:12" x14ac:dyDescent="0.25">
      <c r="A15295" t="s">
        <v>689</v>
      </c>
      <c r="B15295" t="s">
        <v>696</v>
      </c>
      <c r="C15295" t="s">
        <v>697</v>
      </c>
      <c r="D15295" s="2">
        <v>29099</v>
      </c>
      <c r="E15295">
        <v>30</v>
      </c>
      <c r="F15295">
        <v>15509</v>
      </c>
      <c r="G15295">
        <v>28746000</v>
      </c>
      <c r="H15295">
        <v>0</v>
      </c>
      <c r="K15295">
        <v>2064</v>
      </c>
      <c r="L15295">
        <v>12</v>
      </c>
    </row>
    <row r="15296" spans="1:12" x14ac:dyDescent="0.25">
      <c r="A15296" t="s">
        <v>689</v>
      </c>
      <c r="B15296" t="s">
        <v>696</v>
      </c>
      <c r="C15296" t="s">
        <v>697</v>
      </c>
      <c r="D15296" s="2">
        <v>29129</v>
      </c>
      <c r="E15296">
        <v>31</v>
      </c>
      <c r="F15296">
        <v>17302</v>
      </c>
      <c r="G15296">
        <v>30661000</v>
      </c>
      <c r="H15296">
        <v>0</v>
      </c>
      <c r="K15296">
        <v>2100</v>
      </c>
      <c r="L15296">
        <v>12</v>
      </c>
    </row>
    <row r="15297" spans="1:12" x14ac:dyDescent="0.25">
      <c r="A15297" t="s">
        <v>689</v>
      </c>
      <c r="B15297" t="s">
        <v>696</v>
      </c>
      <c r="C15297" t="s">
        <v>697</v>
      </c>
      <c r="D15297" s="2">
        <v>29160</v>
      </c>
      <c r="E15297">
        <v>30</v>
      </c>
      <c r="F15297">
        <v>16230</v>
      </c>
      <c r="G15297">
        <v>28693000</v>
      </c>
      <c r="H15297">
        <v>0</v>
      </c>
      <c r="K15297">
        <v>2220</v>
      </c>
      <c r="L15297">
        <v>12</v>
      </c>
    </row>
    <row r="15298" spans="1:12" x14ac:dyDescent="0.25">
      <c r="A15298" t="s">
        <v>689</v>
      </c>
      <c r="B15298" t="s">
        <v>696</v>
      </c>
      <c r="C15298" t="s">
        <v>697</v>
      </c>
      <c r="D15298" s="2">
        <v>29190</v>
      </c>
      <c r="E15298">
        <v>31</v>
      </c>
      <c r="F15298">
        <v>16417</v>
      </c>
      <c r="G15298">
        <v>27930000</v>
      </c>
      <c r="H15298">
        <v>0</v>
      </c>
      <c r="K15298">
        <v>2280</v>
      </c>
      <c r="L15298">
        <v>12</v>
      </c>
    </row>
    <row r="15299" spans="1:12" x14ac:dyDescent="0.25">
      <c r="A15299" t="s">
        <v>689</v>
      </c>
      <c r="B15299" t="s">
        <v>696</v>
      </c>
      <c r="C15299" t="s">
        <v>697</v>
      </c>
      <c r="D15299" s="2">
        <v>29221</v>
      </c>
      <c r="E15299">
        <v>31</v>
      </c>
      <c r="F15299">
        <v>18524</v>
      </c>
      <c r="G15299">
        <v>26694000</v>
      </c>
      <c r="H15299">
        <v>0</v>
      </c>
      <c r="K15299">
        <v>2202</v>
      </c>
      <c r="L15299">
        <v>12</v>
      </c>
    </row>
    <row r="15300" spans="1:12" x14ac:dyDescent="0.25">
      <c r="A15300" t="s">
        <v>689</v>
      </c>
      <c r="B15300" t="s">
        <v>696</v>
      </c>
      <c r="C15300" t="s">
        <v>697</v>
      </c>
      <c r="D15300" s="2">
        <v>29252</v>
      </c>
      <c r="E15300">
        <v>29</v>
      </c>
      <c r="F15300">
        <v>19916</v>
      </c>
      <c r="G15300">
        <v>25535000</v>
      </c>
      <c r="H15300">
        <v>0</v>
      </c>
      <c r="K15300">
        <v>2228</v>
      </c>
      <c r="L15300">
        <v>12</v>
      </c>
    </row>
    <row r="15301" spans="1:12" x14ac:dyDescent="0.25">
      <c r="A15301" t="s">
        <v>689</v>
      </c>
      <c r="B15301" t="s">
        <v>696</v>
      </c>
      <c r="C15301" t="s">
        <v>697</v>
      </c>
      <c r="D15301" s="2">
        <v>29281</v>
      </c>
      <c r="E15301">
        <v>31</v>
      </c>
      <c r="F15301">
        <v>23109</v>
      </c>
      <c r="G15301">
        <v>78065000</v>
      </c>
      <c r="H15301">
        <v>0</v>
      </c>
      <c r="K15301">
        <v>2268</v>
      </c>
      <c r="L15301">
        <v>12</v>
      </c>
    </row>
    <row r="15302" spans="1:12" x14ac:dyDescent="0.25">
      <c r="A15302" t="s">
        <v>689</v>
      </c>
      <c r="B15302" t="s">
        <v>696</v>
      </c>
      <c r="C15302" t="s">
        <v>697</v>
      </c>
      <c r="D15302" s="2">
        <v>29312</v>
      </c>
      <c r="E15302">
        <v>30</v>
      </c>
      <c r="F15302">
        <v>19972</v>
      </c>
      <c r="G15302">
        <v>72014000</v>
      </c>
      <c r="H15302">
        <v>0</v>
      </c>
      <c r="K15302">
        <v>2059</v>
      </c>
      <c r="L15302">
        <v>10</v>
      </c>
    </row>
    <row r="15303" spans="1:12" x14ac:dyDescent="0.25">
      <c r="A15303" t="s">
        <v>689</v>
      </c>
      <c r="B15303" t="s">
        <v>696</v>
      </c>
      <c r="C15303" t="s">
        <v>697</v>
      </c>
      <c r="D15303" s="2">
        <v>29342</v>
      </c>
      <c r="E15303">
        <v>31</v>
      </c>
      <c r="F15303">
        <v>13329</v>
      </c>
      <c r="G15303">
        <v>72077000</v>
      </c>
      <c r="H15303">
        <v>0</v>
      </c>
      <c r="K15303">
        <v>1742</v>
      </c>
      <c r="L15303">
        <v>10</v>
      </c>
    </row>
    <row r="15304" spans="1:12" x14ac:dyDescent="0.25">
      <c r="A15304" t="s">
        <v>689</v>
      </c>
      <c r="B15304" t="s">
        <v>696</v>
      </c>
      <c r="C15304" t="s">
        <v>697</v>
      </c>
      <c r="D15304" s="2">
        <v>29373</v>
      </c>
      <c r="E15304">
        <v>30</v>
      </c>
      <c r="F15304">
        <v>14401</v>
      </c>
      <c r="G15304">
        <v>54670000</v>
      </c>
      <c r="H15304">
        <v>0</v>
      </c>
      <c r="K15304">
        <v>2229</v>
      </c>
      <c r="L15304">
        <v>10</v>
      </c>
    </row>
    <row r="15305" spans="1:12" x14ac:dyDescent="0.25">
      <c r="A15305" t="s">
        <v>689</v>
      </c>
      <c r="B15305" t="s">
        <v>696</v>
      </c>
      <c r="C15305" t="s">
        <v>697</v>
      </c>
      <c r="D15305" s="2">
        <v>29403</v>
      </c>
      <c r="E15305">
        <v>31</v>
      </c>
      <c r="F15305">
        <v>17119</v>
      </c>
      <c r="G15305">
        <v>76977000</v>
      </c>
      <c r="H15305">
        <v>0</v>
      </c>
      <c r="K15305">
        <v>2265</v>
      </c>
      <c r="L15305">
        <v>10</v>
      </c>
    </row>
    <row r="15306" spans="1:12" x14ac:dyDescent="0.25">
      <c r="A15306" t="s">
        <v>689</v>
      </c>
      <c r="B15306" t="s">
        <v>696</v>
      </c>
      <c r="C15306" t="s">
        <v>697</v>
      </c>
      <c r="D15306" s="2">
        <v>29434</v>
      </c>
      <c r="E15306">
        <v>31</v>
      </c>
      <c r="F15306">
        <v>14567</v>
      </c>
      <c r="G15306">
        <v>52516000</v>
      </c>
      <c r="H15306">
        <v>0</v>
      </c>
      <c r="K15306">
        <v>2242</v>
      </c>
      <c r="L15306">
        <v>9</v>
      </c>
    </row>
    <row r="15307" spans="1:12" x14ac:dyDescent="0.25">
      <c r="A15307" t="s">
        <v>689</v>
      </c>
      <c r="B15307" t="s">
        <v>696</v>
      </c>
      <c r="C15307" t="s">
        <v>697</v>
      </c>
      <c r="D15307" s="2">
        <v>29556</v>
      </c>
      <c r="E15307">
        <v>29</v>
      </c>
      <c r="F15307">
        <v>18026</v>
      </c>
      <c r="G15307">
        <v>44449000</v>
      </c>
      <c r="H15307">
        <v>0</v>
      </c>
      <c r="K15307">
        <v>1950</v>
      </c>
      <c r="L15307">
        <v>8</v>
      </c>
    </row>
    <row r="15308" spans="1:12" x14ac:dyDescent="0.25">
      <c r="A15308" t="s">
        <v>689</v>
      </c>
      <c r="B15308" t="s">
        <v>696</v>
      </c>
      <c r="C15308" t="s">
        <v>697</v>
      </c>
      <c r="D15308" s="2">
        <v>29587</v>
      </c>
      <c r="E15308">
        <v>30.9</v>
      </c>
      <c r="F15308">
        <v>18864</v>
      </c>
      <c r="G15308">
        <v>59097000</v>
      </c>
      <c r="H15308">
        <v>0</v>
      </c>
      <c r="K15308">
        <v>2065</v>
      </c>
      <c r="L15308">
        <v>8</v>
      </c>
    </row>
    <row r="15309" spans="1:12" x14ac:dyDescent="0.25">
      <c r="A15309" t="s">
        <v>689</v>
      </c>
      <c r="B15309" t="s">
        <v>696</v>
      </c>
      <c r="C15309" t="s">
        <v>697</v>
      </c>
      <c r="D15309" s="2">
        <v>29618</v>
      </c>
      <c r="E15309">
        <v>28</v>
      </c>
      <c r="F15309">
        <v>15900</v>
      </c>
      <c r="G15309">
        <v>51103000</v>
      </c>
      <c r="H15309">
        <v>0</v>
      </c>
      <c r="K15309">
        <v>2225</v>
      </c>
      <c r="L15309">
        <v>8</v>
      </c>
    </row>
    <row r="15310" spans="1:12" x14ac:dyDescent="0.25">
      <c r="A15310" t="s">
        <v>689</v>
      </c>
      <c r="B15310" t="s">
        <v>696</v>
      </c>
      <c r="C15310" t="s">
        <v>697</v>
      </c>
      <c r="D15310" s="2">
        <v>29646</v>
      </c>
      <c r="E15310">
        <v>31</v>
      </c>
      <c r="F15310">
        <v>19784</v>
      </c>
      <c r="G15310">
        <v>69473000</v>
      </c>
      <c r="H15310">
        <v>0</v>
      </c>
      <c r="K15310">
        <v>2261</v>
      </c>
      <c r="L15310">
        <v>8</v>
      </c>
    </row>
    <row r="15311" spans="1:12" x14ac:dyDescent="0.25">
      <c r="A15311" t="s">
        <v>689</v>
      </c>
      <c r="B15311" t="s">
        <v>696</v>
      </c>
      <c r="C15311" t="s">
        <v>697</v>
      </c>
      <c r="D15311" s="2">
        <v>29677</v>
      </c>
      <c r="E15311">
        <v>8</v>
      </c>
      <c r="F15311">
        <v>5383</v>
      </c>
      <c r="G15311">
        <v>17611000</v>
      </c>
      <c r="H15311">
        <v>0</v>
      </c>
      <c r="K15311">
        <v>2282</v>
      </c>
      <c r="L15311">
        <v>8</v>
      </c>
    </row>
    <row r="15312" spans="1:12" x14ac:dyDescent="0.25">
      <c r="A15312" t="s">
        <v>689</v>
      </c>
      <c r="B15312" t="s">
        <v>696</v>
      </c>
      <c r="C15312" t="s">
        <v>697</v>
      </c>
      <c r="D15312" s="2">
        <v>29707</v>
      </c>
      <c r="E15312">
        <v>31</v>
      </c>
      <c r="F15312">
        <v>20425</v>
      </c>
      <c r="G15312">
        <v>66867999.999999993</v>
      </c>
      <c r="H15312">
        <v>0</v>
      </c>
      <c r="K15312">
        <v>2239</v>
      </c>
      <c r="L15312">
        <v>8</v>
      </c>
    </row>
    <row r="15313" spans="1:12" x14ac:dyDescent="0.25">
      <c r="A15313" t="s">
        <v>689</v>
      </c>
      <c r="B15313" t="s">
        <v>696</v>
      </c>
      <c r="C15313" t="s">
        <v>697</v>
      </c>
      <c r="D15313" s="2">
        <v>29738</v>
      </c>
      <c r="E15313">
        <v>17</v>
      </c>
      <c r="F15313">
        <v>11337</v>
      </c>
      <c r="G15313">
        <v>47424000</v>
      </c>
      <c r="H15313">
        <v>0</v>
      </c>
      <c r="K15313">
        <v>2213</v>
      </c>
      <c r="L15313">
        <v>8</v>
      </c>
    </row>
    <row r="15314" spans="1:12" x14ac:dyDescent="0.25">
      <c r="A15314" t="s">
        <v>689</v>
      </c>
      <c r="B15314" t="s">
        <v>696</v>
      </c>
      <c r="C15314" t="s">
        <v>697</v>
      </c>
      <c r="D15314" s="2">
        <v>30011</v>
      </c>
      <c r="E15314">
        <v>10.4</v>
      </c>
      <c r="F15314">
        <v>889</v>
      </c>
      <c r="G15314">
        <v>988000</v>
      </c>
      <c r="H15314">
        <v>0</v>
      </c>
      <c r="K15314">
        <v>1000</v>
      </c>
      <c r="L15314">
        <v>8</v>
      </c>
    </row>
    <row r="15315" spans="1:12" x14ac:dyDescent="0.25">
      <c r="A15315" t="s">
        <v>689</v>
      </c>
      <c r="B15315" t="s">
        <v>696</v>
      </c>
      <c r="C15315" t="s">
        <v>697</v>
      </c>
      <c r="D15315" s="2">
        <v>30042</v>
      </c>
      <c r="E15315">
        <v>17.899999999999999</v>
      </c>
      <c r="F15315">
        <v>1495</v>
      </c>
      <c r="G15315">
        <v>1625000</v>
      </c>
      <c r="H15315">
        <v>0</v>
      </c>
      <c r="K15315">
        <v>1000</v>
      </c>
      <c r="L15315">
        <v>8</v>
      </c>
    </row>
    <row r="15316" spans="1:12" x14ac:dyDescent="0.25">
      <c r="A15316" t="s">
        <v>689</v>
      </c>
      <c r="B15316" t="s">
        <v>696</v>
      </c>
      <c r="C15316" t="s">
        <v>697</v>
      </c>
      <c r="D15316" s="2">
        <v>30072</v>
      </c>
      <c r="E15316">
        <v>0</v>
      </c>
      <c r="F15316">
        <v>1</v>
      </c>
      <c r="G15316">
        <v>1000</v>
      </c>
      <c r="H15316">
        <v>0</v>
      </c>
      <c r="K15316">
        <v>1000</v>
      </c>
      <c r="L15316">
        <v>8</v>
      </c>
    </row>
    <row r="15317" spans="1:12" x14ac:dyDescent="0.25">
      <c r="A15317" t="s">
        <v>689</v>
      </c>
      <c r="B15317" t="s">
        <v>696</v>
      </c>
      <c r="C15317" t="s">
        <v>697</v>
      </c>
      <c r="D15317" s="2">
        <v>30103</v>
      </c>
      <c r="E15317">
        <v>8</v>
      </c>
      <c r="F15317">
        <v>771</v>
      </c>
      <c r="G15317">
        <v>857000</v>
      </c>
      <c r="H15317">
        <v>0</v>
      </c>
      <c r="K15317">
        <v>1000</v>
      </c>
      <c r="L15317">
        <v>8</v>
      </c>
    </row>
    <row r="15318" spans="1:12" x14ac:dyDescent="0.25">
      <c r="A15318" t="s">
        <v>689</v>
      </c>
      <c r="B15318" t="s">
        <v>696</v>
      </c>
      <c r="C15318" t="s">
        <v>697</v>
      </c>
      <c r="D15318" s="2">
        <v>30133</v>
      </c>
      <c r="E15318">
        <v>14.9</v>
      </c>
      <c r="F15318">
        <v>1347</v>
      </c>
      <c r="G15318">
        <v>1497000</v>
      </c>
      <c r="H15318">
        <v>0</v>
      </c>
      <c r="K15318">
        <v>1000</v>
      </c>
      <c r="L15318">
        <v>8</v>
      </c>
    </row>
    <row r="15319" spans="1:12" x14ac:dyDescent="0.25">
      <c r="A15319" t="s">
        <v>689</v>
      </c>
      <c r="B15319" t="s">
        <v>696</v>
      </c>
      <c r="C15319" t="s">
        <v>697</v>
      </c>
      <c r="D15319" s="2">
        <v>30164</v>
      </c>
      <c r="E15319">
        <v>25.9</v>
      </c>
      <c r="F15319">
        <v>7247</v>
      </c>
      <c r="G15319">
        <v>4577000</v>
      </c>
      <c r="H15319">
        <v>0</v>
      </c>
      <c r="K15319">
        <v>997</v>
      </c>
      <c r="L15319">
        <v>8</v>
      </c>
    </row>
    <row r="15320" spans="1:12" x14ac:dyDescent="0.25">
      <c r="A15320" t="s">
        <v>689</v>
      </c>
      <c r="B15320" t="s">
        <v>696</v>
      </c>
      <c r="C15320" t="s">
        <v>697</v>
      </c>
      <c r="D15320" s="2">
        <v>30195</v>
      </c>
      <c r="E15320">
        <v>30</v>
      </c>
      <c r="F15320">
        <v>13702</v>
      </c>
      <c r="G15320">
        <v>11027000</v>
      </c>
      <c r="H15320">
        <v>0</v>
      </c>
      <c r="K15320">
        <v>1191</v>
      </c>
      <c r="L15320">
        <v>13</v>
      </c>
    </row>
    <row r="15321" spans="1:12" x14ac:dyDescent="0.25">
      <c r="A15321" t="s">
        <v>689</v>
      </c>
      <c r="B15321" t="s">
        <v>696</v>
      </c>
      <c r="C15321" t="s">
        <v>697</v>
      </c>
      <c r="D15321" s="2">
        <v>30225</v>
      </c>
      <c r="E15321">
        <v>31</v>
      </c>
      <c r="F15321">
        <v>18046</v>
      </c>
      <c r="G15321">
        <v>17144000</v>
      </c>
      <c r="H15321">
        <v>0</v>
      </c>
      <c r="K15321">
        <v>1352</v>
      </c>
      <c r="L15321">
        <v>16</v>
      </c>
    </row>
    <row r="15322" spans="1:12" x14ac:dyDescent="0.25">
      <c r="A15322" t="s">
        <v>689</v>
      </c>
      <c r="B15322" t="s">
        <v>696</v>
      </c>
      <c r="C15322" t="s">
        <v>697</v>
      </c>
      <c r="D15322" s="2">
        <v>30256</v>
      </c>
      <c r="E15322">
        <v>30</v>
      </c>
      <c r="F15322">
        <v>17170</v>
      </c>
      <c r="G15322">
        <v>15912000</v>
      </c>
      <c r="H15322">
        <v>0</v>
      </c>
      <c r="K15322">
        <v>1321</v>
      </c>
      <c r="L15322">
        <v>16</v>
      </c>
    </row>
    <row r="15323" spans="1:12" x14ac:dyDescent="0.25">
      <c r="A15323" t="s">
        <v>689</v>
      </c>
      <c r="B15323" t="s">
        <v>696</v>
      </c>
      <c r="C15323" t="s">
        <v>697</v>
      </c>
      <c r="D15323" s="2">
        <v>30286</v>
      </c>
      <c r="E15323">
        <v>20</v>
      </c>
      <c r="F15323">
        <v>11444</v>
      </c>
      <c r="G15323">
        <v>12102000</v>
      </c>
      <c r="H15323">
        <v>0</v>
      </c>
      <c r="K15323">
        <v>1335</v>
      </c>
      <c r="L15323">
        <v>16</v>
      </c>
    </row>
    <row r="15324" spans="1:12" x14ac:dyDescent="0.25">
      <c r="A15324" t="s">
        <v>689</v>
      </c>
      <c r="B15324" t="s">
        <v>696</v>
      </c>
      <c r="C15324" t="s">
        <v>697</v>
      </c>
      <c r="D15324" s="2">
        <v>30348</v>
      </c>
      <c r="E15324">
        <v>1</v>
      </c>
      <c r="F15324">
        <v>546</v>
      </c>
      <c r="G15324">
        <v>648000</v>
      </c>
      <c r="H15324">
        <v>0</v>
      </c>
      <c r="K15324">
        <v>1335</v>
      </c>
      <c r="L15324">
        <v>16</v>
      </c>
    </row>
    <row r="15325" spans="1:12" x14ac:dyDescent="0.25">
      <c r="A15325" t="s">
        <v>689</v>
      </c>
      <c r="B15325" t="s">
        <v>696</v>
      </c>
      <c r="C15325" t="s">
        <v>697</v>
      </c>
      <c r="D15325" s="2">
        <v>30376</v>
      </c>
      <c r="E15325">
        <v>7.1</v>
      </c>
      <c r="F15325">
        <v>4157</v>
      </c>
      <c r="G15325">
        <v>4716000</v>
      </c>
      <c r="H15325">
        <v>0</v>
      </c>
      <c r="K15325">
        <v>1282</v>
      </c>
      <c r="L15325">
        <v>16</v>
      </c>
    </row>
    <row r="15326" spans="1:12" x14ac:dyDescent="0.25">
      <c r="A15326" t="s">
        <v>689</v>
      </c>
      <c r="B15326" t="s">
        <v>696</v>
      </c>
      <c r="C15326" t="s">
        <v>697</v>
      </c>
      <c r="D15326" s="2">
        <v>30407</v>
      </c>
      <c r="E15326">
        <v>11.7</v>
      </c>
      <c r="F15326">
        <v>9214</v>
      </c>
      <c r="G15326">
        <v>7574000</v>
      </c>
      <c r="H15326">
        <v>0</v>
      </c>
      <c r="K15326">
        <v>1230</v>
      </c>
      <c r="L15326">
        <v>17</v>
      </c>
    </row>
    <row r="15327" spans="1:12" x14ac:dyDescent="0.25">
      <c r="A15327" t="s">
        <v>689</v>
      </c>
      <c r="B15327" t="s">
        <v>696</v>
      </c>
      <c r="C15327" t="s">
        <v>697</v>
      </c>
      <c r="D15327" s="2">
        <v>30437</v>
      </c>
      <c r="E15327">
        <v>30.6</v>
      </c>
      <c r="F15327">
        <v>26511</v>
      </c>
      <c r="G15327">
        <v>29349000</v>
      </c>
      <c r="H15327">
        <v>0</v>
      </c>
      <c r="K15327">
        <v>1149</v>
      </c>
      <c r="L15327">
        <v>20</v>
      </c>
    </row>
    <row r="15328" spans="1:12" x14ac:dyDescent="0.25">
      <c r="A15328" t="s">
        <v>689</v>
      </c>
      <c r="B15328" t="s">
        <v>696</v>
      </c>
      <c r="C15328" t="s">
        <v>697</v>
      </c>
      <c r="D15328" s="2">
        <v>30468</v>
      </c>
      <c r="E15328">
        <v>29.1</v>
      </c>
      <c r="F15328">
        <v>32436</v>
      </c>
      <c r="G15328">
        <v>44296000</v>
      </c>
      <c r="H15328">
        <v>0</v>
      </c>
      <c r="K15328">
        <v>1483</v>
      </c>
      <c r="L15328">
        <v>22</v>
      </c>
    </row>
    <row r="15329" spans="1:12" x14ac:dyDescent="0.25">
      <c r="A15329" t="s">
        <v>689</v>
      </c>
      <c r="B15329" t="s">
        <v>696</v>
      </c>
      <c r="C15329" t="s">
        <v>697</v>
      </c>
      <c r="D15329" s="2">
        <v>30498</v>
      </c>
      <c r="E15329">
        <v>31</v>
      </c>
      <c r="F15329">
        <v>37328</v>
      </c>
      <c r="G15329">
        <v>69550000</v>
      </c>
      <c r="H15329">
        <v>0</v>
      </c>
      <c r="K15329">
        <v>1808</v>
      </c>
      <c r="L15329">
        <v>24</v>
      </c>
    </row>
    <row r="15330" spans="1:12" x14ac:dyDescent="0.25">
      <c r="A15330" t="s">
        <v>689</v>
      </c>
      <c r="B15330" t="s">
        <v>696</v>
      </c>
      <c r="C15330" t="s">
        <v>697</v>
      </c>
      <c r="D15330" s="2">
        <v>30529</v>
      </c>
      <c r="E15330">
        <v>25.3</v>
      </c>
      <c r="F15330">
        <v>28477</v>
      </c>
      <c r="G15330">
        <v>64551000</v>
      </c>
      <c r="H15330">
        <v>0</v>
      </c>
      <c r="K15330">
        <v>1944</v>
      </c>
      <c r="L15330">
        <v>23</v>
      </c>
    </row>
    <row r="15331" spans="1:12" x14ac:dyDescent="0.25">
      <c r="A15331" t="s">
        <v>689</v>
      </c>
      <c r="B15331" t="s">
        <v>696</v>
      </c>
      <c r="C15331" t="s">
        <v>697</v>
      </c>
      <c r="D15331" s="2">
        <v>30682</v>
      </c>
      <c r="E15331">
        <v>31</v>
      </c>
      <c r="F15331">
        <v>33993</v>
      </c>
      <c r="G15331">
        <v>81583000</v>
      </c>
      <c r="H15331">
        <v>0</v>
      </c>
      <c r="K15331">
        <v>0</v>
      </c>
      <c r="L15331">
        <v>20</v>
      </c>
    </row>
    <row r="15332" spans="1:12" x14ac:dyDescent="0.25">
      <c r="A15332" t="s">
        <v>689</v>
      </c>
      <c r="B15332" t="s">
        <v>696</v>
      </c>
      <c r="C15332" t="s">
        <v>697</v>
      </c>
      <c r="D15332" s="2">
        <v>30713</v>
      </c>
      <c r="E15332">
        <v>29</v>
      </c>
      <c r="F15332">
        <v>32042</v>
      </c>
      <c r="G15332">
        <v>66816999.999999993</v>
      </c>
      <c r="H15332">
        <v>0</v>
      </c>
      <c r="K15332">
        <v>860</v>
      </c>
      <c r="L15332">
        <v>20</v>
      </c>
    </row>
    <row r="15333" spans="1:12" x14ac:dyDescent="0.25">
      <c r="A15333" t="s">
        <v>689</v>
      </c>
      <c r="B15333" t="s">
        <v>696</v>
      </c>
      <c r="C15333" t="s">
        <v>697</v>
      </c>
      <c r="D15333" s="2">
        <v>30742</v>
      </c>
      <c r="E15333">
        <v>31</v>
      </c>
      <c r="F15333">
        <v>32995</v>
      </c>
      <c r="G15333">
        <v>70675000</v>
      </c>
      <c r="H15333">
        <v>0</v>
      </c>
      <c r="K15333">
        <v>1290</v>
      </c>
      <c r="L15333">
        <v>20</v>
      </c>
    </row>
    <row r="15334" spans="1:12" x14ac:dyDescent="0.25">
      <c r="A15334" t="s">
        <v>689</v>
      </c>
      <c r="B15334" t="s">
        <v>696</v>
      </c>
      <c r="C15334" t="s">
        <v>697</v>
      </c>
      <c r="D15334" s="2">
        <v>30773</v>
      </c>
      <c r="E15334">
        <v>27.1</v>
      </c>
      <c r="F15334">
        <v>29346</v>
      </c>
      <c r="G15334">
        <v>62859000</v>
      </c>
      <c r="H15334">
        <v>0</v>
      </c>
      <c r="K15334">
        <v>1290</v>
      </c>
      <c r="L15334">
        <v>20</v>
      </c>
    </row>
    <row r="15335" spans="1:12" x14ac:dyDescent="0.25">
      <c r="A15335" t="s">
        <v>689</v>
      </c>
      <c r="B15335" t="s">
        <v>696</v>
      </c>
      <c r="C15335" t="s">
        <v>697</v>
      </c>
      <c r="D15335" s="2">
        <v>30803</v>
      </c>
      <c r="E15335">
        <v>31</v>
      </c>
      <c r="F15335">
        <v>33878</v>
      </c>
      <c r="G15335">
        <v>72567000</v>
      </c>
      <c r="H15335">
        <v>0</v>
      </c>
      <c r="K15335">
        <v>1290</v>
      </c>
      <c r="L15335">
        <v>20</v>
      </c>
    </row>
    <row r="15336" spans="1:12" x14ac:dyDescent="0.25">
      <c r="A15336" t="s">
        <v>689</v>
      </c>
      <c r="B15336" t="s">
        <v>696</v>
      </c>
      <c r="C15336" t="s">
        <v>697</v>
      </c>
      <c r="D15336" s="2">
        <v>30834</v>
      </c>
      <c r="E15336">
        <v>23.2</v>
      </c>
      <c r="F15336">
        <v>25270</v>
      </c>
      <c r="G15336">
        <v>54128000</v>
      </c>
      <c r="H15336">
        <v>0</v>
      </c>
      <c r="K15336">
        <v>1290</v>
      </c>
      <c r="L15336">
        <v>20</v>
      </c>
    </row>
    <row r="15337" spans="1:12" x14ac:dyDescent="0.25">
      <c r="A15337" t="s">
        <v>689</v>
      </c>
      <c r="B15337" t="s">
        <v>696</v>
      </c>
      <c r="C15337" t="s">
        <v>697</v>
      </c>
      <c r="D15337" s="2">
        <v>30864</v>
      </c>
      <c r="E15337">
        <v>7</v>
      </c>
      <c r="F15337">
        <v>7274</v>
      </c>
      <c r="G15337">
        <v>15581000</v>
      </c>
      <c r="H15337">
        <v>0</v>
      </c>
      <c r="K15337">
        <v>1290</v>
      </c>
      <c r="L15337">
        <v>20</v>
      </c>
    </row>
    <row r="15338" spans="1:12" x14ac:dyDescent="0.25">
      <c r="A15338" t="s">
        <v>689</v>
      </c>
      <c r="B15338" t="s">
        <v>696</v>
      </c>
      <c r="C15338" t="s">
        <v>697</v>
      </c>
      <c r="D15338" s="2">
        <v>30895</v>
      </c>
      <c r="E15338">
        <v>6.1</v>
      </c>
      <c r="F15338">
        <v>6689</v>
      </c>
      <c r="G15338">
        <v>14328000</v>
      </c>
      <c r="H15338">
        <v>0</v>
      </c>
      <c r="K15338">
        <v>1290</v>
      </c>
      <c r="L15338">
        <v>20</v>
      </c>
    </row>
    <row r="15339" spans="1:12" x14ac:dyDescent="0.25">
      <c r="A15339" t="s">
        <v>689</v>
      </c>
      <c r="B15339" t="s">
        <v>696</v>
      </c>
      <c r="C15339" t="s">
        <v>697</v>
      </c>
      <c r="D15339" s="2">
        <v>30956</v>
      </c>
      <c r="E15339">
        <v>22.6</v>
      </c>
      <c r="F15339">
        <v>24198</v>
      </c>
      <c r="G15339">
        <v>18964000</v>
      </c>
      <c r="H15339">
        <v>0</v>
      </c>
      <c r="K15339">
        <v>1390</v>
      </c>
      <c r="L15339">
        <v>20</v>
      </c>
    </row>
    <row r="15340" spans="1:12" x14ac:dyDescent="0.25">
      <c r="A15340" t="s">
        <v>689</v>
      </c>
      <c r="B15340" t="s">
        <v>696</v>
      </c>
      <c r="C15340" t="s">
        <v>697</v>
      </c>
      <c r="D15340" s="2">
        <v>30987</v>
      </c>
      <c r="E15340">
        <v>30</v>
      </c>
      <c r="F15340">
        <v>31615</v>
      </c>
      <c r="G15340">
        <v>29645000</v>
      </c>
      <c r="H15340">
        <v>0</v>
      </c>
      <c r="K15340">
        <v>1185</v>
      </c>
      <c r="L15340">
        <v>20</v>
      </c>
    </row>
    <row r="15341" spans="1:12" x14ac:dyDescent="0.25">
      <c r="A15341" t="s">
        <v>689</v>
      </c>
      <c r="B15341" t="s">
        <v>696</v>
      </c>
      <c r="C15341" t="s">
        <v>697</v>
      </c>
      <c r="D15341" s="2">
        <v>31017</v>
      </c>
      <c r="E15341">
        <v>31</v>
      </c>
      <c r="F15341">
        <v>30219</v>
      </c>
      <c r="G15341">
        <v>33936000</v>
      </c>
      <c r="H15341">
        <v>0</v>
      </c>
      <c r="K15341">
        <v>1378</v>
      </c>
      <c r="L15341">
        <v>20</v>
      </c>
    </row>
    <row r="15342" spans="1:12" x14ac:dyDescent="0.25">
      <c r="A15342" t="s">
        <v>689</v>
      </c>
      <c r="B15342" t="s">
        <v>696</v>
      </c>
      <c r="C15342" t="s">
        <v>697</v>
      </c>
      <c r="D15342" s="2">
        <v>31048</v>
      </c>
      <c r="E15342">
        <v>17.899999999999999</v>
      </c>
      <c r="F15342">
        <v>16900</v>
      </c>
      <c r="G15342">
        <v>19740000</v>
      </c>
      <c r="H15342">
        <v>0</v>
      </c>
      <c r="K15342">
        <v>1378</v>
      </c>
      <c r="L15342">
        <v>20</v>
      </c>
    </row>
    <row r="15343" spans="1:12" x14ac:dyDescent="0.25">
      <c r="A15343" t="s">
        <v>689</v>
      </c>
      <c r="B15343" t="s">
        <v>696</v>
      </c>
      <c r="C15343" t="s">
        <v>697</v>
      </c>
      <c r="D15343" s="2">
        <v>31079</v>
      </c>
      <c r="E15343">
        <v>28</v>
      </c>
      <c r="F15343">
        <v>27078</v>
      </c>
      <c r="G15343">
        <v>31023000</v>
      </c>
      <c r="H15343">
        <v>0</v>
      </c>
      <c r="K15343">
        <v>1476</v>
      </c>
      <c r="L15343">
        <v>20</v>
      </c>
    </row>
    <row r="15344" spans="1:12" x14ac:dyDescent="0.25">
      <c r="A15344" t="s">
        <v>689</v>
      </c>
      <c r="B15344" t="s">
        <v>696</v>
      </c>
      <c r="C15344" t="s">
        <v>697</v>
      </c>
      <c r="D15344" s="2">
        <v>31107</v>
      </c>
      <c r="E15344">
        <v>27.9</v>
      </c>
      <c r="F15344">
        <v>25618</v>
      </c>
      <c r="G15344">
        <v>30601000</v>
      </c>
      <c r="H15344">
        <v>0</v>
      </c>
      <c r="K15344">
        <v>1038</v>
      </c>
      <c r="L15344">
        <v>20</v>
      </c>
    </row>
    <row r="15345" spans="1:12" x14ac:dyDescent="0.25">
      <c r="A15345" t="s">
        <v>689</v>
      </c>
      <c r="B15345" t="s">
        <v>696</v>
      </c>
      <c r="C15345" t="s">
        <v>697</v>
      </c>
      <c r="D15345" s="2">
        <v>31138</v>
      </c>
      <c r="E15345">
        <v>17.100000000000001</v>
      </c>
      <c r="F15345">
        <v>22536</v>
      </c>
      <c r="G15345">
        <v>33527000</v>
      </c>
      <c r="H15345">
        <v>0</v>
      </c>
      <c r="K15345">
        <v>1670</v>
      </c>
      <c r="L15345">
        <v>22</v>
      </c>
    </row>
    <row r="15346" spans="1:12" x14ac:dyDescent="0.25">
      <c r="A15346" t="s">
        <v>689</v>
      </c>
      <c r="B15346" t="s">
        <v>696</v>
      </c>
      <c r="C15346" t="s">
        <v>697</v>
      </c>
      <c r="D15346" s="2">
        <v>31168</v>
      </c>
      <c r="E15346">
        <v>10</v>
      </c>
      <c r="F15346">
        <v>12878</v>
      </c>
      <c r="G15346">
        <v>20566000</v>
      </c>
      <c r="H15346">
        <v>0</v>
      </c>
      <c r="K15346">
        <v>1718</v>
      </c>
      <c r="L15346">
        <v>24</v>
      </c>
    </row>
    <row r="15347" spans="1:12" x14ac:dyDescent="0.25">
      <c r="A15347" t="s">
        <v>689</v>
      </c>
      <c r="B15347" t="s">
        <v>696</v>
      </c>
      <c r="C15347" t="s">
        <v>697</v>
      </c>
      <c r="D15347" s="2">
        <v>31199</v>
      </c>
      <c r="E15347">
        <v>2.8</v>
      </c>
      <c r="F15347">
        <v>3644</v>
      </c>
      <c r="G15347">
        <v>5819000</v>
      </c>
      <c r="H15347">
        <v>0</v>
      </c>
      <c r="K15347">
        <v>1785</v>
      </c>
      <c r="L15347">
        <v>24</v>
      </c>
    </row>
    <row r="15348" spans="1:12" x14ac:dyDescent="0.25">
      <c r="A15348" t="s">
        <v>689</v>
      </c>
      <c r="B15348" t="s">
        <v>696</v>
      </c>
      <c r="C15348" t="s">
        <v>697</v>
      </c>
      <c r="D15348" s="2">
        <v>31229</v>
      </c>
      <c r="E15348">
        <v>0.2</v>
      </c>
      <c r="F15348">
        <v>214</v>
      </c>
      <c r="G15348">
        <v>342000</v>
      </c>
      <c r="H15348">
        <v>0</v>
      </c>
      <c r="K15348">
        <v>1785</v>
      </c>
      <c r="L15348">
        <v>24</v>
      </c>
    </row>
    <row r="15349" spans="1:12" x14ac:dyDescent="0.25">
      <c r="A15349" t="s">
        <v>689</v>
      </c>
      <c r="B15349" t="s">
        <v>696</v>
      </c>
      <c r="C15349" t="s">
        <v>697</v>
      </c>
      <c r="D15349" s="2">
        <v>31260</v>
      </c>
      <c r="E15349">
        <v>9.1999999999999993</v>
      </c>
      <c r="F15349">
        <v>12408</v>
      </c>
      <c r="G15349">
        <v>19816000</v>
      </c>
      <c r="H15349">
        <v>0</v>
      </c>
      <c r="K15349">
        <v>1785</v>
      </c>
      <c r="L15349">
        <v>24</v>
      </c>
    </row>
    <row r="15350" spans="1:12" x14ac:dyDescent="0.25">
      <c r="A15350" t="s">
        <v>689</v>
      </c>
      <c r="B15350" t="s">
        <v>696</v>
      </c>
      <c r="C15350" t="s">
        <v>697</v>
      </c>
      <c r="D15350" s="2">
        <v>31291</v>
      </c>
      <c r="E15350">
        <v>19</v>
      </c>
      <c r="F15350">
        <v>29790</v>
      </c>
      <c r="G15350">
        <v>32875000</v>
      </c>
      <c r="H15350">
        <v>0</v>
      </c>
      <c r="K15350">
        <v>1616</v>
      </c>
      <c r="L15350">
        <v>24</v>
      </c>
    </row>
    <row r="15351" spans="1:12" x14ac:dyDescent="0.25">
      <c r="A15351" t="s">
        <v>689</v>
      </c>
      <c r="B15351" t="s">
        <v>696</v>
      </c>
      <c r="C15351" t="s">
        <v>697</v>
      </c>
      <c r="D15351" s="2">
        <v>31321</v>
      </c>
      <c r="E15351">
        <v>30.9</v>
      </c>
      <c r="F15351">
        <v>47585</v>
      </c>
      <c r="G15351">
        <v>44279000</v>
      </c>
      <c r="H15351">
        <v>0</v>
      </c>
      <c r="K15351">
        <v>1550</v>
      </c>
      <c r="L15351">
        <v>24</v>
      </c>
    </row>
    <row r="15352" spans="1:12" x14ac:dyDescent="0.25">
      <c r="A15352" t="s">
        <v>689</v>
      </c>
      <c r="B15352" t="s">
        <v>696</v>
      </c>
      <c r="C15352" t="s">
        <v>697</v>
      </c>
      <c r="D15352" s="2">
        <v>31352</v>
      </c>
      <c r="E15352">
        <v>30</v>
      </c>
      <c r="F15352">
        <v>42970</v>
      </c>
      <c r="G15352">
        <v>65566999.999999993</v>
      </c>
      <c r="H15352">
        <v>0</v>
      </c>
      <c r="K15352">
        <v>1838</v>
      </c>
      <c r="L15352">
        <v>24</v>
      </c>
    </row>
    <row r="15353" spans="1:12" x14ac:dyDescent="0.25">
      <c r="A15353" t="s">
        <v>689</v>
      </c>
      <c r="B15353" t="s">
        <v>696</v>
      </c>
      <c r="C15353" t="s">
        <v>697</v>
      </c>
      <c r="D15353" s="2">
        <v>31382</v>
      </c>
      <c r="E15353">
        <v>31</v>
      </c>
      <c r="F15353">
        <v>43171</v>
      </c>
      <c r="G15353">
        <v>70916000</v>
      </c>
      <c r="H15353">
        <v>0</v>
      </c>
      <c r="K15353">
        <v>1781</v>
      </c>
      <c r="L15353">
        <v>24</v>
      </c>
    </row>
    <row r="15354" spans="1:12" x14ac:dyDescent="0.25">
      <c r="A15354" t="s">
        <v>689</v>
      </c>
      <c r="B15354" t="s">
        <v>696</v>
      </c>
      <c r="C15354" t="s">
        <v>697</v>
      </c>
      <c r="D15354" s="2">
        <v>31413</v>
      </c>
      <c r="E15354">
        <v>6.1</v>
      </c>
      <c r="F15354">
        <v>8063</v>
      </c>
      <c r="G15354">
        <v>14118000</v>
      </c>
      <c r="H15354">
        <v>0</v>
      </c>
      <c r="K15354">
        <v>1700</v>
      </c>
      <c r="L15354">
        <v>24</v>
      </c>
    </row>
    <row r="15355" spans="1:12" x14ac:dyDescent="0.25">
      <c r="A15355" t="s">
        <v>689</v>
      </c>
      <c r="B15355" t="s">
        <v>696</v>
      </c>
      <c r="C15355" t="s">
        <v>697</v>
      </c>
      <c r="D15355" s="2">
        <v>31444</v>
      </c>
      <c r="E15355">
        <v>9.8000000000000007</v>
      </c>
      <c r="F15355">
        <v>15359</v>
      </c>
      <c r="G15355">
        <v>16898000</v>
      </c>
      <c r="H15355">
        <v>0</v>
      </c>
      <c r="K15355">
        <v>1567</v>
      </c>
      <c r="L15355">
        <v>24</v>
      </c>
    </row>
    <row r="15356" spans="1:12" x14ac:dyDescent="0.25">
      <c r="A15356" t="s">
        <v>689</v>
      </c>
      <c r="B15356" t="s">
        <v>696</v>
      </c>
      <c r="C15356" t="s">
        <v>697</v>
      </c>
      <c r="D15356" s="2">
        <v>31472</v>
      </c>
      <c r="E15356">
        <v>6.3</v>
      </c>
      <c r="F15356">
        <v>10205</v>
      </c>
      <c r="G15356">
        <v>10828000</v>
      </c>
      <c r="H15356">
        <v>0</v>
      </c>
      <c r="K15356">
        <v>1500</v>
      </c>
      <c r="L15356">
        <v>24</v>
      </c>
    </row>
    <row r="15357" spans="1:12" x14ac:dyDescent="0.25">
      <c r="A15357" t="s">
        <v>689</v>
      </c>
      <c r="B15357" t="s">
        <v>696</v>
      </c>
      <c r="C15357" t="s">
        <v>697</v>
      </c>
      <c r="D15357" s="2">
        <v>31503</v>
      </c>
      <c r="E15357">
        <v>30</v>
      </c>
      <c r="F15357">
        <v>47110</v>
      </c>
      <c r="G15357">
        <v>49984000</v>
      </c>
      <c r="H15357">
        <v>0</v>
      </c>
      <c r="K15357">
        <v>1500</v>
      </c>
      <c r="L15357">
        <v>24</v>
      </c>
    </row>
    <row r="15358" spans="1:12" x14ac:dyDescent="0.25">
      <c r="A15358" t="s">
        <v>689</v>
      </c>
      <c r="B15358" t="s">
        <v>696</v>
      </c>
      <c r="C15358" t="s">
        <v>697</v>
      </c>
      <c r="D15358" s="2">
        <v>31533</v>
      </c>
      <c r="E15358">
        <v>12.1</v>
      </c>
      <c r="F15358">
        <v>18937</v>
      </c>
      <c r="G15358">
        <v>20092000</v>
      </c>
      <c r="H15358">
        <v>0</v>
      </c>
      <c r="K15358">
        <v>1500</v>
      </c>
      <c r="L15358">
        <v>24</v>
      </c>
    </row>
    <row r="15359" spans="1:12" x14ac:dyDescent="0.25">
      <c r="A15359" t="s">
        <v>689</v>
      </c>
      <c r="B15359" t="s">
        <v>696</v>
      </c>
      <c r="C15359" t="s">
        <v>697</v>
      </c>
      <c r="D15359" s="2">
        <v>31564</v>
      </c>
      <c r="E15359">
        <v>7.2</v>
      </c>
      <c r="F15359">
        <v>11582</v>
      </c>
      <c r="G15359">
        <v>12289000</v>
      </c>
      <c r="H15359">
        <v>0</v>
      </c>
      <c r="K15359">
        <v>1500</v>
      </c>
      <c r="L15359">
        <v>24</v>
      </c>
    </row>
    <row r="15360" spans="1:12" x14ac:dyDescent="0.25">
      <c r="A15360" t="s">
        <v>689</v>
      </c>
      <c r="B15360" t="s">
        <v>696</v>
      </c>
      <c r="C15360" t="s">
        <v>697</v>
      </c>
      <c r="D15360" s="2">
        <v>31594</v>
      </c>
      <c r="E15360">
        <v>12.5</v>
      </c>
      <c r="F15360">
        <v>20208</v>
      </c>
      <c r="G15360">
        <v>21441000</v>
      </c>
      <c r="H15360">
        <v>0</v>
      </c>
      <c r="K15360">
        <v>1500</v>
      </c>
      <c r="L15360">
        <v>24</v>
      </c>
    </row>
    <row r="15361" spans="1:12" x14ac:dyDescent="0.25">
      <c r="A15361" t="s">
        <v>689</v>
      </c>
      <c r="B15361" t="s">
        <v>696</v>
      </c>
      <c r="C15361" t="s">
        <v>697</v>
      </c>
      <c r="D15361" s="2">
        <v>31625</v>
      </c>
      <c r="E15361">
        <v>29.1</v>
      </c>
      <c r="F15361">
        <v>47668</v>
      </c>
      <c r="G15361">
        <v>50576000</v>
      </c>
      <c r="H15361">
        <v>0</v>
      </c>
      <c r="K15361">
        <v>1500</v>
      </c>
      <c r="L15361">
        <v>24</v>
      </c>
    </row>
    <row r="15362" spans="1:12" x14ac:dyDescent="0.25">
      <c r="A15362" t="s">
        <v>689</v>
      </c>
      <c r="B15362" t="s">
        <v>696</v>
      </c>
      <c r="C15362" t="s">
        <v>697</v>
      </c>
      <c r="D15362" s="2">
        <v>31656</v>
      </c>
      <c r="E15362">
        <v>22</v>
      </c>
      <c r="F15362">
        <v>35502</v>
      </c>
      <c r="G15362">
        <v>37668000</v>
      </c>
      <c r="H15362">
        <v>0</v>
      </c>
      <c r="K15362">
        <v>1500</v>
      </c>
      <c r="L15362">
        <v>24</v>
      </c>
    </row>
    <row r="15363" spans="1:12" x14ac:dyDescent="0.25">
      <c r="A15363" t="s">
        <v>689</v>
      </c>
      <c r="B15363" t="s">
        <v>696</v>
      </c>
      <c r="C15363" t="s">
        <v>697</v>
      </c>
      <c r="D15363" s="2">
        <v>31686</v>
      </c>
      <c r="E15363">
        <v>30.3</v>
      </c>
      <c r="F15363">
        <v>46978</v>
      </c>
      <c r="G15363">
        <v>52456000</v>
      </c>
      <c r="H15363">
        <v>0</v>
      </c>
      <c r="K15363">
        <v>1575</v>
      </c>
      <c r="L15363">
        <v>24</v>
      </c>
    </row>
    <row r="15364" spans="1:12" x14ac:dyDescent="0.25">
      <c r="A15364" t="s">
        <v>689</v>
      </c>
      <c r="B15364" t="s">
        <v>696</v>
      </c>
      <c r="C15364" t="s">
        <v>697</v>
      </c>
      <c r="D15364" s="2">
        <v>31717</v>
      </c>
      <c r="E15364">
        <v>29</v>
      </c>
      <c r="F15364">
        <v>37410</v>
      </c>
      <c r="G15364">
        <v>59156000</v>
      </c>
      <c r="H15364">
        <v>0</v>
      </c>
      <c r="K15364">
        <v>1887</v>
      </c>
      <c r="L15364">
        <v>24</v>
      </c>
    </row>
    <row r="15365" spans="1:12" x14ac:dyDescent="0.25">
      <c r="A15365" t="s">
        <v>689</v>
      </c>
      <c r="B15365" t="s">
        <v>696</v>
      </c>
      <c r="C15365" t="s">
        <v>697</v>
      </c>
      <c r="D15365" s="2">
        <v>31747</v>
      </c>
      <c r="E15365">
        <v>31</v>
      </c>
      <c r="F15365">
        <v>41960</v>
      </c>
      <c r="G15365">
        <v>65893000</v>
      </c>
      <c r="H15365">
        <v>0</v>
      </c>
      <c r="K15365">
        <v>2024</v>
      </c>
      <c r="L15365">
        <v>24</v>
      </c>
    </row>
    <row r="15366" spans="1:12" x14ac:dyDescent="0.25">
      <c r="A15366" t="s">
        <v>689</v>
      </c>
      <c r="B15366" t="s">
        <v>696</v>
      </c>
      <c r="C15366" t="s">
        <v>697</v>
      </c>
      <c r="D15366" s="2">
        <v>31778</v>
      </c>
      <c r="E15366">
        <v>26</v>
      </c>
      <c r="F15366">
        <v>33211</v>
      </c>
      <c r="G15366">
        <v>63339000</v>
      </c>
      <c r="H15366">
        <v>0</v>
      </c>
      <c r="K15366">
        <v>2054</v>
      </c>
      <c r="L15366">
        <v>23</v>
      </c>
    </row>
    <row r="15367" spans="1:12" x14ac:dyDescent="0.25">
      <c r="A15367" t="s">
        <v>689</v>
      </c>
      <c r="B15367" t="s">
        <v>696</v>
      </c>
      <c r="C15367" t="s">
        <v>697</v>
      </c>
      <c r="D15367" s="2">
        <v>31809</v>
      </c>
      <c r="E15367">
        <v>9.3000000000000007</v>
      </c>
      <c r="F15367">
        <v>8905</v>
      </c>
      <c r="G15367">
        <v>9796000</v>
      </c>
      <c r="H15367">
        <v>0</v>
      </c>
      <c r="K15367">
        <v>2120</v>
      </c>
      <c r="L15367">
        <v>20</v>
      </c>
    </row>
    <row r="15368" spans="1:12" x14ac:dyDescent="0.25">
      <c r="A15368" t="s">
        <v>689</v>
      </c>
      <c r="B15368" t="s">
        <v>696</v>
      </c>
      <c r="C15368" t="s">
        <v>697</v>
      </c>
      <c r="D15368" s="2">
        <v>31837</v>
      </c>
      <c r="E15368">
        <v>14.8</v>
      </c>
      <c r="F15368">
        <v>14348</v>
      </c>
      <c r="G15368">
        <v>10618000</v>
      </c>
      <c r="H15368">
        <v>0</v>
      </c>
      <c r="K15368">
        <v>1755</v>
      </c>
      <c r="L15368">
        <v>20</v>
      </c>
    </row>
    <row r="15369" spans="1:12" x14ac:dyDescent="0.25">
      <c r="A15369" t="s">
        <v>689</v>
      </c>
      <c r="B15369" t="s">
        <v>696</v>
      </c>
      <c r="C15369" t="s">
        <v>697</v>
      </c>
      <c r="D15369" s="2">
        <v>31868</v>
      </c>
      <c r="E15369">
        <v>16.2</v>
      </c>
      <c r="F15369">
        <v>16036</v>
      </c>
      <c r="G15369">
        <v>9605000</v>
      </c>
      <c r="H15369">
        <v>0</v>
      </c>
      <c r="K15369">
        <v>1680</v>
      </c>
      <c r="L15369">
        <v>20</v>
      </c>
    </row>
    <row r="15370" spans="1:12" x14ac:dyDescent="0.25">
      <c r="A15370" t="s">
        <v>689</v>
      </c>
      <c r="B15370" t="s">
        <v>696</v>
      </c>
      <c r="C15370" t="s">
        <v>697</v>
      </c>
      <c r="D15370" s="2">
        <v>31898</v>
      </c>
      <c r="E15370">
        <v>29.4</v>
      </c>
      <c r="F15370">
        <v>30287</v>
      </c>
      <c r="G15370">
        <v>18050000</v>
      </c>
      <c r="H15370">
        <v>0</v>
      </c>
      <c r="K15370">
        <v>1685</v>
      </c>
      <c r="L15370">
        <v>20</v>
      </c>
    </row>
    <row r="15371" spans="1:12" x14ac:dyDescent="0.25">
      <c r="A15371" t="s">
        <v>689</v>
      </c>
      <c r="B15371" t="s">
        <v>696</v>
      </c>
      <c r="C15371" t="s">
        <v>697</v>
      </c>
      <c r="D15371" s="2">
        <v>31929</v>
      </c>
      <c r="E15371">
        <v>29.6</v>
      </c>
      <c r="F15371">
        <v>29346</v>
      </c>
      <c r="G15371">
        <v>19669000</v>
      </c>
      <c r="H15371">
        <v>0</v>
      </c>
      <c r="K15371">
        <v>1632</v>
      </c>
      <c r="L15371">
        <v>20</v>
      </c>
    </row>
    <row r="15372" spans="1:12" x14ac:dyDescent="0.25">
      <c r="A15372" t="s">
        <v>689</v>
      </c>
      <c r="B15372" t="s">
        <v>696</v>
      </c>
      <c r="C15372" t="s">
        <v>697</v>
      </c>
      <c r="D15372" s="2">
        <v>31959</v>
      </c>
      <c r="E15372">
        <v>26.3</v>
      </c>
      <c r="F15372">
        <v>25560</v>
      </c>
      <c r="G15372">
        <v>20137000</v>
      </c>
      <c r="H15372">
        <v>0</v>
      </c>
      <c r="K15372">
        <v>1786</v>
      </c>
      <c r="L15372">
        <v>20</v>
      </c>
    </row>
    <row r="15373" spans="1:12" x14ac:dyDescent="0.25">
      <c r="A15373" t="s">
        <v>689</v>
      </c>
      <c r="B15373" t="s">
        <v>696</v>
      </c>
      <c r="C15373" t="s">
        <v>697</v>
      </c>
      <c r="D15373" s="2">
        <v>31990</v>
      </c>
      <c r="E15373">
        <v>22.8</v>
      </c>
      <c r="F15373">
        <v>21888</v>
      </c>
      <c r="G15373">
        <v>18285000</v>
      </c>
      <c r="H15373">
        <v>0</v>
      </c>
      <c r="K15373">
        <v>1850</v>
      </c>
      <c r="L15373">
        <v>20</v>
      </c>
    </row>
    <row r="15374" spans="1:12" x14ac:dyDescent="0.25">
      <c r="A15374" t="s">
        <v>689</v>
      </c>
      <c r="B15374" t="s">
        <v>696</v>
      </c>
      <c r="C15374" t="s">
        <v>697</v>
      </c>
      <c r="D15374" s="2">
        <v>32021</v>
      </c>
      <c r="E15374">
        <v>29.4</v>
      </c>
      <c r="F15374">
        <v>29461</v>
      </c>
      <c r="G15374">
        <v>25492000</v>
      </c>
      <c r="H15374">
        <v>0</v>
      </c>
      <c r="K15374">
        <v>1822</v>
      </c>
      <c r="L15374">
        <v>20</v>
      </c>
    </row>
    <row r="15375" spans="1:12" x14ac:dyDescent="0.25">
      <c r="A15375" t="s">
        <v>689</v>
      </c>
      <c r="B15375" t="s">
        <v>696</v>
      </c>
      <c r="C15375" t="s">
        <v>697</v>
      </c>
      <c r="D15375" s="2">
        <v>32051</v>
      </c>
      <c r="E15375">
        <v>31</v>
      </c>
      <c r="F15375">
        <v>31955</v>
      </c>
      <c r="G15375">
        <v>23398000</v>
      </c>
      <c r="H15375">
        <v>0</v>
      </c>
      <c r="K15375">
        <v>1856</v>
      </c>
      <c r="L15375">
        <v>20</v>
      </c>
    </row>
    <row r="15376" spans="1:12" x14ac:dyDescent="0.25">
      <c r="A15376" t="s">
        <v>689</v>
      </c>
      <c r="B15376" t="s">
        <v>696</v>
      </c>
      <c r="C15376" t="s">
        <v>697</v>
      </c>
      <c r="D15376" s="2">
        <v>32082</v>
      </c>
      <c r="E15376">
        <v>30</v>
      </c>
      <c r="F15376">
        <v>26673</v>
      </c>
      <c r="G15376">
        <v>33846000</v>
      </c>
      <c r="H15376">
        <v>0</v>
      </c>
      <c r="K15376">
        <v>1935</v>
      </c>
      <c r="L15376">
        <v>20</v>
      </c>
    </row>
    <row r="15377" spans="1:12" x14ac:dyDescent="0.25">
      <c r="A15377" t="s">
        <v>689</v>
      </c>
      <c r="B15377" t="s">
        <v>696</v>
      </c>
      <c r="C15377" t="s">
        <v>697</v>
      </c>
      <c r="D15377" s="2">
        <v>32112</v>
      </c>
      <c r="E15377">
        <v>19.899999999999999</v>
      </c>
      <c r="F15377">
        <v>18419</v>
      </c>
      <c r="G15377">
        <v>25634000</v>
      </c>
      <c r="H15377">
        <v>0</v>
      </c>
      <c r="K15377">
        <v>1825</v>
      </c>
      <c r="L15377">
        <v>20</v>
      </c>
    </row>
    <row r="15378" spans="1:12" x14ac:dyDescent="0.25">
      <c r="A15378" t="s">
        <v>689</v>
      </c>
      <c r="B15378" t="s">
        <v>696</v>
      </c>
      <c r="C15378" t="s">
        <v>697</v>
      </c>
      <c r="D15378" s="2">
        <v>32143</v>
      </c>
      <c r="E15378">
        <v>19.100000000000001</v>
      </c>
      <c r="F15378">
        <v>18957</v>
      </c>
      <c r="G15378">
        <v>26028000</v>
      </c>
      <c r="H15378">
        <v>0</v>
      </c>
      <c r="K15378">
        <v>1575</v>
      </c>
      <c r="L15378">
        <v>20</v>
      </c>
    </row>
    <row r="15379" spans="1:12" x14ac:dyDescent="0.25">
      <c r="A15379" t="s">
        <v>689</v>
      </c>
      <c r="B15379" t="s">
        <v>696</v>
      </c>
      <c r="C15379" t="s">
        <v>697</v>
      </c>
      <c r="D15379" s="2">
        <v>32174</v>
      </c>
      <c r="E15379">
        <v>27.8</v>
      </c>
      <c r="F15379">
        <v>29262</v>
      </c>
      <c r="G15379">
        <v>41473000</v>
      </c>
      <c r="H15379">
        <v>0</v>
      </c>
      <c r="K15379">
        <v>1717</v>
      </c>
      <c r="L15379">
        <v>20</v>
      </c>
    </row>
    <row r="15380" spans="1:12" x14ac:dyDescent="0.25">
      <c r="A15380" t="s">
        <v>689</v>
      </c>
      <c r="B15380" t="s">
        <v>696</v>
      </c>
      <c r="C15380" t="s">
        <v>697</v>
      </c>
      <c r="D15380" s="2">
        <v>32203</v>
      </c>
      <c r="E15380">
        <v>29.1</v>
      </c>
      <c r="F15380">
        <v>29368</v>
      </c>
      <c r="G15380">
        <v>42060000</v>
      </c>
      <c r="H15380">
        <v>0</v>
      </c>
      <c r="K15380">
        <v>1589</v>
      </c>
      <c r="L15380">
        <v>20</v>
      </c>
    </row>
    <row r="15381" spans="1:12" x14ac:dyDescent="0.25">
      <c r="A15381" t="s">
        <v>689</v>
      </c>
      <c r="B15381" t="s">
        <v>696</v>
      </c>
      <c r="C15381" t="s">
        <v>697</v>
      </c>
      <c r="D15381" s="2">
        <v>32234</v>
      </c>
      <c r="E15381">
        <v>12.8</v>
      </c>
      <c r="F15381">
        <v>12853</v>
      </c>
      <c r="G15381">
        <v>18380000</v>
      </c>
      <c r="H15381">
        <v>0</v>
      </c>
      <c r="K15381">
        <v>1860</v>
      </c>
      <c r="L15381">
        <v>20</v>
      </c>
    </row>
    <row r="15382" spans="1:12" x14ac:dyDescent="0.25">
      <c r="A15382" t="s">
        <v>689</v>
      </c>
      <c r="B15382" t="s">
        <v>696</v>
      </c>
      <c r="C15382" t="s">
        <v>697</v>
      </c>
      <c r="D15382" s="2">
        <v>32264</v>
      </c>
      <c r="E15382">
        <v>25.9</v>
      </c>
      <c r="F15382">
        <v>26429</v>
      </c>
      <c r="G15382">
        <v>35292000</v>
      </c>
      <c r="H15382">
        <v>0</v>
      </c>
      <c r="K15382">
        <v>1812</v>
      </c>
      <c r="L15382">
        <v>20</v>
      </c>
    </row>
    <row r="15383" spans="1:12" x14ac:dyDescent="0.25">
      <c r="A15383" t="s">
        <v>689</v>
      </c>
      <c r="B15383" t="s">
        <v>696</v>
      </c>
      <c r="C15383" t="s">
        <v>697</v>
      </c>
      <c r="D15383" s="2">
        <v>32295</v>
      </c>
      <c r="E15383">
        <v>28.9</v>
      </c>
      <c r="F15383">
        <v>30122</v>
      </c>
      <c r="G15383">
        <v>36814000</v>
      </c>
      <c r="H15383">
        <v>0</v>
      </c>
      <c r="K15383">
        <v>1697</v>
      </c>
      <c r="L15383">
        <v>20</v>
      </c>
    </row>
    <row r="15384" spans="1:12" x14ac:dyDescent="0.25">
      <c r="A15384" t="s">
        <v>689</v>
      </c>
      <c r="B15384" t="s">
        <v>696</v>
      </c>
      <c r="C15384" t="s">
        <v>697</v>
      </c>
      <c r="D15384" s="2">
        <v>32325</v>
      </c>
      <c r="E15384">
        <v>27.8</v>
      </c>
      <c r="F15384">
        <v>29619</v>
      </c>
      <c r="G15384">
        <v>53754000</v>
      </c>
      <c r="H15384">
        <v>0</v>
      </c>
      <c r="K15384">
        <v>1873</v>
      </c>
      <c r="L15384">
        <v>20</v>
      </c>
    </row>
    <row r="15385" spans="1:12" x14ac:dyDescent="0.25">
      <c r="A15385" t="s">
        <v>689</v>
      </c>
      <c r="B15385" t="s">
        <v>696</v>
      </c>
      <c r="C15385" t="s">
        <v>697</v>
      </c>
      <c r="D15385" s="2">
        <v>32356</v>
      </c>
      <c r="E15385">
        <v>28</v>
      </c>
      <c r="F15385">
        <v>31096</v>
      </c>
      <c r="G15385">
        <v>70906000</v>
      </c>
      <c r="H15385">
        <v>0</v>
      </c>
      <c r="K15385">
        <v>2108</v>
      </c>
      <c r="L15385">
        <v>20</v>
      </c>
    </row>
    <row r="15386" spans="1:12" x14ac:dyDescent="0.25">
      <c r="A15386" t="s">
        <v>689</v>
      </c>
      <c r="B15386" t="s">
        <v>696</v>
      </c>
      <c r="C15386" t="s">
        <v>697</v>
      </c>
      <c r="D15386" s="2">
        <v>32387</v>
      </c>
      <c r="E15386">
        <v>28.8</v>
      </c>
      <c r="F15386">
        <v>30797</v>
      </c>
      <c r="G15386">
        <v>79977000</v>
      </c>
      <c r="H15386">
        <v>0</v>
      </c>
      <c r="K15386">
        <v>2128</v>
      </c>
      <c r="L15386">
        <v>20</v>
      </c>
    </row>
    <row r="15387" spans="1:12" x14ac:dyDescent="0.25">
      <c r="A15387" t="s">
        <v>689</v>
      </c>
      <c r="B15387" t="s">
        <v>696</v>
      </c>
      <c r="C15387" t="s">
        <v>697</v>
      </c>
      <c r="D15387" s="2">
        <v>32417</v>
      </c>
      <c r="E15387">
        <v>31</v>
      </c>
      <c r="F15387">
        <v>32519</v>
      </c>
      <c r="G15387">
        <v>83234000</v>
      </c>
      <c r="H15387">
        <v>0</v>
      </c>
      <c r="K15387">
        <v>2144</v>
      </c>
      <c r="L15387">
        <v>20</v>
      </c>
    </row>
    <row r="15388" spans="1:12" x14ac:dyDescent="0.25">
      <c r="A15388" t="s">
        <v>689</v>
      </c>
      <c r="B15388" t="s">
        <v>696</v>
      </c>
      <c r="C15388" t="s">
        <v>697</v>
      </c>
      <c r="D15388" s="2">
        <v>32448</v>
      </c>
      <c r="E15388">
        <v>27</v>
      </c>
      <c r="F15388">
        <v>27755</v>
      </c>
      <c r="G15388">
        <v>68968000</v>
      </c>
      <c r="H15388">
        <v>0</v>
      </c>
      <c r="K15388">
        <v>2188</v>
      </c>
      <c r="L15388">
        <v>20</v>
      </c>
    </row>
    <row r="15389" spans="1:12" x14ac:dyDescent="0.25">
      <c r="A15389" t="s">
        <v>689</v>
      </c>
      <c r="B15389" t="s">
        <v>696</v>
      </c>
      <c r="C15389" t="s">
        <v>697</v>
      </c>
      <c r="D15389" s="2">
        <v>32478</v>
      </c>
      <c r="E15389">
        <v>16.7</v>
      </c>
      <c r="F15389">
        <v>16324</v>
      </c>
      <c r="G15389">
        <v>41399000</v>
      </c>
      <c r="H15389">
        <v>0</v>
      </c>
      <c r="K15389">
        <v>2250</v>
      </c>
      <c r="L15389">
        <v>20</v>
      </c>
    </row>
    <row r="15390" spans="1:12" x14ac:dyDescent="0.25">
      <c r="A15390" t="s">
        <v>689</v>
      </c>
      <c r="B15390" t="s">
        <v>696</v>
      </c>
      <c r="C15390" t="s">
        <v>697</v>
      </c>
      <c r="D15390" s="2">
        <v>32509</v>
      </c>
      <c r="E15390">
        <v>21.8</v>
      </c>
      <c r="F15390">
        <v>21289</v>
      </c>
      <c r="G15390">
        <v>54798000</v>
      </c>
      <c r="H15390">
        <v>0</v>
      </c>
      <c r="K15390">
        <v>2250</v>
      </c>
      <c r="L15390">
        <v>20</v>
      </c>
    </row>
    <row r="15391" spans="1:12" x14ac:dyDescent="0.25">
      <c r="A15391" t="s">
        <v>689</v>
      </c>
      <c r="B15391" t="s">
        <v>696</v>
      </c>
      <c r="C15391" t="s">
        <v>697</v>
      </c>
      <c r="D15391" s="2">
        <v>32540</v>
      </c>
      <c r="E15391">
        <v>10.199999999999999</v>
      </c>
      <c r="F15391">
        <v>13043</v>
      </c>
      <c r="G15391">
        <v>32490000.000000004</v>
      </c>
      <c r="H15391">
        <v>0</v>
      </c>
      <c r="K15391">
        <v>2175</v>
      </c>
      <c r="L15391">
        <v>20</v>
      </c>
    </row>
    <row r="15392" spans="1:12" x14ac:dyDescent="0.25">
      <c r="A15392" t="s">
        <v>689</v>
      </c>
      <c r="B15392" t="s">
        <v>696</v>
      </c>
      <c r="C15392" t="s">
        <v>697</v>
      </c>
      <c r="D15392" s="2">
        <v>32568</v>
      </c>
      <c r="E15392">
        <v>29.4</v>
      </c>
      <c r="F15392">
        <v>39510</v>
      </c>
      <c r="G15392">
        <v>97301000</v>
      </c>
      <c r="H15392">
        <v>0</v>
      </c>
      <c r="K15392">
        <v>2079</v>
      </c>
      <c r="L15392">
        <v>20</v>
      </c>
    </row>
    <row r="15393" spans="1:12" x14ac:dyDescent="0.25">
      <c r="A15393" t="s">
        <v>689</v>
      </c>
      <c r="B15393" t="s">
        <v>696</v>
      </c>
      <c r="C15393" t="s">
        <v>697</v>
      </c>
      <c r="D15393" s="2">
        <v>32599</v>
      </c>
      <c r="E15393">
        <v>30</v>
      </c>
      <c r="F15393">
        <v>40115</v>
      </c>
      <c r="G15393">
        <v>97549000</v>
      </c>
      <c r="H15393">
        <v>0</v>
      </c>
      <c r="K15393">
        <v>2094</v>
      </c>
      <c r="L15393">
        <v>20</v>
      </c>
    </row>
    <row r="15394" spans="1:12" x14ac:dyDescent="0.25">
      <c r="A15394" t="s">
        <v>689</v>
      </c>
      <c r="B15394" t="s">
        <v>696</v>
      </c>
      <c r="C15394" t="s">
        <v>697</v>
      </c>
      <c r="D15394" s="2">
        <v>32629</v>
      </c>
      <c r="E15394">
        <v>31</v>
      </c>
      <c r="F15394">
        <v>39403</v>
      </c>
      <c r="G15394">
        <v>109677000</v>
      </c>
      <c r="H15394">
        <v>0</v>
      </c>
      <c r="K15394">
        <v>2122</v>
      </c>
      <c r="L15394">
        <v>20</v>
      </c>
    </row>
    <row r="15395" spans="1:12" x14ac:dyDescent="0.25">
      <c r="A15395" t="s">
        <v>689</v>
      </c>
      <c r="B15395" t="s">
        <v>696</v>
      </c>
      <c r="C15395" t="s">
        <v>697</v>
      </c>
      <c r="D15395" s="2">
        <v>32660</v>
      </c>
      <c r="E15395">
        <v>28.9</v>
      </c>
      <c r="F15395">
        <v>35199</v>
      </c>
      <c r="G15395">
        <v>110773000</v>
      </c>
      <c r="H15395">
        <v>0</v>
      </c>
      <c r="K15395">
        <v>2141</v>
      </c>
      <c r="L15395">
        <v>20</v>
      </c>
    </row>
    <row r="15396" spans="1:12" x14ac:dyDescent="0.25">
      <c r="A15396" t="s">
        <v>689</v>
      </c>
      <c r="B15396" t="s">
        <v>696</v>
      </c>
      <c r="C15396" t="s">
        <v>697</v>
      </c>
      <c r="D15396" s="2">
        <v>32690</v>
      </c>
      <c r="E15396">
        <v>31</v>
      </c>
      <c r="F15396">
        <v>37486</v>
      </c>
      <c r="G15396">
        <v>118373000</v>
      </c>
      <c r="H15396">
        <v>0</v>
      </c>
      <c r="K15396">
        <v>2169</v>
      </c>
      <c r="L15396">
        <v>20</v>
      </c>
    </row>
    <row r="15397" spans="1:12" x14ac:dyDescent="0.25">
      <c r="A15397" t="s">
        <v>689</v>
      </c>
      <c r="B15397" t="s">
        <v>696</v>
      </c>
      <c r="C15397" t="s">
        <v>697</v>
      </c>
      <c r="D15397" s="2">
        <v>32721</v>
      </c>
      <c r="E15397">
        <v>30.9</v>
      </c>
      <c r="F15397">
        <v>29273</v>
      </c>
      <c r="G15397">
        <v>120647000</v>
      </c>
      <c r="H15397">
        <v>1263</v>
      </c>
      <c r="K15397">
        <v>2188</v>
      </c>
      <c r="L15397">
        <v>20</v>
      </c>
    </row>
    <row r="15398" spans="1:12" x14ac:dyDescent="0.25">
      <c r="A15398" t="s">
        <v>689</v>
      </c>
      <c r="B15398" t="s">
        <v>696</v>
      </c>
      <c r="C15398" t="s">
        <v>697</v>
      </c>
      <c r="D15398" s="2">
        <v>32752</v>
      </c>
      <c r="E15398">
        <v>27.1</v>
      </c>
      <c r="F15398">
        <v>25373</v>
      </c>
      <c r="G15398">
        <v>111133000</v>
      </c>
      <c r="H15398">
        <v>1334</v>
      </c>
      <c r="K15398">
        <v>2192</v>
      </c>
      <c r="L15398">
        <v>20</v>
      </c>
    </row>
    <row r="15399" spans="1:12" x14ac:dyDescent="0.25">
      <c r="A15399" t="s">
        <v>689</v>
      </c>
      <c r="B15399" t="s">
        <v>696</v>
      </c>
      <c r="C15399" t="s">
        <v>697</v>
      </c>
      <c r="D15399" s="2">
        <v>32782</v>
      </c>
      <c r="E15399">
        <v>31</v>
      </c>
      <c r="F15399">
        <v>30396</v>
      </c>
      <c r="G15399">
        <v>121058000</v>
      </c>
      <c r="H15399">
        <v>1914</v>
      </c>
      <c r="K15399">
        <v>2196</v>
      </c>
      <c r="L15399">
        <v>20</v>
      </c>
    </row>
    <row r="15400" spans="1:12" x14ac:dyDescent="0.25">
      <c r="A15400" t="s">
        <v>689</v>
      </c>
      <c r="B15400" t="s">
        <v>696</v>
      </c>
      <c r="C15400" t="s">
        <v>697</v>
      </c>
      <c r="D15400" s="2">
        <v>32813</v>
      </c>
      <c r="E15400">
        <v>30</v>
      </c>
      <c r="F15400">
        <v>29516</v>
      </c>
      <c r="G15400">
        <v>125699000</v>
      </c>
      <c r="H15400">
        <v>1884</v>
      </c>
      <c r="K15400">
        <v>2202</v>
      </c>
      <c r="L15400">
        <v>20</v>
      </c>
    </row>
    <row r="15401" spans="1:12" x14ac:dyDescent="0.25">
      <c r="A15401" t="s">
        <v>689</v>
      </c>
      <c r="B15401" t="s">
        <v>696</v>
      </c>
      <c r="C15401" t="s">
        <v>697</v>
      </c>
      <c r="D15401" s="2">
        <v>32843</v>
      </c>
      <c r="E15401">
        <v>21.3</v>
      </c>
      <c r="F15401">
        <v>20830</v>
      </c>
      <c r="G15401">
        <v>130564000</v>
      </c>
      <c r="H15401">
        <v>1978</v>
      </c>
      <c r="K15401">
        <v>2214</v>
      </c>
      <c r="L15401">
        <v>20</v>
      </c>
    </row>
    <row r="15402" spans="1:12" x14ac:dyDescent="0.25">
      <c r="A15402" t="s">
        <v>689</v>
      </c>
      <c r="B15402" t="s">
        <v>696</v>
      </c>
      <c r="C15402" t="s">
        <v>697</v>
      </c>
      <c r="D15402" s="2">
        <v>32874</v>
      </c>
      <c r="E15402">
        <v>31</v>
      </c>
      <c r="F15402">
        <v>30785</v>
      </c>
      <c r="G15402">
        <v>138260000</v>
      </c>
      <c r="H15402">
        <v>3045</v>
      </c>
      <c r="K15402">
        <v>2142</v>
      </c>
      <c r="L15402">
        <v>20</v>
      </c>
    </row>
    <row r="15403" spans="1:12" x14ac:dyDescent="0.25">
      <c r="A15403" t="s">
        <v>689</v>
      </c>
      <c r="B15403" t="s">
        <v>696</v>
      </c>
      <c r="C15403" t="s">
        <v>697</v>
      </c>
      <c r="D15403" s="2">
        <v>32905</v>
      </c>
      <c r="E15403">
        <v>27.8</v>
      </c>
      <c r="F15403">
        <v>27839</v>
      </c>
      <c r="G15403">
        <v>136202000</v>
      </c>
      <c r="H15403">
        <v>2979</v>
      </c>
      <c r="K15403">
        <v>2100</v>
      </c>
      <c r="L15403">
        <v>20</v>
      </c>
    </row>
    <row r="15404" spans="1:12" x14ac:dyDescent="0.25">
      <c r="A15404" t="s">
        <v>689</v>
      </c>
      <c r="B15404" t="s">
        <v>696</v>
      </c>
      <c r="C15404" t="s">
        <v>697</v>
      </c>
      <c r="D15404" s="2">
        <v>32933</v>
      </c>
      <c r="E15404">
        <v>31</v>
      </c>
      <c r="F15404">
        <v>30898</v>
      </c>
      <c r="G15404">
        <v>134396000</v>
      </c>
      <c r="H15404">
        <v>3097</v>
      </c>
      <c r="K15404">
        <v>2083</v>
      </c>
      <c r="L15404">
        <v>20</v>
      </c>
    </row>
    <row r="15405" spans="1:12" x14ac:dyDescent="0.25">
      <c r="A15405" t="s">
        <v>689</v>
      </c>
      <c r="B15405" t="s">
        <v>696</v>
      </c>
      <c r="C15405" t="s">
        <v>697</v>
      </c>
      <c r="D15405" s="2">
        <v>32964</v>
      </c>
      <c r="E15405">
        <v>29.4</v>
      </c>
      <c r="F15405">
        <v>30323</v>
      </c>
      <c r="G15405">
        <v>133466000.00000001</v>
      </c>
      <c r="H15405">
        <v>2998</v>
      </c>
      <c r="K15405">
        <v>2076</v>
      </c>
      <c r="L15405">
        <v>20</v>
      </c>
    </row>
    <row r="15406" spans="1:12" x14ac:dyDescent="0.25">
      <c r="A15406" t="s">
        <v>689</v>
      </c>
      <c r="B15406" t="s">
        <v>696</v>
      </c>
      <c r="C15406" t="s">
        <v>697</v>
      </c>
      <c r="D15406" s="2">
        <v>32994</v>
      </c>
      <c r="E15406">
        <v>2</v>
      </c>
      <c r="F15406">
        <v>2069</v>
      </c>
      <c r="G15406">
        <v>9764000</v>
      </c>
      <c r="H15406">
        <v>205</v>
      </c>
      <c r="K15406">
        <v>2070</v>
      </c>
      <c r="L15406">
        <v>20</v>
      </c>
    </row>
    <row r="15407" spans="1:12" x14ac:dyDescent="0.25">
      <c r="A15407" t="s">
        <v>689</v>
      </c>
      <c r="B15407" t="s">
        <v>696</v>
      </c>
      <c r="C15407" t="s">
        <v>697</v>
      </c>
      <c r="D15407" s="2">
        <v>33086</v>
      </c>
      <c r="E15407">
        <v>25.1</v>
      </c>
      <c r="F15407">
        <v>34016</v>
      </c>
      <c r="G15407">
        <v>73417000</v>
      </c>
      <c r="H15407">
        <v>8505</v>
      </c>
      <c r="K15407">
        <v>1632</v>
      </c>
      <c r="L15407">
        <v>20</v>
      </c>
    </row>
    <row r="15408" spans="1:12" x14ac:dyDescent="0.25">
      <c r="A15408" t="s">
        <v>689</v>
      </c>
      <c r="B15408" t="s">
        <v>696</v>
      </c>
      <c r="C15408" t="s">
        <v>697</v>
      </c>
      <c r="D15408" s="2">
        <v>33117</v>
      </c>
      <c r="E15408">
        <v>28.8</v>
      </c>
      <c r="F15408">
        <v>39339</v>
      </c>
      <c r="G15408">
        <v>84984000</v>
      </c>
      <c r="H15408">
        <v>9836</v>
      </c>
      <c r="K15408">
        <v>1644</v>
      </c>
      <c r="L15408">
        <v>20</v>
      </c>
    </row>
    <row r="15409" spans="1:12" x14ac:dyDescent="0.25">
      <c r="A15409" t="s">
        <v>689</v>
      </c>
      <c r="B15409" t="s">
        <v>696</v>
      </c>
      <c r="C15409" t="s">
        <v>697</v>
      </c>
      <c r="D15409" s="2">
        <v>33147</v>
      </c>
      <c r="E15409">
        <v>30.7</v>
      </c>
      <c r="F15409">
        <v>24376</v>
      </c>
      <c r="G15409">
        <v>85325000</v>
      </c>
      <c r="H15409">
        <v>25215</v>
      </c>
      <c r="K15409">
        <v>1874</v>
      </c>
      <c r="L15409">
        <v>20</v>
      </c>
    </row>
    <row r="15410" spans="1:12" x14ac:dyDescent="0.25">
      <c r="A15410" t="s">
        <v>689</v>
      </c>
      <c r="B15410" t="s">
        <v>696</v>
      </c>
      <c r="C15410" t="s">
        <v>697</v>
      </c>
      <c r="D15410" s="2">
        <v>33178</v>
      </c>
      <c r="E15410">
        <v>28.9</v>
      </c>
      <c r="F15410">
        <v>20130</v>
      </c>
      <c r="G15410">
        <v>55486000</v>
      </c>
      <c r="H15410">
        <v>29634</v>
      </c>
      <c r="K15410">
        <v>2070</v>
      </c>
      <c r="L15410">
        <v>20</v>
      </c>
    </row>
    <row r="15411" spans="1:12" x14ac:dyDescent="0.25">
      <c r="A15411" t="s">
        <v>689</v>
      </c>
      <c r="B15411" t="s">
        <v>696</v>
      </c>
      <c r="C15411" t="s">
        <v>697</v>
      </c>
      <c r="D15411" s="2">
        <v>33208</v>
      </c>
      <c r="E15411">
        <v>29</v>
      </c>
      <c r="F15411">
        <v>20255</v>
      </c>
      <c r="G15411">
        <v>55652000</v>
      </c>
      <c r="H15411">
        <v>27850</v>
      </c>
      <c r="K15411">
        <v>145</v>
      </c>
      <c r="L15411">
        <v>20</v>
      </c>
    </row>
    <row r="15412" spans="1:12" x14ac:dyDescent="0.25">
      <c r="A15412" t="s">
        <v>689</v>
      </c>
      <c r="B15412" t="s">
        <v>696</v>
      </c>
      <c r="C15412" t="s">
        <v>697</v>
      </c>
      <c r="D15412" s="2">
        <v>33239</v>
      </c>
      <c r="E15412">
        <v>28.8</v>
      </c>
      <c r="F15412">
        <v>23419</v>
      </c>
      <c r="G15412">
        <v>66592000</v>
      </c>
      <c r="H15412">
        <v>33811</v>
      </c>
      <c r="K15412">
        <v>145</v>
      </c>
      <c r="L15412">
        <v>20</v>
      </c>
    </row>
    <row r="15413" spans="1:12" x14ac:dyDescent="0.25">
      <c r="A15413" t="s">
        <v>689</v>
      </c>
      <c r="B15413" t="s">
        <v>696</v>
      </c>
      <c r="C15413" t="s">
        <v>697</v>
      </c>
      <c r="D15413" s="2">
        <v>33270</v>
      </c>
      <c r="E15413">
        <v>27.8</v>
      </c>
      <c r="F15413">
        <v>22143</v>
      </c>
      <c r="G15413">
        <v>64268000</v>
      </c>
      <c r="H15413">
        <v>26718</v>
      </c>
      <c r="K15413">
        <v>145</v>
      </c>
      <c r="L15413">
        <v>20</v>
      </c>
    </row>
    <row r="15414" spans="1:12" x14ac:dyDescent="0.25">
      <c r="A15414" t="s">
        <v>689</v>
      </c>
      <c r="B15414" t="s">
        <v>696</v>
      </c>
      <c r="C15414" t="s">
        <v>697</v>
      </c>
      <c r="D15414" s="2">
        <v>33298</v>
      </c>
      <c r="E15414">
        <v>28.2</v>
      </c>
      <c r="F15414">
        <v>18291</v>
      </c>
      <c r="G15414">
        <v>96656000</v>
      </c>
      <c r="H15414">
        <v>21788</v>
      </c>
      <c r="K15414">
        <v>1145</v>
      </c>
      <c r="L15414">
        <v>20</v>
      </c>
    </row>
    <row r="15415" spans="1:12" x14ac:dyDescent="0.25">
      <c r="A15415" t="s">
        <v>689</v>
      </c>
      <c r="B15415" t="s">
        <v>696</v>
      </c>
      <c r="C15415" t="s">
        <v>697</v>
      </c>
      <c r="D15415" s="2">
        <v>33329</v>
      </c>
      <c r="E15415">
        <v>28.4</v>
      </c>
      <c r="F15415">
        <v>18969</v>
      </c>
      <c r="G15415">
        <v>97460000</v>
      </c>
      <c r="H15415">
        <v>22903</v>
      </c>
      <c r="K15415">
        <v>2145</v>
      </c>
      <c r="L15415">
        <v>20</v>
      </c>
    </row>
    <row r="15416" spans="1:12" x14ac:dyDescent="0.25">
      <c r="A15416" t="s">
        <v>689</v>
      </c>
      <c r="B15416" t="s">
        <v>696</v>
      </c>
      <c r="C15416" t="s">
        <v>697</v>
      </c>
      <c r="D15416" s="2">
        <v>33359</v>
      </c>
      <c r="E15416">
        <v>30.8</v>
      </c>
      <c r="F15416">
        <v>21713</v>
      </c>
      <c r="G15416">
        <v>109710000</v>
      </c>
      <c r="H15416">
        <v>21369</v>
      </c>
      <c r="K15416">
        <v>2145</v>
      </c>
      <c r="L15416">
        <v>20</v>
      </c>
    </row>
    <row r="15417" spans="1:12" x14ac:dyDescent="0.25">
      <c r="A15417" t="s">
        <v>689</v>
      </c>
      <c r="B15417" t="s">
        <v>696</v>
      </c>
      <c r="C15417" t="s">
        <v>697</v>
      </c>
      <c r="D15417" s="2">
        <v>33390</v>
      </c>
      <c r="E15417">
        <v>29.9</v>
      </c>
      <c r="F15417">
        <v>23246</v>
      </c>
      <c r="G15417">
        <v>102545000</v>
      </c>
      <c r="H15417">
        <v>20981</v>
      </c>
      <c r="K15417">
        <v>1935</v>
      </c>
      <c r="L15417">
        <v>20</v>
      </c>
    </row>
    <row r="15418" spans="1:12" x14ac:dyDescent="0.25">
      <c r="A15418" t="s">
        <v>689</v>
      </c>
      <c r="B15418" t="s">
        <v>696</v>
      </c>
      <c r="C15418" t="s">
        <v>697</v>
      </c>
      <c r="D15418" s="2">
        <v>33420</v>
      </c>
      <c r="E15418">
        <v>31</v>
      </c>
      <c r="F15418">
        <v>24238</v>
      </c>
      <c r="G15418">
        <v>119048000</v>
      </c>
      <c r="H15418">
        <v>19613</v>
      </c>
      <c r="K15418">
        <v>1942</v>
      </c>
      <c r="L15418">
        <v>20</v>
      </c>
    </row>
    <row r="15419" spans="1:12" x14ac:dyDescent="0.25">
      <c r="A15419" t="s">
        <v>689</v>
      </c>
      <c r="B15419" t="s">
        <v>696</v>
      </c>
      <c r="C15419" t="s">
        <v>697</v>
      </c>
      <c r="D15419" s="2">
        <v>33451</v>
      </c>
      <c r="E15419">
        <v>31</v>
      </c>
      <c r="F15419">
        <v>23998</v>
      </c>
      <c r="G15419">
        <v>114487000</v>
      </c>
      <c r="H15419">
        <v>19928</v>
      </c>
      <c r="K15419">
        <v>1935</v>
      </c>
      <c r="L15419">
        <v>20</v>
      </c>
    </row>
    <row r="15420" spans="1:12" x14ac:dyDescent="0.25">
      <c r="A15420" t="s">
        <v>689</v>
      </c>
      <c r="B15420" t="s">
        <v>696</v>
      </c>
      <c r="C15420" t="s">
        <v>697</v>
      </c>
      <c r="D15420" s="2">
        <v>33482</v>
      </c>
      <c r="E15420">
        <v>9.3000000000000007</v>
      </c>
      <c r="F15420">
        <v>7572</v>
      </c>
      <c r="G15420">
        <v>34088000</v>
      </c>
      <c r="H15420">
        <v>4696</v>
      </c>
      <c r="K15420">
        <v>1935</v>
      </c>
      <c r="L15420">
        <v>20</v>
      </c>
    </row>
    <row r="15421" spans="1:12" x14ac:dyDescent="0.25">
      <c r="A15421" t="s">
        <v>689</v>
      </c>
      <c r="B15421" t="s">
        <v>696</v>
      </c>
      <c r="C15421" t="s">
        <v>697</v>
      </c>
      <c r="D15421" s="2">
        <v>33725</v>
      </c>
      <c r="E15421">
        <v>1</v>
      </c>
      <c r="F15421">
        <v>591</v>
      </c>
      <c r="G15421">
        <v>2854000</v>
      </c>
      <c r="H15421">
        <v>590</v>
      </c>
      <c r="K15421">
        <v>1935</v>
      </c>
      <c r="L15421">
        <v>20</v>
      </c>
    </row>
    <row r="15422" spans="1:12" x14ac:dyDescent="0.25">
      <c r="A15422" t="s">
        <v>689</v>
      </c>
      <c r="B15422" t="s">
        <v>709</v>
      </c>
      <c r="C15422" t="s">
        <v>710</v>
      </c>
      <c r="D15422" s="2">
        <v>42675</v>
      </c>
      <c r="E15422">
        <v>6.04</v>
      </c>
      <c r="F15422">
        <v>20056</v>
      </c>
      <c r="G15422">
        <v>950000</v>
      </c>
    </row>
    <row r="15423" spans="1:12" x14ac:dyDescent="0.25">
      <c r="A15423" t="s">
        <v>689</v>
      </c>
      <c r="B15423" t="s">
        <v>709</v>
      </c>
      <c r="C15423" t="s">
        <v>710</v>
      </c>
      <c r="D15423" s="2">
        <v>42705</v>
      </c>
    </row>
    <row r="15424" spans="1:12" x14ac:dyDescent="0.25">
      <c r="A15424" t="s">
        <v>689</v>
      </c>
      <c r="B15424" t="s">
        <v>709</v>
      </c>
      <c r="C15424" t="s">
        <v>710</v>
      </c>
      <c r="D15424" s="2">
        <v>42736</v>
      </c>
      <c r="E15424">
        <v>1.38</v>
      </c>
      <c r="F15424">
        <v>5791</v>
      </c>
      <c r="G15424">
        <v>270000</v>
      </c>
      <c r="H15424">
        <v>0</v>
      </c>
      <c r="K15424">
        <v>485</v>
      </c>
      <c r="L15424">
        <v>48</v>
      </c>
    </row>
    <row r="15425" spans="1:12" x14ac:dyDescent="0.25">
      <c r="A15425" t="s">
        <v>689</v>
      </c>
      <c r="B15425" t="s">
        <v>709</v>
      </c>
      <c r="C15425" t="s">
        <v>710</v>
      </c>
      <c r="D15425" s="2">
        <v>42767</v>
      </c>
      <c r="E15425">
        <v>23.88</v>
      </c>
      <c r="F15425">
        <v>102151</v>
      </c>
      <c r="G15425">
        <v>4630000</v>
      </c>
      <c r="H15425">
        <v>0</v>
      </c>
      <c r="K15425">
        <v>610</v>
      </c>
      <c r="L15425">
        <v>48</v>
      </c>
    </row>
    <row r="15426" spans="1:12" x14ac:dyDescent="0.25">
      <c r="A15426" t="s">
        <v>689</v>
      </c>
      <c r="B15426" t="s">
        <v>709</v>
      </c>
      <c r="C15426" t="s">
        <v>710</v>
      </c>
      <c r="D15426" s="2">
        <v>42795</v>
      </c>
      <c r="E15426">
        <v>14</v>
      </c>
      <c r="F15426">
        <v>56180</v>
      </c>
      <c r="G15426">
        <v>2670000</v>
      </c>
      <c r="H15426">
        <v>0</v>
      </c>
      <c r="K15426">
        <v>638</v>
      </c>
      <c r="L15426">
        <v>48</v>
      </c>
    </row>
    <row r="15427" spans="1:12" x14ac:dyDescent="0.25">
      <c r="A15427" t="s">
        <v>689</v>
      </c>
      <c r="B15427" t="s">
        <v>709</v>
      </c>
      <c r="C15427" t="s">
        <v>710</v>
      </c>
      <c r="D15427" s="2">
        <v>42826</v>
      </c>
      <c r="E15427">
        <v>9.5</v>
      </c>
      <c r="F15427">
        <v>49733</v>
      </c>
      <c r="G15427">
        <v>1840000</v>
      </c>
      <c r="H15427">
        <v>0</v>
      </c>
      <c r="K15427">
        <v>599</v>
      </c>
      <c r="L15427">
        <v>49</v>
      </c>
    </row>
    <row r="15428" spans="1:12" x14ac:dyDescent="0.25">
      <c r="A15428" t="s">
        <v>689</v>
      </c>
      <c r="B15428" t="s">
        <v>709</v>
      </c>
      <c r="C15428" t="s">
        <v>710</v>
      </c>
      <c r="D15428" s="2">
        <v>42856</v>
      </c>
      <c r="E15428">
        <v>24.33</v>
      </c>
      <c r="F15428">
        <v>100695</v>
      </c>
      <c r="G15428">
        <v>4720000</v>
      </c>
      <c r="H15428">
        <v>3337</v>
      </c>
      <c r="K15428">
        <v>508</v>
      </c>
      <c r="L15428">
        <v>52</v>
      </c>
    </row>
    <row r="15429" spans="1:12" x14ac:dyDescent="0.25">
      <c r="A15429" t="s">
        <v>689</v>
      </c>
      <c r="B15429" t="s">
        <v>709</v>
      </c>
      <c r="C15429" t="s">
        <v>710</v>
      </c>
      <c r="D15429" s="2">
        <v>42887</v>
      </c>
      <c r="E15429">
        <v>29.21</v>
      </c>
      <c r="F15429">
        <v>118146</v>
      </c>
      <c r="G15429">
        <v>20700000</v>
      </c>
      <c r="H15429">
        <v>2329</v>
      </c>
      <c r="K15429">
        <v>435</v>
      </c>
      <c r="L15429">
        <v>52</v>
      </c>
    </row>
    <row r="15430" spans="1:12" x14ac:dyDescent="0.25">
      <c r="A15430" t="s">
        <v>689</v>
      </c>
      <c r="B15430" t="s">
        <v>709</v>
      </c>
      <c r="C15430" t="s">
        <v>710</v>
      </c>
      <c r="D15430" s="2">
        <v>42917</v>
      </c>
      <c r="E15430">
        <v>30.46</v>
      </c>
      <c r="F15430">
        <v>124962</v>
      </c>
      <c r="G15430">
        <v>21580000</v>
      </c>
      <c r="H15430">
        <v>1319</v>
      </c>
      <c r="K15430">
        <v>435</v>
      </c>
      <c r="L15430">
        <v>54</v>
      </c>
    </row>
    <row r="15431" spans="1:12" x14ac:dyDescent="0.25">
      <c r="A15431" t="s">
        <v>689</v>
      </c>
      <c r="B15431" t="s">
        <v>709</v>
      </c>
      <c r="C15431" t="s">
        <v>710</v>
      </c>
      <c r="D15431" s="2">
        <v>42948</v>
      </c>
      <c r="E15431">
        <v>30.75</v>
      </c>
      <c r="F15431">
        <v>129595</v>
      </c>
      <c r="G15431">
        <v>18800000</v>
      </c>
      <c r="H15431">
        <v>523</v>
      </c>
      <c r="K15431">
        <v>391</v>
      </c>
      <c r="L15431">
        <v>60</v>
      </c>
    </row>
    <row r="15432" spans="1:12" x14ac:dyDescent="0.25">
      <c r="A15432" t="s">
        <v>689</v>
      </c>
      <c r="B15432" t="s">
        <v>709</v>
      </c>
      <c r="C15432" t="s">
        <v>710</v>
      </c>
      <c r="D15432" s="2">
        <v>42979</v>
      </c>
      <c r="E15432">
        <v>31</v>
      </c>
      <c r="F15432">
        <v>131379</v>
      </c>
      <c r="G15432">
        <v>18250000</v>
      </c>
      <c r="H15432">
        <v>315</v>
      </c>
      <c r="K15432">
        <v>353</v>
      </c>
      <c r="L15432">
        <v>62</v>
      </c>
    </row>
    <row r="15433" spans="1:12" x14ac:dyDescent="0.25">
      <c r="A15433" t="s">
        <v>689</v>
      </c>
      <c r="B15433" t="s">
        <v>709</v>
      </c>
      <c r="C15433" t="s">
        <v>710</v>
      </c>
      <c r="D15433" s="2">
        <v>43009</v>
      </c>
      <c r="E15433">
        <v>25.74</v>
      </c>
      <c r="F15433">
        <v>99577</v>
      </c>
      <c r="G15433">
        <v>15730000</v>
      </c>
      <c r="H15433">
        <v>1295</v>
      </c>
      <c r="K15433">
        <v>334</v>
      </c>
      <c r="L15433">
        <v>60</v>
      </c>
    </row>
    <row r="15434" spans="1:12" x14ac:dyDescent="0.25">
      <c r="A15434" t="s">
        <v>689</v>
      </c>
      <c r="B15434" t="s">
        <v>709</v>
      </c>
      <c r="C15434" t="s">
        <v>710</v>
      </c>
      <c r="D15434" s="2">
        <v>43040</v>
      </c>
      <c r="E15434">
        <v>21.38</v>
      </c>
      <c r="F15434">
        <v>82374</v>
      </c>
      <c r="G15434">
        <v>12450000</v>
      </c>
      <c r="H15434">
        <v>602</v>
      </c>
      <c r="K15434">
        <v>345</v>
      </c>
      <c r="L15434">
        <v>62</v>
      </c>
    </row>
    <row r="15435" spans="1:12" x14ac:dyDescent="0.25">
      <c r="A15435" t="s">
        <v>689</v>
      </c>
      <c r="B15435" t="s">
        <v>709</v>
      </c>
      <c r="C15435" t="s">
        <v>710</v>
      </c>
      <c r="D15435" s="2">
        <v>43070</v>
      </c>
      <c r="E15435">
        <v>25.54</v>
      </c>
      <c r="F15435">
        <v>111935</v>
      </c>
      <c r="G15435">
        <v>17000000</v>
      </c>
      <c r="H15435">
        <v>1783</v>
      </c>
      <c r="K15435">
        <v>265</v>
      </c>
      <c r="L15435">
        <v>62</v>
      </c>
    </row>
    <row r="15436" spans="1:12" x14ac:dyDescent="0.25">
      <c r="A15436" t="s">
        <v>689</v>
      </c>
      <c r="B15436" t="s">
        <v>709</v>
      </c>
      <c r="C15436" t="s">
        <v>710</v>
      </c>
      <c r="D15436" s="2">
        <v>43101</v>
      </c>
      <c r="E15436">
        <v>29.680558333333298</v>
      </c>
      <c r="F15436">
        <v>125693.969653076</v>
      </c>
      <c r="G15436">
        <v>9922281.9644138385</v>
      </c>
      <c r="H15436">
        <v>3664.4334303996002</v>
      </c>
    </row>
    <row r="15437" spans="1:12" x14ac:dyDescent="0.25">
      <c r="A15437" t="s">
        <v>689</v>
      </c>
      <c r="B15437" t="s">
        <v>709</v>
      </c>
      <c r="C15437" t="s">
        <v>710</v>
      </c>
      <c r="D15437" s="2">
        <v>43132</v>
      </c>
      <c r="E15437">
        <v>27.711804166666699</v>
      </c>
      <c r="F15437">
        <v>114514.010203274</v>
      </c>
      <c r="G15437">
        <v>9039735.9654464796</v>
      </c>
      <c r="H15437">
        <v>3772.52396274794</v>
      </c>
    </row>
    <row r="15438" spans="1:12" x14ac:dyDescent="0.25">
      <c r="A15438" t="s">
        <v>689</v>
      </c>
      <c r="B15438" t="s">
        <v>709</v>
      </c>
      <c r="C15438" t="s">
        <v>710</v>
      </c>
      <c r="D15438" s="2">
        <v>43160</v>
      </c>
      <c r="E15438">
        <v>23.3229583333333</v>
      </c>
      <c r="F15438">
        <v>99160.886902635204</v>
      </c>
      <c r="G15438">
        <v>7827760.4120940203</v>
      </c>
      <c r="H15438">
        <v>3604.2840337884099</v>
      </c>
    </row>
    <row r="15439" spans="1:12" x14ac:dyDescent="0.25">
      <c r="A15439" t="s">
        <v>689</v>
      </c>
      <c r="B15439" t="s">
        <v>709</v>
      </c>
      <c r="C15439" t="s">
        <v>710</v>
      </c>
      <c r="D15439" s="2">
        <v>43191</v>
      </c>
      <c r="E15439">
        <v>27.434041666666701</v>
      </c>
      <c r="F15439">
        <v>111618.261604466</v>
      </c>
      <c r="G15439">
        <v>8811145.5710565485</v>
      </c>
      <c r="H15439">
        <v>3595.21341825742</v>
      </c>
    </row>
    <row r="15440" spans="1:12" x14ac:dyDescent="0.25">
      <c r="A15440" t="s">
        <v>689</v>
      </c>
      <c r="B15440" t="s">
        <v>709</v>
      </c>
      <c r="C15440" t="s">
        <v>710</v>
      </c>
      <c r="D15440" s="2">
        <v>43221</v>
      </c>
      <c r="E15440">
        <v>18.71875</v>
      </c>
      <c r="F15440">
        <v>59806.8971546471</v>
      </c>
      <c r="G15440">
        <v>6348409.4667015001</v>
      </c>
      <c r="H15440">
        <v>4223.9306222312498</v>
      </c>
    </row>
    <row r="15441" spans="1:12" x14ac:dyDescent="0.25">
      <c r="A15441" t="s">
        <v>689</v>
      </c>
      <c r="B15441" t="s">
        <v>709</v>
      </c>
      <c r="C15441" t="s">
        <v>710</v>
      </c>
      <c r="D15441" s="2">
        <v>43252</v>
      </c>
      <c r="E15441">
        <v>29.6041666666667</v>
      </c>
      <c r="F15441">
        <v>99782.108661688399</v>
      </c>
      <c r="G15441">
        <v>10591716.2296068</v>
      </c>
      <c r="H15441">
        <v>6144.8846279053796</v>
      </c>
    </row>
    <row r="15442" spans="1:12" x14ac:dyDescent="0.25">
      <c r="A15442" t="s">
        <v>689</v>
      </c>
      <c r="B15442" t="s">
        <v>709</v>
      </c>
      <c r="C15442" t="s">
        <v>710</v>
      </c>
      <c r="D15442" s="2">
        <v>43282</v>
      </c>
      <c r="E15442">
        <v>15.80625</v>
      </c>
      <c r="F15442">
        <v>50010.802371362202</v>
      </c>
      <c r="G15442">
        <v>5308569.1837638607</v>
      </c>
      <c r="H15442">
        <v>3379.1477575168001</v>
      </c>
    </row>
    <row r="15443" spans="1:12" x14ac:dyDescent="0.25">
      <c r="A15443" t="s">
        <v>689</v>
      </c>
      <c r="B15443" t="s">
        <v>709</v>
      </c>
      <c r="C15443" t="s">
        <v>710</v>
      </c>
      <c r="D15443" s="2">
        <v>43313</v>
      </c>
      <c r="E15443">
        <v>17.826416666666699</v>
      </c>
      <c r="F15443">
        <v>68526.951288419805</v>
      </c>
      <c r="G15443">
        <v>10352301.636775101</v>
      </c>
      <c r="H15443">
        <v>5295.6061147235896</v>
      </c>
    </row>
    <row r="15444" spans="1:12" x14ac:dyDescent="0.25">
      <c r="A15444" t="s">
        <v>689</v>
      </c>
      <c r="B15444" t="s">
        <v>709</v>
      </c>
      <c r="C15444" t="s">
        <v>710</v>
      </c>
      <c r="D15444" s="2">
        <v>43344</v>
      </c>
      <c r="E15444">
        <v>17.409708333333299</v>
      </c>
      <c r="F15444">
        <v>66105.2807743835</v>
      </c>
      <c r="G15444">
        <v>9986462.1655184608</v>
      </c>
      <c r="H15444">
        <v>5568.0496100493801</v>
      </c>
    </row>
    <row r="15445" spans="1:12" x14ac:dyDescent="0.25">
      <c r="A15445" t="s">
        <v>689</v>
      </c>
      <c r="B15445" t="s">
        <v>709</v>
      </c>
      <c r="C15445" t="s">
        <v>710</v>
      </c>
      <c r="D15445" s="2">
        <v>43374</v>
      </c>
      <c r="E15445">
        <v>30.7604166666667</v>
      </c>
      <c r="F15445">
        <v>105711.03669763901</v>
      </c>
      <c r="G15445">
        <v>20745646.014721502</v>
      </c>
      <c r="H15445">
        <v>9979.5537121776797</v>
      </c>
    </row>
    <row r="15446" spans="1:12" x14ac:dyDescent="0.25">
      <c r="A15446" t="s">
        <v>689</v>
      </c>
      <c r="B15446" t="s">
        <v>709</v>
      </c>
      <c r="C15446" t="s">
        <v>710</v>
      </c>
      <c r="D15446" s="2">
        <v>43405</v>
      </c>
      <c r="E15446">
        <v>27.475750000000001</v>
      </c>
      <c r="F15446">
        <v>85855.118154312397</v>
      </c>
      <c r="G15446">
        <v>33607986.001505598</v>
      </c>
      <c r="H15446">
        <v>3561.40001361339</v>
      </c>
    </row>
    <row r="15447" spans="1:12" x14ac:dyDescent="0.25">
      <c r="A15447" t="s">
        <v>689</v>
      </c>
      <c r="B15447" t="s">
        <v>709</v>
      </c>
      <c r="C15447" t="s">
        <v>710</v>
      </c>
      <c r="D15447" s="2">
        <v>43435</v>
      </c>
      <c r="E15447">
        <v>21.306999999999999</v>
      </c>
      <c r="F15447">
        <v>59083.932561039102</v>
      </c>
      <c r="G15447">
        <v>23128405.401018798</v>
      </c>
      <c r="H15447">
        <v>2950.9209240975201</v>
      </c>
    </row>
    <row r="15448" spans="1:12" x14ac:dyDescent="0.25">
      <c r="A15448" t="s">
        <v>689</v>
      </c>
      <c r="B15448" t="s">
        <v>709</v>
      </c>
      <c r="C15448" t="s">
        <v>710</v>
      </c>
      <c r="D15448" s="2">
        <v>43496</v>
      </c>
      <c r="E15448">
        <v>31</v>
      </c>
      <c r="F15448">
        <v>101816.899619405</v>
      </c>
      <c r="G15448">
        <v>45234302.3357815</v>
      </c>
      <c r="H15448">
        <v>12067.222838342799</v>
      </c>
      <c r="K15448">
        <v>290</v>
      </c>
      <c r="L15448">
        <v>60</v>
      </c>
    </row>
    <row r="15449" spans="1:12" x14ac:dyDescent="0.25">
      <c r="A15449" t="s">
        <v>689</v>
      </c>
      <c r="B15449" t="s">
        <v>709</v>
      </c>
      <c r="C15449" t="s">
        <v>710</v>
      </c>
      <c r="D15449" s="2">
        <v>43524</v>
      </c>
      <c r="E15449">
        <v>24.117916666666702</v>
      </c>
      <c r="F15449">
        <v>74814.503400796704</v>
      </c>
      <c r="G15449">
        <v>33237919.0348869</v>
      </c>
      <c r="H15449">
        <v>11540.8171784079</v>
      </c>
      <c r="K15449">
        <v>290</v>
      </c>
      <c r="L15449">
        <v>60</v>
      </c>
    </row>
    <row r="15450" spans="1:12" x14ac:dyDescent="0.25">
      <c r="A15450" t="s">
        <v>689</v>
      </c>
      <c r="B15450" t="s">
        <v>709</v>
      </c>
      <c r="C15450" t="s">
        <v>710</v>
      </c>
      <c r="D15450" s="2">
        <v>43555</v>
      </c>
      <c r="E15450">
        <v>15.8020833333333</v>
      </c>
      <c r="F15450">
        <v>50771.801215822197</v>
      </c>
      <c r="G15450">
        <v>37572129.913634501</v>
      </c>
      <c r="H15450">
        <v>13553.8974460277</v>
      </c>
      <c r="K15450">
        <v>276</v>
      </c>
      <c r="L15450">
        <v>60</v>
      </c>
    </row>
    <row r="15451" spans="1:12" x14ac:dyDescent="0.25">
      <c r="A15451" t="s">
        <v>689</v>
      </c>
      <c r="B15451" t="s">
        <v>709</v>
      </c>
      <c r="C15451" t="s">
        <v>710</v>
      </c>
      <c r="D15451" s="2">
        <v>43585</v>
      </c>
      <c r="E15451">
        <v>29.7604166666667</v>
      </c>
      <c r="F15451">
        <v>94041.761966088496</v>
      </c>
      <c r="G15451">
        <v>69592750.567924693</v>
      </c>
      <c r="H15451">
        <v>20056.072296931099</v>
      </c>
      <c r="K15451">
        <v>276</v>
      </c>
      <c r="L15451">
        <v>60</v>
      </c>
    </row>
    <row r="15452" spans="1:12" x14ac:dyDescent="0.25">
      <c r="A15452" t="s">
        <v>689</v>
      </c>
      <c r="B15452" t="s">
        <v>709</v>
      </c>
      <c r="C15452" t="s">
        <v>710</v>
      </c>
      <c r="D15452" s="2">
        <v>43616</v>
      </c>
      <c r="E15452">
        <v>31</v>
      </c>
      <c r="F15452">
        <v>89351.351250788095</v>
      </c>
      <c r="G15452">
        <v>66121754.532262102</v>
      </c>
      <c r="H15452">
        <v>21445.392119554399</v>
      </c>
      <c r="K15452">
        <v>290</v>
      </c>
      <c r="L15452">
        <v>60</v>
      </c>
    </row>
    <row r="15453" spans="1:12" x14ac:dyDescent="0.25">
      <c r="A15453" t="s">
        <v>689</v>
      </c>
      <c r="B15453" t="s">
        <v>709</v>
      </c>
      <c r="C15453" t="s">
        <v>710</v>
      </c>
      <c r="D15453" s="2">
        <v>43646</v>
      </c>
      <c r="E15453">
        <v>29.992916666666702</v>
      </c>
      <c r="F15453">
        <v>62574.129804942102</v>
      </c>
      <c r="G15453">
        <v>68303465.248144612</v>
      </c>
      <c r="H15453">
        <v>36105.567171193099</v>
      </c>
      <c r="K15453">
        <v>276</v>
      </c>
      <c r="L15453">
        <v>60</v>
      </c>
    </row>
    <row r="15454" spans="1:12" x14ac:dyDescent="0.25">
      <c r="A15454" t="s">
        <v>689</v>
      </c>
      <c r="B15454" t="s">
        <v>709</v>
      </c>
      <c r="C15454" t="s">
        <v>710</v>
      </c>
      <c r="D15454" s="2">
        <v>43677</v>
      </c>
      <c r="E15454">
        <v>28.4970833333333</v>
      </c>
      <c r="F15454">
        <v>59822.064858638201</v>
      </c>
      <c r="G15454">
        <v>17166859.981184002</v>
      </c>
      <c r="H15454">
        <v>31561.120495570001</v>
      </c>
      <c r="K15454">
        <v>261</v>
      </c>
      <c r="L15454">
        <v>60</v>
      </c>
    </row>
    <row r="15455" spans="1:12" x14ac:dyDescent="0.25">
      <c r="A15455" t="s">
        <v>689</v>
      </c>
      <c r="B15455" t="s">
        <v>709</v>
      </c>
      <c r="C15455" t="s">
        <v>710</v>
      </c>
      <c r="D15455" s="2">
        <v>43708</v>
      </c>
      <c r="E15455">
        <v>31</v>
      </c>
      <c r="F15455">
        <v>62287.894052803</v>
      </c>
      <c r="G15455">
        <v>17874467.527225301</v>
      </c>
      <c r="H15455">
        <v>37877.8942996365</v>
      </c>
      <c r="K15455">
        <v>261</v>
      </c>
      <c r="L15455">
        <v>60</v>
      </c>
    </row>
    <row r="15456" spans="1:12" x14ac:dyDescent="0.25">
      <c r="A15456" t="s">
        <v>689</v>
      </c>
      <c r="B15456" t="s">
        <v>709</v>
      </c>
      <c r="C15456" t="s">
        <v>710</v>
      </c>
      <c r="D15456" s="2">
        <v>43738</v>
      </c>
      <c r="E15456">
        <v>29.713875000000002</v>
      </c>
      <c r="F15456">
        <v>52238.531036135399</v>
      </c>
      <c r="G15456">
        <v>48350429.086267002</v>
      </c>
      <c r="H15456">
        <v>40265.371623232</v>
      </c>
      <c r="K15456">
        <v>261</v>
      </c>
      <c r="L15456">
        <v>60</v>
      </c>
    </row>
    <row r="15457" spans="1:12" x14ac:dyDescent="0.25">
      <c r="A15457" t="s">
        <v>689</v>
      </c>
      <c r="B15457" t="s">
        <v>709</v>
      </c>
      <c r="C15457" t="s">
        <v>710</v>
      </c>
      <c r="D15457" s="2">
        <v>43769</v>
      </c>
      <c r="E15457">
        <v>30.8659583333333</v>
      </c>
      <c r="F15457">
        <v>53610.848217238097</v>
      </c>
      <c r="G15457">
        <v>49620605.012593701</v>
      </c>
      <c r="H15457">
        <v>41665.724659503503</v>
      </c>
      <c r="K15457">
        <v>261</v>
      </c>
      <c r="L15457">
        <v>60</v>
      </c>
    </row>
    <row r="15458" spans="1:12" x14ac:dyDescent="0.25">
      <c r="A15458" t="s">
        <v>689</v>
      </c>
      <c r="B15458" t="s">
        <v>709</v>
      </c>
      <c r="C15458" t="s">
        <v>710</v>
      </c>
      <c r="D15458" s="2">
        <v>43799</v>
      </c>
      <c r="E15458">
        <v>16.6979166666667</v>
      </c>
      <c r="F15458">
        <v>24115.893442260502</v>
      </c>
      <c r="G15458">
        <v>22320952.993976999</v>
      </c>
      <c r="H15458">
        <v>26371.4136639846</v>
      </c>
      <c r="K15458">
        <v>261</v>
      </c>
      <c r="L15458">
        <v>60</v>
      </c>
    </row>
    <row r="15459" spans="1:12" x14ac:dyDescent="0.25">
      <c r="A15459" t="s">
        <v>689</v>
      </c>
      <c r="B15459" t="s">
        <v>709</v>
      </c>
      <c r="C15459" t="s">
        <v>710</v>
      </c>
      <c r="D15459" s="2">
        <v>43830</v>
      </c>
      <c r="E15459">
        <v>30.847208333333299</v>
      </c>
      <c r="F15459">
        <v>39392.372830018401</v>
      </c>
      <c r="G15459">
        <v>36460407.505335197</v>
      </c>
      <c r="H15459">
        <v>48604.501237427503</v>
      </c>
      <c r="K15459">
        <v>261</v>
      </c>
      <c r="L15459">
        <v>60</v>
      </c>
    </row>
    <row r="15460" spans="1:12" x14ac:dyDescent="0.25">
      <c r="A15460" t="s">
        <v>689</v>
      </c>
      <c r="B15460" s="3" t="s">
        <v>710</v>
      </c>
      <c r="C15460" s="3" t="s">
        <v>710</v>
      </c>
      <c r="D15460" s="3">
        <v>43831</v>
      </c>
      <c r="E15460">
        <v>19.592375000000001</v>
      </c>
      <c r="F15460">
        <v>25765.03596876904</v>
      </c>
      <c r="G15460">
        <v>3154902.3635227387</v>
      </c>
      <c r="H15460">
        <v>28831.804228212834</v>
      </c>
      <c r="K15460">
        <v>261</v>
      </c>
      <c r="L15460">
        <v>60</v>
      </c>
    </row>
    <row r="15461" spans="1:12" x14ac:dyDescent="0.25">
      <c r="A15461" t="s">
        <v>689</v>
      </c>
      <c r="B15461" s="3" t="s">
        <v>710</v>
      </c>
      <c r="C15461" s="3" t="s">
        <v>710</v>
      </c>
      <c r="D15461" s="3">
        <v>43862</v>
      </c>
      <c r="E15461">
        <v>21.819416666666665</v>
      </c>
      <c r="F15461">
        <v>36275.456449791644</v>
      </c>
      <c r="G15461">
        <v>5653697.9688149337</v>
      </c>
      <c r="H15461">
        <v>30305.625609068171</v>
      </c>
      <c r="K15461">
        <v>218</v>
      </c>
      <c r="L15461">
        <v>60</v>
      </c>
    </row>
    <row r="15462" spans="1:12" x14ac:dyDescent="0.25">
      <c r="A15462" t="s">
        <v>689</v>
      </c>
      <c r="B15462" s="3" t="s">
        <v>710</v>
      </c>
      <c r="C15462" s="3" t="s">
        <v>710</v>
      </c>
      <c r="D15462" s="3">
        <v>43891</v>
      </c>
      <c r="E15462">
        <v>31</v>
      </c>
      <c r="F15462">
        <v>53915.422107898194</v>
      </c>
      <c r="G15462">
        <v>7125016.9141345583</v>
      </c>
      <c r="H15462">
        <v>41634.592687632117</v>
      </c>
      <c r="K15462">
        <v>232</v>
      </c>
      <c r="L15462">
        <v>60</v>
      </c>
    </row>
    <row r="15463" spans="1:12" x14ac:dyDescent="0.25">
      <c r="A15463" t="s">
        <v>689</v>
      </c>
      <c r="B15463" s="3" t="s">
        <v>710</v>
      </c>
      <c r="C15463" s="3" t="s">
        <v>710</v>
      </c>
      <c r="D15463" s="3">
        <v>43922</v>
      </c>
      <c r="E15463">
        <v>23.048623333333335</v>
      </c>
      <c r="F15463">
        <v>33407.464025614769</v>
      </c>
      <c r="G15463">
        <v>4414854.5431860313</v>
      </c>
      <c r="H15463">
        <v>41293.884291236849</v>
      </c>
      <c r="K15463">
        <v>232</v>
      </c>
      <c r="L15463">
        <v>60</v>
      </c>
    </row>
    <row r="15464" spans="1:12" x14ac:dyDescent="0.25">
      <c r="A15464" t="s">
        <v>689</v>
      </c>
      <c r="B15464" s="3" t="s">
        <v>710</v>
      </c>
      <c r="C15464" s="3" t="s">
        <v>710</v>
      </c>
      <c r="D15464" s="3">
        <v>43952</v>
      </c>
      <c r="E15464">
        <v>17.456291666666669</v>
      </c>
      <c r="F15464">
        <v>22329.046278343365</v>
      </c>
      <c r="G15464">
        <v>2845530.6351711932</v>
      </c>
      <c r="H15464">
        <v>36196.966938190802</v>
      </c>
      <c r="K15464">
        <v>210</v>
      </c>
      <c r="L15464">
        <v>60</v>
      </c>
    </row>
    <row r="15465" spans="1:12" x14ac:dyDescent="0.25">
      <c r="A15465" t="s">
        <v>689</v>
      </c>
      <c r="B15465" s="3" t="s">
        <v>710</v>
      </c>
      <c r="C15465" s="3" t="s">
        <v>710</v>
      </c>
      <c r="D15465" s="3">
        <v>43983</v>
      </c>
      <c r="E15465">
        <v>19.767370833333334</v>
      </c>
      <c r="F15465">
        <v>27398.415775276477</v>
      </c>
      <c r="G15465">
        <v>3325048.5644621011</v>
      </c>
      <c r="H15465">
        <v>39205.242860403079</v>
      </c>
      <c r="K15465">
        <v>218</v>
      </c>
      <c r="L15465">
        <v>60</v>
      </c>
    </row>
    <row r="15466" spans="1:12" x14ac:dyDescent="0.25">
      <c r="A15466" t="s">
        <v>689</v>
      </c>
      <c r="B15466" s="3" t="s">
        <v>710</v>
      </c>
      <c r="C15466" s="3" t="s">
        <v>710</v>
      </c>
      <c r="D15466" s="3">
        <v>44013</v>
      </c>
      <c r="E15466">
        <v>0</v>
      </c>
      <c r="F15466">
        <v>0</v>
      </c>
      <c r="G15466">
        <v>0</v>
      </c>
      <c r="H15466">
        <v>0</v>
      </c>
      <c r="K15466">
        <v>0</v>
      </c>
      <c r="L15466">
        <v>0</v>
      </c>
    </row>
    <row r="15467" spans="1:12" x14ac:dyDescent="0.25">
      <c r="A15467" t="s">
        <v>689</v>
      </c>
      <c r="B15467" s="3" t="s">
        <v>710</v>
      </c>
      <c r="C15467" s="3" t="s">
        <v>710</v>
      </c>
      <c r="D15467" s="3">
        <v>44044</v>
      </c>
      <c r="E15467">
        <v>5.5659583333333336</v>
      </c>
      <c r="F15467">
        <v>7785.2232719146314</v>
      </c>
      <c r="G15467">
        <v>944808.11141115963</v>
      </c>
      <c r="H15467">
        <v>9970.9329122672716</v>
      </c>
      <c r="K15467">
        <v>218</v>
      </c>
      <c r="L15467">
        <v>60</v>
      </c>
    </row>
    <row r="15468" spans="1:12" x14ac:dyDescent="0.25">
      <c r="A15468" t="s">
        <v>689</v>
      </c>
      <c r="B15468" s="3" t="s">
        <v>710</v>
      </c>
      <c r="C15468" s="3" t="s">
        <v>710</v>
      </c>
      <c r="D15468" s="3">
        <v>44075</v>
      </c>
      <c r="E15468">
        <v>15.951374999999999</v>
      </c>
      <c r="F15468">
        <v>20266.703166352931</v>
      </c>
      <c r="G15468">
        <v>2251807.3243128359</v>
      </c>
      <c r="H15468">
        <v>38904.476593096559</v>
      </c>
      <c r="K15468">
        <v>189</v>
      </c>
      <c r="L15468">
        <v>60</v>
      </c>
    </row>
    <row r="15469" spans="1:12" x14ac:dyDescent="0.25">
      <c r="A15469" t="s">
        <v>689</v>
      </c>
      <c r="B15469" s="3" t="s">
        <v>710</v>
      </c>
      <c r="C15469" s="3" t="s">
        <v>710</v>
      </c>
      <c r="D15469" s="3">
        <v>44105</v>
      </c>
      <c r="E15469">
        <v>20.895749999999996</v>
      </c>
      <c r="F15469">
        <v>28120.396071989144</v>
      </c>
      <c r="G15469">
        <v>5028052.6534246989</v>
      </c>
      <c r="H15469">
        <v>37865.598738660221</v>
      </c>
      <c r="K15469">
        <v>218</v>
      </c>
      <c r="L15469">
        <v>60</v>
      </c>
    </row>
    <row r="15470" spans="1:12" x14ac:dyDescent="0.25">
      <c r="A15470" t="s">
        <v>689</v>
      </c>
      <c r="B15470" s="3" t="s">
        <v>710</v>
      </c>
      <c r="C15470" s="3" t="s">
        <v>710</v>
      </c>
      <c r="D15470" s="3">
        <v>44136</v>
      </c>
      <c r="E15470">
        <v>18.340291666666669</v>
      </c>
      <c r="F15470">
        <v>24256.65046186875</v>
      </c>
      <c r="G15470">
        <v>4337197.6484884312</v>
      </c>
      <c r="H15470">
        <v>26446.524322566445</v>
      </c>
      <c r="K15470">
        <v>218</v>
      </c>
      <c r="L15470">
        <v>60</v>
      </c>
    </row>
    <row r="15471" spans="1:12" x14ac:dyDescent="0.25">
      <c r="A15471" t="s">
        <v>689</v>
      </c>
      <c r="B15471" s="3" t="s">
        <v>710</v>
      </c>
      <c r="C15471" s="3" t="s">
        <v>710</v>
      </c>
      <c r="D15471" s="3">
        <v>44166</v>
      </c>
      <c r="E15471">
        <v>29.111125000000001</v>
      </c>
      <c r="F15471">
        <v>39615.528101537318</v>
      </c>
      <c r="G15471">
        <v>7083433.6997894738</v>
      </c>
      <c r="H15471">
        <v>42914.213874841626</v>
      </c>
      <c r="K15471">
        <v>218</v>
      </c>
      <c r="L15471">
        <v>60</v>
      </c>
    </row>
    <row r="15472" spans="1:12" x14ac:dyDescent="0.25">
      <c r="A15472" t="s">
        <v>689</v>
      </c>
      <c r="B15472" t="s">
        <v>694</v>
      </c>
      <c r="C15472" t="s">
        <v>695</v>
      </c>
      <c r="D15472" s="2">
        <v>27607</v>
      </c>
      <c r="E15472">
        <v>11.9</v>
      </c>
      <c r="F15472">
        <v>6957</v>
      </c>
      <c r="G15472">
        <v>2087000.0000000002</v>
      </c>
      <c r="H15472">
        <v>0</v>
      </c>
      <c r="K15472">
        <v>750</v>
      </c>
      <c r="L15472">
        <v>12</v>
      </c>
    </row>
    <row r="15473" spans="1:12" x14ac:dyDescent="0.25">
      <c r="A15473" t="s">
        <v>689</v>
      </c>
      <c r="B15473" t="s">
        <v>694</v>
      </c>
      <c r="C15473" t="s">
        <v>695</v>
      </c>
      <c r="D15473" s="2">
        <v>27638</v>
      </c>
      <c r="E15473">
        <v>23.3</v>
      </c>
      <c r="F15473">
        <v>26458</v>
      </c>
      <c r="G15473">
        <v>8888000</v>
      </c>
      <c r="H15473">
        <v>0</v>
      </c>
      <c r="K15473">
        <v>1005</v>
      </c>
      <c r="L15473">
        <v>14</v>
      </c>
    </row>
    <row r="15474" spans="1:12" x14ac:dyDescent="0.25">
      <c r="A15474" t="s">
        <v>689</v>
      </c>
      <c r="B15474" t="s">
        <v>694</v>
      </c>
      <c r="C15474" t="s">
        <v>695</v>
      </c>
      <c r="D15474" s="2">
        <v>27668</v>
      </c>
      <c r="E15474">
        <v>19.899999999999999</v>
      </c>
      <c r="F15474">
        <v>20001</v>
      </c>
      <c r="G15474">
        <v>7331000</v>
      </c>
      <c r="H15474">
        <v>0</v>
      </c>
      <c r="K15474">
        <v>1022</v>
      </c>
      <c r="L15474">
        <v>15</v>
      </c>
    </row>
    <row r="15475" spans="1:12" x14ac:dyDescent="0.25">
      <c r="A15475" t="s">
        <v>689</v>
      </c>
      <c r="B15475" t="s">
        <v>694</v>
      </c>
      <c r="C15475" t="s">
        <v>695</v>
      </c>
      <c r="D15475" s="2">
        <v>27699</v>
      </c>
      <c r="E15475">
        <v>29.7</v>
      </c>
      <c r="F15475">
        <v>60457</v>
      </c>
      <c r="G15475">
        <v>24170000</v>
      </c>
      <c r="H15475">
        <v>0</v>
      </c>
      <c r="K15475">
        <v>910</v>
      </c>
      <c r="L15475">
        <v>24</v>
      </c>
    </row>
    <row r="15476" spans="1:12" x14ac:dyDescent="0.25">
      <c r="A15476" t="s">
        <v>689</v>
      </c>
      <c r="B15476" t="s">
        <v>694</v>
      </c>
      <c r="C15476" t="s">
        <v>695</v>
      </c>
      <c r="D15476" s="2">
        <v>27729</v>
      </c>
      <c r="E15476">
        <v>15.2</v>
      </c>
      <c r="F15476">
        <v>38672</v>
      </c>
      <c r="G15476">
        <v>17574000</v>
      </c>
      <c r="H15476">
        <v>0</v>
      </c>
      <c r="K15476">
        <v>846</v>
      </c>
      <c r="L15476">
        <v>32</v>
      </c>
    </row>
    <row r="15477" spans="1:12" x14ac:dyDescent="0.25">
      <c r="A15477" t="s">
        <v>689</v>
      </c>
      <c r="B15477" t="s">
        <v>694</v>
      </c>
      <c r="C15477" t="s">
        <v>695</v>
      </c>
      <c r="D15477" s="2">
        <v>27760</v>
      </c>
      <c r="E15477">
        <v>28.8</v>
      </c>
      <c r="F15477">
        <v>47329</v>
      </c>
      <c r="G15477">
        <v>19952000</v>
      </c>
      <c r="H15477">
        <v>0</v>
      </c>
      <c r="K15477">
        <v>944</v>
      </c>
      <c r="L15477">
        <v>20</v>
      </c>
    </row>
    <row r="15478" spans="1:12" x14ac:dyDescent="0.25">
      <c r="A15478" t="s">
        <v>689</v>
      </c>
      <c r="B15478" t="s">
        <v>694</v>
      </c>
      <c r="C15478" t="s">
        <v>695</v>
      </c>
      <c r="D15478" s="2">
        <v>27791</v>
      </c>
      <c r="E15478">
        <v>28.6</v>
      </c>
      <c r="F15478">
        <v>58735</v>
      </c>
      <c r="G15478">
        <v>29992000</v>
      </c>
      <c r="H15478">
        <v>0</v>
      </c>
      <c r="K15478">
        <v>945</v>
      </c>
      <c r="L15478">
        <v>25</v>
      </c>
    </row>
    <row r="15479" spans="1:12" x14ac:dyDescent="0.25">
      <c r="A15479" t="s">
        <v>689</v>
      </c>
      <c r="B15479" t="s">
        <v>694</v>
      </c>
      <c r="C15479" t="s">
        <v>695</v>
      </c>
      <c r="D15479" s="2">
        <v>27820</v>
      </c>
      <c r="E15479">
        <v>30.8</v>
      </c>
      <c r="F15479">
        <v>67538</v>
      </c>
      <c r="G15479">
        <v>31396000</v>
      </c>
      <c r="H15479">
        <v>0</v>
      </c>
      <c r="K15479">
        <v>880</v>
      </c>
      <c r="L15479">
        <v>30</v>
      </c>
    </row>
    <row r="15480" spans="1:12" x14ac:dyDescent="0.25">
      <c r="A15480" t="s">
        <v>689</v>
      </c>
      <c r="B15480" t="s">
        <v>694</v>
      </c>
      <c r="C15480" t="s">
        <v>695</v>
      </c>
      <c r="D15480" s="2">
        <v>27851</v>
      </c>
      <c r="E15480">
        <v>30</v>
      </c>
      <c r="F15480">
        <v>66403</v>
      </c>
      <c r="G15480">
        <v>29193000</v>
      </c>
      <c r="H15480">
        <v>0</v>
      </c>
      <c r="K15480">
        <v>880</v>
      </c>
      <c r="L15480">
        <v>28</v>
      </c>
    </row>
    <row r="15481" spans="1:12" x14ac:dyDescent="0.25">
      <c r="A15481" t="s">
        <v>689</v>
      </c>
      <c r="B15481" t="s">
        <v>694</v>
      </c>
      <c r="C15481" t="s">
        <v>695</v>
      </c>
      <c r="D15481" s="2">
        <v>27881</v>
      </c>
      <c r="E15481">
        <v>29</v>
      </c>
      <c r="F15481">
        <v>62691</v>
      </c>
      <c r="G15481">
        <v>28083000</v>
      </c>
      <c r="H15481">
        <v>0</v>
      </c>
      <c r="K15481">
        <v>898</v>
      </c>
      <c r="L15481">
        <v>28</v>
      </c>
    </row>
    <row r="15482" spans="1:12" x14ac:dyDescent="0.25">
      <c r="A15482" t="s">
        <v>689</v>
      </c>
      <c r="B15482" t="s">
        <v>694</v>
      </c>
      <c r="C15482" t="s">
        <v>695</v>
      </c>
      <c r="D15482" s="2">
        <v>27912</v>
      </c>
      <c r="E15482">
        <v>30</v>
      </c>
      <c r="F15482">
        <v>69083</v>
      </c>
      <c r="G15482">
        <v>28872000</v>
      </c>
      <c r="H15482">
        <v>0</v>
      </c>
      <c r="K15482">
        <v>180</v>
      </c>
      <c r="L15482">
        <v>28</v>
      </c>
    </row>
    <row r="15483" spans="1:12" x14ac:dyDescent="0.25">
      <c r="A15483" t="s">
        <v>689</v>
      </c>
      <c r="B15483" t="s">
        <v>694</v>
      </c>
      <c r="C15483" t="s">
        <v>695</v>
      </c>
      <c r="D15483" s="2">
        <v>27942</v>
      </c>
      <c r="E15483">
        <v>30</v>
      </c>
      <c r="F15483">
        <v>59237</v>
      </c>
      <c r="G15483">
        <v>22391000</v>
      </c>
      <c r="H15483">
        <v>0</v>
      </c>
      <c r="K15483">
        <v>733</v>
      </c>
      <c r="L15483">
        <v>26</v>
      </c>
    </row>
    <row r="15484" spans="1:12" x14ac:dyDescent="0.25">
      <c r="A15484" t="s">
        <v>689</v>
      </c>
      <c r="B15484" t="s">
        <v>694</v>
      </c>
      <c r="C15484" t="s">
        <v>695</v>
      </c>
      <c r="D15484" s="2">
        <v>27973</v>
      </c>
      <c r="E15484">
        <v>27</v>
      </c>
      <c r="F15484">
        <v>53700</v>
      </c>
      <c r="G15484">
        <v>17566000</v>
      </c>
      <c r="H15484">
        <v>0</v>
      </c>
      <c r="K15484">
        <v>900</v>
      </c>
      <c r="L15484">
        <v>26</v>
      </c>
    </row>
    <row r="15485" spans="1:12" x14ac:dyDescent="0.25">
      <c r="A15485" t="s">
        <v>689</v>
      </c>
      <c r="B15485" t="s">
        <v>694</v>
      </c>
      <c r="C15485" t="s">
        <v>695</v>
      </c>
      <c r="D15485" s="2">
        <v>28004</v>
      </c>
      <c r="E15485">
        <v>29.6</v>
      </c>
      <c r="F15485">
        <v>72819</v>
      </c>
      <c r="G15485">
        <v>25979000</v>
      </c>
      <c r="H15485">
        <v>0</v>
      </c>
      <c r="K15485">
        <v>871</v>
      </c>
      <c r="L15485">
        <v>28</v>
      </c>
    </row>
    <row r="15486" spans="1:12" x14ac:dyDescent="0.25">
      <c r="A15486" t="s">
        <v>689</v>
      </c>
      <c r="B15486" t="s">
        <v>694</v>
      </c>
      <c r="C15486" t="s">
        <v>695</v>
      </c>
      <c r="D15486" s="2">
        <v>28034</v>
      </c>
      <c r="E15486">
        <v>31</v>
      </c>
      <c r="F15486">
        <v>69456</v>
      </c>
      <c r="G15486">
        <v>25831000</v>
      </c>
      <c r="H15486">
        <v>0</v>
      </c>
      <c r="K15486">
        <v>890</v>
      </c>
      <c r="L15486">
        <v>27</v>
      </c>
    </row>
    <row r="15487" spans="1:12" x14ac:dyDescent="0.25">
      <c r="A15487" t="s">
        <v>689</v>
      </c>
      <c r="B15487" t="s">
        <v>694</v>
      </c>
      <c r="C15487" t="s">
        <v>695</v>
      </c>
      <c r="D15487" s="2">
        <v>28065</v>
      </c>
      <c r="E15487">
        <v>29.8</v>
      </c>
      <c r="F15487">
        <v>65126</v>
      </c>
      <c r="G15487">
        <v>23509000</v>
      </c>
      <c r="H15487">
        <v>0</v>
      </c>
      <c r="K15487">
        <v>916</v>
      </c>
      <c r="L15487">
        <v>26</v>
      </c>
    </row>
    <row r="15488" spans="1:12" x14ac:dyDescent="0.25">
      <c r="A15488" t="s">
        <v>689</v>
      </c>
      <c r="B15488" t="s">
        <v>694</v>
      </c>
      <c r="C15488" t="s">
        <v>695</v>
      </c>
      <c r="D15488" s="2">
        <v>28095</v>
      </c>
      <c r="E15488">
        <v>31</v>
      </c>
      <c r="F15488">
        <v>69737</v>
      </c>
      <c r="G15488">
        <v>24557000</v>
      </c>
      <c r="H15488">
        <v>0</v>
      </c>
      <c r="K15488">
        <v>946</v>
      </c>
      <c r="L15488">
        <v>26</v>
      </c>
    </row>
    <row r="15489" spans="1:12" x14ac:dyDescent="0.25">
      <c r="A15489" t="s">
        <v>689</v>
      </c>
      <c r="B15489" t="s">
        <v>694</v>
      </c>
      <c r="C15489" t="s">
        <v>695</v>
      </c>
      <c r="D15489" s="2">
        <v>28126</v>
      </c>
      <c r="E15489">
        <v>30.9</v>
      </c>
      <c r="F15489">
        <v>65656</v>
      </c>
      <c r="G15489">
        <v>28179000</v>
      </c>
      <c r="H15489">
        <v>0</v>
      </c>
      <c r="K15489">
        <v>880</v>
      </c>
      <c r="L15489">
        <v>26</v>
      </c>
    </row>
    <row r="15490" spans="1:12" x14ac:dyDescent="0.25">
      <c r="A15490" t="s">
        <v>689</v>
      </c>
      <c r="B15490" t="s">
        <v>694</v>
      </c>
      <c r="C15490" t="s">
        <v>695</v>
      </c>
      <c r="D15490" s="2">
        <v>28157</v>
      </c>
      <c r="E15490">
        <v>27.9</v>
      </c>
      <c r="F15490">
        <v>58375</v>
      </c>
      <c r="G15490">
        <v>24287000</v>
      </c>
      <c r="H15490">
        <v>0</v>
      </c>
      <c r="K15490">
        <v>808</v>
      </c>
      <c r="L15490">
        <v>26</v>
      </c>
    </row>
    <row r="15491" spans="1:12" x14ac:dyDescent="0.25">
      <c r="A15491" t="s">
        <v>689</v>
      </c>
      <c r="B15491" t="s">
        <v>694</v>
      </c>
      <c r="C15491" t="s">
        <v>695</v>
      </c>
      <c r="D15491" s="2">
        <v>28185</v>
      </c>
      <c r="E15491">
        <v>31</v>
      </c>
      <c r="F15491">
        <v>58258</v>
      </c>
      <c r="G15491">
        <v>24437000</v>
      </c>
      <c r="H15491">
        <v>0</v>
      </c>
      <c r="K15491">
        <v>805</v>
      </c>
      <c r="L15491">
        <v>26</v>
      </c>
    </row>
    <row r="15492" spans="1:12" x14ac:dyDescent="0.25">
      <c r="A15492" t="s">
        <v>689</v>
      </c>
      <c r="B15492" t="s">
        <v>694</v>
      </c>
      <c r="C15492" t="s">
        <v>695</v>
      </c>
      <c r="D15492" s="2">
        <v>28216</v>
      </c>
      <c r="E15492">
        <v>30</v>
      </c>
      <c r="F15492">
        <v>53946</v>
      </c>
      <c r="G15492">
        <v>20089000</v>
      </c>
      <c r="H15492">
        <v>0</v>
      </c>
      <c r="K15492">
        <v>747</v>
      </c>
      <c r="L15492">
        <v>26</v>
      </c>
    </row>
    <row r="15493" spans="1:12" x14ac:dyDescent="0.25">
      <c r="A15493" t="s">
        <v>689</v>
      </c>
      <c r="B15493" t="s">
        <v>694</v>
      </c>
      <c r="C15493" t="s">
        <v>695</v>
      </c>
      <c r="D15493" s="2">
        <v>28246</v>
      </c>
      <c r="E15493">
        <v>31</v>
      </c>
      <c r="F15493">
        <v>59687</v>
      </c>
      <c r="G15493">
        <v>24019000</v>
      </c>
      <c r="H15493">
        <v>0</v>
      </c>
      <c r="K15493">
        <v>651</v>
      </c>
      <c r="L15493">
        <v>30</v>
      </c>
    </row>
    <row r="15494" spans="1:12" x14ac:dyDescent="0.25">
      <c r="A15494" t="s">
        <v>689</v>
      </c>
      <c r="B15494" t="s">
        <v>694</v>
      </c>
      <c r="C15494" t="s">
        <v>695</v>
      </c>
      <c r="D15494" s="2">
        <v>28277</v>
      </c>
      <c r="E15494">
        <v>30</v>
      </c>
      <c r="F15494">
        <v>59953</v>
      </c>
      <c r="G15494">
        <v>21479000</v>
      </c>
      <c r="H15494">
        <v>0</v>
      </c>
      <c r="K15494">
        <v>607</v>
      </c>
      <c r="L15494">
        <v>32</v>
      </c>
    </row>
    <row r="15495" spans="1:12" x14ac:dyDescent="0.25">
      <c r="A15495" t="s">
        <v>689</v>
      </c>
      <c r="B15495" t="s">
        <v>694</v>
      </c>
      <c r="C15495" t="s">
        <v>695</v>
      </c>
      <c r="D15495" s="2">
        <v>28307</v>
      </c>
      <c r="E15495">
        <v>24</v>
      </c>
      <c r="F15495">
        <v>29298</v>
      </c>
      <c r="G15495">
        <v>11685000</v>
      </c>
      <c r="H15495">
        <v>14745</v>
      </c>
      <c r="K15495">
        <v>600</v>
      </c>
      <c r="L15495">
        <v>31</v>
      </c>
    </row>
    <row r="15496" spans="1:12" x14ac:dyDescent="0.25">
      <c r="A15496" t="s">
        <v>689</v>
      </c>
      <c r="B15496" t="s">
        <v>694</v>
      </c>
      <c r="C15496" t="s">
        <v>695</v>
      </c>
      <c r="D15496" s="2">
        <v>28338</v>
      </c>
      <c r="E15496">
        <v>27.3</v>
      </c>
      <c r="F15496">
        <v>31608</v>
      </c>
      <c r="G15496">
        <v>10069000</v>
      </c>
      <c r="H15496">
        <v>25710</v>
      </c>
      <c r="K15496">
        <v>350</v>
      </c>
      <c r="L15496">
        <v>28</v>
      </c>
    </row>
    <row r="15497" spans="1:12" x14ac:dyDescent="0.25">
      <c r="A15497" t="s">
        <v>689</v>
      </c>
      <c r="B15497" t="s">
        <v>694</v>
      </c>
      <c r="C15497" t="s">
        <v>695</v>
      </c>
      <c r="D15497" s="2">
        <v>28369</v>
      </c>
      <c r="E15497">
        <v>30</v>
      </c>
      <c r="F15497">
        <v>27575</v>
      </c>
      <c r="G15497">
        <v>15585000</v>
      </c>
      <c r="H15497">
        <v>27575</v>
      </c>
      <c r="K15497">
        <v>507</v>
      </c>
      <c r="L15497">
        <v>34</v>
      </c>
    </row>
    <row r="15498" spans="1:12" x14ac:dyDescent="0.25">
      <c r="A15498" t="s">
        <v>689</v>
      </c>
      <c r="B15498" t="s">
        <v>694</v>
      </c>
      <c r="C15498" t="s">
        <v>695</v>
      </c>
      <c r="D15498" s="2">
        <v>28399</v>
      </c>
      <c r="E15498">
        <v>31</v>
      </c>
      <c r="F15498">
        <v>30280</v>
      </c>
      <c r="G15498">
        <v>12628000</v>
      </c>
      <c r="H15498">
        <v>30280</v>
      </c>
      <c r="K15498">
        <v>485</v>
      </c>
      <c r="L15498">
        <v>35</v>
      </c>
    </row>
    <row r="15499" spans="1:12" x14ac:dyDescent="0.25">
      <c r="A15499" t="s">
        <v>689</v>
      </c>
      <c r="B15499" t="s">
        <v>694</v>
      </c>
      <c r="C15499" t="s">
        <v>695</v>
      </c>
      <c r="D15499" s="2">
        <v>28430</v>
      </c>
      <c r="E15499">
        <v>25.9</v>
      </c>
      <c r="F15499">
        <v>28529</v>
      </c>
      <c r="G15499">
        <v>8350000</v>
      </c>
      <c r="H15499">
        <v>28529</v>
      </c>
      <c r="K15499">
        <v>448</v>
      </c>
      <c r="L15499">
        <v>40</v>
      </c>
    </row>
    <row r="15500" spans="1:12" x14ac:dyDescent="0.25">
      <c r="A15500" t="s">
        <v>689</v>
      </c>
      <c r="B15500" t="s">
        <v>694</v>
      </c>
      <c r="C15500" t="s">
        <v>695</v>
      </c>
      <c r="D15500" s="2">
        <v>28460</v>
      </c>
      <c r="E15500">
        <v>21</v>
      </c>
      <c r="F15500">
        <v>20035</v>
      </c>
      <c r="G15500">
        <v>6361000</v>
      </c>
      <c r="H15500">
        <v>24488</v>
      </c>
      <c r="K15500">
        <v>412</v>
      </c>
      <c r="L15500">
        <v>35</v>
      </c>
    </row>
    <row r="15501" spans="1:12" x14ac:dyDescent="0.25">
      <c r="A15501" t="s">
        <v>689</v>
      </c>
      <c r="B15501" t="s">
        <v>694</v>
      </c>
      <c r="C15501" t="s">
        <v>695</v>
      </c>
      <c r="D15501" s="2">
        <v>28491</v>
      </c>
      <c r="E15501">
        <v>4</v>
      </c>
      <c r="F15501">
        <v>3590</v>
      </c>
      <c r="G15501">
        <v>1432000</v>
      </c>
      <c r="H15501">
        <v>3890</v>
      </c>
      <c r="K15501">
        <v>400</v>
      </c>
      <c r="L15501">
        <v>32</v>
      </c>
    </row>
    <row r="15502" spans="1:12" x14ac:dyDescent="0.25">
      <c r="A15502" t="s">
        <v>689</v>
      </c>
      <c r="B15502" t="s">
        <v>694</v>
      </c>
      <c r="C15502" t="s">
        <v>695</v>
      </c>
      <c r="D15502" s="2">
        <v>28522</v>
      </c>
      <c r="E15502">
        <v>19</v>
      </c>
      <c r="F15502">
        <v>15846</v>
      </c>
      <c r="G15502">
        <v>15903000</v>
      </c>
      <c r="H15502">
        <v>29147</v>
      </c>
      <c r="K15502">
        <v>340</v>
      </c>
      <c r="L15502">
        <v>40</v>
      </c>
    </row>
    <row r="15503" spans="1:12" x14ac:dyDescent="0.25">
      <c r="A15503" t="s">
        <v>689</v>
      </c>
      <c r="B15503" t="s">
        <v>694</v>
      </c>
      <c r="C15503" t="s">
        <v>695</v>
      </c>
      <c r="D15503" s="2">
        <v>28550</v>
      </c>
      <c r="E15503">
        <v>31</v>
      </c>
      <c r="F15503">
        <v>25039</v>
      </c>
      <c r="G15503">
        <v>23651000</v>
      </c>
      <c r="H15503">
        <v>46501</v>
      </c>
      <c r="K15503">
        <v>381</v>
      </c>
      <c r="L15503">
        <v>40</v>
      </c>
    </row>
    <row r="15504" spans="1:12" x14ac:dyDescent="0.25">
      <c r="A15504" t="s">
        <v>689</v>
      </c>
      <c r="B15504" t="s">
        <v>694</v>
      </c>
      <c r="C15504" t="s">
        <v>695</v>
      </c>
      <c r="D15504" s="2">
        <v>28581</v>
      </c>
      <c r="E15504">
        <v>24</v>
      </c>
      <c r="F15504">
        <v>18522</v>
      </c>
      <c r="G15504">
        <v>20371000</v>
      </c>
      <c r="H15504">
        <v>34397</v>
      </c>
      <c r="K15504">
        <v>368</v>
      </c>
      <c r="L15504">
        <v>40</v>
      </c>
    </row>
    <row r="15505" spans="1:12" x14ac:dyDescent="0.25">
      <c r="A15505" t="s">
        <v>689</v>
      </c>
      <c r="B15505" t="s">
        <v>694</v>
      </c>
      <c r="C15505" t="s">
        <v>695</v>
      </c>
      <c r="D15505" s="2">
        <v>28611</v>
      </c>
      <c r="E15505">
        <v>24</v>
      </c>
      <c r="F15505">
        <v>18055</v>
      </c>
      <c r="G15505">
        <v>12530000</v>
      </c>
      <c r="H15505">
        <v>33531</v>
      </c>
      <c r="K15505">
        <v>0</v>
      </c>
      <c r="L15505">
        <v>40</v>
      </c>
    </row>
    <row r="15506" spans="1:12" x14ac:dyDescent="0.25">
      <c r="A15506" t="s">
        <v>689</v>
      </c>
      <c r="B15506" t="s">
        <v>694</v>
      </c>
      <c r="C15506" t="s">
        <v>695</v>
      </c>
      <c r="D15506" s="2">
        <v>28642</v>
      </c>
      <c r="E15506">
        <v>29.7</v>
      </c>
      <c r="F15506">
        <v>13331</v>
      </c>
      <c r="G15506">
        <v>14253000</v>
      </c>
      <c r="H15506">
        <v>40422</v>
      </c>
      <c r="K15506">
        <v>270</v>
      </c>
      <c r="L15506">
        <v>40</v>
      </c>
    </row>
    <row r="15507" spans="1:12" x14ac:dyDescent="0.25">
      <c r="A15507" t="s">
        <v>689</v>
      </c>
      <c r="B15507" t="s">
        <v>694</v>
      </c>
      <c r="C15507" t="s">
        <v>695</v>
      </c>
      <c r="D15507" s="2">
        <v>28672</v>
      </c>
      <c r="E15507">
        <v>30</v>
      </c>
      <c r="F15507">
        <v>12693</v>
      </c>
      <c r="G15507">
        <v>14506000</v>
      </c>
      <c r="H15507">
        <v>45003</v>
      </c>
      <c r="K15507">
        <v>348</v>
      </c>
      <c r="L15507">
        <v>40</v>
      </c>
    </row>
    <row r="15508" spans="1:12" x14ac:dyDescent="0.25">
      <c r="A15508" t="s">
        <v>689</v>
      </c>
      <c r="B15508" t="s">
        <v>694</v>
      </c>
      <c r="C15508" t="s">
        <v>695</v>
      </c>
      <c r="D15508" s="2">
        <v>28703</v>
      </c>
      <c r="E15508">
        <v>11.8</v>
      </c>
      <c r="F15508">
        <v>5127</v>
      </c>
      <c r="G15508">
        <v>4938000</v>
      </c>
      <c r="H15508">
        <v>20508</v>
      </c>
      <c r="K15508">
        <v>233</v>
      </c>
      <c r="L15508">
        <v>40</v>
      </c>
    </row>
    <row r="15509" spans="1:12" x14ac:dyDescent="0.25">
      <c r="A15509" t="s">
        <v>689</v>
      </c>
      <c r="B15509" t="s">
        <v>694</v>
      </c>
      <c r="C15509" t="s">
        <v>695</v>
      </c>
      <c r="D15509" s="2">
        <v>28734</v>
      </c>
      <c r="E15509">
        <v>30</v>
      </c>
      <c r="F15509">
        <v>12648</v>
      </c>
      <c r="G15509">
        <v>9849000</v>
      </c>
      <c r="H15509">
        <v>50592</v>
      </c>
      <c r="K15509">
        <v>400</v>
      </c>
      <c r="L15509">
        <v>40</v>
      </c>
    </row>
    <row r="15510" spans="1:12" x14ac:dyDescent="0.25">
      <c r="A15510" t="s">
        <v>689</v>
      </c>
      <c r="B15510" t="s">
        <v>694</v>
      </c>
      <c r="C15510" t="s">
        <v>695</v>
      </c>
      <c r="D15510" s="2">
        <v>28764</v>
      </c>
      <c r="E15510">
        <v>31</v>
      </c>
      <c r="F15510">
        <v>14852</v>
      </c>
      <c r="G15510">
        <v>10273000</v>
      </c>
      <c r="H15510">
        <v>45078</v>
      </c>
      <c r="K15510">
        <v>383</v>
      </c>
      <c r="L15510">
        <v>40</v>
      </c>
    </row>
    <row r="15511" spans="1:12" x14ac:dyDescent="0.25">
      <c r="A15511" t="s">
        <v>689</v>
      </c>
      <c r="B15511" t="s">
        <v>694</v>
      </c>
      <c r="C15511" t="s">
        <v>695</v>
      </c>
      <c r="D15511" s="2">
        <v>28795</v>
      </c>
      <c r="E15511">
        <v>30</v>
      </c>
      <c r="F15511">
        <v>16407</v>
      </c>
      <c r="G15511">
        <v>10993000</v>
      </c>
      <c r="H15511">
        <v>49221</v>
      </c>
      <c r="K15511">
        <v>370</v>
      </c>
      <c r="L15511">
        <v>40</v>
      </c>
    </row>
    <row r="15512" spans="1:12" x14ac:dyDescent="0.25">
      <c r="A15512" t="s">
        <v>689</v>
      </c>
      <c r="B15512" t="s">
        <v>694</v>
      </c>
      <c r="C15512" t="s">
        <v>695</v>
      </c>
      <c r="D15512" s="2">
        <v>28825</v>
      </c>
      <c r="E15512">
        <v>8</v>
      </c>
      <c r="F15512">
        <v>4271</v>
      </c>
      <c r="G15512">
        <v>2704000</v>
      </c>
      <c r="H15512">
        <v>12813</v>
      </c>
      <c r="K15512">
        <v>385</v>
      </c>
      <c r="L15512">
        <v>40</v>
      </c>
    </row>
    <row r="15513" spans="1:12" x14ac:dyDescent="0.25">
      <c r="A15513" t="s">
        <v>689</v>
      </c>
      <c r="B15513" t="s">
        <v>694</v>
      </c>
      <c r="C15513" t="s">
        <v>695</v>
      </c>
      <c r="D15513" s="2">
        <v>28946</v>
      </c>
      <c r="E15513">
        <v>21</v>
      </c>
      <c r="F15513">
        <v>14761</v>
      </c>
      <c r="G15513">
        <v>8458000</v>
      </c>
      <c r="H15513">
        <v>34442</v>
      </c>
      <c r="K15513">
        <v>0</v>
      </c>
      <c r="L15513">
        <v>40</v>
      </c>
    </row>
    <row r="15514" spans="1:12" x14ac:dyDescent="0.25">
      <c r="A15514" t="s">
        <v>689</v>
      </c>
      <c r="B15514" t="s">
        <v>694</v>
      </c>
      <c r="C15514" t="s">
        <v>695</v>
      </c>
      <c r="D15514" s="2">
        <v>28976</v>
      </c>
      <c r="E15514">
        <v>31</v>
      </c>
      <c r="F15514">
        <v>21904</v>
      </c>
      <c r="G15514">
        <v>15924000</v>
      </c>
      <c r="H15514">
        <v>51109</v>
      </c>
      <c r="K15514">
        <v>252</v>
      </c>
      <c r="L15514">
        <v>40</v>
      </c>
    </row>
    <row r="15515" spans="1:12" x14ac:dyDescent="0.25">
      <c r="A15515" t="s">
        <v>689</v>
      </c>
      <c r="B15515" t="s">
        <v>694</v>
      </c>
      <c r="C15515" t="s">
        <v>695</v>
      </c>
      <c r="D15515" s="2">
        <v>29007</v>
      </c>
      <c r="E15515">
        <v>30</v>
      </c>
      <c r="F15515">
        <v>20025</v>
      </c>
      <c r="G15515">
        <v>15367000</v>
      </c>
      <c r="H15515">
        <v>46726</v>
      </c>
      <c r="K15515">
        <v>356</v>
      </c>
      <c r="L15515">
        <v>40</v>
      </c>
    </row>
    <row r="15516" spans="1:12" x14ac:dyDescent="0.25">
      <c r="A15516" t="s">
        <v>689</v>
      </c>
      <c r="B15516" t="s">
        <v>694</v>
      </c>
      <c r="C15516" t="s">
        <v>695</v>
      </c>
      <c r="D15516" s="2">
        <v>29037</v>
      </c>
      <c r="E15516">
        <v>30.8</v>
      </c>
      <c r="F15516">
        <v>19489</v>
      </c>
      <c r="G15516">
        <v>13315000</v>
      </c>
      <c r="H15516">
        <v>45475</v>
      </c>
      <c r="K15516">
        <v>317</v>
      </c>
      <c r="L15516">
        <v>40</v>
      </c>
    </row>
    <row r="15517" spans="1:12" x14ac:dyDescent="0.25">
      <c r="A15517" t="s">
        <v>689</v>
      </c>
      <c r="B15517" t="s">
        <v>694</v>
      </c>
      <c r="C15517" t="s">
        <v>695</v>
      </c>
      <c r="D15517" s="2">
        <v>29068</v>
      </c>
      <c r="E15517">
        <v>31</v>
      </c>
      <c r="F15517">
        <v>21180</v>
      </c>
      <c r="G15517">
        <v>16442000</v>
      </c>
      <c r="H15517">
        <v>49420</v>
      </c>
      <c r="K15517">
        <v>313</v>
      </c>
      <c r="L15517">
        <v>40</v>
      </c>
    </row>
    <row r="15518" spans="1:12" x14ac:dyDescent="0.25">
      <c r="A15518" t="s">
        <v>689</v>
      </c>
      <c r="B15518" t="s">
        <v>694</v>
      </c>
      <c r="C15518" t="s">
        <v>695</v>
      </c>
      <c r="D15518" s="2">
        <v>29099</v>
      </c>
      <c r="E15518">
        <v>30</v>
      </c>
      <c r="F15518">
        <v>18753</v>
      </c>
      <c r="G15518">
        <v>14364000</v>
      </c>
      <c r="H15518">
        <v>47536</v>
      </c>
      <c r="K15518">
        <v>324</v>
      </c>
      <c r="L15518">
        <v>40</v>
      </c>
    </row>
    <row r="15519" spans="1:12" x14ac:dyDescent="0.25">
      <c r="A15519" t="s">
        <v>689</v>
      </c>
      <c r="B15519" t="s">
        <v>694</v>
      </c>
      <c r="C15519" t="s">
        <v>695</v>
      </c>
      <c r="D15519" s="2">
        <v>29129</v>
      </c>
      <c r="E15519">
        <v>31</v>
      </c>
      <c r="F15519">
        <v>17768</v>
      </c>
      <c r="G15519">
        <v>9568000</v>
      </c>
      <c r="H15519">
        <v>45689</v>
      </c>
      <c r="K15519">
        <v>332</v>
      </c>
      <c r="L15519">
        <v>40</v>
      </c>
    </row>
    <row r="15520" spans="1:12" x14ac:dyDescent="0.25">
      <c r="A15520" t="s">
        <v>689</v>
      </c>
      <c r="B15520" t="s">
        <v>694</v>
      </c>
      <c r="C15520" t="s">
        <v>695</v>
      </c>
      <c r="D15520" s="2">
        <v>29160</v>
      </c>
      <c r="E15520">
        <v>30</v>
      </c>
      <c r="F15520">
        <v>17459</v>
      </c>
      <c r="G15520">
        <v>9530000</v>
      </c>
      <c r="H15520">
        <v>44895</v>
      </c>
      <c r="K15520">
        <v>330</v>
      </c>
      <c r="L15520">
        <v>40</v>
      </c>
    </row>
    <row r="15521" spans="1:12" x14ac:dyDescent="0.25">
      <c r="A15521" t="s">
        <v>689</v>
      </c>
      <c r="B15521" t="s">
        <v>694</v>
      </c>
      <c r="C15521" t="s">
        <v>695</v>
      </c>
      <c r="D15521" s="2">
        <v>29190</v>
      </c>
      <c r="E15521">
        <v>31</v>
      </c>
      <c r="F15521">
        <v>18073</v>
      </c>
      <c r="G15521">
        <v>9850000</v>
      </c>
      <c r="H15521">
        <v>46474</v>
      </c>
      <c r="K15521">
        <v>330</v>
      </c>
      <c r="L15521">
        <v>40</v>
      </c>
    </row>
    <row r="15522" spans="1:12" x14ac:dyDescent="0.25">
      <c r="A15522" t="s">
        <v>689</v>
      </c>
      <c r="B15522" t="s">
        <v>694</v>
      </c>
      <c r="C15522" t="s">
        <v>695</v>
      </c>
      <c r="D15522" s="2">
        <v>29221</v>
      </c>
      <c r="E15522">
        <v>31</v>
      </c>
      <c r="F15522">
        <v>15094</v>
      </c>
      <c r="G15522">
        <v>9735000</v>
      </c>
      <c r="H15522">
        <v>48479</v>
      </c>
      <c r="K15522">
        <v>308</v>
      </c>
      <c r="L15522">
        <v>40</v>
      </c>
    </row>
    <row r="15523" spans="1:12" x14ac:dyDescent="0.25">
      <c r="A15523" t="s">
        <v>689</v>
      </c>
      <c r="B15523" t="s">
        <v>694</v>
      </c>
      <c r="C15523" t="s">
        <v>695</v>
      </c>
      <c r="D15523" s="2">
        <v>29252</v>
      </c>
      <c r="E15523">
        <v>29</v>
      </c>
      <c r="F15523">
        <v>11447</v>
      </c>
      <c r="G15523">
        <v>9588000</v>
      </c>
      <c r="H15523">
        <v>45788</v>
      </c>
      <c r="K15523">
        <v>306</v>
      </c>
      <c r="L15523">
        <v>40</v>
      </c>
    </row>
    <row r="15524" spans="1:12" x14ac:dyDescent="0.25">
      <c r="A15524" t="s">
        <v>689</v>
      </c>
      <c r="B15524" t="s">
        <v>694</v>
      </c>
      <c r="C15524" t="s">
        <v>695</v>
      </c>
      <c r="D15524" s="2">
        <v>29281</v>
      </c>
      <c r="E15524">
        <v>31</v>
      </c>
      <c r="F15524">
        <v>12135</v>
      </c>
      <c r="G15524">
        <v>11406000</v>
      </c>
      <c r="H15524">
        <v>48540</v>
      </c>
      <c r="K15524">
        <v>309</v>
      </c>
      <c r="L15524">
        <v>40</v>
      </c>
    </row>
    <row r="15525" spans="1:12" x14ac:dyDescent="0.25">
      <c r="A15525" t="s">
        <v>689</v>
      </c>
      <c r="B15525" t="s">
        <v>694</v>
      </c>
      <c r="C15525" t="s">
        <v>695</v>
      </c>
      <c r="D15525" s="2">
        <v>29312</v>
      </c>
      <c r="E15525">
        <v>30</v>
      </c>
      <c r="F15525">
        <v>11947</v>
      </c>
      <c r="G15525">
        <v>11604000</v>
      </c>
      <c r="H15525">
        <v>47788</v>
      </c>
      <c r="K15525">
        <v>312</v>
      </c>
      <c r="L15525">
        <v>40</v>
      </c>
    </row>
    <row r="15526" spans="1:12" x14ac:dyDescent="0.25">
      <c r="A15526" t="s">
        <v>689</v>
      </c>
      <c r="B15526" t="s">
        <v>694</v>
      </c>
      <c r="C15526" t="s">
        <v>695</v>
      </c>
      <c r="D15526" s="2">
        <v>29342</v>
      </c>
      <c r="E15526">
        <v>31</v>
      </c>
      <c r="F15526">
        <v>12569</v>
      </c>
      <c r="G15526">
        <v>10635000</v>
      </c>
      <c r="H15526">
        <v>50276</v>
      </c>
      <c r="K15526">
        <v>334</v>
      </c>
      <c r="L15526">
        <v>40</v>
      </c>
    </row>
    <row r="15527" spans="1:12" x14ac:dyDescent="0.25">
      <c r="A15527" t="s">
        <v>689</v>
      </c>
      <c r="B15527" t="s">
        <v>694</v>
      </c>
      <c r="C15527" t="s">
        <v>695</v>
      </c>
      <c r="D15527" s="2">
        <v>29373</v>
      </c>
      <c r="E15527">
        <v>30</v>
      </c>
      <c r="F15527">
        <v>12058</v>
      </c>
      <c r="G15527">
        <v>5393000</v>
      </c>
      <c r="H15527">
        <v>48232</v>
      </c>
      <c r="K15527">
        <v>353</v>
      </c>
      <c r="L15527">
        <v>40</v>
      </c>
    </row>
    <row r="15528" spans="1:12" x14ac:dyDescent="0.25">
      <c r="A15528" t="s">
        <v>689</v>
      </c>
      <c r="B15528" t="s">
        <v>694</v>
      </c>
      <c r="C15528" t="s">
        <v>695</v>
      </c>
      <c r="D15528" s="2">
        <v>29403</v>
      </c>
      <c r="E15528">
        <v>31</v>
      </c>
      <c r="F15528">
        <v>13144</v>
      </c>
      <c r="G15528">
        <v>7638000</v>
      </c>
      <c r="H15528">
        <v>52576</v>
      </c>
      <c r="K15528">
        <v>335</v>
      </c>
      <c r="L15528">
        <v>40</v>
      </c>
    </row>
    <row r="15529" spans="1:12" x14ac:dyDescent="0.25">
      <c r="A15529" t="s">
        <v>689</v>
      </c>
      <c r="B15529" t="s">
        <v>694</v>
      </c>
      <c r="C15529" t="s">
        <v>695</v>
      </c>
      <c r="D15529" s="2">
        <v>29434</v>
      </c>
      <c r="E15529">
        <v>31</v>
      </c>
      <c r="F15529">
        <v>12935</v>
      </c>
      <c r="G15529">
        <v>4556000</v>
      </c>
      <c r="H15529">
        <v>51740</v>
      </c>
      <c r="K15529">
        <v>306</v>
      </c>
      <c r="L15529">
        <v>40</v>
      </c>
    </row>
    <row r="15530" spans="1:12" x14ac:dyDescent="0.25">
      <c r="A15530" t="s">
        <v>689</v>
      </c>
      <c r="B15530" t="s">
        <v>694</v>
      </c>
      <c r="C15530" t="s">
        <v>695</v>
      </c>
      <c r="D15530" s="2">
        <v>29465</v>
      </c>
      <c r="E15530">
        <v>5</v>
      </c>
      <c r="F15530">
        <v>1713</v>
      </c>
      <c r="G15530">
        <v>514000</v>
      </c>
      <c r="H15530">
        <v>6852</v>
      </c>
      <c r="K15530">
        <v>300</v>
      </c>
      <c r="L15530">
        <v>32</v>
      </c>
    </row>
    <row r="15531" spans="1:12" x14ac:dyDescent="0.25">
      <c r="A15531" t="s">
        <v>689</v>
      </c>
      <c r="B15531" t="s">
        <v>694</v>
      </c>
      <c r="C15531" t="s">
        <v>695</v>
      </c>
      <c r="D15531" s="2">
        <v>29495</v>
      </c>
      <c r="E15531">
        <v>1.2</v>
      </c>
      <c r="F15531">
        <v>522</v>
      </c>
      <c r="G15531">
        <v>157000</v>
      </c>
      <c r="H15531">
        <v>2088</v>
      </c>
      <c r="K15531">
        <v>300</v>
      </c>
      <c r="L15531">
        <v>40</v>
      </c>
    </row>
    <row r="15532" spans="1:12" x14ac:dyDescent="0.25">
      <c r="A15532" t="s">
        <v>689</v>
      </c>
      <c r="B15532" t="s">
        <v>694</v>
      </c>
      <c r="C15532" t="s">
        <v>695</v>
      </c>
      <c r="D15532" s="2">
        <v>29556</v>
      </c>
      <c r="E15532">
        <v>22</v>
      </c>
      <c r="F15532">
        <v>10886</v>
      </c>
      <c r="G15532">
        <v>10620000</v>
      </c>
      <c r="H15532">
        <v>43544</v>
      </c>
      <c r="K15532">
        <v>300</v>
      </c>
      <c r="L15532">
        <v>40</v>
      </c>
    </row>
    <row r="15533" spans="1:12" x14ac:dyDescent="0.25">
      <c r="A15533" t="s">
        <v>689</v>
      </c>
      <c r="B15533" t="s">
        <v>694</v>
      </c>
      <c r="C15533" t="s">
        <v>695</v>
      </c>
      <c r="D15533" s="2">
        <v>29587</v>
      </c>
      <c r="E15533">
        <v>30.9</v>
      </c>
      <c r="F15533">
        <v>14573</v>
      </c>
      <c r="G15533">
        <v>13998000</v>
      </c>
      <c r="H15533">
        <v>58292</v>
      </c>
      <c r="K15533">
        <v>338</v>
      </c>
      <c r="L15533">
        <v>40</v>
      </c>
    </row>
    <row r="15534" spans="1:12" x14ac:dyDescent="0.25">
      <c r="A15534" t="s">
        <v>689</v>
      </c>
      <c r="B15534" t="s">
        <v>694</v>
      </c>
      <c r="C15534" t="s">
        <v>695</v>
      </c>
      <c r="D15534" s="2">
        <v>29618</v>
      </c>
      <c r="E15534">
        <v>28</v>
      </c>
      <c r="F15534">
        <v>12719</v>
      </c>
      <c r="G15534">
        <v>11480000</v>
      </c>
      <c r="H15534">
        <v>50876</v>
      </c>
      <c r="K15534">
        <v>366</v>
      </c>
      <c r="L15534">
        <v>40</v>
      </c>
    </row>
    <row r="15535" spans="1:12" x14ac:dyDescent="0.25">
      <c r="A15535" t="s">
        <v>689</v>
      </c>
      <c r="B15535" t="s">
        <v>694</v>
      </c>
      <c r="C15535" t="s">
        <v>695</v>
      </c>
      <c r="D15535" s="2">
        <v>29646</v>
      </c>
      <c r="E15535">
        <v>31</v>
      </c>
      <c r="F15535">
        <v>14527</v>
      </c>
      <c r="G15535">
        <v>12383000</v>
      </c>
      <c r="H15535">
        <v>58108</v>
      </c>
      <c r="K15535">
        <v>330</v>
      </c>
      <c r="L15535">
        <v>40</v>
      </c>
    </row>
    <row r="15536" spans="1:12" x14ac:dyDescent="0.25">
      <c r="A15536" t="s">
        <v>689</v>
      </c>
      <c r="B15536" t="s">
        <v>694</v>
      </c>
      <c r="C15536" t="s">
        <v>695</v>
      </c>
      <c r="D15536" s="2">
        <v>29677</v>
      </c>
      <c r="E15536">
        <v>5</v>
      </c>
      <c r="F15536">
        <v>2229</v>
      </c>
      <c r="G15536">
        <v>1959000</v>
      </c>
      <c r="H15536">
        <v>8916</v>
      </c>
      <c r="K15536">
        <v>300</v>
      </c>
      <c r="L15536">
        <v>40</v>
      </c>
    </row>
    <row r="15537" spans="1:12" x14ac:dyDescent="0.25">
      <c r="A15537" t="s">
        <v>689</v>
      </c>
      <c r="B15537" t="s">
        <v>694</v>
      </c>
      <c r="C15537" t="s">
        <v>695</v>
      </c>
      <c r="D15537" s="2">
        <v>29707</v>
      </c>
      <c r="E15537">
        <v>31</v>
      </c>
      <c r="F15537">
        <v>13782</v>
      </c>
      <c r="G15537">
        <v>11755000</v>
      </c>
      <c r="H15537">
        <v>55365</v>
      </c>
      <c r="K15537">
        <v>0</v>
      </c>
      <c r="L15537">
        <v>32</v>
      </c>
    </row>
    <row r="15538" spans="1:12" x14ac:dyDescent="0.25">
      <c r="A15538" t="s">
        <v>689</v>
      </c>
      <c r="B15538" t="s">
        <v>694</v>
      </c>
      <c r="C15538" t="s">
        <v>695</v>
      </c>
      <c r="D15538" s="2">
        <v>29738</v>
      </c>
      <c r="E15538">
        <v>17</v>
      </c>
      <c r="F15538">
        <v>7916</v>
      </c>
      <c r="G15538">
        <v>6729000</v>
      </c>
      <c r="H15538">
        <v>31664</v>
      </c>
      <c r="K15538">
        <v>0</v>
      </c>
      <c r="L15538">
        <v>40</v>
      </c>
    </row>
    <row r="15539" spans="1:12" x14ac:dyDescent="0.25">
      <c r="A15539" t="s">
        <v>689</v>
      </c>
      <c r="B15539" t="s">
        <v>694</v>
      </c>
      <c r="C15539" t="s">
        <v>695</v>
      </c>
      <c r="D15539" s="2">
        <v>29830</v>
      </c>
      <c r="E15539">
        <v>5.2</v>
      </c>
      <c r="F15539">
        <v>2239</v>
      </c>
      <c r="G15539">
        <v>2015000.0000000002</v>
      </c>
      <c r="H15539">
        <v>10200</v>
      </c>
      <c r="K15539">
        <v>300</v>
      </c>
      <c r="L15539">
        <v>40</v>
      </c>
    </row>
    <row r="15540" spans="1:12" x14ac:dyDescent="0.25">
      <c r="A15540" t="s">
        <v>689</v>
      </c>
      <c r="B15540" t="s">
        <v>694</v>
      </c>
      <c r="C15540" t="s">
        <v>695</v>
      </c>
      <c r="D15540" s="2">
        <v>29860</v>
      </c>
      <c r="E15540">
        <v>19.600000000000001</v>
      </c>
      <c r="F15540">
        <v>8410</v>
      </c>
      <c r="G15540">
        <v>7569000</v>
      </c>
      <c r="H15540">
        <v>38312</v>
      </c>
      <c r="K15540">
        <v>300</v>
      </c>
      <c r="L15540">
        <v>40</v>
      </c>
    </row>
    <row r="15541" spans="1:12" x14ac:dyDescent="0.25">
      <c r="A15541" t="s">
        <v>689</v>
      </c>
      <c r="B15541" t="s">
        <v>694</v>
      </c>
      <c r="C15541" t="s">
        <v>695</v>
      </c>
      <c r="D15541" s="2">
        <v>29891</v>
      </c>
      <c r="E15541">
        <v>30</v>
      </c>
      <c r="F15541">
        <v>12853</v>
      </c>
      <c r="G15541">
        <v>11568000</v>
      </c>
      <c r="H15541">
        <v>58553</v>
      </c>
      <c r="K15541">
        <v>300</v>
      </c>
      <c r="L15541">
        <v>40</v>
      </c>
    </row>
    <row r="15542" spans="1:12" x14ac:dyDescent="0.25">
      <c r="A15542" t="s">
        <v>689</v>
      </c>
      <c r="B15542" t="s">
        <v>694</v>
      </c>
      <c r="C15542" t="s">
        <v>695</v>
      </c>
      <c r="D15542" s="2">
        <v>29921</v>
      </c>
      <c r="E15542">
        <v>31</v>
      </c>
      <c r="F15542">
        <v>13280</v>
      </c>
      <c r="G15542">
        <v>11952000</v>
      </c>
      <c r="H15542">
        <v>60498</v>
      </c>
      <c r="K15542">
        <v>300</v>
      </c>
      <c r="L15542">
        <v>40</v>
      </c>
    </row>
    <row r="15543" spans="1:12" x14ac:dyDescent="0.25">
      <c r="A15543" t="s">
        <v>689</v>
      </c>
      <c r="B15543" t="s">
        <v>694</v>
      </c>
      <c r="C15543" t="s">
        <v>695</v>
      </c>
      <c r="D15543" s="2">
        <v>30834</v>
      </c>
      <c r="E15543">
        <v>30</v>
      </c>
      <c r="F15543">
        <v>11332</v>
      </c>
      <c r="G15543">
        <v>10199000</v>
      </c>
      <c r="H15543">
        <v>0</v>
      </c>
      <c r="K15543">
        <v>675</v>
      </c>
      <c r="L15543">
        <v>12</v>
      </c>
    </row>
    <row r="15544" spans="1:12" x14ac:dyDescent="0.25">
      <c r="A15544" t="s">
        <v>689</v>
      </c>
      <c r="B15544" t="s">
        <v>694</v>
      </c>
      <c r="C15544" t="s">
        <v>695</v>
      </c>
      <c r="D15544" s="2">
        <v>30864</v>
      </c>
      <c r="E15544">
        <v>19</v>
      </c>
      <c r="F15544">
        <v>6841</v>
      </c>
      <c r="G15544">
        <v>6157000</v>
      </c>
      <c r="H15544">
        <v>0</v>
      </c>
      <c r="K15544">
        <v>675</v>
      </c>
      <c r="L15544">
        <v>12</v>
      </c>
    </row>
    <row r="15545" spans="1:12" x14ac:dyDescent="0.25">
      <c r="A15545" t="s">
        <v>689</v>
      </c>
      <c r="B15545" t="s">
        <v>694</v>
      </c>
      <c r="C15545" t="s">
        <v>695</v>
      </c>
      <c r="D15545" s="2">
        <v>30895</v>
      </c>
      <c r="E15545">
        <v>25.8</v>
      </c>
      <c r="F15545">
        <v>9329</v>
      </c>
      <c r="G15545">
        <v>6569000</v>
      </c>
      <c r="H15545">
        <v>0</v>
      </c>
      <c r="K15545">
        <v>615</v>
      </c>
      <c r="L15545">
        <v>12</v>
      </c>
    </row>
    <row r="15546" spans="1:12" x14ac:dyDescent="0.25">
      <c r="A15546" t="s">
        <v>689</v>
      </c>
      <c r="B15546" t="s">
        <v>694</v>
      </c>
      <c r="C15546" t="s">
        <v>695</v>
      </c>
      <c r="D15546" s="2">
        <v>30926</v>
      </c>
      <c r="E15546">
        <v>25.1</v>
      </c>
      <c r="F15546">
        <v>8644</v>
      </c>
      <c r="G15546">
        <v>3181000</v>
      </c>
      <c r="H15546">
        <v>0</v>
      </c>
      <c r="K15546">
        <v>461</v>
      </c>
      <c r="L15546">
        <v>16</v>
      </c>
    </row>
    <row r="15547" spans="1:12" x14ac:dyDescent="0.25">
      <c r="A15547" t="s">
        <v>689</v>
      </c>
      <c r="B15547" t="s">
        <v>694</v>
      </c>
      <c r="C15547" t="s">
        <v>695</v>
      </c>
      <c r="D15547" s="2">
        <v>30956</v>
      </c>
      <c r="E15547">
        <v>30.8</v>
      </c>
      <c r="F15547">
        <v>21548</v>
      </c>
      <c r="G15547">
        <v>7422000</v>
      </c>
      <c r="H15547">
        <v>0</v>
      </c>
      <c r="K15547">
        <v>451</v>
      </c>
      <c r="L15547">
        <v>18</v>
      </c>
    </row>
    <row r="15548" spans="1:12" x14ac:dyDescent="0.25">
      <c r="A15548" t="s">
        <v>689</v>
      </c>
      <c r="B15548" t="s">
        <v>694</v>
      </c>
      <c r="C15548" t="s">
        <v>695</v>
      </c>
      <c r="D15548" s="2">
        <v>30987</v>
      </c>
      <c r="E15548">
        <v>30</v>
      </c>
      <c r="F15548">
        <v>33630</v>
      </c>
      <c r="G15548">
        <v>11092000</v>
      </c>
      <c r="H15548">
        <v>0</v>
      </c>
      <c r="K15548">
        <v>455</v>
      </c>
      <c r="L15548">
        <v>22</v>
      </c>
    </row>
    <row r="15549" spans="1:12" x14ac:dyDescent="0.25">
      <c r="A15549" t="s">
        <v>689</v>
      </c>
      <c r="B15549" t="s">
        <v>694</v>
      </c>
      <c r="C15549" t="s">
        <v>695</v>
      </c>
      <c r="D15549" s="2">
        <v>31017</v>
      </c>
      <c r="E15549">
        <v>31</v>
      </c>
      <c r="F15549">
        <v>35549</v>
      </c>
      <c r="G15549">
        <v>11979000</v>
      </c>
      <c r="H15549">
        <v>949</v>
      </c>
      <c r="K15549">
        <v>405</v>
      </c>
      <c r="L15549">
        <v>24</v>
      </c>
    </row>
    <row r="15550" spans="1:12" x14ac:dyDescent="0.25">
      <c r="A15550" t="s">
        <v>689</v>
      </c>
      <c r="B15550" t="s">
        <v>694</v>
      </c>
      <c r="C15550" t="s">
        <v>695</v>
      </c>
      <c r="D15550" s="2">
        <v>31048</v>
      </c>
      <c r="E15550">
        <v>18</v>
      </c>
      <c r="F15550">
        <v>20956</v>
      </c>
      <c r="G15550">
        <v>6848000</v>
      </c>
      <c r="H15550">
        <v>1061</v>
      </c>
      <c r="K15550">
        <v>425</v>
      </c>
      <c r="L15550">
        <v>24</v>
      </c>
    </row>
    <row r="15551" spans="1:12" x14ac:dyDescent="0.25">
      <c r="A15551" t="s">
        <v>689</v>
      </c>
      <c r="B15551" t="s">
        <v>694</v>
      </c>
      <c r="C15551" t="s">
        <v>695</v>
      </c>
      <c r="D15551" s="2">
        <v>31079</v>
      </c>
      <c r="E15551">
        <v>28</v>
      </c>
      <c r="F15551">
        <v>35963</v>
      </c>
      <c r="G15551">
        <v>10821000</v>
      </c>
      <c r="H15551">
        <v>1893</v>
      </c>
      <c r="K15551">
        <v>450</v>
      </c>
      <c r="L15551">
        <v>24</v>
      </c>
    </row>
    <row r="15552" spans="1:12" x14ac:dyDescent="0.25">
      <c r="A15552" t="s">
        <v>689</v>
      </c>
      <c r="B15552" t="s">
        <v>694</v>
      </c>
      <c r="C15552" t="s">
        <v>695</v>
      </c>
      <c r="D15552" s="2">
        <v>31107</v>
      </c>
      <c r="E15552">
        <v>30.9</v>
      </c>
      <c r="F15552">
        <v>37120</v>
      </c>
      <c r="G15552">
        <v>11762000</v>
      </c>
      <c r="H15552">
        <v>1954</v>
      </c>
      <c r="K15552">
        <v>402</v>
      </c>
      <c r="L15552">
        <v>24</v>
      </c>
    </row>
    <row r="15553" spans="1:12" x14ac:dyDescent="0.25">
      <c r="A15553" t="s">
        <v>689</v>
      </c>
      <c r="B15553" t="s">
        <v>694</v>
      </c>
      <c r="C15553" t="s">
        <v>695</v>
      </c>
      <c r="D15553" s="2">
        <v>31138</v>
      </c>
      <c r="E15553">
        <v>30</v>
      </c>
      <c r="F15553">
        <v>35396</v>
      </c>
      <c r="G15553">
        <v>9739000</v>
      </c>
      <c r="H15553">
        <v>1863</v>
      </c>
      <c r="K15553">
        <v>375</v>
      </c>
      <c r="L15553">
        <v>24</v>
      </c>
    </row>
    <row r="15554" spans="1:12" x14ac:dyDescent="0.25">
      <c r="A15554" t="s">
        <v>689</v>
      </c>
      <c r="B15554" t="s">
        <v>694</v>
      </c>
      <c r="C15554" t="s">
        <v>695</v>
      </c>
      <c r="D15554" s="2">
        <v>31168</v>
      </c>
      <c r="E15554">
        <v>14.1</v>
      </c>
      <c r="F15554">
        <v>16834</v>
      </c>
      <c r="G15554">
        <v>4210000</v>
      </c>
      <c r="H15554">
        <v>886</v>
      </c>
      <c r="K15554">
        <v>360</v>
      </c>
      <c r="L15554">
        <v>24</v>
      </c>
    </row>
    <row r="15555" spans="1:12" x14ac:dyDescent="0.25">
      <c r="A15555" t="s">
        <v>689</v>
      </c>
      <c r="B15555" t="s">
        <v>694</v>
      </c>
      <c r="C15555" t="s">
        <v>695</v>
      </c>
      <c r="D15555" s="2">
        <v>31199</v>
      </c>
      <c r="E15555">
        <v>5.9</v>
      </c>
      <c r="F15555">
        <v>7296</v>
      </c>
      <c r="G15555">
        <v>2140000</v>
      </c>
      <c r="H15555">
        <v>384</v>
      </c>
      <c r="K15555">
        <v>400</v>
      </c>
      <c r="L15555">
        <v>24</v>
      </c>
    </row>
    <row r="15556" spans="1:12" x14ac:dyDescent="0.25">
      <c r="A15556" t="s">
        <v>689</v>
      </c>
      <c r="B15556" t="s">
        <v>694</v>
      </c>
      <c r="C15556" t="s">
        <v>695</v>
      </c>
      <c r="D15556" s="2">
        <v>31229</v>
      </c>
      <c r="E15556">
        <v>0.2</v>
      </c>
      <c r="F15556">
        <v>205</v>
      </c>
      <c r="G15556">
        <v>63000</v>
      </c>
      <c r="H15556">
        <v>11</v>
      </c>
      <c r="K15556">
        <v>420</v>
      </c>
      <c r="L15556">
        <v>24</v>
      </c>
    </row>
    <row r="15557" spans="1:12" x14ac:dyDescent="0.25">
      <c r="A15557" t="s">
        <v>689</v>
      </c>
      <c r="B15557" t="s">
        <v>694</v>
      </c>
      <c r="C15557" t="s">
        <v>695</v>
      </c>
      <c r="D15557" s="2">
        <v>31260</v>
      </c>
      <c r="E15557">
        <v>11.2</v>
      </c>
      <c r="F15557">
        <v>14927</v>
      </c>
      <c r="G15557">
        <v>4501000</v>
      </c>
      <c r="H15557">
        <v>785</v>
      </c>
      <c r="K15557">
        <v>420</v>
      </c>
      <c r="L15557">
        <v>24</v>
      </c>
    </row>
    <row r="15558" spans="1:12" x14ac:dyDescent="0.25">
      <c r="A15558" t="s">
        <v>689</v>
      </c>
      <c r="B15558" t="s">
        <v>694</v>
      </c>
      <c r="C15558" t="s">
        <v>695</v>
      </c>
      <c r="D15558" s="2">
        <v>31291</v>
      </c>
      <c r="E15558">
        <v>18</v>
      </c>
      <c r="F15558">
        <v>26675</v>
      </c>
      <c r="G15558">
        <v>7736000</v>
      </c>
      <c r="H15558">
        <v>1404</v>
      </c>
      <c r="K15558">
        <v>410</v>
      </c>
      <c r="L15558">
        <v>24</v>
      </c>
    </row>
    <row r="15559" spans="1:12" x14ac:dyDescent="0.25">
      <c r="A15559" t="s">
        <v>689</v>
      </c>
      <c r="B15559" t="s">
        <v>694</v>
      </c>
      <c r="C15559" t="s">
        <v>695</v>
      </c>
      <c r="D15559" s="2">
        <v>31321</v>
      </c>
      <c r="E15559">
        <v>30.9</v>
      </c>
      <c r="F15559">
        <v>30001</v>
      </c>
      <c r="G15559">
        <v>10887000</v>
      </c>
      <c r="H15559">
        <v>16004</v>
      </c>
      <c r="K15559">
        <v>409</v>
      </c>
      <c r="L15559">
        <v>24</v>
      </c>
    </row>
    <row r="15560" spans="1:12" x14ac:dyDescent="0.25">
      <c r="A15560" t="s">
        <v>689</v>
      </c>
      <c r="B15560" t="s">
        <v>694</v>
      </c>
      <c r="C15560" t="s">
        <v>695</v>
      </c>
      <c r="D15560" s="2">
        <v>31352</v>
      </c>
      <c r="E15560">
        <v>30</v>
      </c>
      <c r="F15560">
        <v>23501</v>
      </c>
      <c r="G15560">
        <v>9650000</v>
      </c>
      <c r="H15560">
        <v>21164</v>
      </c>
      <c r="K15560">
        <v>369</v>
      </c>
      <c r="L15560">
        <v>24</v>
      </c>
    </row>
    <row r="15561" spans="1:12" x14ac:dyDescent="0.25">
      <c r="A15561" t="s">
        <v>689</v>
      </c>
      <c r="B15561" t="s">
        <v>694</v>
      </c>
      <c r="C15561" t="s">
        <v>695</v>
      </c>
      <c r="D15561" s="2">
        <v>31382</v>
      </c>
      <c r="E15561">
        <v>31</v>
      </c>
      <c r="F15561">
        <v>24262</v>
      </c>
      <c r="G15561">
        <v>9088000</v>
      </c>
      <c r="H15561">
        <v>22396</v>
      </c>
      <c r="K15561">
        <v>328</v>
      </c>
      <c r="L15561">
        <v>24</v>
      </c>
    </row>
    <row r="15562" spans="1:12" x14ac:dyDescent="0.25">
      <c r="A15562" t="s">
        <v>689</v>
      </c>
      <c r="B15562" t="s">
        <v>694</v>
      </c>
      <c r="C15562" t="s">
        <v>695</v>
      </c>
      <c r="D15562" s="2">
        <v>31413</v>
      </c>
      <c r="E15562">
        <v>6.1</v>
      </c>
      <c r="F15562">
        <v>4706</v>
      </c>
      <c r="G15562">
        <v>1713000</v>
      </c>
      <c r="H15562">
        <v>4344</v>
      </c>
      <c r="K15562">
        <v>322</v>
      </c>
      <c r="L15562">
        <v>24</v>
      </c>
    </row>
    <row r="15563" spans="1:12" x14ac:dyDescent="0.25">
      <c r="A15563" t="s">
        <v>689</v>
      </c>
      <c r="B15563" t="s">
        <v>694</v>
      </c>
      <c r="C15563" t="s">
        <v>695</v>
      </c>
      <c r="D15563" s="2">
        <v>31444</v>
      </c>
      <c r="E15563">
        <v>9.8000000000000007</v>
      </c>
      <c r="F15563">
        <v>8175</v>
      </c>
      <c r="G15563">
        <v>2971000</v>
      </c>
      <c r="H15563">
        <v>7546</v>
      </c>
      <c r="K15563">
        <v>740</v>
      </c>
      <c r="L15563">
        <v>24</v>
      </c>
    </row>
    <row r="15564" spans="1:12" x14ac:dyDescent="0.25">
      <c r="A15564" t="s">
        <v>689</v>
      </c>
      <c r="B15564" t="s">
        <v>694</v>
      </c>
      <c r="C15564" t="s">
        <v>695</v>
      </c>
      <c r="D15564" s="2">
        <v>31472</v>
      </c>
      <c r="E15564">
        <v>23.9</v>
      </c>
      <c r="F15564">
        <v>18687</v>
      </c>
      <c r="G15564">
        <v>6454000</v>
      </c>
      <c r="H15564">
        <v>18394</v>
      </c>
      <c r="K15564">
        <v>390</v>
      </c>
      <c r="L15564">
        <v>24</v>
      </c>
    </row>
    <row r="15565" spans="1:12" x14ac:dyDescent="0.25">
      <c r="A15565" t="s">
        <v>689</v>
      </c>
      <c r="B15565" t="s">
        <v>694</v>
      </c>
      <c r="C15565" t="s">
        <v>695</v>
      </c>
      <c r="D15565" s="2">
        <v>31503</v>
      </c>
      <c r="E15565">
        <v>30</v>
      </c>
      <c r="F15565">
        <v>22419</v>
      </c>
      <c r="G15565">
        <v>7907000</v>
      </c>
      <c r="H15565">
        <v>22419</v>
      </c>
      <c r="K15565">
        <v>365</v>
      </c>
      <c r="L15565">
        <v>24</v>
      </c>
    </row>
    <row r="15566" spans="1:12" x14ac:dyDescent="0.25">
      <c r="A15566" t="s">
        <v>689</v>
      </c>
      <c r="B15566" t="s">
        <v>694</v>
      </c>
      <c r="C15566" t="s">
        <v>695</v>
      </c>
      <c r="D15566" s="2">
        <v>31533</v>
      </c>
      <c r="E15566">
        <v>12.1</v>
      </c>
      <c r="F15566">
        <v>9490</v>
      </c>
      <c r="G15566">
        <v>2857000</v>
      </c>
      <c r="H15566">
        <v>9490</v>
      </c>
      <c r="K15566">
        <v>336</v>
      </c>
      <c r="L15566">
        <v>24</v>
      </c>
    </row>
    <row r="15567" spans="1:12" x14ac:dyDescent="0.25">
      <c r="A15567" t="s">
        <v>689</v>
      </c>
      <c r="B15567" t="s">
        <v>694</v>
      </c>
      <c r="C15567" t="s">
        <v>695</v>
      </c>
      <c r="D15567" s="2">
        <v>31564</v>
      </c>
      <c r="E15567">
        <v>7.2</v>
      </c>
      <c r="F15567">
        <v>4159</v>
      </c>
      <c r="G15567">
        <v>1094000</v>
      </c>
      <c r="H15567">
        <v>4159</v>
      </c>
      <c r="K15567">
        <v>345</v>
      </c>
      <c r="L15567">
        <v>24</v>
      </c>
    </row>
    <row r="15568" spans="1:12" x14ac:dyDescent="0.25">
      <c r="A15568" t="s">
        <v>689</v>
      </c>
      <c r="B15568" t="s">
        <v>694</v>
      </c>
      <c r="C15568" t="s">
        <v>695</v>
      </c>
      <c r="D15568" s="2">
        <v>31594</v>
      </c>
      <c r="E15568">
        <v>11.9</v>
      </c>
      <c r="F15568">
        <v>6964</v>
      </c>
      <c r="G15568">
        <v>1832000</v>
      </c>
      <c r="H15568">
        <v>6964</v>
      </c>
      <c r="K15568">
        <v>345</v>
      </c>
      <c r="L15568">
        <v>24</v>
      </c>
    </row>
    <row r="15569" spans="1:12" x14ac:dyDescent="0.25">
      <c r="A15569" t="s">
        <v>689</v>
      </c>
      <c r="B15569" t="s">
        <v>694</v>
      </c>
      <c r="C15569" t="s">
        <v>695</v>
      </c>
      <c r="D15569" s="2">
        <v>31625</v>
      </c>
      <c r="E15569">
        <v>29.1</v>
      </c>
      <c r="F15569">
        <v>17142</v>
      </c>
      <c r="G15569">
        <v>4508000</v>
      </c>
      <c r="H15569">
        <v>17142</v>
      </c>
      <c r="K15569">
        <v>345</v>
      </c>
      <c r="L15569">
        <v>24</v>
      </c>
    </row>
    <row r="15570" spans="1:12" x14ac:dyDescent="0.25">
      <c r="A15570" t="s">
        <v>689</v>
      </c>
      <c r="B15570" t="s">
        <v>694</v>
      </c>
      <c r="C15570" t="s">
        <v>695</v>
      </c>
      <c r="D15570" s="2">
        <v>31656</v>
      </c>
      <c r="E15570">
        <v>23.1</v>
      </c>
      <c r="F15570">
        <v>13392</v>
      </c>
      <c r="G15570">
        <v>3522000</v>
      </c>
      <c r="H15570">
        <v>13392</v>
      </c>
      <c r="K15570">
        <v>345</v>
      </c>
      <c r="L15570">
        <v>24</v>
      </c>
    </row>
    <row r="15571" spans="1:12" x14ac:dyDescent="0.25">
      <c r="A15571" t="s">
        <v>689</v>
      </c>
      <c r="B15571" t="s">
        <v>694</v>
      </c>
      <c r="C15571" t="s">
        <v>695</v>
      </c>
      <c r="D15571" s="2">
        <v>31686</v>
      </c>
      <c r="E15571">
        <v>30.3</v>
      </c>
      <c r="F15571">
        <v>17718</v>
      </c>
      <c r="G15571">
        <v>4435000</v>
      </c>
      <c r="H15571">
        <v>17718</v>
      </c>
      <c r="K15571">
        <v>338</v>
      </c>
      <c r="L15571">
        <v>24</v>
      </c>
    </row>
    <row r="15572" spans="1:12" x14ac:dyDescent="0.25">
      <c r="A15572" t="s">
        <v>689</v>
      </c>
      <c r="B15572" t="s">
        <v>694</v>
      </c>
      <c r="C15572" t="s">
        <v>695</v>
      </c>
      <c r="D15572" s="2">
        <v>31717</v>
      </c>
      <c r="E15572">
        <v>30</v>
      </c>
      <c r="F15572">
        <v>18093</v>
      </c>
      <c r="G15572">
        <v>6237000</v>
      </c>
      <c r="H15572">
        <v>18093</v>
      </c>
      <c r="K15572">
        <v>333</v>
      </c>
      <c r="L15572">
        <v>24</v>
      </c>
    </row>
    <row r="15573" spans="1:12" x14ac:dyDescent="0.25">
      <c r="A15573" t="s">
        <v>689</v>
      </c>
      <c r="B15573" t="s">
        <v>694</v>
      </c>
      <c r="C15573" t="s">
        <v>695</v>
      </c>
      <c r="D15573" s="2">
        <v>31747</v>
      </c>
      <c r="E15573">
        <v>31</v>
      </c>
      <c r="F15573">
        <v>20141</v>
      </c>
      <c r="G15573">
        <v>7163000</v>
      </c>
      <c r="H15573">
        <v>20141</v>
      </c>
      <c r="K15573">
        <v>330</v>
      </c>
      <c r="L15573">
        <v>24</v>
      </c>
    </row>
    <row r="15574" spans="1:12" x14ac:dyDescent="0.25">
      <c r="A15574" t="s">
        <v>689</v>
      </c>
      <c r="B15574" t="s">
        <v>694</v>
      </c>
      <c r="C15574" t="s">
        <v>695</v>
      </c>
      <c r="D15574" s="2">
        <v>31778</v>
      </c>
      <c r="E15574">
        <v>22</v>
      </c>
      <c r="F15574">
        <v>14186</v>
      </c>
      <c r="G15574">
        <v>4970000</v>
      </c>
      <c r="H15574">
        <v>14186</v>
      </c>
      <c r="K15574">
        <v>322</v>
      </c>
      <c r="L15574">
        <v>24</v>
      </c>
    </row>
    <row r="15575" spans="1:12" x14ac:dyDescent="0.25">
      <c r="A15575" t="s">
        <v>689</v>
      </c>
      <c r="B15575" t="s">
        <v>694</v>
      </c>
      <c r="C15575" t="s">
        <v>695</v>
      </c>
      <c r="D15575" s="2">
        <v>31809</v>
      </c>
      <c r="E15575">
        <v>9.1</v>
      </c>
      <c r="F15575">
        <v>5850</v>
      </c>
      <c r="G15575">
        <v>1960000</v>
      </c>
      <c r="H15575">
        <v>5850</v>
      </c>
      <c r="K15575">
        <v>330</v>
      </c>
      <c r="L15575">
        <v>24</v>
      </c>
    </row>
    <row r="15576" spans="1:12" x14ac:dyDescent="0.25">
      <c r="A15576" t="s">
        <v>689</v>
      </c>
      <c r="B15576" t="s">
        <v>694</v>
      </c>
      <c r="C15576" t="s">
        <v>695</v>
      </c>
      <c r="D15576" s="2">
        <v>31837</v>
      </c>
      <c r="E15576">
        <v>14.9</v>
      </c>
      <c r="F15576">
        <v>9358</v>
      </c>
      <c r="G15576">
        <v>3071000</v>
      </c>
      <c r="H15576">
        <v>9358</v>
      </c>
      <c r="K15576">
        <v>365</v>
      </c>
      <c r="L15576">
        <v>24</v>
      </c>
    </row>
    <row r="15577" spans="1:12" x14ac:dyDescent="0.25">
      <c r="A15577" t="s">
        <v>689</v>
      </c>
      <c r="B15577" t="s">
        <v>694</v>
      </c>
      <c r="C15577" t="s">
        <v>695</v>
      </c>
      <c r="D15577" s="2">
        <v>31868</v>
      </c>
      <c r="E15577">
        <v>16.2</v>
      </c>
      <c r="F15577">
        <v>10668</v>
      </c>
      <c r="G15577">
        <v>3449000</v>
      </c>
      <c r="H15577">
        <v>10668</v>
      </c>
      <c r="K15577">
        <v>390</v>
      </c>
      <c r="L15577">
        <v>24</v>
      </c>
    </row>
    <row r="15578" spans="1:12" x14ac:dyDescent="0.25">
      <c r="A15578" t="s">
        <v>689</v>
      </c>
      <c r="B15578" t="s">
        <v>694</v>
      </c>
      <c r="C15578" t="s">
        <v>695</v>
      </c>
      <c r="D15578" s="2">
        <v>31898</v>
      </c>
      <c r="E15578">
        <v>17.7</v>
      </c>
      <c r="F15578">
        <v>11691</v>
      </c>
      <c r="G15578">
        <v>3658000</v>
      </c>
      <c r="H15578">
        <v>11691</v>
      </c>
      <c r="K15578">
        <v>370</v>
      </c>
      <c r="L15578">
        <v>24</v>
      </c>
    </row>
    <row r="15579" spans="1:12" x14ac:dyDescent="0.25">
      <c r="A15579" t="s">
        <v>689</v>
      </c>
      <c r="B15579" t="s">
        <v>694</v>
      </c>
      <c r="C15579" t="s">
        <v>695</v>
      </c>
      <c r="D15579" s="2">
        <v>31929</v>
      </c>
      <c r="E15579">
        <v>0</v>
      </c>
      <c r="F15579">
        <v>2</v>
      </c>
      <c r="G15579">
        <v>1000</v>
      </c>
      <c r="H15579">
        <v>2</v>
      </c>
      <c r="K15579">
        <v>360</v>
      </c>
      <c r="L15579">
        <v>24</v>
      </c>
    </row>
    <row r="15580" spans="1:12" x14ac:dyDescent="0.25">
      <c r="A15580" t="s">
        <v>689</v>
      </c>
      <c r="B15580" t="s">
        <v>694</v>
      </c>
      <c r="C15580" t="s">
        <v>695</v>
      </c>
      <c r="D15580" s="2">
        <v>31990</v>
      </c>
      <c r="E15580">
        <v>8</v>
      </c>
      <c r="F15580">
        <v>5071</v>
      </c>
      <c r="G15580">
        <v>1775000</v>
      </c>
      <c r="H15580">
        <v>5071</v>
      </c>
      <c r="K15580">
        <v>0</v>
      </c>
      <c r="L15580">
        <v>24</v>
      </c>
    </row>
    <row r="15581" spans="1:12" x14ac:dyDescent="0.25">
      <c r="A15581" t="s">
        <v>689</v>
      </c>
      <c r="B15581" t="s">
        <v>694</v>
      </c>
      <c r="C15581" t="s">
        <v>695</v>
      </c>
      <c r="D15581" s="2">
        <v>32021</v>
      </c>
      <c r="E15581">
        <v>29.2</v>
      </c>
      <c r="F15581">
        <v>18005</v>
      </c>
      <c r="G15581">
        <v>6452000</v>
      </c>
      <c r="H15581">
        <v>18005</v>
      </c>
      <c r="K15581">
        <v>280</v>
      </c>
      <c r="L15581">
        <v>24</v>
      </c>
    </row>
    <row r="15582" spans="1:12" x14ac:dyDescent="0.25">
      <c r="A15582" t="s">
        <v>689</v>
      </c>
      <c r="B15582" t="s">
        <v>694</v>
      </c>
      <c r="C15582" t="s">
        <v>695</v>
      </c>
      <c r="D15582" s="2">
        <v>32051</v>
      </c>
      <c r="E15582">
        <v>6.8</v>
      </c>
      <c r="F15582">
        <v>3780</v>
      </c>
      <c r="G15582">
        <v>1453000</v>
      </c>
      <c r="H15582">
        <v>3780</v>
      </c>
      <c r="K15582">
        <v>390</v>
      </c>
      <c r="L15582">
        <v>24</v>
      </c>
    </row>
    <row r="15583" spans="1:12" x14ac:dyDescent="0.25">
      <c r="A15583" t="s">
        <v>689</v>
      </c>
      <c r="B15583" t="s">
        <v>694</v>
      </c>
      <c r="C15583" t="s">
        <v>695</v>
      </c>
      <c r="D15583" s="2">
        <v>32082</v>
      </c>
      <c r="E15583">
        <v>30</v>
      </c>
      <c r="F15583">
        <v>15727</v>
      </c>
      <c r="G15583">
        <v>6498000</v>
      </c>
      <c r="H15583">
        <v>15727</v>
      </c>
      <c r="K15583">
        <v>420</v>
      </c>
      <c r="L15583">
        <v>24</v>
      </c>
    </row>
    <row r="15584" spans="1:12" x14ac:dyDescent="0.25">
      <c r="A15584" t="s">
        <v>689</v>
      </c>
      <c r="B15584" t="s">
        <v>694</v>
      </c>
      <c r="C15584" t="s">
        <v>695</v>
      </c>
      <c r="D15584" s="2">
        <v>32112</v>
      </c>
      <c r="E15584">
        <v>20</v>
      </c>
      <c r="F15584">
        <v>9986</v>
      </c>
      <c r="G15584">
        <v>4003999.9999999995</v>
      </c>
      <c r="H15584">
        <v>9986</v>
      </c>
      <c r="K15584">
        <v>379</v>
      </c>
      <c r="L15584">
        <v>24</v>
      </c>
    </row>
    <row r="15585" spans="1:12" x14ac:dyDescent="0.25">
      <c r="A15585" t="s">
        <v>689</v>
      </c>
      <c r="B15585" t="s">
        <v>694</v>
      </c>
      <c r="C15585" t="s">
        <v>695</v>
      </c>
      <c r="D15585" s="2">
        <v>32143</v>
      </c>
      <c r="E15585">
        <v>19.100000000000001</v>
      </c>
      <c r="F15585">
        <v>10034</v>
      </c>
      <c r="G15585">
        <v>4070999.9999999995</v>
      </c>
      <c r="H15585">
        <v>10631</v>
      </c>
      <c r="K15585">
        <v>375</v>
      </c>
      <c r="L15585">
        <v>24</v>
      </c>
    </row>
    <row r="15586" spans="1:12" x14ac:dyDescent="0.25">
      <c r="A15586" t="s">
        <v>689</v>
      </c>
      <c r="B15586" t="s">
        <v>694</v>
      </c>
      <c r="C15586" t="s">
        <v>695</v>
      </c>
      <c r="D15586" s="2">
        <v>32174</v>
      </c>
      <c r="E15586">
        <v>27.8</v>
      </c>
      <c r="F15586">
        <v>13302</v>
      </c>
      <c r="G15586">
        <v>5894000</v>
      </c>
      <c r="H15586">
        <v>16258</v>
      </c>
      <c r="K15586">
        <v>713</v>
      </c>
      <c r="L15586">
        <v>24</v>
      </c>
    </row>
    <row r="15587" spans="1:12" x14ac:dyDescent="0.25">
      <c r="A15587" t="s">
        <v>689</v>
      </c>
      <c r="B15587" t="s">
        <v>694</v>
      </c>
      <c r="C15587" t="s">
        <v>695</v>
      </c>
      <c r="D15587" s="2">
        <v>32203</v>
      </c>
      <c r="E15587">
        <v>29.1</v>
      </c>
      <c r="F15587">
        <v>13522</v>
      </c>
      <c r="G15587">
        <v>6001000</v>
      </c>
      <c r="H15587">
        <v>16527</v>
      </c>
      <c r="K15587">
        <v>711</v>
      </c>
      <c r="L15587">
        <v>24</v>
      </c>
    </row>
    <row r="15588" spans="1:12" x14ac:dyDescent="0.25">
      <c r="A15588" t="s">
        <v>689</v>
      </c>
      <c r="B15588" t="s">
        <v>694</v>
      </c>
      <c r="C15588" t="s">
        <v>695</v>
      </c>
      <c r="D15588" s="2">
        <v>32234</v>
      </c>
      <c r="E15588">
        <v>12.9</v>
      </c>
      <c r="F15588">
        <v>6401</v>
      </c>
      <c r="G15588">
        <v>2663000</v>
      </c>
      <c r="H15588">
        <v>7823</v>
      </c>
      <c r="K15588">
        <v>375</v>
      </c>
      <c r="L15588">
        <v>24</v>
      </c>
    </row>
    <row r="15589" spans="1:12" x14ac:dyDescent="0.25">
      <c r="A15589" t="s">
        <v>689</v>
      </c>
      <c r="B15589" t="s">
        <v>694</v>
      </c>
      <c r="C15589" t="s">
        <v>695</v>
      </c>
      <c r="D15589" s="2">
        <v>32264</v>
      </c>
      <c r="E15589">
        <v>25.9</v>
      </c>
      <c r="F15589">
        <v>12156</v>
      </c>
      <c r="G15589">
        <v>5166000</v>
      </c>
      <c r="H15589">
        <v>14857</v>
      </c>
      <c r="K15589">
        <v>371</v>
      </c>
      <c r="L15589">
        <v>24</v>
      </c>
    </row>
    <row r="15590" spans="1:12" x14ac:dyDescent="0.25">
      <c r="A15590" t="s">
        <v>689</v>
      </c>
      <c r="B15590" t="s">
        <v>694</v>
      </c>
      <c r="C15590" t="s">
        <v>695</v>
      </c>
      <c r="D15590" s="2">
        <v>32295</v>
      </c>
      <c r="E15590">
        <v>29.2</v>
      </c>
      <c r="F15590">
        <v>9445</v>
      </c>
      <c r="G15590">
        <v>5714000</v>
      </c>
      <c r="H15590">
        <v>22662</v>
      </c>
      <c r="K15590">
        <v>370</v>
      </c>
      <c r="L15590">
        <v>24</v>
      </c>
    </row>
    <row r="15591" spans="1:12" x14ac:dyDescent="0.25">
      <c r="A15591" t="s">
        <v>689</v>
      </c>
      <c r="B15591" t="s">
        <v>694</v>
      </c>
      <c r="C15591" t="s">
        <v>695</v>
      </c>
      <c r="D15591" s="2">
        <v>32325</v>
      </c>
      <c r="E15591">
        <v>27.5</v>
      </c>
      <c r="F15591">
        <v>6782</v>
      </c>
      <c r="G15591">
        <v>5197000</v>
      </c>
      <c r="H15591">
        <v>23408</v>
      </c>
      <c r="K15591">
        <v>352</v>
      </c>
      <c r="L15591">
        <v>24</v>
      </c>
    </row>
    <row r="15592" spans="1:12" x14ac:dyDescent="0.25">
      <c r="A15592" t="s">
        <v>689</v>
      </c>
      <c r="B15592" t="s">
        <v>694</v>
      </c>
      <c r="C15592" t="s">
        <v>695</v>
      </c>
      <c r="D15592" s="2">
        <v>32356</v>
      </c>
      <c r="E15592">
        <v>28</v>
      </c>
      <c r="F15592">
        <v>6719</v>
      </c>
      <c r="G15592">
        <v>5448000</v>
      </c>
      <c r="H15592">
        <v>25728</v>
      </c>
      <c r="K15592">
        <v>352</v>
      </c>
      <c r="L15592">
        <v>25</v>
      </c>
    </row>
    <row r="15593" spans="1:12" x14ac:dyDescent="0.25">
      <c r="A15593" t="s">
        <v>689</v>
      </c>
      <c r="B15593" t="s">
        <v>694</v>
      </c>
      <c r="C15593" t="s">
        <v>695</v>
      </c>
      <c r="D15593" s="2">
        <v>32387</v>
      </c>
      <c r="E15593">
        <v>30</v>
      </c>
      <c r="F15593">
        <v>7171</v>
      </c>
      <c r="G15593">
        <v>6224000</v>
      </c>
      <c r="H15593">
        <v>28684</v>
      </c>
      <c r="K15593">
        <v>360</v>
      </c>
      <c r="L15593">
        <v>28</v>
      </c>
    </row>
    <row r="15594" spans="1:12" x14ac:dyDescent="0.25">
      <c r="A15594" t="s">
        <v>689</v>
      </c>
      <c r="B15594" t="s">
        <v>694</v>
      </c>
      <c r="C15594" t="s">
        <v>695</v>
      </c>
      <c r="D15594" s="2">
        <v>32417</v>
      </c>
      <c r="E15594">
        <v>31</v>
      </c>
      <c r="F15594">
        <v>6941</v>
      </c>
      <c r="G15594">
        <v>6243000</v>
      </c>
      <c r="H15594">
        <v>27764</v>
      </c>
      <c r="K15594">
        <v>353</v>
      </c>
      <c r="L15594">
        <v>28</v>
      </c>
    </row>
    <row r="15595" spans="1:12" x14ac:dyDescent="0.25">
      <c r="A15595" t="s">
        <v>689</v>
      </c>
      <c r="B15595" t="s">
        <v>694</v>
      </c>
      <c r="C15595" t="s">
        <v>695</v>
      </c>
      <c r="D15595" s="2">
        <v>32448</v>
      </c>
      <c r="E15595">
        <v>27</v>
      </c>
      <c r="F15595">
        <v>5599</v>
      </c>
      <c r="G15595">
        <v>5187000</v>
      </c>
      <c r="H15595">
        <v>22396</v>
      </c>
      <c r="K15595">
        <v>342</v>
      </c>
      <c r="L15595">
        <v>28</v>
      </c>
    </row>
    <row r="15596" spans="1:12" x14ac:dyDescent="0.25">
      <c r="A15596" t="s">
        <v>689</v>
      </c>
      <c r="B15596" t="s">
        <v>694</v>
      </c>
      <c r="C15596" t="s">
        <v>695</v>
      </c>
      <c r="D15596" s="2">
        <v>32478</v>
      </c>
      <c r="E15596">
        <v>16.7</v>
      </c>
      <c r="F15596">
        <v>3443</v>
      </c>
      <c r="G15596">
        <v>3166000</v>
      </c>
      <c r="H15596">
        <v>13772</v>
      </c>
      <c r="K15596">
        <v>340</v>
      </c>
      <c r="L15596">
        <v>28</v>
      </c>
    </row>
    <row r="15597" spans="1:12" x14ac:dyDescent="0.25">
      <c r="A15597" t="s">
        <v>689</v>
      </c>
      <c r="B15597" t="s">
        <v>694</v>
      </c>
      <c r="C15597" t="s">
        <v>695</v>
      </c>
      <c r="D15597" s="2">
        <v>32509</v>
      </c>
      <c r="E15597">
        <v>22.9</v>
      </c>
      <c r="F15597">
        <v>4851</v>
      </c>
      <c r="G15597">
        <v>4410000</v>
      </c>
      <c r="H15597">
        <v>19404</v>
      </c>
      <c r="K15597">
        <v>332</v>
      </c>
      <c r="L15597">
        <v>28</v>
      </c>
    </row>
    <row r="15598" spans="1:12" x14ac:dyDescent="0.25">
      <c r="A15598" t="s">
        <v>689</v>
      </c>
      <c r="B15598" t="s">
        <v>694</v>
      </c>
      <c r="C15598" t="s">
        <v>695</v>
      </c>
      <c r="D15598" s="2">
        <v>32540</v>
      </c>
      <c r="E15598">
        <v>10.199999999999999</v>
      </c>
      <c r="F15598">
        <v>3138</v>
      </c>
      <c r="G15598">
        <v>2389000</v>
      </c>
      <c r="H15598">
        <v>12552</v>
      </c>
      <c r="K15598">
        <v>312</v>
      </c>
      <c r="L15598">
        <v>28</v>
      </c>
    </row>
    <row r="15599" spans="1:12" x14ac:dyDescent="0.25">
      <c r="A15599" t="s">
        <v>689</v>
      </c>
      <c r="B15599" t="s">
        <v>694</v>
      </c>
      <c r="C15599" t="s">
        <v>695</v>
      </c>
      <c r="D15599" s="2">
        <v>32568</v>
      </c>
      <c r="E15599">
        <v>28.1</v>
      </c>
      <c r="F15599">
        <v>8794</v>
      </c>
      <c r="G15599">
        <v>6559000</v>
      </c>
      <c r="H15599">
        <v>35176</v>
      </c>
      <c r="K15599">
        <v>314</v>
      </c>
      <c r="L15599">
        <v>28</v>
      </c>
    </row>
    <row r="15600" spans="1:12" x14ac:dyDescent="0.25">
      <c r="A15600" t="s">
        <v>689</v>
      </c>
      <c r="B15600" t="s">
        <v>694</v>
      </c>
      <c r="C15600" t="s">
        <v>695</v>
      </c>
      <c r="D15600" s="2">
        <v>32599</v>
      </c>
      <c r="E15600">
        <v>8</v>
      </c>
      <c r="F15600">
        <v>2540</v>
      </c>
      <c r="G15600">
        <v>1900000</v>
      </c>
      <c r="H15600">
        <v>10160</v>
      </c>
      <c r="K15600">
        <v>312</v>
      </c>
      <c r="L15600">
        <v>28</v>
      </c>
    </row>
    <row r="15601" spans="1:12" x14ac:dyDescent="0.25">
      <c r="A15601" t="s">
        <v>689</v>
      </c>
      <c r="B15601" t="s">
        <v>694</v>
      </c>
      <c r="C15601" t="s">
        <v>695</v>
      </c>
      <c r="D15601" s="2">
        <v>32629</v>
      </c>
      <c r="E15601">
        <v>11</v>
      </c>
      <c r="F15601">
        <v>3156</v>
      </c>
      <c r="G15601">
        <v>2556000</v>
      </c>
      <c r="H15601">
        <v>12624</v>
      </c>
      <c r="K15601">
        <v>0</v>
      </c>
      <c r="L15601">
        <v>28</v>
      </c>
    </row>
    <row r="15602" spans="1:12" x14ac:dyDescent="0.25">
      <c r="A15602" t="s">
        <v>689</v>
      </c>
      <c r="B15602" t="s">
        <v>694</v>
      </c>
      <c r="C15602" t="s">
        <v>695</v>
      </c>
      <c r="D15602" s="2">
        <v>32660</v>
      </c>
      <c r="E15602">
        <v>23</v>
      </c>
      <c r="F15602">
        <v>6659</v>
      </c>
      <c r="G15602">
        <v>5252000</v>
      </c>
      <c r="H15602">
        <v>26636</v>
      </c>
      <c r="K15602">
        <v>300</v>
      </c>
      <c r="L15602">
        <v>28</v>
      </c>
    </row>
    <row r="15603" spans="1:12" x14ac:dyDescent="0.25">
      <c r="A15603" t="s">
        <v>689</v>
      </c>
      <c r="B15603" t="s">
        <v>694</v>
      </c>
      <c r="C15603" t="s">
        <v>695</v>
      </c>
      <c r="D15603" s="2">
        <v>32690</v>
      </c>
      <c r="E15603">
        <v>13</v>
      </c>
      <c r="F15603">
        <v>3534</v>
      </c>
      <c r="G15603">
        <v>2884000</v>
      </c>
      <c r="H15603">
        <v>16099</v>
      </c>
      <c r="K15603">
        <v>345</v>
      </c>
      <c r="L15603">
        <v>28</v>
      </c>
    </row>
    <row r="15604" spans="1:12" x14ac:dyDescent="0.25">
      <c r="A15604" t="s">
        <v>689</v>
      </c>
      <c r="B15604" t="s">
        <v>694</v>
      </c>
      <c r="C15604" t="s">
        <v>695</v>
      </c>
      <c r="D15604" s="2">
        <v>32721</v>
      </c>
      <c r="E15604">
        <v>31</v>
      </c>
      <c r="F15604">
        <v>9939</v>
      </c>
      <c r="G15604">
        <v>10392000</v>
      </c>
      <c r="H15604">
        <v>33907</v>
      </c>
      <c r="K15604">
        <v>341</v>
      </c>
      <c r="L15604">
        <v>28</v>
      </c>
    </row>
    <row r="15605" spans="1:12" x14ac:dyDescent="0.25">
      <c r="A15605" t="s">
        <v>689</v>
      </c>
      <c r="B15605" t="s">
        <v>694</v>
      </c>
      <c r="C15605" t="s">
        <v>695</v>
      </c>
      <c r="D15605" s="2">
        <v>32752</v>
      </c>
      <c r="E15605">
        <v>29.6</v>
      </c>
      <c r="F15605">
        <v>7110</v>
      </c>
      <c r="G15605">
        <v>12232000</v>
      </c>
      <c r="H15605">
        <v>33968</v>
      </c>
      <c r="K15605">
        <v>340</v>
      </c>
      <c r="L15605">
        <v>28</v>
      </c>
    </row>
    <row r="15606" spans="1:12" x14ac:dyDescent="0.25">
      <c r="A15606" t="s">
        <v>689</v>
      </c>
      <c r="B15606" t="s">
        <v>694</v>
      </c>
      <c r="C15606" t="s">
        <v>695</v>
      </c>
      <c r="D15606" s="2">
        <v>32782</v>
      </c>
      <c r="E15606">
        <v>31</v>
      </c>
      <c r="F15606">
        <v>6748</v>
      </c>
      <c r="G15606">
        <v>12743000</v>
      </c>
      <c r="H15606">
        <v>35133</v>
      </c>
      <c r="K15606">
        <v>345</v>
      </c>
      <c r="L15606">
        <v>28</v>
      </c>
    </row>
    <row r="15607" spans="1:12" x14ac:dyDescent="0.25">
      <c r="A15607" t="s">
        <v>689</v>
      </c>
      <c r="B15607" t="s">
        <v>694</v>
      </c>
      <c r="C15607" t="s">
        <v>695</v>
      </c>
      <c r="D15607" s="2">
        <v>32813</v>
      </c>
      <c r="E15607">
        <v>30</v>
      </c>
      <c r="F15607">
        <v>6867</v>
      </c>
      <c r="G15607">
        <v>11748000</v>
      </c>
      <c r="H15607">
        <v>36053</v>
      </c>
      <c r="K15607">
        <v>311</v>
      </c>
      <c r="L15607">
        <v>28</v>
      </c>
    </row>
    <row r="15608" spans="1:12" x14ac:dyDescent="0.25">
      <c r="A15608" t="s">
        <v>689</v>
      </c>
      <c r="B15608" t="s">
        <v>694</v>
      </c>
      <c r="C15608" t="s">
        <v>695</v>
      </c>
      <c r="D15608" s="2">
        <v>32843</v>
      </c>
      <c r="E15608">
        <v>21.3</v>
      </c>
      <c r="F15608">
        <v>4143</v>
      </c>
      <c r="G15608">
        <v>7792000</v>
      </c>
      <c r="H15608">
        <v>27249</v>
      </c>
      <c r="K15608">
        <v>282</v>
      </c>
      <c r="L15608">
        <v>28</v>
      </c>
    </row>
    <row r="15609" spans="1:12" x14ac:dyDescent="0.25">
      <c r="A15609" t="s">
        <v>689</v>
      </c>
      <c r="B15609" t="s">
        <v>694</v>
      </c>
      <c r="C15609" t="s">
        <v>695</v>
      </c>
      <c r="D15609" s="2">
        <v>32874</v>
      </c>
      <c r="E15609">
        <v>31</v>
      </c>
      <c r="F15609">
        <v>5590</v>
      </c>
      <c r="G15609">
        <v>11388000</v>
      </c>
      <c r="H15609">
        <v>37410</v>
      </c>
      <c r="K15609">
        <v>292</v>
      </c>
      <c r="L15609">
        <v>28</v>
      </c>
    </row>
    <row r="15610" spans="1:12" x14ac:dyDescent="0.25">
      <c r="A15610" t="s">
        <v>689</v>
      </c>
      <c r="B15610" t="s">
        <v>694</v>
      </c>
      <c r="C15610" t="s">
        <v>695</v>
      </c>
      <c r="D15610" s="2">
        <v>32905</v>
      </c>
      <c r="E15610">
        <v>27.1</v>
      </c>
      <c r="F15610">
        <v>7125</v>
      </c>
      <c r="G15610">
        <v>10027000</v>
      </c>
      <c r="H15610">
        <v>30113</v>
      </c>
      <c r="K15610">
        <v>302</v>
      </c>
      <c r="L15610">
        <v>28</v>
      </c>
    </row>
    <row r="15611" spans="1:12" x14ac:dyDescent="0.25">
      <c r="A15611" t="s">
        <v>689</v>
      </c>
      <c r="B15611" t="s">
        <v>694</v>
      </c>
      <c r="C15611" t="s">
        <v>695</v>
      </c>
      <c r="D15611" s="2">
        <v>32933</v>
      </c>
      <c r="E15611">
        <v>31</v>
      </c>
      <c r="F15611">
        <v>5893</v>
      </c>
      <c r="G15611">
        <v>11640000</v>
      </c>
      <c r="H15611">
        <v>36272</v>
      </c>
      <c r="K15611">
        <v>300</v>
      </c>
      <c r="L15611">
        <v>28</v>
      </c>
    </row>
    <row r="15612" spans="1:12" x14ac:dyDescent="0.25">
      <c r="A15612" t="s">
        <v>689</v>
      </c>
      <c r="B15612" t="s">
        <v>694</v>
      </c>
      <c r="C15612" t="s">
        <v>695</v>
      </c>
      <c r="D15612" s="2">
        <v>32964</v>
      </c>
      <c r="E15612">
        <v>30</v>
      </c>
      <c r="F15612">
        <v>5302</v>
      </c>
      <c r="G15612">
        <v>11255000</v>
      </c>
      <c r="H15612">
        <v>35481</v>
      </c>
      <c r="K15612">
        <v>289</v>
      </c>
      <c r="L15612">
        <v>28</v>
      </c>
    </row>
    <row r="15613" spans="1:12" x14ac:dyDescent="0.25">
      <c r="A15613" t="s">
        <v>689</v>
      </c>
      <c r="B15613" t="s">
        <v>694</v>
      </c>
      <c r="C15613" t="s">
        <v>695</v>
      </c>
      <c r="D15613" s="2">
        <v>32994</v>
      </c>
      <c r="E15613">
        <v>2</v>
      </c>
      <c r="F15613">
        <v>351</v>
      </c>
      <c r="G15613">
        <v>742000</v>
      </c>
      <c r="H15613">
        <v>2349</v>
      </c>
      <c r="K15613">
        <v>270</v>
      </c>
      <c r="L15613">
        <v>28</v>
      </c>
    </row>
    <row r="15614" spans="1:12" x14ac:dyDescent="0.25">
      <c r="A15614" t="s">
        <v>689</v>
      </c>
      <c r="B15614" t="s">
        <v>694</v>
      </c>
      <c r="C15614" t="s">
        <v>695</v>
      </c>
      <c r="D15614" s="2">
        <v>33086</v>
      </c>
      <c r="E15614">
        <v>27</v>
      </c>
      <c r="F15614">
        <v>8528</v>
      </c>
      <c r="G15614">
        <v>9885000</v>
      </c>
      <c r="H15614">
        <v>34112</v>
      </c>
      <c r="K15614">
        <v>308</v>
      </c>
      <c r="L15614">
        <v>28</v>
      </c>
    </row>
    <row r="15615" spans="1:12" x14ac:dyDescent="0.25">
      <c r="A15615" t="s">
        <v>689</v>
      </c>
      <c r="B15615" t="s">
        <v>694</v>
      </c>
      <c r="C15615" t="s">
        <v>695</v>
      </c>
      <c r="D15615" s="2">
        <v>33117</v>
      </c>
      <c r="E15615">
        <v>29.8</v>
      </c>
      <c r="F15615">
        <v>9475</v>
      </c>
      <c r="G15615">
        <v>11031000</v>
      </c>
      <c r="H15615">
        <v>37900</v>
      </c>
      <c r="K15615">
        <v>325</v>
      </c>
      <c r="L15615">
        <v>28</v>
      </c>
    </row>
    <row r="15616" spans="1:12" x14ac:dyDescent="0.25">
      <c r="A15616" t="s">
        <v>689</v>
      </c>
      <c r="B15616" t="s">
        <v>694</v>
      </c>
      <c r="C15616" t="s">
        <v>695</v>
      </c>
      <c r="D15616" s="2">
        <v>33147</v>
      </c>
      <c r="E15616">
        <v>30.7</v>
      </c>
      <c r="F15616">
        <v>9518</v>
      </c>
      <c r="G15616">
        <v>13216000</v>
      </c>
      <c r="H15616">
        <v>39380</v>
      </c>
      <c r="K15616">
        <v>330</v>
      </c>
      <c r="L15616">
        <v>28</v>
      </c>
    </row>
    <row r="15617" spans="1:12" x14ac:dyDescent="0.25">
      <c r="A15617" t="s">
        <v>689</v>
      </c>
      <c r="B15617" t="s">
        <v>694</v>
      </c>
      <c r="C15617" t="s">
        <v>695</v>
      </c>
      <c r="D15617" s="2">
        <v>33178</v>
      </c>
      <c r="E15617">
        <v>28.9</v>
      </c>
      <c r="F15617">
        <v>9726</v>
      </c>
      <c r="G15617">
        <v>12377000</v>
      </c>
      <c r="H15617">
        <v>38178</v>
      </c>
      <c r="K15617">
        <v>330</v>
      </c>
      <c r="L15617">
        <v>28</v>
      </c>
    </row>
    <row r="15618" spans="1:12" x14ac:dyDescent="0.25">
      <c r="A15618" t="s">
        <v>689</v>
      </c>
      <c r="B15618" t="s">
        <v>694</v>
      </c>
      <c r="C15618" t="s">
        <v>695</v>
      </c>
      <c r="D15618" s="2">
        <v>33208</v>
      </c>
      <c r="E15618">
        <v>29.9</v>
      </c>
      <c r="F15618">
        <v>11432</v>
      </c>
      <c r="G15618">
        <v>17977000</v>
      </c>
      <c r="H15618">
        <v>41914</v>
      </c>
      <c r="K15618">
        <v>330</v>
      </c>
      <c r="L15618">
        <v>28</v>
      </c>
    </row>
    <row r="15619" spans="1:12" x14ac:dyDescent="0.25">
      <c r="A15619" t="s">
        <v>689</v>
      </c>
      <c r="B15619" t="s">
        <v>694</v>
      </c>
      <c r="C15619" t="s">
        <v>695</v>
      </c>
      <c r="D15619" s="2">
        <v>33239</v>
      </c>
      <c r="E15619">
        <v>28.7</v>
      </c>
      <c r="F15619">
        <v>8969</v>
      </c>
      <c r="G15619">
        <v>20403000</v>
      </c>
      <c r="H15619">
        <v>54454</v>
      </c>
      <c r="K15619">
        <v>330</v>
      </c>
      <c r="L15619">
        <v>28</v>
      </c>
    </row>
    <row r="15620" spans="1:12" x14ac:dyDescent="0.25">
      <c r="A15620" t="s">
        <v>689</v>
      </c>
      <c r="B15620" t="s">
        <v>694</v>
      </c>
      <c r="C15620" t="s">
        <v>695</v>
      </c>
      <c r="D15620" s="2">
        <v>33270</v>
      </c>
      <c r="E15620">
        <v>27.8</v>
      </c>
      <c r="F15620">
        <v>8516</v>
      </c>
      <c r="G15620">
        <v>19775000</v>
      </c>
      <c r="H15620">
        <v>43212</v>
      </c>
      <c r="K15620">
        <v>330</v>
      </c>
      <c r="L15620">
        <v>28</v>
      </c>
    </row>
    <row r="15621" spans="1:12" x14ac:dyDescent="0.25">
      <c r="A15621" t="s">
        <v>689</v>
      </c>
      <c r="B15621" t="s">
        <v>694</v>
      </c>
      <c r="C15621" t="s">
        <v>695</v>
      </c>
      <c r="D15621" s="2">
        <v>33298</v>
      </c>
      <c r="E15621">
        <v>26.2</v>
      </c>
      <c r="F15621">
        <v>8043</v>
      </c>
      <c r="G15621">
        <v>18786000</v>
      </c>
      <c r="H15621">
        <v>40288</v>
      </c>
      <c r="K15621">
        <v>330</v>
      </c>
      <c r="L15621">
        <v>28</v>
      </c>
    </row>
    <row r="15622" spans="1:12" x14ac:dyDescent="0.25">
      <c r="A15622" t="s">
        <v>689</v>
      </c>
      <c r="B15622" t="s">
        <v>694</v>
      </c>
      <c r="C15622" t="s">
        <v>695</v>
      </c>
      <c r="D15622" s="2">
        <v>33329</v>
      </c>
      <c r="E15622">
        <v>28.9</v>
      </c>
      <c r="F15622">
        <v>10913</v>
      </c>
      <c r="G15622">
        <v>16497000</v>
      </c>
      <c r="H15622">
        <v>55411</v>
      </c>
      <c r="K15622">
        <v>270</v>
      </c>
      <c r="L15622">
        <v>28</v>
      </c>
    </row>
    <row r="15623" spans="1:12" x14ac:dyDescent="0.25">
      <c r="A15623" t="s">
        <v>689</v>
      </c>
      <c r="B15623" t="s">
        <v>694</v>
      </c>
      <c r="C15623" t="s">
        <v>695</v>
      </c>
      <c r="D15623" s="2">
        <v>33359</v>
      </c>
      <c r="E15623">
        <v>30.8</v>
      </c>
      <c r="F15623">
        <v>13141</v>
      </c>
      <c r="G15623">
        <v>16268999.999999998</v>
      </c>
      <c r="H15623">
        <v>51730</v>
      </c>
      <c r="K15623">
        <v>270</v>
      </c>
      <c r="L15623">
        <v>28</v>
      </c>
    </row>
    <row r="15624" spans="1:12" x14ac:dyDescent="0.25">
      <c r="A15624" t="s">
        <v>689</v>
      </c>
      <c r="B15624" t="s">
        <v>694</v>
      </c>
      <c r="C15624" t="s">
        <v>695</v>
      </c>
      <c r="D15624" s="2">
        <v>33390</v>
      </c>
      <c r="E15624">
        <v>30</v>
      </c>
      <c r="F15624">
        <v>13305</v>
      </c>
      <c r="G15624">
        <v>15609000</v>
      </c>
      <c r="H15624">
        <v>56390</v>
      </c>
      <c r="K15624">
        <v>270</v>
      </c>
      <c r="L15624">
        <v>28</v>
      </c>
    </row>
    <row r="15625" spans="1:12" x14ac:dyDescent="0.25">
      <c r="A15625" t="s">
        <v>689</v>
      </c>
      <c r="B15625" t="s">
        <v>694</v>
      </c>
      <c r="C15625" t="s">
        <v>695</v>
      </c>
      <c r="D15625" s="2">
        <v>33420</v>
      </c>
      <c r="E15625">
        <v>30.9</v>
      </c>
      <c r="F15625">
        <v>14193</v>
      </c>
      <c r="G15625">
        <v>16203000</v>
      </c>
      <c r="H15625">
        <v>53930</v>
      </c>
      <c r="K15625">
        <v>260</v>
      </c>
      <c r="L15625">
        <v>28</v>
      </c>
    </row>
    <row r="15626" spans="1:12" x14ac:dyDescent="0.25">
      <c r="A15626" t="s">
        <v>689</v>
      </c>
      <c r="B15626" t="s">
        <v>694</v>
      </c>
      <c r="C15626" t="s">
        <v>695</v>
      </c>
      <c r="D15626" s="2">
        <v>33451</v>
      </c>
      <c r="E15626">
        <v>31</v>
      </c>
      <c r="F15626">
        <v>13626</v>
      </c>
      <c r="G15626">
        <v>16200000</v>
      </c>
      <c r="H15626">
        <v>53133</v>
      </c>
      <c r="K15626">
        <v>240</v>
      </c>
      <c r="L15626">
        <v>28</v>
      </c>
    </row>
    <row r="15627" spans="1:12" x14ac:dyDescent="0.25">
      <c r="A15627" t="s">
        <v>689</v>
      </c>
      <c r="B15627" t="s">
        <v>694</v>
      </c>
      <c r="C15627" t="s">
        <v>695</v>
      </c>
      <c r="D15627" s="2">
        <v>33482</v>
      </c>
      <c r="E15627">
        <v>21.7</v>
      </c>
      <c r="F15627">
        <v>9588</v>
      </c>
      <c r="G15627">
        <v>12753000</v>
      </c>
      <c r="H15627">
        <v>27923</v>
      </c>
      <c r="K15627">
        <v>240</v>
      </c>
      <c r="L15627">
        <v>28</v>
      </c>
    </row>
    <row r="15628" spans="1:12" x14ac:dyDescent="0.25">
      <c r="A15628" t="s">
        <v>689</v>
      </c>
      <c r="B15628" t="s">
        <v>694</v>
      </c>
      <c r="C15628" t="s">
        <v>695</v>
      </c>
      <c r="D15628" s="2">
        <v>33512</v>
      </c>
      <c r="E15628">
        <v>29.8</v>
      </c>
      <c r="F15628">
        <v>13885</v>
      </c>
      <c r="G15628">
        <v>15459000</v>
      </c>
      <c r="H15628">
        <v>43961</v>
      </c>
      <c r="K15628">
        <v>1372</v>
      </c>
      <c r="L15628">
        <v>28</v>
      </c>
    </row>
    <row r="15629" spans="1:12" x14ac:dyDescent="0.25">
      <c r="A15629" t="s">
        <v>689</v>
      </c>
      <c r="B15629" t="s">
        <v>694</v>
      </c>
      <c r="C15629" t="s">
        <v>695</v>
      </c>
      <c r="D15629" s="2">
        <v>33543</v>
      </c>
      <c r="E15629">
        <v>26.9</v>
      </c>
      <c r="F15629">
        <v>13067</v>
      </c>
      <c r="G15629">
        <v>13872000</v>
      </c>
      <c r="H15629">
        <v>34928</v>
      </c>
      <c r="K15629">
        <v>886</v>
      </c>
      <c r="L15629">
        <v>28</v>
      </c>
    </row>
    <row r="15630" spans="1:12" x14ac:dyDescent="0.25">
      <c r="A15630" t="s">
        <v>689</v>
      </c>
      <c r="B15630" t="s">
        <v>694</v>
      </c>
      <c r="C15630" t="s">
        <v>695</v>
      </c>
      <c r="D15630" s="2">
        <v>33573</v>
      </c>
      <c r="E15630">
        <v>31</v>
      </c>
      <c r="F15630">
        <v>21258</v>
      </c>
      <c r="G15630">
        <v>16207000</v>
      </c>
      <c r="H15630">
        <v>41314</v>
      </c>
      <c r="K15630">
        <v>240</v>
      </c>
      <c r="L15630">
        <v>28</v>
      </c>
    </row>
    <row r="15631" spans="1:12" x14ac:dyDescent="0.25">
      <c r="A15631" t="s">
        <v>689</v>
      </c>
      <c r="B15631" t="s">
        <v>694</v>
      </c>
      <c r="C15631" t="s">
        <v>695</v>
      </c>
      <c r="D15631" s="2">
        <v>33604</v>
      </c>
      <c r="E15631">
        <v>31</v>
      </c>
      <c r="F15631">
        <v>20985</v>
      </c>
      <c r="G15631">
        <v>16248999.999999998</v>
      </c>
      <c r="H15631">
        <v>34125</v>
      </c>
      <c r="K15631">
        <v>240</v>
      </c>
      <c r="L15631">
        <v>28</v>
      </c>
    </row>
    <row r="15632" spans="1:12" x14ac:dyDescent="0.25">
      <c r="A15632" t="s">
        <v>689</v>
      </c>
      <c r="B15632" t="s">
        <v>694</v>
      </c>
      <c r="C15632" t="s">
        <v>695</v>
      </c>
      <c r="D15632" s="2">
        <v>33635</v>
      </c>
      <c r="E15632">
        <v>29</v>
      </c>
      <c r="F15632">
        <v>13762</v>
      </c>
      <c r="G15632">
        <v>14700000</v>
      </c>
      <c r="H15632">
        <v>46735</v>
      </c>
      <c r="K15632">
        <v>240</v>
      </c>
      <c r="L15632">
        <v>28</v>
      </c>
    </row>
    <row r="15633" spans="1:12" x14ac:dyDescent="0.25">
      <c r="A15633" t="s">
        <v>689</v>
      </c>
      <c r="B15633" t="s">
        <v>694</v>
      </c>
      <c r="C15633" t="s">
        <v>695</v>
      </c>
      <c r="D15633" s="2">
        <v>33664</v>
      </c>
      <c r="E15633">
        <v>30.8</v>
      </c>
      <c r="F15633">
        <v>13721</v>
      </c>
      <c r="G15633">
        <v>15631000</v>
      </c>
      <c r="H15633">
        <v>57430</v>
      </c>
      <c r="K15633">
        <v>240</v>
      </c>
      <c r="L15633">
        <v>28</v>
      </c>
    </row>
    <row r="15634" spans="1:12" x14ac:dyDescent="0.25">
      <c r="A15634" t="s">
        <v>689</v>
      </c>
      <c r="B15634" t="s">
        <v>694</v>
      </c>
      <c r="C15634" t="s">
        <v>695</v>
      </c>
      <c r="D15634" s="2">
        <v>33695</v>
      </c>
      <c r="E15634">
        <v>30</v>
      </c>
      <c r="F15634">
        <v>16302</v>
      </c>
      <c r="G15634">
        <v>17148000</v>
      </c>
      <c r="H15634">
        <v>45149</v>
      </c>
      <c r="K15634">
        <v>240</v>
      </c>
      <c r="L15634">
        <v>28</v>
      </c>
    </row>
    <row r="15635" spans="1:12" x14ac:dyDescent="0.25">
      <c r="A15635" t="s">
        <v>689</v>
      </c>
      <c r="B15635" t="s">
        <v>694</v>
      </c>
      <c r="C15635" t="s">
        <v>695</v>
      </c>
      <c r="D15635" s="2">
        <v>33725</v>
      </c>
      <c r="E15635">
        <v>31</v>
      </c>
      <c r="F15635">
        <v>12567</v>
      </c>
      <c r="G15635">
        <v>14233000</v>
      </c>
      <c r="H15635">
        <v>27262</v>
      </c>
      <c r="K15635">
        <v>1938</v>
      </c>
      <c r="L15635">
        <v>28</v>
      </c>
    </row>
    <row r="15636" spans="1:12" x14ac:dyDescent="0.25">
      <c r="A15636" t="s">
        <v>689</v>
      </c>
      <c r="B15636" t="s">
        <v>694</v>
      </c>
      <c r="C15636" t="s">
        <v>695</v>
      </c>
      <c r="D15636" s="2">
        <v>33756</v>
      </c>
      <c r="E15636">
        <v>30</v>
      </c>
      <c r="F15636">
        <v>12684</v>
      </c>
      <c r="G15636">
        <v>13773000</v>
      </c>
      <c r="H15636">
        <v>36126</v>
      </c>
      <c r="K15636">
        <v>1350</v>
      </c>
      <c r="L15636">
        <v>28</v>
      </c>
    </row>
    <row r="15637" spans="1:12" x14ac:dyDescent="0.25">
      <c r="A15637" t="s">
        <v>689</v>
      </c>
      <c r="B15637" t="s">
        <v>694</v>
      </c>
      <c r="C15637" t="s">
        <v>695</v>
      </c>
      <c r="D15637" s="2">
        <v>33786</v>
      </c>
      <c r="E15637">
        <v>31</v>
      </c>
      <c r="F15637">
        <v>11029</v>
      </c>
      <c r="G15637">
        <v>13108000</v>
      </c>
      <c r="H15637">
        <v>31317</v>
      </c>
      <c r="K15637">
        <v>205</v>
      </c>
      <c r="L15637">
        <v>30</v>
      </c>
    </row>
    <row r="15638" spans="1:12" x14ac:dyDescent="0.25">
      <c r="A15638" t="s">
        <v>689</v>
      </c>
      <c r="B15638" t="s">
        <v>694</v>
      </c>
      <c r="C15638" t="s">
        <v>695</v>
      </c>
      <c r="D15638" s="2">
        <v>33817</v>
      </c>
      <c r="E15638">
        <v>31</v>
      </c>
      <c r="F15638">
        <v>11380</v>
      </c>
      <c r="G15638">
        <v>12879000</v>
      </c>
      <c r="H15638">
        <v>30188</v>
      </c>
      <c r="K15638">
        <v>235</v>
      </c>
      <c r="L15638">
        <v>32</v>
      </c>
    </row>
    <row r="15639" spans="1:12" x14ac:dyDescent="0.25">
      <c r="A15639" t="s">
        <v>689</v>
      </c>
      <c r="B15639" t="s">
        <v>694</v>
      </c>
      <c r="C15639" t="s">
        <v>695</v>
      </c>
      <c r="D15639" s="2">
        <v>33848</v>
      </c>
      <c r="E15639">
        <v>30</v>
      </c>
      <c r="F15639">
        <v>11167</v>
      </c>
      <c r="G15639">
        <v>12793000</v>
      </c>
      <c r="H15639">
        <v>35036</v>
      </c>
      <c r="K15639">
        <v>240</v>
      </c>
      <c r="L15639">
        <v>32</v>
      </c>
    </row>
    <row r="15640" spans="1:12" x14ac:dyDescent="0.25">
      <c r="A15640" t="s">
        <v>689</v>
      </c>
      <c r="B15640" t="s">
        <v>694</v>
      </c>
      <c r="C15640" t="s">
        <v>695</v>
      </c>
      <c r="D15640" s="2">
        <v>33878</v>
      </c>
      <c r="E15640">
        <v>31</v>
      </c>
      <c r="F15640">
        <v>9926</v>
      </c>
      <c r="G15640">
        <v>13231000</v>
      </c>
      <c r="H15640">
        <v>37003</v>
      </c>
      <c r="K15640">
        <v>240</v>
      </c>
      <c r="L15640">
        <v>32</v>
      </c>
    </row>
    <row r="15641" spans="1:12" x14ac:dyDescent="0.25">
      <c r="A15641" t="s">
        <v>689</v>
      </c>
      <c r="B15641" t="s">
        <v>694</v>
      </c>
      <c r="C15641" t="s">
        <v>695</v>
      </c>
      <c r="D15641" s="2">
        <v>33909</v>
      </c>
      <c r="E15641">
        <v>30</v>
      </c>
      <c r="F15641">
        <v>13865</v>
      </c>
      <c r="G15641">
        <v>12943000</v>
      </c>
      <c r="H15641">
        <v>40364</v>
      </c>
      <c r="K15641">
        <v>240</v>
      </c>
      <c r="L15641">
        <v>32</v>
      </c>
    </row>
    <row r="15642" spans="1:12" x14ac:dyDescent="0.25">
      <c r="A15642" t="s">
        <v>689</v>
      </c>
      <c r="B15642" t="s">
        <v>694</v>
      </c>
      <c r="C15642" t="s">
        <v>695</v>
      </c>
      <c r="D15642" s="2">
        <v>33939</v>
      </c>
      <c r="E15642">
        <v>30.9</v>
      </c>
      <c r="F15642">
        <v>10411</v>
      </c>
      <c r="G15642">
        <v>13607000</v>
      </c>
      <c r="H15642">
        <v>38198</v>
      </c>
      <c r="K15642">
        <v>240</v>
      </c>
      <c r="L15642">
        <v>32</v>
      </c>
    </row>
    <row r="15643" spans="1:12" x14ac:dyDescent="0.25">
      <c r="A15643" t="s">
        <v>689</v>
      </c>
      <c r="B15643" t="s">
        <v>694</v>
      </c>
      <c r="C15643" t="s">
        <v>695</v>
      </c>
      <c r="D15643" s="2">
        <v>33970</v>
      </c>
      <c r="E15643">
        <v>31</v>
      </c>
      <c r="F15643">
        <v>12801</v>
      </c>
      <c r="G15643">
        <v>12159000</v>
      </c>
      <c r="H15643">
        <v>61066</v>
      </c>
      <c r="K15643">
        <v>240</v>
      </c>
      <c r="L15643">
        <v>32</v>
      </c>
    </row>
    <row r="15644" spans="1:12" x14ac:dyDescent="0.25">
      <c r="A15644" t="s">
        <v>689</v>
      </c>
      <c r="B15644" t="s">
        <v>694</v>
      </c>
      <c r="C15644" t="s">
        <v>695</v>
      </c>
      <c r="D15644" s="2">
        <v>34001</v>
      </c>
      <c r="E15644">
        <v>28</v>
      </c>
      <c r="F15644">
        <v>10158</v>
      </c>
      <c r="G15644">
        <v>10818000</v>
      </c>
      <c r="H15644">
        <v>38749</v>
      </c>
      <c r="K15644">
        <v>240</v>
      </c>
      <c r="L15644">
        <v>32</v>
      </c>
    </row>
    <row r="15645" spans="1:12" x14ac:dyDescent="0.25">
      <c r="A15645" t="s">
        <v>689</v>
      </c>
      <c r="B15645" t="s">
        <v>694</v>
      </c>
      <c r="C15645" t="s">
        <v>695</v>
      </c>
      <c r="D15645" s="2">
        <v>34029</v>
      </c>
      <c r="E15645">
        <v>28.9</v>
      </c>
      <c r="F15645">
        <v>10615</v>
      </c>
      <c r="G15645">
        <v>11174000</v>
      </c>
      <c r="H15645">
        <v>42215</v>
      </c>
      <c r="K15645">
        <v>0</v>
      </c>
      <c r="L15645">
        <v>32</v>
      </c>
    </row>
    <row r="15646" spans="1:12" x14ac:dyDescent="0.25">
      <c r="A15646" t="s">
        <v>689</v>
      </c>
      <c r="B15646" t="s">
        <v>694</v>
      </c>
      <c r="C15646" t="s">
        <v>695</v>
      </c>
      <c r="D15646" s="2">
        <v>34060</v>
      </c>
      <c r="E15646">
        <v>29.6</v>
      </c>
      <c r="F15646">
        <v>12230</v>
      </c>
      <c r="G15646">
        <v>11846000</v>
      </c>
      <c r="H15646">
        <v>46514</v>
      </c>
      <c r="K15646">
        <v>0</v>
      </c>
      <c r="L15646">
        <v>32</v>
      </c>
    </row>
    <row r="15647" spans="1:12" x14ac:dyDescent="0.25">
      <c r="A15647" t="s">
        <v>689</v>
      </c>
      <c r="B15647" t="s">
        <v>694</v>
      </c>
      <c r="C15647" t="s">
        <v>695</v>
      </c>
      <c r="D15647" s="2">
        <v>34090</v>
      </c>
      <c r="E15647">
        <v>28.8</v>
      </c>
      <c r="F15647">
        <v>8586</v>
      </c>
      <c r="G15647">
        <v>11293000</v>
      </c>
      <c r="H15647">
        <v>33036</v>
      </c>
      <c r="K15647">
        <v>0</v>
      </c>
      <c r="L15647">
        <v>32</v>
      </c>
    </row>
    <row r="15648" spans="1:12" x14ac:dyDescent="0.25">
      <c r="A15648" t="s">
        <v>689</v>
      </c>
      <c r="B15648" t="s">
        <v>694</v>
      </c>
      <c r="C15648" t="s">
        <v>695</v>
      </c>
      <c r="D15648" s="2">
        <v>34121</v>
      </c>
      <c r="E15648">
        <v>28.2</v>
      </c>
      <c r="F15648">
        <v>10987</v>
      </c>
      <c r="G15648">
        <v>11053000</v>
      </c>
      <c r="H15648">
        <v>43821</v>
      </c>
      <c r="K15648">
        <v>0</v>
      </c>
      <c r="L15648">
        <v>32</v>
      </c>
    </row>
    <row r="15649" spans="1:12" x14ac:dyDescent="0.25">
      <c r="A15649" t="s">
        <v>689</v>
      </c>
      <c r="B15649" t="s">
        <v>694</v>
      </c>
      <c r="C15649" t="s">
        <v>695</v>
      </c>
      <c r="D15649" s="2">
        <v>34151</v>
      </c>
      <c r="E15649">
        <v>31</v>
      </c>
      <c r="F15649">
        <v>11865</v>
      </c>
      <c r="G15649">
        <v>12162000</v>
      </c>
      <c r="H15649">
        <v>51338</v>
      </c>
      <c r="K15649">
        <v>0</v>
      </c>
      <c r="L15649">
        <v>32</v>
      </c>
    </row>
    <row r="15650" spans="1:12" x14ac:dyDescent="0.25">
      <c r="A15650" t="s">
        <v>689</v>
      </c>
      <c r="B15650" t="s">
        <v>694</v>
      </c>
      <c r="C15650" t="s">
        <v>695</v>
      </c>
      <c r="D15650" s="2">
        <v>34182</v>
      </c>
      <c r="E15650">
        <v>30.9</v>
      </c>
      <c r="F15650">
        <v>9372</v>
      </c>
      <c r="G15650">
        <v>12200000</v>
      </c>
      <c r="H15650">
        <v>49045</v>
      </c>
      <c r="K15650">
        <v>0</v>
      </c>
      <c r="L15650">
        <v>28</v>
      </c>
    </row>
    <row r="15651" spans="1:12" x14ac:dyDescent="0.25">
      <c r="A15651" t="s">
        <v>689</v>
      </c>
      <c r="B15651" t="s">
        <v>694</v>
      </c>
      <c r="C15651" t="s">
        <v>695</v>
      </c>
      <c r="D15651" s="2">
        <v>34213</v>
      </c>
      <c r="E15651">
        <v>24.8</v>
      </c>
      <c r="F15651">
        <v>7018</v>
      </c>
      <c r="G15651">
        <v>9767000</v>
      </c>
      <c r="H15651">
        <v>35746</v>
      </c>
      <c r="K15651">
        <v>0</v>
      </c>
      <c r="L15651">
        <v>28</v>
      </c>
    </row>
    <row r="15652" spans="1:12" x14ac:dyDescent="0.25">
      <c r="A15652" t="s">
        <v>689</v>
      </c>
      <c r="B15652" t="s">
        <v>694</v>
      </c>
      <c r="C15652" t="s">
        <v>695</v>
      </c>
      <c r="D15652" s="2">
        <v>34243</v>
      </c>
      <c r="E15652">
        <v>23.3</v>
      </c>
      <c r="F15652">
        <v>6776</v>
      </c>
      <c r="G15652">
        <v>6763000</v>
      </c>
      <c r="H15652">
        <v>37259</v>
      </c>
      <c r="K15652">
        <v>0</v>
      </c>
      <c r="L15652">
        <v>32</v>
      </c>
    </row>
    <row r="15653" spans="1:12" x14ac:dyDescent="0.25">
      <c r="A15653" t="s">
        <v>689</v>
      </c>
      <c r="B15653" t="s">
        <v>694</v>
      </c>
      <c r="C15653" t="s">
        <v>695</v>
      </c>
      <c r="D15653" s="2">
        <v>34274</v>
      </c>
      <c r="E15653">
        <v>30</v>
      </c>
      <c r="F15653">
        <v>12417</v>
      </c>
      <c r="G15653">
        <v>12908000</v>
      </c>
      <c r="H15653">
        <v>71225</v>
      </c>
      <c r="K15653">
        <v>225</v>
      </c>
      <c r="L15653">
        <v>36</v>
      </c>
    </row>
    <row r="15654" spans="1:12" x14ac:dyDescent="0.25">
      <c r="A15654" t="s">
        <v>689</v>
      </c>
      <c r="B15654" t="s">
        <v>694</v>
      </c>
      <c r="C15654" t="s">
        <v>695</v>
      </c>
      <c r="D15654" s="2">
        <v>34304</v>
      </c>
      <c r="E15654">
        <v>30.8</v>
      </c>
      <c r="F15654">
        <v>18559</v>
      </c>
      <c r="G15654">
        <v>13268000</v>
      </c>
      <c r="H15654">
        <v>104771</v>
      </c>
      <c r="K15654">
        <v>225</v>
      </c>
      <c r="L15654">
        <v>36</v>
      </c>
    </row>
    <row r="15655" spans="1:12" x14ac:dyDescent="0.25">
      <c r="A15655" t="s">
        <v>689</v>
      </c>
      <c r="B15655" t="s">
        <v>694</v>
      </c>
      <c r="C15655" t="s">
        <v>695</v>
      </c>
      <c r="D15655" s="2">
        <v>34335</v>
      </c>
      <c r="E15655">
        <v>30</v>
      </c>
      <c r="F15655">
        <v>8281</v>
      </c>
      <c r="G15655">
        <v>12768000</v>
      </c>
      <c r="H15655">
        <v>42859</v>
      </c>
      <c r="K15655">
        <v>230</v>
      </c>
      <c r="L15655">
        <v>36</v>
      </c>
    </row>
    <row r="15656" spans="1:12" x14ac:dyDescent="0.25">
      <c r="A15656" t="s">
        <v>689</v>
      </c>
      <c r="B15656" t="s">
        <v>694</v>
      </c>
      <c r="C15656" t="s">
        <v>695</v>
      </c>
      <c r="D15656" s="2">
        <v>34366</v>
      </c>
      <c r="E15656">
        <v>28</v>
      </c>
      <c r="F15656">
        <v>7499</v>
      </c>
      <c r="G15656">
        <v>11874000</v>
      </c>
      <c r="H15656">
        <v>49023</v>
      </c>
      <c r="K15656">
        <v>230</v>
      </c>
      <c r="L15656">
        <v>36</v>
      </c>
    </row>
    <row r="15657" spans="1:12" x14ac:dyDescent="0.25">
      <c r="A15657" t="s">
        <v>689</v>
      </c>
      <c r="B15657" t="s">
        <v>694</v>
      </c>
      <c r="C15657" t="s">
        <v>695</v>
      </c>
      <c r="D15657" s="2">
        <v>34394</v>
      </c>
      <c r="E15657">
        <v>31</v>
      </c>
      <c r="F15657">
        <v>8596</v>
      </c>
      <c r="G15657">
        <v>13200000</v>
      </c>
      <c r="H15657">
        <v>60365</v>
      </c>
      <c r="K15657">
        <v>0</v>
      </c>
      <c r="L15657">
        <v>36</v>
      </c>
    </row>
    <row r="15658" spans="1:12" x14ac:dyDescent="0.25">
      <c r="A15658" t="s">
        <v>689</v>
      </c>
      <c r="B15658" t="s">
        <v>694</v>
      </c>
      <c r="C15658" t="s">
        <v>695</v>
      </c>
      <c r="D15658" s="2">
        <v>34425</v>
      </c>
      <c r="E15658">
        <v>29</v>
      </c>
      <c r="F15658">
        <v>10722</v>
      </c>
      <c r="G15658">
        <v>12722000</v>
      </c>
      <c r="H15658">
        <v>68841</v>
      </c>
      <c r="K15658">
        <v>0</v>
      </c>
      <c r="L15658">
        <v>36</v>
      </c>
    </row>
    <row r="15659" spans="1:12" x14ac:dyDescent="0.25">
      <c r="A15659" t="s">
        <v>689</v>
      </c>
      <c r="B15659" t="s">
        <v>694</v>
      </c>
      <c r="C15659" t="s">
        <v>695</v>
      </c>
      <c r="D15659" s="2">
        <v>34516</v>
      </c>
      <c r="E15659">
        <v>29.7</v>
      </c>
      <c r="F15659">
        <v>12842</v>
      </c>
      <c r="G15659">
        <v>13364000</v>
      </c>
      <c r="H15659">
        <v>64216</v>
      </c>
      <c r="K15659">
        <v>0</v>
      </c>
      <c r="L15659">
        <v>36</v>
      </c>
    </row>
    <row r="15660" spans="1:12" x14ac:dyDescent="0.25">
      <c r="A15660" t="s">
        <v>689</v>
      </c>
      <c r="B15660" t="s">
        <v>694</v>
      </c>
      <c r="C15660" t="s">
        <v>695</v>
      </c>
      <c r="D15660" s="2">
        <v>34547</v>
      </c>
      <c r="E15660">
        <v>31</v>
      </c>
      <c r="F15660">
        <v>14159</v>
      </c>
      <c r="G15660">
        <v>13963000</v>
      </c>
      <c r="H15660">
        <v>74785</v>
      </c>
      <c r="K15660">
        <v>0</v>
      </c>
      <c r="L15660">
        <v>36</v>
      </c>
    </row>
    <row r="15661" spans="1:12" x14ac:dyDescent="0.25">
      <c r="A15661" t="s">
        <v>689</v>
      </c>
      <c r="B15661" t="s">
        <v>694</v>
      </c>
      <c r="C15661" t="s">
        <v>695</v>
      </c>
      <c r="D15661" s="2">
        <v>34578</v>
      </c>
      <c r="E15661">
        <v>30</v>
      </c>
      <c r="F15661">
        <v>13084</v>
      </c>
      <c r="G15661">
        <v>13468000</v>
      </c>
      <c r="H15661">
        <v>73608</v>
      </c>
      <c r="K15661">
        <v>0</v>
      </c>
      <c r="L15661">
        <v>36</v>
      </c>
    </row>
    <row r="15662" spans="1:12" x14ac:dyDescent="0.25">
      <c r="A15662" t="s">
        <v>689</v>
      </c>
      <c r="B15662" t="s">
        <v>694</v>
      </c>
      <c r="C15662" t="s">
        <v>695</v>
      </c>
      <c r="D15662" s="2">
        <v>34608</v>
      </c>
      <c r="E15662">
        <v>30.9</v>
      </c>
      <c r="F15662">
        <v>14231</v>
      </c>
      <c r="G15662">
        <v>13788000</v>
      </c>
      <c r="H15662">
        <v>64827</v>
      </c>
      <c r="K15662">
        <v>0</v>
      </c>
      <c r="L15662">
        <v>36</v>
      </c>
    </row>
    <row r="15663" spans="1:12" x14ac:dyDescent="0.25">
      <c r="A15663" t="s">
        <v>689</v>
      </c>
      <c r="B15663" t="s">
        <v>694</v>
      </c>
      <c r="C15663" t="s">
        <v>695</v>
      </c>
      <c r="D15663" s="2">
        <v>34639</v>
      </c>
      <c r="E15663">
        <v>29.9</v>
      </c>
      <c r="F15663">
        <v>11749</v>
      </c>
      <c r="G15663">
        <v>14183000</v>
      </c>
      <c r="H15663">
        <v>56095</v>
      </c>
      <c r="K15663">
        <v>150</v>
      </c>
      <c r="L15663">
        <v>32</v>
      </c>
    </row>
    <row r="15664" spans="1:12" x14ac:dyDescent="0.25">
      <c r="A15664" t="s">
        <v>689</v>
      </c>
      <c r="B15664" t="s">
        <v>694</v>
      </c>
      <c r="C15664" t="s">
        <v>695</v>
      </c>
      <c r="D15664" s="2">
        <v>34669</v>
      </c>
      <c r="E15664">
        <v>31</v>
      </c>
      <c r="F15664">
        <v>13302</v>
      </c>
      <c r="G15664">
        <v>14570000</v>
      </c>
      <c r="H15664">
        <v>63927</v>
      </c>
      <c r="K15664">
        <v>227</v>
      </c>
      <c r="L15664">
        <v>32</v>
      </c>
    </row>
    <row r="15665" spans="1:12" x14ac:dyDescent="0.25">
      <c r="A15665" t="s">
        <v>689</v>
      </c>
      <c r="B15665" t="s">
        <v>694</v>
      </c>
      <c r="C15665" t="s">
        <v>695</v>
      </c>
      <c r="D15665" s="2">
        <v>34700</v>
      </c>
      <c r="E15665">
        <v>31</v>
      </c>
      <c r="F15665">
        <v>12989</v>
      </c>
      <c r="G15665">
        <v>14559000</v>
      </c>
      <c r="H15665">
        <v>64341</v>
      </c>
      <c r="K15665">
        <v>220</v>
      </c>
      <c r="L15665">
        <v>32</v>
      </c>
    </row>
    <row r="15666" spans="1:12" x14ac:dyDescent="0.25">
      <c r="A15666" t="s">
        <v>689</v>
      </c>
      <c r="B15666" t="s">
        <v>694</v>
      </c>
      <c r="C15666" t="s">
        <v>695</v>
      </c>
      <c r="D15666" s="2">
        <v>34731</v>
      </c>
      <c r="E15666">
        <v>22.3</v>
      </c>
      <c r="F15666">
        <v>9333</v>
      </c>
      <c r="G15666">
        <v>10501000</v>
      </c>
      <c r="H15666">
        <v>47266</v>
      </c>
      <c r="K15666">
        <v>220</v>
      </c>
      <c r="L15666">
        <v>32</v>
      </c>
    </row>
    <row r="15667" spans="1:12" x14ac:dyDescent="0.25">
      <c r="A15667" t="s">
        <v>689</v>
      </c>
      <c r="B15667" t="s">
        <v>694</v>
      </c>
      <c r="C15667" t="s">
        <v>695</v>
      </c>
      <c r="D15667" s="2">
        <v>34759</v>
      </c>
      <c r="E15667">
        <v>31</v>
      </c>
      <c r="F15667">
        <v>13427</v>
      </c>
      <c r="G15667">
        <v>15560000</v>
      </c>
      <c r="H15667">
        <v>71498</v>
      </c>
      <c r="K15667">
        <v>220</v>
      </c>
      <c r="L15667">
        <v>32</v>
      </c>
    </row>
    <row r="15668" spans="1:12" x14ac:dyDescent="0.25">
      <c r="A15668" t="s">
        <v>689</v>
      </c>
      <c r="B15668" t="s">
        <v>694</v>
      </c>
      <c r="C15668" t="s">
        <v>695</v>
      </c>
      <c r="D15668" s="2">
        <v>34790</v>
      </c>
      <c r="E15668">
        <v>30</v>
      </c>
      <c r="F15668">
        <v>12177</v>
      </c>
      <c r="G15668">
        <v>15466000</v>
      </c>
      <c r="H15668">
        <v>63631</v>
      </c>
      <c r="K15668">
        <v>188</v>
      </c>
      <c r="L15668">
        <v>32</v>
      </c>
    </row>
    <row r="15669" spans="1:12" x14ac:dyDescent="0.25">
      <c r="A15669" t="s">
        <v>689</v>
      </c>
      <c r="B15669" t="s">
        <v>694</v>
      </c>
      <c r="C15669" t="s">
        <v>695</v>
      </c>
      <c r="D15669" s="2">
        <v>34820</v>
      </c>
      <c r="E15669">
        <v>31</v>
      </c>
      <c r="F15669">
        <v>12445</v>
      </c>
      <c r="G15669">
        <v>16526000</v>
      </c>
      <c r="H15669">
        <v>62843</v>
      </c>
      <c r="K15669">
        <v>270</v>
      </c>
      <c r="L15669">
        <v>32</v>
      </c>
    </row>
    <row r="15670" spans="1:12" x14ac:dyDescent="0.25">
      <c r="A15670" t="s">
        <v>689</v>
      </c>
      <c r="B15670" t="s">
        <v>694</v>
      </c>
      <c r="C15670" t="s">
        <v>695</v>
      </c>
      <c r="D15670" s="2">
        <v>34851</v>
      </c>
      <c r="E15670">
        <v>30</v>
      </c>
      <c r="F15670">
        <v>10199</v>
      </c>
      <c r="G15670">
        <v>15952000</v>
      </c>
      <c r="H15670">
        <v>58846</v>
      </c>
      <c r="K15670">
        <v>270</v>
      </c>
      <c r="L15670">
        <v>32</v>
      </c>
    </row>
    <row r="15671" spans="1:12" x14ac:dyDescent="0.25">
      <c r="A15671" t="s">
        <v>689</v>
      </c>
      <c r="B15671" t="s">
        <v>694</v>
      </c>
      <c r="C15671" t="s">
        <v>695</v>
      </c>
      <c r="D15671" s="2">
        <v>34881</v>
      </c>
      <c r="E15671">
        <v>27.8</v>
      </c>
      <c r="F15671">
        <v>8978</v>
      </c>
      <c r="G15671">
        <v>14784000</v>
      </c>
      <c r="H15671">
        <v>46322</v>
      </c>
      <c r="K15671">
        <v>270</v>
      </c>
      <c r="L15671">
        <v>32</v>
      </c>
    </row>
    <row r="15672" spans="1:12" x14ac:dyDescent="0.25">
      <c r="A15672" t="s">
        <v>689</v>
      </c>
      <c r="B15672" t="s">
        <v>694</v>
      </c>
      <c r="C15672" t="s">
        <v>695</v>
      </c>
      <c r="D15672" s="2">
        <v>34912</v>
      </c>
      <c r="E15672">
        <v>31</v>
      </c>
      <c r="F15672">
        <v>8521</v>
      </c>
      <c r="G15672">
        <v>7771000</v>
      </c>
      <c r="H15672">
        <v>53661</v>
      </c>
      <c r="K15672">
        <v>330</v>
      </c>
      <c r="L15672">
        <v>30</v>
      </c>
    </row>
    <row r="15673" spans="1:12" x14ac:dyDescent="0.25">
      <c r="A15673" t="s">
        <v>689</v>
      </c>
      <c r="B15673" t="s">
        <v>694</v>
      </c>
      <c r="C15673" t="s">
        <v>695</v>
      </c>
      <c r="D15673" s="2">
        <v>34943</v>
      </c>
      <c r="E15673">
        <v>28</v>
      </c>
      <c r="F15673">
        <v>3478</v>
      </c>
      <c r="G15673">
        <v>2385000</v>
      </c>
      <c r="H15673">
        <v>17318</v>
      </c>
      <c r="K15673">
        <v>315</v>
      </c>
      <c r="L15673">
        <v>24</v>
      </c>
    </row>
    <row r="15674" spans="1:12" x14ac:dyDescent="0.25">
      <c r="A15674" t="s">
        <v>689</v>
      </c>
      <c r="B15674" t="s">
        <v>694</v>
      </c>
      <c r="C15674" t="s">
        <v>695</v>
      </c>
      <c r="D15674" s="2">
        <v>34973</v>
      </c>
      <c r="E15674">
        <v>31</v>
      </c>
      <c r="F15674">
        <v>3590</v>
      </c>
      <c r="G15674">
        <v>2832000</v>
      </c>
      <c r="H15674">
        <v>20660</v>
      </c>
      <c r="K15674">
        <v>310</v>
      </c>
      <c r="L15674">
        <v>24</v>
      </c>
    </row>
    <row r="15675" spans="1:12" x14ac:dyDescent="0.25">
      <c r="A15675" t="s">
        <v>689</v>
      </c>
      <c r="B15675" t="s">
        <v>694</v>
      </c>
      <c r="C15675" t="s">
        <v>695</v>
      </c>
      <c r="D15675" s="2">
        <v>35004</v>
      </c>
      <c r="E15675">
        <v>30</v>
      </c>
      <c r="F15675">
        <v>3905</v>
      </c>
      <c r="G15675">
        <v>2962000</v>
      </c>
      <c r="H15675">
        <v>21209</v>
      </c>
      <c r="K15675">
        <v>300</v>
      </c>
      <c r="L15675">
        <v>24</v>
      </c>
    </row>
    <row r="15676" spans="1:12" x14ac:dyDescent="0.25">
      <c r="A15676" t="s">
        <v>689</v>
      </c>
      <c r="B15676" t="s">
        <v>694</v>
      </c>
      <c r="C15676" t="s">
        <v>695</v>
      </c>
      <c r="D15676" s="2">
        <v>35034</v>
      </c>
      <c r="E15676">
        <v>31</v>
      </c>
      <c r="F15676">
        <v>17372</v>
      </c>
      <c r="G15676">
        <v>3681000</v>
      </c>
      <c r="H15676">
        <v>8304</v>
      </c>
      <c r="K15676">
        <v>300</v>
      </c>
      <c r="L15676">
        <v>24</v>
      </c>
    </row>
    <row r="15677" spans="1:12" x14ac:dyDescent="0.25">
      <c r="A15677" t="s">
        <v>689</v>
      </c>
      <c r="B15677" t="s">
        <v>694</v>
      </c>
      <c r="C15677" t="s">
        <v>695</v>
      </c>
      <c r="D15677" s="2">
        <v>35065</v>
      </c>
      <c r="E15677">
        <v>31</v>
      </c>
      <c r="F15677">
        <v>17768</v>
      </c>
      <c r="G15677">
        <v>5367000</v>
      </c>
      <c r="H15677">
        <v>9196</v>
      </c>
      <c r="K15677">
        <v>313</v>
      </c>
      <c r="L15677">
        <v>24</v>
      </c>
    </row>
    <row r="15678" spans="1:12" x14ac:dyDescent="0.25">
      <c r="A15678" t="s">
        <v>689</v>
      </c>
      <c r="B15678" t="s">
        <v>694</v>
      </c>
      <c r="C15678" t="s">
        <v>695</v>
      </c>
      <c r="D15678" s="2">
        <v>35096</v>
      </c>
      <c r="E15678">
        <v>29</v>
      </c>
      <c r="F15678">
        <v>17133</v>
      </c>
      <c r="G15678">
        <v>6556000</v>
      </c>
      <c r="H15678">
        <v>8659</v>
      </c>
      <c r="K15678">
        <v>330</v>
      </c>
      <c r="L15678">
        <v>24</v>
      </c>
    </row>
    <row r="15679" spans="1:12" x14ac:dyDescent="0.25">
      <c r="A15679" t="s">
        <v>689</v>
      </c>
      <c r="B15679" t="s">
        <v>694</v>
      </c>
      <c r="C15679" t="s">
        <v>695</v>
      </c>
      <c r="D15679" s="2">
        <v>35125</v>
      </c>
      <c r="E15679">
        <v>31</v>
      </c>
      <c r="F15679">
        <v>18255</v>
      </c>
      <c r="G15679">
        <v>7544000</v>
      </c>
      <c r="H15679">
        <v>8457</v>
      </c>
      <c r="K15679">
        <v>330</v>
      </c>
      <c r="L15679">
        <v>24</v>
      </c>
    </row>
    <row r="15680" spans="1:12" x14ac:dyDescent="0.25">
      <c r="A15680" t="s">
        <v>689</v>
      </c>
      <c r="B15680" t="s">
        <v>694</v>
      </c>
      <c r="C15680" t="s">
        <v>695</v>
      </c>
      <c r="D15680" s="2">
        <v>35156</v>
      </c>
      <c r="E15680">
        <v>30</v>
      </c>
      <c r="F15680">
        <v>19828</v>
      </c>
      <c r="G15680">
        <v>6862000</v>
      </c>
      <c r="H15680">
        <v>4953</v>
      </c>
      <c r="K15680">
        <v>330</v>
      </c>
      <c r="L15680">
        <v>24</v>
      </c>
    </row>
    <row r="15681" spans="1:12" x14ac:dyDescent="0.25">
      <c r="A15681" t="s">
        <v>689</v>
      </c>
      <c r="B15681" t="s">
        <v>694</v>
      </c>
      <c r="C15681" t="s">
        <v>695</v>
      </c>
      <c r="D15681" s="2">
        <v>35186</v>
      </c>
      <c r="E15681">
        <v>31</v>
      </c>
      <c r="F15681">
        <v>21097</v>
      </c>
      <c r="G15681">
        <v>916000</v>
      </c>
      <c r="H15681">
        <v>5004</v>
      </c>
      <c r="K15681">
        <v>330</v>
      </c>
      <c r="L15681">
        <v>24</v>
      </c>
    </row>
    <row r="15682" spans="1:12" x14ac:dyDescent="0.25">
      <c r="A15682" t="s">
        <v>689</v>
      </c>
      <c r="B15682" t="s">
        <v>694</v>
      </c>
      <c r="C15682" t="s">
        <v>695</v>
      </c>
      <c r="D15682" s="2">
        <v>35217</v>
      </c>
      <c r="E15682">
        <v>30</v>
      </c>
      <c r="F15682">
        <v>20726</v>
      </c>
      <c r="G15682">
        <v>1336000</v>
      </c>
      <c r="H15682">
        <v>5160</v>
      </c>
      <c r="K15682">
        <v>330</v>
      </c>
      <c r="L15682">
        <v>24</v>
      </c>
    </row>
    <row r="15683" spans="1:12" x14ac:dyDescent="0.25">
      <c r="A15683" t="s">
        <v>689</v>
      </c>
      <c r="B15683" t="s">
        <v>694</v>
      </c>
      <c r="C15683" t="s">
        <v>695</v>
      </c>
      <c r="D15683" s="2">
        <v>35247</v>
      </c>
      <c r="E15683">
        <v>30.8</v>
      </c>
      <c r="F15683">
        <v>20288</v>
      </c>
      <c r="G15683">
        <v>438000</v>
      </c>
      <c r="H15683">
        <v>5221</v>
      </c>
      <c r="K15683">
        <v>330</v>
      </c>
      <c r="L15683">
        <v>24</v>
      </c>
    </row>
    <row r="15684" spans="1:12" x14ac:dyDescent="0.25">
      <c r="A15684" t="s">
        <v>689</v>
      </c>
      <c r="B15684" t="s">
        <v>694</v>
      </c>
      <c r="C15684" t="s">
        <v>695</v>
      </c>
      <c r="D15684" s="2">
        <v>35278</v>
      </c>
      <c r="E15684">
        <v>31</v>
      </c>
      <c r="F15684">
        <v>22087</v>
      </c>
      <c r="G15684">
        <v>2422000</v>
      </c>
      <c r="H15684">
        <v>5454</v>
      </c>
      <c r="K15684">
        <v>330</v>
      </c>
      <c r="L15684">
        <v>24</v>
      </c>
    </row>
    <row r="15685" spans="1:12" x14ac:dyDescent="0.25">
      <c r="A15685" t="s">
        <v>689</v>
      </c>
      <c r="B15685" t="s">
        <v>694</v>
      </c>
      <c r="C15685" t="s">
        <v>695</v>
      </c>
      <c r="D15685" s="2">
        <v>35309</v>
      </c>
      <c r="E15685">
        <v>30</v>
      </c>
      <c r="F15685">
        <v>20895</v>
      </c>
      <c r="G15685">
        <v>1552000</v>
      </c>
      <c r="H15685">
        <v>5574</v>
      </c>
      <c r="K15685">
        <v>330</v>
      </c>
      <c r="L15685">
        <v>24</v>
      </c>
    </row>
    <row r="15686" spans="1:12" x14ac:dyDescent="0.25">
      <c r="A15686" t="s">
        <v>689</v>
      </c>
      <c r="B15686" t="s">
        <v>694</v>
      </c>
      <c r="C15686" t="s">
        <v>695</v>
      </c>
      <c r="D15686" s="2">
        <v>35339</v>
      </c>
      <c r="E15686">
        <v>31</v>
      </c>
      <c r="F15686">
        <v>20297</v>
      </c>
      <c r="G15686">
        <v>5037000</v>
      </c>
      <c r="H15686">
        <v>5233</v>
      </c>
      <c r="K15686">
        <v>330</v>
      </c>
      <c r="L15686">
        <v>24</v>
      </c>
    </row>
    <row r="15687" spans="1:12" x14ac:dyDescent="0.25">
      <c r="A15687" t="s">
        <v>689</v>
      </c>
      <c r="B15687" t="s">
        <v>694</v>
      </c>
      <c r="C15687" t="s">
        <v>695</v>
      </c>
      <c r="D15687" s="2">
        <v>35370</v>
      </c>
      <c r="E15687">
        <v>29.8</v>
      </c>
      <c r="F15687">
        <v>18877</v>
      </c>
      <c r="G15687">
        <v>3374000</v>
      </c>
      <c r="H15687">
        <v>4859</v>
      </c>
      <c r="K15687">
        <v>330</v>
      </c>
      <c r="L15687">
        <v>24</v>
      </c>
    </row>
    <row r="15688" spans="1:12" x14ac:dyDescent="0.25">
      <c r="A15688" t="s">
        <v>689</v>
      </c>
      <c r="B15688" t="s">
        <v>694</v>
      </c>
      <c r="C15688" t="s">
        <v>695</v>
      </c>
      <c r="D15688" s="2">
        <v>35400</v>
      </c>
      <c r="E15688">
        <v>31</v>
      </c>
      <c r="F15688">
        <v>20807.62</v>
      </c>
      <c r="G15688">
        <v>8160925.0000000009</v>
      </c>
      <c r="H15688">
        <v>5342.63</v>
      </c>
      <c r="K15688">
        <v>330</v>
      </c>
      <c r="L15688">
        <v>24</v>
      </c>
    </row>
    <row r="15689" spans="1:12" x14ac:dyDescent="0.25">
      <c r="A15689" t="s">
        <v>689</v>
      </c>
      <c r="B15689" t="s">
        <v>694</v>
      </c>
      <c r="C15689" t="s">
        <v>695</v>
      </c>
      <c r="D15689" s="2">
        <v>35431</v>
      </c>
      <c r="E15689">
        <v>31</v>
      </c>
      <c r="F15689">
        <v>20250.89</v>
      </c>
      <c r="G15689">
        <v>6888136</v>
      </c>
      <c r="H15689">
        <v>5346.87</v>
      </c>
      <c r="K15689">
        <v>330</v>
      </c>
      <c r="L15689">
        <v>24</v>
      </c>
    </row>
    <row r="15690" spans="1:12" x14ac:dyDescent="0.25">
      <c r="A15690" t="s">
        <v>689</v>
      </c>
      <c r="B15690" t="s">
        <v>694</v>
      </c>
      <c r="C15690" t="s">
        <v>695</v>
      </c>
      <c r="D15690" s="2">
        <v>35462</v>
      </c>
      <c r="E15690">
        <v>27.7</v>
      </c>
      <c r="F15690">
        <v>17913.23</v>
      </c>
      <c r="G15690">
        <v>6078068</v>
      </c>
      <c r="H15690">
        <v>4368.5200000000004</v>
      </c>
      <c r="K15690">
        <v>330</v>
      </c>
      <c r="L15690">
        <v>24</v>
      </c>
    </row>
    <row r="15691" spans="1:12" x14ac:dyDescent="0.25">
      <c r="A15691" t="s">
        <v>689</v>
      </c>
      <c r="B15691" t="s">
        <v>694</v>
      </c>
      <c r="C15691" t="s">
        <v>695</v>
      </c>
      <c r="D15691" s="2">
        <v>35490</v>
      </c>
      <c r="E15691">
        <v>26.2</v>
      </c>
      <c r="F15691">
        <v>20432.87</v>
      </c>
      <c r="G15691">
        <v>5801450</v>
      </c>
      <c r="H15691">
        <v>5516.52</v>
      </c>
      <c r="K15691">
        <v>330</v>
      </c>
      <c r="L15691">
        <v>24</v>
      </c>
    </row>
    <row r="15692" spans="1:12" x14ac:dyDescent="0.25">
      <c r="A15692" t="s">
        <v>689</v>
      </c>
      <c r="B15692" t="s">
        <v>694</v>
      </c>
      <c r="C15692" t="s">
        <v>695</v>
      </c>
      <c r="D15692" s="2">
        <v>35521</v>
      </c>
      <c r="E15692">
        <v>28.7</v>
      </c>
      <c r="F15692">
        <v>21906.29</v>
      </c>
      <c r="G15692">
        <v>6367980</v>
      </c>
      <c r="H15692">
        <v>5323.77</v>
      </c>
      <c r="K15692">
        <v>330</v>
      </c>
      <c r="L15692">
        <v>24</v>
      </c>
    </row>
    <row r="15693" spans="1:12" x14ac:dyDescent="0.25">
      <c r="A15693" t="s">
        <v>689</v>
      </c>
      <c r="B15693" t="s">
        <v>694</v>
      </c>
      <c r="C15693" t="s">
        <v>695</v>
      </c>
      <c r="D15693" s="2">
        <v>35551</v>
      </c>
      <c r="E15693">
        <v>31</v>
      </c>
      <c r="F15693">
        <v>20855.29</v>
      </c>
      <c r="G15693">
        <v>6867518</v>
      </c>
      <c r="H15693">
        <v>5593.06</v>
      </c>
      <c r="K15693">
        <v>330</v>
      </c>
      <c r="L15693">
        <v>24</v>
      </c>
    </row>
    <row r="15694" spans="1:12" x14ac:dyDescent="0.25">
      <c r="A15694" t="s">
        <v>689</v>
      </c>
      <c r="B15694" t="s">
        <v>694</v>
      </c>
      <c r="C15694" t="s">
        <v>695</v>
      </c>
      <c r="D15694" s="2">
        <v>35582</v>
      </c>
      <c r="E15694">
        <v>30</v>
      </c>
      <c r="F15694">
        <v>19543.02</v>
      </c>
      <c r="G15694">
        <v>6641291</v>
      </c>
      <c r="H15694">
        <v>5254.47</v>
      </c>
      <c r="K15694">
        <v>330</v>
      </c>
      <c r="L15694">
        <v>24</v>
      </c>
    </row>
    <row r="15695" spans="1:12" x14ac:dyDescent="0.25">
      <c r="A15695" t="s">
        <v>689</v>
      </c>
      <c r="B15695" t="s">
        <v>694</v>
      </c>
      <c r="C15695" t="s">
        <v>695</v>
      </c>
      <c r="D15695" s="2">
        <v>35612</v>
      </c>
      <c r="E15695">
        <v>29</v>
      </c>
      <c r="F15695">
        <v>21327.3</v>
      </c>
      <c r="G15695">
        <v>6963617</v>
      </c>
      <c r="H15695">
        <v>5019.42</v>
      </c>
      <c r="K15695">
        <v>330</v>
      </c>
      <c r="L15695">
        <v>24</v>
      </c>
    </row>
    <row r="15696" spans="1:12" x14ac:dyDescent="0.25">
      <c r="A15696" t="s">
        <v>689</v>
      </c>
      <c r="B15696" t="s">
        <v>694</v>
      </c>
      <c r="C15696" t="s">
        <v>695</v>
      </c>
      <c r="D15696" s="2">
        <v>35643</v>
      </c>
      <c r="E15696">
        <v>31</v>
      </c>
      <c r="F15696">
        <v>22787.46</v>
      </c>
      <c r="G15696">
        <v>7157567</v>
      </c>
      <c r="H15696">
        <v>5754.19</v>
      </c>
      <c r="K15696">
        <v>330</v>
      </c>
      <c r="L15696">
        <v>24</v>
      </c>
    </row>
    <row r="15697" spans="1:12" x14ac:dyDescent="0.25">
      <c r="A15697" t="s">
        <v>689</v>
      </c>
      <c r="B15697" t="s">
        <v>694</v>
      </c>
      <c r="C15697" t="s">
        <v>695</v>
      </c>
      <c r="D15697" s="2">
        <v>35674</v>
      </c>
      <c r="E15697">
        <v>30</v>
      </c>
      <c r="F15697">
        <v>21709.18</v>
      </c>
      <c r="G15697">
        <v>6646568</v>
      </c>
      <c r="H15697">
        <v>5262.26</v>
      </c>
      <c r="K15697">
        <v>330</v>
      </c>
      <c r="L15697">
        <v>24</v>
      </c>
    </row>
    <row r="15698" spans="1:12" x14ac:dyDescent="0.25">
      <c r="A15698" t="s">
        <v>689</v>
      </c>
      <c r="B15698" t="s">
        <v>694</v>
      </c>
      <c r="C15698" t="s">
        <v>695</v>
      </c>
      <c r="D15698" s="2">
        <v>35704</v>
      </c>
      <c r="E15698">
        <v>31</v>
      </c>
      <c r="F15698">
        <v>21747.89</v>
      </c>
      <c r="G15698">
        <v>9698766</v>
      </c>
      <c r="H15698">
        <v>6272.44</v>
      </c>
      <c r="K15698">
        <v>330</v>
      </c>
      <c r="L15698">
        <v>24</v>
      </c>
    </row>
    <row r="15699" spans="1:12" x14ac:dyDescent="0.25">
      <c r="A15699" t="s">
        <v>689</v>
      </c>
      <c r="B15699" t="s">
        <v>694</v>
      </c>
      <c r="C15699" t="s">
        <v>695</v>
      </c>
      <c r="D15699" s="2">
        <v>35735</v>
      </c>
      <c r="E15699">
        <v>30</v>
      </c>
      <c r="F15699">
        <v>21377.360000000001</v>
      </c>
      <c r="G15699">
        <v>7395126</v>
      </c>
      <c r="H15699">
        <v>5392.21</v>
      </c>
      <c r="K15699">
        <v>330</v>
      </c>
      <c r="L15699">
        <v>24</v>
      </c>
    </row>
    <row r="15700" spans="1:12" x14ac:dyDescent="0.25">
      <c r="A15700" t="s">
        <v>689</v>
      </c>
      <c r="B15700" t="s">
        <v>694</v>
      </c>
      <c r="C15700" t="s">
        <v>695</v>
      </c>
      <c r="D15700" s="2">
        <v>35765</v>
      </c>
      <c r="E15700">
        <v>30.9</v>
      </c>
      <c r="F15700">
        <v>22236.87</v>
      </c>
      <c r="G15700">
        <v>7332926</v>
      </c>
      <c r="H15700">
        <v>3228.01</v>
      </c>
      <c r="K15700">
        <v>330</v>
      </c>
      <c r="L15700">
        <v>24</v>
      </c>
    </row>
    <row r="15701" spans="1:12" x14ac:dyDescent="0.25">
      <c r="A15701" t="s">
        <v>689</v>
      </c>
      <c r="B15701" t="s">
        <v>694</v>
      </c>
      <c r="C15701" t="s">
        <v>695</v>
      </c>
      <c r="D15701" s="2">
        <v>35796</v>
      </c>
      <c r="E15701">
        <v>31</v>
      </c>
      <c r="F15701">
        <v>8486.33</v>
      </c>
      <c r="G15701">
        <v>6665496</v>
      </c>
      <c r="H15701">
        <v>18030.27</v>
      </c>
      <c r="K15701">
        <v>330</v>
      </c>
      <c r="L15701">
        <v>24</v>
      </c>
    </row>
    <row r="15702" spans="1:12" x14ac:dyDescent="0.25">
      <c r="A15702" t="s">
        <v>689</v>
      </c>
      <c r="B15702" t="s">
        <v>694</v>
      </c>
      <c r="C15702" t="s">
        <v>695</v>
      </c>
      <c r="D15702" s="2">
        <v>35827</v>
      </c>
      <c r="E15702">
        <v>28</v>
      </c>
      <c r="F15702">
        <v>7603.51</v>
      </c>
      <c r="G15702">
        <v>6233117</v>
      </c>
      <c r="H15702">
        <v>16943.28</v>
      </c>
      <c r="K15702">
        <v>330</v>
      </c>
      <c r="L15702">
        <v>24</v>
      </c>
    </row>
    <row r="15703" spans="1:12" x14ac:dyDescent="0.25">
      <c r="A15703" t="s">
        <v>689</v>
      </c>
      <c r="B15703" t="s">
        <v>694</v>
      </c>
      <c r="C15703" t="s">
        <v>695</v>
      </c>
      <c r="D15703" s="2">
        <v>35855</v>
      </c>
      <c r="E15703">
        <v>29.3</v>
      </c>
      <c r="F15703">
        <v>6546.4</v>
      </c>
      <c r="G15703">
        <v>5211263</v>
      </c>
      <c r="H15703">
        <v>20849.89</v>
      </c>
      <c r="K15703">
        <v>330</v>
      </c>
      <c r="L15703">
        <v>24</v>
      </c>
    </row>
    <row r="15704" spans="1:12" x14ac:dyDescent="0.25">
      <c r="A15704" t="s">
        <v>689</v>
      </c>
      <c r="B15704" t="s">
        <v>694</v>
      </c>
      <c r="C15704" t="s">
        <v>695</v>
      </c>
      <c r="D15704" s="2">
        <v>35886</v>
      </c>
      <c r="E15704">
        <v>27.1</v>
      </c>
      <c r="F15704">
        <v>5760.46</v>
      </c>
      <c r="G15704">
        <v>5795660</v>
      </c>
      <c r="H15704">
        <v>19288.54</v>
      </c>
      <c r="K15704">
        <v>330</v>
      </c>
      <c r="L15704">
        <v>24</v>
      </c>
    </row>
    <row r="15705" spans="1:12" x14ac:dyDescent="0.25">
      <c r="A15705" t="s">
        <v>689</v>
      </c>
      <c r="B15705" t="s">
        <v>694</v>
      </c>
      <c r="C15705" t="s">
        <v>695</v>
      </c>
      <c r="D15705" s="2">
        <v>35916</v>
      </c>
      <c r="E15705">
        <v>27.4</v>
      </c>
      <c r="F15705">
        <v>6147.12</v>
      </c>
      <c r="G15705">
        <v>4884081</v>
      </c>
      <c r="H15705">
        <v>22242.41</v>
      </c>
      <c r="K15705">
        <v>330</v>
      </c>
      <c r="L15705">
        <v>24</v>
      </c>
    </row>
    <row r="15706" spans="1:12" x14ac:dyDescent="0.25">
      <c r="A15706" t="s">
        <v>689</v>
      </c>
      <c r="B15706" t="s">
        <v>694</v>
      </c>
      <c r="C15706" t="s">
        <v>695</v>
      </c>
      <c r="D15706" s="2">
        <v>35947</v>
      </c>
      <c r="E15706">
        <v>30</v>
      </c>
      <c r="F15706">
        <v>6204.76</v>
      </c>
      <c r="G15706">
        <v>4905781</v>
      </c>
      <c r="H15706">
        <v>28068.2</v>
      </c>
      <c r="K15706">
        <v>330</v>
      </c>
      <c r="L15706">
        <v>24</v>
      </c>
    </row>
    <row r="15707" spans="1:12" x14ac:dyDescent="0.25">
      <c r="A15707" t="s">
        <v>689</v>
      </c>
      <c r="B15707" t="s">
        <v>694</v>
      </c>
      <c r="C15707" t="s">
        <v>695</v>
      </c>
      <c r="D15707" s="2">
        <v>35977</v>
      </c>
      <c r="E15707">
        <v>31</v>
      </c>
      <c r="F15707">
        <v>6344.97</v>
      </c>
      <c r="G15707">
        <v>6814786</v>
      </c>
      <c r="H15707">
        <v>29859.19</v>
      </c>
      <c r="K15707">
        <v>330</v>
      </c>
      <c r="L15707">
        <v>24</v>
      </c>
    </row>
    <row r="15708" spans="1:12" x14ac:dyDescent="0.25">
      <c r="A15708" t="s">
        <v>689</v>
      </c>
      <c r="B15708" t="s">
        <v>694</v>
      </c>
      <c r="C15708" t="s">
        <v>695</v>
      </c>
      <c r="D15708" s="2">
        <v>36008</v>
      </c>
      <c r="E15708">
        <v>24.7</v>
      </c>
      <c r="F15708">
        <v>4377.25</v>
      </c>
      <c r="G15708">
        <v>4601059</v>
      </c>
      <c r="H15708">
        <v>22094.94</v>
      </c>
      <c r="K15708">
        <v>330</v>
      </c>
      <c r="L15708">
        <v>24</v>
      </c>
    </row>
    <row r="15709" spans="1:12" x14ac:dyDescent="0.25">
      <c r="A15709" t="s">
        <v>689</v>
      </c>
      <c r="B15709" t="s">
        <v>694</v>
      </c>
      <c r="C15709" t="s">
        <v>695</v>
      </c>
      <c r="D15709" s="2">
        <v>36039</v>
      </c>
      <c r="E15709">
        <v>0</v>
      </c>
      <c r="F15709">
        <v>0</v>
      </c>
      <c r="G15709">
        <v>0</v>
      </c>
      <c r="H15709">
        <v>0</v>
      </c>
      <c r="K15709">
        <v>330</v>
      </c>
      <c r="L15709">
        <v>24</v>
      </c>
    </row>
    <row r="15710" spans="1:12" x14ac:dyDescent="0.25">
      <c r="A15710" t="s">
        <v>689</v>
      </c>
      <c r="B15710" t="s">
        <v>694</v>
      </c>
      <c r="C15710" t="s">
        <v>695</v>
      </c>
      <c r="D15710" s="2">
        <v>36069</v>
      </c>
      <c r="E15710">
        <v>0</v>
      </c>
      <c r="F15710">
        <v>0</v>
      </c>
      <c r="G15710">
        <v>0</v>
      </c>
      <c r="H15710">
        <v>0</v>
      </c>
      <c r="K15710">
        <v>330</v>
      </c>
      <c r="L15710">
        <v>24</v>
      </c>
    </row>
    <row r="15711" spans="1:12" x14ac:dyDescent="0.25">
      <c r="A15711" t="s">
        <v>689</v>
      </c>
      <c r="B15711" t="s">
        <v>694</v>
      </c>
      <c r="C15711" t="s">
        <v>695</v>
      </c>
      <c r="D15711" s="2">
        <v>36100</v>
      </c>
      <c r="E15711">
        <v>0</v>
      </c>
      <c r="F15711">
        <v>0</v>
      </c>
      <c r="G15711">
        <v>0</v>
      </c>
      <c r="H15711">
        <v>0</v>
      </c>
      <c r="K15711">
        <v>330</v>
      </c>
      <c r="L15711">
        <v>24</v>
      </c>
    </row>
    <row r="15712" spans="1:12" x14ac:dyDescent="0.25">
      <c r="A15712" t="s">
        <v>689</v>
      </c>
      <c r="B15712" t="s">
        <v>694</v>
      </c>
      <c r="C15712" t="s">
        <v>695</v>
      </c>
      <c r="D15712" s="2">
        <v>36130</v>
      </c>
      <c r="E15712">
        <v>15</v>
      </c>
      <c r="F15712">
        <v>2883.75</v>
      </c>
      <c r="G15712">
        <v>3907271</v>
      </c>
      <c r="H15712">
        <v>10726.92</v>
      </c>
      <c r="K15712">
        <v>330</v>
      </c>
      <c r="L15712">
        <v>24</v>
      </c>
    </row>
    <row r="15713" spans="1:12" x14ac:dyDescent="0.25">
      <c r="A15713" t="s">
        <v>689</v>
      </c>
      <c r="B15713" t="s">
        <v>694</v>
      </c>
      <c r="C15713" t="s">
        <v>695</v>
      </c>
      <c r="D15713" s="2">
        <v>36161</v>
      </c>
      <c r="E15713">
        <v>14.4</v>
      </c>
      <c r="F15713">
        <v>3473.23</v>
      </c>
      <c r="G15713">
        <v>3191799</v>
      </c>
      <c r="H15713">
        <v>15219.06</v>
      </c>
      <c r="K15713">
        <v>330</v>
      </c>
      <c r="L15713">
        <v>24</v>
      </c>
    </row>
    <row r="15714" spans="1:12" x14ac:dyDescent="0.25">
      <c r="A15714" t="s">
        <v>689</v>
      </c>
      <c r="B15714" t="s">
        <v>694</v>
      </c>
      <c r="C15714" t="s">
        <v>695</v>
      </c>
      <c r="D15714" s="2">
        <v>36192</v>
      </c>
      <c r="E15714">
        <v>0</v>
      </c>
      <c r="F15714">
        <v>0</v>
      </c>
      <c r="G15714">
        <v>0</v>
      </c>
      <c r="H15714">
        <v>0</v>
      </c>
      <c r="K15714">
        <v>330</v>
      </c>
      <c r="L15714">
        <v>24</v>
      </c>
    </row>
    <row r="15715" spans="1:12" x14ac:dyDescent="0.25">
      <c r="A15715" t="s">
        <v>689</v>
      </c>
      <c r="B15715" t="s">
        <v>694</v>
      </c>
      <c r="C15715" t="s">
        <v>695</v>
      </c>
      <c r="D15715" s="2">
        <v>36220</v>
      </c>
      <c r="E15715">
        <v>21.6</v>
      </c>
      <c r="F15715">
        <v>5757.47</v>
      </c>
      <c r="G15715">
        <v>6247733</v>
      </c>
      <c r="H15715">
        <v>26423.56</v>
      </c>
      <c r="K15715">
        <v>330</v>
      </c>
      <c r="L15715">
        <v>24</v>
      </c>
    </row>
    <row r="15716" spans="1:12" x14ac:dyDescent="0.25">
      <c r="A15716" t="s">
        <v>689</v>
      </c>
      <c r="B15716" t="s">
        <v>694</v>
      </c>
      <c r="C15716" t="s">
        <v>695</v>
      </c>
      <c r="D15716" s="2">
        <v>36251</v>
      </c>
      <c r="E15716">
        <v>29.8</v>
      </c>
      <c r="F15716">
        <v>7672.19</v>
      </c>
      <c r="G15716">
        <v>11059621</v>
      </c>
      <c r="H15716">
        <v>36296.82</v>
      </c>
      <c r="K15716">
        <v>330</v>
      </c>
      <c r="L15716">
        <v>24</v>
      </c>
    </row>
    <row r="15717" spans="1:12" x14ac:dyDescent="0.25">
      <c r="A15717" t="s">
        <v>689</v>
      </c>
      <c r="B15717" t="s">
        <v>694</v>
      </c>
      <c r="C15717" t="s">
        <v>695</v>
      </c>
      <c r="D15717" s="2">
        <v>36281</v>
      </c>
      <c r="E15717">
        <v>3.5</v>
      </c>
      <c r="F15717">
        <v>872.42</v>
      </c>
      <c r="G15717">
        <v>1450812</v>
      </c>
      <c r="H15717">
        <v>4228.22</v>
      </c>
      <c r="K15717">
        <v>330</v>
      </c>
      <c r="L15717">
        <v>24</v>
      </c>
    </row>
    <row r="15718" spans="1:12" x14ac:dyDescent="0.25">
      <c r="A15718" t="s">
        <v>689</v>
      </c>
      <c r="B15718" t="s">
        <v>694</v>
      </c>
      <c r="C15718" t="s">
        <v>695</v>
      </c>
      <c r="D15718" s="2">
        <v>36312</v>
      </c>
      <c r="E15718">
        <v>20.7</v>
      </c>
      <c r="F15718">
        <v>5208.09</v>
      </c>
      <c r="G15718">
        <v>7439902</v>
      </c>
      <c r="H15718">
        <v>23319.99</v>
      </c>
      <c r="K15718">
        <v>330</v>
      </c>
      <c r="L15718">
        <v>24</v>
      </c>
    </row>
    <row r="15719" spans="1:12" x14ac:dyDescent="0.25">
      <c r="A15719" t="s">
        <v>689</v>
      </c>
      <c r="B15719" t="s">
        <v>694</v>
      </c>
      <c r="C15719" t="s">
        <v>695</v>
      </c>
      <c r="D15719" s="2">
        <v>36342</v>
      </c>
      <c r="E15719">
        <v>31</v>
      </c>
      <c r="F15719">
        <v>10246.59</v>
      </c>
      <c r="G15719">
        <v>15866861</v>
      </c>
      <c r="H15719">
        <v>47889.84</v>
      </c>
      <c r="K15719">
        <v>330</v>
      </c>
      <c r="L15719">
        <v>24</v>
      </c>
    </row>
    <row r="15720" spans="1:12" x14ac:dyDescent="0.25">
      <c r="A15720" t="s">
        <v>689</v>
      </c>
      <c r="B15720" t="s">
        <v>694</v>
      </c>
      <c r="C15720" t="s">
        <v>695</v>
      </c>
      <c r="D15720" s="2">
        <v>36373</v>
      </c>
      <c r="E15720">
        <v>31</v>
      </c>
      <c r="F15720">
        <v>9133.7000000000007</v>
      </c>
      <c r="G15720">
        <v>12797248</v>
      </c>
      <c r="H15720">
        <v>39411.57</v>
      </c>
      <c r="K15720">
        <v>330</v>
      </c>
      <c r="L15720">
        <v>24</v>
      </c>
    </row>
    <row r="15721" spans="1:12" x14ac:dyDescent="0.25">
      <c r="A15721" t="s">
        <v>689</v>
      </c>
      <c r="B15721" t="s">
        <v>694</v>
      </c>
      <c r="C15721" t="s">
        <v>695</v>
      </c>
      <c r="D15721" s="2">
        <v>36404</v>
      </c>
      <c r="E15721">
        <v>29.9</v>
      </c>
      <c r="F15721">
        <v>14376.64</v>
      </c>
      <c r="G15721">
        <v>10558255</v>
      </c>
      <c r="H15721">
        <v>71168.5</v>
      </c>
      <c r="K15721">
        <v>330</v>
      </c>
      <c r="L15721">
        <v>24</v>
      </c>
    </row>
    <row r="15722" spans="1:12" x14ac:dyDescent="0.25">
      <c r="A15722" t="s">
        <v>689</v>
      </c>
      <c r="B15722" t="s">
        <v>694</v>
      </c>
      <c r="C15722" t="s">
        <v>695</v>
      </c>
      <c r="D15722" s="2">
        <v>36434</v>
      </c>
      <c r="E15722">
        <v>30.9</v>
      </c>
      <c r="F15722">
        <v>9814.93</v>
      </c>
      <c r="G15722">
        <v>6596734</v>
      </c>
      <c r="H15722">
        <v>49246.18</v>
      </c>
      <c r="K15722">
        <v>330</v>
      </c>
      <c r="L15722">
        <v>24</v>
      </c>
    </row>
    <row r="15723" spans="1:12" x14ac:dyDescent="0.25">
      <c r="A15723" t="s">
        <v>689</v>
      </c>
      <c r="B15723" t="s">
        <v>694</v>
      </c>
      <c r="C15723" t="s">
        <v>695</v>
      </c>
      <c r="D15723" s="2">
        <v>36465</v>
      </c>
      <c r="E15723">
        <v>26</v>
      </c>
      <c r="F15723">
        <v>8265.42</v>
      </c>
      <c r="G15723">
        <v>5564750</v>
      </c>
      <c r="H15723">
        <v>36839.230000000003</v>
      </c>
      <c r="K15723">
        <v>330</v>
      </c>
      <c r="L15723">
        <v>24</v>
      </c>
    </row>
    <row r="15724" spans="1:12" x14ac:dyDescent="0.25">
      <c r="A15724" t="s">
        <v>689</v>
      </c>
      <c r="B15724" t="s">
        <v>694</v>
      </c>
      <c r="C15724" t="s">
        <v>695</v>
      </c>
      <c r="D15724" s="2">
        <v>36495</v>
      </c>
      <c r="E15724">
        <v>15.6</v>
      </c>
      <c r="F15724">
        <v>5417.82</v>
      </c>
      <c r="G15724">
        <v>4145209.0000000005</v>
      </c>
      <c r="H15724">
        <v>24013.43</v>
      </c>
      <c r="K15724">
        <v>330</v>
      </c>
      <c r="L15724">
        <v>24</v>
      </c>
    </row>
    <row r="15725" spans="1:12" x14ac:dyDescent="0.25">
      <c r="A15725" t="s">
        <v>689</v>
      </c>
      <c r="B15725" t="s">
        <v>694</v>
      </c>
      <c r="C15725" t="s">
        <v>695</v>
      </c>
      <c r="D15725" s="2">
        <v>36526</v>
      </c>
      <c r="E15725">
        <v>23.6</v>
      </c>
      <c r="F15725">
        <v>9649.0300000000007</v>
      </c>
      <c r="G15725">
        <v>7857556</v>
      </c>
      <c r="H15725">
        <v>39837.279999999999</v>
      </c>
      <c r="K15725">
        <v>330</v>
      </c>
      <c r="L15725">
        <v>24</v>
      </c>
    </row>
    <row r="15726" spans="1:12" x14ac:dyDescent="0.25">
      <c r="A15726" t="s">
        <v>689</v>
      </c>
      <c r="B15726" t="s">
        <v>694</v>
      </c>
      <c r="C15726" t="s">
        <v>695</v>
      </c>
      <c r="D15726" s="2">
        <v>36557</v>
      </c>
      <c r="E15726">
        <v>29</v>
      </c>
      <c r="F15726">
        <v>11640.92</v>
      </c>
      <c r="G15726">
        <v>12084088</v>
      </c>
      <c r="H15726">
        <v>47558.35</v>
      </c>
      <c r="K15726">
        <v>330</v>
      </c>
      <c r="L15726">
        <v>24</v>
      </c>
    </row>
    <row r="15727" spans="1:12" x14ac:dyDescent="0.25">
      <c r="A15727" t="s">
        <v>689</v>
      </c>
      <c r="B15727" t="s">
        <v>694</v>
      </c>
      <c r="C15727" t="s">
        <v>695</v>
      </c>
      <c r="D15727" s="2">
        <v>36586</v>
      </c>
      <c r="E15727">
        <v>31</v>
      </c>
      <c r="F15727">
        <v>12567.38</v>
      </c>
      <c r="G15727">
        <v>11881066</v>
      </c>
      <c r="H15727">
        <v>49322.21</v>
      </c>
      <c r="K15727">
        <v>330</v>
      </c>
      <c r="L15727">
        <v>24</v>
      </c>
    </row>
    <row r="15728" spans="1:12" x14ac:dyDescent="0.25">
      <c r="A15728" t="s">
        <v>689</v>
      </c>
      <c r="B15728" t="s">
        <v>694</v>
      </c>
      <c r="C15728" t="s">
        <v>695</v>
      </c>
      <c r="D15728" s="2">
        <v>36617</v>
      </c>
      <c r="E15728">
        <v>5.6</v>
      </c>
      <c r="F15728">
        <v>2088.09</v>
      </c>
      <c r="G15728">
        <v>2137597</v>
      </c>
      <c r="H15728">
        <v>10156.620000000001</v>
      </c>
      <c r="K15728">
        <v>330</v>
      </c>
      <c r="L15728">
        <v>24</v>
      </c>
    </row>
    <row r="15729" spans="1:12" x14ac:dyDescent="0.25">
      <c r="A15729" t="s">
        <v>689</v>
      </c>
      <c r="B15729" t="s">
        <v>694</v>
      </c>
      <c r="C15729" t="s">
        <v>695</v>
      </c>
      <c r="D15729" s="2">
        <v>36647</v>
      </c>
      <c r="E15729">
        <v>10.8</v>
      </c>
      <c r="F15729">
        <v>4287.33</v>
      </c>
      <c r="G15729">
        <v>4152167.0000000005</v>
      </c>
      <c r="H15729">
        <v>19372.400000000001</v>
      </c>
      <c r="K15729">
        <v>330</v>
      </c>
      <c r="L15729">
        <v>24</v>
      </c>
    </row>
    <row r="15730" spans="1:12" x14ac:dyDescent="0.25">
      <c r="A15730" t="s">
        <v>689</v>
      </c>
      <c r="B15730" t="s">
        <v>694</v>
      </c>
      <c r="C15730" t="s">
        <v>695</v>
      </c>
      <c r="D15730" s="2">
        <v>36678</v>
      </c>
      <c r="E15730">
        <v>28.6</v>
      </c>
      <c r="F15730">
        <v>11868.79</v>
      </c>
      <c r="G15730">
        <v>10851317</v>
      </c>
      <c r="H15730">
        <v>54500.5</v>
      </c>
      <c r="K15730">
        <v>330</v>
      </c>
      <c r="L15730">
        <v>24</v>
      </c>
    </row>
    <row r="15731" spans="1:12" x14ac:dyDescent="0.25">
      <c r="A15731" t="s">
        <v>689</v>
      </c>
      <c r="B15731" t="s">
        <v>694</v>
      </c>
      <c r="C15731" t="s">
        <v>695</v>
      </c>
      <c r="D15731" s="2">
        <v>36708</v>
      </c>
      <c r="E15731">
        <v>30.9</v>
      </c>
      <c r="F15731">
        <v>13693.37</v>
      </c>
      <c r="G15731">
        <v>14098429</v>
      </c>
      <c r="H15731">
        <v>60679.07</v>
      </c>
      <c r="K15731">
        <v>330</v>
      </c>
      <c r="L15731">
        <v>24</v>
      </c>
    </row>
    <row r="15732" spans="1:12" x14ac:dyDescent="0.25">
      <c r="A15732" t="s">
        <v>689</v>
      </c>
      <c r="B15732" t="s">
        <v>694</v>
      </c>
      <c r="C15732" t="s">
        <v>695</v>
      </c>
      <c r="D15732" s="2">
        <v>36739</v>
      </c>
      <c r="E15732">
        <v>27.7</v>
      </c>
      <c r="F15732">
        <v>13876.96</v>
      </c>
      <c r="G15732">
        <v>11692156</v>
      </c>
      <c r="H15732">
        <v>87938.35</v>
      </c>
      <c r="K15732">
        <v>330</v>
      </c>
      <c r="L15732">
        <v>24</v>
      </c>
    </row>
    <row r="15733" spans="1:12" x14ac:dyDescent="0.25">
      <c r="A15733" t="s">
        <v>689</v>
      </c>
      <c r="B15733" t="s">
        <v>694</v>
      </c>
      <c r="C15733" t="s">
        <v>695</v>
      </c>
      <c r="D15733" s="2">
        <v>36770</v>
      </c>
      <c r="E15733">
        <v>27.9</v>
      </c>
      <c r="F15733">
        <v>13409.19</v>
      </c>
      <c r="G15733">
        <v>11846331</v>
      </c>
      <c r="H15733">
        <v>61226.8</v>
      </c>
      <c r="K15733">
        <v>330</v>
      </c>
      <c r="L15733">
        <v>24</v>
      </c>
    </row>
    <row r="15734" spans="1:12" x14ac:dyDescent="0.25">
      <c r="A15734" t="s">
        <v>689</v>
      </c>
      <c r="B15734" t="s">
        <v>694</v>
      </c>
      <c r="C15734" t="s">
        <v>695</v>
      </c>
      <c r="D15734" s="2">
        <v>36800</v>
      </c>
      <c r="E15734">
        <v>29.5</v>
      </c>
      <c r="F15734">
        <v>14029.57</v>
      </c>
      <c r="G15734">
        <v>13233438</v>
      </c>
      <c r="H15734">
        <v>59915.199999999997</v>
      </c>
      <c r="K15734">
        <v>330</v>
      </c>
      <c r="L15734">
        <v>24</v>
      </c>
    </row>
    <row r="15735" spans="1:12" x14ac:dyDescent="0.25">
      <c r="A15735" t="s">
        <v>689</v>
      </c>
      <c r="B15735" t="s">
        <v>694</v>
      </c>
      <c r="C15735" t="s">
        <v>695</v>
      </c>
      <c r="D15735" s="2">
        <v>36831</v>
      </c>
      <c r="E15735">
        <v>29.8</v>
      </c>
      <c r="F15735">
        <v>13676.12</v>
      </c>
      <c r="G15735">
        <v>12412754</v>
      </c>
      <c r="H15735">
        <v>62170.94</v>
      </c>
      <c r="K15735">
        <v>330</v>
      </c>
      <c r="L15735">
        <v>24</v>
      </c>
    </row>
    <row r="15736" spans="1:12" x14ac:dyDescent="0.25">
      <c r="A15736" t="s">
        <v>689</v>
      </c>
      <c r="B15736" t="s">
        <v>694</v>
      </c>
      <c r="C15736" t="s">
        <v>695</v>
      </c>
      <c r="D15736" s="2">
        <v>36861</v>
      </c>
      <c r="E15736">
        <v>29</v>
      </c>
      <c r="F15736">
        <v>13070.17</v>
      </c>
      <c r="G15736">
        <v>11947636</v>
      </c>
      <c r="H15736">
        <v>76848.12</v>
      </c>
      <c r="K15736">
        <v>330</v>
      </c>
      <c r="L15736">
        <v>24</v>
      </c>
    </row>
    <row r="15737" spans="1:12" x14ac:dyDescent="0.25">
      <c r="A15737" t="s">
        <v>689</v>
      </c>
      <c r="B15737" t="s">
        <v>694</v>
      </c>
      <c r="C15737" t="s">
        <v>695</v>
      </c>
      <c r="D15737" s="2">
        <v>36892</v>
      </c>
      <c r="E15737">
        <v>31</v>
      </c>
      <c r="F15737">
        <v>13424.22</v>
      </c>
      <c r="G15737">
        <v>12987030</v>
      </c>
      <c r="H15737">
        <v>62699.34</v>
      </c>
      <c r="K15737">
        <v>330</v>
      </c>
      <c r="L15737">
        <v>24</v>
      </c>
    </row>
    <row r="15738" spans="1:12" x14ac:dyDescent="0.25">
      <c r="A15738" t="s">
        <v>689</v>
      </c>
      <c r="B15738" t="s">
        <v>694</v>
      </c>
      <c r="C15738" t="s">
        <v>695</v>
      </c>
      <c r="D15738" s="2">
        <v>36923</v>
      </c>
      <c r="E15738">
        <v>28</v>
      </c>
      <c r="F15738">
        <v>11204.97</v>
      </c>
      <c r="G15738">
        <v>13693263</v>
      </c>
      <c r="H15738">
        <v>83488.5</v>
      </c>
      <c r="K15738">
        <v>330</v>
      </c>
      <c r="L15738">
        <v>24</v>
      </c>
    </row>
    <row r="15739" spans="1:12" x14ac:dyDescent="0.25">
      <c r="A15739" t="s">
        <v>689</v>
      </c>
      <c r="B15739" t="s">
        <v>694</v>
      </c>
      <c r="C15739" t="s">
        <v>695</v>
      </c>
      <c r="D15739" s="2">
        <v>36951</v>
      </c>
      <c r="E15739">
        <v>30.5</v>
      </c>
      <c r="F15739">
        <v>12447.49</v>
      </c>
      <c r="G15739">
        <v>12877528</v>
      </c>
      <c r="H15739">
        <v>65992.2</v>
      </c>
      <c r="K15739">
        <v>330</v>
      </c>
      <c r="L15739">
        <v>24</v>
      </c>
    </row>
    <row r="15740" spans="1:12" x14ac:dyDescent="0.25">
      <c r="A15740" t="s">
        <v>689</v>
      </c>
      <c r="B15740" t="s">
        <v>694</v>
      </c>
      <c r="C15740" t="s">
        <v>695</v>
      </c>
      <c r="D15740" s="2">
        <v>36982</v>
      </c>
      <c r="E15740">
        <v>30</v>
      </c>
      <c r="F15740">
        <v>10360.280000000001</v>
      </c>
      <c r="G15740">
        <v>11386435</v>
      </c>
      <c r="H15740">
        <v>71301.119999999995</v>
      </c>
      <c r="K15740">
        <v>195</v>
      </c>
      <c r="L15740">
        <v>24</v>
      </c>
    </row>
    <row r="15741" spans="1:12" x14ac:dyDescent="0.25">
      <c r="A15741" t="s">
        <v>689</v>
      </c>
      <c r="B15741" t="s">
        <v>694</v>
      </c>
      <c r="C15741" t="s">
        <v>695</v>
      </c>
      <c r="D15741" s="2">
        <v>37012</v>
      </c>
      <c r="E15741">
        <v>31</v>
      </c>
      <c r="F15741">
        <v>9026.5499999999993</v>
      </c>
      <c r="G15741">
        <v>15421615</v>
      </c>
      <c r="H15741">
        <v>78852.34</v>
      </c>
      <c r="K15741">
        <v>195</v>
      </c>
      <c r="L15741">
        <v>24</v>
      </c>
    </row>
    <row r="15742" spans="1:12" x14ac:dyDescent="0.25">
      <c r="A15742" t="s">
        <v>689</v>
      </c>
      <c r="B15742" t="s">
        <v>694</v>
      </c>
      <c r="C15742" t="s">
        <v>695</v>
      </c>
      <c r="D15742" s="2">
        <v>37043</v>
      </c>
      <c r="E15742">
        <v>30</v>
      </c>
      <c r="F15742">
        <v>8596.31</v>
      </c>
      <c r="G15742">
        <v>15151355</v>
      </c>
      <c r="H15742">
        <v>60223.87</v>
      </c>
      <c r="K15742">
        <v>195</v>
      </c>
      <c r="L15742">
        <v>24</v>
      </c>
    </row>
    <row r="15743" spans="1:12" x14ac:dyDescent="0.25">
      <c r="A15743" t="s">
        <v>689</v>
      </c>
      <c r="B15743" t="s">
        <v>694</v>
      </c>
      <c r="C15743" t="s">
        <v>695</v>
      </c>
      <c r="D15743" s="2">
        <v>37073</v>
      </c>
      <c r="E15743">
        <v>31</v>
      </c>
      <c r="F15743">
        <v>8931.2099999999991</v>
      </c>
      <c r="G15743">
        <v>16331295</v>
      </c>
      <c r="H15743">
        <v>63805.31</v>
      </c>
      <c r="K15743">
        <v>195</v>
      </c>
      <c r="L15743">
        <v>24</v>
      </c>
    </row>
    <row r="15744" spans="1:12" x14ac:dyDescent="0.25">
      <c r="A15744" t="s">
        <v>689</v>
      </c>
      <c r="B15744" t="s">
        <v>694</v>
      </c>
      <c r="C15744" t="s">
        <v>695</v>
      </c>
      <c r="D15744" s="2">
        <v>37104</v>
      </c>
      <c r="E15744">
        <v>31</v>
      </c>
      <c r="F15744">
        <v>9201.2800000000007</v>
      </c>
      <c r="G15744">
        <v>16957335</v>
      </c>
      <c r="H15744">
        <v>59200.51</v>
      </c>
      <c r="K15744">
        <v>195</v>
      </c>
      <c r="L15744">
        <v>24</v>
      </c>
    </row>
    <row r="15745" spans="1:12" x14ac:dyDescent="0.25">
      <c r="A15745" t="s">
        <v>689</v>
      </c>
      <c r="B15745" t="s">
        <v>694</v>
      </c>
      <c r="C15745" t="s">
        <v>695</v>
      </c>
      <c r="D15745" s="2">
        <v>37135</v>
      </c>
      <c r="E15745">
        <v>29.6</v>
      </c>
      <c r="F15745">
        <v>8814.43</v>
      </c>
      <c r="G15745">
        <v>18890543</v>
      </c>
      <c r="H15745">
        <v>58086.879999999997</v>
      </c>
      <c r="K15745">
        <v>195</v>
      </c>
      <c r="L15745">
        <v>24</v>
      </c>
    </row>
    <row r="15746" spans="1:12" x14ac:dyDescent="0.25">
      <c r="A15746" t="s">
        <v>689</v>
      </c>
      <c r="B15746" t="s">
        <v>694</v>
      </c>
      <c r="C15746" t="s">
        <v>695</v>
      </c>
      <c r="D15746" s="2">
        <v>37165</v>
      </c>
      <c r="E15746">
        <v>5</v>
      </c>
      <c r="F15746">
        <v>1415.36</v>
      </c>
      <c r="G15746">
        <v>2197586</v>
      </c>
      <c r="H15746">
        <v>9244.27</v>
      </c>
      <c r="K15746">
        <v>195</v>
      </c>
      <c r="L15746">
        <v>24</v>
      </c>
    </row>
    <row r="15747" spans="1:12" x14ac:dyDescent="0.25">
      <c r="A15747" t="s">
        <v>689</v>
      </c>
      <c r="B15747" t="s">
        <v>694</v>
      </c>
      <c r="C15747" t="s">
        <v>695</v>
      </c>
      <c r="D15747" s="2">
        <v>37288</v>
      </c>
      <c r="E15747">
        <v>21.3</v>
      </c>
      <c r="F15747">
        <v>9249.7099999999991</v>
      </c>
      <c r="G15747">
        <v>13792291</v>
      </c>
      <c r="H15747">
        <v>7410.08</v>
      </c>
      <c r="K15747">
        <v>330</v>
      </c>
      <c r="L15747">
        <v>24</v>
      </c>
    </row>
    <row r="15748" spans="1:12" x14ac:dyDescent="0.25">
      <c r="A15748" t="s">
        <v>689</v>
      </c>
      <c r="B15748" t="s">
        <v>694</v>
      </c>
      <c r="C15748" t="s">
        <v>695</v>
      </c>
      <c r="D15748" s="2">
        <v>37316</v>
      </c>
      <c r="E15748">
        <v>31</v>
      </c>
      <c r="F15748">
        <v>12906.89</v>
      </c>
      <c r="G15748">
        <v>16439391</v>
      </c>
      <c r="H15748">
        <v>10945.4</v>
      </c>
      <c r="K15748">
        <v>330</v>
      </c>
      <c r="L15748">
        <v>24</v>
      </c>
    </row>
    <row r="15749" spans="1:12" x14ac:dyDescent="0.25">
      <c r="A15749" t="s">
        <v>689</v>
      </c>
      <c r="B15749" t="s">
        <v>694</v>
      </c>
      <c r="C15749" t="s">
        <v>695</v>
      </c>
      <c r="D15749" s="2">
        <v>37347</v>
      </c>
      <c r="E15749">
        <v>29</v>
      </c>
      <c r="F15749">
        <v>14197.31</v>
      </c>
      <c r="G15749">
        <v>19265745</v>
      </c>
      <c r="H15749">
        <v>11343.07</v>
      </c>
      <c r="K15749">
        <v>313</v>
      </c>
      <c r="L15749">
        <v>24</v>
      </c>
    </row>
    <row r="15750" spans="1:12" x14ac:dyDescent="0.25">
      <c r="A15750" t="s">
        <v>689</v>
      </c>
      <c r="B15750" t="s">
        <v>694</v>
      </c>
      <c r="C15750" t="s">
        <v>695</v>
      </c>
      <c r="D15750" s="2">
        <v>37377</v>
      </c>
      <c r="E15750">
        <v>31</v>
      </c>
      <c r="F15750">
        <v>17731.61</v>
      </c>
      <c r="G15750">
        <v>8675243</v>
      </c>
      <c r="H15750">
        <v>15181.68</v>
      </c>
      <c r="K15750">
        <v>285</v>
      </c>
      <c r="L15750">
        <v>24</v>
      </c>
    </row>
    <row r="15751" spans="1:12" x14ac:dyDescent="0.25">
      <c r="A15751" t="s">
        <v>689</v>
      </c>
      <c r="B15751" t="s">
        <v>694</v>
      </c>
      <c r="C15751" t="s">
        <v>695</v>
      </c>
      <c r="D15751" s="2">
        <v>37408</v>
      </c>
      <c r="E15751">
        <v>29.9</v>
      </c>
      <c r="F15751">
        <v>19033.46</v>
      </c>
      <c r="G15751">
        <v>7606498</v>
      </c>
      <c r="H15751">
        <v>15280.74</v>
      </c>
      <c r="K15751">
        <v>285</v>
      </c>
      <c r="L15751">
        <v>24</v>
      </c>
    </row>
    <row r="15752" spans="1:12" x14ac:dyDescent="0.25">
      <c r="A15752" t="s">
        <v>689</v>
      </c>
      <c r="B15752" t="s">
        <v>694</v>
      </c>
      <c r="C15752" t="s">
        <v>695</v>
      </c>
      <c r="D15752" s="2">
        <v>37438</v>
      </c>
      <c r="E15752">
        <v>31</v>
      </c>
      <c r="F15752">
        <v>17589.93</v>
      </c>
      <c r="G15752">
        <v>8997766</v>
      </c>
      <c r="H15752">
        <v>17401.080000000002</v>
      </c>
      <c r="K15752">
        <v>274</v>
      </c>
      <c r="L15752">
        <v>24</v>
      </c>
    </row>
    <row r="15753" spans="1:12" x14ac:dyDescent="0.25">
      <c r="A15753" t="s">
        <v>689</v>
      </c>
      <c r="B15753" t="s">
        <v>694</v>
      </c>
      <c r="C15753" t="s">
        <v>695</v>
      </c>
      <c r="D15753" s="2">
        <v>37469</v>
      </c>
      <c r="E15753">
        <v>30.2</v>
      </c>
      <c r="F15753">
        <v>15791.91</v>
      </c>
      <c r="G15753">
        <v>9068835</v>
      </c>
      <c r="H15753">
        <v>18282.509999999998</v>
      </c>
      <c r="K15753">
        <v>275</v>
      </c>
      <c r="L15753">
        <v>24</v>
      </c>
    </row>
    <row r="15754" spans="1:12" x14ac:dyDescent="0.25">
      <c r="A15754" t="s">
        <v>689</v>
      </c>
      <c r="B15754" t="s">
        <v>694</v>
      </c>
      <c r="C15754" t="s">
        <v>695</v>
      </c>
      <c r="D15754" s="2">
        <v>37500</v>
      </c>
      <c r="E15754">
        <v>29.9</v>
      </c>
      <c r="F15754">
        <v>12679.68</v>
      </c>
      <c r="G15754">
        <v>7213094</v>
      </c>
      <c r="H15754">
        <v>15618.98</v>
      </c>
      <c r="K15754">
        <v>262</v>
      </c>
      <c r="L15754">
        <v>24</v>
      </c>
    </row>
    <row r="15755" spans="1:12" x14ac:dyDescent="0.25">
      <c r="A15755" t="s">
        <v>689</v>
      </c>
      <c r="B15755" t="s">
        <v>694</v>
      </c>
      <c r="C15755" t="s">
        <v>695</v>
      </c>
      <c r="D15755" s="2">
        <v>37530</v>
      </c>
      <c r="E15755">
        <v>29.6</v>
      </c>
      <c r="F15755">
        <v>10406.27</v>
      </c>
      <c r="G15755">
        <v>6115048</v>
      </c>
      <c r="H15755">
        <v>15520.98</v>
      </c>
      <c r="K15755">
        <v>255</v>
      </c>
      <c r="L15755">
        <v>24</v>
      </c>
    </row>
    <row r="15756" spans="1:12" x14ac:dyDescent="0.25">
      <c r="A15756" t="s">
        <v>689</v>
      </c>
      <c r="B15756" t="s">
        <v>694</v>
      </c>
      <c r="C15756" t="s">
        <v>695</v>
      </c>
      <c r="D15756" s="2">
        <v>37561</v>
      </c>
      <c r="E15756">
        <v>16.8</v>
      </c>
      <c r="F15756">
        <v>5342.19</v>
      </c>
      <c r="G15756">
        <v>6210998</v>
      </c>
      <c r="H15756">
        <v>8384.69</v>
      </c>
      <c r="K15756">
        <v>255</v>
      </c>
      <c r="L15756">
        <v>24</v>
      </c>
    </row>
    <row r="15757" spans="1:12" x14ac:dyDescent="0.25">
      <c r="A15757" t="s">
        <v>689</v>
      </c>
      <c r="B15757" t="s">
        <v>694</v>
      </c>
      <c r="C15757" t="s">
        <v>695</v>
      </c>
      <c r="D15757" s="2">
        <v>37591</v>
      </c>
      <c r="E15757">
        <v>30.9</v>
      </c>
      <c r="F15757">
        <v>10391.19</v>
      </c>
      <c r="G15757">
        <v>6896222</v>
      </c>
      <c r="H15757">
        <v>15988.29</v>
      </c>
      <c r="K15757">
        <v>270</v>
      </c>
      <c r="L15757">
        <v>24</v>
      </c>
    </row>
    <row r="15758" spans="1:12" x14ac:dyDescent="0.25">
      <c r="A15758" t="s">
        <v>689</v>
      </c>
      <c r="B15758" t="s">
        <v>694</v>
      </c>
      <c r="C15758" t="s">
        <v>695</v>
      </c>
      <c r="D15758" s="2">
        <v>37622</v>
      </c>
      <c r="E15758">
        <v>31</v>
      </c>
      <c r="F15758">
        <v>16248.6</v>
      </c>
      <c r="G15758">
        <v>15803183</v>
      </c>
      <c r="H15758">
        <v>8781.74</v>
      </c>
      <c r="K15758">
        <v>270</v>
      </c>
      <c r="L15758">
        <v>24</v>
      </c>
    </row>
    <row r="15759" spans="1:12" x14ac:dyDescent="0.25">
      <c r="A15759" t="s">
        <v>689</v>
      </c>
      <c r="B15759" t="s">
        <v>694</v>
      </c>
      <c r="C15759" t="s">
        <v>695</v>
      </c>
      <c r="D15759" s="2">
        <v>37653</v>
      </c>
      <c r="E15759">
        <v>28</v>
      </c>
      <c r="F15759">
        <v>17017.97</v>
      </c>
      <c r="G15759">
        <v>18932519</v>
      </c>
      <c r="H15759">
        <v>8500</v>
      </c>
      <c r="K15759">
        <v>270</v>
      </c>
      <c r="L15759">
        <v>28</v>
      </c>
    </row>
    <row r="15760" spans="1:12" x14ac:dyDescent="0.25">
      <c r="A15760" t="s">
        <v>689</v>
      </c>
      <c r="B15760" t="s">
        <v>694</v>
      </c>
      <c r="C15760" t="s">
        <v>695</v>
      </c>
      <c r="D15760" s="2">
        <v>37681</v>
      </c>
      <c r="E15760">
        <v>16.399999999999999</v>
      </c>
      <c r="F15760">
        <v>12086.97</v>
      </c>
      <c r="G15760">
        <v>22929179</v>
      </c>
      <c r="H15760">
        <v>6935.25</v>
      </c>
      <c r="K15760">
        <v>270</v>
      </c>
      <c r="L15760">
        <v>28</v>
      </c>
    </row>
    <row r="15761" spans="1:12" x14ac:dyDescent="0.25">
      <c r="A15761" t="s">
        <v>689</v>
      </c>
      <c r="B15761" t="s">
        <v>694</v>
      </c>
      <c r="C15761" t="s">
        <v>695</v>
      </c>
      <c r="D15761" s="2">
        <v>37712</v>
      </c>
      <c r="E15761">
        <v>0</v>
      </c>
      <c r="F15761">
        <v>0</v>
      </c>
      <c r="G15761">
        <v>0</v>
      </c>
      <c r="H15761">
        <v>0</v>
      </c>
      <c r="K15761">
        <v>270</v>
      </c>
      <c r="L15761">
        <v>28</v>
      </c>
    </row>
    <row r="15762" spans="1:12" x14ac:dyDescent="0.25">
      <c r="A15762" t="s">
        <v>689</v>
      </c>
      <c r="B15762" t="s">
        <v>694</v>
      </c>
      <c r="C15762" t="s">
        <v>695</v>
      </c>
      <c r="D15762" s="2">
        <v>37742</v>
      </c>
      <c r="E15762">
        <v>0</v>
      </c>
      <c r="F15762">
        <v>0</v>
      </c>
      <c r="G15762">
        <v>0</v>
      </c>
      <c r="H15762">
        <v>0</v>
      </c>
      <c r="K15762">
        <v>270</v>
      </c>
      <c r="L15762">
        <v>28</v>
      </c>
    </row>
    <row r="15763" spans="1:12" x14ac:dyDescent="0.25">
      <c r="A15763" t="s">
        <v>689</v>
      </c>
      <c r="B15763" t="s">
        <v>694</v>
      </c>
      <c r="C15763" t="s">
        <v>695</v>
      </c>
      <c r="D15763" s="2">
        <v>37773</v>
      </c>
      <c r="E15763">
        <v>0</v>
      </c>
      <c r="F15763">
        <v>0</v>
      </c>
      <c r="G15763">
        <v>0</v>
      </c>
      <c r="H15763">
        <v>0</v>
      </c>
      <c r="K15763">
        <v>270</v>
      </c>
      <c r="L15763">
        <v>28</v>
      </c>
    </row>
    <row r="15764" spans="1:12" x14ac:dyDescent="0.25">
      <c r="A15764" t="s">
        <v>689</v>
      </c>
      <c r="B15764" t="s">
        <v>694</v>
      </c>
      <c r="C15764" t="s">
        <v>695</v>
      </c>
      <c r="D15764" s="2">
        <v>37803</v>
      </c>
      <c r="E15764">
        <v>0</v>
      </c>
      <c r="F15764">
        <v>0</v>
      </c>
      <c r="G15764">
        <v>0</v>
      </c>
      <c r="H15764">
        <v>0</v>
      </c>
      <c r="K15764">
        <v>270</v>
      </c>
      <c r="L15764">
        <v>28</v>
      </c>
    </row>
    <row r="15765" spans="1:12" x14ac:dyDescent="0.25">
      <c r="A15765" t="s">
        <v>689</v>
      </c>
      <c r="B15765" t="s">
        <v>694</v>
      </c>
      <c r="C15765" t="s">
        <v>695</v>
      </c>
      <c r="D15765" s="2">
        <v>37834</v>
      </c>
      <c r="E15765">
        <v>0</v>
      </c>
      <c r="F15765">
        <v>0</v>
      </c>
      <c r="G15765">
        <v>0</v>
      </c>
      <c r="H15765">
        <v>0</v>
      </c>
      <c r="K15765">
        <v>270</v>
      </c>
      <c r="L15765">
        <v>28</v>
      </c>
    </row>
    <row r="15766" spans="1:12" x14ac:dyDescent="0.25">
      <c r="A15766" t="s">
        <v>689</v>
      </c>
      <c r="B15766" t="s">
        <v>694</v>
      </c>
      <c r="C15766" t="s">
        <v>695</v>
      </c>
      <c r="D15766" s="2">
        <v>37865</v>
      </c>
      <c r="E15766">
        <v>0</v>
      </c>
      <c r="F15766">
        <v>0</v>
      </c>
      <c r="G15766">
        <v>0</v>
      </c>
      <c r="H15766">
        <v>0</v>
      </c>
      <c r="K15766">
        <v>270</v>
      </c>
      <c r="L15766">
        <v>28</v>
      </c>
    </row>
    <row r="15767" spans="1:12" x14ac:dyDescent="0.25">
      <c r="A15767" t="s">
        <v>689</v>
      </c>
      <c r="B15767" t="s">
        <v>694</v>
      </c>
      <c r="C15767" t="s">
        <v>695</v>
      </c>
      <c r="D15767" s="2">
        <v>37895</v>
      </c>
      <c r="E15767">
        <v>0</v>
      </c>
      <c r="F15767">
        <v>0</v>
      </c>
      <c r="G15767">
        <v>0</v>
      </c>
      <c r="H15767">
        <v>0</v>
      </c>
      <c r="K15767">
        <v>270</v>
      </c>
      <c r="L15767">
        <v>28</v>
      </c>
    </row>
    <row r="15768" spans="1:12" x14ac:dyDescent="0.25">
      <c r="A15768" t="s">
        <v>689</v>
      </c>
      <c r="B15768" t="s">
        <v>694</v>
      </c>
      <c r="C15768" t="s">
        <v>695</v>
      </c>
      <c r="D15768" s="2">
        <v>37926</v>
      </c>
      <c r="E15768">
        <v>0</v>
      </c>
      <c r="F15768">
        <v>0</v>
      </c>
      <c r="G15768">
        <v>0</v>
      </c>
      <c r="H15768">
        <v>0</v>
      </c>
      <c r="K15768">
        <v>270</v>
      </c>
      <c r="L15768">
        <v>28</v>
      </c>
    </row>
    <row r="15769" spans="1:12" x14ac:dyDescent="0.25">
      <c r="A15769" t="s">
        <v>689</v>
      </c>
      <c r="B15769" t="s">
        <v>694</v>
      </c>
      <c r="C15769" t="s">
        <v>695</v>
      </c>
      <c r="D15769" s="2">
        <v>37956</v>
      </c>
      <c r="E15769">
        <v>0</v>
      </c>
      <c r="F15769">
        <v>0</v>
      </c>
      <c r="G15769">
        <v>0</v>
      </c>
      <c r="H15769">
        <v>0</v>
      </c>
      <c r="K15769">
        <v>270</v>
      </c>
      <c r="L15769">
        <v>28</v>
      </c>
    </row>
    <row r="15770" spans="1:12" x14ac:dyDescent="0.25">
      <c r="A15770" t="s">
        <v>689</v>
      </c>
      <c r="B15770" t="s">
        <v>694</v>
      </c>
      <c r="C15770" t="s">
        <v>695</v>
      </c>
      <c r="D15770" s="2">
        <v>37987</v>
      </c>
      <c r="E15770">
        <v>0</v>
      </c>
      <c r="F15770">
        <v>0</v>
      </c>
      <c r="G15770">
        <v>0</v>
      </c>
      <c r="H15770">
        <v>0</v>
      </c>
      <c r="K15770">
        <v>270</v>
      </c>
      <c r="L15770">
        <v>28</v>
      </c>
    </row>
    <row r="15771" spans="1:12" x14ac:dyDescent="0.25">
      <c r="A15771" t="s">
        <v>689</v>
      </c>
      <c r="B15771" t="s">
        <v>694</v>
      </c>
      <c r="C15771" t="s">
        <v>695</v>
      </c>
      <c r="D15771" s="2">
        <v>38018</v>
      </c>
      <c r="E15771">
        <v>0</v>
      </c>
      <c r="F15771">
        <v>0</v>
      </c>
      <c r="G15771">
        <v>0</v>
      </c>
      <c r="H15771">
        <v>0</v>
      </c>
      <c r="K15771">
        <v>270</v>
      </c>
      <c r="L15771">
        <v>28</v>
      </c>
    </row>
    <row r="15772" spans="1:12" x14ac:dyDescent="0.25">
      <c r="A15772" t="s">
        <v>689</v>
      </c>
      <c r="B15772" t="s">
        <v>694</v>
      </c>
      <c r="C15772" t="s">
        <v>695</v>
      </c>
      <c r="D15772" s="2">
        <v>38047</v>
      </c>
      <c r="E15772">
        <v>0</v>
      </c>
      <c r="F15772">
        <v>0</v>
      </c>
      <c r="G15772">
        <v>0</v>
      </c>
      <c r="H15772">
        <v>0</v>
      </c>
      <c r="K15772">
        <v>270</v>
      </c>
      <c r="L15772">
        <v>28</v>
      </c>
    </row>
    <row r="15773" spans="1:12" x14ac:dyDescent="0.25">
      <c r="A15773" t="s">
        <v>689</v>
      </c>
      <c r="B15773" t="s">
        <v>694</v>
      </c>
      <c r="C15773" t="s">
        <v>695</v>
      </c>
      <c r="D15773" s="2">
        <v>38200</v>
      </c>
      <c r="E15773">
        <v>3.3</v>
      </c>
      <c r="F15773">
        <v>3595.55</v>
      </c>
      <c r="G15773">
        <v>2450121</v>
      </c>
      <c r="H15773">
        <v>1492.64</v>
      </c>
      <c r="K15773">
        <v>270</v>
      </c>
      <c r="L15773">
        <v>28</v>
      </c>
    </row>
    <row r="15774" spans="1:12" x14ac:dyDescent="0.25">
      <c r="A15774" t="s">
        <v>689</v>
      </c>
      <c r="B15774" t="s">
        <v>694</v>
      </c>
      <c r="C15774" t="s">
        <v>695</v>
      </c>
      <c r="D15774" s="2">
        <v>38231</v>
      </c>
      <c r="E15774">
        <v>29.9</v>
      </c>
      <c r="F15774">
        <v>34770.32</v>
      </c>
      <c r="G15774">
        <v>22609402</v>
      </c>
      <c r="H15774">
        <v>14387.4</v>
      </c>
      <c r="K15774">
        <v>270</v>
      </c>
      <c r="L15774">
        <v>28</v>
      </c>
    </row>
    <row r="15775" spans="1:12" x14ac:dyDescent="0.25">
      <c r="A15775" t="s">
        <v>689</v>
      </c>
      <c r="B15775" t="s">
        <v>694</v>
      </c>
      <c r="C15775" t="s">
        <v>695</v>
      </c>
      <c r="D15775" s="2">
        <v>38261</v>
      </c>
      <c r="E15775">
        <v>31</v>
      </c>
      <c r="F15775">
        <v>34044.639999999999</v>
      </c>
      <c r="G15775">
        <v>26968649</v>
      </c>
      <c r="H15775">
        <v>13620.02</v>
      </c>
      <c r="K15775">
        <v>375</v>
      </c>
      <c r="L15775">
        <v>28</v>
      </c>
    </row>
    <row r="15776" spans="1:12" x14ac:dyDescent="0.25">
      <c r="A15776" t="s">
        <v>689</v>
      </c>
      <c r="B15776" t="s">
        <v>694</v>
      </c>
      <c r="C15776" t="s">
        <v>695</v>
      </c>
      <c r="D15776" s="2">
        <v>38292</v>
      </c>
      <c r="E15776">
        <v>29.9</v>
      </c>
      <c r="F15776">
        <v>30584.66</v>
      </c>
      <c r="G15776">
        <v>17204212</v>
      </c>
      <c r="H15776">
        <v>12752.38</v>
      </c>
      <c r="K15776">
        <v>375</v>
      </c>
      <c r="L15776">
        <v>28</v>
      </c>
    </row>
    <row r="15777" spans="1:12" x14ac:dyDescent="0.25">
      <c r="A15777" t="s">
        <v>689</v>
      </c>
      <c r="B15777" t="s">
        <v>694</v>
      </c>
      <c r="C15777" t="s">
        <v>695</v>
      </c>
      <c r="D15777" s="2">
        <v>38322</v>
      </c>
      <c r="E15777">
        <v>27.3</v>
      </c>
      <c r="F15777">
        <v>27970.15</v>
      </c>
      <c r="G15777">
        <v>15471046</v>
      </c>
      <c r="H15777">
        <v>11955.59</v>
      </c>
      <c r="K15777">
        <v>375</v>
      </c>
      <c r="L15777">
        <v>28</v>
      </c>
    </row>
    <row r="15778" spans="1:12" x14ac:dyDescent="0.25">
      <c r="A15778" t="s">
        <v>689</v>
      </c>
      <c r="B15778" t="s">
        <v>694</v>
      </c>
      <c r="C15778" t="s">
        <v>695</v>
      </c>
      <c r="D15778" s="2">
        <v>38353.25</v>
      </c>
      <c r="E15778">
        <v>17.2</v>
      </c>
      <c r="F15778">
        <v>17722.169999999998</v>
      </c>
      <c r="G15778">
        <v>3913910</v>
      </c>
      <c r="H15778">
        <v>7963.93</v>
      </c>
      <c r="K15778">
        <v>375</v>
      </c>
      <c r="L15778">
        <v>28</v>
      </c>
    </row>
    <row r="15779" spans="1:12" x14ac:dyDescent="0.25">
      <c r="A15779" t="s">
        <v>689</v>
      </c>
      <c r="B15779" t="s">
        <v>694</v>
      </c>
      <c r="C15779" t="s">
        <v>695</v>
      </c>
      <c r="D15779" s="2">
        <v>38384.25</v>
      </c>
      <c r="E15779">
        <v>28</v>
      </c>
      <c r="F15779">
        <v>16606.09</v>
      </c>
      <c r="G15779">
        <v>6386743</v>
      </c>
      <c r="H15779">
        <v>28093.33</v>
      </c>
      <c r="K15779">
        <v>375</v>
      </c>
      <c r="L15779">
        <v>28</v>
      </c>
    </row>
    <row r="15780" spans="1:12" x14ac:dyDescent="0.25">
      <c r="A15780" t="s">
        <v>689</v>
      </c>
      <c r="B15780" t="s">
        <v>694</v>
      </c>
      <c r="C15780" t="s">
        <v>695</v>
      </c>
      <c r="D15780" s="2">
        <v>38412.25</v>
      </c>
      <c r="E15780">
        <v>29.6</v>
      </c>
      <c r="F15780">
        <v>11938.19</v>
      </c>
      <c r="G15780">
        <v>4101916</v>
      </c>
      <c r="H15780">
        <v>40714.629999999997</v>
      </c>
      <c r="K15780">
        <v>375</v>
      </c>
      <c r="L15780">
        <v>28</v>
      </c>
    </row>
    <row r="15781" spans="1:12" x14ac:dyDescent="0.25">
      <c r="A15781" t="s">
        <v>689</v>
      </c>
      <c r="B15781" t="s">
        <v>694</v>
      </c>
      <c r="C15781" t="s">
        <v>695</v>
      </c>
      <c r="D15781" s="2">
        <v>38443.25</v>
      </c>
      <c r="E15781">
        <v>29.9</v>
      </c>
      <c r="F15781">
        <v>11546.2</v>
      </c>
      <c r="G15781">
        <v>4273993</v>
      </c>
      <c r="H15781">
        <v>40720.9</v>
      </c>
      <c r="K15781">
        <v>225</v>
      </c>
      <c r="L15781">
        <v>28</v>
      </c>
    </row>
    <row r="15782" spans="1:12" x14ac:dyDescent="0.25">
      <c r="A15782" t="s">
        <v>689</v>
      </c>
      <c r="B15782" t="s">
        <v>694</v>
      </c>
      <c r="C15782" t="s">
        <v>695</v>
      </c>
      <c r="D15782" s="2">
        <v>38473.25</v>
      </c>
      <c r="E15782">
        <v>31</v>
      </c>
      <c r="F15782">
        <v>13705.12</v>
      </c>
      <c r="G15782">
        <v>12286950</v>
      </c>
      <c r="H15782">
        <v>49593.79</v>
      </c>
      <c r="K15782">
        <v>240</v>
      </c>
      <c r="L15782">
        <v>28</v>
      </c>
    </row>
    <row r="15783" spans="1:12" x14ac:dyDescent="0.25">
      <c r="A15783" t="s">
        <v>689</v>
      </c>
      <c r="B15783" t="s">
        <v>694</v>
      </c>
      <c r="C15783" t="s">
        <v>695</v>
      </c>
      <c r="D15783" s="2">
        <v>38504.25</v>
      </c>
      <c r="E15783">
        <v>30</v>
      </c>
      <c r="F15783">
        <v>7703.58</v>
      </c>
      <c r="G15783">
        <v>7641715</v>
      </c>
      <c r="H15783">
        <v>58605.39</v>
      </c>
      <c r="K15783">
        <v>240</v>
      </c>
      <c r="L15783">
        <v>32</v>
      </c>
    </row>
    <row r="15784" spans="1:12" x14ac:dyDescent="0.25">
      <c r="A15784" t="s">
        <v>689</v>
      </c>
      <c r="B15784" t="s">
        <v>694</v>
      </c>
      <c r="C15784" t="s">
        <v>695</v>
      </c>
      <c r="D15784" s="2">
        <v>38534.25</v>
      </c>
      <c r="E15784">
        <v>30.9</v>
      </c>
      <c r="F15784">
        <v>7775.95</v>
      </c>
      <c r="G15784">
        <v>8023560</v>
      </c>
      <c r="H15784">
        <v>61198.01</v>
      </c>
      <c r="K15784">
        <v>240</v>
      </c>
      <c r="L15784">
        <v>32</v>
      </c>
    </row>
    <row r="15785" spans="1:12" x14ac:dyDescent="0.25">
      <c r="A15785" t="s">
        <v>689</v>
      </c>
      <c r="B15785" t="s">
        <v>694</v>
      </c>
      <c r="C15785" t="s">
        <v>695</v>
      </c>
      <c r="D15785" s="2">
        <v>38565.25</v>
      </c>
      <c r="E15785">
        <v>31</v>
      </c>
      <c r="F15785">
        <v>10347.620000000001</v>
      </c>
      <c r="G15785">
        <v>9381922</v>
      </c>
      <c r="H15785">
        <v>54755.75</v>
      </c>
      <c r="K15785">
        <v>240</v>
      </c>
      <c r="L15785">
        <v>32</v>
      </c>
    </row>
    <row r="15786" spans="1:12" x14ac:dyDescent="0.25">
      <c r="A15786" t="s">
        <v>689</v>
      </c>
      <c r="B15786" t="s">
        <v>694</v>
      </c>
      <c r="C15786" t="s">
        <v>695</v>
      </c>
      <c r="D15786" s="2">
        <v>38596.25</v>
      </c>
      <c r="E15786">
        <v>30</v>
      </c>
      <c r="F15786">
        <v>11305.06</v>
      </c>
      <c r="G15786">
        <v>10175503</v>
      </c>
      <c r="H15786">
        <v>47284.61</v>
      </c>
      <c r="K15786">
        <v>210</v>
      </c>
      <c r="L15786">
        <v>32</v>
      </c>
    </row>
    <row r="15787" spans="1:12" x14ac:dyDescent="0.25">
      <c r="A15787" t="s">
        <v>689</v>
      </c>
      <c r="B15787" t="s">
        <v>694</v>
      </c>
      <c r="C15787" t="s">
        <v>695</v>
      </c>
      <c r="D15787" s="2">
        <v>38626.25</v>
      </c>
      <c r="E15787">
        <v>31</v>
      </c>
      <c r="F15787">
        <v>6460.52</v>
      </c>
      <c r="G15787">
        <v>5166390</v>
      </c>
      <c r="H15787">
        <v>26188.97</v>
      </c>
      <c r="K15787">
        <v>210</v>
      </c>
      <c r="L15787">
        <v>32</v>
      </c>
    </row>
    <row r="15788" spans="1:12" x14ac:dyDescent="0.25">
      <c r="A15788" t="s">
        <v>689</v>
      </c>
      <c r="B15788" t="s">
        <v>694</v>
      </c>
      <c r="C15788" t="s">
        <v>695</v>
      </c>
      <c r="D15788" s="2">
        <v>38657.25</v>
      </c>
      <c r="E15788">
        <v>30</v>
      </c>
      <c r="F15788">
        <v>4809.46</v>
      </c>
      <c r="G15788">
        <v>4245037</v>
      </c>
      <c r="H15788">
        <v>20622.89</v>
      </c>
      <c r="K15788">
        <v>210</v>
      </c>
      <c r="L15788">
        <v>32</v>
      </c>
    </row>
    <row r="15789" spans="1:12" x14ac:dyDescent="0.25">
      <c r="A15789" t="s">
        <v>689</v>
      </c>
      <c r="B15789" t="s">
        <v>694</v>
      </c>
      <c r="C15789" t="s">
        <v>695</v>
      </c>
      <c r="D15789" s="2">
        <v>38687.25</v>
      </c>
      <c r="E15789">
        <v>29.6</v>
      </c>
      <c r="F15789">
        <v>5617.6</v>
      </c>
      <c r="G15789">
        <v>4799700</v>
      </c>
      <c r="H15789">
        <v>23787.46</v>
      </c>
      <c r="K15789">
        <v>210</v>
      </c>
      <c r="L15789">
        <v>32</v>
      </c>
    </row>
    <row r="15790" spans="1:12" x14ac:dyDescent="0.25">
      <c r="A15790" t="s">
        <v>689</v>
      </c>
      <c r="B15790" t="s">
        <v>694</v>
      </c>
      <c r="C15790" t="s">
        <v>695</v>
      </c>
      <c r="D15790" s="2">
        <v>38718</v>
      </c>
      <c r="E15790">
        <v>31</v>
      </c>
      <c r="F15790">
        <v>5333.24</v>
      </c>
      <c r="G15790">
        <v>4294111</v>
      </c>
      <c r="H15790">
        <v>20248.580000000002</v>
      </c>
      <c r="K15790">
        <v>300</v>
      </c>
      <c r="L15790">
        <v>32</v>
      </c>
    </row>
    <row r="15791" spans="1:12" x14ac:dyDescent="0.25">
      <c r="A15791" t="s">
        <v>689</v>
      </c>
      <c r="B15791" t="s">
        <v>694</v>
      </c>
      <c r="C15791" t="s">
        <v>695</v>
      </c>
      <c r="D15791" s="2">
        <v>38749</v>
      </c>
      <c r="E15791">
        <v>15.2</v>
      </c>
      <c r="F15791">
        <v>2735.38</v>
      </c>
      <c r="G15791">
        <v>2487134</v>
      </c>
      <c r="H15791">
        <v>10784.82</v>
      </c>
      <c r="K15791">
        <v>210</v>
      </c>
      <c r="L15791">
        <v>32</v>
      </c>
    </row>
    <row r="15792" spans="1:12" x14ac:dyDescent="0.25">
      <c r="A15792" t="s">
        <v>689</v>
      </c>
      <c r="B15792" t="s">
        <v>694</v>
      </c>
      <c r="C15792" t="s">
        <v>695</v>
      </c>
      <c r="D15792" s="2">
        <v>38777</v>
      </c>
      <c r="E15792">
        <v>0</v>
      </c>
      <c r="F15792">
        <v>0</v>
      </c>
      <c r="G15792">
        <v>0</v>
      </c>
      <c r="H15792">
        <v>0</v>
      </c>
      <c r="K15792">
        <v>210</v>
      </c>
      <c r="L15792">
        <v>32</v>
      </c>
    </row>
    <row r="15793" spans="1:12" x14ac:dyDescent="0.25">
      <c r="A15793" t="s">
        <v>689</v>
      </c>
      <c r="B15793" t="s">
        <v>694</v>
      </c>
      <c r="C15793" t="s">
        <v>695</v>
      </c>
      <c r="D15793" s="2">
        <v>38808</v>
      </c>
      <c r="E15793">
        <v>0</v>
      </c>
      <c r="F15793">
        <v>0</v>
      </c>
      <c r="G15793">
        <v>0</v>
      </c>
      <c r="H15793">
        <v>0</v>
      </c>
      <c r="K15793">
        <v>210</v>
      </c>
      <c r="L15793">
        <v>32</v>
      </c>
    </row>
    <row r="15794" spans="1:12" x14ac:dyDescent="0.25">
      <c r="A15794" t="s">
        <v>689</v>
      </c>
      <c r="B15794" t="s">
        <v>694</v>
      </c>
      <c r="C15794" t="s">
        <v>695</v>
      </c>
      <c r="D15794" s="2">
        <v>38838</v>
      </c>
      <c r="E15794">
        <v>0</v>
      </c>
      <c r="F15794">
        <v>0</v>
      </c>
      <c r="G15794">
        <v>0</v>
      </c>
      <c r="H15794">
        <v>0</v>
      </c>
      <c r="K15794">
        <v>210</v>
      </c>
      <c r="L15794">
        <v>32</v>
      </c>
    </row>
    <row r="15795" spans="1:12" x14ac:dyDescent="0.25">
      <c r="A15795" t="s">
        <v>689</v>
      </c>
      <c r="B15795" t="s">
        <v>694</v>
      </c>
      <c r="C15795" t="s">
        <v>695</v>
      </c>
      <c r="D15795" s="2">
        <v>38869</v>
      </c>
      <c r="E15795">
        <v>0</v>
      </c>
      <c r="F15795">
        <v>0</v>
      </c>
      <c r="G15795">
        <v>0</v>
      </c>
      <c r="H15795">
        <v>0</v>
      </c>
      <c r="K15795">
        <v>210</v>
      </c>
      <c r="L15795">
        <v>32</v>
      </c>
    </row>
    <row r="15796" spans="1:12" x14ac:dyDescent="0.25">
      <c r="A15796" t="s">
        <v>689</v>
      </c>
      <c r="B15796" t="s">
        <v>694</v>
      </c>
      <c r="C15796" t="s">
        <v>695</v>
      </c>
      <c r="D15796" s="2">
        <v>38899</v>
      </c>
      <c r="E15796">
        <v>0</v>
      </c>
      <c r="F15796">
        <v>0</v>
      </c>
      <c r="G15796">
        <v>0</v>
      </c>
      <c r="H15796">
        <v>0</v>
      </c>
      <c r="K15796">
        <v>210</v>
      </c>
      <c r="L15796">
        <v>32</v>
      </c>
    </row>
    <row r="15797" spans="1:12" x14ac:dyDescent="0.25">
      <c r="A15797" t="s">
        <v>689</v>
      </c>
      <c r="B15797" t="s">
        <v>694</v>
      </c>
      <c r="C15797" t="s">
        <v>695</v>
      </c>
      <c r="D15797" s="2">
        <v>38930</v>
      </c>
      <c r="E15797">
        <v>0</v>
      </c>
      <c r="F15797">
        <v>0</v>
      </c>
      <c r="G15797">
        <v>0</v>
      </c>
      <c r="H15797">
        <v>0</v>
      </c>
      <c r="K15797">
        <v>210</v>
      </c>
      <c r="L15797">
        <v>32</v>
      </c>
    </row>
    <row r="15798" spans="1:12" x14ac:dyDescent="0.25">
      <c r="A15798" t="s">
        <v>689</v>
      </c>
      <c r="B15798" t="s">
        <v>694</v>
      </c>
      <c r="C15798" t="s">
        <v>695</v>
      </c>
      <c r="D15798" s="2">
        <v>38961</v>
      </c>
      <c r="E15798">
        <v>0</v>
      </c>
      <c r="F15798">
        <v>0</v>
      </c>
      <c r="G15798">
        <v>0</v>
      </c>
      <c r="H15798">
        <v>0</v>
      </c>
      <c r="K15798">
        <v>210</v>
      </c>
      <c r="L15798">
        <v>32</v>
      </c>
    </row>
    <row r="15799" spans="1:12" x14ac:dyDescent="0.25">
      <c r="A15799" t="s">
        <v>689</v>
      </c>
      <c r="B15799" t="s">
        <v>694</v>
      </c>
      <c r="C15799" t="s">
        <v>695</v>
      </c>
      <c r="D15799" s="2">
        <v>38991</v>
      </c>
      <c r="E15799">
        <v>0</v>
      </c>
      <c r="F15799">
        <v>0</v>
      </c>
      <c r="G15799">
        <v>0</v>
      </c>
      <c r="H15799">
        <v>0</v>
      </c>
      <c r="K15799">
        <v>210</v>
      </c>
      <c r="L15799">
        <v>32</v>
      </c>
    </row>
    <row r="15800" spans="1:12" x14ac:dyDescent="0.25">
      <c r="A15800" t="s">
        <v>689</v>
      </c>
      <c r="B15800" t="s">
        <v>694</v>
      </c>
      <c r="C15800" t="s">
        <v>695</v>
      </c>
      <c r="D15800" s="2">
        <v>39022</v>
      </c>
      <c r="E15800">
        <v>0</v>
      </c>
      <c r="F15800">
        <v>0</v>
      </c>
      <c r="G15800">
        <v>0</v>
      </c>
      <c r="H15800">
        <v>0</v>
      </c>
      <c r="K15800">
        <v>210</v>
      </c>
      <c r="L15800">
        <v>32</v>
      </c>
    </row>
    <row r="15801" spans="1:12" x14ac:dyDescent="0.25">
      <c r="A15801" t="s">
        <v>689</v>
      </c>
      <c r="B15801" t="s">
        <v>694</v>
      </c>
      <c r="C15801" t="s">
        <v>695</v>
      </c>
      <c r="D15801" s="2">
        <v>39052</v>
      </c>
      <c r="E15801">
        <v>0</v>
      </c>
      <c r="F15801">
        <v>0</v>
      </c>
      <c r="G15801">
        <v>0</v>
      </c>
      <c r="H15801">
        <v>0</v>
      </c>
      <c r="K15801">
        <v>210</v>
      </c>
      <c r="L15801">
        <v>32</v>
      </c>
    </row>
    <row r="15802" spans="1:12" x14ac:dyDescent="0.25">
      <c r="A15802" t="s">
        <v>689</v>
      </c>
      <c r="B15802" t="s">
        <v>694</v>
      </c>
      <c r="C15802" t="s">
        <v>695</v>
      </c>
      <c r="D15802" s="2">
        <v>39448</v>
      </c>
      <c r="E15802">
        <v>0</v>
      </c>
      <c r="F15802">
        <v>0</v>
      </c>
      <c r="G15802">
        <v>0</v>
      </c>
      <c r="H15802">
        <v>0</v>
      </c>
      <c r="K15802">
        <v>210</v>
      </c>
      <c r="L15802">
        <v>32</v>
      </c>
    </row>
    <row r="15803" spans="1:12" x14ac:dyDescent="0.25">
      <c r="A15803" t="s">
        <v>689</v>
      </c>
      <c r="B15803" t="s">
        <v>694</v>
      </c>
      <c r="C15803" t="s">
        <v>695</v>
      </c>
      <c r="D15803" s="2">
        <v>39479</v>
      </c>
      <c r="E15803">
        <v>0</v>
      </c>
      <c r="F15803">
        <v>0</v>
      </c>
      <c r="G15803">
        <v>0</v>
      </c>
      <c r="H15803">
        <v>0</v>
      </c>
      <c r="K15803">
        <v>210</v>
      </c>
      <c r="L15803">
        <v>32</v>
      </c>
    </row>
    <row r="15804" spans="1:12" x14ac:dyDescent="0.25">
      <c r="A15804" t="s">
        <v>689</v>
      </c>
      <c r="B15804" t="s">
        <v>694</v>
      </c>
      <c r="C15804" t="s">
        <v>695</v>
      </c>
      <c r="D15804" s="2">
        <v>39508</v>
      </c>
      <c r="E15804">
        <v>0</v>
      </c>
      <c r="F15804">
        <v>0</v>
      </c>
      <c r="G15804">
        <v>0</v>
      </c>
      <c r="H15804">
        <v>0</v>
      </c>
      <c r="K15804">
        <v>210</v>
      </c>
      <c r="L15804">
        <v>32</v>
      </c>
    </row>
    <row r="15805" spans="1:12" x14ac:dyDescent="0.25">
      <c r="A15805" t="s">
        <v>689</v>
      </c>
      <c r="B15805" t="s">
        <v>694</v>
      </c>
      <c r="C15805" t="s">
        <v>695</v>
      </c>
      <c r="D15805" s="2">
        <v>39539</v>
      </c>
      <c r="E15805">
        <v>0</v>
      </c>
      <c r="F15805">
        <v>0</v>
      </c>
      <c r="G15805">
        <v>0</v>
      </c>
      <c r="H15805">
        <v>0</v>
      </c>
      <c r="K15805">
        <v>210</v>
      </c>
      <c r="L15805">
        <v>32</v>
      </c>
    </row>
    <row r="15806" spans="1:12" x14ac:dyDescent="0.25">
      <c r="A15806" t="s">
        <v>689</v>
      </c>
      <c r="B15806" t="s">
        <v>694</v>
      </c>
      <c r="C15806" t="s">
        <v>695</v>
      </c>
      <c r="D15806" s="2">
        <v>39569</v>
      </c>
      <c r="E15806">
        <v>0</v>
      </c>
      <c r="F15806">
        <v>0</v>
      </c>
      <c r="G15806">
        <v>0</v>
      </c>
      <c r="H15806">
        <v>0</v>
      </c>
      <c r="K15806">
        <v>210</v>
      </c>
      <c r="L15806">
        <v>32</v>
      </c>
    </row>
    <row r="15807" spans="1:12" x14ac:dyDescent="0.25">
      <c r="A15807" t="s">
        <v>689</v>
      </c>
      <c r="B15807" t="s">
        <v>694</v>
      </c>
      <c r="C15807" t="s">
        <v>695</v>
      </c>
      <c r="D15807" s="2">
        <v>39600</v>
      </c>
      <c r="E15807">
        <v>0</v>
      </c>
      <c r="F15807">
        <v>0</v>
      </c>
      <c r="G15807">
        <v>0</v>
      </c>
      <c r="H15807">
        <v>0</v>
      </c>
      <c r="K15807">
        <v>210</v>
      </c>
      <c r="L15807">
        <v>32</v>
      </c>
    </row>
    <row r="15808" spans="1:12" x14ac:dyDescent="0.25">
      <c r="A15808" t="s">
        <v>689</v>
      </c>
      <c r="B15808" t="s">
        <v>694</v>
      </c>
      <c r="C15808" t="s">
        <v>695</v>
      </c>
      <c r="D15808" s="2">
        <v>39630</v>
      </c>
      <c r="E15808">
        <v>0</v>
      </c>
      <c r="F15808">
        <v>0</v>
      </c>
      <c r="G15808">
        <v>0</v>
      </c>
      <c r="H15808">
        <v>0</v>
      </c>
      <c r="K15808">
        <v>210</v>
      </c>
      <c r="L15808">
        <v>32</v>
      </c>
    </row>
    <row r="15809" spans="1:12" x14ac:dyDescent="0.25">
      <c r="A15809" t="s">
        <v>689</v>
      </c>
      <c r="B15809" t="s">
        <v>694</v>
      </c>
      <c r="C15809" t="s">
        <v>695</v>
      </c>
      <c r="D15809" s="2">
        <v>39661</v>
      </c>
      <c r="E15809">
        <v>0</v>
      </c>
      <c r="F15809">
        <v>0</v>
      </c>
      <c r="G15809">
        <v>0</v>
      </c>
      <c r="H15809">
        <v>0</v>
      </c>
      <c r="K15809">
        <v>210</v>
      </c>
      <c r="L15809">
        <v>32</v>
      </c>
    </row>
    <row r="15810" spans="1:12" x14ac:dyDescent="0.25">
      <c r="A15810" t="s">
        <v>689</v>
      </c>
      <c r="B15810" t="s">
        <v>694</v>
      </c>
      <c r="C15810" t="s">
        <v>695</v>
      </c>
      <c r="D15810" s="2">
        <v>39692</v>
      </c>
      <c r="E15810">
        <v>0</v>
      </c>
      <c r="F15810">
        <v>0</v>
      </c>
      <c r="G15810">
        <v>0</v>
      </c>
      <c r="H15810">
        <v>0</v>
      </c>
      <c r="K15810">
        <v>210</v>
      </c>
      <c r="L15810">
        <v>32</v>
      </c>
    </row>
    <row r="15811" spans="1:12" x14ac:dyDescent="0.25">
      <c r="A15811" t="s">
        <v>689</v>
      </c>
      <c r="B15811" t="s">
        <v>694</v>
      </c>
      <c r="C15811" t="s">
        <v>695</v>
      </c>
      <c r="D15811" s="2">
        <v>39722</v>
      </c>
      <c r="E15811">
        <v>0</v>
      </c>
      <c r="F15811">
        <v>0</v>
      </c>
      <c r="G15811">
        <v>0</v>
      </c>
      <c r="H15811">
        <v>0</v>
      </c>
      <c r="K15811">
        <v>210</v>
      </c>
      <c r="L15811">
        <v>32</v>
      </c>
    </row>
    <row r="15812" spans="1:12" x14ac:dyDescent="0.25">
      <c r="A15812" t="s">
        <v>689</v>
      </c>
      <c r="B15812" t="s">
        <v>694</v>
      </c>
      <c r="C15812" t="s">
        <v>695</v>
      </c>
      <c r="D15812" s="2">
        <v>39753</v>
      </c>
      <c r="E15812">
        <v>0</v>
      </c>
      <c r="F15812">
        <v>0</v>
      </c>
      <c r="G15812">
        <v>0</v>
      </c>
      <c r="H15812">
        <v>0</v>
      </c>
      <c r="K15812">
        <v>210</v>
      </c>
      <c r="L15812">
        <v>32</v>
      </c>
    </row>
    <row r="15813" spans="1:12" x14ac:dyDescent="0.25">
      <c r="A15813" t="s">
        <v>689</v>
      </c>
      <c r="B15813" t="s">
        <v>694</v>
      </c>
      <c r="C15813" t="s">
        <v>695</v>
      </c>
      <c r="D15813" s="2">
        <v>39783</v>
      </c>
      <c r="E15813">
        <v>0</v>
      </c>
      <c r="F15813">
        <v>0</v>
      </c>
      <c r="G15813">
        <v>0</v>
      </c>
      <c r="H15813">
        <v>0</v>
      </c>
      <c r="K15813">
        <v>210</v>
      </c>
      <c r="L15813">
        <v>32</v>
      </c>
    </row>
    <row r="15814" spans="1:12" x14ac:dyDescent="0.25">
      <c r="A15814" t="s">
        <v>689</v>
      </c>
      <c r="B15814" t="s">
        <v>694</v>
      </c>
      <c r="C15814" t="s">
        <v>695</v>
      </c>
      <c r="D15814" s="2">
        <v>39814</v>
      </c>
      <c r="E15814">
        <v>0</v>
      </c>
      <c r="F15814">
        <v>0</v>
      </c>
      <c r="G15814">
        <v>0</v>
      </c>
      <c r="H15814">
        <v>0</v>
      </c>
      <c r="K15814">
        <v>210</v>
      </c>
      <c r="L15814">
        <v>32</v>
      </c>
    </row>
    <row r="15815" spans="1:12" x14ac:dyDescent="0.25">
      <c r="A15815" t="s">
        <v>689</v>
      </c>
      <c r="B15815" t="s">
        <v>694</v>
      </c>
      <c r="C15815" t="s">
        <v>695</v>
      </c>
      <c r="D15815" s="2">
        <v>39845</v>
      </c>
      <c r="E15815">
        <v>0</v>
      </c>
      <c r="F15815">
        <v>0</v>
      </c>
      <c r="G15815">
        <v>0</v>
      </c>
      <c r="H15815">
        <v>0</v>
      </c>
      <c r="K15815">
        <v>210</v>
      </c>
      <c r="L15815">
        <v>32</v>
      </c>
    </row>
    <row r="15816" spans="1:12" x14ac:dyDescent="0.25">
      <c r="A15816" t="s">
        <v>689</v>
      </c>
      <c r="B15816" t="s">
        <v>694</v>
      </c>
      <c r="C15816" t="s">
        <v>695</v>
      </c>
      <c r="D15816" s="2">
        <v>39873</v>
      </c>
      <c r="E15816">
        <v>0</v>
      </c>
      <c r="F15816">
        <v>0</v>
      </c>
      <c r="G15816">
        <v>0</v>
      </c>
      <c r="H15816">
        <v>0</v>
      </c>
      <c r="K15816">
        <v>210</v>
      </c>
      <c r="L15816">
        <v>32</v>
      </c>
    </row>
    <row r="15817" spans="1:12" x14ac:dyDescent="0.25">
      <c r="A15817" t="s">
        <v>689</v>
      </c>
      <c r="B15817" t="s">
        <v>694</v>
      </c>
      <c r="C15817" t="s">
        <v>695</v>
      </c>
      <c r="D15817" s="2">
        <v>39904</v>
      </c>
      <c r="E15817">
        <v>0</v>
      </c>
      <c r="F15817">
        <v>0</v>
      </c>
      <c r="G15817">
        <v>0</v>
      </c>
      <c r="H15817">
        <v>0</v>
      </c>
      <c r="K15817">
        <v>210</v>
      </c>
      <c r="L15817">
        <v>32</v>
      </c>
    </row>
    <row r="15818" spans="1:12" x14ac:dyDescent="0.25">
      <c r="A15818" t="s">
        <v>689</v>
      </c>
      <c r="B15818" t="s">
        <v>694</v>
      </c>
      <c r="C15818" t="s">
        <v>695</v>
      </c>
      <c r="D15818" s="2">
        <v>39934</v>
      </c>
      <c r="E15818">
        <v>0</v>
      </c>
      <c r="F15818">
        <v>0</v>
      </c>
      <c r="G15818">
        <v>0</v>
      </c>
      <c r="H15818">
        <v>0</v>
      </c>
      <c r="K15818">
        <v>210</v>
      </c>
      <c r="L15818">
        <v>32</v>
      </c>
    </row>
    <row r="15819" spans="1:12" x14ac:dyDescent="0.25">
      <c r="A15819" t="s">
        <v>689</v>
      </c>
      <c r="B15819" t="s">
        <v>694</v>
      </c>
      <c r="C15819" t="s">
        <v>695</v>
      </c>
      <c r="D15819" s="2">
        <v>39965</v>
      </c>
      <c r="E15819">
        <v>0</v>
      </c>
      <c r="F15819">
        <v>0</v>
      </c>
      <c r="G15819">
        <v>0</v>
      </c>
      <c r="H15819">
        <v>0</v>
      </c>
      <c r="K15819">
        <v>210</v>
      </c>
      <c r="L15819">
        <v>32</v>
      </c>
    </row>
    <row r="15820" spans="1:12" x14ac:dyDescent="0.25">
      <c r="A15820" t="s">
        <v>689</v>
      </c>
      <c r="B15820" t="s">
        <v>694</v>
      </c>
      <c r="C15820" t="s">
        <v>695</v>
      </c>
      <c r="D15820" s="2">
        <v>39995</v>
      </c>
      <c r="E15820">
        <v>0</v>
      </c>
      <c r="F15820">
        <v>0</v>
      </c>
      <c r="G15820">
        <v>0</v>
      </c>
      <c r="H15820">
        <v>0</v>
      </c>
      <c r="K15820">
        <v>210</v>
      </c>
      <c r="L15820">
        <v>32</v>
      </c>
    </row>
    <row r="15821" spans="1:12" x14ac:dyDescent="0.25">
      <c r="A15821" t="s">
        <v>689</v>
      </c>
      <c r="B15821" t="s">
        <v>694</v>
      </c>
      <c r="C15821" t="s">
        <v>695</v>
      </c>
      <c r="D15821" s="2">
        <v>40026</v>
      </c>
      <c r="E15821">
        <v>0</v>
      </c>
      <c r="F15821">
        <v>0</v>
      </c>
      <c r="G15821">
        <v>0</v>
      </c>
      <c r="H15821">
        <v>0</v>
      </c>
      <c r="K15821">
        <v>210</v>
      </c>
      <c r="L15821">
        <v>32</v>
      </c>
    </row>
    <row r="15822" spans="1:12" x14ac:dyDescent="0.25">
      <c r="A15822" t="s">
        <v>689</v>
      </c>
      <c r="B15822" t="s">
        <v>694</v>
      </c>
      <c r="C15822" t="s">
        <v>695</v>
      </c>
      <c r="D15822" s="2">
        <v>40057</v>
      </c>
      <c r="E15822">
        <v>0</v>
      </c>
      <c r="F15822">
        <v>0</v>
      </c>
      <c r="G15822">
        <v>0</v>
      </c>
      <c r="H15822">
        <v>0</v>
      </c>
      <c r="K15822">
        <v>210</v>
      </c>
      <c r="L15822">
        <v>32</v>
      </c>
    </row>
    <row r="15823" spans="1:12" x14ac:dyDescent="0.25">
      <c r="A15823" t="s">
        <v>689</v>
      </c>
      <c r="B15823" t="s">
        <v>694</v>
      </c>
      <c r="C15823" t="s">
        <v>695</v>
      </c>
      <c r="D15823" s="2">
        <v>40087</v>
      </c>
      <c r="E15823">
        <v>0</v>
      </c>
      <c r="F15823">
        <v>0</v>
      </c>
      <c r="G15823">
        <v>0</v>
      </c>
      <c r="H15823">
        <v>0</v>
      </c>
      <c r="K15823">
        <v>210</v>
      </c>
      <c r="L15823">
        <v>32</v>
      </c>
    </row>
    <row r="15824" spans="1:12" x14ac:dyDescent="0.25">
      <c r="A15824" t="s">
        <v>689</v>
      </c>
      <c r="B15824" t="s">
        <v>694</v>
      </c>
      <c r="C15824" t="s">
        <v>695</v>
      </c>
      <c r="D15824" s="2">
        <v>40118</v>
      </c>
      <c r="E15824">
        <v>0</v>
      </c>
      <c r="F15824">
        <v>0</v>
      </c>
      <c r="G15824">
        <v>0</v>
      </c>
      <c r="H15824">
        <v>0</v>
      </c>
      <c r="K15824">
        <v>210</v>
      </c>
      <c r="L15824">
        <v>32</v>
      </c>
    </row>
    <row r="15825" spans="1:12" x14ac:dyDescent="0.25">
      <c r="A15825" t="s">
        <v>689</v>
      </c>
      <c r="B15825" t="s">
        <v>694</v>
      </c>
      <c r="C15825" t="s">
        <v>695</v>
      </c>
      <c r="D15825" s="2">
        <v>40148</v>
      </c>
      <c r="E15825">
        <v>0</v>
      </c>
      <c r="F15825">
        <v>0</v>
      </c>
      <c r="G15825">
        <v>0</v>
      </c>
      <c r="H15825">
        <v>0</v>
      </c>
      <c r="K15825">
        <v>210</v>
      </c>
      <c r="L15825">
        <v>32</v>
      </c>
    </row>
    <row r="15826" spans="1:12" x14ac:dyDescent="0.25">
      <c r="A15826" t="s">
        <v>689</v>
      </c>
      <c r="B15826" t="s">
        <v>694</v>
      </c>
      <c r="C15826" t="s">
        <v>695</v>
      </c>
      <c r="D15826" s="2">
        <v>40179</v>
      </c>
      <c r="E15826">
        <v>0</v>
      </c>
      <c r="F15826">
        <v>0</v>
      </c>
      <c r="G15826">
        <v>0</v>
      </c>
      <c r="H15826">
        <v>0</v>
      </c>
      <c r="K15826">
        <v>210</v>
      </c>
      <c r="L15826">
        <v>32</v>
      </c>
    </row>
    <row r="15827" spans="1:12" x14ac:dyDescent="0.25">
      <c r="A15827" t="s">
        <v>689</v>
      </c>
      <c r="B15827" t="s">
        <v>694</v>
      </c>
      <c r="C15827" t="s">
        <v>695</v>
      </c>
      <c r="D15827" s="2">
        <v>40210</v>
      </c>
      <c r="E15827">
        <v>0</v>
      </c>
      <c r="F15827">
        <v>0</v>
      </c>
      <c r="G15827">
        <v>0</v>
      </c>
      <c r="H15827">
        <v>0</v>
      </c>
      <c r="K15827">
        <v>210</v>
      </c>
      <c r="L15827">
        <v>32</v>
      </c>
    </row>
    <row r="15828" spans="1:12" x14ac:dyDescent="0.25">
      <c r="A15828" t="s">
        <v>689</v>
      </c>
      <c r="B15828" t="s">
        <v>694</v>
      </c>
      <c r="C15828" t="s">
        <v>695</v>
      </c>
      <c r="D15828" s="2">
        <v>40238</v>
      </c>
      <c r="E15828">
        <v>0</v>
      </c>
      <c r="F15828">
        <v>0</v>
      </c>
      <c r="G15828">
        <v>0</v>
      </c>
      <c r="H15828">
        <v>0</v>
      </c>
      <c r="K15828">
        <v>210</v>
      </c>
      <c r="L15828">
        <v>32</v>
      </c>
    </row>
    <row r="15829" spans="1:12" x14ac:dyDescent="0.25">
      <c r="A15829" t="s">
        <v>689</v>
      </c>
      <c r="B15829" t="s">
        <v>694</v>
      </c>
      <c r="C15829" t="s">
        <v>695</v>
      </c>
      <c r="D15829" s="2">
        <v>40269</v>
      </c>
      <c r="E15829">
        <v>0</v>
      </c>
      <c r="F15829">
        <v>0</v>
      </c>
      <c r="G15829">
        <v>0</v>
      </c>
      <c r="H15829">
        <v>0</v>
      </c>
      <c r="K15829">
        <v>210</v>
      </c>
      <c r="L15829">
        <v>32</v>
      </c>
    </row>
    <row r="15830" spans="1:12" x14ac:dyDescent="0.25">
      <c r="A15830" t="s">
        <v>689</v>
      </c>
      <c r="B15830" t="s">
        <v>694</v>
      </c>
      <c r="C15830" t="s">
        <v>695</v>
      </c>
      <c r="D15830" s="2">
        <v>40299</v>
      </c>
      <c r="E15830">
        <v>0</v>
      </c>
      <c r="F15830">
        <v>0</v>
      </c>
      <c r="G15830">
        <v>0</v>
      </c>
      <c r="H15830">
        <v>0</v>
      </c>
      <c r="K15830">
        <v>210</v>
      </c>
      <c r="L15830">
        <v>32</v>
      </c>
    </row>
    <row r="15831" spans="1:12" x14ac:dyDescent="0.25">
      <c r="A15831" t="s">
        <v>689</v>
      </c>
      <c r="B15831" t="s">
        <v>694</v>
      </c>
      <c r="C15831" t="s">
        <v>695</v>
      </c>
      <c r="D15831" s="2">
        <v>41456</v>
      </c>
      <c r="E15831">
        <v>1</v>
      </c>
      <c r="F15831">
        <v>180</v>
      </c>
      <c r="G15831">
        <v>163600</v>
      </c>
      <c r="H15831">
        <v>709.5</v>
      </c>
      <c r="K15831">
        <v>210</v>
      </c>
      <c r="L15831">
        <v>32</v>
      </c>
    </row>
    <row r="15832" spans="1:12" x14ac:dyDescent="0.25">
      <c r="A15832" t="s">
        <v>689</v>
      </c>
      <c r="B15832" t="s">
        <v>694</v>
      </c>
      <c r="C15832" t="s">
        <v>695</v>
      </c>
      <c r="D15832" s="2">
        <v>41640</v>
      </c>
      <c r="E15832">
        <v>0</v>
      </c>
      <c r="F15832">
        <v>0</v>
      </c>
      <c r="G15832">
        <v>0</v>
      </c>
      <c r="H15832">
        <v>0</v>
      </c>
      <c r="K15832">
        <v>592</v>
      </c>
      <c r="L15832">
        <v>32</v>
      </c>
    </row>
    <row r="15833" spans="1:12" x14ac:dyDescent="0.25">
      <c r="A15833" t="s">
        <v>689</v>
      </c>
      <c r="B15833" t="s">
        <v>694</v>
      </c>
      <c r="C15833" t="s">
        <v>695</v>
      </c>
      <c r="D15833" s="2">
        <v>41671</v>
      </c>
      <c r="E15833">
        <v>2</v>
      </c>
      <c r="F15833">
        <v>1555</v>
      </c>
      <c r="G15833">
        <v>880000</v>
      </c>
      <c r="H15833">
        <v>86</v>
      </c>
      <c r="K15833">
        <v>580</v>
      </c>
      <c r="L15833">
        <v>32</v>
      </c>
    </row>
    <row r="15834" spans="1:12" x14ac:dyDescent="0.25">
      <c r="A15834" t="s">
        <v>689</v>
      </c>
      <c r="B15834" t="s">
        <v>694</v>
      </c>
      <c r="C15834" t="s">
        <v>695</v>
      </c>
      <c r="D15834" s="2">
        <v>41699</v>
      </c>
      <c r="E15834">
        <v>0</v>
      </c>
      <c r="F15834">
        <v>0</v>
      </c>
      <c r="G15834">
        <v>0</v>
      </c>
      <c r="H15834">
        <v>0</v>
      </c>
      <c r="K15834">
        <v>580</v>
      </c>
      <c r="L15834">
        <v>32</v>
      </c>
    </row>
    <row r="15835" spans="1:12" x14ac:dyDescent="0.25">
      <c r="A15835" t="s">
        <v>689</v>
      </c>
      <c r="B15835" t="s">
        <v>694</v>
      </c>
      <c r="C15835" t="s">
        <v>695</v>
      </c>
      <c r="D15835" s="2">
        <v>41730</v>
      </c>
      <c r="E15835">
        <v>0</v>
      </c>
      <c r="F15835">
        <v>0</v>
      </c>
      <c r="G15835">
        <v>0</v>
      </c>
      <c r="H15835">
        <v>0</v>
      </c>
      <c r="K15835">
        <v>464</v>
      </c>
      <c r="L15835">
        <v>32</v>
      </c>
    </row>
    <row r="15836" spans="1:12" x14ac:dyDescent="0.25">
      <c r="A15836" t="s">
        <v>689</v>
      </c>
      <c r="B15836" t="s">
        <v>694</v>
      </c>
      <c r="C15836" t="s">
        <v>695</v>
      </c>
      <c r="D15836" s="2">
        <v>41760</v>
      </c>
      <c r="E15836">
        <v>0</v>
      </c>
      <c r="F15836">
        <v>0</v>
      </c>
      <c r="G15836">
        <v>0</v>
      </c>
      <c r="H15836">
        <v>0</v>
      </c>
      <c r="K15836">
        <v>798</v>
      </c>
      <c r="L15836">
        <v>32</v>
      </c>
    </row>
    <row r="15837" spans="1:12" x14ac:dyDescent="0.25">
      <c r="A15837" t="s">
        <v>689</v>
      </c>
      <c r="B15837" t="s">
        <v>694</v>
      </c>
      <c r="C15837" t="s">
        <v>695</v>
      </c>
      <c r="D15837" s="2">
        <v>41791</v>
      </c>
      <c r="E15837">
        <v>0</v>
      </c>
      <c r="F15837">
        <v>0</v>
      </c>
      <c r="G15837">
        <v>0</v>
      </c>
      <c r="H15837">
        <v>0</v>
      </c>
      <c r="K15837">
        <v>798</v>
      </c>
      <c r="L15837">
        <v>32</v>
      </c>
    </row>
    <row r="15838" spans="1:12" x14ac:dyDescent="0.25">
      <c r="A15838" t="s">
        <v>689</v>
      </c>
      <c r="B15838" t="s">
        <v>694</v>
      </c>
      <c r="C15838" t="s">
        <v>695</v>
      </c>
      <c r="D15838" s="2">
        <v>41821</v>
      </c>
      <c r="E15838">
        <v>0</v>
      </c>
      <c r="F15838">
        <v>0</v>
      </c>
      <c r="G15838">
        <v>0</v>
      </c>
      <c r="H15838">
        <v>0</v>
      </c>
      <c r="K15838">
        <v>798</v>
      </c>
      <c r="L15838">
        <v>32</v>
      </c>
    </row>
    <row r="15839" spans="1:12" x14ac:dyDescent="0.25">
      <c r="A15839" t="s">
        <v>689</v>
      </c>
      <c r="B15839" t="s">
        <v>694</v>
      </c>
      <c r="C15839" t="s">
        <v>695</v>
      </c>
      <c r="D15839" s="2">
        <v>41852</v>
      </c>
      <c r="E15839">
        <v>0</v>
      </c>
      <c r="F15839">
        <v>0</v>
      </c>
      <c r="G15839">
        <v>0</v>
      </c>
      <c r="H15839">
        <v>0</v>
      </c>
      <c r="K15839">
        <v>814</v>
      </c>
      <c r="L15839">
        <v>32</v>
      </c>
    </row>
    <row r="15840" spans="1:12" x14ac:dyDescent="0.25">
      <c r="A15840" t="s">
        <v>689</v>
      </c>
      <c r="B15840" t="s">
        <v>694</v>
      </c>
      <c r="C15840" t="s">
        <v>695</v>
      </c>
      <c r="D15840" s="2">
        <v>41883</v>
      </c>
      <c r="E15840">
        <v>0</v>
      </c>
      <c r="F15840">
        <v>0</v>
      </c>
      <c r="G15840">
        <v>0</v>
      </c>
      <c r="H15840">
        <v>0</v>
      </c>
      <c r="K15840">
        <v>812</v>
      </c>
      <c r="L15840">
        <v>32</v>
      </c>
    </row>
    <row r="15841" spans="1:12" x14ac:dyDescent="0.25">
      <c r="A15841" t="s">
        <v>689</v>
      </c>
      <c r="B15841" t="s">
        <v>694</v>
      </c>
      <c r="C15841" t="s">
        <v>695</v>
      </c>
      <c r="D15841" s="2">
        <v>41913</v>
      </c>
      <c r="E15841">
        <v>12</v>
      </c>
      <c r="F15841">
        <v>11997</v>
      </c>
      <c r="G15841">
        <v>4550000</v>
      </c>
      <c r="H15841">
        <v>7226</v>
      </c>
      <c r="K15841">
        <v>599</v>
      </c>
      <c r="L15841">
        <v>32</v>
      </c>
    </row>
    <row r="15842" spans="1:12" x14ac:dyDescent="0.25">
      <c r="A15842" t="s">
        <v>689</v>
      </c>
      <c r="B15842" t="s">
        <v>694</v>
      </c>
      <c r="C15842" t="s">
        <v>695</v>
      </c>
      <c r="D15842" s="2">
        <v>41944</v>
      </c>
      <c r="E15842">
        <v>22</v>
      </c>
      <c r="F15842">
        <v>19171</v>
      </c>
      <c r="G15842">
        <v>8380000.0000000009</v>
      </c>
      <c r="H15842">
        <v>14167</v>
      </c>
      <c r="K15842">
        <v>286</v>
      </c>
      <c r="L15842">
        <v>32</v>
      </c>
    </row>
    <row r="15843" spans="1:12" x14ac:dyDescent="0.25">
      <c r="A15843" t="s">
        <v>689</v>
      </c>
      <c r="B15843" t="s">
        <v>694</v>
      </c>
      <c r="C15843" t="s">
        <v>695</v>
      </c>
      <c r="D15843" s="2">
        <v>41974</v>
      </c>
      <c r="E15843">
        <v>27</v>
      </c>
      <c r="F15843">
        <v>28124</v>
      </c>
      <c r="G15843">
        <v>9570000</v>
      </c>
      <c r="H15843">
        <v>11528</v>
      </c>
      <c r="K15843">
        <v>347</v>
      </c>
      <c r="L15843">
        <v>32</v>
      </c>
    </row>
    <row r="15844" spans="1:12" x14ac:dyDescent="0.25">
      <c r="A15844" t="s">
        <v>689</v>
      </c>
      <c r="B15844" t="s">
        <v>694</v>
      </c>
      <c r="C15844" t="s">
        <v>695</v>
      </c>
      <c r="D15844" s="2">
        <v>42005</v>
      </c>
      <c r="E15844">
        <v>21</v>
      </c>
      <c r="F15844">
        <v>21305</v>
      </c>
      <c r="G15844">
        <v>14340000</v>
      </c>
      <c r="H15844">
        <v>9022</v>
      </c>
      <c r="K15844">
        <v>350</v>
      </c>
      <c r="L15844">
        <v>32</v>
      </c>
    </row>
    <row r="15845" spans="1:12" x14ac:dyDescent="0.25">
      <c r="A15845" t="s">
        <v>689</v>
      </c>
      <c r="B15845" t="s">
        <v>694</v>
      </c>
      <c r="C15845" t="s">
        <v>695</v>
      </c>
      <c r="D15845" s="2">
        <v>42036</v>
      </c>
      <c r="E15845">
        <v>28</v>
      </c>
      <c r="F15845">
        <v>26878</v>
      </c>
      <c r="G15845">
        <v>6890000</v>
      </c>
      <c r="H15845">
        <v>11447</v>
      </c>
      <c r="K15845">
        <v>275</v>
      </c>
      <c r="L15845">
        <v>32</v>
      </c>
    </row>
    <row r="15846" spans="1:12" x14ac:dyDescent="0.25">
      <c r="A15846" t="s">
        <v>689</v>
      </c>
      <c r="B15846" t="s">
        <v>694</v>
      </c>
      <c r="C15846" t="s">
        <v>695</v>
      </c>
      <c r="D15846" s="2">
        <v>42064</v>
      </c>
      <c r="E15846">
        <v>31</v>
      </c>
      <c r="F15846">
        <v>23733</v>
      </c>
      <c r="G15846">
        <v>10110000</v>
      </c>
      <c r="H15846">
        <v>17533</v>
      </c>
      <c r="K15846">
        <v>283</v>
      </c>
      <c r="L15846">
        <v>32</v>
      </c>
    </row>
    <row r="15847" spans="1:12" x14ac:dyDescent="0.25">
      <c r="A15847" t="s">
        <v>689</v>
      </c>
      <c r="B15847" t="s">
        <v>694</v>
      </c>
      <c r="C15847" t="s">
        <v>695</v>
      </c>
      <c r="D15847" s="2">
        <v>42095</v>
      </c>
      <c r="E15847">
        <v>30</v>
      </c>
      <c r="F15847">
        <v>23875</v>
      </c>
      <c r="G15847">
        <v>10160000</v>
      </c>
      <c r="H15847">
        <v>15870</v>
      </c>
      <c r="K15847">
        <v>365</v>
      </c>
      <c r="L15847">
        <v>32</v>
      </c>
    </row>
    <row r="15848" spans="1:12" x14ac:dyDescent="0.25">
      <c r="A15848" t="s">
        <v>689</v>
      </c>
      <c r="B15848" t="s">
        <v>694</v>
      </c>
      <c r="C15848" t="s">
        <v>695</v>
      </c>
      <c r="D15848" s="2">
        <v>42125</v>
      </c>
      <c r="E15848">
        <v>16.5</v>
      </c>
      <c r="F15848">
        <v>13380</v>
      </c>
      <c r="G15848">
        <v>5390000</v>
      </c>
      <c r="H15848">
        <v>8737</v>
      </c>
      <c r="K15848">
        <v>348</v>
      </c>
      <c r="L15848">
        <v>32</v>
      </c>
    </row>
    <row r="15849" spans="1:12" x14ac:dyDescent="0.25">
      <c r="A15849" t="s">
        <v>689</v>
      </c>
      <c r="B15849" t="s">
        <v>694</v>
      </c>
      <c r="C15849" t="s">
        <v>695</v>
      </c>
      <c r="D15849" s="2">
        <v>42156</v>
      </c>
      <c r="E15849">
        <v>20</v>
      </c>
      <c r="F15849">
        <v>17355</v>
      </c>
      <c r="G15849">
        <v>6560000</v>
      </c>
      <c r="H15849">
        <v>12372</v>
      </c>
      <c r="K15849">
        <v>341</v>
      </c>
      <c r="L15849">
        <v>32</v>
      </c>
    </row>
    <row r="15850" spans="1:12" x14ac:dyDescent="0.25">
      <c r="A15850" t="s">
        <v>689</v>
      </c>
      <c r="B15850" t="s">
        <v>694</v>
      </c>
      <c r="C15850" t="s">
        <v>695</v>
      </c>
      <c r="D15850" s="2">
        <v>42186</v>
      </c>
      <c r="E15850">
        <v>23</v>
      </c>
      <c r="F15850">
        <v>17678</v>
      </c>
      <c r="G15850">
        <v>7390000</v>
      </c>
      <c r="H15850">
        <v>15295</v>
      </c>
      <c r="K15850">
        <v>303</v>
      </c>
      <c r="L15850">
        <v>32</v>
      </c>
    </row>
    <row r="15851" spans="1:12" x14ac:dyDescent="0.25">
      <c r="A15851" t="s">
        <v>689</v>
      </c>
      <c r="B15851" t="s">
        <v>694</v>
      </c>
      <c r="C15851" t="s">
        <v>695</v>
      </c>
      <c r="D15851" s="2">
        <v>42217</v>
      </c>
      <c r="E15851">
        <v>31</v>
      </c>
      <c r="F15851">
        <v>28801</v>
      </c>
      <c r="G15851">
        <v>10030000</v>
      </c>
      <c r="H15851">
        <v>16840</v>
      </c>
      <c r="K15851">
        <v>411</v>
      </c>
      <c r="L15851">
        <v>32</v>
      </c>
    </row>
    <row r="15852" spans="1:12" x14ac:dyDescent="0.25">
      <c r="A15852" t="s">
        <v>689</v>
      </c>
      <c r="B15852" t="s">
        <v>694</v>
      </c>
      <c r="C15852" t="s">
        <v>695</v>
      </c>
      <c r="D15852" s="2">
        <v>42248</v>
      </c>
      <c r="E15852">
        <v>30</v>
      </c>
      <c r="F15852">
        <v>29035</v>
      </c>
      <c r="G15852">
        <v>9700000</v>
      </c>
      <c r="H15852">
        <v>15661</v>
      </c>
      <c r="K15852">
        <v>338</v>
      </c>
      <c r="L15852">
        <v>32</v>
      </c>
    </row>
    <row r="15853" spans="1:12" x14ac:dyDescent="0.25">
      <c r="A15853" t="s">
        <v>689</v>
      </c>
      <c r="B15853" t="s">
        <v>694</v>
      </c>
      <c r="C15853" t="s">
        <v>695</v>
      </c>
      <c r="D15853" s="2">
        <v>42278</v>
      </c>
      <c r="E15853">
        <v>31</v>
      </c>
      <c r="F15853">
        <v>29300</v>
      </c>
      <c r="G15853">
        <v>10020000</v>
      </c>
      <c r="H15853">
        <v>16942</v>
      </c>
      <c r="K15853">
        <v>512</v>
      </c>
      <c r="L15853">
        <v>32</v>
      </c>
    </row>
    <row r="15854" spans="1:12" x14ac:dyDescent="0.25">
      <c r="A15854" t="s">
        <v>689</v>
      </c>
      <c r="B15854" t="s">
        <v>694</v>
      </c>
      <c r="C15854" t="s">
        <v>695</v>
      </c>
      <c r="D15854" s="2">
        <v>42309</v>
      </c>
      <c r="E15854">
        <v>29</v>
      </c>
      <c r="F15854">
        <v>25535</v>
      </c>
      <c r="G15854">
        <v>10750000</v>
      </c>
      <c r="H15854">
        <v>16604</v>
      </c>
      <c r="K15854">
        <v>551</v>
      </c>
      <c r="L15854">
        <v>32</v>
      </c>
    </row>
    <row r="15855" spans="1:12" x14ac:dyDescent="0.25">
      <c r="A15855" t="s">
        <v>689</v>
      </c>
      <c r="B15855" t="s">
        <v>694</v>
      </c>
      <c r="C15855" t="s">
        <v>695</v>
      </c>
      <c r="D15855" s="2">
        <v>42339</v>
      </c>
      <c r="E15855">
        <v>17</v>
      </c>
      <c r="F15855">
        <v>15548</v>
      </c>
      <c r="G15855">
        <v>6190000</v>
      </c>
      <c r="H15855">
        <v>8409</v>
      </c>
      <c r="K15855">
        <v>319</v>
      </c>
      <c r="L15855">
        <v>32</v>
      </c>
    </row>
    <row r="15856" spans="1:12" x14ac:dyDescent="0.25">
      <c r="A15856" t="s">
        <v>689</v>
      </c>
      <c r="B15856" t="s">
        <v>694</v>
      </c>
      <c r="C15856" t="s">
        <v>695</v>
      </c>
      <c r="D15856" s="2">
        <v>42370</v>
      </c>
      <c r="E15856">
        <v>18.46</v>
      </c>
      <c r="F15856">
        <v>2896</v>
      </c>
      <c r="G15856">
        <v>1900000</v>
      </c>
      <c r="H15856">
        <v>19239</v>
      </c>
    </row>
    <row r="15857" spans="1:12" x14ac:dyDescent="0.25">
      <c r="A15857" t="s">
        <v>689</v>
      </c>
      <c r="B15857" t="s">
        <v>694</v>
      </c>
      <c r="C15857" t="s">
        <v>695</v>
      </c>
      <c r="D15857" s="2">
        <v>42401</v>
      </c>
      <c r="E15857">
        <v>15.5</v>
      </c>
      <c r="F15857">
        <v>2318</v>
      </c>
      <c r="G15857">
        <v>1600000</v>
      </c>
      <c r="H15857">
        <v>17630</v>
      </c>
    </row>
    <row r="15858" spans="1:12" x14ac:dyDescent="0.25">
      <c r="A15858" t="s">
        <v>689</v>
      </c>
      <c r="B15858" t="s">
        <v>694</v>
      </c>
      <c r="C15858" t="s">
        <v>695</v>
      </c>
      <c r="D15858" s="2">
        <v>42430</v>
      </c>
    </row>
    <row r="15859" spans="1:12" x14ac:dyDescent="0.25">
      <c r="A15859" t="s">
        <v>689</v>
      </c>
      <c r="B15859" t="s">
        <v>694</v>
      </c>
      <c r="C15859" t="s">
        <v>695</v>
      </c>
      <c r="D15859" s="2">
        <v>42461</v>
      </c>
    </row>
    <row r="15860" spans="1:12" x14ac:dyDescent="0.25">
      <c r="A15860" t="s">
        <v>689</v>
      </c>
      <c r="B15860" t="s">
        <v>694</v>
      </c>
      <c r="C15860" t="s">
        <v>695</v>
      </c>
      <c r="D15860" s="2">
        <v>42491</v>
      </c>
    </row>
    <row r="15861" spans="1:12" x14ac:dyDescent="0.25">
      <c r="A15861" t="s">
        <v>689</v>
      </c>
      <c r="B15861" t="s">
        <v>694</v>
      </c>
      <c r="C15861" t="s">
        <v>695</v>
      </c>
      <c r="D15861" s="2">
        <v>42522</v>
      </c>
    </row>
    <row r="15862" spans="1:12" x14ac:dyDescent="0.25">
      <c r="A15862" t="s">
        <v>689</v>
      </c>
      <c r="B15862" t="s">
        <v>694</v>
      </c>
      <c r="C15862" t="s">
        <v>695</v>
      </c>
      <c r="D15862" s="2">
        <v>42552</v>
      </c>
    </row>
    <row r="15863" spans="1:12" x14ac:dyDescent="0.25">
      <c r="A15863" t="s">
        <v>689</v>
      </c>
      <c r="B15863" t="s">
        <v>694</v>
      </c>
      <c r="C15863" t="s">
        <v>695</v>
      </c>
      <c r="D15863" s="2">
        <v>42583</v>
      </c>
    </row>
    <row r="15864" spans="1:12" x14ac:dyDescent="0.25">
      <c r="A15864" t="s">
        <v>689</v>
      </c>
      <c r="B15864" t="s">
        <v>694</v>
      </c>
      <c r="C15864" t="s">
        <v>695</v>
      </c>
      <c r="D15864" s="2">
        <v>42614</v>
      </c>
    </row>
    <row r="15865" spans="1:12" x14ac:dyDescent="0.25">
      <c r="A15865" t="s">
        <v>689</v>
      </c>
      <c r="B15865" t="s">
        <v>694</v>
      </c>
      <c r="C15865" t="s">
        <v>695</v>
      </c>
      <c r="D15865" s="2">
        <v>42644</v>
      </c>
    </row>
    <row r="15866" spans="1:12" x14ac:dyDescent="0.25">
      <c r="A15866" t="s">
        <v>689</v>
      </c>
      <c r="B15866" t="s">
        <v>700</v>
      </c>
      <c r="C15866" t="s">
        <v>701</v>
      </c>
      <c r="D15866" s="2">
        <v>27607</v>
      </c>
      <c r="E15866">
        <v>12.8</v>
      </c>
      <c r="F15866">
        <v>9398</v>
      </c>
      <c r="G15866">
        <v>7209000</v>
      </c>
      <c r="H15866">
        <v>0</v>
      </c>
      <c r="K15866">
        <v>1400</v>
      </c>
      <c r="L15866">
        <v>16</v>
      </c>
    </row>
    <row r="15867" spans="1:12" x14ac:dyDescent="0.25">
      <c r="A15867" t="s">
        <v>689</v>
      </c>
      <c r="B15867" t="s">
        <v>700</v>
      </c>
      <c r="C15867" t="s">
        <v>701</v>
      </c>
      <c r="D15867" s="2">
        <v>27638</v>
      </c>
      <c r="E15867">
        <v>28</v>
      </c>
      <c r="F15867">
        <v>27275</v>
      </c>
      <c r="G15867">
        <v>23440000</v>
      </c>
      <c r="H15867">
        <v>0</v>
      </c>
      <c r="K15867">
        <v>1508</v>
      </c>
      <c r="L15867">
        <v>17</v>
      </c>
    </row>
    <row r="15868" spans="1:12" x14ac:dyDescent="0.25">
      <c r="A15868" t="s">
        <v>689</v>
      </c>
      <c r="B15868" t="s">
        <v>700</v>
      </c>
      <c r="C15868" t="s">
        <v>701</v>
      </c>
      <c r="D15868" s="2">
        <v>27668</v>
      </c>
      <c r="E15868">
        <v>29.4</v>
      </c>
      <c r="F15868">
        <v>50068</v>
      </c>
      <c r="G15868">
        <v>43369000</v>
      </c>
      <c r="H15868">
        <v>0</v>
      </c>
      <c r="K15868">
        <v>1515</v>
      </c>
      <c r="L15868">
        <v>24</v>
      </c>
    </row>
    <row r="15869" spans="1:12" x14ac:dyDescent="0.25">
      <c r="A15869" t="s">
        <v>689</v>
      </c>
      <c r="B15869" t="s">
        <v>700</v>
      </c>
      <c r="C15869" t="s">
        <v>701</v>
      </c>
      <c r="D15869" s="2">
        <v>27699</v>
      </c>
      <c r="E15869">
        <v>27</v>
      </c>
      <c r="F15869">
        <v>67218</v>
      </c>
      <c r="G15869">
        <v>73210000</v>
      </c>
      <c r="H15869">
        <v>0</v>
      </c>
      <c r="K15869">
        <v>1476</v>
      </c>
      <c r="L15869">
        <v>30</v>
      </c>
    </row>
    <row r="15870" spans="1:12" x14ac:dyDescent="0.25">
      <c r="A15870" t="s">
        <v>689</v>
      </c>
      <c r="B15870" t="s">
        <v>700</v>
      </c>
      <c r="C15870" t="s">
        <v>701</v>
      </c>
      <c r="D15870" s="2">
        <v>27729</v>
      </c>
      <c r="E15870">
        <v>15.2</v>
      </c>
      <c r="F15870">
        <v>35193</v>
      </c>
      <c r="G15870">
        <v>53356000</v>
      </c>
      <c r="H15870">
        <v>0</v>
      </c>
      <c r="K15870">
        <v>1553</v>
      </c>
      <c r="L15870">
        <v>33</v>
      </c>
    </row>
    <row r="15871" spans="1:12" x14ac:dyDescent="0.25">
      <c r="A15871" t="s">
        <v>689</v>
      </c>
      <c r="B15871" t="s">
        <v>700</v>
      </c>
      <c r="C15871" t="s">
        <v>701</v>
      </c>
      <c r="D15871" s="2">
        <v>27760</v>
      </c>
      <c r="E15871">
        <v>29.8</v>
      </c>
      <c r="F15871">
        <v>23631</v>
      </c>
      <c r="G15871">
        <v>28062000</v>
      </c>
      <c r="H15871">
        <v>0</v>
      </c>
      <c r="K15871">
        <v>1647</v>
      </c>
      <c r="L15871">
        <v>16</v>
      </c>
    </row>
    <row r="15872" spans="1:12" x14ac:dyDescent="0.25">
      <c r="A15872" t="s">
        <v>689</v>
      </c>
      <c r="B15872" t="s">
        <v>700</v>
      </c>
      <c r="C15872" t="s">
        <v>701</v>
      </c>
      <c r="D15872" s="2">
        <v>27791</v>
      </c>
      <c r="E15872">
        <v>28.9</v>
      </c>
      <c r="F15872">
        <v>24509</v>
      </c>
      <c r="G15872">
        <v>24495000</v>
      </c>
      <c r="H15872">
        <v>0</v>
      </c>
      <c r="K15872">
        <v>1672</v>
      </c>
      <c r="L15872">
        <v>16</v>
      </c>
    </row>
    <row r="15873" spans="1:12" x14ac:dyDescent="0.25">
      <c r="A15873" t="s">
        <v>689</v>
      </c>
      <c r="B15873" t="s">
        <v>700</v>
      </c>
      <c r="C15873" t="s">
        <v>701</v>
      </c>
      <c r="D15873" s="2">
        <v>27820</v>
      </c>
      <c r="E15873">
        <v>30.7</v>
      </c>
      <c r="F15873">
        <v>24767</v>
      </c>
      <c r="G15873">
        <v>26514000</v>
      </c>
      <c r="H15873">
        <v>0</v>
      </c>
      <c r="K15873">
        <v>1728</v>
      </c>
      <c r="L15873">
        <v>16</v>
      </c>
    </row>
    <row r="15874" spans="1:12" x14ac:dyDescent="0.25">
      <c r="A15874" t="s">
        <v>689</v>
      </c>
      <c r="B15874" t="s">
        <v>700</v>
      </c>
      <c r="C15874" t="s">
        <v>701</v>
      </c>
      <c r="D15874" s="2">
        <v>27851</v>
      </c>
      <c r="E15874">
        <v>29.7</v>
      </c>
      <c r="F15874">
        <v>28867</v>
      </c>
      <c r="G15874">
        <v>45993000</v>
      </c>
      <c r="H15874">
        <v>0</v>
      </c>
      <c r="K15874">
        <v>193</v>
      </c>
      <c r="L15874">
        <v>20</v>
      </c>
    </row>
    <row r="15875" spans="1:12" x14ac:dyDescent="0.25">
      <c r="A15875" t="s">
        <v>689</v>
      </c>
      <c r="B15875" t="s">
        <v>700</v>
      </c>
      <c r="C15875" t="s">
        <v>701</v>
      </c>
      <c r="D15875" s="2">
        <v>27881</v>
      </c>
      <c r="E15875">
        <v>28.5</v>
      </c>
      <c r="F15875">
        <v>34330</v>
      </c>
      <c r="G15875">
        <v>70234000</v>
      </c>
      <c r="H15875">
        <v>0</v>
      </c>
      <c r="K15875">
        <v>1662</v>
      </c>
      <c r="L15875">
        <v>24</v>
      </c>
    </row>
    <row r="15876" spans="1:12" x14ac:dyDescent="0.25">
      <c r="A15876" t="s">
        <v>689</v>
      </c>
      <c r="B15876" t="s">
        <v>700</v>
      </c>
      <c r="C15876" t="s">
        <v>701</v>
      </c>
      <c r="D15876" s="2">
        <v>27912</v>
      </c>
      <c r="E15876">
        <v>30</v>
      </c>
      <c r="F15876">
        <v>37324</v>
      </c>
      <c r="G15876">
        <v>75045000</v>
      </c>
      <c r="H15876">
        <v>0</v>
      </c>
      <c r="K15876">
        <v>1900</v>
      </c>
      <c r="L15876">
        <v>24</v>
      </c>
    </row>
    <row r="15877" spans="1:12" x14ac:dyDescent="0.25">
      <c r="A15877" t="s">
        <v>689</v>
      </c>
      <c r="B15877" t="s">
        <v>700</v>
      </c>
      <c r="C15877" t="s">
        <v>701</v>
      </c>
      <c r="D15877" s="2">
        <v>27942</v>
      </c>
      <c r="E15877">
        <v>30</v>
      </c>
      <c r="F15877">
        <v>35949</v>
      </c>
      <c r="G15877">
        <v>69383000</v>
      </c>
      <c r="H15877">
        <v>0</v>
      </c>
      <c r="K15877">
        <v>1980</v>
      </c>
      <c r="L15877">
        <v>24</v>
      </c>
    </row>
    <row r="15878" spans="1:12" x14ac:dyDescent="0.25">
      <c r="A15878" t="s">
        <v>689</v>
      </c>
      <c r="B15878" t="s">
        <v>700</v>
      </c>
      <c r="C15878" t="s">
        <v>701</v>
      </c>
      <c r="D15878" s="2">
        <v>27973</v>
      </c>
      <c r="E15878">
        <v>26.6</v>
      </c>
      <c r="F15878">
        <v>35784</v>
      </c>
      <c r="G15878">
        <v>60399000</v>
      </c>
      <c r="H15878">
        <v>0</v>
      </c>
      <c r="K15878">
        <v>1167</v>
      </c>
      <c r="L15878">
        <v>25</v>
      </c>
    </row>
    <row r="15879" spans="1:12" x14ac:dyDescent="0.25">
      <c r="A15879" t="s">
        <v>689</v>
      </c>
      <c r="B15879" t="s">
        <v>700</v>
      </c>
      <c r="C15879" t="s">
        <v>701</v>
      </c>
      <c r="D15879" s="2">
        <v>28004</v>
      </c>
      <c r="E15879">
        <v>30</v>
      </c>
      <c r="F15879">
        <v>40869</v>
      </c>
      <c r="G15879">
        <v>76588000</v>
      </c>
      <c r="H15879">
        <v>5236</v>
      </c>
      <c r="K15879">
        <v>1750</v>
      </c>
      <c r="L15879">
        <v>26</v>
      </c>
    </row>
    <row r="15880" spans="1:12" x14ac:dyDescent="0.25">
      <c r="A15880" t="s">
        <v>689</v>
      </c>
      <c r="B15880" t="s">
        <v>700</v>
      </c>
      <c r="C15880" t="s">
        <v>701</v>
      </c>
      <c r="D15880" s="2">
        <v>28034</v>
      </c>
      <c r="E15880">
        <v>31</v>
      </c>
      <c r="F15880">
        <v>39910</v>
      </c>
      <c r="G15880">
        <v>101574000</v>
      </c>
      <c r="H15880">
        <v>18383</v>
      </c>
      <c r="K15880">
        <v>438</v>
      </c>
      <c r="L15880">
        <v>29</v>
      </c>
    </row>
    <row r="15881" spans="1:12" x14ac:dyDescent="0.25">
      <c r="A15881" t="s">
        <v>689</v>
      </c>
      <c r="B15881" t="s">
        <v>700</v>
      </c>
      <c r="C15881" t="s">
        <v>701</v>
      </c>
      <c r="D15881" s="2">
        <v>28065</v>
      </c>
      <c r="E15881">
        <v>29.8</v>
      </c>
      <c r="F15881">
        <v>39020</v>
      </c>
      <c r="G15881">
        <v>105983000</v>
      </c>
      <c r="H15881">
        <v>21011</v>
      </c>
      <c r="K15881">
        <v>1318</v>
      </c>
      <c r="L15881">
        <v>32</v>
      </c>
    </row>
    <row r="15882" spans="1:12" x14ac:dyDescent="0.25">
      <c r="A15882" t="s">
        <v>689</v>
      </c>
      <c r="B15882" t="s">
        <v>700</v>
      </c>
      <c r="C15882" t="s">
        <v>701</v>
      </c>
      <c r="D15882" s="2">
        <v>28095</v>
      </c>
      <c r="E15882">
        <v>31</v>
      </c>
      <c r="F15882">
        <v>43489</v>
      </c>
      <c r="G15882">
        <v>110970000</v>
      </c>
      <c r="H15882">
        <v>21116</v>
      </c>
      <c r="K15882">
        <v>1673</v>
      </c>
      <c r="L15882">
        <v>32</v>
      </c>
    </row>
    <row r="15883" spans="1:12" x14ac:dyDescent="0.25">
      <c r="A15883" t="s">
        <v>689</v>
      </c>
      <c r="B15883" t="s">
        <v>700</v>
      </c>
      <c r="C15883" t="s">
        <v>701</v>
      </c>
      <c r="D15883" s="2">
        <v>28126</v>
      </c>
      <c r="E15883">
        <v>30.5</v>
      </c>
      <c r="F15883">
        <v>31560</v>
      </c>
      <c r="G15883">
        <v>75024000</v>
      </c>
      <c r="H15883">
        <v>14852</v>
      </c>
      <c r="K15883">
        <v>1562</v>
      </c>
      <c r="L15883">
        <v>26</v>
      </c>
    </row>
    <row r="15884" spans="1:12" x14ac:dyDescent="0.25">
      <c r="A15884" t="s">
        <v>689</v>
      </c>
      <c r="B15884" t="s">
        <v>700</v>
      </c>
      <c r="C15884" t="s">
        <v>701</v>
      </c>
      <c r="D15884" s="2">
        <v>28157</v>
      </c>
      <c r="E15884">
        <v>27.9</v>
      </c>
      <c r="F15884">
        <v>38553</v>
      </c>
      <c r="G15884">
        <v>58267000</v>
      </c>
      <c r="H15884">
        <v>4495</v>
      </c>
      <c r="K15884">
        <v>1483</v>
      </c>
      <c r="L15884">
        <v>24</v>
      </c>
    </row>
    <row r="15885" spans="1:12" x14ac:dyDescent="0.25">
      <c r="A15885" t="s">
        <v>689</v>
      </c>
      <c r="B15885" t="s">
        <v>700</v>
      </c>
      <c r="C15885" t="s">
        <v>701</v>
      </c>
      <c r="D15885" s="2">
        <v>28185</v>
      </c>
      <c r="E15885">
        <v>31</v>
      </c>
      <c r="F15885">
        <v>48486</v>
      </c>
      <c r="G15885">
        <v>64089000</v>
      </c>
      <c r="H15885">
        <v>0</v>
      </c>
      <c r="K15885">
        <v>1454</v>
      </c>
      <c r="L15885">
        <v>24</v>
      </c>
    </row>
    <row r="15886" spans="1:12" x14ac:dyDescent="0.25">
      <c r="A15886" t="s">
        <v>689</v>
      </c>
      <c r="B15886" t="s">
        <v>700</v>
      </c>
      <c r="C15886" t="s">
        <v>701</v>
      </c>
      <c r="D15886" s="2">
        <v>28216</v>
      </c>
      <c r="E15886">
        <v>30</v>
      </c>
      <c r="F15886">
        <v>28117</v>
      </c>
      <c r="G15886">
        <v>72770000</v>
      </c>
      <c r="H15886">
        <v>23501</v>
      </c>
      <c r="K15886">
        <v>1440</v>
      </c>
      <c r="L15886">
        <v>24</v>
      </c>
    </row>
    <row r="15887" spans="1:12" x14ac:dyDescent="0.25">
      <c r="A15887" t="s">
        <v>689</v>
      </c>
      <c r="B15887" t="s">
        <v>700</v>
      </c>
      <c r="C15887" t="s">
        <v>701</v>
      </c>
      <c r="D15887" s="2">
        <v>28246</v>
      </c>
      <c r="E15887">
        <v>31</v>
      </c>
      <c r="F15887">
        <v>23750</v>
      </c>
      <c r="G15887">
        <v>85227000</v>
      </c>
      <c r="H15887">
        <v>33344</v>
      </c>
      <c r="K15887">
        <v>1448</v>
      </c>
      <c r="L15887">
        <v>24</v>
      </c>
    </row>
    <row r="15888" spans="1:12" x14ac:dyDescent="0.25">
      <c r="A15888" t="s">
        <v>689</v>
      </c>
      <c r="B15888" t="s">
        <v>700</v>
      </c>
      <c r="C15888" t="s">
        <v>701</v>
      </c>
      <c r="D15888" s="2">
        <v>28277</v>
      </c>
      <c r="E15888">
        <v>30</v>
      </c>
      <c r="F15888">
        <v>30532</v>
      </c>
      <c r="G15888">
        <v>95283000</v>
      </c>
      <c r="H15888">
        <v>45799</v>
      </c>
      <c r="K15888">
        <v>1332</v>
      </c>
      <c r="L15888">
        <v>24</v>
      </c>
    </row>
    <row r="15889" spans="1:12" x14ac:dyDescent="0.25">
      <c r="A15889" t="s">
        <v>689</v>
      </c>
      <c r="B15889" t="s">
        <v>700</v>
      </c>
      <c r="C15889" t="s">
        <v>701</v>
      </c>
      <c r="D15889" s="2">
        <v>28307</v>
      </c>
      <c r="E15889">
        <v>31</v>
      </c>
      <c r="F15889">
        <v>32114</v>
      </c>
      <c r="G15889">
        <v>102300000</v>
      </c>
      <c r="H15889">
        <v>58355</v>
      </c>
      <c r="K15889">
        <v>1300</v>
      </c>
      <c r="L15889">
        <v>24</v>
      </c>
    </row>
    <row r="15890" spans="1:12" x14ac:dyDescent="0.25">
      <c r="A15890" t="s">
        <v>689</v>
      </c>
      <c r="B15890" t="s">
        <v>700</v>
      </c>
      <c r="C15890" t="s">
        <v>701</v>
      </c>
      <c r="D15890" s="2">
        <v>28338</v>
      </c>
      <c r="E15890">
        <v>26.6</v>
      </c>
      <c r="F15890">
        <v>30240</v>
      </c>
      <c r="G15890">
        <v>82502000</v>
      </c>
      <c r="H15890">
        <v>56159</v>
      </c>
      <c r="K15890">
        <v>1075</v>
      </c>
      <c r="L15890">
        <v>23</v>
      </c>
    </row>
    <row r="15891" spans="1:12" x14ac:dyDescent="0.25">
      <c r="A15891" t="s">
        <v>689</v>
      </c>
      <c r="B15891" t="s">
        <v>700</v>
      </c>
      <c r="C15891" t="s">
        <v>701</v>
      </c>
      <c r="D15891" s="2">
        <v>28369</v>
      </c>
      <c r="E15891">
        <v>30</v>
      </c>
      <c r="F15891">
        <v>32807</v>
      </c>
      <c r="G15891">
        <v>94481000</v>
      </c>
      <c r="H15891">
        <v>60926</v>
      </c>
      <c r="K15891">
        <v>860</v>
      </c>
      <c r="L15891">
        <v>24</v>
      </c>
    </row>
    <row r="15892" spans="1:12" x14ac:dyDescent="0.25">
      <c r="A15892" t="s">
        <v>689</v>
      </c>
      <c r="B15892" t="s">
        <v>700</v>
      </c>
      <c r="C15892" t="s">
        <v>701</v>
      </c>
      <c r="D15892" s="2">
        <v>28399</v>
      </c>
      <c r="E15892">
        <v>31</v>
      </c>
      <c r="F15892">
        <v>28141</v>
      </c>
      <c r="G15892">
        <v>81859000</v>
      </c>
      <c r="H15892">
        <v>63473</v>
      </c>
      <c r="K15892">
        <v>883</v>
      </c>
      <c r="L15892">
        <v>24</v>
      </c>
    </row>
    <row r="15893" spans="1:12" x14ac:dyDescent="0.25">
      <c r="A15893" t="s">
        <v>689</v>
      </c>
      <c r="B15893" t="s">
        <v>700</v>
      </c>
      <c r="C15893" t="s">
        <v>701</v>
      </c>
      <c r="D15893" s="2">
        <v>28430</v>
      </c>
      <c r="E15893">
        <v>25.9</v>
      </c>
      <c r="F15893">
        <v>23015</v>
      </c>
      <c r="G15893">
        <v>63372000</v>
      </c>
      <c r="H15893">
        <v>53702</v>
      </c>
      <c r="K15893">
        <v>950</v>
      </c>
      <c r="L15893">
        <v>24</v>
      </c>
    </row>
    <row r="15894" spans="1:12" x14ac:dyDescent="0.25">
      <c r="A15894" t="s">
        <v>689</v>
      </c>
      <c r="B15894" t="s">
        <v>700</v>
      </c>
      <c r="C15894" t="s">
        <v>701</v>
      </c>
      <c r="D15894" s="2">
        <v>28460</v>
      </c>
      <c r="E15894">
        <v>1</v>
      </c>
      <c r="F15894">
        <v>458</v>
      </c>
      <c r="G15894">
        <v>1145000</v>
      </c>
      <c r="H15894">
        <v>1374</v>
      </c>
      <c r="K15894">
        <v>1000</v>
      </c>
      <c r="L15894">
        <v>20</v>
      </c>
    </row>
    <row r="15895" spans="1:12" x14ac:dyDescent="0.25">
      <c r="A15895" t="s">
        <v>689</v>
      </c>
      <c r="B15895" t="s">
        <v>698</v>
      </c>
      <c r="C15895" t="s">
        <v>699</v>
      </c>
      <c r="D15895" s="2">
        <v>27607</v>
      </c>
      <c r="E15895">
        <v>12.9</v>
      </c>
      <c r="F15895">
        <v>5027</v>
      </c>
      <c r="G15895">
        <v>2262000</v>
      </c>
      <c r="H15895">
        <v>0</v>
      </c>
      <c r="K15895">
        <v>900</v>
      </c>
      <c r="L15895">
        <v>12</v>
      </c>
    </row>
    <row r="15896" spans="1:12" x14ac:dyDescent="0.25">
      <c r="A15896" t="s">
        <v>689</v>
      </c>
      <c r="B15896" t="s">
        <v>698</v>
      </c>
      <c r="C15896" t="s">
        <v>699</v>
      </c>
      <c r="D15896" s="2">
        <v>27638</v>
      </c>
      <c r="E15896">
        <v>28.1</v>
      </c>
      <c r="F15896">
        <v>31374</v>
      </c>
      <c r="G15896">
        <v>12308000</v>
      </c>
      <c r="H15896">
        <v>0</v>
      </c>
      <c r="K15896">
        <v>984</v>
      </c>
      <c r="L15896">
        <v>16</v>
      </c>
    </row>
    <row r="15897" spans="1:12" x14ac:dyDescent="0.25">
      <c r="A15897" t="s">
        <v>689</v>
      </c>
      <c r="B15897" t="s">
        <v>698</v>
      </c>
      <c r="C15897" t="s">
        <v>699</v>
      </c>
      <c r="D15897" s="2">
        <v>27668</v>
      </c>
      <c r="E15897">
        <v>29.5</v>
      </c>
      <c r="F15897">
        <v>54442</v>
      </c>
      <c r="G15897">
        <v>22817000</v>
      </c>
      <c r="H15897">
        <v>0</v>
      </c>
      <c r="K15897">
        <v>902</v>
      </c>
      <c r="L15897">
        <v>22</v>
      </c>
    </row>
    <row r="15898" spans="1:12" x14ac:dyDescent="0.25">
      <c r="A15898" t="s">
        <v>689</v>
      </c>
      <c r="B15898" t="s">
        <v>698</v>
      </c>
      <c r="C15898" t="s">
        <v>699</v>
      </c>
      <c r="D15898" s="2">
        <v>27699</v>
      </c>
      <c r="E15898">
        <v>28.5</v>
      </c>
      <c r="F15898">
        <v>77642</v>
      </c>
      <c r="G15898">
        <v>29330000</v>
      </c>
      <c r="H15898">
        <v>0</v>
      </c>
      <c r="K15898">
        <v>824</v>
      </c>
      <c r="L15898">
        <v>28</v>
      </c>
    </row>
    <row r="15899" spans="1:12" x14ac:dyDescent="0.25">
      <c r="A15899" t="s">
        <v>689</v>
      </c>
      <c r="B15899" t="s">
        <v>698</v>
      </c>
      <c r="C15899" t="s">
        <v>699</v>
      </c>
      <c r="D15899" s="2">
        <v>27729</v>
      </c>
      <c r="E15899">
        <v>14.9</v>
      </c>
      <c r="F15899">
        <v>36127</v>
      </c>
      <c r="G15899">
        <v>15861000</v>
      </c>
      <c r="H15899">
        <v>0</v>
      </c>
      <c r="K15899">
        <v>822</v>
      </c>
      <c r="L15899">
        <v>31</v>
      </c>
    </row>
    <row r="15900" spans="1:12" x14ac:dyDescent="0.25">
      <c r="A15900" t="s">
        <v>689</v>
      </c>
      <c r="B15900" t="s">
        <v>698</v>
      </c>
      <c r="C15900" t="s">
        <v>699</v>
      </c>
      <c r="D15900" s="2">
        <v>27760</v>
      </c>
      <c r="E15900">
        <v>29.7</v>
      </c>
      <c r="F15900">
        <v>46645</v>
      </c>
      <c r="G15900">
        <v>19101000</v>
      </c>
      <c r="H15900">
        <v>0</v>
      </c>
      <c r="K15900">
        <v>890</v>
      </c>
      <c r="L15900">
        <v>22</v>
      </c>
    </row>
    <row r="15901" spans="1:12" x14ac:dyDescent="0.25">
      <c r="A15901" t="s">
        <v>689</v>
      </c>
      <c r="B15901" t="s">
        <v>698</v>
      </c>
      <c r="C15901" t="s">
        <v>699</v>
      </c>
      <c r="D15901" s="2">
        <v>27791</v>
      </c>
      <c r="E15901">
        <v>28.9</v>
      </c>
      <c r="F15901">
        <v>55657</v>
      </c>
      <c r="G15901">
        <v>20929000</v>
      </c>
      <c r="H15901">
        <v>0</v>
      </c>
      <c r="K15901">
        <v>832</v>
      </c>
      <c r="L15901">
        <v>27</v>
      </c>
    </row>
    <row r="15902" spans="1:12" x14ac:dyDescent="0.25">
      <c r="A15902" t="s">
        <v>689</v>
      </c>
      <c r="B15902" t="s">
        <v>698</v>
      </c>
      <c r="C15902" t="s">
        <v>699</v>
      </c>
      <c r="D15902" s="2">
        <v>27820</v>
      </c>
      <c r="E15902">
        <v>30.6</v>
      </c>
      <c r="F15902">
        <v>53257</v>
      </c>
      <c r="G15902">
        <v>19322000</v>
      </c>
      <c r="H15902">
        <v>0</v>
      </c>
      <c r="K15902">
        <v>772</v>
      </c>
      <c r="L15902">
        <v>26</v>
      </c>
    </row>
    <row r="15903" spans="1:12" x14ac:dyDescent="0.25">
      <c r="A15903" t="s">
        <v>689</v>
      </c>
      <c r="B15903" t="s">
        <v>698</v>
      </c>
      <c r="C15903" t="s">
        <v>699</v>
      </c>
      <c r="D15903" s="2">
        <v>27851</v>
      </c>
      <c r="E15903">
        <v>30</v>
      </c>
      <c r="F15903">
        <v>50727</v>
      </c>
      <c r="G15903">
        <v>17692000</v>
      </c>
      <c r="H15903">
        <v>0</v>
      </c>
      <c r="K15903">
        <v>728</v>
      </c>
      <c r="L15903">
        <v>27</v>
      </c>
    </row>
    <row r="15904" spans="1:12" x14ac:dyDescent="0.25">
      <c r="A15904" t="s">
        <v>689</v>
      </c>
      <c r="B15904" t="s">
        <v>698</v>
      </c>
      <c r="C15904" t="s">
        <v>699</v>
      </c>
      <c r="D15904" s="2">
        <v>27881</v>
      </c>
      <c r="E15904">
        <v>29</v>
      </c>
      <c r="F15904">
        <v>49127</v>
      </c>
      <c r="G15904">
        <v>17613000</v>
      </c>
      <c r="H15904">
        <v>0</v>
      </c>
      <c r="K15904">
        <v>686</v>
      </c>
      <c r="L15904">
        <v>28</v>
      </c>
    </row>
    <row r="15905" spans="1:12" x14ac:dyDescent="0.25">
      <c r="A15905" t="s">
        <v>689</v>
      </c>
      <c r="B15905" t="s">
        <v>698</v>
      </c>
      <c r="C15905" t="s">
        <v>699</v>
      </c>
      <c r="D15905" s="2">
        <v>27912</v>
      </c>
      <c r="E15905">
        <v>30</v>
      </c>
      <c r="F15905">
        <v>54814</v>
      </c>
      <c r="G15905">
        <v>18094000</v>
      </c>
      <c r="H15905">
        <v>0</v>
      </c>
      <c r="K15905">
        <v>0</v>
      </c>
      <c r="L15905">
        <v>30</v>
      </c>
    </row>
    <row r="15906" spans="1:12" x14ac:dyDescent="0.25">
      <c r="A15906" t="s">
        <v>689</v>
      </c>
      <c r="B15906" t="s">
        <v>698</v>
      </c>
      <c r="C15906" t="s">
        <v>699</v>
      </c>
      <c r="D15906" s="2">
        <v>27942</v>
      </c>
      <c r="E15906">
        <v>29.1</v>
      </c>
      <c r="F15906">
        <v>52267</v>
      </c>
      <c r="G15906">
        <v>17151000</v>
      </c>
      <c r="H15906">
        <v>0</v>
      </c>
      <c r="K15906">
        <v>520</v>
      </c>
      <c r="L15906">
        <v>30</v>
      </c>
    </row>
    <row r="15907" spans="1:12" x14ac:dyDescent="0.25">
      <c r="A15907" t="s">
        <v>689</v>
      </c>
      <c r="B15907" t="s">
        <v>698</v>
      </c>
      <c r="C15907" t="s">
        <v>699</v>
      </c>
      <c r="D15907" s="2">
        <v>27973</v>
      </c>
      <c r="E15907">
        <v>27</v>
      </c>
      <c r="F15907">
        <v>45882</v>
      </c>
      <c r="G15907">
        <v>16363000</v>
      </c>
      <c r="H15907">
        <v>2415</v>
      </c>
      <c r="K15907">
        <v>650</v>
      </c>
      <c r="L15907">
        <v>30</v>
      </c>
    </row>
    <row r="15908" spans="1:12" x14ac:dyDescent="0.25">
      <c r="A15908" t="s">
        <v>689</v>
      </c>
      <c r="B15908" t="s">
        <v>698</v>
      </c>
      <c r="C15908" t="s">
        <v>699</v>
      </c>
      <c r="D15908" s="2">
        <v>28004</v>
      </c>
      <c r="E15908">
        <v>30</v>
      </c>
      <c r="F15908">
        <v>53925</v>
      </c>
      <c r="G15908">
        <v>18608000</v>
      </c>
      <c r="H15908">
        <v>2838</v>
      </c>
      <c r="K15908">
        <v>650</v>
      </c>
      <c r="L15908">
        <v>30</v>
      </c>
    </row>
    <row r="15909" spans="1:12" x14ac:dyDescent="0.25">
      <c r="A15909" t="s">
        <v>689</v>
      </c>
      <c r="B15909" t="s">
        <v>698</v>
      </c>
      <c r="C15909" t="s">
        <v>699</v>
      </c>
      <c r="D15909" s="2">
        <v>28034</v>
      </c>
      <c r="E15909">
        <v>31</v>
      </c>
      <c r="F15909">
        <v>55655</v>
      </c>
      <c r="G15909">
        <v>19932000</v>
      </c>
      <c r="H15909">
        <v>2928</v>
      </c>
      <c r="K15909">
        <v>650</v>
      </c>
      <c r="L15909">
        <v>30</v>
      </c>
    </row>
    <row r="15910" spans="1:12" x14ac:dyDescent="0.25">
      <c r="A15910" t="s">
        <v>689</v>
      </c>
      <c r="B15910" t="s">
        <v>698</v>
      </c>
      <c r="C15910" t="s">
        <v>699</v>
      </c>
      <c r="D15910" s="2">
        <v>28065</v>
      </c>
      <c r="E15910">
        <v>30</v>
      </c>
      <c r="F15910">
        <v>54086</v>
      </c>
      <c r="G15910">
        <v>18287000</v>
      </c>
      <c r="H15910">
        <v>3446</v>
      </c>
      <c r="K15910">
        <v>642</v>
      </c>
      <c r="L15910">
        <v>30</v>
      </c>
    </row>
    <row r="15911" spans="1:12" x14ac:dyDescent="0.25">
      <c r="A15911" t="s">
        <v>689</v>
      </c>
      <c r="B15911" t="s">
        <v>698</v>
      </c>
      <c r="C15911" t="s">
        <v>699</v>
      </c>
      <c r="D15911" s="2">
        <v>28095</v>
      </c>
      <c r="E15911">
        <v>30.7</v>
      </c>
      <c r="F15911">
        <v>57774</v>
      </c>
      <c r="G15911">
        <v>18288000</v>
      </c>
      <c r="H15911">
        <v>4257</v>
      </c>
      <c r="K15911">
        <v>636</v>
      </c>
      <c r="L15911">
        <v>30</v>
      </c>
    </row>
    <row r="15912" spans="1:12" x14ac:dyDescent="0.25">
      <c r="A15912" t="s">
        <v>689</v>
      </c>
      <c r="B15912" t="s">
        <v>698</v>
      </c>
      <c r="C15912" t="s">
        <v>699</v>
      </c>
      <c r="D15912" s="2">
        <v>28126</v>
      </c>
      <c r="E15912">
        <v>31</v>
      </c>
      <c r="F15912">
        <v>59973</v>
      </c>
      <c r="G15912">
        <v>19938000</v>
      </c>
      <c r="H15912">
        <v>4661</v>
      </c>
      <c r="K15912">
        <v>624</v>
      </c>
      <c r="L15912">
        <v>30</v>
      </c>
    </row>
    <row r="15913" spans="1:12" x14ac:dyDescent="0.25">
      <c r="A15913" t="s">
        <v>689</v>
      </c>
      <c r="B15913" t="s">
        <v>698</v>
      </c>
      <c r="C15913" t="s">
        <v>699</v>
      </c>
      <c r="D15913" s="2">
        <v>28157</v>
      </c>
      <c r="E15913">
        <v>27.9</v>
      </c>
      <c r="F15913">
        <v>54428</v>
      </c>
      <c r="G15913">
        <v>18351000</v>
      </c>
      <c r="H15913">
        <v>4732</v>
      </c>
      <c r="K15913">
        <v>603</v>
      </c>
      <c r="L15913">
        <v>30</v>
      </c>
    </row>
    <row r="15914" spans="1:12" x14ac:dyDescent="0.25">
      <c r="A15914" t="s">
        <v>689</v>
      </c>
      <c r="B15914" t="s">
        <v>698</v>
      </c>
      <c r="C15914" t="s">
        <v>699</v>
      </c>
      <c r="D15914" s="2">
        <v>28185</v>
      </c>
      <c r="E15914">
        <v>31</v>
      </c>
      <c r="F15914">
        <v>56755</v>
      </c>
      <c r="G15914">
        <v>18176000</v>
      </c>
      <c r="H15914">
        <v>4935</v>
      </c>
      <c r="K15914">
        <v>642</v>
      </c>
      <c r="L15914">
        <v>30</v>
      </c>
    </row>
    <row r="15915" spans="1:12" x14ac:dyDescent="0.25">
      <c r="A15915" t="s">
        <v>689</v>
      </c>
      <c r="B15915" t="s">
        <v>698</v>
      </c>
      <c r="C15915" t="s">
        <v>699</v>
      </c>
      <c r="D15915" s="2">
        <v>28216</v>
      </c>
      <c r="E15915">
        <v>30</v>
      </c>
      <c r="F15915">
        <v>54114</v>
      </c>
      <c r="G15915">
        <v>27631000</v>
      </c>
      <c r="H15915">
        <v>3631</v>
      </c>
      <c r="K15915">
        <v>652</v>
      </c>
      <c r="L15915">
        <v>30</v>
      </c>
    </row>
    <row r="15916" spans="1:12" x14ac:dyDescent="0.25">
      <c r="A15916" t="s">
        <v>689</v>
      </c>
      <c r="B15916" t="s">
        <v>698</v>
      </c>
      <c r="C15916" t="s">
        <v>699</v>
      </c>
      <c r="D15916" s="2">
        <v>28246</v>
      </c>
      <c r="E15916">
        <v>31</v>
      </c>
      <c r="F15916">
        <v>55704</v>
      </c>
      <c r="G15916">
        <v>32362000.000000004</v>
      </c>
      <c r="H15916">
        <v>3555</v>
      </c>
      <c r="K15916">
        <v>650</v>
      </c>
      <c r="L15916">
        <v>30</v>
      </c>
    </row>
    <row r="15917" spans="1:12" x14ac:dyDescent="0.25">
      <c r="A15917" t="s">
        <v>689</v>
      </c>
      <c r="B15917" t="s">
        <v>698</v>
      </c>
      <c r="C15917" t="s">
        <v>699</v>
      </c>
      <c r="D15917" s="2">
        <v>28277</v>
      </c>
      <c r="E15917">
        <v>30</v>
      </c>
      <c r="F15917">
        <v>57868</v>
      </c>
      <c r="G15917">
        <v>35768000</v>
      </c>
      <c r="H15917">
        <v>3693</v>
      </c>
      <c r="K15917">
        <v>631</v>
      </c>
      <c r="L15917">
        <v>30</v>
      </c>
    </row>
    <row r="15918" spans="1:12" x14ac:dyDescent="0.25">
      <c r="A15918" t="s">
        <v>689</v>
      </c>
      <c r="B15918" t="s">
        <v>698</v>
      </c>
      <c r="C15918" t="s">
        <v>699</v>
      </c>
      <c r="D15918" s="2">
        <v>28307</v>
      </c>
      <c r="E15918">
        <v>31</v>
      </c>
      <c r="F15918">
        <v>52486</v>
      </c>
      <c r="G15918">
        <v>27004000</v>
      </c>
      <c r="H15918">
        <v>8152</v>
      </c>
      <c r="K15918">
        <v>621</v>
      </c>
      <c r="L15918">
        <v>30</v>
      </c>
    </row>
    <row r="15919" spans="1:12" x14ac:dyDescent="0.25">
      <c r="A15919" t="s">
        <v>689</v>
      </c>
      <c r="B15919" t="s">
        <v>698</v>
      </c>
      <c r="C15919" t="s">
        <v>699</v>
      </c>
      <c r="D15919" s="2">
        <v>28338</v>
      </c>
      <c r="E15919">
        <v>24.6</v>
      </c>
      <c r="F15919">
        <v>41895</v>
      </c>
      <c r="G15919">
        <v>23646000</v>
      </c>
      <c r="H15919">
        <v>7393</v>
      </c>
      <c r="K15919">
        <v>620</v>
      </c>
      <c r="L15919">
        <v>26</v>
      </c>
    </row>
    <row r="15920" spans="1:12" x14ac:dyDescent="0.25">
      <c r="A15920" t="s">
        <v>689</v>
      </c>
      <c r="B15920" t="s">
        <v>698</v>
      </c>
      <c r="C15920" t="s">
        <v>699</v>
      </c>
      <c r="D15920" s="2">
        <v>28369</v>
      </c>
      <c r="E15920">
        <v>30</v>
      </c>
      <c r="F15920">
        <v>48935</v>
      </c>
      <c r="G15920">
        <v>26932000</v>
      </c>
      <c r="H15920">
        <v>8636</v>
      </c>
      <c r="K15920">
        <v>573</v>
      </c>
      <c r="L15920">
        <v>30</v>
      </c>
    </row>
    <row r="15921" spans="1:12" x14ac:dyDescent="0.25">
      <c r="A15921" t="s">
        <v>689</v>
      </c>
      <c r="B15921" t="s">
        <v>698</v>
      </c>
      <c r="C15921" t="s">
        <v>699</v>
      </c>
      <c r="D15921" s="2">
        <v>28399</v>
      </c>
      <c r="E15921">
        <v>31</v>
      </c>
      <c r="F15921">
        <v>50597</v>
      </c>
      <c r="G15921">
        <v>18397000</v>
      </c>
      <c r="H15921">
        <v>8929</v>
      </c>
      <c r="K15921">
        <v>590</v>
      </c>
      <c r="L15921">
        <v>31</v>
      </c>
    </row>
    <row r="15922" spans="1:12" x14ac:dyDescent="0.25">
      <c r="A15922" t="s">
        <v>689</v>
      </c>
      <c r="B15922" t="s">
        <v>698</v>
      </c>
      <c r="C15922" t="s">
        <v>699</v>
      </c>
      <c r="D15922" s="2">
        <v>28430</v>
      </c>
      <c r="E15922">
        <v>25.9</v>
      </c>
      <c r="F15922">
        <v>43102</v>
      </c>
      <c r="G15922">
        <v>13117000</v>
      </c>
      <c r="H15922">
        <v>7607</v>
      </c>
      <c r="K15922">
        <v>752</v>
      </c>
      <c r="L15922">
        <v>34</v>
      </c>
    </row>
    <row r="15923" spans="1:12" x14ac:dyDescent="0.25">
      <c r="A15923" t="s">
        <v>689</v>
      </c>
      <c r="B15923" t="s">
        <v>698</v>
      </c>
      <c r="C15923" t="s">
        <v>699</v>
      </c>
      <c r="D15923" s="2">
        <v>28460</v>
      </c>
      <c r="E15923">
        <v>20.9</v>
      </c>
      <c r="F15923">
        <v>33600</v>
      </c>
      <c r="G15923">
        <v>6754000</v>
      </c>
      <c r="H15923">
        <v>5929</v>
      </c>
      <c r="K15923">
        <v>538</v>
      </c>
      <c r="L15923">
        <v>29</v>
      </c>
    </row>
    <row r="15924" spans="1:12" x14ac:dyDescent="0.25">
      <c r="A15924" t="s">
        <v>689</v>
      </c>
      <c r="B15924" t="s">
        <v>698</v>
      </c>
      <c r="C15924" t="s">
        <v>699</v>
      </c>
      <c r="D15924" s="2">
        <v>28491</v>
      </c>
      <c r="E15924">
        <v>11</v>
      </c>
      <c r="F15924">
        <v>16390</v>
      </c>
      <c r="G15924">
        <v>4902000</v>
      </c>
      <c r="H15924">
        <v>2892</v>
      </c>
      <c r="K15924">
        <v>500</v>
      </c>
      <c r="L15924">
        <v>27</v>
      </c>
    </row>
    <row r="15925" spans="1:12" x14ac:dyDescent="0.25">
      <c r="A15925" t="s">
        <v>689</v>
      </c>
      <c r="B15925" t="s">
        <v>698</v>
      </c>
      <c r="C15925" t="s">
        <v>699</v>
      </c>
      <c r="D15925" s="2">
        <v>28522</v>
      </c>
      <c r="E15925">
        <v>28</v>
      </c>
      <c r="F15925">
        <v>48950</v>
      </c>
      <c r="G15925">
        <v>16261000</v>
      </c>
      <c r="H15925">
        <v>8638</v>
      </c>
      <c r="K15925">
        <v>514</v>
      </c>
      <c r="L15925">
        <v>34</v>
      </c>
    </row>
    <row r="15926" spans="1:12" x14ac:dyDescent="0.25">
      <c r="A15926" t="s">
        <v>689</v>
      </c>
      <c r="B15926" t="s">
        <v>698</v>
      </c>
      <c r="C15926" t="s">
        <v>699</v>
      </c>
      <c r="D15926" s="2">
        <v>28550</v>
      </c>
      <c r="E15926">
        <v>31</v>
      </c>
      <c r="F15926">
        <v>56005</v>
      </c>
      <c r="G15926">
        <v>18475000</v>
      </c>
      <c r="H15926">
        <v>9883</v>
      </c>
      <c r="K15926">
        <v>492</v>
      </c>
      <c r="L15926">
        <v>34</v>
      </c>
    </row>
    <row r="15927" spans="1:12" x14ac:dyDescent="0.25">
      <c r="A15927" t="s">
        <v>689</v>
      </c>
      <c r="B15927" t="s">
        <v>698</v>
      </c>
      <c r="C15927" t="s">
        <v>699</v>
      </c>
      <c r="D15927" s="2">
        <v>28581</v>
      </c>
      <c r="E15927">
        <v>29.7</v>
      </c>
      <c r="F15927">
        <v>54262</v>
      </c>
      <c r="G15927">
        <v>17824000</v>
      </c>
      <c r="H15927">
        <v>9575</v>
      </c>
      <c r="K15927">
        <v>488</v>
      </c>
      <c r="L15927">
        <v>34</v>
      </c>
    </row>
    <row r="15928" spans="1:12" x14ac:dyDescent="0.25">
      <c r="A15928" t="s">
        <v>689</v>
      </c>
      <c r="B15928" t="s">
        <v>698</v>
      </c>
      <c r="C15928" t="s">
        <v>699</v>
      </c>
      <c r="D15928" s="2">
        <v>28611</v>
      </c>
      <c r="E15928">
        <v>31</v>
      </c>
      <c r="F15928">
        <v>54660</v>
      </c>
      <c r="G15928">
        <v>17631000</v>
      </c>
      <c r="H15928">
        <v>9646</v>
      </c>
      <c r="K15928">
        <v>470</v>
      </c>
      <c r="L15928">
        <v>34</v>
      </c>
    </row>
    <row r="15929" spans="1:12" x14ac:dyDescent="0.25">
      <c r="A15929" t="s">
        <v>689</v>
      </c>
      <c r="B15929" t="s">
        <v>698</v>
      </c>
      <c r="C15929" t="s">
        <v>699</v>
      </c>
      <c r="D15929" s="2">
        <v>28642</v>
      </c>
      <c r="E15929">
        <v>29.8</v>
      </c>
      <c r="F15929">
        <v>52572</v>
      </c>
      <c r="G15929">
        <v>15444000</v>
      </c>
      <c r="H15929">
        <v>9277</v>
      </c>
      <c r="K15929">
        <v>460</v>
      </c>
      <c r="L15929">
        <v>34</v>
      </c>
    </row>
    <row r="15930" spans="1:12" x14ac:dyDescent="0.25">
      <c r="A15930" t="s">
        <v>689</v>
      </c>
      <c r="B15930" t="s">
        <v>698</v>
      </c>
      <c r="C15930" t="s">
        <v>699</v>
      </c>
      <c r="D15930" s="2">
        <v>28672</v>
      </c>
      <c r="E15930">
        <v>30</v>
      </c>
      <c r="F15930">
        <v>55708</v>
      </c>
      <c r="G15930">
        <v>20482000</v>
      </c>
      <c r="H15930">
        <v>9832</v>
      </c>
      <c r="K15930">
        <v>470</v>
      </c>
      <c r="L15930">
        <v>34</v>
      </c>
    </row>
    <row r="15931" spans="1:12" x14ac:dyDescent="0.25">
      <c r="A15931" t="s">
        <v>689</v>
      </c>
      <c r="B15931" t="s">
        <v>698</v>
      </c>
      <c r="C15931" t="s">
        <v>699</v>
      </c>
      <c r="D15931" s="2">
        <v>28703</v>
      </c>
      <c r="E15931">
        <v>31</v>
      </c>
      <c r="F15931">
        <v>51671</v>
      </c>
      <c r="G15931">
        <v>14556000</v>
      </c>
      <c r="H15931">
        <v>12918</v>
      </c>
      <c r="K15931">
        <v>400</v>
      </c>
      <c r="L15931">
        <v>34</v>
      </c>
    </row>
    <row r="15932" spans="1:12" x14ac:dyDescent="0.25">
      <c r="A15932" t="s">
        <v>689</v>
      </c>
      <c r="B15932" t="s">
        <v>698</v>
      </c>
      <c r="C15932" t="s">
        <v>699</v>
      </c>
      <c r="D15932" s="2">
        <v>28734</v>
      </c>
      <c r="E15932">
        <v>30</v>
      </c>
      <c r="F15932">
        <v>50044</v>
      </c>
      <c r="G15932">
        <v>13491000</v>
      </c>
      <c r="H15932">
        <v>12511</v>
      </c>
      <c r="K15932">
        <v>400</v>
      </c>
      <c r="L15932">
        <v>34</v>
      </c>
    </row>
    <row r="15933" spans="1:12" x14ac:dyDescent="0.25">
      <c r="A15933" t="s">
        <v>689</v>
      </c>
      <c r="B15933" t="s">
        <v>698</v>
      </c>
      <c r="C15933" t="s">
        <v>699</v>
      </c>
      <c r="D15933" s="2">
        <v>28764</v>
      </c>
      <c r="E15933">
        <v>31</v>
      </c>
      <c r="F15933">
        <v>48960</v>
      </c>
      <c r="G15933">
        <v>15407000</v>
      </c>
      <c r="H15933">
        <v>12240</v>
      </c>
      <c r="K15933">
        <v>400</v>
      </c>
      <c r="L15933">
        <v>34</v>
      </c>
    </row>
    <row r="15934" spans="1:12" x14ac:dyDescent="0.25">
      <c r="A15934" t="s">
        <v>689</v>
      </c>
      <c r="B15934" t="s">
        <v>698</v>
      </c>
      <c r="C15934" t="s">
        <v>699</v>
      </c>
      <c r="D15934" s="2">
        <v>28795</v>
      </c>
      <c r="E15934">
        <v>30</v>
      </c>
      <c r="F15934">
        <v>53389</v>
      </c>
      <c r="G15934">
        <v>16996000</v>
      </c>
      <c r="H15934">
        <v>13886</v>
      </c>
      <c r="K15934">
        <v>430</v>
      </c>
      <c r="L15934">
        <v>34</v>
      </c>
    </row>
    <row r="15935" spans="1:12" x14ac:dyDescent="0.25">
      <c r="A15935" t="s">
        <v>689</v>
      </c>
      <c r="B15935" t="s">
        <v>698</v>
      </c>
      <c r="C15935" t="s">
        <v>699</v>
      </c>
      <c r="D15935" s="2">
        <v>28825</v>
      </c>
      <c r="E15935">
        <v>31</v>
      </c>
      <c r="F15935">
        <v>53026</v>
      </c>
      <c r="G15935">
        <v>16544000</v>
      </c>
      <c r="H15935">
        <v>15838</v>
      </c>
      <c r="K15935">
        <v>437</v>
      </c>
      <c r="L15935">
        <v>34</v>
      </c>
    </row>
    <row r="15936" spans="1:12" x14ac:dyDescent="0.25">
      <c r="A15936" t="s">
        <v>689</v>
      </c>
      <c r="B15936" t="s">
        <v>698</v>
      </c>
      <c r="C15936" t="s">
        <v>699</v>
      </c>
      <c r="D15936" s="2">
        <v>28856</v>
      </c>
      <c r="E15936">
        <v>28</v>
      </c>
      <c r="F15936">
        <v>32808</v>
      </c>
      <c r="G15936">
        <v>13559000</v>
      </c>
      <c r="H15936">
        <v>24212</v>
      </c>
      <c r="K15936">
        <v>428</v>
      </c>
      <c r="L15936">
        <v>34</v>
      </c>
    </row>
    <row r="15937" spans="1:12" x14ac:dyDescent="0.25">
      <c r="A15937" t="s">
        <v>689</v>
      </c>
      <c r="B15937" t="s">
        <v>698</v>
      </c>
      <c r="C15937" t="s">
        <v>699</v>
      </c>
      <c r="D15937" s="2">
        <v>28887</v>
      </c>
      <c r="E15937">
        <v>28</v>
      </c>
      <c r="F15937">
        <v>29853</v>
      </c>
      <c r="G15937">
        <v>13606000</v>
      </c>
      <c r="H15937">
        <v>29576</v>
      </c>
      <c r="K15937">
        <v>453</v>
      </c>
      <c r="L15937">
        <v>34</v>
      </c>
    </row>
    <row r="15938" spans="1:12" x14ac:dyDescent="0.25">
      <c r="A15938" t="s">
        <v>689</v>
      </c>
      <c r="B15938" t="s">
        <v>698</v>
      </c>
      <c r="C15938" t="s">
        <v>699</v>
      </c>
      <c r="D15938" s="2">
        <v>28915</v>
      </c>
      <c r="E15938">
        <v>31</v>
      </c>
      <c r="F15938">
        <v>36171</v>
      </c>
      <c r="G15938">
        <v>19891000</v>
      </c>
      <c r="H15938">
        <v>36171</v>
      </c>
      <c r="K15938">
        <v>420</v>
      </c>
      <c r="L15938">
        <v>34</v>
      </c>
    </row>
    <row r="15939" spans="1:12" x14ac:dyDescent="0.25">
      <c r="A15939" t="s">
        <v>689</v>
      </c>
      <c r="B15939" t="s">
        <v>698</v>
      </c>
      <c r="C15939" t="s">
        <v>699</v>
      </c>
      <c r="D15939" s="2">
        <v>28946</v>
      </c>
      <c r="E15939">
        <v>30</v>
      </c>
      <c r="F15939">
        <v>35344</v>
      </c>
      <c r="G15939">
        <v>18820000</v>
      </c>
      <c r="H15939">
        <v>35344</v>
      </c>
      <c r="K15939">
        <v>404</v>
      </c>
      <c r="L15939">
        <v>34</v>
      </c>
    </row>
    <row r="15940" spans="1:12" x14ac:dyDescent="0.25">
      <c r="A15940" t="s">
        <v>689</v>
      </c>
      <c r="B15940" t="s">
        <v>698</v>
      </c>
      <c r="C15940" t="s">
        <v>699</v>
      </c>
      <c r="D15940" s="2">
        <v>28976</v>
      </c>
      <c r="E15940">
        <v>31</v>
      </c>
      <c r="F15940">
        <v>36940</v>
      </c>
      <c r="G15940">
        <v>17778000</v>
      </c>
      <c r="H15940">
        <v>36940</v>
      </c>
      <c r="K15940">
        <v>412</v>
      </c>
      <c r="L15940">
        <v>34</v>
      </c>
    </row>
    <row r="15941" spans="1:12" x14ac:dyDescent="0.25">
      <c r="A15941" t="s">
        <v>689</v>
      </c>
      <c r="B15941" t="s">
        <v>698</v>
      </c>
      <c r="C15941" t="s">
        <v>699</v>
      </c>
      <c r="D15941" s="2">
        <v>29007</v>
      </c>
      <c r="E15941">
        <v>29.6</v>
      </c>
      <c r="F15941">
        <v>32207</v>
      </c>
      <c r="G15941">
        <v>15841000</v>
      </c>
      <c r="H15941">
        <v>38230</v>
      </c>
      <c r="K15941">
        <v>400</v>
      </c>
      <c r="L15941">
        <v>34</v>
      </c>
    </row>
    <row r="15942" spans="1:12" x14ac:dyDescent="0.25">
      <c r="A15942" t="s">
        <v>689</v>
      </c>
      <c r="B15942" t="s">
        <v>698</v>
      </c>
      <c r="C15942" t="s">
        <v>699</v>
      </c>
      <c r="D15942" s="2">
        <v>29037</v>
      </c>
      <c r="E15942">
        <v>30.8</v>
      </c>
      <c r="F15942">
        <v>31329</v>
      </c>
      <c r="G15942">
        <v>15508000</v>
      </c>
      <c r="H15942">
        <v>38291</v>
      </c>
      <c r="K15942">
        <v>392</v>
      </c>
      <c r="L15942">
        <v>34</v>
      </c>
    </row>
    <row r="15943" spans="1:12" x14ac:dyDescent="0.25">
      <c r="A15943" t="s">
        <v>689</v>
      </c>
      <c r="B15943" t="s">
        <v>698</v>
      </c>
      <c r="C15943" t="s">
        <v>699</v>
      </c>
      <c r="D15943" s="2">
        <v>29068</v>
      </c>
      <c r="E15943">
        <v>31</v>
      </c>
      <c r="F15943">
        <v>26597</v>
      </c>
      <c r="G15943">
        <v>15349000</v>
      </c>
      <c r="H15943">
        <v>32507</v>
      </c>
      <c r="K15943">
        <v>451</v>
      </c>
      <c r="L15943">
        <v>32</v>
      </c>
    </row>
    <row r="15944" spans="1:12" x14ac:dyDescent="0.25">
      <c r="A15944" t="s">
        <v>689</v>
      </c>
      <c r="B15944" t="s">
        <v>698</v>
      </c>
      <c r="C15944" t="s">
        <v>699</v>
      </c>
      <c r="D15944" s="2">
        <v>29099</v>
      </c>
      <c r="E15944">
        <v>30</v>
      </c>
      <c r="F15944">
        <v>24884</v>
      </c>
      <c r="G15944">
        <v>13280000</v>
      </c>
      <c r="H15944">
        <v>33222</v>
      </c>
      <c r="K15944">
        <v>436</v>
      </c>
      <c r="L15944">
        <v>32</v>
      </c>
    </row>
    <row r="15945" spans="1:12" x14ac:dyDescent="0.25">
      <c r="A15945" t="s">
        <v>689</v>
      </c>
      <c r="B15945" t="s">
        <v>698</v>
      </c>
      <c r="C15945" t="s">
        <v>699</v>
      </c>
      <c r="D15945" s="2">
        <v>29129</v>
      </c>
      <c r="E15945">
        <v>31</v>
      </c>
      <c r="F15945">
        <v>25899</v>
      </c>
      <c r="G15945">
        <v>16745999.999999998</v>
      </c>
      <c r="H15945">
        <v>35765</v>
      </c>
      <c r="K15945">
        <v>404</v>
      </c>
      <c r="L15945">
        <v>33</v>
      </c>
    </row>
    <row r="15946" spans="1:12" x14ac:dyDescent="0.25">
      <c r="A15946" t="s">
        <v>689</v>
      </c>
      <c r="B15946" t="s">
        <v>698</v>
      </c>
      <c r="C15946" t="s">
        <v>699</v>
      </c>
      <c r="D15946" s="2">
        <v>29160</v>
      </c>
      <c r="E15946">
        <v>30</v>
      </c>
      <c r="F15946">
        <v>29175</v>
      </c>
      <c r="G15946">
        <v>14432000</v>
      </c>
      <c r="H15946">
        <v>30572</v>
      </c>
      <c r="K15946">
        <v>407</v>
      </c>
      <c r="L15946">
        <v>34</v>
      </c>
    </row>
    <row r="15947" spans="1:12" x14ac:dyDescent="0.25">
      <c r="A15947" t="s">
        <v>689</v>
      </c>
      <c r="B15947" t="s">
        <v>698</v>
      </c>
      <c r="C15947" t="s">
        <v>699</v>
      </c>
      <c r="D15947" s="2">
        <v>29190</v>
      </c>
      <c r="E15947">
        <v>31</v>
      </c>
      <c r="F15947">
        <v>30731</v>
      </c>
      <c r="G15947">
        <v>14404000</v>
      </c>
      <c r="H15947">
        <v>30731</v>
      </c>
      <c r="K15947">
        <v>410</v>
      </c>
      <c r="L15947">
        <v>34</v>
      </c>
    </row>
    <row r="15948" spans="1:12" x14ac:dyDescent="0.25">
      <c r="A15948" t="s">
        <v>689</v>
      </c>
      <c r="B15948" t="s">
        <v>698</v>
      </c>
      <c r="C15948" t="s">
        <v>699</v>
      </c>
      <c r="D15948" s="2">
        <v>29221</v>
      </c>
      <c r="E15948">
        <v>31</v>
      </c>
      <c r="F15948">
        <v>30429</v>
      </c>
      <c r="G15948">
        <v>14332000</v>
      </c>
      <c r="H15948">
        <v>30429</v>
      </c>
      <c r="K15948">
        <v>440</v>
      </c>
      <c r="L15948">
        <v>34</v>
      </c>
    </row>
    <row r="15949" spans="1:12" x14ac:dyDescent="0.25">
      <c r="A15949" t="s">
        <v>689</v>
      </c>
      <c r="B15949" t="s">
        <v>698</v>
      </c>
      <c r="C15949" t="s">
        <v>699</v>
      </c>
      <c r="D15949" s="2">
        <v>29252</v>
      </c>
      <c r="E15949">
        <v>29</v>
      </c>
      <c r="F15949">
        <v>27817</v>
      </c>
      <c r="G15949">
        <v>14956000</v>
      </c>
      <c r="H15949">
        <v>27817</v>
      </c>
      <c r="K15949">
        <v>428</v>
      </c>
      <c r="L15949">
        <v>34</v>
      </c>
    </row>
    <row r="15950" spans="1:12" x14ac:dyDescent="0.25">
      <c r="A15950" t="s">
        <v>689</v>
      </c>
      <c r="B15950" t="s">
        <v>698</v>
      </c>
      <c r="C15950" t="s">
        <v>699</v>
      </c>
      <c r="D15950" s="2">
        <v>29281</v>
      </c>
      <c r="E15950">
        <v>31</v>
      </c>
      <c r="F15950">
        <v>30254</v>
      </c>
      <c r="G15950">
        <v>18346000</v>
      </c>
      <c r="H15950">
        <v>30254</v>
      </c>
      <c r="K15950">
        <v>407</v>
      </c>
      <c r="L15950">
        <v>34</v>
      </c>
    </row>
    <row r="15951" spans="1:12" x14ac:dyDescent="0.25">
      <c r="A15951" t="s">
        <v>689</v>
      </c>
      <c r="B15951" t="s">
        <v>698</v>
      </c>
      <c r="C15951" t="s">
        <v>699</v>
      </c>
      <c r="D15951" s="2">
        <v>29312</v>
      </c>
      <c r="E15951">
        <v>30</v>
      </c>
      <c r="F15951">
        <v>27534</v>
      </c>
      <c r="G15951">
        <v>16690000.000000002</v>
      </c>
      <c r="H15951">
        <v>27534</v>
      </c>
      <c r="K15951">
        <v>416</v>
      </c>
      <c r="L15951">
        <v>33</v>
      </c>
    </row>
    <row r="15952" spans="1:12" x14ac:dyDescent="0.25">
      <c r="A15952" t="s">
        <v>689</v>
      </c>
      <c r="B15952" t="s">
        <v>698</v>
      </c>
      <c r="C15952" t="s">
        <v>699</v>
      </c>
      <c r="D15952" s="2">
        <v>29342</v>
      </c>
      <c r="E15952">
        <v>31</v>
      </c>
      <c r="F15952">
        <v>28042</v>
      </c>
      <c r="G15952">
        <v>16183000</v>
      </c>
      <c r="H15952">
        <v>28042</v>
      </c>
      <c r="K15952">
        <v>428</v>
      </c>
      <c r="L15952">
        <v>32</v>
      </c>
    </row>
    <row r="15953" spans="1:12" x14ac:dyDescent="0.25">
      <c r="A15953" t="s">
        <v>689</v>
      </c>
      <c r="B15953" t="s">
        <v>698</v>
      </c>
      <c r="C15953" t="s">
        <v>699</v>
      </c>
      <c r="D15953" s="2">
        <v>29373</v>
      </c>
      <c r="E15953">
        <v>29.7</v>
      </c>
      <c r="F15953">
        <v>31936</v>
      </c>
      <c r="G15953">
        <v>12287000</v>
      </c>
      <c r="H15953">
        <v>23068</v>
      </c>
      <c r="K15953">
        <v>430</v>
      </c>
      <c r="L15953">
        <v>32</v>
      </c>
    </row>
    <row r="15954" spans="1:12" x14ac:dyDescent="0.25">
      <c r="A15954" t="s">
        <v>689</v>
      </c>
      <c r="B15954" t="s">
        <v>698</v>
      </c>
      <c r="C15954" t="s">
        <v>699</v>
      </c>
      <c r="D15954" s="2">
        <v>29403</v>
      </c>
      <c r="E15954">
        <v>31</v>
      </c>
      <c r="F15954">
        <v>27007</v>
      </c>
      <c r="G15954">
        <v>8772000</v>
      </c>
      <c r="H15954">
        <v>18005</v>
      </c>
      <c r="K15954">
        <v>507</v>
      </c>
      <c r="L15954">
        <v>25</v>
      </c>
    </row>
    <row r="15955" spans="1:12" x14ac:dyDescent="0.25">
      <c r="A15955" t="s">
        <v>689</v>
      </c>
      <c r="B15955" t="s">
        <v>698</v>
      </c>
      <c r="C15955" t="s">
        <v>699</v>
      </c>
      <c r="D15955" s="2">
        <v>29434</v>
      </c>
      <c r="E15955">
        <v>31</v>
      </c>
      <c r="F15955">
        <v>26703</v>
      </c>
      <c r="G15955">
        <v>4240000</v>
      </c>
      <c r="H15955">
        <v>24939</v>
      </c>
      <c r="K15955">
        <v>471</v>
      </c>
      <c r="L15955">
        <v>28</v>
      </c>
    </row>
    <row r="15956" spans="1:12" x14ac:dyDescent="0.25">
      <c r="A15956" t="s">
        <v>689</v>
      </c>
      <c r="B15956" t="s">
        <v>698</v>
      </c>
      <c r="C15956" t="s">
        <v>699</v>
      </c>
      <c r="D15956" s="2">
        <v>29465</v>
      </c>
      <c r="E15956">
        <v>5</v>
      </c>
      <c r="F15956">
        <v>4468</v>
      </c>
      <c r="G15956">
        <v>1844000</v>
      </c>
      <c r="H15956">
        <v>3101</v>
      </c>
      <c r="K15956">
        <v>450</v>
      </c>
      <c r="L15956">
        <v>28</v>
      </c>
    </row>
    <row r="15957" spans="1:12" x14ac:dyDescent="0.25">
      <c r="A15957" t="s">
        <v>689</v>
      </c>
      <c r="B15957" t="s">
        <v>698</v>
      </c>
      <c r="C15957" t="s">
        <v>699</v>
      </c>
      <c r="D15957" s="2">
        <v>29495</v>
      </c>
      <c r="E15957">
        <v>1.2</v>
      </c>
      <c r="F15957">
        <v>1296</v>
      </c>
      <c r="G15957">
        <v>648000</v>
      </c>
      <c r="H15957">
        <v>864</v>
      </c>
      <c r="K15957">
        <v>450</v>
      </c>
      <c r="L15957">
        <v>36</v>
      </c>
    </row>
    <row r="15958" spans="1:12" x14ac:dyDescent="0.25">
      <c r="A15958" t="s">
        <v>689</v>
      </c>
      <c r="B15958" t="s">
        <v>698</v>
      </c>
      <c r="C15958" t="s">
        <v>699</v>
      </c>
      <c r="D15958" s="2">
        <v>29526</v>
      </c>
      <c r="E15958">
        <v>7</v>
      </c>
      <c r="F15958">
        <v>6244</v>
      </c>
      <c r="G15958">
        <v>1574000</v>
      </c>
      <c r="H15958">
        <v>5109</v>
      </c>
      <c r="K15958">
        <v>215</v>
      </c>
      <c r="L15958">
        <v>24</v>
      </c>
    </row>
    <row r="15959" spans="1:12" x14ac:dyDescent="0.25">
      <c r="A15959" t="s">
        <v>689</v>
      </c>
      <c r="B15959" t="s">
        <v>698</v>
      </c>
      <c r="C15959" t="s">
        <v>699</v>
      </c>
      <c r="D15959" s="2">
        <v>29556</v>
      </c>
      <c r="E15959">
        <v>31</v>
      </c>
      <c r="F15959">
        <v>28436</v>
      </c>
      <c r="G15959">
        <v>8026000</v>
      </c>
      <c r="H15959">
        <v>23267</v>
      </c>
      <c r="K15959">
        <v>422</v>
      </c>
      <c r="L15959">
        <v>28</v>
      </c>
    </row>
    <row r="15960" spans="1:12" x14ac:dyDescent="0.25">
      <c r="A15960" t="s">
        <v>689</v>
      </c>
      <c r="B15960" t="s">
        <v>698</v>
      </c>
      <c r="C15960" t="s">
        <v>699</v>
      </c>
      <c r="D15960" s="2">
        <v>29587</v>
      </c>
      <c r="E15960">
        <v>30.9</v>
      </c>
      <c r="F15960">
        <v>28243</v>
      </c>
      <c r="G15960">
        <v>10054000</v>
      </c>
      <c r="H15960">
        <v>23108</v>
      </c>
      <c r="K15960">
        <v>398</v>
      </c>
      <c r="L15960">
        <v>28</v>
      </c>
    </row>
    <row r="15961" spans="1:12" x14ac:dyDescent="0.25">
      <c r="A15961" t="s">
        <v>689</v>
      </c>
      <c r="B15961" t="s">
        <v>698</v>
      </c>
      <c r="C15961" t="s">
        <v>699</v>
      </c>
      <c r="D15961" s="2">
        <v>29618</v>
      </c>
      <c r="E15961">
        <v>28</v>
      </c>
      <c r="F15961">
        <v>25901</v>
      </c>
      <c r="G15961">
        <v>8858000</v>
      </c>
      <c r="H15961">
        <v>21192</v>
      </c>
      <c r="K15961">
        <v>412</v>
      </c>
      <c r="L15961">
        <v>28</v>
      </c>
    </row>
    <row r="15962" spans="1:12" x14ac:dyDescent="0.25">
      <c r="A15962" t="s">
        <v>689</v>
      </c>
      <c r="B15962" t="s">
        <v>698</v>
      </c>
      <c r="C15962" t="s">
        <v>699</v>
      </c>
      <c r="D15962" s="2">
        <v>29646</v>
      </c>
      <c r="E15962">
        <v>31</v>
      </c>
      <c r="F15962">
        <v>29937</v>
      </c>
      <c r="G15962">
        <v>10030000</v>
      </c>
      <c r="H15962">
        <v>24494</v>
      </c>
      <c r="K15962">
        <v>412</v>
      </c>
      <c r="L15962">
        <v>28</v>
      </c>
    </row>
    <row r="15963" spans="1:12" x14ac:dyDescent="0.25">
      <c r="A15963" t="s">
        <v>689</v>
      </c>
      <c r="B15963" t="s">
        <v>698</v>
      </c>
      <c r="C15963" t="s">
        <v>699</v>
      </c>
      <c r="D15963" s="2">
        <v>29677</v>
      </c>
      <c r="E15963">
        <v>26.9</v>
      </c>
      <c r="F15963">
        <v>24132</v>
      </c>
      <c r="G15963">
        <v>8132999.9999999991</v>
      </c>
      <c r="H15963">
        <v>19745</v>
      </c>
      <c r="K15963">
        <v>400</v>
      </c>
      <c r="L15963">
        <v>26</v>
      </c>
    </row>
    <row r="15964" spans="1:12" x14ac:dyDescent="0.25">
      <c r="A15964" t="s">
        <v>689</v>
      </c>
      <c r="B15964" t="s">
        <v>698</v>
      </c>
      <c r="C15964" t="s">
        <v>699</v>
      </c>
      <c r="D15964" s="2">
        <v>29707</v>
      </c>
      <c r="E15964">
        <v>31</v>
      </c>
      <c r="F15964">
        <v>28656</v>
      </c>
      <c r="G15964">
        <v>9932000</v>
      </c>
      <c r="H15964">
        <v>23445</v>
      </c>
      <c r="K15964">
        <v>385</v>
      </c>
      <c r="L15964">
        <v>28</v>
      </c>
    </row>
    <row r="15965" spans="1:12" x14ac:dyDescent="0.25">
      <c r="A15965" t="s">
        <v>689</v>
      </c>
      <c r="B15965" t="s">
        <v>698</v>
      </c>
      <c r="C15965" t="s">
        <v>699</v>
      </c>
      <c r="D15965" s="2">
        <v>29738</v>
      </c>
      <c r="E15965">
        <v>17</v>
      </c>
      <c r="F15965">
        <v>15466</v>
      </c>
      <c r="G15965">
        <v>5657000</v>
      </c>
      <c r="H15965">
        <v>14365</v>
      </c>
      <c r="K15965">
        <v>445</v>
      </c>
      <c r="L15965">
        <v>28</v>
      </c>
    </row>
    <row r="15966" spans="1:12" x14ac:dyDescent="0.25">
      <c r="A15966" t="s">
        <v>689</v>
      </c>
      <c r="B15966" t="s">
        <v>698</v>
      </c>
      <c r="C15966" t="s">
        <v>699</v>
      </c>
      <c r="D15966" s="2">
        <v>29830</v>
      </c>
      <c r="E15966">
        <v>5.0999999999999996</v>
      </c>
      <c r="F15966">
        <v>4993</v>
      </c>
      <c r="G15966">
        <v>1498000</v>
      </c>
      <c r="H15966">
        <v>3329</v>
      </c>
      <c r="K15966">
        <v>400</v>
      </c>
      <c r="L15966">
        <v>30</v>
      </c>
    </row>
    <row r="15967" spans="1:12" x14ac:dyDescent="0.25">
      <c r="A15967" t="s">
        <v>689</v>
      </c>
      <c r="B15967" t="s">
        <v>698</v>
      </c>
      <c r="C15967" t="s">
        <v>699</v>
      </c>
      <c r="D15967" s="2">
        <v>29860</v>
      </c>
      <c r="E15967">
        <v>19.7</v>
      </c>
      <c r="F15967">
        <v>22308</v>
      </c>
      <c r="G15967">
        <v>6801000</v>
      </c>
      <c r="H15967">
        <v>14871</v>
      </c>
      <c r="K15967">
        <v>381</v>
      </c>
      <c r="L15967">
        <v>36</v>
      </c>
    </row>
    <row r="15968" spans="1:12" x14ac:dyDescent="0.25">
      <c r="A15968" t="s">
        <v>689</v>
      </c>
      <c r="B15968" t="s">
        <v>698</v>
      </c>
      <c r="C15968" t="s">
        <v>699</v>
      </c>
      <c r="D15968" s="2">
        <v>29891</v>
      </c>
      <c r="E15968">
        <v>9</v>
      </c>
      <c r="F15968">
        <v>11251</v>
      </c>
      <c r="G15968">
        <v>3261000</v>
      </c>
      <c r="H15968">
        <v>7501</v>
      </c>
      <c r="K15968">
        <v>375</v>
      </c>
      <c r="L15968">
        <v>36</v>
      </c>
    </row>
    <row r="15969" spans="1:12" x14ac:dyDescent="0.25">
      <c r="A15969" t="s">
        <v>689</v>
      </c>
      <c r="B15969" t="s">
        <v>698</v>
      </c>
      <c r="C15969" t="s">
        <v>699</v>
      </c>
      <c r="D15969" s="2">
        <v>29952</v>
      </c>
      <c r="E15969">
        <v>3</v>
      </c>
      <c r="F15969">
        <v>883</v>
      </c>
      <c r="G15969">
        <v>888000</v>
      </c>
      <c r="H15969">
        <v>0</v>
      </c>
      <c r="K15969">
        <v>0</v>
      </c>
      <c r="L15969">
        <v>12</v>
      </c>
    </row>
    <row r="15970" spans="1:12" x14ac:dyDescent="0.25">
      <c r="A15970" t="s">
        <v>689</v>
      </c>
      <c r="B15970" t="s">
        <v>698</v>
      </c>
      <c r="C15970" t="s">
        <v>699</v>
      </c>
      <c r="D15970" s="2">
        <v>29983</v>
      </c>
      <c r="E15970">
        <v>28</v>
      </c>
      <c r="F15970">
        <v>5161</v>
      </c>
      <c r="G15970">
        <v>3438000</v>
      </c>
      <c r="H15970">
        <v>0</v>
      </c>
      <c r="K15970">
        <v>300</v>
      </c>
      <c r="L15970">
        <v>17</v>
      </c>
    </row>
    <row r="15971" spans="1:12" x14ac:dyDescent="0.25">
      <c r="A15971" t="s">
        <v>689</v>
      </c>
      <c r="B15971" t="s">
        <v>698</v>
      </c>
      <c r="C15971" t="s">
        <v>699</v>
      </c>
      <c r="D15971" s="2">
        <v>30011</v>
      </c>
      <c r="E15971">
        <v>17.3</v>
      </c>
      <c r="F15971">
        <v>3083</v>
      </c>
      <c r="G15971">
        <v>1686000</v>
      </c>
      <c r="H15971">
        <v>150</v>
      </c>
      <c r="K15971">
        <v>195</v>
      </c>
      <c r="L15971">
        <v>21</v>
      </c>
    </row>
    <row r="15972" spans="1:12" x14ac:dyDescent="0.25">
      <c r="A15972" t="s">
        <v>689</v>
      </c>
      <c r="B15972" t="s">
        <v>698</v>
      </c>
      <c r="C15972" t="s">
        <v>699</v>
      </c>
      <c r="D15972" s="2">
        <v>30042</v>
      </c>
      <c r="E15972">
        <v>17.899999999999999</v>
      </c>
      <c r="F15972">
        <v>3390</v>
      </c>
      <c r="G15972">
        <v>1673000</v>
      </c>
      <c r="H15972">
        <v>174</v>
      </c>
      <c r="K15972">
        <v>195</v>
      </c>
      <c r="L15972">
        <v>24</v>
      </c>
    </row>
    <row r="15973" spans="1:12" x14ac:dyDescent="0.25">
      <c r="A15973" t="s">
        <v>689</v>
      </c>
      <c r="B15973" t="s">
        <v>698</v>
      </c>
      <c r="C15973" t="s">
        <v>699</v>
      </c>
      <c r="D15973" s="2">
        <v>30072</v>
      </c>
      <c r="E15973">
        <v>0</v>
      </c>
      <c r="F15973">
        <v>2</v>
      </c>
      <c r="G15973">
        <v>1000</v>
      </c>
      <c r="H15973">
        <v>0</v>
      </c>
      <c r="K15973">
        <v>195</v>
      </c>
      <c r="L15973">
        <v>24</v>
      </c>
    </row>
    <row r="15974" spans="1:12" x14ac:dyDescent="0.25">
      <c r="A15974" t="s">
        <v>689</v>
      </c>
      <c r="B15974" t="s">
        <v>698</v>
      </c>
      <c r="C15974" t="s">
        <v>699</v>
      </c>
      <c r="D15974" s="2">
        <v>30103</v>
      </c>
      <c r="E15974">
        <v>8</v>
      </c>
      <c r="F15974">
        <v>1816</v>
      </c>
      <c r="G15974">
        <v>883000</v>
      </c>
      <c r="H15974">
        <v>96</v>
      </c>
      <c r="K15974">
        <v>232</v>
      </c>
      <c r="L15974">
        <v>24</v>
      </c>
    </row>
    <row r="15975" spans="1:12" x14ac:dyDescent="0.25">
      <c r="A15975" t="s">
        <v>689</v>
      </c>
      <c r="B15975" t="s">
        <v>698</v>
      </c>
      <c r="C15975" t="s">
        <v>699</v>
      </c>
      <c r="D15975" s="2">
        <v>30133</v>
      </c>
      <c r="E15975">
        <v>18.399999999999999</v>
      </c>
      <c r="F15975">
        <v>5261</v>
      </c>
      <c r="G15975">
        <v>1983000</v>
      </c>
      <c r="H15975">
        <v>277</v>
      </c>
      <c r="K15975">
        <v>270</v>
      </c>
      <c r="L15975">
        <v>24</v>
      </c>
    </row>
    <row r="15976" spans="1:12" x14ac:dyDescent="0.25">
      <c r="A15976" t="s">
        <v>689</v>
      </c>
      <c r="B15976" t="s">
        <v>698</v>
      </c>
      <c r="C15976" t="s">
        <v>699</v>
      </c>
      <c r="D15976" s="2">
        <v>30164</v>
      </c>
      <c r="E15976">
        <v>31</v>
      </c>
      <c r="F15976">
        <v>5964</v>
      </c>
      <c r="G15976">
        <v>4418000</v>
      </c>
      <c r="H15976">
        <v>3964</v>
      </c>
      <c r="K15976">
        <v>243</v>
      </c>
      <c r="L15976">
        <v>27</v>
      </c>
    </row>
    <row r="15977" spans="1:12" x14ac:dyDescent="0.25">
      <c r="A15977" t="s">
        <v>689</v>
      </c>
      <c r="B15977" t="s">
        <v>698</v>
      </c>
      <c r="C15977" t="s">
        <v>699</v>
      </c>
      <c r="D15977" s="2">
        <v>30195</v>
      </c>
      <c r="E15977">
        <v>30</v>
      </c>
      <c r="F15977">
        <v>5305</v>
      </c>
      <c r="G15977">
        <v>3849000</v>
      </c>
      <c r="H15977">
        <v>4168</v>
      </c>
      <c r="K15977">
        <v>115</v>
      </c>
      <c r="L15977">
        <v>32</v>
      </c>
    </row>
    <row r="15978" spans="1:12" x14ac:dyDescent="0.25">
      <c r="A15978" t="s">
        <v>689</v>
      </c>
      <c r="B15978" t="s">
        <v>698</v>
      </c>
      <c r="C15978" t="s">
        <v>699</v>
      </c>
      <c r="D15978" s="2">
        <v>30225</v>
      </c>
      <c r="E15978">
        <v>31</v>
      </c>
      <c r="F15978">
        <v>5072</v>
      </c>
      <c r="G15978">
        <v>2901000</v>
      </c>
      <c r="H15978">
        <v>3986</v>
      </c>
      <c r="K15978">
        <v>105</v>
      </c>
      <c r="L15978">
        <v>32</v>
      </c>
    </row>
    <row r="15979" spans="1:12" x14ac:dyDescent="0.25">
      <c r="A15979" t="s">
        <v>689</v>
      </c>
      <c r="B15979" t="s">
        <v>698</v>
      </c>
      <c r="C15979" t="s">
        <v>699</v>
      </c>
      <c r="D15979" s="2">
        <v>30256</v>
      </c>
      <c r="E15979">
        <v>30</v>
      </c>
      <c r="F15979">
        <v>5472</v>
      </c>
      <c r="G15979">
        <v>2411000</v>
      </c>
      <c r="H15979">
        <v>4300</v>
      </c>
      <c r="K15979">
        <v>118</v>
      </c>
      <c r="L15979">
        <v>32</v>
      </c>
    </row>
    <row r="15980" spans="1:12" x14ac:dyDescent="0.25">
      <c r="A15980" t="s">
        <v>689</v>
      </c>
      <c r="B15980" t="s">
        <v>698</v>
      </c>
      <c r="C15980" t="s">
        <v>699</v>
      </c>
      <c r="D15980" s="2">
        <v>30286</v>
      </c>
      <c r="E15980">
        <v>20.100000000000001</v>
      </c>
      <c r="F15980">
        <v>3014</v>
      </c>
      <c r="G15980">
        <v>1938000</v>
      </c>
      <c r="H15980">
        <v>3007</v>
      </c>
      <c r="K15980">
        <v>120</v>
      </c>
      <c r="L15980">
        <v>32</v>
      </c>
    </row>
    <row r="15981" spans="1:12" x14ac:dyDescent="0.25">
      <c r="A15981" t="s">
        <v>689</v>
      </c>
      <c r="B15981" t="s">
        <v>698</v>
      </c>
      <c r="C15981" t="s">
        <v>699</v>
      </c>
      <c r="D15981" s="2">
        <v>30348</v>
      </c>
      <c r="E15981">
        <v>0.9</v>
      </c>
      <c r="F15981">
        <v>128</v>
      </c>
      <c r="G15981">
        <v>89000</v>
      </c>
      <c r="H15981">
        <v>139</v>
      </c>
      <c r="K15981">
        <v>120</v>
      </c>
      <c r="L15981">
        <v>32</v>
      </c>
    </row>
    <row r="15982" spans="1:12" x14ac:dyDescent="0.25">
      <c r="A15982" t="s">
        <v>689</v>
      </c>
      <c r="B15982" t="s">
        <v>698</v>
      </c>
      <c r="C15982" t="s">
        <v>699</v>
      </c>
      <c r="D15982" s="2">
        <v>30376</v>
      </c>
      <c r="E15982">
        <v>28</v>
      </c>
      <c r="F15982">
        <v>5363</v>
      </c>
      <c r="G15982">
        <v>2999000</v>
      </c>
      <c r="H15982">
        <v>5812</v>
      </c>
      <c r="K15982">
        <v>107</v>
      </c>
      <c r="L15982">
        <v>32</v>
      </c>
    </row>
    <row r="15983" spans="1:12" x14ac:dyDescent="0.25">
      <c r="A15983" t="s">
        <v>689</v>
      </c>
      <c r="B15983" t="s">
        <v>698</v>
      </c>
      <c r="C15983" t="s">
        <v>699</v>
      </c>
      <c r="D15983" s="2">
        <v>30407</v>
      </c>
      <c r="E15983">
        <v>12</v>
      </c>
      <c r="F15983">
        <v>2251</v>
      </c>
      <c r="G15983">
        <v>1276000</v>
      </c>
      <c r="H15983">
        <v>2439</v>
      </c>
      <c r="K15983">
        <v>105</v>
      </c>
      <c r="L15983">
        <v>32</v>
      </c>
    </row>
    <row r="15984" spans="1:12" x14ac:dyDescent="0.25">
      <c r="A15984" t="s">
        <v>689</v>
      </c>
      <c r="B15984" t="s">
        <v>698</v>
      </c>
      <c r="C15984" t="s">
        <v>699</v>
      </c>
      <c r="D15984" s="2">
        <v>30437</v>
      </c>
      <c r="E15984">
        <v>19.7</v>
      </c>
      <c r="F15984">
        <v>4642</v>
      </c>
      <c r="G15984">
        <v>2429000</v>
      </c>
      <c r="H15984">
        <v>6964</v>
      </c>
      <c r="K15984">
        <v>79</v>
      </c>
      <c r="L15984">
        <v>32</v>
      </c>
    </row>
    <row r="15985" spans="1:12" x14ac:dyDescent="0.25">
      <c r="A15985" t="s">
        <v>689</v>
      </c>
      <c r="B15985" t="s">
        <v>698</v>
      </c>
      <c r="C15985" t="s">
        <v>699</v>
      </c>
      <c r="D15985" s="2">
        <v>30468</v>
      </c>
      <c r="E15985">
        <v>29</v>
      </c>
      <c r="F15985">
        <v>4610</v>
      </c>
      <c r="G15985">
        <v>3076000</v>
      </c>
      <c r="H15985">
        <v>6915</v>
      </c>
      <c r="K15985">
        <v>105</v>
      </c>
      <c r="L15985">
        <v>32</v>
      </c>
    </row>
    <row r="15986" spans="1:12" x14ac:dyDescent="0.25">
      <c r="A15986" t="s">
        <v>689</v>
      </c>
      <c r="B15986" t="s">
        <v>698</v>
      </c>
      <c r="C15986" t="s">
        <v>699</v>
      </c>
      <c r="D15986" s="2">
        <v>30498</v>
      </c>
      <c r="E15986">
        <v>31</v>
      </c>
      <c r="F15986">
        <v>4869</v>
      </c>
      <c r="G15986">
        <v>3155000</v>
      </c>
      <c r="H15986">
        <v>7304</v>
      </c>
      <c r="K15986">
        <v>105</v>
      </c>
      <c r="L15986">
        <v>32</v>
      </c>
    </row>
    <row r="15987" spans="1:12" x14ac:dyDescent="0.25">
      <c r="A15987" t="s">
        <v>689</v>
      </c>
      <c r="B15987" t="s">
        <v>698</v>
      </c>
      <c r="C15987" t="s">
        <v>699</v>
      </c>
      <c r="D15987" s="2">
        <v>30529</v>
      </c>
      <c r="E15987">
        <v>25.3</v>
      </c>
      <c r="F15987">
        <v>4024</v>
      </c>
      <c r="G15987">
        <v>2608000</v>
      </c>
      <c r="H15987">
        <v>6036</v>
      </c>
      <c r="K15987">
        <v>105</v>
      </c>
      <c r="L15987">
        <v>32</v>
      </c>
    </row>
    <row r="15988" spans="1:12" x14ac:dyDescent="0.25">
      <c r="A15988" t="s">
        <v>689</v>
      </c>
      <c r="B15988" t="s">
        <v>698</v>
      </c>
      <c r="C15988" t="s">
        <v>699</v>
      </c>
      <c r="D15988" s="2">
        <v>30682</v>
      </c>
      <c r="E15988">
        <v>0</v>
      </c>
      <c r="F15988">
        <v>2</v>
      </c>
      <c r="G15988">
        <v>1000</v>
      </c>
      <c r="H15988">
        <v>1</v>
      </c>
      <c r="K15988">
        <v>0</v>
      </c>
      <c r="L15988">
        <v>32</v>
      </c>
    </row>
    <row r="15989" spans="1:12" x14ac:dyDescent="0.25">
      <c r="A15989" t="s">
        <v>689</v>
      </c>
      <c r="B15989" t="s">
        <v>698</v>
      </c>
      <c r="C15989" t="s">
        <v>699</v>
      </c>
      <c r="D15989" s="2">
        <v>30713</v>
      </c>
      <c r="E15989">
        <v>29</v>
      </c>
      <c r="F15989">
        <v>6625</v>
      </c>
      <c r="G15989">
        <v>2981000</v>
      </c>
      <c r="H15989">
        <v>4417</v>
      </c>
      <c r="K15989">
        <v>0</v>
      </c>
      <c r="L15989">
        <v>32</v>
      </c>
    </row>
    <row r="15990" spans="1:12" x14ac:dyDescent="0.25">
      <c r="A15990" t="s">
        <v>689</v>
      </c>
      <c r="B15990" t="s">
        <v>698</v>
      </c>
      <c r="C15990" t="s">
        <v>699</v>
      </c>
      <c r="D15990" s="2">
        <v>30742</v>
      </c>
      <c r="E15990">
        <v>31</v>
      </c>
      <c r="F15990">
        <v>6856</v>
      </c>
      <c r="G15990">
        <v>3085000</v>
      </c>
      <c r="H15990">
        <v>4571</v>
      </c>
      <c r="K15990">
        <v>0</v>
      </c>
      <c r="L15990">
        <v>32</v>
      </c>
    </row>
    <row r="15991" spans="1:12" x14ac:dyDescent="0.25">
      <c r="A15991" t="s">
        <v>689</v>
      </c>
      <c r="B15991" t="s">
        <v>698</v>
      </c>
      <c r="C15991" t="s">
        <v>699</v>
      </c>
      <c r="D15991" s="2">
        <v>30773</v>
      </c>
      <c r="E15991">
        <v>30</v>
      </c>
      <c r="F15991">
        <v>6577</v>
      </c>
      <c r="G15991">
        <v>2974000</v>
      </c>
      <c r="H15991">
        <v>4384</v>
      </c>
      <c r="K15991">
        <v>75</v>
      </c>
      <c r="L15991">
        <v>26</v>
      </c>
    </row>
    <row r="15992" spans="1:12" x14ac:dyDescent="0.25">
      <c r="A15992" t="s">
        <v>689</v>
      </c>
      <c r="B15992" t="s">
        <v>698</v>
      </c>
      <c r="C15992" t="s">
        <v>699</v>
      </c>
      <c r="D15992" s="2">
        <v>30803</v>
      </c>
      <c r="E15992">
        <v>29</v>
      </c>
      <c r="F15992">
        <v>4122</v>
      </c>
      <c r="G15992">
        <v>2061000</v>
      </c>
      <c r="H15992">
        <v>2748</v>
      </c>
      <c r="K15992">
        <v>150</v>
      </c>
      <c r="L15992">
        <v>20</v>
      </c>
    </row>
    <row r="15993" spans="1:12" x14ac:dyDescent="0.25">
      <c r="A15993" t="s">
        <v>689</v>
      </c>
      <c r="B15993" t="s">
        <v>698</v>
      </c>
      <c r="C15993" t="s">
        <v>699</v>
      </c>
      <c r="D15993" s="2">
        <v>30834</v>
      </c>
      <c r="E15993">
        <v>30</v>
      </c>
      <c r="F15993">
        <v>4249</v>
      </c>
      <c r="G15993">
        <v>2125000</v>
      </c>
      <c r="H15993">
        <v>2833</v>
      </c>
      <c r="K15993">
        <v>150</v>
      </c>
      <c r="L15993">
        <v>20</v>
      </c>
    </row>
    <row r="15994" spans="1:12" x14ac:dyDescent="0.25">
      <c r="A15994" t="s">
        <v>689</v>
      </c>
      <c r="B15994" t="s">
        <v>698</v>
      </c>
      <c r="C15994" t="s">
        <v>699</v>
      </c>
      <c r="D15994" s="2">
        <v>30864</v>
      </c>
      <c r="E15994">
        <v>23.1</v>
      </c>
      <c r="F15994">
        <v>3111</v>
      </c>
      <c r="G15994">
        <v>1556000</v>
      </c>
      <c r="H15994">
        <v>2074</v>
      </c>
      <c r="K15994">
        <v>150</v>
      </c>
      <c r="L15994">
        <v>20</v>
      </c>
    </row>
    <row r="15995" spans="1:12" x14ac:dyDescent="0.25">
      <c r="A15995" t="s">
        <v>689</v>
      </c>
      <c r="B15995" t="s">
        <v>698</v>
      </c>
      <c r="C15995" t="s">
        <v>699</v>
      </c>
      <c r="D15995" s="2">
        <v>30895</v>
      </c>
      <c r="E15995">
        <v>25.8</v>
      </c>
      <c r="F15995">
        <v>4408</v>
      </c>
      <c r="G15995">
        <v>1948000</v>
      </c>
      <c r="H15995">
        <v>2347</v>
      </c>
      <c r="K15995">
        <v>158</v>
      </c>
      <c r="L15995">
        <v>20</v>
      </c>
    </row>
    <row r="15996" spans="1:12" x14ac:dyDescent="0.25">
      <c r="A15996" t="s">
        <v>689</v>
      </c>
      <c r="B15996" t="s">
        <v>698</v>
      </c>
      <c r="C15996" t="s">
        <v>699</v>
      </c>
      <c r="D15996" s="2">
        <v>30926</v>
      </c>
      <c r="E15996">
        <v>25.1</v>
      </c>
      <c r="F15996">
        <v>8718</v>
      </c>
      <c r="G15996">
        <v>2961000</v>
      </c>
      <c r="H15996">
        <v>2181</v>
      </c>
      <c r="K15996">
        <v>133</v>
      </c>
      <c r="L15996">
        <v>20</v>
      </c>
    </row>
    <row r="15997" spans="1:12" x14ac:dyDescent="0.25">
      <c r="A15997" t="s">
        <v>689</v>
      </c>
      <c r="B15997" t="s">
        <v>698</v>
      </c>
      <c r="C15997" t="s">
        <v>699</v>
      </c>
      <c r="D15997" s="2">
        <v>30956</v>
      </c>
      <c r="E15997">
        <v>30.9</v>
      </c>
      <c r="F15997">
        <v>11226</v>
      </c>
      <c r="G15997">
        <v>3954000</v>
      </c>
      <c r="H15997">
        <v>2807</v>
      </c>
      <c r="K15997">
        <v>120</v>
      </c>
      <c r="L15997">
        <v>20</v>
      </c>
    </row>
    <row r="15998" spans="1:12" x14ac:dyDescent="0.25">
      <c r="A15998" t="s">
        <v>689</v>
      </c>
      <c r="B15998" t="s">
        <v>698</v>
      </c>
      <c r="C15998" t="s">
        <v>699</v>
      </c>
      <c r="D15998" s="2">
        <v>30987</v>
      </c>
      <c r="E15998">
        <v>30</v>
      </c>
      <c r="F15998">
        <v>11978</v>
      </c>
      <c r="G15998">
        <v>3630000</v>
      </c>
      <c r="H15998">
        <v>2994</v>
      </c>
      <c r="K15998">
        <v>115</v>
      </c>
      <c r="L15998">
        <v>20</v>
      </c>
    </row>
    <row r="15999" spans="1:12" x14ac:dyDescent="0.25">
      <c r="A15999" t="s">
        <v>689</v>
      </c>
      <c r="B15999" t="s">
        <v>698</v>
      </c>
      <c r="C15999" t="s">
        <v>699</v>
      </c>
      <c r="D15999" s="2">
        <v>31017</v>
      </c>
      <c r="E15999">
        <v>31</v>
      </c>
      <c r="F15999">
        <v>12177</v>
      </c>
      <c r="G15999">
        <v>3412000</v>
      </c>
      <c r="H15999">
        <v>3044</v>
      </c>
      <c r="K15999">
        <v>105</v>
      </c>
      <c r="L15999">
        <v>20</v>
      </c>
    </row>
    <row r="16000" spans="1:12" x14ac:dyDescent="0.25">
      <c r="A16000" t="s">
        <v>689</v>
      </c>
      <c r="B16000" t="s">
        <v>698</v>
      </c>
      <c r="C16000" t="s">
        <v>699</v>
      </c>
      <c r="D16000" s="2">
        <v>31048</v>
      </c>
      <c r="E16000">
        <v>17.899999999999999</v>
      </c>
      <c r="F16000">
        <v>6413</v>
      </c>
      <c r="G16000">
        <v>1909000</v>
      </c>
      <c r="H16000">
        <v>2307</v>
      </c>
      <c r="K16000">
        <v>105</v>
      </c>
      <c r="L16000">
        <v>20</v>
      </c>
    </row>
    <row r="16001" spans="1:12" x14ac:dyDescent="0.25">
      <c r="A16001" t="s">
        <v>689</v>
      </c>
      <c r="B16001" t="s">
        <v>698</v>
      </c>
      <c r="C16001" t="s">
        <v>699</v>
      </c>
      <c r="D16001" s="2">
        <v>31079</v>
      </c>
      <c r="E16001">
        <v>28</v>
      </c>
      <c r="F16001">
        <v>8839</v>
      </c>
      <c r="G16001">
        <v>2796000</v>
      </c>
      <c r="H16001">
        <v>3789</v>
      </c>
      <c r="K16001">
        <v>139</v>
      </c>
      <c r="L16001">
        <v>20</v>
      </c>
    </row>
    <row r="16002" spans="1:12" x14ac:dyDescent="0.25">
      <c r="A16002" t="s">
        <v>689</v>
      </c>
      <c r="B16002" t="s">
        <v>698</v>
      </c>
      <c r="C16002" t="s">
        <v>699</v>
      </c>
      <c r="D16002" s="2">
        <v>31107</v>
      </c>
      <c r="E16002">
        <v>31</v>
      </c>
      <c r="F16002">
        <v>9468</v>
      </c>
      <c r="G16002">
        <v>3079000</v>
      </c>
      <c r="H16002">
        <v>4314</v>
      </c>
      <c r="K16002">
        <v>114</v>
      </c>
      <c r="L16002">
        <v>20</v>
      </c>
    </row>
    <row r="16003" spans="1:12" x14ac:dyDescent="0.25">
      <c r="A16003" t="s">
        <v>689</v>
      </c>
      <c r="B16003" t="s">
        <v>698</v>
      </c>
      <c r="C16003" t="s">
        <v>699</v>
      </c>
      <c r="D16003" s="2">
        <v>31138</v>
      </c>
      <c r="E16003">
        <v>30</v>
      </c>
      <c r="F16003">
        <v>7965</v>
      </c>
      <c r="G16003">
        <v>2945000</v>
      </c>
      <c r="H16003">
        <v>3748</v>
      </c>
      <c r="K16003">
        <v>115</v>
      </c>
      <c r="L16003">
        <v>20</v>
      </c>
    </row>
    <row r="16004" spans="1:12" x14ac:dyDescent="0.25">
      <c r="A16004" t="s">
        <v>689</v>
      </c>
      <c r="B16004" t="s">
        <v>698</v>
      </c>
      <c r="C16004" t="s">
        <v>699</v>
      </c>
      <c r="D16004" s="2">
        <v>31168</v>
      </c>
      <c r="E16004">
        <v>14.1</v>
      </c>
      <c r="F16004">
        <v>3527</v>
      </c>
      <c r="G16004">
        <v>1361000</v>
      </c>
      <c r="H16004">
        <v>1660</v>
      </c>
      <c r="K16004">
        <v>109</v>
      </c>
      <c r="L16004">
        <v>20</v>
      </c>
    </row>
    <row r="16005" spans="1:12" x14ac:dyDescent="0.25">
      <c r="A16005" t="s">
        <v>689</v>
      </c>
      <c r="B16005" t="s">
        <v>698</v>
      </c>
      <c r="C16005" t="s">
        <v>699</v>
      </c>
      <c r="D16005" s="2">
        <v>31199</v>
      </c>
      <c r="E16005">
        <v>5.9</v>
      </c>
      <c r="F16005">
        <v>1624</v>
      </c>
      <c r="G16005">
        <v>592000</v>
      </c>
      <c r="H16005">
        <v>764</v>
      </c>
      <c r="K16005">
        <v>135</v>
      </c>
      <c r="L16005">
        <v>20</v>
      </c>
    </row>
    <row r="16006" spans="1:12" x14ac:dyDescent="0.25">
      <c r="A16006" t="s">
        <v>689</v>
      </c>
      <c r="B16006" t="s">
        <v>698</v>
      </c>
      <c r="C16006" t="s">
        <v>699</v>
      </c>
      <c r="D16006" s="2">
        <v>31229</v>
      </c>
      <c r="E16006">
        <v>0.2</v>
      </c>
      <c r="F16006">
        <v>60</v>
      </c>
      <c r="G16006">
        <v>18000</v>
      </c>
      <c r="H16006">
        <v>28</v>
      </c>
      <c r="K16006">
        <v>150</v>
      </c>
      <c r="L16006">
        <v>20</v>
      </c>
    </row>
    <row r="16007" spans="1:12" x14ac:dyDescent="0.25">
      <c r="A16007" t="s">
        <v>689</v>
      </c>
      <c r="B16007" t="s">
        <v>698</v>
      </c>
      <c r="C16007" t="s">
        <v>699</v>
      </c>
      <c r="D16007" s="2">
        <v>31260</v>
      </c>
      <c r="E16007">
        <v>10.1</v>
      </c>
      <c r="F16007">
        <v>3994</v>
      </c>
      <c r="G16007">
        <v>1191000</v>
      </c>
      <c r="H16007">
        <v>1879</v>
      </c>
      <c r="K16007">
        <v>150</v>
      </c>
      <c r="L16007">
        <v>20</v>
      </c>
    </row>
    <row r="16008" spans="1:12" x14ac:dyDescent="0.25">
      <c r="A16008" t="s">
        <v>689</v>
      </c>
      <c r="B16008" t="s">
        <v>698</v>
      </c>
      <c r="C16008" t="s">
        <v>699</v>
      </c>
      <c r="D16008" s="2">
        <v>31291</v>
      </c>
      <c r="E16008">
        <v>19</v>
      </c>
      <c r="F16008">
        <v>7416</v>
      </c>
      <c r="G16008">
        <v>2248000</v>
      </c>
      <c r="H16008">
        <v>3490</v>
      </c>
      <c r="K16008">
        <v>130</v>
      </c>
      <c r="L16008">
        <v>20</v>
      </c>
    </row>
    <row r="16009" spans="1:12" x14ac:dyDescent="0.25">
      <c r="A16009" t="s">
        <v>689</v>
      </c>
      <c r="B16009" t="s">
        <v>698</v>
      </c>
      <c r="C16009" t="s">
        <v>699</v>
      </c>
      <c r="D16009" s="2">
        <v>31321</v>
      </c>
      <c r="E16009">
        <v>30.9</v>
      </c>
      <c r="F16009">
        <v>8425</v>
      </c>
      <c r="G16009">
        <v>3434000</v>
      </c>
      <c r="H16009">
        <v>6725</v>
      </c>
      <c r="K16009">
        <v>120</v>
      </c>
      <c r="L16009">
        <v>20</v>
      </c>
    </row>
    <row r="16010" spans="1:12" x14ac:dyDescent="0.25">
      <c r="A16010" t="s">
        <v>689</v>
      </c>
      <c r="B16010" t="s">
        <v>698</v>
      </c>
      <c r="C16010" t="s">
        <v>699</v>
      </c>
      <c r="D16010" s="2">
        <v>31352</v>
      </c>
      <c r="E16010">
        <v>30</v>
      </c>
      <c r="F16010">
        <v>7939</v>
      </c>
      <c r="G16010">
        <v>3012000</v>
      </c>
      <c r="H16010">
        <v>6496</v>
      </c>
      <c r="K16010">
        <v>116</v>
      </c>
      <c r="L16010">
        <v>20</v>
      </c>
    </row>
    <row r="16011" spans="1:12" x14ac:dyDescent="0.25">
      <c r="A16011" t="s">
        <v>689</v>
      </c>
      <c r="B16011" t="s">
        <v>698</v>
      </c>
      <c r="C16011" t="s">
        <v>699</v>
      </c>
      <c r="D16011" s="2">
        <v>31382</v>
      </c>
      <c r="E16011">
        <v>31</v>
      </c>
      <c r="F16011">
        <v>8164</v>
      </c>
      <c r="G16011">
        <v>3185000</v>
      </c>
      <c r="H16011">
        <v>6680</v>
      </c>
      <c r="K16011">
        <v>121</v>
      </c>
      <c r="L16011">
        <v>20</v>
      </c>
    </row>
    <row r="16012" spans="1:12" x14ac:dyDescent="0.25">
      <c r="A16012" t="s">
        <v>689</v>
      </c>
      <c r="B16012" t="s">
        <v>698</v>
      </c>
      <c r="C16012" t="s">
        <v>699</v>
      </c>
      <c r="D16012" s="2">
        <v>31413</v>
      </c>
      <c r="E16012">
        <v>6.1</v>
      </c>
      <c r="F16012">
        <v>1572</v>
      </c>
      <c r="G16012">
        <v>590000</v>
      </c>
      <c r="H16012">
        <v>1286</v>
      </c>
      <c r="K16012">
        <v>120</v>
      </c>
      <c r="L16012">
        <v>20</v>
      </c>
    </row>
    <row r="16013" spans="1:12" x14ac:dyDescent="0.25">
      <c r="A16013" t="s">
        <v>689</v>
      </c>
      <c r="B16013" t="s">
        <v>698</v>
      </c>
      <c r="C16013" t="s">
        <v>699</v>
      </c>
      <c r="D16013" s="2">
        <v>31444</v>
      </c>
      <c r="E16013">
        <v>8.1999999999999993</v>
      </c>
      <c r="F16013">
        <v>2166</v>
      </c>
      <c r="G16013">
        <v>812000</v>
      </c>
      <c r="H16013">
        <v>1772</v>
      </c>
      <c r="K16013">
        <v>120</v>
      </c>
      <c r="L16013">
        <v>20</v>
      </c>
    </row>
    <row r="16014" spans="1:12" x14ac:dyDescent="0.25">
      <c r="A16014" t="s">
        <v>689</v>
      </c>
      <c r="B16014" t="s">
        <v>698</v>
      </c>
      <c r="C16014" t="s">
        <v>699</v>
      </c>
      <c r="D16014" s="2">
        <v>31472</v>
      </c>
      <c r="E16014">
        <v>23.5</v>
      </c>
      <c r="F16014">
        <v>6187</v>
      </c>
      <c r="G16014">
        <v>2320000</v>
      </c>
      <c r="H16014">
        <v>5062</v>
      </c>
      <c r="K16014">
        <v>120</v>
      </c>
      <c r="L16014">
        <v>20</v>
      </c>
    </row>
    <row r="16015" spans="1:12" x14ac:dyDescent="0.25">
      <c r="A16015" t="s">
        <v>689</v>
      </c>
      <c r="B16015" t="s">
        <v>698</v>
      </c>
      <c r="C16015" t="s">
        <v>699</v>
      </c>
      <c r="D16015" s="2">
        <v>31503</v>
      </c>
      <c r="E16015">
        <v>30</v>
      </c>
      <c r="F16015">
        <v>7713</v>
      </c>
      <c r="G16015">
        <v>2892000</v>
      </c>
      <c r="H16015">
        <v>6311</v>
      </c>
      <c r="K16015">
        <v>120</v>
      </c>
      <c r="L16015">
        <v>20</v>
      </c>
    </row>
    <row r="16016" spans="1:12" x14ac:dyDescent="0.25">
      <c r="A16016" t="s">
        <v>689</v>
      </c>
      <c r="B16016" t="s">
        <v>698</v>
      </c>
      <c r="C16016" t="s">
        <v>699</v>
      </c>
      <c r="D16016" s="2">
        <v>31533</v>
      </c>
      <c r="E16016">
        <v>13.3</v>
      </c>
      <c r="F16016">
        <v>3397</v>
      </c>
      <c r="G16016">
        <v>1274000</v>
      </c>
      <c r="H16016">
        <v>2779</v>
      </c>
      <c r="K16016">
        <v>120</v>
      </c>
      <c r="L16016">
        <v>20</v>
      </c>
    </row>
    <row r="16017" spans="1:12" x14ac:dyDescent="0.25">
      <c r="A16017" t="s">
        <v>689</v>
      </c>
      <c r="B16017" t="s">
        <v>698</v>
      </c>
      <c r="C16017" t="s">
        <v>699</v>
      </c>
      <c r="D16017" s="2">
        <v>31564</v>
      </c>
      <c r="E16017">
        <v>1</v>
      </c>
      <c r="F16017">
        <v>273</v>
      </c>
      <c r="G16017">
        <v>102000</v>
      </c>
      <c r="H16017">
        <v>223</v>
      </c>
      <c r="K16017">
        <v>120</v>
      </c>
      <c r="L16017">
        <v>20</v>
      </c>
    </row>
    <row r="16018" spans="1:12" x14ac:dyDescent="0.25">
      <c r="A16018" t="s">
        <v>689</v>
      </c>
      <c r="B16018" t="s">
        <v>698</v>
      </c>
      <c r="C16018" t="s">
        <v>699</v>
      </c>
      <c r="D16018" s="2">
        <v>31686</v>
      </c>
      <c r="E16018">
        <v>0</v>
      </c>
      <c r="F16018">
        <v>1</v>
      </c>
      <c r="G16018">
        <v>0</v>
      </c>
      <c r="H16018">
        <v>1</v>
      </c>
      <c r="K16018">
        <v>120</v>
      </c>
      <c r="L16018">
        <v>20</v>
      </c>
    </row>
    <row r="16019" spans="1:12" x14ac:dyDescent="0.25">
      <c r="A16019" t="s">
        <v>689</v>
      </c>
      <c r="B16019" t="s">
        <v>698</v>
      </c>
      <c r="C16019" t="s">
        <v>699</v>
      </c>
      <c r="D16019" s="2">
        <v>32174</v>
      </c>
      <c r="E16019">
        <v>12</v>
      </c>
      <c r="F16019">
        <v>1889</v>
      </c>
      <c r="G16019">
        <v>912000</v>
      </c>
      <c r="H16019">
        <v>1546</v>
      </c>
      <c r="K16019">
        <v>150</v>
      </c>
      <c r="L16019">
        <v>20</v>
      </c>
    </row>
    <row r="16020" spans="1:12" x14ac:dyDescent="0.25">
      <c r="A16020" t="s">
        <v>689</v>
      </c>
      <c r="B16020" t="s">
        <v>698</v>
      </c>
      <c r="C16020" t="s">
        <v>699</v>
      </c>
      <c r="D16020" s="2">
        <v>32325</v>
      </c>
      <c r="E16020">
        <v>30</v>
      </c>
      <c r="F16020">
        <v>4626</v>
      </c>
      <c r="G16020">
        <v>2234000</v>
      </c>
      <c r="H16020">
        <v>3785</v>
      </c>
      <c r="K16020">
        <v>150</v>
      </c>
      <c r="L16020">
        <v>20</v>
      </c>
    </row>
    <row r="16021" spans="1:12" x14ac:dyDescent="0.25">
      <c r="A16021" t="s">
        <v>689</v>
      </c>
      <c r="B16021" t="s">
        <v>702</v>
      </c>
      <c r="C16021" t="s">
        <v>703</v>
      </c>
      <c r="D16021" s="2">
        <v>27607</v>
      </c>
      <c r="E16021">
        <v>12.9</v>
      </c>
      <c r="F16021">
        <v>8797</v>
      </c>
      <c r="G16021">
        <v>7038000</v>
      </c>
      <c r="H16021">
        <v>0</v>
      </c>
      <c r="K16021">
        <v>1200</v>
      </c>
      <c r="L16021">
        <v>16</v>
      </c>
    </row>
    <row r="16022" spans="1:12" x14ac:dyDescent="0.25">
      <c r="A16022" t="s">
        <v>689</v>
      </c>
      <c r="B16022" t="s">
        <v>702</v>
      </c>
      <c r="C16022" t="s">
        <v>703</v>
      </c>
      <c r="D16022" s="2">
        <v>27638</v>
      </c>
      <c r="E16022">
        <v>27.7</v>
      </c>
      <c r="F16022">
        <v>27773</v>
      </c>
      <c r="G16022">
        <v>22982000</v>
      </c>
      <c r="H16022">
        <v>0</v>
      </c>
      <c r="K16022">
        <v>1437</v>
      </c>
      <c r="L16022">
        <v>18</v>
      </c>
    </row>
    <row r="16023" spans="1:12" x14ac:dyDescent="0.25">
      <c r="A16023" t="s">
        <v>689</v>
      </c>
      <c r="B16023" t="s">
        <v>702</v>
      </c>
      <c r="C16023" t="s">
        <v>703</v>
      </c>
      <c r="D16023" s="2">
        <v>27668</v>
      </c>
      <c r="E16023">
        <v>30.4</v>
      </c>
      <c r="F16023">
        <v>52344</v>
      </c>
      <c r="G16023">
        <v>45053000</v>
      </c>
      <c r="H16023">
        <v>0</v>
      </c>
      <c r="K16023">
        <v>1500</v>
      </c>
      <c r="L16023">
        <v>24</v>
      </c>
    </row>
    <row r="16024" spans="1:12" x14ac:dyDescent="0.25">
      <c r="A16024" t="s">
        <v>689</v>
      </c>
      <c r="B16024" t="s">
        <v>702</v>
      </c>
      <c r="C16024" t="s">
        <v>703</v>
      </c>
      <c r="D16024" s="2">
        <v>27699</v>
      </c>
      <c r="E16024">
        <v>30</v>
      </c>
      <c r="F16024">
        <v>82504</v>
      </c>
      <c r="G16024">
        <v>76904000</v>
      </c>
      <c r="H16024">
        <v>0</v>
      </c>
      <c r="K16024">
        <v>1474</v>
      </c>
      <c r="L16024">
        <v>30</v>
      </c>
    </row>
    <row r="16025" spans="1:12" x14ac:dyDescent="0.25">
      <c r="A16025" t="s">
        <v>689</v>
      </c>
      <c r="B16025" t="s">
        <v>702</v>
      </c>
      <c r="C16025" t="s">
        <v>703</v>
      </c>
      <c r="D16025" s="2">
        <v>27729</v>
      </c>
      <c r="E16025">
        <v>15.2</v>
      </c>
      <c r="F16025">
        <v>40124</v>
      </c>
      <c r="G16025">
        <v>40882000</v>
      </c>
      <c r="H16025">
        <v>0</v>
      </c>
      <c r="K16025">
        <v>1428</v>
      </c>
      <c r="L16025">
        <v>33</v>
      </c>
    </row>
    <row r="16026" spans="1:12" x14ac:dyDescent="0.25">
      <c r="A16026" t="s">
        <v>689</v>
      </c>
      <c r="B16026" t="s">
        <v>702</v>
      </c>
      <c r="C16026" t="s">
        <v>703</v>
      </c>
      <c r="D16026" s="2">
        <v>27760</v>
      </c>
      <c r="E16026">
        <v>30</v>
      </c>
      <c r="F16026">
        <v>37531</v>
      </c>
      <c r="G16026">
        <v>36802000</v>
      </c>
      <c r="H16026">
        <v>0</v>
      </c>
      <c r="K16026">
        <v>1500</v>
      </c>
      <c r="L16026">
        <v>21</v>
      </c>
    </row>
    <row r="16027" spans="1:12" x14ac:dyDescent="0.25">
      <c r="A16027" t="s">
        <v>689</v>
      </c>
      <c r="B16027" t="s">
        <v>702</v>
      </c>
      <c r="C16027" t="s">
        <v>703</v>
      </c>
      <c r="D16027" s="2">
        <v>27791</v>
      </c>
      <c r="E16027">
        <v>29</v>
      </c>
      <c r="F16027">
        <v>45662</v>
      </c>
      <c r="G16027">
        <v>42871000</v>
      </c>
      <c r="H16027">
        <v>0</v>
      </c>
      <c r="K16027">
        <v>1550</v>
      </c>
      <c r="L16027">
        <v>24</v>
      </c>
    </row>
    <row r="16028" spans="1:12" x14ac:dyDescent="0.25">
      <c r="A16028" t="s">
        <v>689</v>
      </c>
      <c r="B16028" t="s">
        <v>702</v>
      </c>
      <c r="C16028" t="s">
        <v>703</v>
      </c>
      <c r="D16028" s="2">
        <v>27820</v>
      </c>
      <c r="E16028">
        <v>30.7</v>
      </c>
      <c r="F16028">
        <v>47232</v>
      </c>
      <c r="G16028">
        <v>44587000</v>
      </c>
      <c r="H16028">
        <v>0</v>
      </c>
      <c r="K16028">
        <v>1520</v>
      </c>
      <c r="L16028">
        <v>24</v>
      </c>
    </row>
    <row r="16029" spans="1:12" x14ac:dyDescent="0.25">
      <c r="A16029" t="s">
        <v>689</v>
      </c>
      <c r="B16029" t="s">
        <v>702</v>
      </c>
      <c r="C16029" t="s">
        <v>703</v>
      </c>
      <c r="D16029" s="2">
        <v>27851</v>
      </c>
      <c r="E16029">
        <v>30</v>
      </c>
      <c r="F16029">
        <v>38190</v>
      </c>
      <c r="G16029">
        <v>34905000</v>
      </c>
      <c r="H16029">
        <v>0</v>
      </c>
      <c r="K16029">
        <v>1550</v>
      </c>
      <c r="L16029">
        <v>22</v>
      </c>
    </row>
    <row r="16030" spans="1:12" x14ac:dyDescent="0.25">
      <c r="A16030" t="s">
        <v>689</v>
      </c>
      <c r="B16030" t="s">
        <v>702</v>
      </c>
      <c r="C16030" t="s">
        <v>703</v>
      </c>
      <c r="D16030" s="2">
        <v>27881</v>
      </c>
      <c r="E16030">
        <v>28.9</v>
      </c>
      <c r="F16030">
        <v>44700</v>
      </c>
      <c r="G16030">
        <v>41311000</v>
      </c>
      <c r="H16030">
        <v>0</v>
      </c>
      <c r="K16030">
        <v>1506</v>
      </c>
      <c r="L16030">
        <v>23</v>
      </c>
    </row>
    <row r="16031" spans="1:12" x14ac:dyDescent="0.25">
      <c r="A16031" t="s">
        <v>689</v>
      </c>
      <c r="B16031" t="s">
        <v>702</v>
      </c>
      <c r="C16031" t="s">
        <v>703</v>
      </c>
      <c r="D16031" s="2">
        <v>27912</v>
      </c>
      <c r="E16031">
        <v>30</v>
      </c>
      <c r="F16031">
        <v>51241</v>
      </c>
      <c r="G16031">
        <v>44355000</v>
      </c>
      <c r="H16031">
        <v>0</v>
      </c>
      <c r="K16031">
        <v>1500</v>
      </c>
      <c r="L16031">
        <v>24</v>
      </c>
    </row>
    <row r="16032" spans="1:12" x14ac:dyDescent="0.25">
      <c r="A16032" t="s">
        <v>689</v>
      </c>
      <c r="B16032" t="s">
        <v>702</v>
      </c>
      <c r="C16032" t="s">
        <v>703</v>
      </c>
      <c r="D16032" s="2">
        <v>27942</v>
      </c>
      <c r="E16032">
        <v>29.7</v>
      </c>
      <c r="F16032">
        <v>39044</v>
      </c>
      <c r="G16032">
        <v>34832000</v>
      </c>
      <c r="H16032">
        <v>0</v>
      </c>
      <c r="K16032">
        <v>1388</v>
      </c>
      <c r="L16032">
        <v>22</v>
      </c>
    </row>
    <row r="16033" spans="1:12" x14ac:dyDescent="0.25">
      <c r="A16033" t="s">
        <v>689</v>
      </c>
      <c r="B16033" t="s">
        <v>702</v>
      </c>
      <c r="C16033" t="s">
        <v>703</v>
      </c>
      <c r="D16033" s="2">
        <v>27973</v>
      </c>
      <c r="E16033">
        <v>26.7</v>
      </c>
      <c r="F16033">
        <v>35299</v>
      </c>
      <c r="G16033">
        <v>32511000.000000004</v>
      </c>
      <c r="H16033">
        <v>0</v>
      </c>
      <c r="K16033">
        <v>1125</v>
      </c>
      <c r="L16033">
        <v>22</v>
      </c>
    </row>
    <row r="16034" spans="1:12" x14ac:dyDescent="0.25">
      <c r="A16034" t="s">
        <v>689</v>
      </c>
      <c r="B16034" t="s">
        <v>702</v>
      </c>
      <c r="C16034" t="s">
        <v>703</v>
      </c>
      <c r="D16034" s="2">
        <v>28004</v>
      </c>
      <c r="E16034">
        <v>30</v>
      </c>
      <c r="F16034">
        <v>41359</v>
      </c>
      <c r="G16034">
        <v>35650000</v>
      </c>
      <c r="H16034">
        <v>0</v>
      </c>
      <c r="K16034">
        <v>1490</v>
      </c>
      <c r="L16034">
        <v>22</v>
      </c>
    </row>
    <row r="16035" spans="1:12" x14ac:dyDescent="0.25">
      <c r="A16035" t="s">
        <v>689</v>
      </c>
      <c r="B16035" t="s">
        <v>702</v>
      </c>
      <c r="C16035" t="s">
        <v>703</v>
      </c>
      <c r="D16035" s="2">
        <v>28034</v>
      </c>
      <c r="E16035">
        <v>31</v>
      </c>
      <c r="F16035">
        <v>42894</v>
      </c>
      <c r="G16035">
        <v>36038000</v>
      </c>
      <c r="H16035">
        <v>0</v>
      </c>
      <c r="K16035">
        <v>1475</v>
      </c>
      <c r="L16035">
        <v>22</v>
      </c>
    </row>
    <row r="16036" spans="1:12" x14ac:dyDescent="0.25">
      <c r="A16036" t="s">
        <v>689</v>
      </c>
      <c r="B16036" t="s">
        <v>702</v>
      </c>
      <c r="C16036" t="s">
        <v>703</v>
      </c>
      <c r="D16036" s="2">
        <v>28065</v>
      </c>
      <c r="E16036">
        <v>30</v>
      </c>
      <c r="F16036">
        <v>40643</v>
      </c>
      <c r="G16036">
        <v>33598000</v>
      </c>
      <c r="H16036">
        <v>0</v>
      </c>
      <c r="K16036">
        <v>1469</v>
      </c>
      <c r="L16036">
        <v>22</v>
      </c>
    </row>
    <row r="16037" spans="1:12" x14ac:dyDescent="0.25">
      <c r="A16037" t="s">
        <v>689</v>
      </c>
      <c r="B16037" t="s">
        <v>702</v>
      </c>
      <c r="C16037" t="s">
        <v>703</v>
      </c>
      <c r="D16037" s="2">
        <v>28095</v>
      </c>
      <c r="E16037">
        <v>31</v>
      </c>
      <c r="F16037">
        <v>40167</v>
      </c>
      <c r="G16037">
        <v>35234000</v>
      </c>
      <c r="H16037">
        <v>0</v>
      </c>
      <c r="K16037">
        <v>1452</v>
      </c>
      <c r="L16037">
        <v>22</v>
      </c>
    </row>
    <row r="16038" spans="1:12" x14ac:dyDescent="0.25">
      <c r="A16038" t="s">
        <v>689</v>
      </c>
      <c r="B16038" t="s">
        <v>702</v>
      </c>
      <c r="C16038" t="s">
        <v>703</v>
      </c>
      <c r="D16038" s="2">
        <v>28126</v>
      </c>
      <c r="E16038">
        <v>30.7</v>
      </c>
      <c r="F16038">
        <v>42928</v>
      </c>
      <c r="G16038">
        <v>42943000</v>
      </c>
      <c r="H16038">
        <v>0</v>
      </c>
      <c r="K16038">
        <v>1402</v>
      </c>
      <c r="L16038">
        <v>22</v>
      </c>
    </row>
    <row r="16039" spans="1:12" x14ac:dyDescent="0.25">
      <c r="A16039" t="s">
        <v>689</v>
      </c>
      <c r="B16039" t="s">
        <v>702</v>
      </c>
      <c r="C16039" t="s">
        <v>703</v>
      </c>
      <c r="D16039" s="2">
        <v>28157</v>
      </c>
      <c r="E16039">
        <v>27.9</v>
      </c>
      <c r="F16039">
        <v>45320</v>
      </c>
      <c r="G16039">
        <v>47529000</v>
      </c>
      <c r="H16039">
        <v>0</v>
      </c>
      <c r="K16039">
        <v>1473</v>
      </c>
      <c r="L16039">
        <v>24</v>
      </c>
    </row>
    <row r="16040" spans="1:12" x14ac:dyDescent="0.25">
      <c r="A16040" t="s">
        <v>689</v>
      </c>
      <c r="B16040" t="s">
        <v>702</v>
      </c>
      <c r="C16040" t="s">
        <v>703</v>
      </c>
      <c r="D16040" s="2">
        <v>28185</v>
      </c>
      <c r="E16040">
        <v>31</v>
      </c>
      <c r="F16040">
        <v>45018</v>
      </c>
      <c r="G16040">
        <v>57966000</v>
      </c>
      <c r="H16040">
        <v>0</v>
      </c>
      <c r="K16040">
        <v>1616</v>
      </c>
      <c r="L16040">
        <v>24</v>
      </c>
    </row>
    <row r="16041" spans="1:12" x14ac:dyDescent="0.25">
      <c r="A16041" t="s">
        <v>689</v>
      </c>
      <c r="B16041" t="s">
        <v>702</v>
      </c>
      <c r="C16041" t="s">
        <v>703</v>
      </c>
      <c r="D16041" s="2">
        <v>28216</v>
      </c>
      <c r="E16041">
        <v>29.4</v>
      </c>
      <c r="F16041">
        <v>41726</v>
      </c>
      <c r="G16041">
        <v>60736000</v>
      </c>
      <c r="H16041">
        <v>0</v>
      </c>
      <c r="K16041">
        <v>1695</v>
      </c>
      <c r="L16041">
        <v>24</v>
      </c>
    </row>
    <row r="16042" spans="1:12" x14ac:dyDescent="0.25">
      <c r="A16042" t="s">
        <v>689</v>
      </c>
      <c r="B16042" t="s">
        <v>702</v>
      </c>
      <c r="C16042" t="s">
        <v>703</v>
      </c>
      <c r="D16042" s="2">
        <v>28246</v>
      </c>
      <c r="E16042">
        <v>31</v>
      </c>
      <c r="F16042">
        <v>42824</v>
      </c>
      <c r="G16042">
        <v>63806000</v>
      </c>
      <c r="H16042">
        <v>0</v>
      </c>
      <c r="K16042">
        <v>1700</v>
      </c>
      <c r="L16042">
        <v>24</v>
      </c>
    </row>
    <row r="16043" spans="1:12" x14ac:dyDescent="0.25">
      <c r="A16043" t="s">
        <v>689</v>
      </c>
      <c r="B16043" t="s">
        <v>702</v>
      </c>
      <c r="C16043" t="s">
        <v>703</v>
      </c>
      <c r="D16043" s="2">
        <v>28277</v>
      </c>
      <c r="E16043">
        <v>30</v>
      </c>
      <c r="F16043">
        <v>41735</v>
      </c>
      <c r="G16043">
        <v>66175000</v>
      </c>
      <c r="H16043">
        <v>0</v>
      </c>
      <c r="K16043">
        <v>1700</v>
      </c>
      <c r="L16043">
        <v>24</v>
      </c>
    </row>
    <row r="16044" spans="1:12" x14ac:dyDescent="0.25">
      <c r="A16044" t="s">
        <v>689</v>
      </c>
      <c r="B16044" t="s">
        <v>702</v>
      </c>
      <c r="C16044" t="s">
        <v>703</v>
      </c>
      <c r="D16044" s="2">
        <v>28307</v>
      </c>
      <c r="E16044">
        <v>31</v>
      </c>
      <c r="F16044">
        <v>41029</v>
      </c>
      <c r="G16044">
        <v>55918000</v>
      </c>
      <c r="H16044">
        <v>0</v>
      </c>
      <c r="K16044">
        <v>1725</v>
      </c>
      <c r="L16044">
        <v>24</v>
      </c>
    </row>
    <row r="16045" spans="1:12" x14ac:dyDescent="0.25">
      <c r="A16045" t="s">
        <v>689</v>
      </c>
      <c r="B16045" t="s">
        <v>702</v>
      </c>
      <c r="C16045" t="s">
        <v>703</v>
      </c>
      <c r="D16045" s="2">
        <v>28338</v>
      </c>
      <c r="E16045">
        <v>26.5</v>
      </c>
      <c r="F16045">
        <v>35158</v>
      </c>
      <c r="G16045">
        <v>52944000</v>
      </c>
      <c r="H16045">
        <v>0</v>
      </c>
      <c r="K16045">
        <v>1783</v>
      </c>
      <c r="L16045">
        <v>22</v>
      </c>
    </row>
    <row r="16046" spans="1:12" x14ac:dyDescent="0.25">
      <c r="A16046" t="s">
        <v>689</v>
      </c>
      <c r="B16046" t="s">
        <v>702</v>
      </c>
      <c r="C16046" t="s">
        <v>703</v>
      </c>
      <c r="D16046" s="2">
        <v>28369</v>
      </c>
      <c r="E16046">
        <v>30</v>
      </c>
      <c r="F16046">
        <v>38614</v>
      </c>
      <c r="G16046">
        <v>60671000</v>
      </c>
      <c r="H16046">
        <v>0</v>
      </c>
      <c r="K16046">
        <v>1707</v>
      </c>
      <c r="L16046">
        <v>24</v>
      </c>
    </row>
    <row r="16047" spans="1:12" x14ac:dyDescent="0.25">
      <c r="A16047" t="s">
        <v>689</v>
      </c>
      <c r="B16047" t="s">
        <v>702</v>
      </c>
      <c r="C16047" t="s">
        <v>703</v>
      </c>
      <c r="D16047" s="2">
        <v>28399</v>
      </c>
      <c r="E16047">
        <v>30.7</v>
      </c>
      <c r="F16047">
        <v>39746</v>
      </c>
      <c r="G16047">
        <v>59431000</v>
      </c>
      <c r="H16047">
        <v>0</v>
      </c>
      <c r="K16047">
        <v>1645</v>
      </c>
      <c r="L16047">
        <v>24</v>
      </c>
    </row>
    <row r="16048" spans="1:12" x14ac:dyDescent="0.25">
      <c r="A16048" t="s">
        <v>689</v>
      </c>
      <c r="B16048" t="s">
        <v>702</v>
      </c>
      <c r="C16048" t="s">
        <v>703</v>
      </c>
      <c r="D16048" s="2">
        <v>28430</v>
      </c>
      <c r="E16048">
        <v>25.9</v>
      </c>
      <c r="F16048">
        <v>35165</v>
      </c>
      <c r="G16048">
        <v>47647000</v>
      </c>
      <c r="H16048">
        <v>0</v>
      </c>
      <c r="K16048">
        <v>1630</v>
      </c>
      <c r="L16048">
        <v>24</v>
      </c>
    </row>
    <row r="16049" spans="1:12" x14ac:dyDescent="0.25">
      <c r="A16049" t="s">
        <v>689</v>
      </c>
      <c r="B16049" t="s">
        <v>702</v>
      </c>
      <c r="C16049" t="s">
        <v>703</v>
      </c>
      <c r="D16049" s="2">
        <v>28460</v>
      </c>
      <c r="E16049">
        <v>21</v>
      </c>
      <c r="F16049">
        <v>28623</v>
      </c>
      <c r="G16049">
        <v>32246000.000000004</v>
      </c>
      <c r="H16049">
        <v>0</v>
      </c>
      <c r="K16049">
        <v>1910</v>
      </c>
      <c r="L16049">
        <v>23</v>
      </c>
    </row>
    <row r="16050" spans="1:12" x14ac:dyDescent="0.25">
      <c r="A16050" t="s">
        <v>689</v>
      </c>
      <c r="B16050" t="s">
        <v>702</v>
      </c>
      <c r="C16050" t="s">
        <v>703</v>
      </c>
      <c r="D16050" s="2">
        <v>28491</v>
      </c>
      <c r="E16050">
        <v>11</v>
      </c>
      <c r="F16050">
        <v>12434</v>
      </c>
      <c r="G16050">
        <v>16849000</v>
      </c>
      <c r="H16050">
        <v>0</v>
      </c>
      <c r="K16050">
        <v>1750</v>
      </c>
      <c r="L16050">
        <v>22</v>
      </c>
    </row>
    <row r="16051" spans="1:12" x14ac:dyDescent="0.25">
      <c r="A16051" t="s">
        <v>689</v>
      </c>
      <c r="B16051" t="s">
        <v>702</v>
      </c>
      <c r="C16051" t="s">
        <v>703</v>
      </c>
      <c r="D16051" s="2">
        <v>28522</v>
      </c>
      <c r="E16051">
        <v>28</v>
      </c>
      <c r="F16051">
        <v>38859</v>
      </c>
      <c r="G16051">
        <v>64697000</v>
      </c>
      <c r="H16051">
        <v>0</v>
      </c>
      <c r="K16051">
        <v>1578</v>
      </c>
      <c r="L16051">
        <v>24</v>
      </c>
    </row>
    <row r="16052" spans="1:12" x14ac:dyDescent="0.25">
      <c r="A16052" t="s">
        <v>689</v>
      </c>
      <c r="B16052" t="s">
        <v>702</v>
      </c>
      <c r="C16052" t="s">
        <v>703</v>
      </c>
      <c r="D16052" s="2">
        <v>28550</v>
      </c>
      <c r="E16052">
        <v>31</v>
      </c>
      <c r="F16052">
        <v>40894</v>
      </c>
      <c r="G16052">
        <v>76780000</v>
      </c>
      <c r="H16052">
        <v>0</v>
      </c>
      <c r="K16052">
        <v>1728</v>
      </c>
      <c r="L16052">
        <v>24</v>
      </c>
    </row>
    <row r="16053" spans="1:12" x14ac:dyDescent="0.25">
      <c r="A16053" t="s">
        <v>689</v>
      </c>
      <c r="B16053" t="s">
        <v>702</v>
      </c>
      <c r="C16053" t="s">
        <v>703</v>
      </c>
      <c r="D16053" s="2">
        <v>28581</v>
      </c>
      <c r="E16053">
        <v>29.6</v>
      </c>
      <c r="F16053">
        <v>37861</v>
      </c>
      <c r="G16053">
        <v>77890000</v>
      </c>
      <c r="H16053">
        <v>0</v>
      </c>
      <c r="K16053">
        <v>1844</v>
      </c>
      <c r="L16053">
        <v>24</v>
      </c>
    </row>
    <row r="16054" spans="1:12" x14ac:dyDescent="0.25">
      <c r="A16054" t="s">
        <v>689</v>
      </c>
      <c r="B16054" t="s">
        <v>702</v>
      </c>
      <c r="C16054" t="s">
        <v>703</v>
      </c>
      <c r="D16054" s="2">
        <v>28611</v>
      </c>
      <c r="E16054">
        <v>31</v>
      </c>
      <c r="F16054">
        <v>38445</v>
      </c>
      <c r="G16054">
        <v>82406000</v>
      </c>
      <c r="H16054">
        <v>0</v>
      </c>
      <c r="K16054">
        <v>1850</v>
      </c>
      <c r="L16054">
        <v>24</v>
      </c>
    </row>
    <row r="16055" spans="1:12" x14ac:dyDescent="0.25">
      <c r="A16055" t="s">
        <v>689</v>
      </c>
      <c r="B16055" t="s">
        <v>702</v>
      </c>
      <c r="C16055" t="s">
        <v>703</v>
      </c>
      <c r="D16055" s="2">
        <v>28642</v>
      </c>
      <c r="E16055">
        <v>29.8</v>
      </c>
      <c r="F16055">
        <v>37105</v>
      </c>
      <c r="G16055">
        <v>76372000</v>
      </c>
      <c r="H16055">
        <v>0</v>
      </c>
      <c r="K16055">
        <v>1850</v>
      </c>
      <c r="L16055">
        <v>24</v>
      </c>
    </row>
    <row r="16056" spans="1:12" x14ac:dyDescent="0.25">
      <c r="A16056" t="s">
        <v>689</v>
      </c>
      <c r="B16056" t="s">
        <v>702</v>
      </c>
      <c r="C16056" t="s">
        <v>703</v>
      </c>
      <c r="D16056" s="2">
        <v>28672</v>
      </c>
      <c r="E16056">
        <v>27.6</v>
      </c>
      <c r="F16056">
        <v>34391</v>
      </c>
      <c r="G16056">
        <v>78768000</v>
      </c>
      <c r="H16056">
        <v>0</v>
      </c>
      <c r="K16056">
        <v>1882</v>
      </c>
      <c r="L16056">
        <v>24</v>
      </c>
    </row>
    <row r="16057" spans="1:12" x14ac:dyDescent="0.25">
      <c r="A16057" t="s">
        <v>689</v>
      </c>
      <c r="B16057" t="s">
        <v>702</v>
      </c>
      <c r="C16057" t="s">
        <v>703</v>
      </c>
      <c r="D16057" s="2">
        <v>28703</v>
      </c>
      <c r="E16057">
        <v>31</v>
      </c>
      <c r="F16057">
        <v>36242</v>
      </c>
      <c r="G16057">
        <v>88276000</v>
      </c>
      <c r="H16057">
        <v>0</v>
      </c>
      <c r="K16057">
        <v>2000</v>
      </c>
      <c r="L16057">
        <v>24</v>
      </c>
    </row>
    <row r="16058" spans="1:12" x14ac:dyDescent="0.25">
      <c r="A16058" t="s">
        <v>689</v>
      </c>
      <c r="B16058" t="s">
        <v>702</v>
      </c>
      <c r="C16058" t="s">
        <v>703</v>
      </c>
      <c r="D16058" s="2">
        <v>28734</v>
      </c>
      <c r="E16058">
        <v>30</v>
      </c>
      <c r="F16058">
        <v>32991</v>
      </c>
      <c r="G16058">
        <v>82011000</v>
      </c>
      <c r="H16058">
        <v>0</v>
      </c>
      <c r="K16058">
        <v>2000</v>
      </c>
      <c r="L16058">
        <v>24</v>
      </c>
    </row>
    <row r="16059" spans="1:12" x14ac:dyDescent="0.25">
      <c r="A16059" t="s">
        <v>689</v>
      </c>
      <c r="B16059" t="s">
        <v>702</v>
      </c>
      <c r="C16059" t="s">
        <v>703</v>
      </c>
      <c r="D16059" s="2">
        <v>28764</v>
      </c>
      <c r="E16059">
        <v>31</v>
      </c>
      <c r="F16059">
        <v>32461</v>
      </c>
      <c r="G16059">
        <v>82820000</v>
      </c>
      <c r="H16059">
        <v>0</v>
      </c>
      <c r="K16059">
        <v>2000</v>
      </c>
      <c r="L16059">
        <v>24</v>
      </c>
    </row>
    <row r="16060" spans="1:12" x14ac:dyDescent="0.25">
      <c r="A16060" t="s">
        <v>689</v>
      </c>
      <c r="B16060" t="s">
        <v>702</v>
      </c>
      <c r="C16060" t="s">
        <v>703</v>
      </c>
      <c r="D16060" s="2">
        <v>28795</v>
      </c>
      <c r="E16060">
        <v>30</v>
      </c>
      <c r="F16060">
        <v>40004</v>
      </c>
      <c r="G16060">
        <v>105526000</v>
      </c>
      <c r="H16060">
        <v>0</v>
      </c>
      <c r="K16060">
        <v>1574</v>
      </c>
      <c r="L16060">
        <v>28</v>
      </c>
    </row>
    <row r="16061" spans="1:12" x14ac:dyDescent="0.25">
      <c r="A16061" t="s">
        <v>689</v>
      </c>
      <c r="B16061" t="s">
        <v>702</v>
      </c>
      <c r="C16061" t="s">
        <v>703</v>
      </c>
      <c r="D16061" s="2">
        <v>28825</v>
      </c>
      <c r="E16061">
        <v>31</v>
      </c>
      <c r="F16061">
        <v>42048</v>
      </c>
      <c r="G16061">
        <v>118034000</v>
      </c>
      <c r="H16061">
        <v>0</v>
      </c>
      <c r="K16061">
        <v>2023</v>
      </c>
      <c r="L16061">
        <v>28</v>
      </c>
    </row>
    <row r="16062" spans="1:12" x14ac:dyDescent="0.25">
      <c r="A16062" t="s">
        <v>689</v>
      </c>
      <c r="B16062" t="s">
        <v>702</v>
      </c>
      <c r="C16062" t="s">
        <v>703</v>
      </c>
      <c r="D16062" s="2">
        <v>28856</v>
      </c>
      <c r="E16062">
        <v>31</v>
      </c>
      <c r="F16062">
        <v>37753</v>
      </c>
      <c r="G16062">
        <v>104288000</v>
      </c>
      <c r="H16062">
        <v>0</v>
      </c>
      <c r="K16062">
        <v>2012</v>
      </c>
      <c r="L16062">
        <v>28</v>
      </c>
    </row>
    <row r="16063" spans="1:12" x14ac:dyDescent="0.25">
      <c r="A16063" t="s">
        <v>689</v>
      </c>
      <c r="B16063" t="s">
        <v>702</v>
      </c>
      <c r="C16063" t="s">
        <v>703</v>
      </c>
      <c r="D16063" s="2">
        <v>28887</v>
      </c>
      <c r="E16063">
        <v>28</v>
      </c>
      <c r="F16063">
        <v>33918</v>
      </c>
      <c r="G16063">
        <v>108659000</v>
      </c>
      <c r="H16063">
        <v>0</v>
      </c>
      <c r="K16063">
        <v>2066</v>
      </c>
      <c r="L16063">
        <v>28</v>
      </c>
    </row>
    <row r="16064" spans="1:12" x14ac:dyDescent="0.25">
      <c r="A16064" t="s">
        <v>689</v>
      </c>
      <c r="B16064" t="s">
        <v>702</v>
      </c>
      <c r="C16064" t="s">
        <v>703</v>
      </c>
      <c r="D16064" s="2">
        <v>28915</v>
      </c>
      <c r="E16064">
        <v>31</v>
      </c>
      <c r="F16064">
        <v>40522</v>
      </c>
      <c r="G16064">
        <v>134070000</v>
      </c>
      <c r="H16064">
        <v>0</v>
      </c>
      <c r="K16064">
        <v>2150</v>
      </c>
      <c r="L16064">
        <v>28</v>
      </c>
    </row>
    <row r="16065" spans="1:12" x14ac:dyDescent="0.25">
      <c r="A16065" t="s">
        <v>689</v>
      </c>
      <c r="B16065" t="s">
        <v>702</v>
      </c>
      <c r="C16065" t="s">
        <v>703</v>
      </c>
      <c r="D16065" s="2">
        <v>28946</v>
      </c>
      <c r="E16065">
        <v>30</v>
      </c>
      <c r="F16065">
        <v>41216</v>
      </c>
      <c r="G16065">
        <v>120134000</v>
      </c>
      <c r="H16065">
        <v>0</v>
      </c>
      <c r="K16065">
        <v>2125</v>
      </c>
      <c r="L16065">
        <v>27</v>
      </c>
    </row>
    <row r="16066" spans="1:12" x14ac:dyDescent="0.25">
      <c r="A16066" t="s">
        <v>689</v>
      </c>
      <c r="B16066" t="s">
        <v>702</v>
      </c>
      <c r="C16066" t="s">
        <v>703</v>
      </c>
      <c r="D16066" s="2">
        <v>28976</v>
      </c>
      <c r="E16066">
        <v>31</v>
      </c>
      <c r="F16066">
        <v>30471</v>
      </c>
      <c r="G16066">
        <v>105780000</v>
      </c>
      <c r="H16066">
        <v>0</v>
      </c>
      <c r="K16066">
        <v>2205</v>
      </c>
      <c r="L16066">
        <v>24</v>
      </c>
    </row>
    <row r="16067" spans="1:12" x14ac:dyDescent="0.25">
      <c r="A16067" t="s">
        <v>689</v>
      </c>
      <c r="B16067" t="s">
        <v>702</v>
      </c>
      <c r="C16067" t="s">
        <v>703</v>
      </c>
      <c r="D16067" s="2">
        <v>29007</v>
      </c>
      <c r="E16067">
        <v>30</v>
      </c>
      <c r="F16067">
        <v>26718</v>
      </c>
      <c r="G16067">
        <v>92881000</v>
      </c>
      <c r="H16067">
        <v>0</v>
      </c>
      <c r="K16067">
        <v>1962</v>
      </c>
      <c r="L16067">
        <v>24</v>
      </c>
    </row>
    <row r="16068" spans="1:12" x14ac:dyDescent="0.25">
      <c r="A16068" t="s">
        <v>689</v>
      </c>
      <c r="B16068" t="s">
        <v>702</v>
      </c>
      <c r="C16068" t="s">
        <v>703</v>
      </c>
      <c r="D16068" s="2">
        <v>29037</v>
      </c>
      <c r="E16068">
        <v>30.7</v>
      </c>
      <c r="F16068">
        <v>27310</v>
      </c>
      <c r="G16068">
        <v>89830000</v>
      </c>
      <c r="H16068">
        <v>0</v>
      </c>
      <c r="K16068">
        <v>1743</v>
      </c>
      <c r="L16068">
        <v>24</v>
      </c>
    </row>
    <row r="16069" spans="1:12" x14ac:dyDescent="0.25">
      <c r="A16069" t="s">
        <v>689</v>
      </c>
      <c r="B16069" t="s">
        <v>702</v>
      </c>
      <c r="C16069" t="s">
        <v>703</v>
      </c>
      <c r="D16069" s="2">
        <v>29068</v>
      </c>
      <c r="E16069">
        <v>31</v>
      </c>
      <c r="F16069">
        <v>28922</v>
      </c>
      <c r="G16069">
        <v>100677000</v>
      </c>
      <c r="H16069">
        <v>0</v>
      </c>
      <c r="K16069">
        <v>2130</v>
      </c>
      <c r="L16069">
        <v>22</v>
      </c>
    </row>
    <row r="16070" spans="1:12" x14ac:dyDescent="0.25">
      <c r="A16070" t="s">
        <v>689</v>
      </c>
      <c r="B16070" t="s">
        <v>702</v>
      </c>
      <c r="C16070" t="s">
        <v>703</v>
      </c>
      <c r="D16070" s="2">
        <v>29099</v>
      </c>
      <c r="E16070">
        <v>29.8</v>
      </c>
      <c r="F16070">
        <v>25895</v>
      </c>
      <c r="G16070">
        <v>75626000</v>
      </c>
      <c r="H16070">
        <v>0</v>
      </c>
      <c r="K16070">
        <v>2130</v>
      </c>
      <c r="L16070">
        <v>22</v>
      </c>
    </row>
    <row r="16071" spans="1:12" x14ac:dyDescent="0.25">
      <c r="A16071" t="s">
        <v>689</v>
      </c>
      <c r="B16071" t="s">
        <v>702</v>
      </c>
      <c r="C16071" t="s">
        <v>703</v>
      </c>
      <c r="D16071" s="2">
        <v>29129</v>
      </c>
      <c r="E16071">
        <v>31</v>
      </c>
      <c r="F16071">
        <v>25504</v>
      </c>
      <c r="G16071">
        <v>85479000</v>
      </c>
      <c r="H16071">
        <v>0</v>
      </c>
      <c r="K16071">
        <v>2098</v>
      </c>
      <c r="L16071">
        <v>22</v>
      </c>
    </row>
    <row r="16072" spans="1:12" x14ac:dyDescent="0.25">
      <c r="A16072" t="s">
        <v>689</v>
      </c>
      <c r="B16072" t="s">
        <v>702</v>
      </c>
      <c r="C16072" t="s">
        <v>703</v>
      </c>
      <c r="D16072" s="2">
        <v>29160</v>
      </c>
      <c r="E16072">
        <v>30</v>
      </c>
      <c r="F16072">
        <v>24278</v>
      </c>
      <c r="G16072">
        <v>80117000</v>
      </c>
      <c r="H16072">
        <v>0</v>
      </c>
      <c r="K16072">
        <v>2113</v>
      </c>
      <c r="L16072">
        <v>22</v>
      </c>
    </row>
    <row r="16073" spans="1:12" x14ac:dyDescent="0.25">
      <c r="A16073" t="s">
        <v>689</v>
      </c>
      <c r="B16073" t="s">
        <v>702</v>
      </c>
      <c r="C16073" t="s">
        <v>703</v>
      </c>
      <c r="D16073" s="2">
        <v>29190</v>
      </c>
      <c r="E16073">
        <v>31</v>
      </c>
      <c r="F16073">
        <v>25362</v>
      </c>
      <c r="G16073">
        <v>80187000</v>
      </c>
      <c r="H16073">
        <v>0</v>
      </c>
      <c r="K16073">
        <v>2140</v>
      </c>
      <c r="L16073">
        <v>22</v>
      </c>
    </row>
    <row r="16074" spans="1:12" x14ac:dyDescent="0.25">
      <c r="A16074" t="s">
        <v>689</v>
      </c>
      <c r="B16074" t="s">
        <v>702</v>
      </c>
      <c r="C16074" t="s">
        <v>703</v>
      </c>
      <c r="D16074" s="2">
        <v>29221</v>
      </c>
      <c r="E16074">
        <v>31</v>
      </c>
      <c r="F16074">
        <v>26372</v>
      </c>
      <c r="G16074">
        <v>79377000</v>
      </c>
      <c r="H16074">
        <v>0</v>
      </c>
      <c r="K16074">
        <v>2018</v>
      </c>
      <c r="L16074">
        <v>22</v>
      </c>
    </row>
    <row r="16075" spans="1:12" x14ac:dyDescent="0.25">
      <c r="A16075" t="s">
        <v>689</v>
      </c>
      <c r="B16075" t="s">
        <v>702</v>
      </c>
      <c r="C16075" t="s">
        <v>703</v>
      </c>
      <c r="D16075" s="2">
        <v>29252</v>
      </c>
      <c r="E16075">
        <v>29</v>
      </c>
      <c r="F16075">
        <v>24514</v>
      </c>
      <c r="G16075">
        <v>74302000</v>
      </c>
      <c r="H16075">
        <v>0</v>
      </c>
      <c r="K16075">
        <v>1970</v>
      </c>
      <c r="L16075">
        <v>22</v>
      </c>
    </row>
    <row r="16076" spans="1:12" x14ac:dyDescent="0.25">
      <c r="A16076" t="s">
        <v>689</v>
      </c>
      <c r="B16076" t="s">
        <v>702</v>
      </c>
      <c r="C16076" t="s">
        <v>703</v>
      </c>
      <c r="D16076" s="2">
        <v>29281</v>
      </c>
      <c r="E16076">
        <v>31</v>
      </c>
      <c r="F16076">
        <v>26820</v>
      </c>
      <c r="G16076">
        <v>81699000</v>
      </c>
      <c r="H16076">
        <v>0</v>
      </c>
      <c r="K16076">
        <v>2040</v>
      </c>
      <c r="L16076">
        <v>22</v>
      </c>
    </row>
    <row r="16077" spans="1:12" x14ac:dyDescent="0.25">
      <c r="A16077" t="s">
        <v>689</v>
      </c>
      <c r="B16077" t="s">
        <v>702</v>
      </c>
      <c r="C16077" t="s">
        <v>703</v>
      </c>
      <c r="D16077" s="2">
        <v>29312</v>
      </c>
      <c r="E16077">
        <v>30</v>
      </c>
      <c r="F16077">
        <v>20305</v>
      </c>
      <c r="G16077">
        <v>61595000</v>
      </c>
      <c r="H16077">
        <v>0</v>
      </c>
      <c r="K16077">
        <v>2140</v>
      </c>
      <c r="L16077">
        <v>19</v>
      </c>
    </row>
    <row r="16078" spans="1:12" x14ac:dyDescent="0.25">
      <c r="A16078" t="s">
        <v>689</v>
      </c>
      <c r="B16078" t="s">
        <v>702</v>
      </c>
      <c r="C16078" t="s">
        <v>703</v>
      </c>
      <c r="D16078" s="2">
        <v>29342</v>
      </c>
      <c r="E16078">
        <v>31</v>
      </c>
      <c r="F16078">
        <v>15214</v>
      </c>
      <c r="G16078">
        <v>54090000</v>
      </c>
      <c r="H16078">
        <v>0</v>
      </c>
      <c r="K16078">
        <v>2145</v>
      </c>
      <c r="L16078">
        <v>16</v>
      </c>
    </row>
    <row r="16079" spans="1:12" x14ac:dyDescent="0.25">
      <c r="A16079" t="s">
        <v>689</v>
      </c>
      <c r="B16079" t="s">
        <v>702</v>
      </c>
      <c r="C16079" t="s">
        <v>703</v>
      </c>
      <c r="D16079" s="2">
        <v>29373</v>
      </c>
      <c r="E16079">
        <v>30</v>
      </c>
      <c r="F16079">
        <v>16067</v>
      </c>
      <c r="G16079">
        <v>50105000</v>
      </c>
      <c r="H16079">
        <v>0</v>
      </c>
      <c r="K16079">
        <v>2140</v>
      </c>
      <c r="L16079">
        <v>16</v>
      </c>
    </row>
    <row r="16080" spans="1:12" x14ac:dyDescent="0.25">
      <c r="A16080" t="s">
        <v>689</v>
      </c>
      <c r="B16080" t="s">
        <v>702</v>
      </c>
      <c r="C16080" t="s">
        <v>703</v>
      </c>
      <c r="D16080" s="2">
        <v>29403</v>
      </c>
      <c r="E16080">
        <v>31</v>
      </c>
      <c r="F16080">
        <v>18450</v>
      </c>
      <c r="G16080">
        <v>50324000</v>
      </c>
      <c r="H16080">
        <v>0</v>
      </c>
      <c r="K16080">
        <v>2214</v>
      </c>
      <c r="L16080">
        <v>16</v>
      </c>
    </row>
    <row r="16081" spans="1:12" x14ac:dyDescent="0.25">
      <c r="A16081" t="s">
        <v>689</v>
      </c>
      <c r="B16081" t="s">
        <v>702</v>
      </c>
      <c r="C16081" t="s">
        <v>703</v>
      </c>
      <c r="D16081" s="2">
        <v>29434</v>
      </c>
      <c r="E16081">
        <v>31</v>
      </c>
      <c r="F16081">
        <v>13818</v>
      </c>
      <c r="G16081">
        <v>37940000</v>
      </c>
      <c r="H16081">
        <v>0</v>
      </c>
      <c r="K16081">
        <v>2200</v>
      </c>
      <c r="L16081">
        <v>16</v>
      </c>
    </row>
    <row r="16082" spans="1:12" x14ac:dyDescent="0.25">
      <c r="A16082" t="s">
        <v>689</v>
      </c>
      <c r="B16082" t="s">
        <v>702</v>
      </c>
      <c r="C16082" t="s">
        <v>703</v>
      </c>
      <c r="D16082" s="2">
        <v>29465</v>
      </c>
      <c r="E16082">
        <v>5</v>
      </c>
      <c r="F16082">
        <v>2484</v>
      </c>
      <c r="G16082">
        <v>6704000</v>
      </c>
      <c r="H16082">
        <v>25</v>
      </c>
      <c r="K16082">
        <v>1080</v>
      </c>
      <c r="L16082">
        <v>16</v>
      </c>
    </row>
    <row r="16083" spans="1:12" x14ac:dyDescent="0.25">
      <c r="A16083" t="s">
        <v>689</v>
      </c>
      <c r="B16083" t="s">
        <v>702</v>
      </c>
      <c r="C16083" t="s">
        <v>703</v>
      </c>
      <c r="D16083" s="2">
        <v>29495</v>
      </c>
      <c r="E16083">
        <v>1.2</v>
      </c>
      <c r="F16083">
        <v>620</v>
      </c>
      <c r="G16083">
        <v>1673000</v>
      </c>
      <c r="H16083">
        <v>6</v>
      </c>
      <c r="K16083">
        <v>1080</v>
      </c>
      <c r="L16083">
        <v>16</v>
      </c>
    </row>
    <row r="16084" spans="1:12" x14ac:dyDescent="0.25">
      <c r="A16084" t="s">
        <v>689</v>
      </c>
      <c r="B16084" t="s">
        <v>702</v>
      </c>
      <c r="C16084" t="s">
        <v>703</v>
      </c>
      <c r="D16084" s="2">
        <v>29526</v>
      </c>
      <c r="E16084">
        <v>7</v>
      </c>
      <c r="F16084">
        <v>3335</v>
      </c>
      <c r="G16084">
        <v>12316000</v>
      </c>
      <c r="H16084">
        <v>34</v>
      </c>
      <c r="K16084">
        <v>2250</v>
      </c>
      <c r="L16084">
        <v>16</v>
      </c>
    </row>
    <row r="16085" spans="1:12" x14ac:dyDescent="0.25">
      <c r="A16085" t="s">
        <v>689</v>
      </c>
      <c r="B16085" t="s">
        <v>702</v>
      </c>
      <c r="C16085" t="s">
        <v>703</v>
      </c>
      <c r="D16085" s="2">
        <v>29556</v>
      </c>
      <c r="E16085">
        <v>31</v>
      </c>
      <c r="F16085">
        <v>14752</v>
      </c>
      <c r="G16085">
        <v>43249000</v>
      </c>
      <c r="H16085">
        <v>149</v>
      </c>
      <c r="K16085">
        <v>1462</v>
      </c>
      <c r="L16085">
        <v>16</v>
      </c>
    </row>
    <row r="16086" spans="1:12" x14ac:dyDescent="0.25">
      <c r="A16086" t="s">
        <v>689</v>
      </c>
      <c r="B16086" t="s">
        <v>702</v>
      </c>
      <c r="C16086" t="s">
        <v>703</v>
      </c>
      <c r="D16086" s="2">
        <v>29587</v>
      </c>
      <c r="E16086">
        <v>30.9</v>
      </c>
      <c r="F16086">
        <v>14529</v>
      </c>
      <c r="G16086">
        <v>46897000</v>
      </c>
      <c r="H16086">
        <v>147</v>
      </c>
      <c r="K16086">
        <v>2042</v>
      </c>
      <c r="L16086">
        <v>16</v>
      </c>
    </row>
    <row r="16087" spans="1:12" x14ac:dyDescent="0.25">
      <c r="A16087" t="s">
        <v>689</v>
      </c>
      <c r="B16087" t="s">
        <v>702</v>
      </c>
      <c r="C16087" t="s">
        <v>703</v>
      </c>
      <c r="D16087" s="2">
        <v>29618</v>
      </c>
      <c r="E16087">
        <v>28</v>
      </c>
      <c r="F16087">
        <v>12602</v>
      </c>
      <c r="G16087">
        <v>42727000</v>
      </c>
      <c r="H16087">
        <v>127</v>
      </c>
      <c r="K16087">
        <v>2254</v>
      </c>
      <c r="L16087">
        <v>16</v>
      </c>
    </row>
    <row r="16088" spans="1:12" x14ac:dyDescent="0.25">
      <c r="A16088" t="s">
        <v>689</v>
      </c>
      <c r="B16088" t="s">
        <v>702</v>
      </c>
      <c r="C16088" t="s">
        <v>703</v>
      </c>
      <c r="D16088" s="2">
        <v>29646</v>
      </c>
      <c r="E16088">
        <v>31</v>
      </c>
      <c r="F16088">
        <v>18205</v>
      </c>
      <c r="G16088">
        <v>48966000</v>
      </c>
      <c r="H16088">
        <v>184</v>
      </c>
      <c r="K16088">
        <v>2250</v>
      </c>
      <c r="L16088">
        <v>16</v>
      </c>
    </row>
    <row r="16089" spans="1:12" x14ac:dyDescent="0.25">
      <c r="A16089" t="s">
        <v>689</v>
      </c>
      <c r="B16089" t="s">
        <v>702</v>
      </c>
      <c r="C16089" t="s">
        <v>703</v>
      </c>
      <c r="D16089" s="2">
        <v>29677</v>
      </c>
      <c r="E16089">
        <v>26.9</v>
      </c>
      <c r="F16089">
        <v>15871</v>
      </c>
      <c r="G16089">
        <v>39947000</v>
      </c>
      <c r="H16089">
        <v>161</v>
      </c>
      <c r="K16089">
        <v>2261</v>
      </c>
      <c r="L16089">
        <v>16</v>
      </c>
    </row>
    <row r="16090" spans="1:12" x14ac:dyDescent="0.25">
      <c r="A16090" t="s">
        <v>689</v>
      </c>
      <c r="B16090" t="s">
        <v>702</v>
      </c>
      <c r="C16090" t="s">
        <v>703</v>
      </c>
      <c r="D16090" s="2">
        <v>29707</v>
      </c>
      <c r="E16090">
        <v>31</v>
      </c>
      <c r="F16090">
        <v>14752</v>
      </c>
      <c r="G16090">
        <v>60049000</v>
      </c>
      <c r="H16090">
        <v>149</v>
      </c>
      <c r="K16090">
        <v>2239</v>
      </c>
      <c r="L16090">
        <v>16</v>
      </c>
    </row>
    <row r="16091" spans="1:12" x14ac:dyDescent="0.25">
      <c r="A16091" t="s">
        <v>689</v>
      </c>
      <c r="B16091" t="s">
        <v>702</v>
      </c>
      <c r="C16091" t="s">
        <v>703</v>
      </c>
      <c r="D16091" s="2">
        <v>29738</v>
      </c>
      <c r="E16091">
        <v>17</v>
      </c>
      <c r="F16091">
        <v>9137</v>
      </c>
      <c r="G16091">
        <v>38124000</v>
      </c>
      <c r="H16091">
        <v>92</v>
      </c>
      <c r="K16091">
        <v>2203</v>
      </c>
      <c r="L16091">
        <v>16</v>
      </c>
    </row>
    <row r="16092" spans="1:12" x14ac:dyDescent="0.25">
      <c r="A16092" t="s">
        <v>689</v>
      </c>
      <c r="B16092" t="s">
        <v>702</v>
      </c>
      <c r="C16092" t="s">
        <v>703</v>
      </c>
      <c r="D16092" s="2">
        <v>29830</v>
      </c>
      <c r="E16092">
        <v>5.2</v>
      </c>
      <c r="F16092">
        <v>2743</v>
      </c>
      <c r="G16092">
        <v>11400000</v>
      </c>
      <c r="H16092">
        <v>0</v>
      </c>
      <c r="K16092">
        <v>2200</v>
      </c>
      <c r="L16092">
        <v>16</v>
      </c>
    </row>
    <row r="16093" spans="1:12" x14ac:dyDescent="0.25">
      <c r="A16093" t="s">
        <v>689</v>
      </c>
      <c r="B16093" t="s">
        <v>702</v>
      </c>
      <c r="C16093" t="s">
        <v>703</v>
      </c>
      <c r="D16093" s="2">
        <v>29860</v>
      </c>
      <c r="E16093">
        <v>19.7</v>
      </c>
      <c r="F16093">
        <v>9812</v>
      </c>
      <c r="G16093">
        <v>45338000</v>
      </c>
      <c r="H16093">
        <v>0</v>
      </c>
      <c r="K16093">
        <v>2238</v>
      </c>
      <c r="L16093">
        <v>16</v>
      </c>
    </row>
    <row r="16094" spans="1:12" x14ac:dyDescent="0.25">
      <c r="A16094" t="s">
        <v>689</v>
      </c>
      <c r="B16094" t="s">
        <v>702</v>
      </c>
      <c r="C16094" t="s">
        <v>703</v>
      </c>
      <c r="D16094" s="2">
        <v>29891</v>
      </c>
      <c r="E16094">
        <v>30</v>
      </c>
      <c r="F16094">
        <v>15093</v>
      </c>
      <c r="G16094">
        <v>74597000</v>
      </c>
      <c r="H16094">
        <v>0</v>
      </c>
      <c r="K16094">
        <v>2250</v>
      </c>
      <c r="L16094">
        <v>16</v>
      </c>
    </row>
    <row r="16095" spans="1:12" x14ac:dyDescent="0.25">
      <c r="A16095" t="s">
        <v>689</v>
      </c>
      <c r="B16095" t="s">
        <v>702</v>
      </c>
      <c r="C16095" t="s">
        <v>703</v>
      </c>
      <c r="D16095" s="2">
        <v>29921</v>
      </c>
      <c r="E16095">
        <v>31</v>
      </c>
      <c r="F16095">
        <v>14579</v>
      </c>
      <c r="G16095">
        <v>77900000</v>
      </c>
      <c r="H16095">
        <v>0</v>
      </c>
      <c r="K16095">
        <v>1665</v>
      </c>
      <c r="L16095">
        <v>16</v>
      </c>
    </row>
    <row r="16096" spans="1:12" x14ac:dyDescent="0.25">
      <c r="A16096" t="s">
        <v>689</v>
      </c>
      <c r="B16096" t="s">
        <v>702</v>
      </c>
      <c r="C16096" t="s">
        <v>703</v>
      </c>
      <c r="D16096" s="2">
        <v>29952</v>
      </c>
      <c r="E16096">
        <v>31</v>
      </c>
      <c r="F16096">
        <v>16380</v>
      </c>
      <c r="G16096">
        <v>71677000</v>
      </c>
      <c r="H16096">
        <v>0</v>
      </c>
      <c r="K16096">
        <v>2006</v>
      </c>
      <c r="L16096">
        <v>16</v>
      </c>
    </row>
    <row r="16097" spans="1:12" x14ac:dyDescent="0.25">
      <c r="A16097" t="s">
        <v>689</v>
      </c>
      <c r="B16097" t="s">
        <v>702</v>
      </c>
      <c r="C16097" t="s">
        <v>703</v>
      </c>
      <c r="D16097" s="2">
        <v>29983</v>
      </c>
      <c r="E16097">
        <v>16.2</v>
      </c>
      <c r="F16097">
        <v>8884</v>
      </c>
      <c r="G16097">
        <v>36402000</v>
      </c>
      <c r="H16097">
        <v>0</v>
      </c>
      <c r="K16097">
        <v>2250</v>
      </c>
      <c r="L16097">
        <v>16</v>
      </c>
    </row>
    <row r="16098" spans="1:12" x14ac:dyDescent="0.25">
      <c r="A16098" t="s">
        <v>689</v>
      </c>
      <c r="B16098" t="s">
        <v>702</v>
      </c>
      <c r="C16098" t="s">
        <v>703</v>
      </c>
      <c r="D16098" s="2">
        <v>30011</v>
      </c>
      <c r="E16098">
        <v>0</v>
      </c>
      <c r="F16098">
        <v>2</v>
      </c>
      <c r="G16098">
        <v>8000</v>
      </c>
      <c r="H16098">
        <v>0</v>
      </c>
      <c r="K16098">
        <v>2250</v>
      </c>
      <c r="L16098">
        <v>16</v>
      </c>
    </row>
    <row r="16099" spans="1:12" x14ac:dyDescent="0.25">
      <c r="A16099" t="s">
        <v>689</v>
      </c>
      <c r="B16099" t="s">
        <v>702</v>
      </c>
      <c r="C16099" t="s">
        <v>703</v>
      </c>
      <c r="D16099" s="2">
        <v>30042</v>
      </c>
      <c r="E16099">
        <v>18</v>
      </c>
      <c r="F16099">
        <v>10018</v>
      </c>
      <c r="G16099">
        <v>37129000</v>
      </c>
      <c r="H16099">
        <v>0</v>
      </c>
      <c r="K16099">
        <v>2250</v>
      </c>
      <c r="L16099">
        <v>16</v>
      </c>
    </row>
    <row r="16100" spans="1:12" x14ac:dyDescent="0.25">
      <c r="A16100" t="s">
        <v>689</v>
      </c>
      <c r="B16100" t="s">
        <v>702</v>
      </c>
      <c r="C16100" t="s">
        <v>703</v>
      </c>
      <c r="D16100" s="2">
        <v>30072</v>
      </c>
      <c r="E16100">
        <v>26.9</v>
      </c>
      <c r="F16100">
        <v>15419</v>
      </c>
      <c r="G16100">
        <v>73505000</v>
      </c>
      <c r="H16100">
        <v>0</v>
      </c>
      <c r="K16100">
        <v>2366</v>
      </c>
      <c r="L16100">
        <v>16</v>
      </c>
    </row>
    <row r="16101" spans="1:12" x14ac:dyDescent="0.25">
      <c r="A16101" t="s">
        <v>689</v>
      </c>
      <c r="B16101" t="s">
        <v>702</v>
      </c>
      <c r="C16101" t="s">
        <v>703</v>
      </c>
      <c r="D16101" s="2">
        <v>30103</v>
      </c>
      <c r="E16101">
        <v>28.8</v>
      </c>
      <c r="F16101">
        <v>9696</v>
      </c>
      <c r="G16101">
        <v>90185000</v>
      </c>
      <c r="H16101">
        <v>0</v>
      </c>
      <c r="K16101">
        <v>1473</v>
      </c>
      <c r="L16101">
        <v>16</v>
      </c>
    </row>
    <row r="16102" spans="1:12" x14ac:dyDescent="0.25">
      <c r="A16102" t="s">
        <v>689</v>
      </c>
      <c r="B16102" t="s">
        <v>702</v>
      </c>
      <c r="C16102" t="s">
        <v>703</v>
      </c>
      <c r="D16102" s="2">
        <v>30133</v>
      </c>
      <c r="E16102">
        <v>31</v>
      </c>
      <c r="F16102">
        <v>18589</v>
      </c>
      <c r="G16102">
        <v>89623000</v>
      </c>
      <c r="H16102">
        <v>0</v>
      </c>
      <c r="K16102">
        <v>902</v>
      </c>
      <c r="L16102">
        <v>16</v>
      </c>
    </row>
    <row r="16103" spans="1:12" x14ac:dyDescent="0.25">
      <c r="A16103" t="s">
        <v>689</v>
      </c>
      <c r="B16103" t="s">
        <v>702</v>
      </c>
      <c r="C16103" t="s">
        <v>703</v>
      </c>
      <c r="D16103" s="2">
        <v>30164</v>
      </c>
      <c r="E16103">
        <v>31</v>
      </c>
      <c r="F16103">
        <v>20605</v>
      </c>
      <c r="G16103">
        <v>86481000</v>
      </c>
      <c r="H16103">
        <v>0</v>
      </c>
      <c r="K16103">
        <v>1035</v>
      </c>
      <c r="L16103">
        <v>16</v>
      </c>
    </row>
    <row r="16104" spans="1:12" x14ac:dyDescent="0.25">
      <c r="A16104" t="s">
        <v>689</v>
      </c>
      <c r="B16104" t="s">
        <v>702</v>
      </c>
      <c r="C16104" t="s">
        <v>703</v>
      </c>
      <c r="D16104" s="2">
        <v>30195</v>
      </c>
      <c r="E16104">
        <v>30</v>
      </c>
      <c r="F16104">
        <v>19146</v>
      </c>
      <c r="G16104">
        <v>82090000</v>
      </c>
      <c r="H16104">
        <v>0</v>
      </c>
      <c r="K16104">
        <v>2212</v>
      </c>
      <c r="L16104">
        <v>16</v>
      </c>
    </row>
    <row r="16105" spans="1:12" x14ac:dyDescent="0.25">
      <c r="A16105" t="s">
        <v>689</v>
      </c>
      <c r="B16105" t="s">
        <v>702</v>
      </c>
      <c r="C16105" t="s">
        <v>703</v>
      </c>
      <c r="D16105" s="2">
        <v>30225</v>
      </c>
      <c r="E16105">
        <v>31</v>
      </c>
      <c r="F16105">
        <v>19586</v>
      </c>
      <c r="G16105">
        <v>72429000</v>
      </c>
      <c r="H16105">
        <v>0</v>
      </c>
      <c r="K16105">
        <v>2218</v>
      </c>
      <c r="L16105">
        <v>16</v>
      </c>
    </row>
    <row r="16106" spans="1:12" x14ac:dyDescent="0.25">
      <c r="A16106" t="s">
        <v>689</v>
      </c>
      <c r="B16106" t="s">
        <v>702</v>
      </c>
      <c r="C16106" t="s">
        <v>703</v>
      </c>
      <c r="D16106" s="2">
        <v>30256</v>
      </c>
      <c r="E16106">
        <v>30</v>
      </c>
      <c r="F16106">
        <v>17369</v>
      </c>
      <c r="G16106">
        <v>71461000</v>
      </c>
      <c r="H16106">
        <v>0</v>
      </c>
      <c r="K16106">
        <v>2232</v>
      </c>
      <c r="L16106">
        <v>16</v>
      </c>
    </row>
    <row r="16107" spans="1:12" x14ac:dyDescent="0.25">
      <c r="A16107" t="s">
        <v>689</v>
      </c>
      <c r="B16107" t="s">
        <v>702</v>
      </c>
      <c r="C16107" t="s">
        <v>703</v>
      </c>
      <c r="D16107" s="2">
        <v>30286</v>
      </c>
      <c r="E16107">
        <v>20.100000000000001</v>
      </c>
      <c r="F16107">
        <v>10680</v>
      </c>
      <c r="G16107">
        <v>50105000</v>
      </c>
      <c r="H16107">
        <v>0</v>
      </c>
      <c r="K16107">
        <v>2220</v>
      </c>
      <c r="L16107">
        <v>16</v>
      </c>
    </row>
    <row r="16108" spans="1:12" x14ac:dyDescent="0.25">
      <c r="A16108" t="s">
        <v>689</v>
      </c>
      <c r="B16108" t="s">
        <v>702</v>
      </c>
      <c r="C16108" t="s">
        <v>703</v>
      </c>
      <c r="D16108" s="2">
        <v>30348</v>
      </c>
      <c r="E16108">
        <v>1</v>
      </c>
      <c r="F16108">
        <v>532</v>
      </c>
      <c r="G16108">
        <v>2679000</v>
      </c>
      <c r="H16108">
        <v>0</v>
      </c>
      <c r="K16108">
        <v>2175</v>
      </c>
      <c r="L16108">
        <v>16</v>
      </c>
    </row>
    <row r="16109" spans="1:12" x14ac:dyDescent="0.25">
      <c r="A16109" t="s">
        <v>689</v>
      </c>
      <c r="B16109" t="s">
        <v>702</v>
      </c>
      <c r="C16109" t="s">
        <v>703</v>
      </c>
      <c r="D16109" s="2">
        <v>30376</v>
      </c>
      <c r="E16109">
        <v>6.2</v>
      </c>
      <c r="F16109">
        <v>3401</v>
      </c>
      <c r="G16109">
        <v>17124000</v>
      </c>
      <c r="H16109">
        <v>0</v>
      </c>
      <c r="K16109">
        <v>2175</v>
      </c>
      <c r="L16109">
        <v>16</v>
      </c>
    </row>
    <row r="16110" spans="1:12" x14ac:dyDescent="0.25">
      <c r="A16110" t="s">
        <v>689</v>
      </c>
      <c r="B16110" t="s">
        <v>702</v>
      </c>
      <c r="C16110" t="s">
        <v>703</v>
      </c>
      <c r="D16110" s="2">
        <v>30407</v>
      </c>
      <c r="E16110">
        <v>1.6</v>
      </c>
      <c r="F16110">
        <v>899</v>
      </c>
      <c r="G16110">
        <v>4526000</v>
      </c>
      <c r="H16110">
        <v>0</v>
      </c>
      <c r="K16110">
        <v>2175</v>
      </c>
      <c r="L16110">
        <v>16</v>
      </c>
    </row>
    <row r="16111" spans="1:12" x14ac:dyDescent="0.25">
      <c r="A16111" t="s">
        <v>689</v>
      </c>
      <c r="B16111" t="s">
        <v>702</v>
      </c>
      <c r="C16111" t="s">
        <v>703</v>
      </c>
      <c r="D16111" s="2">
        <v>30437</v>
      </c>
      <c r="E16111">
        <v>30.7</v>
      </c>
      <c r="F16111">
        <v>18017</v>
      </c>
      <c r="G16111">
        <v>80697000</v>
      </c>
      <c r="H16111">
        <v>0</v>
      </c>
      <c r="K16111">
        <v>2235</v>
      </c>
      <c r="L16111">
        <v>16</v>
      </c>
    </row>
    <row r="16112" spans="1:12" x14ac:dyDescent="0.25">
      <c r="A16112" t="s">
        <v>689</v>
      </c>
      <c r="B16112" t="s">
        <v>702</v>
      </c>
      <c r="C16112" t="s">
        <v>703</v>
      </c>
      <c r="D16112" s="2">
        <v>30468</v>
      </c>
      <c r="E16112">
        <v>29.1</v>
      </c>
      <c r="F16112">
        <v>18019</v>
      </c>
      <c r="G16112">
        <v>71564000</v>
      </c>
      <c r="H16112">
        <v>0</v>
      </c>
      <c r="K16112">
        <v>2257</v>
      </c>
      <c r="L16112">
        <v>16</v>
      </c>
    </row>
    <row r="16113" spans="1:12" x14ac:dyDescent="0.25">
      <c r="A16113" t="s">
        <v>689</v>
      </c>
      <c r="B16113" t="s">
        <v>702</v>
      </c>
      <c r="C16113" t="s">
        <v>703</v>
      </c>
      <c r="D16113" s="2">
        <v>30498</v>
      </c>
      <c r="E16113">
        <v>31</v>
      </c>
      <c r="F16113">
        <v>21077</v>
      </c>
      <c r="G16113">
        <v>90154000</v>
      </c>
      <c r="H16113">
        <v>0</v>
      </c>
      <c r="K16113">
        <v>1859</v>
      </c>
      <c r="L16113">
        <v>16</v>
      </c>
    </row>
    <row r="16114" spans="1:12" x14ac:dyDescent="0.25">
      <c r="A16114" t="s">
        <v>689</v>
      </c>
      <c r="B16114" t="s">
        <v>702</v>
      </c>
      <c r="C16114" t="s">
        <v>703</v>
      </c>
      <c r="D16114" s="2">
        <v>30529</v>
      </c>
      <c r="E16114">
        <v>25.2</v>
      </c>
      <c r="F16114">
        <v>17410</v>
      </c>
      <c r="G16114">
        <v>76984000</v>
      </c>
      <c r="H16114">
        <v>0</v>
      </c>
      <c r="K16114">
        <v>2112</v>
      </c>
      <c r="L16114">
        <v>16</v>
      </c>
    </row>
    <row r="16115" spans="1:12" x14ac:dyDescent="0.25">
      <c r="A16115" t="s">
        <v>689</v>
      </c>
      <c r="B16115" t="s">
        <v>702</v>
      </c>
      <c r="C16115" t="s">
        <v>703</v>
      </c>
      <c r="D16115" s="2">
        <v>30682</v>
      </c>
      <c r="E16115">
        <v>0</v>
      </c>
      <c r="F16115">
        <v>8</v>
      </c>
      <c r="G16115">
        <v>36000</v>
      </c>
      <c r="H16115">
        <v>0</v>
      </c>
      <c r="K16115">
        <v>0</v>
      </c>
      <c r="L16115">
        <v>16</v>
      </c>
    </row>
    <row r="16116" spans="1:12" x14ac:dyDescent="0.25">
      <c r="A16116" t="s">
        <v>689</v>
      </c>
      <c r="B16116" t="s">
        <v>702</v>
      </c>
      <c r="C16116" t="s">
        <v>703</v>
      </c>
      <c r="D16116" s="2">
        <v>30713</v>
      </c>
      <c r="E16116">
        <v>29</v>
      </c>
      <c r="F16116">
        <v>17690</v>
      </c>
      <c r="G16116">
        <v>75760000</v>
      </c>
      <c r="H16116">
        <v>360</v>
      </c>
      <c r="K16116">
        <v>957</v>
      </c>
      <c r="L16116">
        <v>16</v>
      </c>
    </row>
    <row r="16117" spans="1:12" x14ac:dyDescent="0.25">
      <c r="A16117" t="s">
        <v>689</v>
      </c>
      <c r="B16117" t="s">
        <v>702</v>
      </c>
      <c r="C16117" t="s">
        <v>703</v>
      </c>
      <c r="D16117" s="2">
        <v>30742</v>
      </c>
      <c r="E16117">
        <v>31</v>
      </c>
      <c r="F16117">
        <v>17312</v>
      </c>
      <c r="G16117">
        <v>72658000</v>
      </c>
      <c r="H16117">
        <v>353</v>
      </c>
      <c r="K16117">
        <v>2385</v>
      </c>
      <c r="L16117">
        <v>16</v>
      </c>
    </row>
    <row r="16118" spans="1:12" x14ac:dyDescent="0.25">
      <c r="A16118" t="s">
        <v>689</v>
      </c>
      <c r="B16118" t="s">
        <v>702</v>
      </c>
      <c r="C16118" t="s">
        <v>703</v>
      </c>
      <c r="D16118" s="2">
        <v>30773</v>
      </c>
      <c r="E16118">
        <v>27.1</v>
      </c>
      <c r="F16118">
        <v>14192</v>
      </c>
      <c r="G16118">
        <v>57758000</v>
      </c>
      <c r="H16118">
        <v>290</v>
      </c>
      <c r="K16118">
        <v>2392</v>
      </c>
      <c r="L16118">
        <v>12</v>
      </c>
    </row>
    <row r="16119" spans="1:12" x14ac:dyDescent="0.25">
      <c r="A16119" t="s">
        <v>689</v>
      </c>
      <c r="B16119" t="s">
        <v>702</v>
      </c>
      <c r="C16119" t="s">
        <v>703</v>
      </c>
      <c r="D16119" s="2">
        <v>30803</v>
      </c>
      <c r="E16119">
        <v>31</v>
      </c>
      <c r="F16119">
        <v>5749</v>
      </c>
      <c r="G16119">
        <v>5749000</v>
      </c>
      <c r="H16119">
        <v>117</v>
      </c>
      <c r="K16119">
        <v>2400</v>
      </c>
      <c r="L16119">
        <v>8</v>
      </c>
    </row>
    <row r="16120" spans="1:12" x14ac:dyDescent="0.25">
      <c r="A16120" t="s">
        <v>689</v>
      </c>
      <c r="B16120" t="s">
        <v>702</v>
      </c>
      <c r="C16120" t="s">
        <v>703</v>
      </c>
      <c r="D16120" s="2">
        <v>30834</v>
      </c>
      <c r="E16120">
        <v>23.2</v>
      </c>
      <c r="F16120">
        <v>4292</v>
      </c>
      <c r="G16120">
        <v>4292000</v>
      </c>
      <c r="H16120">
        <v>88</v>
      </c>
      <c r="K16120">
        <v>2400</v>
      </c>
      <c r="L16120">
        <v>8</v>
      </c>
    </row>
    <row r="16121" spans="1:12" x14ac:dyDescent="0.25">
      <c r="A16121" t="s">
        <v>689</v>
      </c>
      <c r="B16121" t="s">
        <v>702</v>
      </c>
      <c r="C16121" t="s">
        <v>703</v>
      </c>
      <c r="D16121" s="2">
        <v>30864</v>
      </c>
      <c r="E16121">
        <v>6.3</v>
      </c>
      <c r="F16121">
        <v>1102</v>
      </c>
      <c r="G16121">
        <v>1102000</v>
      </c>
      <c r="H16121">
        <v>22</v>
      </c>
      <c r="K16121">
        <v>2400</v>
      </c>
      <c r="L16121">
        <v>8</v>
      </c>
    </row>
    <row r="16122" spans="1:12" x14ac:dyDescent="0.25">
      <c r="A16122" t="s">
        <v>689</v>
      </c>
      <c r="B16122" t="s">
        <v>702</v>
      </c>
      <c r="C16122" t="s">
        <v>703</v>
      </c>
      <c r="D16122" s="2">
        <v>30895</v>
      </c>
      <c r="E16122">
        <v>6.1</v>
      </c>
      <c r="F16122">
        <v>1129</v>
      </c>
      <c r="G16122">
        <v>1129000</v>
      </c>
      <c r="H16122">
        <v>23</v>
      </c>
      <c r="K16122">
        <v>2400</v>
      </c>
      <c r="L16122">
        <v>8</v>
      </c>
    </row>
    <row r="16123" spans="1:12" x14ac:dyDescent="0.25">
      <c r="A16123" t="s">
        <v>689</v>
      </c>
      <c r="B16123" t="s">
        <v>702</v>
      </c>
      <c r="C16123" t="s">
        <v>703</v>
      </c>
      <c r="D16123" s="2">
        <v>30956</v>
      </c>
      <c r="E16123">
        <v>22.7</v>
      </c>
      <c r="F16123">
        <v>8332</v>
      </c>
      <c r="G16123">
        <v>29162000</v>
      </c>
      <c r="H16123">
        <v>170</v>
      </c>
      <c r="K16123">
        <v>2390</v>
      </c>
      <c r="L16123">
        <v>8</v>
      </c>
    </row>
    <row r="16124" spans="1:12" x14ac:dyDescent="0.25">
      <c r="A16124" t="s">
        <v>689</v>
      </c>
      <c r="B16124" t="s">
        <v>702</v>
      </c>
      <c r="C16124" t="s">
        <v>703</v>
      </c>
      <c r="D16124" s="2">
        <v>30987</v>
      </c>
      <c r="E16124">
        <v>30</v>
      </c>
      <c r="F16124">
        <v>10571</v>
      </c>
      <c r="G16124">
        <v>48244000</v>
      </c>
      <c r="H16124">
        <v>217</v>
      </c>
      <c r="K16124">
        <v>2468</v>
      </c>
      <c r="L16124">
        <v>8</v>
      </c>
    </row>
    <row r="16125" spans="1:12" x14ac:dyDescent="0.25">
      <c r="A16125" t="s">
        <v>689</v>
      </c>
      <c r="B16125" t="s">
        <v>702</v>
      </c>
      <c r="C16125" t="s">
        <v>703</v>
      </c>
      <c r="D16125" s="2">
        <v>31017</v>
      </c>
      <c r="E16125">
        <v>31</v>
      </c>
      <c r="F16125">
        <v>11540</v>
      </c>
      <c r="G16125">
        <v>51810000</v>
      </c>
      <c r="H16125">
        <v>235</v>
      </c>
      <c r="K16125">
        <v>2204</v>
      </c>
      <c r="L16125">
        <v>8</v>
      </c>
    </row>
    <row r="16126" spans="1:12" x14ac:dyDescent="0.25">
      <c r="A16126" t="s">
        <v>689</v>
      </c>
      <c r="B16126" t="s">
        <v>702</v>
      </c>
      <c r="C16126" t="s">
        <v>703</v>
      </c>
      <c r="D16126" s="2">
        <v>31048</v>
      </c>
      <c r="E16126">
        <v>17.899999999999999</v>
      </c>
      <c r="F16126">
        <v>6496</v>
      </c>
      <c r="G16126">
        <v>29307000</v>
      </c>
      <c r="H16126">
        <v>133</v>
      </c>
      <c r="K16126">
        <v>2058</v>
      </c>
      <c r="L16126">
        <v>8</v>
      </c>
    </row>
    <row r="16127" spans="1:12" x14ac:dyDescent="0.25">
      <c r="A16127" t="s">
        <v>689</v>
      </c>
      <c r="B16127" t="s">
        <v>702</v>
      </c>
      <c r="C16127" t="s">
        <v>703</v>
      </c>
      <c r="D16127" s="2">
        <v>31079</v>
      </c>
      <c r="E16127">
        <v>28</v>
      </c>
      <c r="F16127">
        <v>7339</v>
      </c>
      <c r="G16127">
        <v>16466999.999999998</v>
      </c>
      <c r="H16127">
        <v>151</v>
      </c>
      <c r="K16127">
        <v>1800</v>
      </c>
      <c r="L16127">
        <v>8</v>
      </c>
    </row>
    <row r="16128" spans="1:12" x14ac:dyDescent="0.25">
      <c r="A16128" t="s">
        <v>689</v>
      </c>
      <c r="B16128" t="s">
        <v>702</v>
      </c>
      <c r="C16128" t="s">
        <v>703</v>
      </c>
      <c r="D16128" s="2">
        <v>31107</v>
      </c>
      <c r="E16128">
        <v>28.1</v>
      </c>
      <c r="F16128">
        <v>6655</v>
      </c>
      <c r="G16128">
        <v>16925000</v>
      </c>
      <c r="H16128">
        <v>136</v>
      </c>
      <c r="K16128">
        <v>1255</v>
      </c>
      <c r="L16128">
        <v>8</v>
      </c>
    </row>
    <row r="16129" spans="1:12" x14ac:dyDescent="0.25">
      <c r="A16129" t="s">
        <v>689</v>
      </c>
      <c r="B16129" t="s">
        <v>702</v>
      </c>
      <c r="C16129" t="s">
        <v>703</v>
      </c>
      <c r="D16129" s="2">
        <v>31138</v>
      </c>
      <c r="E16129">
        <v>17.100000000000001</v>
      </c>
      <c r="F16129">
        <v>4673</v>
      </c>
      <c r="G16129">
        <v>17951000</v>
      </c>
      <c r="H16129">
        <v>95</v>
      </c>
      <c r="K16129">
        <v>2106</v>
      </c>
      <c r="L16129">
        <v>8</v>
      </c>
    </row>
    <row r="16130" spans="1:12" x14ac:dyDescent="0.25">
      <c r="A16130" t="s">
        <v>689</v>
      </c>
      <c r="B16130" t="s">
        <v>702</v>
      </c>
      <c r="C16130" t="s">
        <v>703</v>
      </c>
      <c r="D16130" s="2">
        <v>31168</v>
      </c>
      <c r="E16130">
        <v>12</v>
      </c>
      <c r="F16130">
        <v>2276</v>
      </c>
      <c r="G16130">
        <v>11277000</v>
      </c>
      <c r="H16130">
        <v>47</v>
      </c>
      <c r="K16130">
        <v>1443</v>
      </c>
      <c r="L16130">
        <v>8</v>
      </c>
    </row>
    <row r="16131" spans="1:12" x14ac:dyDescent="0.25">
      <c r="A16131" t="s">
        <v>689</v>
      </c>
      <c r="B16131" t="s">
        <v>702</v>
      </c>
      <c r="C16131" t="s">
        <v>703</v>
      </c>
      <c r="D16131" s="2">
        <v>33329</v>
      </c>
      <c r="E16131">
        <v>17.5</v>
      </c>
      <c r="F16131">
        <v>7646</v>
      </c>
      <c r="G16131">
        <v>8698000</v>
      </c>
      <c r="H16131">
        <v>0</v>
      </c>
      <c r="K16131">
        <v>0</v>
      </c>
      <c r="L16131">
        <v>8</v>
      </c>
    </row>
    <row r="16132" spans="1:12" x14ac:dyDescent="0.25">
      <c r="A16132" t="s">
        <v>689</v>
      </c>
      <c r="B16132" t="s">
        <v>702</v>
      </c>
      <c r="C16132" t="s">
        <v>703</v>
      </c>
      <c r="D16132" s="2">
        <v>33359</v>
      </c>
      <c r="E16132">
        <v>29.7</v>
      </c>
      <c r="F16132">
        <v>16828</v>
      </c>
      <c r="G16132">
        <v>15912000</v>
      </c>
      <c r="H16132">
        <v>0</v>
      </c>
      <c r="K16132">
        <v>0</v>
      </c>
      <c r="L16132">
        <v>8</v>
      </c>
    </row>
    <row r="16133" spans="1:12" x14ac:dyDescent="0.25">
      <c r="A16133" t="s">
        <v>689</v>
      </c>
      <c r="B16133" t="s">
        <v>702</v>
      </c>
      <c r="C16133" t="s">
        <v>703</v>
      </c>
      <c r="D16133" s="2">
        <v>33390</v>
      </c>
      <c r="E16133">
        <v>30</v>
      </c>
      <c r="F16133">
        <v>17737</v>
      </c>
      <c r="G16133">
        <v>16033000.000000002</v>
      </c>
      <c r="H16133">
        <v>0</v>
      </c>
      <c r="K16133">
        <v>75</v>
      </c>
      <c r="L16133">
        <v>8</v>
      </c>
    </row>
    <row r="16134" spans="1:12" x14ac:dyDescent="0.25">
      <c r="A16134" t="s">
        <v>689</v>
      </c>
      <c r="B16134" t="s">
        <v>702</v>
      </c>
      <c r="C16134" t="s">
        <v>703</v>
      </c>
      <c r="D16134" s="2">
        <v>33420</v>
      </c>
      <c r="E16134">
        <v>31</v>
      </c>
      <c r="F16134">
        <v>18788</v>
      </c>
      <c r="G16134">
        <v>16241000</v>
      </c>
      <c r="H16134">
        <v>0</v>
      </c>
      <c r="K16134">
        <v>638</v>
      </c>
      <c r="L16134">
        <v>8</v>
      </c>
    </row>
    <row r="16135" spans="1:12" x14ac:dyDescent="0.25">
      <c r="A16135" t="s">
        <v>689</v>
      </c>
      <c r="B16135" t="s">
        <v>702</v>
      </c>
      <c r="C16135" t="s">
        <v>703</v>
      </c>
      <c r="D16135" s="2">
        <v>33451</v>
      </c>
      <c r="E16135">
        <v>18.100000000000001</v>
      </c>
      <c r="F16135">
        <v>10897</v>
      </c>
      <c r="G16135">
        <v>9341000</v>
      </c>
      <c r="H16135">
        <v>0</v>
      </c>
      <c r="K16135">
        <v>1125</v>
      </c>
      <c r="L16135">
        <v>8</v>
      </c>
    </row>
    <row r="16136" spans="1:12" x14ac:dyDescent="0.25">
      <c r="A16136" t="s">
        <v>689</v>
      </c>
      <c r="B16136" t="s">
        <v>702</v>
      </c>
      <c r="C16136" t="s">
        <v>703</v>
      </c>
      <c r="D16136" s="2">
        <v>33482</v>
      </c>
      <c r="E16136">
        <v>16.7</v>
      </c>
      <c r="F16136">
        <v>11061</v>
      </c>
      <c r="G16136">
        <v>12259000</v>
      </c>
      <c r="H16136">
        <v>0</v>
      </c>
      <c r="K16136">
        <v>1125</v>
      </c>
      <c r="L16136">
        <v>8</v>
      </c>
    </row>
    <row r="16137" spans="1:12" x14ac:dyDescent="0.25">
      <c r="A16137" t="s">
        <v>689</v>
      </c>
      <c r="B16137" t="s">
        <v>702</v>
      </c>
      <c r="C16137" t="s">
        <v>703</v>
      </c>
      <c r="D16137" s="2">
        <v>33512</v>
      </c>
      <c r="E16137">
        <v>29.8</v>
      </c>
      <c r="F16137">
        <v>18721</v>
      </c>
      <c r="G16137">
        <v>15193000</v>
      </c>
      <c r="H16137">
        <v>0</v>
      </c>
      <c r="K16137">
        <v>1132</v>
      </c>
      <c r="L16137">
        <v>8</v>
      </c>
    </row>
    <row r="16138" spans="1:12" x14ac:dyDescent="0.25">
      <c r="A16138" t="s">
        <v>689</v>
      </c>
      <c r="B16138" t="s">
        <v>702</v>
      </c>
      <c r="C16138" t="s">
        <v>703</v>
      </c>
      <c r="D16138" s="2">
        <v>33543</v>
      </c>
      <c r="E16138">
        <v>29.9</v>
      </c>
      <c r="F16138">
        <v>19702</v>
      </c>
      <c r="G16138">
        <v>15272000</v>
      </c>
      <c r="H16138">
        <v>0</v>
      </c>
      <c r="K16138">
        <v>1140</v>
      </c>
      <c r="L16138">
        <v>8</v>
      </c>
    </row>
    <row r="16139" spans="1:12" x14ac:dyDescent="0.25">
      <c r="A16139" t="s">
        <v>689</v>
      </c>
      <c r="B16139" t="s">
        <v>702</v>
      </c>
      <c r="C16139" t="s">
        <v>703</v>
      </c>
      <c r="D16139" s="2">
        <v>33573</v>
      </c>
      <c r="E16139">
        <v>31</v>
      </c>
      <c r="F16139">
        <v>19266</v>
      </c>
      <c r="G16139">
        <v>16385000.000000002</v>
      </c>
      <c r="H16139">
        <v>0</v>
      </c>
      <c r="K16139">
        <v>1202</v>
      </c>
      <c r="L16139">
        <v>8</v>
      </c>
    </row>
    <row r="16140" spans="1:12" x14ac:dyDescent="0.25">
      <c r="A16140" t="s">
        <v>689</v>
      </c>
      <c r="B16140" t="s">
        <v>702</v>
      </c>
      <c r="C16140" t="s">
        <v>703</v>
      </c>
      <c r="D16140" s="2">
        <v>33604</v>
      </c>
      <c r="E16140">
        <v>31</v>
      </c>
      <c r="F16140">
        <v>18454</v>
      </c>
      <c r="G16140">
        <v>16186000</v>
      </c>
      <c r="H16140">
        <v>0</v>
      </c>
      <c r="K16140">
        <v>830</v>
      </c>
      <c r="L16140">
        <v>8</v>
      </c>
    </row>
    <row r="16141" spans="1:12" x14ac:dyDescent="0.25">
      <c r="A16141" t="s">
        <v>689</v>
      </c>
      <c r="B16141" t="s">
        <v>702</v>
      </c>
      <c r="C16141" t="s">
        <v>703</v>
      </c>
      <c r="D16141" s="2">
        <v>33635</v>
      </c>
      <c r="E16141">
        <v>29</v>
      </c>
      <c r="F16141">
        <v>16171</v>
      </c>
      <c r="G16141">
        <v>15324000</v>
      </c>
      <c r="H16141">
        <v>0</v>
      </c>
      <c r="K16141">
        <v>1125</v>
      </c>
      <c r="L16141">
        <v>8</v>
      </c>
    </row>
    <row r="16142" spans="1:12" x14ac:dyDescent="0.25">
      <c r="A16142" t="s">
        <v>689</v>
      </c>
      <c r="B16142" t="s">
        <v>702</v>
      </c>
      <c r="C16142" t="s">
        <v>703</v>
      </c>
      <c r="D16142" s="2">
        <v>33664</v>
      </c>
      <c r="E16142">
        <v>30.8</v>
      </c>
      <c r="F16142">
        <v>16092</v>
      </c>
      <c r="G16142">
        <v>16297999.999999998</v>
      </c>
      <c r="H16142">
        <v>0</v>
      </c>
      <c r="K16142">
        <v>1125</v>
      </c>
      <c r="L16142">
        <v>8</v>
      </c>
    </row>
    <row r="16143" spans="1:12" x14ac:dyDescent="0.25">
      <c r="A16143" t="s">
        <v>689</v>
      </c>
      <c r="B16143" t="s">
        <v>702</v>
      </c>
      <c r="C16143" t="s">
        <v>703</v>
      </c>
      <c r="D16143" s="2">
        <v>33695</v>
      </c>
      <c r="E16143">
        <v>30</v>
      </c>
      <c r="F16143">
        <v>16752</v>
      </c>
      <c r="G16143">
        <v>15916000</v>
      </c>
      <c r="H16143">
        <v>0</v>
      </c>
      <c r="K16143">
        <v>1125</v>
      </c>
      <c r="L16143">
        <v>8</v>
      </c>
    </row>
    <row r="16144" spans="1:12" x14ac:dyDescent="0.25">
      <c r="A16144" t="s">
        <v>689</v>
      </c>
      <c r="B16144" t="s">
        <v>702</v>
      </c>
      <c r="C16144" t="s">
        <v>703</v>
      </c>
      <c r="D16144" s="2">
        <v>33725</v>
      </c>
      <c r="E16144">
        <v>31</v>
      </c>
      <c r="F16144">
        <v>22938</v>
      </c>
      <c r="G16144">
        <v>28881000</v>
      </c>
      <c r="H16144">
        <v>0</v>
      </c>
      <c r="K16144">
        <v>1125</v>
      </c>
      <c r="L16144">
        <v>8</v>
      </c>
    </row>
    <row r="16145" spans="1:12" x14ac:dyDescent="0.25">
      <c r="A16145" t="s">
        <v>689</v>
      </c>
      <c r="B16145" t="s">
        <v>702</v>
      </c>
      <c r="C16145" t="s">
        <v>703</v>
      </c>
      <c r="D16145" s="2">
        <v>33756</v>
      </c>
      <c r="E16145">
        <v>30</v>
      </c>
      <c r="F16145">
        <v>23213</v>
      </c>
      <c r="G16145">
        <v>27685000</v>
      </c>
      <c r="H16145">
        <v>0</v>
      </c>
      <c r="K16145">
        <v>1358</v>
      </c>
      <c r="L16145">
        <v>8</v>
      </c>
    </row>
    <row r="16146" spans="1:12" x14ac:dyDescent="0.25">
      <c r="A16146" t="s">
        <v>689</v>
      </c>
      <c r="B16146" t="s">
        <v>702</v>
      </c>
      <c r="C16146" t="s">
        <v>703</v>
      </c>
      <c r="D16146" s="2">
        <v>33786</v>
      </c>
      <c r="E16146">
        <v>31</v>
      </c>
      <c r="F16146">
        <v>22347</v>
      </c>
      <c r="G16146">
        <v>23310000</v>
      </c>
      <c r="H16146">
        <v>0</v>
      </c>
      <c r="K16146">
        <v>1475</v>
      </c>
      <c r="L16146">
        <v>14</v>
      </c>
    </row>
    <row r="16147" spans="1:12" x14ac:dyDescent="0.25">
      <c r="A16147" t="s">
        <v>689</v>
      </c>
      <c r="B16147" t="s">
        <v>702</v>
      </c>
      <c r="C16147" t="s">
        <v>703</v>
      </c>
      <c r="D16147" s="2">
        <v>33817</v>
      </c>
      <c r="E16147">
        <v>31</v>
      </c>
      <c r="F16147">
        <v>23049</v>
      </c>
      <c r="G16147">
        <v>20655000</v>
      </c>
      <c r="H16147">
        <v>0</v>
      </c>
      <c r="K16147">
        <v>1475</v>
      </c>
      <c r="L16147">
        <v>20</v>
      </c>
    </row>
    <row r="16148" spans="1:12" x14ac:dyDescent="0.25">
      <c r="A16148" t="s">
        <v>689</v>
      </c>
      <c r="B16148" t="s">
        <v>702</v>
      </c>
      <c r="C16148" t="s">
        <v>703</v>
      </c>
      <c r="D16148" s="2">
        <v>33848</v>
      </c>
      <c r="E16148">
        <v>30</v>
      </c>
      <c r="F16148">
        <v>21541</v>
      </c>
      <c r="G16148">
        <v>27195000</v>
      </c>
      <c r="H16148">
        <v>0</v>
      </c>
      <c r="K16148">
        <v>1475</v>
      </c>
      <c r="L16148">
        <v>20</v>
      </c>
    </row>
    <row r="16149" spans="1:12" x14ac:dyDescent="0.25">
      <c r="A16149" t="s">
        <v>689</v>
      </c>
      <c r="B16149" t="s">
        <v>702</v>
      </c>
      <c r="C16149" t="s">
        <v>703</v>
      </c>
      <c r="D16149" s="2">
        <v>33878</v>
      </c>
      <c r="E16149">
        <v>31</v>
      </c>
      <c r="F16149">
        <v>23882</v>
      </c>
      <c r="G16149">
        <v>28124000</v>
      </c>
      <c r="H16149">
        <v>0</v>
      </c>
      <c r="K16149">
        <v>1475</v>
      </c>
      <c r="L16149">
        <v>20</v>
      </c>
    </row>
    <row r="16150" spans="1:12" x14ac:dyDescent="0.25">
      <c r="A16150" t="s">
        <v>689</v>
      </c>
      <c r="B16150" t="s">
        <v>702</v>
      </c>
      <c r="C16150" t="s">
        <v>703</v>
      </c>
      <c r="D16150" s="2">
        <v>33909</v>
      </c>
      <c r="E16150">
        <v>30</v>
      </c>
      <c r="F16150">
        <v>26781</v>
      </c>
      <c r="G16150">
        <v>27832000</v>
      </c>
      <c r="H16150">
        <v>0</v>
      </c>
      <c r="K16150">
        <v>1475</v>
      </c>
      <c r="L16150">
        <v>20</v>
      </c>
    </row>
    <row r="16151" spans="1:12" x14ac:dyDescent="0.25">
      <c r="A16151" t="s">
        <v>689</v>
      </c>
      <c r="B16151" t="s">
        <v>702</v>
      </c>
      <c r="C16151" t="s">
        <v>703</v>
      </c>
      <c r="D16151" s="2">
        <v>33939</v>
      </c>
      <c r="E16151">
        <v>30.9</v>
      </c>
      <c r="F16151">
        <v>25149</v>
      </c>
      <c r="G16151">
        <v>28082000</v>
      </c>
      <c r="H16151">
        <v>0</v>
      </c>
      <c r="K16151">
        <v>1480</v>
      </c>
      <c r="L16151">
        <v>20</v>
      </c>
    </row>
    <row r="16152" spans="1:12" x14ac:dyDescent="0.25">
      <c r="A16152" t="s">
        <v>689</v>
      </c>
      <c r="B16152" t="s">
        <v>702</v>
      </c>
      <c r="C16152" t="s">
        <v>703</v>
      </c>
      <c r="D16152" s="2">
        <v>33970</v>
      </c>
      <c r="E16152">
        <v>30.8</v>
      </c>
      <c r="F16152">
        <v>32392</v>
      </c>
      <c r="G16152">
        <v>28567000</v>
      </c>
      <c r="H16152">
        <v>0</v>
      </c>
      <c r="K16152">
        <v>1483</v>
      </c>
      <c r="L16152">
        <v>20</v>
      </c>
    </row>
    <row r="16153" spans="1:12" x14ac:dyDescent="0.25">
      <c r="A16153" t="s">
        <v>689</v>
      </c>
      <c r="B16153" t="s">
        <v>702</v>
      </c>
      <c r="C16153" t="s">
        <v>703</v>
      </c>
      <c r="D16153" s="2">
        <v>34001</v>
      </c>
      <c r="E16153">
        <v>28</v>
      </c>
      <c r="F16153">
        <v>27936</v>
      </c>
      <c r="G16153">
        <v>26505000</v>
      </c>
      <c r="H16153">
        <v>0</v>
      </c>
      <c r="K16153">
        <v>1485</v>
      </c>
      <c r="L16153">
        <v>20</v>
      </c>
    </row>
    <row r="16154" spans="1:12" x14ac:dyDescent="0.25">
      <c r="A16154" t="s">
        <v>689</v>
      </c>
      <c r="B16154" t="s">
        <v>702</v>
      </c>
      <c r="C16154" t="s">
        <v>703</v>
      </c>
      <c r="D16154" s="2">
        <v>34029</v>
      </c>
      <c r="E16154">
        <v>29.1</v>
      </c>
      <c r="F16154">
        <v>28022</v>
      </c>
      <c r="G16154">
        <v>27587000</v>
      </c>
      <c r="H16154">
        <v>0</v>
      </c>
      <c r="K16154">
        <v>0</v>
      </c>
      <c r="L16154">
        <v>20</v>
      </c>
    </row>
    <row r="16155" spans="1:12" x14ac:dyDescent="0.25">
      <c r="A16155" t="s">
        <v>689</v>
      </c>
      <c r="B16155" t="s">
        <v>702</v>
      </c>
      <c r="C16155" t="s">
        <v>703</v>
      </c>
      <c r="D16155" s="2">
        <v>34060</v>
      </c>
      <c r="E16155">
        <v>29.6</v>
      </c>
      <c r="F16155">
        <v>36204</v>
      </c>
      <c r="G16155">
        <v>26689000</v>
      </c>
      <c r="H16155">
        <v>0</v>
      </c>
      <c r="K16155">
        <v>0</v>
      </c>
      <c r="L16155">
        <v>20</v>
      </c>
    </row>
    <row r="16156" spans="1:12" x14ac:dyDescent="0.25">
      <c r="A16156" t="s">
        <v>689</v>
      </c>
      <c r="B16156" t="s">
        <v>702</v>
      </c>
      <c r="C16156" t="s">
        <v>703</v>
      </c>
      <c r="D16156" s="2">
        <v>34090</v>
      </c>
      <c r="E16156">
        <v>28.8</v>
      </c>
      <c r="F16156">
        <v>23174</v>
      </c>
      <c r="G16156">
        <v>24987000</v>
      </c>
      <c r="H16156">
        <v>0</v>
      </c>
      <c r="K16156">
        <v>0</v>
      </c>
      <c r="L16156">
        <v>20</v>
      </c>
    </row>
    <row r="16157" spans="1:12" x14ac:dyDescent="0.25">
      <c r="A16157" t="s">
        <v>689</v>
      </c>
      <c r="B16157" t="s">
        <v>702</v>
      </c>
      <c r="C16157" t="s">
        <v>703</v>
      </c>
      <c r="D16157" s="2">
        <v>34121</v>
      </c>
      <c r="E16157">
        <v>28.2</v>
      </c>
      <c r="F16157">
        <v>29867</v>
      </c>
      <c r="G16157">
        <v>24433000</v>
      </c>
      <c r="H16157">
        <v>0</v>
      </c>
      <c r="K16157">
        <v>0</v>
      </c>
      <c r="L16157">
        <v>20</v>
      </c>
    </row>
    <row r="16158" spans="1:12" x14ac:dyDescent="0.25">
      <c r="A16158" t="s">
        <v>689</v>
      </c>
      <c r="B16158" t="s">
        <v>702</v>
      </c>
      <c r="C16158" t="s">
        <v>703</v>
      </c>
      <c r="D16158" s="2">
        <v>34151</v>
      </c>
      <c r="E16158">
        <v>31</v>
      </c>
      <c r="F16158">
        <v>32231</v>
      </c>
      <c r="G16158">
        <v>26880000</v>
      </c>
      <c r="H16158">
        <v>0</v>
      </c>
      <c r="K16158">
        <v>0</v>
      </c>
      <c r="L16158">
        <v>20</v>
      </c>
    </row>
    <row r="16159" spans="1:12" x14ac:dyDescent="0.25">
      <c r="A16159" t="s">
        <v>689</v>
      </c>
      <c r="B16159" t="s">
        <v>702</v>
      </c>
      <c r="C16159" t="s">
        <v>703</v>
      </c>
      <c r="D16159" s="2">
        <v>34182</v>
      </c>
      <c r="E16159">
        <v>30.9</v>
      </c>
      <c r="F16159">
        <v>26606</v>
      </c>
      <c r="G16159">
        <v>26802000</v>
      </c>
      <c r="H16159">
        <v>6143</v>
      </c>
      <c r="K16159">
        <v>0</v>
      </c>
      <c r="L16159">
        <v>20</v>
      </c>
    </row>
    <row r="16160" spans="1:12" x14ac:dyDescent="0.25">
      <c r="A16160" t="s">
        <v>689</v>
      </c>
      <c r="B16160" t="s">
        <v>702</v>
      </c>
      <c r="C16160" t="s">
        <v>703</v>
      </c>
      <c r="D16160" s="2">
        <v>34213</v>
      </c>
      <c r="E16160">
        <v>24.6</v>
      </c>
      <c r="F16160">
        <v>19764</v>
      </c>
      <c r="G16160">
        <v>21286000</v>
      </c>
      <c r="H16160">
        <v>4441</v>
      </c>
      <c r="K16160">
        <v>0</v>
      </c>
      <c r="L16160">
        <v>20</v>
      </c>
    </row>
    <row r="16161" spans="1:12" x14ac:dyDescent="0.25">
      <c r="A16161" t="s">
        <v>689</v>
      </c>
      <c r="B16161" t="s">
        <v>702</v>
      </c>
      <c r="C16161" t="s">
        <v>703</v>
      </c>
      <c r="D16161" s="2">
        <v>34243</v>
      </c>
      <c r="E16161">
        <v>23.3</v>
      </c>
      <c r="F16161">
        <v>19225</v>
      </c>
      <c r="G16161">
        <v>20175000</v>
      </c>
      <c r="H16161">
        <v>4664</v>
      </c>
      <c r="K16161">
        <v>0</v>
      </c>
      <c r="L16161">
        <v>20</v>
      </c>
    </row>
    <row r="16162" spans="1:12" x14ac:dyDescent="0.25">
      <c r="A16162" t="s">
        <v>689</v>
      </c>
      <c r="B16162" t="s">
        <v>702</v>
      </c>
      <c r="C16162" t="s">
        <v>703</v>
      </c>
      <c r="D16162" s="2">
        <v>34274</v>
      </c>
      <c r="E16162">
        <v>30</v>
      </c>
      <c r="F16162">
        <v>22255</v>
      </c>
      <c r="G16162">
        <v>44277000</v>
      </c>
      <c r="H16162">
        <v>5632</v>
      </c>
      <c r="K16162">
        <v>1355</v>
      </c>
      <c r="L16162">
        <v>20</v>
      </c>
    </row>
    <row r="16163" spans="1:12" x14ac:dyDescent="0.25">
      <c r="A16163" t="s">
        <v>689</v>
      </c>
      <c r="B16163" t="s">
        <v>702</v>
      </c>
      <c r="C16163" t="s">
        <v>703</v>
      </c>
      <c r="D16163" s="2">
        <v>34304</v>
      </c>
      <c r="E16163">
        <v>30.8</v>
      </c>
      <c r="F16163">
        <v>35009</v>
      </c>
      <c r="G16163">
        <v>60571000</v>
      </c>
      <c r="H16163">
        <v>8719</v>
      </c>
      <c r="K16163">
        <v>2452</v>
      </c>
      <c r="L16163">
        <v>20</v>
      </c>
    </row>
    <row r="16164" spans="1:12" x14ac:dyDescent="0.25">
      <c r="A16164" t="s">
        <v>689</v>
      </c>
      <c r="B16164" t="s">
        <v>702</v>
      </c>
      <c r="C16164" t="s">
        <v>703</v>
      </c>
      <c r="D16164" s="2">
        <v>34335</v>
      </c>
      <c r="E16164">
        <v>30</v>
      </c>
      <c r="F16164">
        <v>25730</v>
      </c>
      <c r="G16164">
        <v>62283000</v>
      </c>
      <c r="H16164">
        <v>5876</v>
      </c>
      <c r="K16164">
        <v>2195</v>
      </c>
      <c r="L16164">
        <v>20</v>
      </c>
    </row>
    <row r="16165" spans="1:12" x14ac:dyDescent="0.25">
      <c r="A16165" t="s">
        <v>689</v>
      </c>
      <c r="B16165" t="s">
        <v>702</v>
      </c>
      <c r="C16165" t="s">
        <v>703</v>
      </c>
      <c r="D16165" s="2">
        <v>34366</v>
      </c>
      <c r="E16165">
        <v>28</v>
      </c>
      <c r="F16165">
        <v>21816</v>
      </c>
      <c r="G16165">
        <v>19284000</v>
      </c>
      <c r="H16165">
        <v>10787</v>
      </c>
      <c r="K16165">
        <v>0</v>
      </c>
      <c r="L16165">
        <v>20</v>
      </c>
    </row>
    <row r="16166" spans="1:12" x14ac:dyDescent="0.25">
      <c r="A16166" t="s">
        <v>689</v>
      </c>
      <c r="B16166" t="s">
        <v>702</v>
      </c>
      <c r="C16166" t="s">
        <v>703</v>
      </c>
      <c r="D16166" s="2">
        <v>34394</v>
      </c>
      <c r="E16166">
        <v>31</v>
      </c>
      <c r="F16166">
        <v>23209</v>
      </c>
      <c r="G16166">
        <v>64408000</v>
      </c>
      <c r="H16166">
        <v>12326</v>
      </c>
      <c r="K16166">
        <v>0</v>
      </c>
      <c r="L16166">
        <v>20</v>
      </c>
    </row>
    <row r="16167" spans="1:12" x14ac:dyDescent="0.25">
      <c r="A16167" t="s">
        <v>689</v>
      </c>
      <c r="B16167" t="s">
        <v>702</v>
      </c>
      <c r="C16167" t="s">
        <v>703</v>
      </c>
      <c r="D16167" s="2">
        <v>34425</v>
      </c>
      <c r="E16167">
        <v>29.1</v>
      </c>
      <c r="F16167">
        <v>23151</v>
      </c>
      <c r="G16167">
        <v>73453000</v>
      </c>
      <c r="H16167">
        <v>11242</v>
      </c>
      <c r="K16167">
        <v>0</v>
      </c>
      <c r="L16167">
        <v>20</v>
      </c>
    </row>
    <row r="16168" spans="1:12" x14ac:dyDescent="0.25">
      <c r="A16168" t="s">
        <v>689</v>
      </c>
      <c r="B16168" t="s">
        <v>702</v>
      </c>
      <c r="C16168" t="s">
        <v>703</v>
      </c>
      <c r="D16168" s="2">
        <v>34486</v>
      </c>
      <c r="E16168">
        <v>4.3</v>
      </c>
      <c r="F16168">
        <v>3408</v>
      </c>
      <c r="G16168">
        <v>11713000</v>
      </c>
      <c r="H16168">
        <v>1293</v>
      </c>
      <c r="K16168">
        <v>0</v>
      </c>
      <c r="L16168">
        <v>20</v>
      </c>
    </row>
    <row r="16169" spans="1:12" x14ac:dyDescent="0.25">
      <c r="A16169" t="s">
        <v>689</v>
      </c>
      <c r="B16169" t="s">
        <v>702</v>
      </c>
      <c r="C16169" t="s">
        <v>703</v>
      </c>
      <c r="D16169" s="2">
        <v>34516</v>
      </c>
      <c r="E16169">
        <v>30.9</v>
      </c>
      <c r="F16169">
        <v>23343</v>
      </c>
      <c r="G16169">
        <v>83319000</v>
      </c>
      <c r="H16169">
        <v>8828</v>
      </c>
      <c r="K16169">
        <v>0</v>
      </c>
      <c r="L16169">
        <v>20</v>
      </c>
    </row>
    <row r="16170" spans="1:12" x14ac:dyDescent="0.25">
      <c r="A16170" t="s">
        <v>689</v>
      </c>
      <c r="B16170" t="s">
        <v>702</v>
      </c>
      <c r="C16170" t="s">
        <v>703</v>
      </c>
      <c r="D16170" s="2">
        <v>34547</v>
      </c>
      <c r="E16170">
        <v>31</v>
      </c>
      <c r="F16170">
        <v>24696</v>
      </c>
      <c r="G16170">
        <v>83535000</v>
      </c>
      <c r="H16170">
        <v>9865</v>
      </c>
      <c r="K16170">
        <v>0</v>
      </c>
      <c r="L16170">
        <v>20</v>
      </c>
    </row>
    <row r="16171" spans="1:12" x14ac:dyDescent="0.25">
      <c r="A16171" t="s">
        <v>689</v>
      </c>
      <c r="B16171" t="s">
        <v>702</v>
      </c>
      <c r="C16171" t="s">
        <v>703</v>
      </c>
      <c r="D16171" s="2">
        <v>34578</v>
      </c>
      <c r="E16171">
        <v>30</v>
      </c>
      <c r="F16171">
        <v>20398</v>
      </c>
      <c r="G16171">
        <v>57870000</v>
      </c>
      <c r="H16171">
        <v>8680</v>
      </c>
      <c r="K16171">
        <v>717</v>
      </c>
      <c r="L16171">
        <v>18</v>
      </c>
    </row>
    <row r="16172" spans="1:12" x14ac:dyDescent="0.25">
      <c r="A16172" t="s">
        <v>689</v>
      </c>
      <c r="B16172" t="s">
        <v>702</v>
      </c>
      <c r="C16172" t="s">
        <v>703</v>
      </c>
      <c r="D16172" s="2">
        <v>34608</v>
      </c>
      <c r="E16172">
        <v>31</v>
      </c>
      <c r="F16172">
        <v>17807</v>
      </c>
      <c r="G16172">
        <v>18025000</v>
      </c>
      <c r="H16172">
        <v>6135</v>
      </c>
      <c r="K16172">
        <v>2150</v>
      </c>
      <c r="L16172">
        <v>20</v>
      </c>
    </row>
    <row r="16173" spans="1:12" x14ac:dyDescent="0.25">
      <c r="A16173" t="s">
        <v>689</v>
      </c>
      <c r="B16173" t="s">
        <v>702</v>
      </c>
      <c r="C16173" t="s">
        <v>703</v>
      </c>
      <c r="D16173" s="2">
        <v>34639</v>
      </c>
      <c r="E16173">
        <v>1.3</v>
      </c>
      <c r="F16173">
        <v>694</v>
      </c>
      <c r="G16173">
        <v>745000</v>
      </c>
      <c r="H16173">
        <v>270</v>
      </c>
      <c r="K16173">
        <v>2150</v>
      </c>
      <c r="L16173">
        <v>20</v>
      </c>
    </row>
    <row r="16174" spans="1:12" x14ac:dyDescent="0.25">
      <c r="A16174" t="s">
        <v>689</v>
      </c>
      <c r="B16174" t="s">
        <v>702</v>
      </c>
      <c r="C16174" t="s">
        <v>703</v>
      </c>
      <c r="D16174" s="2">
        <v>34731</v>
      </c>
      <c r="E16174">
        <v>26.3</v>
      </c>
      <c r="F16174">
        <v>8745</v>
      </c>
      <c r="G16174">
        <v>9014000</v>
      </c>
      <c r="H16174">
        <v>3615</v>
      </c>
      <c r="K16174">
        <v>0</v>
      </c>
      <c r="L16174">
        <v>18</v>
      </c>
    </row>
    <row r="16175" spans="1:12" x14ac:dyDescent="0.25">
      <c r="A16175" t="s">
        <v>689</v>
      </c>
      <c r="B16175" t="s">
        <v>702</v>
      </c>
      <c r="C16175" t="s">
        <v>703</v>
      </c>
      <c r="D16175" s="2">
        <v>34759</v>
      </c>
      <c r="E16175">
        <v>31</v>
      </c>
      <c r="F16175">
        <v>9048</v>
      </c>
      <c r="G16175">
        <v>38779000</v>
      </c>
      <c r="H16175">
        <v>3933</v>
      </c>
      <c r="K16175">
        <v>1400</v>
      </c>
      <c r="L16175">
        <v>16</v>
      </c>
    </row>
    <row r="16176" spans="1:12" x14ac:dyDescent="0.25">
      <c r="A16176" t="s">
        <v>689</v>
      </c>
      <c r="B16176" t="s">
        <v>702</v>
      </c>
      <c r="C16176" t="s">
        <v>703</v>
      </c>
      <c r="D16176" s="2">
        <v>34790</v>
      </c>
      <c r="E16176">
        <v>30</v>
      </c>
      <c r="F16176">
        <v>8589</v>
      </c>
      <c r="G16176">
        <v>38389000</v>
      </c>
      <c r="H16176">
        <v>3909</v>
      </c>
      <c r="K16176">
        <v>1150</v>
      </c>
      <c r="L16176">
        <v>16</v>
      </c>
    </row>
    <row r="16177" spans="1:12" x14ac:dyDescent="0.25">
      <c r="A16177" t="s">
        <v>689</v>
      </c>
      <c r="B16177" t="s">
        <v>702</v>
      </c>
      <c r="C16177" t="s">
        <v>703</v>
      </c>
      <c r="D16177" s="2">
        <v>34820</v>
      </c>
      <c r="E16177">
        <v>30</v>
      </c>
      <c r="F16177">
        <v>8968</v>
      </c>
      <c r="G16177">
        <v>39713000</v>
      </c>
      <c r="H16177">
        <v>5071</v>
      </c>
      <c r="K16177">
        <v>925</v>
      </c>
      <c r="L16177">
        <v>16</v>
      </c>
    </row>
    <row r="16178" spans="1:12" x14ac:dyDescent="0.25">
      <c r="A16178" t="s">
        <v>689</v>
      </c>
      <c r="B16178" t="s">
        <v>702</v>
      </c>
      <c r="C16178" t="s">
        <v>703</v>
      </c>
      <c r="D16178" s="2">
        <v>34851</v>
      </c>
      <c r="E16178">
        <v>25.1</v>
      </c>
      <c r="F16178">
        <v>6782</v>
      </c>
      <c r="G16178">
        <v>34837000</v>
      </c>
      <c r="H16178">
        <v>4604</v>
      </c>
      <c r="K16178">
        <v>1800</v>
      </c>
      <c r="L16178">
        <v>16</v>
      </c>
    </row>
    <row r="16179" spans="1:12" x14ac:dyDescent="0.25">
      <c r="A16179" t="s">
        <v>689</v>
      </c>
      <c r="B16179" t="s">
        <v>702</v>
      </c>
      <c r="C16179" t="s">
        <v>703</v>
      </c>
      <c r="D16179" s="2">
        <v>34881</v>
      </c>
      <c r="E16179">
        <v>27.9</v>
      </c>
      <c r="F16179">
        <v>7240</v>
      </c>
      <c r="G16179">
        <v>40071000</v>
      </c>
      <c r="H16179">
        <v>4395</v>
      </c>
      <c r="K16179">
        <v>1950</v>
      </c>
      <c r="L16179">
        <v>16</v>
      </c>
    </row>
    <row r="16180" spans="1:12" x14ac:dyDescent="0.25">
      <c r="A16180" t="s">
        <v>689</v>
      </c>
      <c r="B16180" t="s">
        <v>702</v>
      </c>
      <c r="C16180" t="s">
        <v>703</v>
      </c>
      <c r="D16180" s="2">
        <v>34912</v>
      </c>
      <c r="E16180">
        <v>25</v>
      </c>
      <c r="F16180">
        <v>8210</v>
      </c>
      <c r="G16180">
        <v>39929000</v>
      </c>
      <c r="H16180">
        <v>6147</v>
      </c>
      <c r="K16180">
        <v>1980</v>
      </c>
      <c r="L16180">
        <v>14</v>
      </c>
    </row>
    <row r="16181" spans="1:12" x14ac:dyDescent="0.25">
      <c r="A16181" t="s">
        <v>689</v>
      </c>
      <c r="B16181" t="s">
        <v>702</v>
      </c>
      <c r="C16181" t="s">
        <v>703</v>
      </c>
      <c r="D16181" s="2">
        <v>34943</v>
      </c>
      <c r="E16181">
        <v>11.3</v>
      </c>
      <c r="F16181">
        <v>4672</v>
      </c>
      <c r="G16181">
        <v>21214000</v>
      </c>
      <c r="H16181">
        <v>2953</v>
      </c>
      <c r="K16181">
        <v>1960</v>
      </c>
      <c r="L16181">
        <v>12</v>
      </c>
    </row>
    <row r="16182" spans="1:12" x14ac:dyDescent="0.25">
      <c r="A16182" t="s">
        <v>689</v>
      </c>
      <c r="B16182" t="s">
        <v>702</v>
      </c>
      <c r="C16182" t="s">
        <v>703</v>
      </c>
      <c r="D16182" s="2">
        <v>34973</v>
      </c>
      <c r="E16182">
        <v>24.7</v>
      </c>
      <c r="F16182">
        <v>8767</v>
      </c>
      <c r="G16182">
        <v>43963000</v>
      </c>
      <c r="H16182">
        <v>6407</v>
      </c>
      <c r="K16182">
        <v>1750</v>
      </c>
      <c r="L16182">
        <v>12</v>
      </c>
    </row>
    <row r="16183" spans="1:12" x14ac:dyDescent="0.25">
      <c r="A16183" t="s">
        <v>689</v>
      </c>
      <c r="B16183" t="s">
        <v>702</v>
      </c>
      <c r="C16183" t="s">
        <v>703</v>
      </c>
      <c r="D16183" s="2">
        <v>35004</v>
      </c>
      <c r="E16183">
        <v>2.4</v>
      </c>
      <c r="F16183">
        <v>603</v>
      </c>
      <c r="G16183">
        <v>3054000</v>
      </c>
      <c r="H16183">
        <v>416</v>
      </c>
      <c r="K16183">
        <v>1650</v>
      </c>
      <c r="L16183">
        <v>12</v>
      </c>
    </row>
    <row r="16184" spans="1:12" x14ac:dyDescent="0.25">
      <c r="A16184" t="s">
        <v>689</v>
      </c>
      <c r="B16184" t="s">
        <v>702</v>
      </c>
      <c r="C16184" t="s">
        <v>703</v>
      </c>
      <c r="D16184" s="2">
        <v>39448</v>
      </c>
      <c r="E16184">
        <v>0</v>
      </c>
      <c r="F16184">
        <v>0</v>
      </c>
      <c r="G16184">
        <v>0</v>
      </c>
      <c r="H16184">
        <v>0</v>
      </c>
      <c r="K16184">
        <v>1650</v>
      </c>
      <c r="L16184">
        <v>12</v>
      </c>
    </row>
    <row r="16185" spans="1:12" x14ac:dyDescent="0.25">
      <c r="A16185" t="s">
        <v>689</v>
      </c>
      <c r="B16185" t="s">
        <v>702</v>
      </c>
      <c r="C16185" t="s">
        <v>703</v>
      </c>
      <c r="D16185" s="2">
        <v>39479</v>
      </c>
      <c r="E16185">
        <v>0</v>
      </c>
      <c r="F16185">
        <v>0</v>
      </c>
      <c r="G16185">
        <v>0</v>
      </c>
      <c r="H16185">
        <v>0</v>
      </c>
      <c r="K16185">
        <v>1650</v>
      </c>
      <c r="L16185">
        <v>12</v>
      </c>
    </row>
    <row r="16186" spans="1:12" x14ac:dyDescent="0.25">
      <c r="A16186" t="s">
        <v>689</v>
      </c>
      <c r="B16186" t="s">
        <v>702</v>
      </c>
      <c r="C16186" t="s">
        <v>703</v>
      </c>
      <c r="D16186" s="2">
        <v>39508</v>
      </c>
      <c r="E16186">
        <v>0</v>
      </c>
      <c r="F16186">
        <v>0</v>
      </c>
      <c r="G16186">
        <v>0</v>
      </c>
      <c r="H16186">
        <v>0</v>
      </c>
      <c r="K16186">
        <v>1650</v>
      </c>
      <c r="L16186">
        <v>12</v>
      </c>
    </row>
    <row r="16187" spans="1:12" x14ac:dyDescent="0.25">
      <c r="A16187" t="s">
        <v>689</v>
      </c>
      <c r="B16187" t="s">
        <v>702</v>
      </c>
      <c r="C16187" t="s">
        <v>703</v>
      </c>
      <c r="D16187" s="2">
        <v>39539</v>
      </c>
      <c r="E16187">
        <v>0</v>
      </c>
      <c r="F16187">
        <v>0</v>
      </c>
      <c r="G16187">
        <v>0</v>
      </c>
      <c r="H16187">
        <v>0</v>
      </c>
      <c r="K16187">
        <v>1650</v>
      </c>
      <c r="L16187">
        <v>12</v>
      </c>
    </row>
    <row r="16188" spans="1:12" x14ac:dyDescent="0.25">
      <c r="A16188" t="s">
        <v>689</v>
      </c>
      <c r="B16188" t="s">
        <v>702</v>
      </c>
      <c r="C16188" t="s">
        <v>703</v>
      </c>
      <c r="D16188" s="2">
        <v>39569</v>
      </c>
      <c r="E16188">
        <v>0</v>
      </c>
      <c r="F16188">
        <v>0</v>
      </c>
      <c r="G16188">
        <v>0</v>
      </c>
      <c r="H16188">
        <v>0</v>
      </c>
      <c r="K16188">
        <v>1650</v>
      </c>
      <c r="L16188">
        <v>12</v>
      </c>
    </row>
    <row r="16189" spans="1:12" x14ac:dyDescent="0.25">
      <c r="A16189" t="s">
        <v>689</v>
      </c>
      <c r="B16189" t="s">
        <v>702</v>
      </c>
      <c r="C16189" t="s">
        <v>703</v>
      </c>
      <c r="D16189" s="2">
        <v>39600</v>
      </c>
      <c r="E16189">
        <v>0</v>
      </c>
      <c r="F16189">
        <v>0</v>
      </c>
      <c r="G16189">
        <v>0</v>
      </c>
      <c r="H16189">
        <v>0</v>
      </c>
      <c r="K16189">
        <v>1650</v>
      </c>
      <c r="L16189">
        <v>12</v>
      </c>
    </row>
    <row r="16190" spans="1:12" x14ac:dyDescent="0.25">
      <c r="A16190" t="s">
        <v>689</v>
      </c>
      <c r="B16190" t="s">
        <v>702</v>
      </c>
      <c r="C16190" t="s">
        <v>703</v>
      </c>
      <c r="D16190" s="2">
        <v>39630</v>
      </c>
      <c r="E16190">
        <v>0</v>
      </c>
      <c r="F16190">
        <v>0</v>
      </c>
      <c r="G16190">
        <v>0</v>
      </c>
      <c r="H16190">
        <v>0</v>
      </c>
      <c r="K16190">
        <v>1650</v>
      </c>
      <c r="L16190">
        <v>12</v>
      </c>
    </row>
    <row r="16191" spans="1:12" x14ac:dyDescent="0.25">
      <c r="A16191" t="s">
        <v>689</v>
      </c>
      <c r="B16191" t="s">
        <v>702</v>
      </c>
      <c r="C16191" t="s">
        <v>703</v>
      </c>
      <c r="D16191" s="2">
        <v>39661</v>
      </c>
      <c r="E16191">
        <v>0</v>
      </c>
      <c r="F16191">
        <v>0</v>
      </c>
      <c r="G16191">
        <v>0</v>
      </c>
      <c r="H16191">
        <v>0</v>
      </c>
      <c r="K16191">
        <v>1650</v>
      </c>
      <c r="L16191">
        <v>12</v>
      </c>
    </row>
    <row r="16192" spans="1:12" x14ac:dyDescent="0.25">
      <c r="A16192" t="s">
        <v>689</v>
      </c>
      <c r="B16192" t="s">
        <v>702</v>
      </c>
      <c r="C16192" t="s">
        <v>703</v>
      </c>
      <c r="D16192" s="2">
        <v>39692</v>
      </c>
      <c r="E16192">
        <v>0</v>
      </c>
      <c r="F16192">
        <v>0</v>
      </c>
      <c r="G16192">
        <v>0</v>
      </c>
      <c r="H16192">
        <v>0</v>
      </c>
      <c r="K16192">
        <v>1650</v>
      </c>
      <c r="L16192">
        <v>12</v>
      </c>
    </row>
    <row r="16193" spans="1:12" x14ac:dyDescent="0.25">
      <c r="A16193" t="s">
        <v>689</v>
      </c>
      <c r="B16193" t="s">
        <v>702</v>
      </c>
      <c r="C16193" t="s">
        <v>703</v>
      </c>
      <c r="D16193" s="2">
        <v>39722</v>
      </c>
      <c r="E16193">
        <v>0</v>
      </c>
      <c r="F16193">
        <v>0</v>
      </c>
      <c r="G16193">
        <v>0</v>
      </c>
      <c r="H16193">
        <v>0</v>
      </c>
      <c r="K16193">
        <v>1650</v>
      </c>
      <c r="L16193">
        <v>12</v>
      </c>
    </row>
    <row r="16194" spans="1:12" x14ac:dyDescent="0.25">
      <c r="A16194" t="s">
        <v>689</v>
      </c>
      <c r="B16194" t="s">
        <v>702</v>
      </c>
      <c r="C16194" t="s">
        <v>703</v>
      </c>
      <c r="D16194" s="2">
        <v>39753</v>
      </c>
      <c r="E16194">
        <v>0</v>
      </c>
      <c r="F16194">
        <v>0</v>
      </c>
      <c r="G16194">
        <v>0</v>
      </c>
      <c r="H16194">
        <v>0</v>
      </c>
      <c r="K16194">
        <v>1650</v>
      </c>
      <c r="L16194">
        <v>12</v>
      </c>
    </row>
    <row r="16195" spans="1:12" x14ac:dyDescent="0.25">
      <c r="A16195" t="s">
        <v>689</v>
      </c>
      <c r="B16195" t="s">
        <v>702</v>
      </c>
      <c r="C16195" t="s">
        <v>703</v>
      </c>
      <c r="D16195" s="2">
        <v>39783</v>
      </c>
      <c r="E16195">
        <v>0</v>
      </c>
      <c r="F16195">
        <v>0</v>
      </c>
      <c r="G16195">
        <v>0</v>
      </c>
      <c r="H16195">
        <v>0</v>
      </c>
      <c r="K16195">
        <v>1650</v>
      </c>
      <c r="L16195">
        <v>12</v>
      </c>
    </row>
    <row r="16196" spans="1:12" x14ac:dyDescent="0.25">
      <c r="A16196" t="s">
        <v>689</v>
      </c>
      <c r="B16196" t="s">
        <v>702</v>
      </c>
      <c r="C16196" t="s">
        <v>703</v>
      </c>
      <c r="D16196" s="2">
        <v>39814</v>
      </c>
      <c r="E16196">
        <v>0</v>
      </c>
      <c r="F16196">
        <v>0</v>
      </c>
      <c r="G16196">
        <v>0</v>
      </c>
      <c r="H16196">
        <v>0</v>
      </c>
      <c r="K16196">
        <v>1650</v>
      </c>
      <c r="L16196">
        <v>12</v>
      </c>
    </row>
    <row r="16197" spans="1:12" x14ac:dyDescent="0.25">
      <c r="A16197" t="s">
        <v>689</v>
      </c>
      <c r="B16197" t="s">
        <v>702</v>
      </c>
      <c r="C16197" t="s">
        <v>703</v>
      </c>
      <c r="D16197" s="2">
        <v>39845</v>
      </c>
      <c r="E16197">
        <v>0</v>
      </c>
      <c r="F16197">
        <v>0</v>
      </c>
      <c r="G16197">
        <v>0</v>
      </c>
      <c r="H16197">
        <v>0</v>
      </c>
      <c r="K16197">
        <v>1650</v>
      </c>
      <c r="L16197">
        <v>12</v>
      </c>
    </row>
    <row r="16198" spans="1:12" x14ac:dyDescent="0.25">
      <c r="A16198" t="s">
        <v>689</v>
      </c>
      <c r="B16198" t="s">
        <v>702</v>
      </c>
      <c r="C16198" t="s">
        <v>703</v>
      </c>
      <c r="D16198" s="2">
        <v>39873</v>
      </c>
      <c r="E16198">
        <v>0</v>
      </c>
      <c r="F16198">
        <v>0</v>
      </c>
      <c r="G16198">
        <v>0</v>
      </c>
      <c r="H16198">
        <v>0</v>
      </c>
      <c r="K16198">
        <v>1650</v>
      </c>
      <c r="L16198">
        <v>12</v>
      </c>
    </row>
    <row r="16199" spans="1:12" x14ac:dyDescent="0.25">
      <c r="A16199" t="s">
        <v>689</v>
      </c>
      <c r="B16199" t="s">
        <v>702</v>
      </c>
      <c r="C16199" t="s">
        <v>703</v>
      </c>
      <c r="D16199" s="2">
        <v>39904</v>
      </c>
      <c r="E16199">
        <v>0</v>
      </c>
      <c r="F16199">
        <v>0</v>
      </c>
      <c r="G16199">
        <v>0</v>
      </c>
      <c r="H16199">
        <v>0</v>
      </c>
      <c r="K16199">
        <v>1650</v>
      </c>
      <c r="L16199">
        <v>12</v>
      </c>
    </row>
    <row r="16200" spans="1:12" x14ac:dyDescent="0.25">
      <c r="A16200" t="s">
        <v>689</v>
      </c>
      <c r="B16200" t="s">
        <v>702</v>
      </c>
      <c r="C16200" t="s">
        <v>703</v>
      </c>
      <c r="D16200" s="2">
        <v>39934</v>
      </c>
      <c r="E16200">
        <v>0</v>
      </c>
      <c r="F16200">
        <v>0</v>
      </c>
      <c r="G16200">
        <v>0</v>
      </c>
      <c r="H16200">
        <v>0</v>
      </c>
      <c r="K16200">
        <v>1650</v>
      </c>
      <c r="L16200">
        <v>12</v>
      </c>
    </row>
    <row r="16201" spans="1:12" x14ac:dyDescent="0.25">
      <c r="A16201" t="s">
        <v>689</v>
      </c>
      <c r="B16201" t="s">
        <v>702</v>
      </c>
      <c r="C16201" t="s">
        <v>703</v>
      </c>
      <c r="D16201" s="2">
        <v>39965</v>
      </c>
      <c r="E16201">
        <v>0</v>
      </c>
      <c r="F16201">
        <v>0</v>
      </c>
      <c r="G16201">
        <v>0</v>
      </c>
      <c r="H16201">
        <v>0</v>
      </c>
      <c r="K16201">
        <v>1650</v>
      </c>
      <c r="L16201">
        <v>12</v>
      </c>
    </row>
    <row r="16202" spans="1:12" x14ac:dyDescent="0.25">
      <c r="A16202" t="s">
        <v>689</v>
      </c>
      <c r="B16202" t="s">
        <v>702</v>
      </c>
      <c r="C16202" t="s">
        <v>703</v>
      </c>
      <c r="D16202" s="2">
        <v>39995</v>
      </c>
      <c r="E16202">
        <v>0</v>
      </c>
      <c r="F16202">
        <v>0</v>
      </c>
      <c r="G16202">
        <v>0</v>
      </c>
      <c r="H16202">
        <v>0</v>
      </c>
      <c r="K16202">
        <v>1650</v>
      </c>
      <c r="L16202">
        <v>12</v>
      </c>
    </row>
    <row r="16203" spans="1:12" x14ac:dyDescent="0.25">
      <c r="A16203" t="s">
        <v>689</v>
      </c>
      <c r="B16203" t="s">
        <v>702</v>
      </c>
      <c r="C16203" t="s">
        <v>703</v>
      </c>
      <c r="D16203" s="2">
        <v>40026</v>
      </c>
      <c r="E16203">
        <v>0</v>
      </c>
      <c r="F16203">
        <v>0</v>
      </c>
      <c r="G16203">
        <v>0</v>
      </c>
      <c r="H16203">
        <v>0</v>
      </c>
      <c r="K16203">
        <v>1650</v>
      </c>
      <c r="L16203">
        <v>12</v>
      </c>
    </row>
    <row r="16204" spans="1:12" x14ac:dyDescent="0.25">
      <c r="A16204" t="s">
        <v>689</v>
      </c>
      <c r="B16204" t="s">
        <v>702</v>
      </c>
      <c r="C16204" t="s">
        <v>703</v>
      </c>
      <c r="D16204" s="2">
        <v>40057</v>
      </c>
      <c r="E16204">
        <v>0</v>
      </c>
      <c r="F16204">
        <v>0</v>
      </c>
      <c r="G16204">
        <v>0</v>
      </c>
      <c r="H16204">
        <v>0</v>
      </c>
      <c r="K16204">
        <v>1650</v>
      </c>
      <c r="L16204">
        <v>12</v>
      </c>
    </row>
    <row r="16205" spans="1:12" x14ac:dyDescent="0.25">
      <c r="A16205" t="s">
        <v>689</v>
      </c>
      <c r="B16205" t="s">
        <v>702</v>
      </c>
      <c r="C16205" t="s">
        <v>703</v>
      </c>
      <c r="D16205" s="2">
        <v>40087</v>
      </c>
      <c r="E16205">
        <v>0</v>
      </c>
      <c r="F16205">
        <v>0</v>
      </c>
      <c r="G16205">
        <v>0</v>
      </c>
      <c r="H16205">
        <v>0</v>
      </c>
      <c r="K16205">
        <v>1650</v>
      </c>
      <c r="L16205">
        <v>12</v>
      </c>
    </row>
    <row r="16206" spans="1:12" x14ac:dyDescent="0.25">
      <c r="A16206" t="s">
        <v>689</v>
      </c>
      <c r="B16206" t="s">
        <v>702</v>
      </c>
      <c r="C16206" t="s">
        <v>703</v>
      </c>
      <c r="D16206" s="2">
        <v>40118</v>
      </c>
      <c r="E16206">
        <v>0</v>
      </c>
      <c r="F16206">
        <v>0</v>
      </c>
      <c r="G16206">
        <v>0</v>
      </c>
      <c r="H16206">
        <v>0</v>
      </c>
      <c r="K16206">
        <v>1650</v>
      </c>
      <c r="L16206">
        <v>12</v>
      </c>
    </row>
    <row r="16207" spans="1:12" x14ac:dyDescent="0.25">
      <c r="A16207" t="s">
        <v>689</v>
      </c>
      <c r="B16207" t="s">
        <v>702</v>
      </c>
      <c r="C16207" t="s">
        <v>703</v>
      </c>
      <c r="D16207" s="2">
        <v>40148</v>
      </c>
      <c r="E16207">
        <v>0</v>
      </c>
      <c r="F16207">
        <v>0</v>
      </c>
      <c r="G16207">
        <v>0</v>
      </c>
      <c r="H16207">
        <v>0</v>
      </c>
      <c r="K16207">
        <v>1650</v>
      </c>
      <c r="L16207">
        <v>12</v>
      </c>
    </row>
    <row r="16208" spans="1:12" x14ac:dyDescent="0.25">
      <c r="A16208" t="s">
        <v>689</v>
      </c>
      <c r="B16208" t="s">
        <v>702</v>
      </c>
      <c r="C16208" t="s">
        <v>703</v>
      </c>
      <c r="D16208" s="2">
        <v>40179</v>
      </c>
      <c r="E16208">
        <v>0</v>
      </c>
      <c r="F16208">
        <v>0</v>
      </c>
      <c r="G16208">
        <v>0</v>
      </c>
      <c r="H16208">
        <v>0</v>
      </c>
      <c r="K16208">
        <v>1650</v>
      </c>
      <c r="L16208">
        <v>12</v>
      </c>
    </row>
    <row r="16209" spans="1:12" x14ac:dyDescent="0.25">
      <c r="A16209" t="s">
        <v>689</v>
      </c>
      <c r="B16209" t="s">
        <v>702</v>
      </c>
      <c r="C16209" t="s">
        <v>703</v>
      </c>
      <c r="D16209" s="2">
        <v>40210</v>
      </c>
      <c r="E16209">
        <v>0</v>
      </c>
      <c r="F16209">
        <v>0</v>
      </c>
      <c r="G16209">
        <v>0</v>
      </c>
      <c r="H16209">
        <v>0</v>
      </c>
      <c r="K16209">
        <v>1650</v>
      </c>
      <c r="L16209">
        <v>12</v>
      </c>
    </row>
    <row r="16210" spans="1:12" x14ac:dyDescent="0.25">
      <c r="A16210" t="s">
        <v>689</v>
      </c>
      <c r="B16210" t="s">
        <v>702</v>
      </c>
      <c r="C16210" t="s">
        <v>703</v>
      </c>
      <c r="D16210" s="2">
        <v>40238</v>
      </c>
      <c r="E16210">
        <v>0</v>
      </c>
      <c r="F16210">
        <v>0</v>
      </c>
      <c r="G16210">
        <v>0</v>
      </c>
      <c r="H16210">
        <v>0</v>
      </c>
      <c r="K16210">
        <v>1650</v>
      </c>
      <c r="L16210">
        <v>12</v>
      </c>
    </row>
    <row r="16211" spans="1:12" x14ac:dyDescent="0.25">
      <c r="A16211" t="s">
        <v>689</v>
      </c>
      <c r="B16211" t="s">
        <v>702</v>
      </c>
      <c r="C16211" t="s">
        <v>703</v>
      </c>
      <c r="D16211" s="2">
        <v>40269</v>
      </c>
      <c r="E16211">
        <v>0</v>
      </c>
      <c r="F16211">
        <v>0</v>
      </c>
      <c r="G16211">
        <v>0</v>
      </c>
      <c r="H16211">
        <v>0</v>
      </c>
      <c r="K16211">
        <v>1650</v>
      </c>
      <c r="L16211">
        <v>12</v>
      </c>
    </row>
    <row r="16212" spans="1:12" x14ac:dyDescent="0.25">
      <c r="A16212" t="s">
        <v>689</v>
      </c>
      <c r="B16212" t="s">
        <v>702</v>
      </c>
      <c r="C16212" t="s">
        <v>703</v>
      </c>
      <c r="D16212" s="2">
        <v>40299</v>
      </c>
      <c r="E16212">
        <v>0</v>
      </c>
      <c r="F16212">
        <v>0</v>
      </c>
      <c r="G16212">
        <v>0</v>
      </c>
      <c r="H16212">
        <v>0</v>
      </c>
      <c r="K16212">
        <v>1650</v>
      </c>
      <c r="L16212">
        <v>12</v>
      </c>
    </row>
    <row r="16213" spans="1:12" x14ac:dyDescent="0.25">
      <c r="A16213" t="s">
        <v>689</v>
      </c>
      <c r="B16213" t="s">
        <v>702</v>
      </c>
      <c r="C16213" t="s">
        <v>703</v>
      </c>
      <c r="D16213" s="2">
        <v>42370</v>
      </c>
      <c r="E16213">
        <v>4.13</v>
      </c>
      <c r="F16213">
        <v>67</v>
      </c>
      <c r="G16213">
        <v>170000</v>
      </c>
      <c r="H16213">
        <v>8524</v>
      </c>
    </row>
    <row r="16214" spans="1:12" x14ac:dyDescent="0.25">
      <c r="A16214" t="s">
        <v>689</v>
      </c>
      <c r="B16214" t="s">
        <v>702</v>
      </c>
      <c r="C16214" t="s">
        <v>703</v>
      </c>
      <c r="D16214" s="2">
        <v>42401</v>
      </c>
    </row>
    <row r="16215" spans="1:12" x14ac:dyDescent="0.25">
      <c r="A16215" t="s">
        <v>689</v>
      </c>
      <c r="B16215" t="s">
        <v>702</v>
      </c>
      <c r="C16215" t="s">
        <v>703</v>
      </c>
      <c r="D16215" s="2">
        <v>42430</v>
      </c>
    </row>
    <row r="16216" spans="1:12" x14ac:dyDescent="0.25">
      <c r="A16216" t="s">
        <v>689</v>
      </c>
      <c r="B16216" t="s">
        <v>702</v>
      </c>
      <c r="C16216" t="s">
        <v>703</v>
      </c>
      <c r="D16216" s="2">
        <v>42461</v>
      </c>
    </row>
    <row r="16217" spans="1:12" x14ac:dyDescent="0.25">
      <c r="A16217" t="s">
        <v>689</v>
      </c>
      <c r="B16217" t="s">
        <v>702</v>
      </c>
      <c r="C16217" t="s">
        <v>703</v>
      </c>
      <c r="D16217" s="2">
        <v>42491</v>
      </c>
    </row>
    <row r="16218" spans="1:12" x14ac:dyDescent="0.25">
      <c r="A16218" t="s">
        <v>689</v>
      </c>
      <c r="B16218" t="s">
        <v>702</v>
      </c>
      <c r="C16218" t="s">
        <v>703</v>
      </c>
      <c r="D16218" s="2">
        <v>42522</v>
      </c>
    </row>
    <row r="16219" spans="1:12" x14ac:dyDescent="0.25">
      <c r="A16219" t="s">
        <v>689</v>
      </c>
      <c r="B16219" t="s">
        <v>702</v>
      </c>
      <c r="C16219" t="s">
        <v>703</v>
      </c>
      <c r="D16219" s="2">
        <v>42552</v>
      </c>
    </row>
    <row r="16220" spans="1:12" x14ac:dyDescent="0.25">
      <c r="A16220" t="s">
        <v>689</v>
      </c>
      <c r="B16220" t="s">
        <v>702</v>
      </c>
      <c r="C16220" t="s">
        <v>703</v>
      </c>
      <c r="D16220" s="2">
        <v>42583</v>
      </c>
    </row>
    <row r="16221" spans="1:12" x14ac:dyDescent="0.25">
      <c r="A16221" t="s">
        <v>689</v>
      </c>
      <c r="B16221" t="s">
        <v>702</v>
      </c>
      <c r="C16221" t="s">
        <v>703</v>
      </c>
      <c r="D16221" s="2">
        <v>42614</v>
      </c>
    </row>
    <row r="16222" spans="1:12" x14ac:dyDescent="0.25">
      <c r="A16222" t="s">
        <v>689</v>
      </c>
      <c r="B16222" t="s">
        <v>702</v>
      </c>
      <c r="C16222" t="s">
        <v>703</v>
      </c>
      <c r="D16222" s="2">
        <v>42644</v>
      </c>
    </row>
    <row r="16223" spans="1:12" x14ac:dyDescent="0.25">
      <c r="A16223" t="s">
        <v>689</v>
      </c>
      <c r="B16223" t="s">
        <v>702</v>
      </c>
      <c r="C16223" t="s">
        <v>703</v>
      </c>
      <c r="D16223" s="2">
        <v>42675</v>
      </c>
    </row>
    <row r="16224" spans="1:12" x14ac:dyDescent="0.25">
      <c r="A16224" t="s">
        <v>689</v>
      </c>
      <c r="B16224" t="s">
        <v>702</v>
      </c>
      <c r="C16224" t="s">
        <v>703</v>
      </c>
      <c r="D16224" s="2">
        <v>42705</v>
      </c>
    </row>
    <row r="16225" spans="1:12" x14ac:dyDescent="0.25">
      <c r="A16225" t="s">
        <v>689</v>
      </c>
      <c r="B16225" s="3" t="s">
        <v>763</v>
      </c>
      <c r="C16225" s="3" t="s">
        <v>789</v>
      </c>
      <c r="D16225" s="3">
        <v>43831</v>
      </c>
      <c r="E16225">
        <v>19.504208333333334</v>
      </c>
      <c r="F16225">
        <v>40487.721321102574</v>
      </c>
      <c r="G16225">
        <v>3781005.2515782299</v>
      </c>
      <c r="H16225">
        <v>874.11015680562582</v>
      </c>
      <c r="K16225">
        <v>319</v>
      </c>
      <c r="L16225">
        <v>40</v>
      </c>
    </row>
    <row r="16226" spans="1:12" x14ac:dyDescent="0.25">
      <c r="A16226" t="s">
        <v>689</v>
      </c>
      <c r="B16226" s="3" t="s">
        <v>763</v>
      </c>
      <c r="C16226" s="3" t="s">
        <v>789</v>
      </c>
      <c r="D16226" s="3">
        <v>43862</v>
      </c>
      <c r="E16226">
        <v>28.683999999999997</v>
      </c>
      <c r="F16226">
        <v>35523.992678220937</v>
      </c>
      <c r="G16226">
        <v>6275584.363993546</v>
      </c>
      <c r="H16226">
        <v>51.861468853775229</v>
      </c>
      <c r="K16226">
        <v>290</v>
      </c>
      <c r="L16226">
        <v>40</v>
      </c>
    </row>
    <row r="16227" spans="1:12" x14ac:dyDescent="0.25">
      <c r="A16227" t="s">
        <v>689</v>
      </c>
      <c r="B16227" s="3" t="s">
        <v>763</v>
      </c>
      <c r="C16227" s="3" t="s">
        <v>789</v>
      </c>
      <c r="D16227" s="3">
        <v>43891</v>
      </c>
      <c r="E16227">
        <v>29.145829166666669</v>
      </c>
      <c r="F16227">
        <v>36670.489310024685</v>
      </c>
      <c r="G16227">
        <v>2797581.4179434688</v>
      </c>
      <c r="H16227">
        <v>76.822465801232269</v>
      </c>
      <c r="K16227">
        <v>290</v>
      </c>
      <c r="L16227">
        <v>40</v>
      </c>
    </row>
    <row r="16228" spans="1:12" x14ac:dyDescent="0.25">
      <c r="A16228" t="s">
        <v>689</v>
      </c>
      <c r="B16228" s="3" t="s">
        <v>763</v>
      </c>
      <c r="C16228" s="3" t="s">
        <v>789</v>
      </c>
      <c r="D16228" s="3">
        <v>43922</v>
      </c>
      <c r="E16228">
        <v>27.027791666666669</v>
      </c>
      <c r="F16228">
        <v>36121.760054795079</v>
      </c>
      <c r="G16228">
        <v>2755719.0158649487</v>
      </c>
      <c r="H16228">
        <v>96.581182557592371</v>
      </c>
      <c r="K16228">
        <v>290</v>
      </c>
      <c r="L16228">
        <v>40</v>
      </c>
    </row>
    <row r="16229" spans="1:12" x14ac:dyDescent="0.25">
      <c r="A16229" t="s">
        <v>689</v>
      </c>
      <c r="B16229" s="3" t="s">
        <v>763</v>
      </c>
      <c r="C16229" s="3" t="s">
        <v>789</v>
      </c>
      <c r="D16229" s="3">
        <v>43952</v>
      </c>
      <c r="E16229">
        <v>30.958333333333332</v>
      </c>
      <c r="F16229">
        <v>67599.421306039512</v>
      </c>
      <c r="G16229">
        <v>4984079.9439121475</v>
      </c>
      <c r="H16229">
        <v>197.65630293072581</v>
      </c>
      <c r="K16229">
        <v>290</v>
      </c>
      <c r="L16229">
        <v>40</v>
      </c>
    </row>
    <row r="16230" spans="1:12" x14ac:dyDescent="0.25">
      <c r="A16230" t="s">
        <v>689</v>
      </c>
      <c r="B16230" s="3" t="s">
        <v>763</v>
      </c>
      <c r="C16230" s="3" t="s">
        <v>789</v>
      </c>
      <c r="D16230" s="3">
        <v>43983</v>
      </c>
      <c r="E16230">
        <v>24.819441666666666</v>
      </c>
      <c r="F16230">
        <v>52300.053247814001</v>
      </c>
      <c r="G16230">
        <v>2514189.9490016252</v>
      </c>
      <c r="H16230">
        <v>1239.2521245668079</v>
      </c>
      <c r="K16230">
        <v>305</v>
      </c>
      <c r="L16230">
        <v>40</v>
      </c>
    </row>
    <row r="16231" spans="1:12" x14ac:dyDescent="0.25">
      <c r="A16231" t="s">
        <v>689</v>
      </c>
      <c r="B16231" s="3" t="s">
        <v>763</v>
      </c>
      <c r="C16231" s="3" t="s">
        <v>789</v>
      </c>
      <c r="D16231" s="3">
        <v>44013</v>
      </c>
      <c r="E16231">
        <v>8.8020833333333339</v>
      </c>
      <c r="F16231">
        <v>20872.668916094462</v>
      </c>
      <c r="G16231">
        <v>1003399.6361156054</v>
      </c>
      <c r="H16231">
        <v>475.56448388566923</v>
      </c>
      <c r="K16231">
        <v>305</v>
      </c>
      <c r="L16231">
        <v>40</v>
      </c>
    </row>
    <row r="16232" spans="1:12" x14ac:dyDescent="0.25">
      <c r="A16232" t="s">
        <v>689</v>
      </c>
      <c r="B16232" s="3" t="s">
        <v>763</v>
      </c>
      <c r="C16232" s="3" t="s">
        <v>789</v>
      </c>
      <c r="D16232" s="3">
        <v>44044</v>
      </c>
      <c r="E16232">
        <v>22.669999999999998</v>
      </c>
      <c r="F16232">
        <v>51550.222736611613</v>
      </c>
      <c r="G16232">
        <v>2478143.7842723648</v>
      </c>
      <c r="H16232">
        <v>1087.1131414722013</v>
      </c>
      <c r="K16232">
        <v>305</v>
      </c>
      <c r="L16232">
        <v>40</v>
      </c>
    </row>
    <row r="16233" spans="1:12" x14ac:dyDescent="0.25">
      <c r="A16233" t="s">
        <v>689</v>
      </c>
      <c r="B16233" s="3" t="s">
        <v>763</v>
      </c>
      <c r="C16233" s="3" t="s">
        <v>789</v>
      </c>
      <c r="D16233" s="3">
        <v>44075</v>
      </c>
      <c r="E16233">
        <v>25.847208333333338</v>
      </c>
      <c r="F16233">
        <v>59390.482428966585</v>
      </c>
      <c r="G16233">
        <v>2332049.7191815572</v>
      </c>
      <c r="H16233">
        <v>827.12547571932225</v>
      </c>
      <c r="K16233">
        <v>334</v>
      </c>
      <c r="L16233">
        <v>40</v>
      </c>
    </row>
    <row r="16234" spans="1:12" x14ac:dyDescent="0.25">
      <c r="A16234" t="s">
        <v>689</v>
      </c>
      <c r="B16234" s="3" t="s">
        <v>763</v>
      </c>
      <c r="C16234" s="3" t="s">
        <v>789</v>
      </c>
      <c r="D16234" s="3">
        <v>44105</v>
      </c>
      <c r="E16234">
        <v>26.034708333333331</v>
      </c>
      <c r="F16234">
        <v>52807.443426221958</v>
      </c>
      <c r="G16234">
        <v>2073557.5562988361</v>
      </c>
      <c r="H16234">
        <v>725.14461219064071</v>
      </c>
      <c r="K16234">
        <v>334</v>
      </c>
      <c r="L16234">
        <v>40</v>
      </c>
    </row>
    <row r="16235" spans="1:12" x14ac:dyDescent="0.25">
      <c r="A16235" t="s">
        <v>689</v>
      </c>
      <c r="B16235" s="3" t="s">
        <v>763</v>
      </c>
      <c r="C16235" s="3" t="s">
        <v>789</v>
      </c>
      <c r="D16235" s="3">
        <v>44136</v>
      </c>
      <c r="E16235">
        <v>20.260416666666668</v>
      </c>
      <c r="F16235">
        <v>28393.438304907126</v>
      </c>
      <c r="G16235">
        <v>1423565.2792751046</v>
      </c>
      <c r="H16235">
        <v>1610.6851412979015</v>
      </c>
      <c r="K16235">
        <v>290</v>
      </c>
      <c r="L16235">
        <v>40</v>
      </c>
    </row>
    <row r="16236" spans="1:12" x14ac:dyDescent="0.25">
      <c r="A16236" t="s">
        <v>689</v>
      </c>
      <c r="B16236" s="3" t="s">
        <v>763</v>
      </c>
      <c r="C16236" s="3" t="s">
        <v>789</v>
      </c>
      <c r="D16236" s="3">
        <v>44166</v>
      </c>
      <c r="E16236">
        <v>29.111125000000001</v>
      </c>
      <c r="F16236">
        <v>35337.376207916481</v>
      </c>
      <c r="G16236">
        <v>10629727.686202221</v>
      </c>
      <c r="H16236">
        <v>6021.706814492617</v>
      </c>
      <c r="K16236">
        <v>290</v>
      </c>
      <c r="L16236">
        <v>40</v>
      </c>
    </row>
    <row r="16237" spans="1:12" x14ac:dyDescent="0.25">
      <c r="A16237" t="s">
        <v>689</v>
      </c>
      <c r="B16237" t="s">
        <v>704</v>
      </c>
      <c r="C16237" t="s">
        <v>711</v>
      </c>
      <c r="D16237" s="2">
        <v>43040</v>
      </c>
      <c r="E16237">
        <v>20.67</v>
      </c>
      <c r="F16237">
        <v>93976</v>
      </c>
      <c r="G16237">
        <v>18190000</v>
      </c>
      <c r="H16237">
        <v>0</v>
      </c>
      <c r="K16237">
        <v>581</v>
      </c>
      <c r="L16237">
        <v>34</v>
      </c>
    </row>
    <row r="16238" spans="1:12" x14ac:dyDescent="0.25">
      <c r="A16238" t="s">
        <v>689</v>
      </c>
      <c r="B16238" t="s">
        <v>704</v>
      </c>
      <c r="C16238" t="s">
        <v>711</v>
      </c>
      <c r="D16238" s="2">
        <v>43070</v>
      </c>
      <c r="E16238">
        <v>25.54</v>
      </c>
      <c r="F16238">
        <v>132328</v>
      </c>
      <c r="G16238">
        <v>29000000</v>
      </c>
      <c r="H16238">
        <v>14</v>
      </c>
      <c r="K16238">
        <v>570</v>
      </c>
      <c r="L16238">
        <v>52</v>
      </c>
    </row>
    <row r="16239" spans="1:12" x14ac:dyDescent="0.25">
      <c r="A16239" t="s">
        <v>689</v>
      </c>
      <c r="B16239" t="s">
        <v>704</v>
      </c>
      <c r="C16239" t="s">
        <v>711</v>
      </c>
      <c r="D16239" s="2">
        <v>43101</v>
      </c>
      <c r="E16239">
        <v>29.701391666666701</v>
      </c>
      <c r="F16239">
        <v>159213.386169734</v>
      </c>
      <c r="G16239">
        <v>9051281.0037494004</v>
      </c>
      <c r="H16239">
        <v>51905.401583721199</v>
      </c>
    </row>
    <row r="16240" spans="1:12" x14ac:dyDescent="0.25">
      <c r="A16240" t="s">
        <v>689</v>
      </c>
      <c r="B16240" t="s">
        <v>704</v>
      </c>
      <c r="C16240" t="s">
        <v>711</v>
      </c>
      <c r="D16240" s="2">
        <v>43132</v>
      </c>
      <c r="E16240">
        <v>27.711804166666699</v>
      </c>
      <c r="F16240">
        <v>139525.61772872301</v>
      </c>
      <c r="G16240">
        <v>7932031.3678779202</v>
      </c>
      <c r="H16240">
        <v>53398.909314318204</v>
      </c>
    </row>
    <row r="16241" spans="1:12" x14ac:dyDescent="0.25">
      <c r="A16241" t="s">
        <v>689</v>
      </c>
      <c r="B16241" t="s">
        <v>704</v>
      </c>
      <c r="C16241" t="s">
        <v>711</v>
      </c>
      <c r="D16241" s="2">
        <v>43160</v>
      </c>
      <c r="E16241">
        <v>23.024333333333299</v>
      </c>
      <c r="F16241">
        <v>115004.629078563</v>
      </c>
      <c r="G16241">
        <v>6538013.1631162893</v>
      </c>
      <c r="H16241">
        <v>50468.530717738002</v>
      </c>
    </row>
    <row r="16242" spans="1:12" x14ac:dyDescent="0.25">
      <c r="A16242" t="s">
        <v>689</v>
      </c>
      <c r="B16242" t="s">
        <v>704</v>
      </c>
      <c r="C16242" t="s">
        <v>711</v>
      </c>
      <c r="D16242" s="2">
        <v>43191</v>
      </c>
      <c r="E16242">
        <v>27.4694583333333</v>
      </c>
      <c r="F16242">
        <v>137194.21446419699</v>
      </c>
      <c r="G16242">
        <v>7799491.0922896108</v>
      </c>
      <c r="H16242">
        <v>50970.8417267599</v>
      </c>
    </row>
    <row r="16243" spans="1:12" x14ac:dyDescent="0.25">
      <c r="A16243" t="s">
        <v>689</v>
      </c>
      <c r="B16243" t="s">
        <v>704</v>
      </c>
      <c r="C16243" t="s">
        <v>711</v>
      </c>
      <c r="D16243" s="2">
        <v>43221</v>
      </c>
      <c r="E16243">
        <v>18.71875</v>
      </c>
      <c r="F16243">
        <v>67668.285502275699</v>
      </c>
      <c r="G16243">
        <v>10738832.741748</v>
      </c>
      <c r="H16243">
        <v>44148.350340793702</v>
      </c>
    </row>
    <row r="16244" spans="1:12" x14ac:dyDescent="0.25">
      <c r="A16244" t="s">
        <v>689</v>
      </c>
      <c r="B16244" t="s">
        <v>704</v>
      </c>
      <c r="C16244" t="s">
        <v>711</v>
      </c>
      <c r="D16244" s="2">
        <v>43252</v>
      </c>
      <c r="E16244">
        <v>28.861125000000001</v>
      </c>
      <c r="F16244">
        <v>49520.946477691097</v>
      </c>
      <c r="G16244">
        <v>11672763.164056899</v>
      </c>
      <c r="H16244">
        <v>85198.204182853602</v>
      </c>
    </row>
    <row r="16245" spans="1:12" x14ac:dyDescent="0.25">
      <c r="A16245" t="s">
        <v>689</v>
      </c>
      <c r="B16245" t="s">
        <v>704</v>
      </c>
      <c r="C16245" t="s">
        <v>711</v>
      </c>
      <c r="D16245" s="2">
        <v>43282</v>
      </c>
      <c r="E16245">
        <v>15.4215416666667</v>
      </c>
      <c r="F16245">
        <v>21162.8439867036</v>
      </c>
      <c r="G16245">
        <v>4988371.2510616304</v>
      </c>
      <c r="H16245">
        <v>46925.809709173598</v>
      </c>
    </row>
    <row r="16246" spans="1:12" x14ac:dyDescent="0.25">
      <c r="A16246" t="s">
        <v>689</v>
      </c>
      <c r="B16246" t="s">
        <v>704</v>
      </c>
      <c r="C16246" t="s">
        <v>711</v>
      </c>
      <c r="D16246" s="2">
        <v>43313</v>
      </c>
      <c r="E16246">
        <v>17.920166666666699</v>
      </c>
      <c r="F16246">
        <v>20821.472826245001</v>
      </c>
      <c r="G16246">
        <v>3433214.1797714899</v>
      </c>
      <c r="H16246">
        <v>56959.995870463601</v>
      </c>
    </row>
    <row r="16247" spans="1:12" x14ac:dyDescent="0.25">
      <c r="A16247" t="s">
        <v>689</v>
      </c>
      <c r="B16247" t="s">
        <v>704</v>
      </c>
      <c r="C16247" t="s">
        <v>711</v>
      </c>
      <c r="D16247" s="2">
        <v>43344</v>
      </c>
      <c r="E16247">
        <v>16.840250000000001</v>
      </c>
      <c r="F16247">
        <v>14915.579331077301</v>
      </c>
      <c r="G16247">
        <v>2459402.3144421401</v>
      </c>
      <c r="H16247">
        <v>57916.888800043802</v>
      </c>
    </row>
    <row r="16248" spans="1:12" x14ac:dyDescent="0.25">
      <c r="A16248" t="s">
        <v>689</v>
      </c>
      <c r="B16248" t="s">
        <v>704</v>
      </c>
      <c r="C16248" t="s">
        <v>711</v>
      </c>
      <c r="D16248" s="2">
        <v>43374</v>
      </c>
      <c r="E16248">
        <v>13.6492916666667</v>
      </c>
      <c r="F16248">
        <v>14334.603972204301</v>
      </c>
      <c r="G16248">
        <v>1098279.7853890101</v>
      </c>
      <c r="H16248">
        <v>10543.615294359601</v>
      </c>
    </row>
    <row r="16249" spans="1:12" x14ac:dyDescent="0.25">
      <c r="A16249" t="s">
        <v>689</v>
      </c>
      <c r="B16249" t="s">
        <v>704</v>
      </c>
      <c r="C16249" t="s">
        <v>711</v>
      </c>
      <c r="D16249" s="2">
        <v>43405</v>
      </c>
      <c r="E16249">
        <v>22.929166666666699</v>
      </c>
      <c r="F16249">
        <v>28693.1249557054</v>
      </c>
      <c r="G16249">
        <v>2868164.7705723201</v>
      </c>
      <c r="H16249">
        <v>26534.026023826798</v>
      </c>
    </row>
    <row r="16250" spans="1:12" x14ac:dyDescent="0.25">
      <c r="A16250" t="s">
        <v>689</v>
      </c>
      <c r="B16250" t="s">
        <v>704</v>
      </c>
      <c r="C16250" t="s">
        <v>711</v>
      </c>
      <c r="D16250" s="2">
        <v>43435</v>
      </c>
      <c r="E16250">
        <v>21.3125416666667</v>
      </c>
      <c r="F16250">
        <v>20098.2273657349</v>
      </c>
      <c r="G16250">
        <v>2009018.80747886</v>
      </c>
      <c r="H16250">
        <v>25881.842954033102</v>
      </c>
    </row>
    <row r="16251" spans="1:12" x14ac:dyDescent="0.25">
      <c r="A16251" t="s">
        <v>689</v>
      </c>
      <c r="B16251" t="s">
        <v>704</v>
      </c>
      <c r="C16251" t="s">
        <v>711</v>
      </c>
      <c r="D16251" s="2">
        <v>43496</v>
      </c>
      <c r="E16251">
        <v>31</v>
      </c>
      <c r="F16251">
        <v>35220.846106893398</v>
      </c>
      <c r="G16251">
        <v>6081442.6353706298</v>
      </c>
      <c r="H16251">
        <v>25291.440002430601</v>
      </c>
      <c r="K16251">
        <v>232</v>
      </c>
      <c r="L16251">
        <v>36</v>
      </c>
    </row>
    <row r="16252" spans="1:12" x14ac:dyDescent="0.25">
      <c r="A16252" t="s">
        <v>689</v>
      </c>
      <c r="B16252" t="s">
        <v>704</v>
      </c>
      <c r="C16252" t="s">
        <v>711</v>
      </c>
      <c r="D16252" s="2">
        <v>43524</v>
      </c>
      <c r="E16252">
        <v>24.117916666666702</v>
      </c>
      <c r="F16252">
        <v>21696.710082616599</v>
      </c>
      <c r="G16252">
        <v>3746284.1563558001</v>
      </c>
      <c r="H16252">
        <v>24188.157387736599</v>
      </c>
      <c r="K16252">
        <v>232</v>
      </c>
      <c r="L16252">
        <v>36</v>
      </c>
    </row>
    <row r="16253" spans="1:12" x14ac:dyDescent="0.25">
      <c r="A16253" t="s">
        <v>689</v>
      </c>
      <c r="B16253" t="s">
        <v>704</v>
      </c>
      <c r="C16253" t="s">
        <v>711</v>
      </c>
      <c r="D16253" s="2">
        <v>43555</v>
      </c>
      <c r="E16253">
        <v>0</v>
      </c>
      <c r="F16253">
        <v>0</v>
      </c>
      <c r="G16253">
        <v>0</v>
      </c>
      <c r="H16253">
        <v>0</v>
      </c>
      <c r="K16253">
        <v>0</v>
      </c>
      <c r="L16253">
        <v>0</v>
      </c>
    </row>
    <row r="16254" spans="1:12" x14ac:dyDescent="0.25">
      <c r="A16254" t="s">
        <v>689</v>
      </c>
      <c r="B16254" t="s">
        <v>704</v>
      </c>
      <c r="C16254" t="s">
        <v>711</v>
      </c>
      <c r="D16254" s="2">
        <v>43585</v>
      </c>
      <c r="E16254">
        <v>15.9758333333333</v>
      </c>
      <c r="F16254">
        <v>8468.1696397371998</v>
      </c>
      <c r="G16254">
        <v>1462164.9841787801</v>
      </c>
      <c r="H16254">
        <v>19129.275930472199</v>
      </c>
      <c r="K16254">
        <v>232</v>
      </c>
      <c r="L16254">
        <v>36</v>
      </c>
    </row>
    <row r="16255" spans="1:12" x14ac:dyDescent="0.25">
      <c r="A16255" t="s">
        <v>689</v>
      </c>
      <c r="B16255" t="s">
        <v>704</v>
      </c>
      <c r="C16255" t="s">
        <v>711</v>
      </c>
      <c r="D16255" s="2">
        <v>43616</v>
      </c>
      <c r="E16255">
        <v>13.7569583333333</v>
      </c>
      <c r="F16255">
        <v>4758.7821619852502</v>
      </c>
      <c r="G16255">
        <v>821679.883683266</v>
      </c>
      <c r="H16255">
        <v>18383.7811825315</v>
      </c>
      <c r="K16255">
        <v>232</v>
      </c>
      <c r="L16255">
        <v>36</v>
      </c>
    </row>
    <row r="16256" spans="1:12" x14ac:dyDescent="0.25">
      <c r="A16256" t="s">
        <v>689</v>
      </c>
      <c r="B16256" t="s">
        <v>704</v>
      </c>
      <c r="C16256" t="s">
        <v>711</v>
      </c>
      <c r="D16256" s="2">
        <v>43646</v>
      </c>
      <c r="E16256">
        <v>26.204999999999998</v>
      </c>
      <c r="F16256">
        <v>12477.346301919901</v>
      </c>
      <c r="G16256">
        <v>10783223.8514437</v>
      </c>
      <c r="H16256">
        <v>32231.7746199104</v>
      </c>
      <c r="K16256">
        <v>218</v>
      </c>
      <c r="L16256">
        <v>36</v>
      </c>
    </row>
    <row r="16257" spans="1:12" x14ac:dyDescent="0.25">
      <c r="A16257" t="s">
        <v>689</v>
      </c>
      <c r="B16257" t="s">
        <v>704</v>
      </c>
      <c r="C16257" t="s">
        <v>711</v>
      </c>
      <c r="D16257" s="2">
        <v>43677</v>
      </c>
      <c r="E16257">
        <v>25.53875</v>
      </c>
      <c r="F16257">
        <v>17491.4508002326</v>
      </c>
      <c r="G16257">
        <v>7800177.2019011304</v>
      </c>
      <c r="H16257">
        <v>25079.589068060101</v>
      </c>
      <c r="K16257">
        <v>232</v>
      </c>
      <c r="L16257">
        <v>36</v>
      </c>
    </row>
    <row r="16258" spans="1:12" x14ac:dyDescent="0.25">
      <c r="A16258" t="s">
        <v>689</v>
      </c>
      <c r="B16258" t="s">
        <v>704</v>
      </c>
      <c r="C16258" t="s">
        <v>711</v>
      </c>
      <c r="D16258" s="2">
        <v>43708</v>
      </c>
      <c r="E16258">
        <v>31</v>
      </c>
      <c r="F16258">
        <v>19236.7183679968</v>
      </c>
      <c r="G16258">
        <v>8578465.7754887696</v>
      </c>
      <c r="H16258">
        <v>33008.846238559701</v>
      </c>
      <c r="K16258">
        <v>232</v>
      </c>
      <c r="L16258">
        <v>36</v>
      </c>
    </row>
    <row r="16259" spans="1:12" x14ac:dyDescent="0.25">
      <c r="A16259" t="s">
        <v>689</v>
      </c>
      <c r="B16259" t="s">
        <v>704</v>
      </c>
      <c r="C16259" t="s">
        <v>711</v>
      </c>
      <c r="D16259" s="2">
        <v>43738</v>
      </c>
      <c r="E16259">
        <v>8.2138749999999998</v>
      </c>
      <c r="F16259">
        <v>3870.73566260189</v>
      </c>
      <c r="G16259">
        <v>2527329.3755590399</v>
      </c>
      <c r="H16259">
        <v>6220.8383642395802</v>
      </c>
      <c r="K16259">
        <v>174</v>
      </c>
      <c r="L16259">
        <v>36</v>
      </c>
    </row>
    <row r="16260" spans="1:12" x14ac:dyDescent="0.25">
      <c r="A16260" t="s">
        <v>689</v>
      </c>
      <c r="B16260" t="s">
        <v>704</v>
      </c>
      <c r="C16260" t="s">
        <v>711</v>
      </c>
      <c r="D16260" s="2">
        <v>43769</v>
      </c>
      <c r="E16260">
        <v>22.489625</v>
      </c>
      <c r="F16260">
        <v>10205.0354354181</v>
      </c>
      <c r="G16260">
        <v>6404694.8476607203</v>
      </c>
      <c r="H16260">
        <v>18060.0167207579</v>
      </c>
      <c r="K16260">
        <v>160</v>
      </c>
      <c r="L16260">
        <v>44</v>
      </c>
    </row>
    <row r="16261" spans="1:12" x14ac:dyDescent="0.25">
      <c r="A16261" t="s">
        <v>689</v>
      </c>
      <c r="B16261" t="s">
        <v>704</v>
      </c>
      <c r="C16261" t="s">
        <v>711</v>
      </c>
      <c r="D16261" s="2">
        <v>43799</v>
      </c>
      <c r="E16261">
        <v>6.8125</v>
      </c>
      <c r="F16261">
        <v>3336.8825667947999</v>
      </c>
      <c r="G16261">
        <v>619365.04375991493</v>
      </c>
      <c r="H16261">
        <v>10288.2796951373</v>
      </c>
      <c r="K16261">
        <v>160</v>
      </c>
      <c r="L16261">
        <v>44</v>
      </c>
    </row>
    <row r="16262" spans="1:12" x14ac:dyDescent="0.25">
      <c r="A16262" t="s">
        <v>689</v>
      </c>
      <c r="B16262" t="s">
        <v>704</v>
      </c>
      <c r="C16262" t="s">
        <v>711</v>
      </c>
      <c r="D16262" s="2">
        <v>43830</v>
      </c>
      <c r="E16262">
        <v>25.2097083333333</v>
      </c>
      <c r="F16262">
        <v>69699.232661192495</v>
      </c>
      <c r="G16262">
        <v>4979839.4613042399</v>
      </c>
      <c r="H16262">
        <v>565.26528288635905</v>
      </c>
      <c r="K16262">
        <v>319</v>
      </c>
      <c r="L16262">
        <v>40</v>
      </c>
    </row>
    <row r="16263" spans="1:12" x14ac:dyDescent="0.25">
      <c r="A16263" t="s">
        <v>689</v>
      </c>
      <c r="B16263" t="s">
        <v>704</v>
      </c>
      <c r="C16263" t="s">
        <v>705</v>
      </c>
      <c r="D16263" s="2">
        <v>29403</v>
      </c>
      <c r="E16263">
        <v>10</v>
      </c>
      <c r="F16263">
        <v>8387</v>
      </c>
      <c r="G16263">
        <v>942000</v>
      </c>
      <c r="H16263">
        <v>0</v>
      </c>
      <c r="K16263">
        <v>330</v>
      </c>
      <c r="L16263">
        <v>16</v>
      </c>
    </row>
    <row r="16264" spans="1:12" x14ac:dyDescent="0.25">
      <c r="A16264" t="s">
        <v>689</v>
      </c>
      <c r="B16264" t="s">
        <v>704</v>
      </c>
      <c r="C16264" t="s">
        <v>705</v>
      </c>
      <c r="D16264" s="2">
        <v>29434</v>
      </c>
      <c r="E16264">
        <v>31</v>
      </c>
      <c r="F16264">
        <v>31180</v>
      </c>
      <c r="G16264">
        <v>3416000</v>
      </c>
      <c r="H16264">
        <v>0</v>
      </c>
      <c r="K16264">
        <v>580</v>
      </c>
      <c r="L16264">
        <v>18</v>
      </c>
    </row>
    <row r="16265" spans="1:12" x14ac:dyDescent="0.25">
      <c r="A16265" t="s">
        <v>689</v>
      </c>
      <c r="B16265" t="s">
        <v>704</v>
      </c>
      <c r="C16265" t="s">
        <v>705</v>
      </c>
      <c r="D16265" s="2">
        <v>29465</v>
      </c>
      <c r="E16265">
        <v>5</v>
      </c>
      <c r="F16265">
        <v>5361</v>
      </c>
      <c r="G16265">
        <v>531000</v>
      </c>
      <c r="H16265">
        <v>109</v>
      </c>
      <c r="K16265">
        <v>525</v>
      </c>
      <c r="L16265">
        <v>20</v>
      </c>
    </row>
    <row r="16266" spans="1:12" x14ac:dyDescent="0.25">
      <c r="A16266" t="s">
        <v>689</v>
      </c>
      <c r="B16266" t="s">
        <v>704</v>
      </c>
      <c r="C16266" t="s">
        <v>705</v>
      </c>
      <c r="D16266" s="2">
        <v>29495</v>
      </c>
      <c r="E16266">
        <v>1.2</v>
      </c>
      <c r="F16266">
        <v>1336</v>
      </c>
      <c r="G16266">
        <v>132000</v>
      </c>
      <c r="H16266">
        <v>27</v>
      </c>
      <c r="K16266">
        <v>525</v>
      </c>
      <c r="L16266">
        <v>20</v>
      </c>
    </row>
    <row r="16267" spans="1:12" x14ac:dyDescent="0.25">
      <c r="A16267" t="s">
        <v>689</v>
      </c>
      <c r="B16267" t="s">
        <v>704</v>
      </c>
      <c r="C16267" t="s">
        <v>705</v>
      </c>
      <c r="D16267" s="2">
        <v>29526</v>
      </c>
      <c r="E16267">
        <v>7</v>
      </c>
      <c r="F16267">
        <v>6391</v>
      </c>
      <c r="G16267">
        <v>684000</v>
      </c>
      <c r="H16267">
        <v>130</v>
      </c>
      <c r="K16267">
        <v>480</v>
      </c>
      <c r="L16267">
        <v>20</v>
      </c>
    </row>
    <row r="16268" spans="1:12" x14ac:dyDescent="0.25">
      <c r="A16268" t="s">
        <v>689</v>
      </c>
      <c r="B16268" t="s">
        <v>704</v>
      </c>
      <c r="C16268" t="s">
        <v>705</v>
      </c>
      <c r="D16268" s="2">
        <v>29556</v>
      </c>
      <c r="E16268">
        <v>31</v>
      </c>
      <c r="F16268">
        <v>29393</v>
      </c>
      <c r="G16268">
        <v>3546000</v>
      </c>
      <c r="H16268">
        <v>1427</v>
      </c>
      <c r="K16268">
        <v>480</v>
      </c>
      <c r="L16268">
        <v>20</v>
      </c>
    </row>
    <row r="16269" spans="1:12" x14ac:dyDescent="0.25">
      <c r="A16269" t="s">
        <v>689</v>
      </c>
      <c r="B16269" t="s">
        <v>704</v>
      </c>
      <c r="C16269" t="s">
        <v>705</v>
      </c>
      <c r="D16269" s="2">
        <v>29587</v>
      </c>
      <c r="E16269">
        <v>30.9</v>
      </c>
      <c r="F16269">
        <v>42109</v>
      </c>
      <c r="G16269">
        <v>5066000</v>
      </c>
      <c r="H16269">
        <v>970</v>
      </c>
      <c r="K16269">
        <v>411</v>
      </c>
      <c r="L16269">
        <v>27</v>
      </c>
    </row>
    <row r="16270" spans="1:12" x14ac:dyDescent="0.25">
      <c r="A16270" t="s">
        <v>689</v>
      </c>
      <c r="B16270" t="s">
        <v>704</v>
      </c>
      <c r="C16270" t="s">
        <v>705</v>
      </c>
      <c r="D16270" s="2">
        <v>29618</v>
      </c>
      <c r="E16270">
        <v>28</v>
      </c>
      <c r="F16270">
        <v>43950</v>
      </c>
      <c r="G16270">
        <v>5346000</v>
      </c>
      <c r="H16270">
        <v>0</v>
      </c>
      <c r="K16270">
        <v>393</v>
      </c>
      <c r="L16270">
        <v>28</v>
      </c>
    </row>
    <row r="16271" spans="1:12" x14ac:dyDescent="0.25">
      <c r="A16271" t="s">
        <v>689</v>
      </c>
      <c r="B16271" t="s">
        <v>704</v>
      </c>
      <c r="C16271" t="s">
        <v>705</v>
      </c>
      <c r="D16271" s="2">
        <v>29646</v>
      </c>
      <c r="E16271">
        <v>31</v>
      </c>
      <c r="F16271">
        <v>49461</v>
      </c>
      <c r="G16271">
        <v>6328000</v>
      </c>
      <c r="H16271">
        <v>0</v>
      </c>
      <c r="K16271">
        <v>382</v>
      </c>
      <c r="L16271">
        <v>28</v>
      </c>
    </row>
    <row r="16272" spans="1:12" x14ac:dyDescent="0.25">
      <c r="A16272" t="s">
        <v>689</v>
      </c>
      <c r="B16272" t="s">
        <v>704</v>
      </c>
      <c r="C16272" t="s">
        <v>705</v>
      </c>
      <c r="D16272" s="2">
        <v>29677</v>
      </c>
      <c r="E16272">
        <v>26.9</v>
      </c>
      <c r="F16272">
        <v>40698</v>
      </c>
      <c r="G16272">
        <v>5277000</v>
      </c>
      <c r="H16272">
        <v>0</v>
      </c>
      <c r="K16272">
        <v>375</v>
      </c>
      <c r="L16272">
        <v>26</v>
      </c>
    </row>
    <row r="16273" spans="1:12" x14ac:dyDescent="0.25">
      <c r="A16273" t="s">
        <v>689</v>
      </c>
      <c r="B16273" t="s">
        <v>704</v>
      </c>
      <c r="C16273" t="s">
        <v>705</v>
      </c>
      <c r="D16273" s="2">
        <v>29707</v>
      </c>
      <c r="E16273">
        <v>31</v>
      </c>
      <c r="F16273">
        <v>48761</v>
      </c>
      <c r="G16273">
        <v>7352000</v>
      </c>
      <c r="H16273">
        <v>0</v>
      </c>
      <c r="K16273">
        <v>356</v>
      </c>
      <c r="L16273">
        <v>28</v>
      </c>
    </row>
    <row r="16274" spans="1:12" x14ac:dyDescent="0.25">
      <c r="A16274" t="s">
        <v>689</v>
      </c>
      <c r="B16274" t="s">
        <v>704</v>
      </c>
      <c r="C16274" t="s">
        <v>705</v>
      </c>
      <c r="D16274" s="2">
        <v>29738</v>
      </c>
      <c r="E16274">
        <v>17</v>
      </c>
      <c r="F16274">
        <v>26875</v>
      </c>
      <c r="G16274">
        <v>4237000</v>
      </c>
      <c r="H16274">
        <v>250</v>
      </c>
      <c r="K16274">
        <v>342</v>
      </c>
      <c r="L16274">
        <v>28</v>
      </c>
    </row>
    <row r="16275" spans="1:12" x14ac:dyDescent="0.25">
      <c r="A16275" t="s">
        <v>689</v>
      </c>
      <c r="B16275" t="s">
        <v>704</v>
      </c>
      <c r="C16275" t="s">
        <v>705</v>
      </c>
      <c r="D16275" s="2">
        <v>29768</v>
      </c>
      <c r="E16275">
        <v>3</v>
      </c>
      <c r="F16275">
        <v>2732</v>
      </c>
      <c r="G16275">
        <v>410000</v>
      </c>
      <c r="H16275">
        <v>56</v>
      </c>
      <c r="K16275">
        <v>0</v>
      </c>
      <c r="L16275">
        <v>20</v>
      </c>
    </row>
    <row r="16276" spans="1:12" x14ac:dyDescent="0.25">
      <c r="A16276" t="s">
        <v>689</v>
      </c>
      <c r="B16276" t="s">
        <v>704</v>
      </c>
      <c r="C16276" t="s">
        <v>705</v>
      </c>
      <c r="D16276" s="2">
        <v>29830</v>
      </c>
      <c r="E16276">
        <v>5.0999999999999996</v>
      </c>
      <c r="F16276">
        <v>4867</v>
      </c>
      <c r="G16276">
        <v>730000</v>
      </c>
      <c r="H16276">
        <v>99</v>
      </c>
      <c r="K16276">
        <v>350</v>
      </c>
      <c r="L16276">
        <v>20</v>
      </c>
    </row>
    <row r="16277" spans="1:12" x14ac:dyDescent="0.25">
      <c r="A16277" t="s">
        <v>689</v>
      </c>
      <c r="B16277" t="s">
        <v>704</v>
      </c>
      <c r="C16277" t="s">
        <v>705</v>
      </c>
      <c r="D16277" s="2">
        <v>29860</v>
      </c>
      <c r="E16277">
        <v>19.7</v>
      </c>
      <c r="F16277">
        <v>18502</v>
      </c>
      <c r="G16277">
        <v>2787000</v>
      </c>
      <c r="H16277">
        <v>377</v>
      </c>
      <c r="K16277">
        <v>350</v>
      </c>
      <c r="L16277">
        <v>20</v>
      </c>
    </row>
    <row r="16278" spans="1:12" x14ac:dyDescent="0.25">
      <c r="A16278" t="s">
        <v>689</v>
      </c>
      <c r="B16278" t="s">
        <v>704</v>
      </c>
      <c r="C16278" t="s">
        <v>705</v>
      </c>
      <c r="D16278" s="2">
        <v>29891</v>
      </c>
      <c r="E16278">
        <v>30</v>
      </c>
      <c r="F16278">
        <v>39068</v>
      </c>
      <c r="G16278">
        <v>6962000</v>
      </c>
      <c r="H16278">
        <v>797</v>
      </c>
      <c r="K16278">
        <v>362</v>
      </c>
      <c r="L16278">
        <v>21</v>
      </c>
    </row>
    <row r="16279" spans="1:12" x14ac:dyDescent="0.25">
      <c r="A16279" t="s">
        <v>689</v>
      </c>
      <c r="B16279" t="s">
        <v>704</v>
      </c>
      <c r="C16279" t="s">
        <v>705</v>
      </c>
      <c r="D16279" s="2">
        <v>29921</v>
      </c>
      <c r="E16279">
        <v>31</v>
      </c>
      <c r="F16279">
        <v>31238</v>
      </c>
      <c r="G16279">
        <v>6157000</v>
      </c>
      <c r="H16279">
        <v>638</v>
      </c>
      <c r="K16279">
        <v>457</v>
      </c>
      <c r="L16279">
        <v>18</v>
      </c>
    </row>
    <row r="16280" spans="1:12" x14ac:dyDescent="0.25">
      <c r="A16280" t="s">
        <v>689</v>
      </c>
      <c r="B16280" t="s">
        <v>704</v>
      </c>
      <c r="C16280" t="s">
        <v>705</v>
      </c>
      <c r="D16280" s="2">
        <v>29952</v>
      </c>
      <c r="E16280">
        <v>31</v>
      </c>
      <c r="F16280">
        <v>29766</v>
      </c>
      <c r="G16280">
        <v>6187000</v>
      </c>
      <c r="H16280">
        <v>608</v>
      </c>
      <c r="K16280">
        <v>463</v>
      </c>
      <c r="L16280">
        <v>18</v>
      </c>
    </row>
    <row r="16281" spans="1:12" x14ac:dyDescent="0.25">
      <c r="A16281" t="s">
        <v>689</v>
      </c>
      <c r="B16281" t="s">
        <v>704</v>
      </c>
      <c r="C16281" t="s">
        <v>705</v>
      </c>
      <c r="D16281" s="2">
        <v>29983</v>
      </c>
      <c r="E16281">
        <v>28</v>
      </c>
      <c r="F16281">
        <v>38335</v>
      </c>
      <c r="G16281">
        <v>9403000</v>
      </c>
      <c r="H16281">
        <v>782</v>
      </c>
      <c r="K16281">
        <v>399</v>
      </c>
      <c r="L16281">
        <v>24</v>
      </c>
    </row>
    <row r="16282" spans="1:12" x14ac:dyDescent="0.25">
      <c r="A16282" t="s">
        <v>689</v>
      </c>
      <c r="B16282" t="s">
        <v>704</v>
      </c>
      <c r="C16282" t="s">
        <v>705</v>
      </c>
      <c r="D16282" s="2">
        <v>30011</v>
      </c>
      <c r="E16282">
        <v>17.3</v>
      </c>
      <c r="F16282">
        <v>26072</v>
      </c>
      <c r="G16282">
        <v>6674000</v>
      </c>
      <c r="H16282">
        <v>532</v>
      </c>
      <c r="K16282">
        <v>360</v>
      </c>
      <c r="L16282">
        <v>28</v>
      </c>
    </row>
    <row r="16283" spans="1:12" x14ac:dyDescent="0.25">
      <c r="A16283" t="s">
        <v>689</v>
      </c>
      <c r="B16283" t="s">
        <v>704</v>
      </c>
      <c r="C16283" t="s">
        <v>705</v>
      </c>
      <c r="D16283" s="2">
        <v>30042</v>
      </c>
      <c r="E16283">
        <v>17.7</v>
      </c>
      <c r="F16283">
        <v>26779</v>
      </c>
      <c r="G16283">
        <v>6510000</v>
      </c>
      <c r="H16283">
        <v>532</v>
      </c>
      <c r="K16283">
        <v>358</v>
      </c>
      <c r="L16283">
        <v>29</v>
      </c>
    </row>
    <row r="16284" spans="1:12" x14ac:dyDescent="0.25">
      <c r="A16284" t="s">
        <v>689</v>
      </c>
      <c r="B16284" t="s">
        <v>704</v>
      </c>
      <c r="C16284" t="s">
        <v>705</v>
      </c>
      <c r="D16284" s="2">
        <v>30072</v>
      </c>
      <c r="E16284">
        <v>4.2</v>
      </c>
      <c r="F16284">
        <v>8460</v>
      </c>
      <c r="G16284">
        <v>1911000</v>
      </c>
      <c r="H16284">
        <v>173</v>
      </c>
      <c r="K16284">
        <v>300</v>
      </c>
      <c r="L16284">
        <v>32</v>
      </c>
    </row>
    <row r="16285" spans="1:12" x14ac:dyDescent="0.25">
      <c r="A16285" t="s">
        <v>689</v>
      </c>
      <c r="B16285" t="s">
        <v>704</v>
      </c>
      <c r="C16285" t="s">
        <v>705</v>
      </c>
      <c r="D16285" s="2">
        <v>30103</v>
      </c>
      <c r="E16285">
        <v>8</v>
      </c>
      <c r="F16285">
        <v>11199</v>
      </c>
      <c r="G16285">
        <v>1876000</v>
      </c>
      <c r="H16285">
        <v>229</v>
      </c>
      <c r="K16285">
        <v>450</v>
      </c>
      <c r="L16285">
        <v>26</v>
      </c>
    </row>
    <row r="16286" spans="1:12" x14ac:dyDescent="0.25">
      <c r="A16286" t="s">
        <v>689</v>
      </c>
      <c r="B16286" t="s">
        <v>704</v>
      </c>
      <c r="C16286" t="s">
        <v>705</v>
      </c>
      <c r="D16286" s="2">
        <v>30133</v>
      </c>
      <c r="E16286">
        <v>18.8</v>
      </c>
      <c r="F16286">
        <v>22491</v>
      </c>
      <c r="G16286">
        <v>3896000</v>
      </c>
      <c r="H16286">
        <v>416</v>
      </c>
      <c r="K16286">
        <v>600</v>
      </c>
      <c r="L16286">
        <v>20</v>
      </c>
    </row>
    <row r="16287" spans="1:12" x14ac:dyDescent="0.25">
      <c r="A16287" t="s">
        <v>689</v>
      </c>
      <c r="B16287" t="s">
        <v>704</v>
      </c>
      <c r="C16287" t="s">
        <v>705</v>
      </c>
      <c r="D16287" s="2">
        <v>30164</v>
      </c>
      <c r="E16287">
        <v>31</v>
      </c>
      <c r="F16287">
        <v>34458</v>
      </c>
      <c r="G16287">
        <v>5917000</v>
      </c>
      <c r="H16287">
        <v>314</v>
      </c>
      <c r="K16287">
        <v>510</v>
      </c>
      <c r="L16287">
        <v>19</v>
      </c>
    </row>
    <row r="16288" spans="1:12" x14ac:dyDescent="0.25">
      <c r="A16288" t="s">
        <v>689</v>
      </c>
      <c r="B16288" t="s">
        <v>704</v>
      </c>
      <c r="C16288" t="s">
        <v>705</v>
      </c>
      <c r="D16288" s="2">
        <v>30195</v>
      </c>
      <c r="E16288">
        <v>30</v>
      </c>
      <c r="F16288">
        <v>29096</v>
      </c>
      <c r="G16288">
        <v>4320000</v>
      </c>
      <c r="H16288">
        <v>265</v>
      </c>
      <c r="K16288">
        <v>525</v>
      </c>
      <c r="L16288">
        <v>16</v>
      </c>
    </row>
    <row r="16289" spans="1:12" x14ac:dyDescent="0.25">
      <c r="A16289" t="s">
        <v>689</v>
      </c>
      <c r="B16289" t="s">
        <v>704</v>
      </c>
      <c r="C16289" t="s">
        <v>705</v>
      </c>
      <c r="D16289" s="2">
        <v>30225</v>
      </c>
      <c r="E16289">
        <v>31</v>
      </c>
      <c r="F16289">
        <v>29472</v>
      </c>
      <c r="G16289">
        <v>4646000</v>
      </c>
      <c r="H16289">
        <v>268</v>
      </c>
      <c r="K16289">
        <v>513</v>
      </c>
      <c r="L16289">
        <v>16</v>
      </c>
    </row>
    <row r="16290" spans="1:12" x14ac:dyDescent="0.25">
      <c r="A16290" t="s">
        <v>689</v>
      </c>
      <c r="B16290" t="s">
        <v>704</v>
      </c>
      <c r="C16290" t="s">
        <v>705</v>
      </c>
      <c r="D16290" s="2">
        <v>30256</v>
      </c>
      <c r="E16290">
        <v>30</v>
      </c>
      <c r="F16290">
        <v>27674</v>
      </c>
      <c r="G16290">
        <v>4467000</v>
      </c>
      <c r="H16290">
        <v>251</v>
      </c>
      <c r="K16290">
        <v>535</v>
      </c>
      <c r="L16290">
        <v>16</v>
      </c>
    </row>
    <row r="16291" spans="1:12" x14ac:dyDescent="0.25">
      <c r="A16291" t="s">
        <v>689</v>
      </c>
      <c r="B16291" t="s">
        <v>704</v>
      </c>
      <c r="C16291" t="s">
        <v>705</v>
      </c>
      <c r="D16291" s="2">
        <v>30286</v>
      </c>
      <c r="E16291">
        <v>20.100000000000001</v>
      </c>
      <c r="F16291">
        <v>28666</v>
      </c>
      <c r="G16291">
        <v>6479000</v>
      </c>
      <c r="H16291">
        <v>261</v>
      </c>
      <c r="K16291">
        <v>460</v>
      </c>
      <c r="L16291">
        <v>26</v>
      </c>
    </row>
    <row r="16292" spans="1:12" x14ac:dyDescent="0.25">
      <c r="A16292" t="s">
        <v>689</v>
      </c>
      <c r="B16292" t="s">
        <v>704</v>
      </c>
      <c r="C16292" t="s">
        <v>705</v>
      </c>
      <c r="D16292" s="2">
        <v>30348</v>
      </c>
      <c r="E16292">
        <v>0.9</v>
      </c>
      <c r="F16292">
        <v>1592</v>
      </c>
      <c r="G16292">
        <v>401000</v>
      </c>
      <c r="H16292">
        <v>14</v>
      </c>
      <c r="K16292">
        <v>240</v>
      </c>
      <c r="L16292">
        <v>36</v>
      </c>
    </row>
    <row r="16293" spans="1:12" x14ac:dyDescent="0.25">
      <c r="A16293" t="s">
        <v>689</v>
      </c>
      <c r="B16293" t="s">
        <v>704</v>
      </c>
      <c r="C16293" t="s">
        <v>705</v>
      </c>
      <c r="D16293" s="2">
        <v>30376</v>
      </c>
      <c r="E16293">
        <v>28</v>
      </c>
      <c r="F16293">
        <v>59348</v>
      </c>
      <c r="G16293">
        <v>9011000</v>
      </c>
      <c r="H16293">
        <v>540</v>
      </c>
      <c r="K16293">
        <v>296</v>
      </c>
      <c r="L16293">
        <v>36</v>
      </c>
    </row>
    <row r="16294" spans="1:12" x14ac:dyDescent="0.25">
      <c r="A16294" t="s">
        <v>689</v>
      </c>
      <c r="B16294" t="s">
        <v>704</v>
      </c>
      <c r="C16294" t="s">
        <v>705</v>
      </c>
      <c r="D16294" s="2">
        <v>30407</v>
      </c>
      <c r="E16294">
        <v>28.9</v>
      </c>
      <c r="F16294">
        <v>62800</v>
      </c>
      <c r="G16294">
        <v>12938000</v>
      </c>
      <c r="H16294">
        <v>115</v>
      </c>
      <c r="K16294">
        <v>281</v>
      </c>
      <c r="L16294">
        <v>38</v>
      </c>
    </row>
    <row r="16295" spans="1:12" x14ac:dyDescent="0.25">
      <c r="A16295" t="s">
        <v>689</v>
      </c>
      <c r="B16295" t="s">
        <v>704</v>
      </c>
      <c r="C16295" t="s">
        <v>705</v>
      </c>
      <c r="D16295" s="2">
        <v>30437</v>
      </c>
      <c r="E16295">
        <v>30.7</v>
      </c>
      <c r="F16295">
        <v>68519</v>
      </c>
      <c r="G16295">
        <v>8780000</v>
      </c>
      <c r="H16295">
        <v>0</v>
      </c>
      <c r="K16295">
        <v>255</v>
      </c>
      <c r="L16295">
        <v>43</v>
      </c>
    </row>
    <row r="16296" spans="1:12" x14ac:dyDescent="0.25">
      <c r="A16296" t="s">
        <v>689</v>
      </c>
      <c r="B16296" t="s">
        <v>704</v>
      </c>
      <c r="C16296" t="s">
        <v>705</v>
      </c>
      <c r="D16296" s="2">
        <v>30468</v>
      </c>
      <c r="E16296">
        <v>29.1</v>
      </c>
      <c r="F16296">
        <v>69553</v>
      </c>
      <c r="G16296">
        <v>15218000</v>
      </c>
      <c r="H16296">
        <v>0</v>
      </c>
      <c r="K16296">
        <v>225</v>
      </c>
      <c r="L16296">
        <v>44</v>
      </c>
    </row>
    <row r="16297" spans="1:12" x14ac:dyDescent="0.25">
      <c r="A16297" t="s">
        <v>689</v>
      </c>
      <c r="B16297" t="s">
        <v>704</v>
      </c>
      <c r="C16297" t="s">
        <v>705</v>
      </c>
      <c r="D16297" s="2">
        <v>30498</v>
      </c>
      <c r="E16297">
        <v>31</v>
      </c>
      <c r="F16297">
        <v>81382</v>
      </c>
      <c r="G16297">
        <v>13443000</v>
      </c>
      <c r="H16297">
        <v>0</v>
      </c>
      <c r="K16297">
        <v>204</v>
      </c>
      <c r="L16297">
        <v>46</v>
      </c>
    </row>
    <row r="16298" spans="1:12" x14ac:dyDescent="0.25">
      <c r="A16298" t="s">
        <v>689</v>
      </c>
      <c r="B16298" t="s">
        <v>704</v>
      </c>
      <c r="C16298" t="s">
        <v>705</v>
      </c>
      <c r="D16298" s="2">
        <v>30529</v>
      </c>
      <c r="E16298">
        <v>25.2</v>
      </c>
      <c r="F16298">
        <v>65435</v>
      </c>
      <c r="G16298">
        <v>11071000</v>
      </c>
      <c r="H16298">
        <v>0</v>
      </c>
      <c r="K16298">
        <v>188</v>
      </c>
      <c r="L16298">
        <v>48</v>
      </c>
    </row>
    <row r="16299" spans="1:12" x14ac:dyDescent="0.25">
      <c r="A16299" t="s">
        <v>689</v>
      </c>
      <c r="B16299" t="s">
        <v>704</v>
      </c>
      <c r="C16299" t="s">
        <v>705</v>
      </c>
      <c r="D16299" s="2">
        <v>30682</v>
      </c>
      <c r="E16299">
        <v>0</v>
      </c>
      <c r="F16299">
        <v>26</v>
      </c>
      <c r="G16299">
        <v>5000</v>
      </c>
      <c r="H16299">
        <v>1</v>
      </c>
      <c r="K16299">
        <v>0</v>
      </c>
      <c r="L16299">
        <v>48</v>
      </c>
    </row>
    <row r="16300" spans="1:12" x14ac:dyDescent="0.25">
      <c r="A16300" t="s">
        <v>689</v>
      </c>
      <c r="B16300" t="s">
        <v>704</v>
      </c>
      <c r="C16300" t="s">
        <v>705</v>
      </c>
      <c r="D16300" s="2">
        <v>30713</v>
      </c>
      <c r="E16300">
        <v>28.7</v>
      </c>
      <c r="F16300">
        <v>74828</v>
      </c>
      <c r="G16300">
        <v>8552000</v>
      </c>
      <c r="H16300">
        <v>1527</v>
      </c>
      <c r="K16300">
        <v>128</v>
      </c>
      <c r="L16300">
        <v>48</v>
      </c>
    </row>
    <row r="16301" spans="1:12" x14ac:dyDescent="0.25">
      <c r="A16301" t="s">
        <v>689</v>
      </c>
      <c r="B16301" t="s">
        <v>704</v>
      </c>
      <c r="C16301" t="s">
        <v>705</v>
      </c>
      <c r="D16301" s="2">
        <v>30742</v>
      </c>
      <c r="E16301">
        <v>31</v>
      </c>
      <c r="F16301">
        <v>78389</v>
      </c>
      <c r="G16301">
        <v>15599000</v>
      </c>
      <c r="H16301">
        <v>1600</v>
      </c>
      <c r="K16301">
        <v>195</v>
      </c>
      <c r="L16301">
        <v>52</v>
      </c>
    </row>
    <row r="16302" spans="1:12" x14ac:dyDescent="0.25">
      <c r="A16302" t="s">
        <v>689</v>
      </c>
      <c r="B16302" t="s">
        <v>704</v>
      </c>
      <c r="C16302" t="s">
        <v>705</v>
      </c>
      <c r="D16302" s="2">
        <v>30773</v>
      </c>
      <c r="E16302">
        <v>27</v>
      </c>
      <c r="F16302">
        <v>69524</v>
      </c>
      <c r="G16302">
        <v>13835000</v>
      </c>
      <c r="H16302">
        <v>1419</v>
      </c>
      <c r="K16302">
        <v>195</v>
      </c>
      <c r="L16302">
        <v>52</v>
      </c>
    </row>
    <row r="16303" spans="1:12" x14ac:dyDescent="0.25">
      <c r="A16303" t="s">
        <v>689</v>
      </c>
      <c r="B16303" t="s">
        <v>704</v>
      </c>
      <c r="C16303" t="s">
        <v>705</v>
      </c>
      <c r="D16303" s="2">
        <v>30803</v>
      </c>
      <c r="E16303">
        <v>29</v>
      </c>
      <c r="F16303">
        <v>75410</v>
      </c>
      <c r="G16303">
        <v>15007000</v>
      </c>
      <c r="H16303">
        <v>1539</v>
      </c>
      <c r="K16303">
        <v>195</v>
      </c>
      <c r="L16303">
        <v>52</v>
      </c>
    </row>
    <row r="16304" spans="1:12" x14ac:dyDescent="0.25">
      <c r="A16304" t="s">
        <v>689</v>
      </c>
      <c r="B16304" t="s">
        <v>704</v>
      </c>
      <c r="C16304" t="s">
        <v>705</v>
      </c>
      <c r="D16304" s="2">
        <v>30834</v>
      </c>
      <c r="E16304">
        <v>26.2</v>
      </c>
      <c r="F16304">
        <v>67829</v>
      </c>
      <c r="G16304">
        <v>13498000</v>
      </c>
      <c r="H16304">
        <v>1384</v>
      </c>
      <c r="K16304">
        <v>195</v>
      </c>
      <c r="L16304">
        <v>52</v>
      </c>
    </row>
    <row r="16305" spans="1:12" x14ac:dyDescent="0.25">
      <c r="A16305" t="s">
        <v>689</v>
      </c>
      <c r="B16305" t="s">
        <v>704</v>
      </c>
      <c r="C16305" t="s">
        <v>705</v>
      </c>
      <c r="D16305" s="2">
        <v>30864</v>
      </c>
      <c r="E16305">
        <v>23</v>
      </c>
      <c r="F16305">
        <v>56847</v>
      </c>
      <c r="G16305">
        <v>11313000</v>
      </c>
      <c r="H16305">
        <v>1160</v>
      </c>
      <c r="K16305">
        <v>195</v>
      </c>
      <c r="L16305">
        <v>52</v>
      </c>
    </row>
    <row r="16306" spans="1:12" x14ac:dyDescent="0.25">
      <c r="A16306" t="s">
        <v>689</v>
      </c>
      <c r="B16306" t="s">
        <v>704</v>
      </c>
      <c r="C16306" t="s">
        <v>705</v>
      </c>
      <c r="D16306" s="2">
        <v>30895</v>
      </c>
      <c r="E16306">
        <v>25.8</v>
      </c>
      <c r="F16306">
        <v>67599</v>
      </c>
      <c r="G16306">
        <v>12813000</v>
      </c>
      <c r="H16306">
        <v>1379</v>
      </c>
      <c r="K16306">
        <v>180</v>
      </c>
      <c r="L16306">
        <v>52</v>
      </c>
    </row>
    <row r="16307" spans="1:12" x14ac:dyDescent="0.25">
      <c r="A16307" t="s">
        <v>689</v>
      </c>
      <c r="B16307" t="s">
        <v>704</v>
      </c>
      <c r="C16307" t="s">
        <v>705</v>
      </c>
      <c r="D16307" s="2">
        <v>30926</v>
      </c>
      <c r="E16307">
        <v>25.1</v>
      </c>
      <c r="F16307">
        <v>61410</v>
      </c>
      <c r="G16307">
        <v>9138000</v>
      </c>
      <c r="H16307">
        <v>1254</v>
      </c>
      <c r="K16307">
        <v>161</v>
      </c>
      <c r="L16307">
        <v>52</v>
      </c>
    </row>
    <row r="16308" spans="1:12" x14ac:dyDescent="0.25">
      <c r="A16308" t="s">
        <v>689</v>
      </c>
      <c r="B16308" t="s">
        <v>704</v>
      </c>
      <c r="C16308" t="s">
        <v>705</v>
      </c>
      <c r="D16308" s="2">
        <v>30956</v>
      </c>
      <c r="E16308">
        <v>25.1</v>
      </c>
      <c r="F16308">
        <v>61519</v>
      </c>
      <c r="G16308">
        <v>8960000</v>
      </c>
      <c r="H16308">
        <v>3036</v>
      </c>
      <c r="K16308">
        <v>158</v>
      </c>
      <c r="L16308">
        <v>52</v>
      </c>
    </row>
    <row r="16309" spans="1:12" x14ac:dyDescent="0.25">
      <c r="A16309" t="s">
        <v>689</v>
      </c>
      <c r="B16309" t="s">
        <v>704</v>
      </c>
      <c r="C16309" t="s">
        <v>705</v>
      </c>
      <c r="D16309" s="2">
        <v>30987</v>
      </c>
      <c r="E16309">
        <v>29.2</v>
      </c>
      <c r="F16309">
        <v>56462</v>
      </c>
      <c r="G16309">
        <v>10235000</v>
      </c>
      <c r="H16309">
        <v>2972</v>
      </c>
      <c r="K16309">
        <v>132</v>
      </c>
      <c r="L16309">
        <v>52</v>
      </c>
    </row>
    <row r="16310" spans="1:12" x14ac:dyDescent="0.25">
      <c r="A16310" t="s">
        <v>689</v>
      </c>
      <c r="B16310" t="s">
        <v>704</v>
      </c>
      <c r="C16310" t="s">
        <v>705</v>
      </c>
      <c r="D16310" s="2">
        <v>31017</v>
      </c>
      <c r="E16310">
        <v>31</v>
      </c>
      <c r="F16310">
        <v>51494</v>
      </c>
      <c r="G16310">
        <v>9814000</v>
      </c>
      <c r="H16310">
        <v>2711</v>
      </c>
      <c r="K16310">
        <v>105</v>
      </c>
      <c r="L16310">
        <v>52</v>
      </c>
    </row>
    <row r="16311" spans="1:12" x14ac:dyDescent="0.25">
      <c r="A16311" t="s">
        <v>689</v>
      </c>
      <c r="B16311" t="s">
        <v>704</v>
      </c>
      <c r="C16311" t="s">
        <v>705</v>
      </c>
      <c r="D16311" s="2">
        <v>31048</v>
      </c>
      <c r="E16311">
        <v>18</v>
      </c>
      <c r="F16311">
        <v>25972</v>
      </c>
      <c r="G16311">
        <v>5074000</v>
      </c>
      <c r="H16311">
        <v>1367</v>
      </c>
      <c r="K16311">
        <v>133</v>
      </c>
      <c r="L16311">
        <v>44</v>
      </c>
    </row>
    <row r="16312" spans="1:12" x14ac:dyDescent="0.25">
      <c r="A16312" t="s">
        <v>689</v>
      </c>
      <c r="B16312" t="s">
        <v>704</v>
      </c>
      <c r="C16312" t="s">
        <v>705</v>
      </c>
      <c r="D16312" s="2">
        <v>31079</v>
      </c>
      <c r="E16312">
        <v>28</v>
      </c>
      <c r="F16312">
        <v>29124</v>
      </c>
      <c r="G16312">
        <v>4889000</v>
      </c>
      <c r="H16312">
        <v>1534</v>
      </c>
      <c r="K16312">
        <v>180</v>
      </c>
      <c r="L16312">
        <v>28</v>
      </c>
    </row>
    <row r="16313" spans="1:12" x14ac:dyDescent="0.25">
      <c r="A16313" t="s">
        <v>689</v>
      </c>
      <c r="B16313" t="s">
        <v>704</v>
      </c>
      <c r="C16313" t="s">
        <v>705</v>
      </c>
      <c r="D16313" s="2">
        <v>31107</v>
      </c>
      <c r="E16313">
        <v>31</v>
      </c>
      <c r="F16313">
        <v>29167</v>
      </c>
      <c r="G16313">
        <v>5142000</v>
      </c>
      <c r="H16313">
        <v>1535</v>
      </c>
      <c r="K16313">
        <v>171</v>
      </c>
      <c r="L16313">
        <v>28</v>
      </c>
    </row>
    <row r="16314" spans="1:12" x14ac:dyDescent="0.25">
      <c r="A16314" t="s">
        <v>689</v>
      </c>
      <c r="B16314" t="s">
        <v>704</v>
      </c>
      <c r="C16314" t="s">
        <v>705</v>
      </c>
      <c r="D16314" s="2">
        <v>31138</v>
      </c>
      <c r="E16314">
        <v>30</v>
      </c>
      <c r="F16314">
        <v>27611</v>
      </c>
      <c r="G16314">
        <v>4596000</v>
      </c>
      <c r="H16314">
        <v>655</v>
      </c>
      <c r="K16314">
        <v>167</v>
      </c>
      <c r="L16314">
        <v>28</v>
      </c>
    </row>
    <row r="16315" spans="1:12" x14ac:dyDescent="0.25">
      <c r="A16315" t="s">
        <v>689</v>
      </c>
      <c r="B16315" t="s">
        <v>704</v>
      </c>
      <c r="C16315" t="s">
        <v>705</v>
      </c>
      <c r="D16315" s="2">
        <v>31168</v>
      </c>
      <c r="E16315">
        <v>14.1</v>
      </c>
      <c r="F16315">
        <v>12725</v>
      </c>
      <c r="G16315">
        <v>1638000</v>
      </c>
      <c r="H16315">
        <v>260</v>
      </c>
      <c r="K16315">
        <v>169</v>
      </c>
      <c r="L16315">
        <v>28</v>
      </c>
    </row>
    <row r="16316" spans="1:12" x14ac:dyDescent="0.25">
      <c r="A16316" t="s">
        <v>689</v>
      </c>
      <c r="B16316" t="s">
        <v>704</v>
      </c>
      <c r="C16316" t="s">
        <v>705</v>
      </c>
      <c r="D16316" s="2">
        <v>31199</v>
      </c>
      <c r="E16316">
        <v>5.9</v>
      </c>
      <c r="F16316">
        <v>5855</v>
      </c>
      <c r="G16316">
        <v>676000</v>
      </c>
      <c r="H16316">
        <v>120</v>
      </c>
      <c r="K16316">
        <v>180</v>
      </c>
      <c r="L16316">
        <v>28</v>
      </c>
    </row>
    <row r="16317" spans="1:12" x14ac:dyDescent="0.25">
      <c r="A16317" t="s">
        <v>689</v>
      </c>
      <c r="B16317" t="s">
        <v>704</v>
      </c>
      <c r="C16317" t="s">
        <v>705</v>
      </c>
      <c r="D16317" s="2">
        <v>31229</v>
      </c>
      <c r="E16317">
        <v>0.2</v>
      </c>
      <c r="F16317">
        <v>185</v>
      </c>
      <c r="G16317">
        <v>21000</v>
      </c>
      <c r="H16317">
        <v>4</v>
      </c>
      <c r="K16317">
        <v>180</v>
      </c>
      <c r="L16317">
        <v>28</v>
      </c>
    </row>
    <row r="16318" spans="1:12" x14ac:dyDescent="0.25">
      <c r="A16318" t="s">
        <v>689</v>
      </c>
      <c r="B16318" t="s">
        <v>704</v>
      </c>
      <c r="C16318" t="s">
        <v>705</v>
      </c>
      <c r="D16318" s="2">
        <v>31260</v>
      </c>
      <c r="E16318">
        <v>13.1</v>
      </c>
      <c r="F16318">
        <v>13713</v>
      </c>
      <c r="G16318">
        <v>1621000</v>
      </c>
      <c r="H16318">
        <v>280</v>
      </c>
      <c r="K16318">
        <v>150</v>
      </c>
      <c r="L16318">
        <v>28</v>
      </c>
    </row>
    <row r="16319" spans="1:12" x14ac:dyDescent="0.25">
      <c r="A16319" t="s">
        <v>689</v>
      </c>
      <c r="B16319" t="s">
        <v>704</v>
      </c>
      <c r="C16319" t="s">
        <v>705</v>
      </c>
      <c r="D16319" s="2">
        <v>31291</v>
      </c>
      <c r="E16319">
        <v>26.9</v>
      </c>
      <c r="F16319">
        <v>26887</v>
      </c>
      <c r="G16319">
        <v>3353000</v>
      </c>
      <c r="H16319">
        <v>549</v>
      </c>
      <c r="K16319">
        <v>169</v>
      </c>
      <c r="L16319">
        <v>28</v>
      </c>
    </row>
    <row r="16320" spans="1:12" x14ac:dyDescent="0.25">
      <c r="A16320" t="s">
        <v>689</v>
      </c>
      <c r="B16320" t="s">
        <v>704</v>
      </c>
      <c r="C16320" t="s">
        <v>705</v>
      </c>
      <c r="D16320" s="2">
        <v>31321</v>
      </c>
      <c r="E16320">
        <v>30.9</v>
      </c>
      <c r="F16320">
        <v>27755</v>
      </c>
      <c r="G16320">
        <v>3503000</v>
      </c>
      <c r="H16320">
        <v>566</v>
      </c>
      <c r="K16320">
        <v>184</v>
      </c>
      <c r="L16320">
        <v>28</v>
      </c>
    </row>
    <row r="16321" spans="1:12" x14ac:dyDescent="0.25">
      <c r="A16321" t="s">
        <v>689</v>
      </c>
      <c r="B16321" t="s">
        <v>704</v>
      </c>
      <c r="C16321" t="s">
        <v>705</v>
      </c>
      <c r="D16321" s="2">
        <v>31352</v>
      </c>
      <c r="E16321">
        <v>30</v>
      </c>
      <c r="F16321">
        <v>23953</v>
      </c>
      <c r="G16321">
        <v>3287000</v>
      </c>
      <c r="H16321">
        <v>489</v>
      </c>
      <c r="K16321">
        <v>160</v>
      </c>
      <c r="L16321">
        <v>28</v>
      </c>
    </row>
    <row r="16322" spans="1:12" x14ac:dyDescent="0.25">
      <c r="A16322" t="s">
        <v>689</v>
      </c>
      <c r="B16322" t="s">
        <v>704</v>
      </c>
      <c r="C16322" t="s">
        <v>705</v>
      </c>
      <c r="D16322" s="2">
        <v>31382</v>
      </c>
      <c r="E16322">
        <v>31</v>
      </c>
      <c r="F16322">
        <v>21441</v>
      </c>
      <c r="G16322">
        <v>2924000</v>
      </c>
      <c r="H16322">
        <v>438</v>
      </c>
      <c r="K16322">
        <v>138</v>
      </c>
      <c r="L16322">
        <v>28</v>
      </c>
    </row>
    <row r="16323" spans="1:12" x14ac:dyDescent="0.25">
      <c r="A16323" t="s">
        <v>689</v>
      </c>
      <c r="B16323" t="s">
        <v>704</v>
      </c>
      <c r="C16323" t="s">
        <v>705</v>
      </c>
      <c r="D16323" s="2">
        <v>31413</v>
      </c>
      <c r="E16323">
        <v>6.1</v>
      </c>
      <c r="F16323">
        <v>4134</v>
      </c>
      <c r="G16323">
        <v>541000</v>
      </c>
      <c r="H16323">
        <v>84</v>
      </c>
      <c r="K16323">
        <v>145</v>
      </c>
      <c r="L16323">
        <v>28</v>
      </c>
    </row>
    <row r="16324" spans="1:12" x14ac:dyDescent="0.25">
      <c r="A16324" t="s">
        <v>689</v>
      </c>
      <c r="B16324" t="s">
        <v>704</v>
      </c>
      <c r="C16324" t="s">
        <v>705</v>
      </c>
      <c r="D16324" s="2">
        <v>31444</v>
      </c>
      <c r="E16324">
        <v>8.1</v>
      </c>
      <c r="F16324">
        <v>5676</v>
      </c>
      <c r="G16324">
        <v>738000</v>
      </c>
      <c r="H16324">
        <v>116</v>
      </c>
      <c r="K16324">
        <v>145</v>
      </c>
      <c r="L16324">
        <v>28</v>
      </c>
    </row>
    <row r="16325" spans="1:12" x14ac:dyDescent="0.25">
      <c r="A16325" t="s">
        <v>689</v>
      </c>
      <c r="B16325" t="s">
        <v>704</v>
      </c>
      <c r="C16325" t="s">
        <v>705</v>
      </c>
      <c r="D16325" s="2">
        <v>31472</v>
      </c>
      <c r="E16325">
        <v>5.9</v>
      </c>
      <c r="F16325">
        <v>4054</v>
      </c>
      <c r="G16325">
        <v>527000</v>
      </c>
      <c r="H16325">
        <v>83</v>
      </c>
      <c r="K16325">
        <v>145</v>
      </c>
      <c r="L16325">
        <v>28</v>
      </c>
    </row>
    <row r="16326" spans="1:12" x14ac:dyDescent="0.25">
      <c r="A16326" t="s">
        <v>689</v>
      </c>
      <c r="B16326" t="s">
        <v>704</v>
      </c>
      <c r="C16326" t="s">
        <v>705</v>
      </c>
      <c r="D16326" s="2">
        <v>31503</v>
      </c>
      <c r="E16326">
        <v>30</v>
      </c>
      <c r="F16326">
        <v>18892</v>
      </c>
      <c r="G16326">
        <v>2615000</v>
      </c>
      <c r="H16326">
        <v>386</v>
      </c>
      <c r="K16326">
        <v>153</v>
      </c>
      <c r="L16326">
        <v>28</v>
      </c>
    </row>
    <row r="16327" spans="1:12" x14ac:dyDescent="0.25">
      <c r="A16327" t="s">
        <v>689</v>
      </c>
      <c r="B16327" t="s">
        <v>704</v>
      </c>
      <c r="C16327" t="s">
        <v>705</v>
      </c>
      <c r="D16327" s="2">
        <v>31533</v>
      </c>
      <c r="E16327">
        <v>12.1</v>
      </c>
      <c r="F16327">
        <v>8421</v>
      </c>
      <c r="G16327">
        <v>952000</v>
      </c>
      <c r="H16327">
        <v>172</v>
      </c>
      <c r="K16327">
        <v>142</v>
      </c>
      <c r="L16327">
        <v>28</v>
      </c>
    </row>
    <row r="16328" spans="1:12" x14ac:dyDescent="0.25">
      <c r="A16328" t="s">
        <v>689</v>
      </c>
      <c r="B16328" t="s">
        <v>704</v>
      </c>
      <c r="C16328" t="s">
        <v>705</v>
      </c>
      <c r="D16328" s="2">
        <v>31564</v>
      </c>
      <c r="E16328">
        <v>6.4</v>
      </c>
      <c r="F16328">
        <v>4457</v>
      </c>
      <c r="G16328">
        <v>504000</v>
      </c>
      <c r="H16328">
        <v>91</v>
      </c>
      <c r="K16328">
        <v>150</v>
      </c>
      <c r="L16328">
        <v>28</v>
      </c>
    </row>
    <row r="16329" spans="1:12" x14ac:dyDescent="0.25">
      <c r="A16329" t="s">
        <v>689</v>
      </c>
      <c r="B16329" t="s">
        <v>704</v>
      </c>
      <c r="C16329" t="s">
        <v>705</v>
      </c>
      <c r="D16329" s="2">
        <v>31594</v>
      </c>
      <c r="E16329">
        <v>12.4</v>
      </c>
      <c r="F16329">
        <v>8706</v>
      </c>
      <c r="G16329">
        <v>984000</v>
      </c>
      <c r="H16329">
        <v>178</v>
      </c>
      <c r="K16329">
        <v>150</v>
      </c>
      <c r="L16329">
        <v>28</v>
      </c>
    </row>
    <row r="16330" spans="1:12" x14ac:dyDescent="0.25">
      <c r="A16330" t="s">
        <v>689</v>
      </c>
      <c r="B16330" t="s">
        <v>704</v>
      </c>
      <c r="C16330" t="s">
        <v>705</v>
      </c>
      <c r="D16330" s="2">
        <v>31625</v>
      </c>
      <c r="E16330">
        <v>29.1</v>
      </c>
      <c r="F16330">
        <v>20577</v>
      </c>
      <c r="G16330">
        <v>2325000</v>
      </c>
      <c r="H16330">
        <v>420</v>
      </c>
      <c r="K16330">
        <v>150</v>
      </c>
      <c r="L16330">
        <v>28</v>
      </c>
    </row>
    <row r="16331" spans="1:12" x14ac:dyDescent="0.25">
      <c r="A16331" t="s">
        <v>689</v>
      </c>
      <c r="B16331" t="s">
        <v>704</v>
      </c>
      <c r="C16331" t="s">
        <v>705</v>
      </c>
      <c r="D16331" s="2">
        <v>31656</v>
      </c>
      <c r="E16331">
        <v>22.2</v>
      </c>
      <c r="F16331">
        <v>15465</v>
      </c>
      <c r="G16331">
        <v>1748000</v>
      </c>
      <c r="H16331">
        <v>316</v>
      </c>
      <c r="K16331">
        <v>150</v>
      </c>
      <c r="L16331">
        <v>28</v>
      </c>
    </row>
    <row r="16332" spans="1:12" x14ac:dyDescent="0.25">
      <c r="A16332" t="s">
        <v>689</v>
      </c>
      <c r="B16332" t="s">
        <v>704</v>
      </c>
      <c r="C16332" t="s">
        <v>705</v>
      </c>
      <c r="D16332" s="2">
        <v>31686</v>
      </c>
      <c r="E16332">
        <v>30.3</v>
      </c>
      <c r="F16332">
        <v>20932</v>
      </c>
      <c r="G16332">
        <v>2398000</v>
      </c>
      <c r="H16332">
        <v>468</v>
      </c>
      <c r="K16332">
        <v>135</v>
      </c>
      <c r="L16332">
        <v>28</v>
      </c>
    </row>
    <row r="16333" spans="1:12" x14ac:dyDescent="0.25">
      <c r="A16333" t="s">
        <v>689</v>
      </c>
      <c r="B16333" t="s">
        <v>704</v>
      </c>
      <c r="C16333" t="s">
        <v>705</v>
      </c>
      <c r="D16333" s="2">
        <v>31717</v>
      </c>
      <c r="E16333">
        <v>29.7</v>
      </c>
      <c r="F16333">
        <v>8184</v>
      </c>
      <c r="G16333">
        <v>2356000</v>
      </c>
      <c r="H16333">
        <v>2048</v>
      </c>
      <c r="K16333">
        <v>113</v>
      </c>
      <c r="L16333">
        <v>28</v>
      </c>
    </row>
    <row r="16334" spans="1:12" x14ac:dyDescent="0.25">
      <c r="A16334" t="s">
        <v>689</v>
      </c>
      <c r="B16334" t="s">
        <v>704</v>
      </c>
      <c r="C16334" t="s">
        <v>705</v>
      </c>
      <c r="D16334" s="2">
        <v>31747</v>
      </c>
      <c r="E16334">
        <v>31</v>
      </c>
      <c r="F16334">
        <v>8748</v>
      </c>
      <c r="G16334">
        <v>2224000</v>
      </c>
      <c r="H16334">
        <v>2188</v>
      </c>
      <c r="K16334">
        <v>100</v>
      </c>
      <c r="L16334">
        <v>28</v>
      </c>
    </row>
    <row r="16335" spans="1:12" x14ac:dyDescent="0.25">
      <c r="A16335" t="s">
        <v>689</v>
      </c>
      <c r="B16335" t="s">
        <v>704</v>
      </c>
      <c r="C16335" t="s">
        <v>705</v>
      </c>
      <c r="D16335" s="2">
        <v>31778</v>
      </c>
      <c r="E16335">
        <v>26</v>
      </c>
      <c r="F16335">
        <v>6554</v>
      </c>
      <c r="G16335">
        <v>1984000</v>
      </c>
      <c r="H16335">
        <v>1639</v>
      </c>
      <c r="K16335">
        <v>101</v>
      </c>
      <c r="L16335">
        <v>28</v>
      </c>
    </row>
    <row r="16336" spans="1:12" x14ac:dyDescent="0.25">
      <c r="A16336" t="s">
        <v>689</v>
      </c>
      <c r="B16336" t="s">
        <v>704</v>
      </c>
      <c r="C16336" t="s">
        <v>705</v>
      </c>
      <c r="D16336" s="2">
        <v>31809</v>
      </c>
      <c r="E16336">
        <v>9.3000000000000007</v>
      </c>
      <c r="F16336">
        <v>2457</v>
      </c>
      <c r="G16336">
        <v>781000</v>
      </c>
      <c r="H16336">
        <v>614</v>
      </c>
      <c r="K16336">
        <v>105</v>
      </c>
      <c r="L16336">
        <v>28</v>
      </c>
    </row>
    <row r="16337" spans="1:12" x14ac:dyDescent="0.25">
      <c r="A16337" t="s">
        <v>689</v>
      </c>
      <c r="B16337" t="s">
        <v>704</v>
      </c>
      <c r="C16337" t="s">
        <v>705</v>
      </c>
      <c r="D16337" s="2">
        <v>31837</v>
      </c>
      <c r="E16337">
        <v>14.7</v>
      </c>
      <c r="F16337">
        <v>3718</v>
      </c>
      <c r="G16337">
        <v>1018000</v>
      </c>
      <c r="H16337">
        <v>931</v>
      </c>
      <c r="K16337">
        <v>112</v>
      </c>
      <c r="L16337">
        <v>28</v>
      </c>
    </row>
    <row r="16338" spans="1:12" x14ac:dyDescent="0.25">
      <c r="A16338" t="s">
        <v>689</v>
      </c>
      <c r="B16338" t="s">
        <v>704</v>
      </c>
      <c r="C16338" t="s">
        <v>705</v>
      </c>
      <c r="D16338" s="2">
        <v>31868</v>
      </c>
      <c r="E16338">
        <v>16.100000000000001</v>
      </c>
      <c r="F16338">
        <v>3124</v>
      </c>
      <c r="G16338">
        <v>978000</v>
      </c>
      <c r="H16338">
        <v>781</v>
      </c>
      <c r="K16338">
        <v>104</v>
      </c>
      <c r="L16338">
        <v>28</v>
      </c>
    </row>
    <row r="16339" spans="1:12" x14ac:dyDescent="0.25">
      <c r="A16339" t="s">
        <v>689</v>
      </c>
      <c r="B16339" t="s">
        <v>704</v>
      </c>
      <c r="C16339" t="s">
        <v>705</v>
      </c>
      <c r="D16339" s="2">
        <v>31898</v>
      </c>
      <c r="E16339">
        <v>29.4</v>
      </c>
      <c r="F16339">
        <v>5096</v>
      </c>
      <c r="G16339">
        <v>1567000</v>
      </c>
      <c r="H16339">
        <v>1275</v>
      </c>
      <c r="K16339">
        <v>92</v>
      </c>
      <c r="L16339">
        <v>28</v>
      </c>
    </row>
    <row r="16340" spans="1:12" x14ac:dyDescent="0.25">
      <c r="A16340" t="s">
        <v>689</v>
      </c>
      <c r="B16340" t="s">
        <v>704</v>
      </c>
      <c r="C16340" t="s">
        <v>705</v>
      </c>
      <c r="D16340" s="2">
        <v>31929</v>
      </c>
      <c r="E16340">
        <v>29.6</v>
      </c>
      <c r="F16340">
        <v>4754</v>
      </c>
      <c r="G16340">
        <v>1423000</v>
      </c>
      <c r="H16340">
        <v>1189</v>
      </c>
      <c r="K16340">
        <v>92</v>
      </c>
      <c r="L16340">
        <v>28</v>
      </c>
    </row>
    <row r="16341" spans="1:12" x14ac:dyDescent="0.25">
      <c r="A16341" t="s">
        <v>689</v>
      </c>
      <c r="B16341" t="s">
        <v>704</v>
      </c>
      <c r="C16341" t="s">
        <v>705</v>
      </c>
      <c r="D16341" s="2">
        <v>31959</v>
      </c>
      <c r="E16341">
        <v>26.3</v>
      </c>
      <c r="F16341">
        <v>2520</v>
      </c>
      <c r="G16341">
        <v>1397000</v>
      </c>
      <c r="H16341">
        <v>631</v>
      </c>
      <c r="K16341">
        <v>90</v>
      </c>
      <c r="L16341">
        <v>28</v>
      </c>
    </row>
    <row r="16342" spans="1:12" x14ac:dyDescent="0.25">
      <c r="A16342" t="s">
        <v>689</v>
      </c>
      <c r="B16342" t="s">
        <v>704</v>
      </c>
      <c r="C16342" t="s">
        <v>705</v>
      </c>
      <c r="D16342" s="2">
        <v>31990</v>
      </c>
      <c r="E16342">
        <v>22.8</v>
      </c>
      <c r="F16342">
        <v>4462</v>
      </c>
      <c r="G16342">
        <v>1306000</v>
      </c>
      <c r="H16342">
        <v>1116</v>
      </c>
      <c r="K16342">
        <v>90</v>
      </c>
      <c r="L16342">
        <v>28</v>
      </c>
    </row>
    <row r="16343" spans="1:12" x14ac:dyDescent="0.25">
      <c r="A16343" t="s">
        <v>689</v>
      </c>
      <c r="B16343" t="s">
        <v>704</v>
      </c>
      <c r="C16343" t="s">
        <v>705</v>
      </c>
      <c r="D16343" s="2">
        <v>32021</v>
      </c>
      <c r="E16343">
        <v>29.3</v>
      </c>
      <c r="F16343">
        <v>9557</v>
      </c>
      <c r="G16343">
        <v>1986000</v>
      </c>
      <c r="H16343">
        <v>2391</v>
      </c>
      <c r="K16343">
        <v>101</v>
      </c>
      <c r="L16343">
        <v>28</v>
      </c>
    </row>
    <row r="16344" spans="1:12" x14ac:dyDescent="0.25">
      <c r="A16344" t="s">
        <v>689</v>
      </c>
      <c r="B16344" t="s">
        <v>704</v>
      </c>
      <c r="C16344" t="s">
        <v>705</v>
      </c>
      <c r="D16344" s="2">
        <v>32051</v>
      </c>
      <c r="E16344">
        <v>30.8</v>
      </c>
      <c r="F16344">
        <v>11316</v>
      </c>
      <c r="G16344">
        <v>1608000</v>
      </c>
      <c r="H16344">
        <v>2831</v>
      </c>
      <c r="K16344">
        <v>105</v>
      </c>
      <c r="L16344">
        <v>28</v>
      </c>
    </row>
    <row r="16345" spans="1:12" x14ac:dyDescent="0.25">
      <c r="A16345" t="s">
        <v>689</v>
      </c>
      <c r="B16345" t="s">
        <v>704</v>
      </c>
      <c r="C16345" t="s">
        <v>705</v>
      </c>
      <c r="D16345" s="2">
        <v>32082</v>
      </c>
      <c r="E16345">
        <v>30</v>
      </c>
      <c r="F16345">
        <v>8994</v>
      </c>
      <c r="G16345">
        <v>2041000</v>
      </c>
      <c r="H16345">
        <v>2250</v>
      </c>
      <c r="K16345">
        <v>104</v>
      </c>
      <c r="L16345">
        <v>28</v>
      </c>
    </row>
    <row r="16346" spans="1:12" x14ac:dyDescent="0.25">
      <c r="A16346" t="s">
        <v>689</v>
      </c>
      <c r="B16346" t="s">
        <v>704</v>
      </c>
      <c r="C16346" t="s">
        <v>705</v>
      </c>
      <c r="D16346" s="2">
        <v>32112</v>
      </c>
      <c r="E16346">
        <v>20</v>
      </c>
      <c r="F16346">
        <v>5171</v>
      </c>
      <c r="G16346">
        <v>1315000</v>
      </c>
      <c r="H16346">
        <v>1292</v>
      </c>
      <c r="K16346">
        <v>127</v>
      </c>
      <c r="L16346">
        <v>28</v>
      </c>
    </row>
    <row r="16347" spans="1:12" x14ac:dyDescent="0.25">
      <c r="A16347" t="s">
        <v>689</v>
      </c>
      <c r="B16347" t="s">
        <v>704</v>
      </c>
      <c r="C16347" t="s">
        <v>705</v>
      </c>
      <c r="D16347" s="2">
        <v>32143</v>
      </c>
      <c r="E16347">
        <v>19.2</v>
      </c>
      <c r="F16347">
        <v>5331</v>
      </c>
      <c r="G16347">
        <v>1308000</v>
      </c>
      <c r="H16347">
        <v>1447</v>
      </c>
      <c r="K16347">
        <v>128</v>
      </c>
      <c r="L16347">
        <v>28</v>
      </c>
    </row>
    <row r="16348" spans="1:12" x14ac:dyDescent="0.25">
      <c r="A16348" t="s">
        <v>689</v>
      </c>
      <c r="B16348" t="s">
        <v>704</v>
      </c>
      <c r="C16348" t="s">
        <v>705</v>
      </c>
      <c r="D16348" s="2">
        <v>32174</v>
      </c>
      <c r="E16348">
        <v>28.8</v>
      </c>
      <c r="F16348">
        <v>8612</v>
      </c>
      <c r="G16348">
        <v>1988000</v>
      </c>
      <c r="H16348">
        <v>3349</v>
      </c>
      <c r="K16348">
        <v>120</v>
      </c>
      <c r="L16348">
        <v>28</v>
      </c>
    </row>
    <row r="16349" spans="1:12" x14ac:dyDescent="0.25">
      <c r="A16349" t="s">
        <v>689</v>
      </c>
      <c r="B16349" t="s">
        <v>704</v>
      </c>
      <c r="C16349" t="s">
        <v>705</v>
      </c>
      <c r="D16349" s="2">
        <v>32203</v>
      </c>
      <c r="E16349">
        <v>29.1</v>
      </c>
      <c r="F16349">
        <v>7365</v>
      </c>
      <c r="G16349">
        <v>1915000</v>
      </c>
      <c r="H16349">
        <v>2864</v>
      </c>
      <c r="K16349">
        <v>115</v>
      </c>
      <c r="L16349">
        <v>28</v>
      </c>
    </row>
    <row r="16350" spans="1:12" x14ac:dyDescent="0.25">
      <c r="A16350" t="s">
        <v>689</v>
      </c>
      <c r="B16350" t="s">
        <v>704</v>
      </c>
      <c r="C16350" t="s">
        <v>705</v>
      </c>
      <c r="D16350" s="2">
        <v>32234</v>
      </c>
      <c r="E16350">
        <v>13.8</v>
      </c>
      <c r="F16350">
        <v>3959</v>
      </c>
      <c r="G16350">
        <v>929000</v>
      </c>
      <c r="H16350">
        <v>1539</v>
      </c>
      <c r="K16350">
        <v>120</v>
      </c>
      <c r="L16350">
        <v>28</v>
      </c>
    </row>
    <row r="16351" spans="1:12" x14ac:dyDescent="0.25">
      <c r="A16351" t="s">
        <v>689</v>
      </c>
      <c r="B16351" t="s">
        <v>704</v>
      </c>
      <c r="C16351" t="s">
        <v>705</v>
      </c>
      <c r="D16351" s="2">
        <v>32264</v>
      </c>
      <c r="E16351">
        <v>25.9</v>
      </c>
      <c r="F16351">
        <v>7268</v>
      </c>
      <c r="G16351">
        <v>1704000</v>
      </c>
      <c r="H16351">
        <v>2801</v>
      </c>
      <c r="K16351">
        <v>120</v>
      </c>
      <c r="L16351">
        <v>28</v>
      </c>
    </row>
    <row r="16352" spans="1:12" x14ac:dyDescent="0.25">
      <c r="A16352" t="s">
        <v>689</v>
      </c>
      <c r="B16352" t="s">
        <v>704</v>
      </c>
      <c r="C16352" t="s">
        <v>705</v>
      </c>
      <c r="D16352" s="2">
        <v>32295</v>
      </c>
      <c r="E16352">
        <v>29.2</v>
      </c>
      <c r="F16352">
        <v>7322</v>
      </c>
      <c r="G16352">
        <v>2007000.0000000002</v>
      </c>
      <c r="H16352">
        <v>1830</v>
      </c>
      <c r="K16352">
        <v>120</v>
      </c>
      <c r="L16352">
        <v>28</v>
      </c>
    </row>
    <row r="16353" spans="1:12" x14ac:dyDescent="0.25">
      <c r="A16353" t="s">
        <v>689</v>
      </c>
      <c r="B16353" t="s">
        <v>704</v>
      </c>
      <c r="C16353" t="s">
        <v>705</v>
      </c>
      <c r="D16353" s="2">
        <v>32325</v>
      </c>
      <c r="E16353">
        <v>26.2</v>
      </c>
      <c r="F16353">
        <v>3841</v>
      </c>
      <c r="G16353">
        <v>1680000</v>
      </c>
      <c r="H16353">
        <v>2468</v>
      </c>
      <c r="K16353">
        <v>120</v>
      </c>
      <c r="L16353">
        <v>28</v>
      </c>
    </row>
    <row r="16354" spans="1:12" x14ac:dyDescent="0.25">
      <c r="A16354" t="s">
        <v>689</v>
      </c>
      <c r="B16354" t="s">
        <v>704</v>
      </c>
      <c r="C16354" t="s">
        <v>705</v>
      </c>
      <c r="D16354" s="2">
        <v>32356</v>
      </c>
      <c r="E16354">
        <v>28</v>
      </c>
      <c r="F16354">
        <v>4212</v>
      </c>
      <c r="G16354">
        <v>1891000</v>
      </c>
      <c r="H16354">
        <v>2807</v>
      </c>
      <c r="K16354">
        <v>118</v>
      </c>
      <c r="L16354">
        <v>28</v>
      </c>
    </row>
    <row r="16355" spans="1:12" x14ac:dyDescent="0.25">
      <c r="A16355" t="s">
        <v>689</v>
      </c>
      <c r="B16355" t="s">
        <v>704</v>
      </c>
      <c r="C16355" t="s">
        <v>705</v>
      </c>
      <c r="D16355" s="2">
        <v>32387</v>
      </c>
      <c r="E16355">
        <v>30</v>
      </c>
      <c r="F16355">
        <v>4984</v>
      </c>
      <c r="G16355">
        <v>2001000</v>
      </c>
      <c r="H16355">
        <v>3321</v>
      </c>
      <c r="K16355">
        <v>119</v>
      </c>
      <c r="L16355">
        <v>28</v>
      </c>
    </row>
    <row r="16356" spans="1:12" x14ac:dyDescent="0.25">
      <c r="A16356" t="s">
        <v>689</v>
      </c>
      <c r="B16356" t="s">
        <v>704</v>
      </c>
      <c r="C16356" t="s">
        <v>705</v>
      </c>
      <c r="D16356" s="2">
        <v>32417</v>
      </c>
      <c r="E16356">
        <v>31</v>
      </c>
      <c r="F16356">
        <v>6396</v>
      </c>
      <c r="G16356">
        <v>2061000</v>
      </c>
      <c r="H16356">
        <v>4264</v>
      </c>
      <c r="K16356">
        <v>122</v>
      </c>
      <c r="L16356">
        <v>28</v>
      </c>
    </row>
    <row r="16357" spans="1:12" x14ac:dyDescent="0.25">
      <c r="A16357" t="s">
        <v>689</v>
      </c>
      <c r="B16357" t="s">
        <v>704</v>
      </c>
      <c r="C16357" t="s">
        <v>705</v>
      </c>
      <c r="D16357" s="2">
        <v>32448</v>
      </c>
      <c r="E16357">
        <v>27</v>
      </c>
      <c r="F16357">
        <v>5418</v>
      </c>
      <c r="G16357">
        <v>1731000</v>
      </c>
      <c r="H16357">
        <v>3612</v>
      </c>
      <c r="K16357">
        <v>120</v>
      </c>
      <c r="L16357">
        <v>28</v>
      </c>
    </row>
    <row r="16358" spans="1:12" x14ac:dyDescent="0.25">
      <c r="A16358" t="s">
        <v>689</v>
      </c>
      <c r="B16358" t="s">
        <v>704</v>
      </c>
      <c r="C16358" t="s">
        <v>705</v>
      </c>
      <c r="D16358" s="2">
        <v>32478</v>
      </c>
      <c r="E16358">
        <v>16.8</v>
      </c>
      <c r="F16358">
        <v>2703</v>
      </c>
      <c r="G16358">
        <v>1083000</v>
      </c>
      <c r="H16358">
        <v>1802</v>
      </c>
      <c r="K16358">
        <v>120</v>
      </c>
      <c r="L16358">
        <v>28</v>
      </c>
    </row>
    <row r="16359" spans="1:12" x14ac:dyDescent="0.25">
      <c r="A16359" t="s">
        <v>689</v>
      </c>
      <c r="B16359" t="s">
        <v>704</v>
      </c>
      <c r="C16359" t="s">
        <v>705</v>
      </c>
      <c r="D16359" s="2">
        <v>32509</v>
      </c>
      <c r="E16359">
        <v>23</v>
      </c>
      <c r="F16359">
        <v>5419</v>
      </c>
      <c r="G16359">
        <v>1484000</v>
      </c>
      <c r="H16359">
        <v>2527</v>
      </c>
      <c r="K16359">
        <v>120</v>
      </c>
      <c r="L16359">
        <v>28</v>
      </c>
    </row>
    <row r="16360" spans="1:12" x14ac:dyDescent="0.25">
      <c r="A16360" t="s">
        <v>689</v>
      </c>
      <c r="B16360" t="s">
        <v>704</v>
      </c>
      <c r="C16360" t="s">
        <v>705</v>
      </c>
      <c r="D16360" s="2">
        <v>32540</v>
      </c>
      <c r="E16360">
        <v>10.199999999999999</v>
      </c>
      <c r="F16360">
        <v>2067</v>
      </c>
      <c r="G16360">
        <v>628000</v>
      </c>
      <c r="H16360">
        <v>886</v>
      </c>
      <c r="K16360">
        <v>120</v>
      </c>
      <c r="L16360">
        <v>28</v>
      </c>
    </row>
    <row r="16361" spans="1:12" x14ac:dyDescent="0.25">
      <c r="A16361" t="s">
        <v>689</v>
      </c>
      <c r="B16361" t="s">
        <v>704</v>
      </c>
      <c r="C16361" t="s">
        <v>705</v>
      </c>
      <c r="D16361" s="2">
        <v>32568</v>
      </c>
      <c r="E16361">
        <v>29.9</v>
      </c>
      <c r="F16361">
        <v>5604</v>
      </c>
      <c r="G16361">
        <v>1881000</v>
      </c>
      <c r="H16361">
        <v>2402</v>
      </c>
      <c r="K16361">
        <v>120</v>
      </c>
      <c r="L16361">
        <v>28</v>
      </c>
    </row>
    <row r="16362" spans="1:12" x14ac:dyDescent="0.25">
      <c r="A16362" t="s">
        <v>689</v>
      </c>
      <c r="B16362" t="s">
        <v>704</v>
      </c>
      <c r="C16362" t="s">
        <v>705</v>
      </c>
      <c r="D16362" s="2">
        <v>32599</v>
      </c>
      <c r="E16362">
        <v>30</v>
      </c>
      <c r="F16362">
        <v>5832</v>
      </c>
      <c r="G16362">
        <v>1861000</v>
      </c>
      <c r="H16362">
        <v>2498</v>
      </c>
      <c r="K16362">
        <v>112</v>
      </c>
      <c r="L16362">
        <v>28</v>
      </c>
    </row>
    <row r="16363" spans="1:12" x14ac:dyDescent="0.25">
      <c r="A16363" t="s">
        <v>689</v>
      </c>
      <c r="B16363" t="s">
        <v>704</v>
      </c>
      <c r="C16363" t="s">
        <v>705</v>
      </c>
      <c r="D16363" s="2">
        <v>32629</v>
      </c>
      <c r="E16363">
        <v>31</v>
      </c>
      <c r="F16363">
        <v>4831</v>
      </c>
      <c r="G16363">
        <v>1524000</v>
      </c>
      <c r="H16363">
        <v>2071</v>
      </c>
      <c r="K16363">
        <v>98</v>
      </c>
      <c r="L16363">
        <v>28</v>
      </c>
    </row>
    <row r="16364" spans="1:12" x14ac:dyDescent="0.25">
      <c r="A16364" t="s">
        <v>689</v>
      </c>
      <c r="B16364" t="s">
        <v>704</v>
      </c>
      <c r="C16364" t="s">
        <v>705</v>
      </c>
      <c r="D16364" s="2">
        <v>32660</v>
      </c>
      <c r="E16364">
        <v>29.9</v>
      </c>
      <c r="F16364">
        <v>4175</v>
      </c>
      <c r="G16364">
        <v>1262000</v>
      </c>
      <c r="H16364">
        <v>1790</v>
      </c>
      <c r="K16364">
        <v>105</v>
      </c>
      <c r="L16364">
        <v>28</v>
      </c>
    </row>
    <row r="16365" spans="1:12" x14ac:dyDescent="0.25">
      <c r="A16365" t="s">
        <v>689</v>
      </c>
      <c r="B16365" t="s">
        <v>704</v>
      </c>
      <c r="C16365" t="s">
        <v>705</v>
      </c>
      <c r="D16365" s="2">
        <v>32690</v>
      </c>
      <c r="E16365">
        <v>31</v>
      </c>
      <c r="F16365">
        <v>4185</v>
      </c>
      <c r="G16365">
        <v>1253000</v>
      </c>
      <c r="H16365">
        <v>1794</v>
      </c>
      <c r="K16365">
        <v>105</v>
      </c>
      <c r="L16365">
        <v>28</v>
      </c>
    </row>
    <row r="16366" spans="1:12" x14ac:dyDescent="0.25">
      <c r="A16366" t="s">
        <v>689</v>
      </c>
      <c r="B16366" t="s">
        <v>704</v>
      </c>
      <c r="C16366" t="s">
        <v>705</v>
      </c>
      <c r="D16366" s="2">
        <v>32721</v>
      </c>
      <c r="E16366">
        <v>31</v>
      </c>
      <c r="F16366">
        <v>3086</v>
      </c>
      <c r="G16366">
        <v>1816000</v>
      </c>
      <c r="H16366">
        <v>1755</v>
      </c>
      <c r="K16366">
        <v>112</v>
      </c>
      <c r="L16366">
        <v>28</v>
      </c>
    </row>
    <row r="16367" spans="1:12" x14ac:dyDescent="0.25">
      <c r="A16367" t="s">
        <v>689</v>
      </c>
      <c r="B16367" t="s">
        <v>704</v>
      </c>
      <c r="C16367" t="s">
        <v>705</v>
      </c>
      <c r="D16367" s="2">
        <v>32752</v>
      </c>
      <c r="E16367">
        <v>29.5</v>
      </c>
      <c r="F16367">
        <v>2308</v>
      </c>
      <c r="G16367">
        <v>1984000</v>
      </c>
      <c r="H16367">
        <v>1538</v>
      </c>
      <c r="K16367">
        <v>105</v>
      </c>
      <c r="L16367">
        <v>28</v>
      </c>
    </row>
    <row r="16368" spans="1:12" x14ac:dyDescent="0.25">
      <c r="A16368" t="s">
        <v>689</v>
      </c>
      <c r="B16368" t="s">
        <v>704</v>
      </c>
      <c r="C16368" t="s">
        <v>705</v>
      </c>
      <c r="D16368" s="2">
        <v>32782</v>
      </c>
      <c r="E16368">
        <v>30.9</v>
      </c>
      <c r="F16368">
        <v>1939</v>
      </c>
      <c r="G16368">
        <v>2069000</v>
      </c>
      <c r="H16368">
        <v>1597</v>
      </c>
      <c r="K16368">
        <v>105</v>
      </c>
      <c r="L16368">
        <v>28</v>
      </c>
    </row>
    <row r="16369" spans="1:12" x14ac:dyDescent="0.25">
      <c r="A16369" t="s">
        <v>689</v>
      </c>
      <c r="B16369" t="s">
        <v>704</v>
      </c>
      <c r="C16369" t="s">
        <v>705</v>
      </c>
      <c r="D16369" s="2">
        <v>32813</v>
      </c>
      <c r="E16369">
        <v>30</v>
      </c>
      <c r="F16369">
        <v>3610</v>
      </c>
      <c r="G16369">
        <v>1918000</v>
      </c>
      <c r="H16369">
        <v>3201</v>
      </c>
      <c r="K16369">
        <v>105</v>
      </c>
      <c r="L16369">
        <v>28</v>
      </c>
    </row>
    <row r="16370" spans="1:12" x14ac:dyDescent="0.25">
      <c r="A16370" t="s">
        <v>689</v>
      </c>
      <c r="B16370" t="s">
        <v>704</v>
      </c>
      <c r="C16370" t="s">
        <v>705</v>
      </c>
      <c r="D16370" s="2">
        <v>32843</v>
      </c>
      <c r="E16370">
        <v>0.4</v>
      </c>
      <c r="F16370">
        <v>61</v>
      </c>
      <c r="G16370">
        <v>26000</v>
      </c>
      <c r="H16370">
        <v>54</v>
      </c>
      <c r="K16370">
        <v>105</v>
      </c>
      <c r="L16370">
        <v>28</v>
      </c>
    </row>
    <row r="16371" spans="1:12" x14ac:dyDescent="0.25">
      <c r="A16371" t="s">
        <v>689</v>
      </c>
      <c r="B16371" t="s">
        <v>704</v>
      </c>
      <c r="C16371" t="s">
        <v>705</v>
      </c>
      <c r="D16371" s="2">
        <v>32874</v>
      </c>
      <c r="E16371">
        <v>21.6</v>
      </c>
      <c r="F16371">
        <v>1975</v>
      </c>
      <c r="G16371">
        <v>1403000</v>
      </c>
      <c r="H16371">
        <v>1751</v>
      </c>
      <c r="K16371">
        <v>95</v>
      </c>
      <c r="L16371">
        <v>28</v>
      </c>
    </row>
    <row r="16372" spans="1:12" x14ac:dyDescent="0.25">
      <c r="A16372" t="s">
        <v>689</v>
      </c>
      <c r="B16372" t="s">
        <v>704</v>
      </c>
      <c r="C16372" t="s">
        <v>705</v>
      </c>
      <c r="D16372" s="2">
        <v>32905</v>
      </c>
      <c r="E16372">
        <v>27.9</v>
      </c>
      <c r="F16372">
        <v>1561</v>
      </c>
      <c r="G16372">
        <v>1831000</v>
      </c>
      <c r="H16372">
        <v>1508</v>
      </c>
      <c r="K16372">
        <v>94</v>
      </c>
      <c r="L16372">
        <v>28</v>
      </c>
    </row>
    <row r="16373" spans="1:12" x14ac:dyDescent="0.25">
      <c r="A16373" t="s">
        <v>689</v>
      </c>
      <c r="B16373" t="s">
        <v>704</v>
      </c>
      <c r="C16373" t="s">
        <v>705</v>
      </c>
      <c r="D16373" s="2">
        <v>32933</v>
      </c>
      <c r="E16373">
        <v>31</v>
      </c>
      <c r="F16373">
        <v>1569</v>
      </c>
      <c r="G16373">
        <v>2019000.0000000002</v>
      </c>
      <c r="H16373">
        <v>1569</v>
      </c>
      <c r="K16373">
        <v>90</v>
      </c>
      <c r="L16373">
        <v>28</v>
      </c>
    </row>
    <row r="16374" spans="1:12" x14ac:dyDescent="0.25">
      <c r="A16374" t="s">
        <v>689</v>
      </c>
      <c r="B16374" t="s">
        <v>704</v>
      </c>
      <c r="C16374" t="s">
        <v>705</v>
      </c>
      <c r="D16374" s="2">
        <v>32964</v>
      </c>
      <c r="E16374">
        <v>30</v>
      </c>
      <c r="F16374">
        <v>1533</v>
      </c>
      <c r="G16374">
        <v>1952000</v>
      </c>
      <c r="H16374">
        <v>1533</v>
      </c>
      <c r="K16374">
        <v>90</v>
      </c>
      <c r="L16374">
        <v>28</v>
      </c>
    </row>
    <row r="16375" spans="1:12" x14ac:dyDescent="0.25">
      <c r="A16375" t="s">
        <v>689</v>
      </c>
      <c r="B16375" t="s">
        <v>704</v>
      </c>
      <c r="C16375" t="s">
        <v>705</v>
      </c>
      <c r="D16375" s="2">
        <v>32994</v>
      </c>
      <c r="E16375">
        <v>2</v>
      </c>
      <c r="F16375">
        <v>104</v>
      </c>
      <c r="G16375">
        <v>130000</v>
      </c>
      <c r="H16375">
        <v>104</v>
      </c>
      <c r="K16375">
        <v>90</v>
      </c>
      <c r="L16375">
        <v>28</v>
      </c>
    </row>
    <row r="16376" spans="1:12" x14ac:dyDescent="0.25">
      <c r="A16376" t="s">
        <v>689</v>
      </c>
      <c r="B16376" t="s">
        <v>704</v>
      </c>
      <c r="C16376" t="s">
        <v>705</v>
      </c>
      <c r="D16376" s="2">
        <v>33086</v>
      </c>
      <c r="E16376">
        <v>17.399999999999999</v>
      </c>
      <c r="F16376">
        <v>762</v>
      </c>
      <c r="G16376">
        <v>1103000</v>
      </c>
      <c r="H16376">
        <v>1143</v>
      </c>
      <c r="K16376">
        <v>95</v>
      </c>
      <c r="L16376">
        <v>28</v>
      </c>
    </row>
    <row r="16377" spans="1:12" x14ac:dyDescent="0.25">
      <c r="A16377" t="s">
        <v>689</v>
      </c>
      <c r="B16377" t="s">
        <v>704</v>
      </c>
      <c r="C16377" t="s">
        <v>705</v>
      </c>
      <c r="D16377" s="2">
        <v>38543.947916666701</v>
      </c>
      <c r="E16377">
        <v>0.4</v>
      </c>
      <c r="F16377">
        <v>599.48</v>
      </c>
      <c r="G16377">
        <v>343802</v>
      </c>
      <c r="H16377">
        <v>224.67</v>
      </c>
      <c r="K16377">
        <v>95</v>
      </c>
      <c r="L16377">
        <v>80</v>
      </c>
    </row>
    <row r="16378" spans="1:12" x14ac:dyDescent="0.25">
      <c r="A16378" t="s">
        <v>689</v>
      </c>
      <c r="B16378" t="s">
        <v>704</v>
      </c>
      <c r="C16378" t="s">
        <v>705</v>
      </c>
      <c r="D16378" s="2">
        <v>39448</v>
      </c>
      <c r="E16378">
        <v>0</v>
      </c>
      <c r="F16378">
        <v>0</v>
      </c>
      <c r="G16378">
        <v>0</v>
      </c>
      <c r="H16378">
        <v>0</v>
      </c>
      <c r="K16378">
        <v>95</v>
      </c>
      <c r="L16378">
        <v>80</v>
      </c>
    </row>
    <row r="16379" spans="1:12" x14ac:dyDescent="0.25">
      <c r="A16379" t="s">
        <v>689</v>
      </c>
      <c r="B16379" t="s">
        <v>704</v>
      </c>
      <c r="C16379" t="s">
        <v>705</v>
      </c>
      <c r="D16379" s="2">
        <v>39479</v>
      </c>
      <c r="E16379">
        <v>0</v>
      </c>
      <c r="F16379">
        <v>0</v>
      </c>
      <c r="G16379">
        <v>0</v>
      </c>
      <c r="H16379">
        <v>0</v>
      </c>
      <c r="K16379">
        <v>95</v>
      </c>
      <c r="L16379">
        <v>80</v>
      </c>
    </row>
    <row r="16380" spans="1:12" x14ac:dyDescent="0.25">
      <c r="A16380" t="s">
        <v>689</v>
      </c>
      <c r="B16380" t="s">
        <v>704</v>
      </c>
      <c r="C16380" t="s">
        <v>705</v>
      </c>
      <c r="D16380" s="2">
        <v>39508</v>
      </c>
      <c r="E16380">
        <v>0</v>
      </c>
      <c r="F16380">
        <v>0</v>
      </c>
      <c r="G16380">
        <v>0</v>
      </c>
      <c r="H16380">
        <v>0</v>
      </c>
      <c r="K16380">
        <v>95</v>
      </c>
      <c r="L16380">
        <v>80</v>
      </c>
    </row>
    <row r="16381" spans="1:12" x14ac:dyDescent="0.25">
      <c r="A16381" t="s">
        <v>689</v>
      </c>
      <c r="B16381" t="s">
        <v>704</v>
      </c>
      <c r="C16381" t="s">
        <v>705</v>
      </c>
      <c r="D16381" s="2">
        <v>39539</v>
      </c>
      <c r="E16381">
        <v>0</v>
      </c>
      <c r="F16381">
        <v>0</v>
      </c>
      <c r="G16381">
        <v>0</v>
      </c>
      <c r="H16381">
        <v>0</v>
      </c>
      <c r="K16381">
        <v>95</v>
      </c>
      <c r="L16381">
        <v>80</v>
      </c>
    </row>
    <row r="16382" spans="1:12" x14ac:dyDescent="0.25">
      <c r="A16382" t="s">
        <v>689</v>
      </c>
      <c r="B16382" t="s">
        <v>704</v>
      </c>
      <c r="C16382" t="s">
        <v>705</v>
      </c>
      <c r="D16382" s="2">
        <v>39569</v>
      </c>
      <c r="E16382">
        <v>0</v>
      </c>
      <c r="F16382">
        <v>0</v>
      </c>
      <c r="G16382">
        <v>0</v>
      </c>
      <c r="H16382">
        <v>0</v>
      </c>
      <c r="K16382">
        <v>95</v>
      </c>
      <c r="L16382">
        <v>80</v>
      </c>
    </row>
    <row r="16383" spans="1:12" x14ac:dyDescent="0.25">
      <c r="A16383" t="s">
        <v>689</v>
      </c>
      <c r="B16383" t="s">
        <v>704</v>
      </c>
      <c r="C16383" t="s">
        <v>705</v>
      </c>
      <c r="D16383" s="2">
        <v>39600</v>
      </c>
      <c r="E16383">
        <v>0</v>
      </c>
      <c r="F16383">
        <v>0</v>
      </c>
      <c r="G16383">
        <v>0</v>
      </c>
      <c r="H16383">
        <v>0</v>
      </c>
      <c r="K16383">
        <v>95</v>
      </c>
      <c r="L16383">
        <v>80</v>
      </c>
    </row>
    <row r="16384" spans="1:12" x14ac:dyDescent="0.25">
      <c r="A16384" t="s">
        <v>689</v>
      </c>
      <c r="B16384" t="s">
        <v>704</v>
      </c>
      <c r="C16384" t="s">
        <v>705</v>
      </c>
      <c r="D16384" s="2">
        <v>39630</v>
      </c>
      <c r="E16384">
        <v>0</v>
      </c>
      <c r="F16384">
        <v>0</v>
      </c>
      <c r="G16384">
        <v>0</v>
      </c>
      <c r="H16384">
        <v>0</v>
      </c>
      <c r="K16384">
        <v>95</v>
      </c>
      <c r="L16384">
        <v>80</v>
      </c>
    </row>
    <row r="16385" spans="1:12" x14ac:dyDescent="0.25">
      <c r="A16385" t="s">
        <v>689</v>
      </c>
      <c r="B16385" t="s">
        <v>704</v>
      </c>
      <c r="C16385" t="s">
        <v>705</v>
      </c>
      <c r="D16385" s="2">
        <v>39661</v>
      </c>
      <c r="E16385">
        <v>0</v>
      </c>
      <c r="F16385">
        <v>0</v>
      </c>
      <c r="G16385">
        <v>0</v>
      </c>
      <c r="H16385">
        <v>0</v>
      </c>
      <c r="K16385">
        <v>95</v>
      </c>
      <c r="L16385">
        <v>80</v>
      </c>
    </row>
    <row r="16386" spans="1:12" x14ac:dyDescent="0.25">
      <c r="A16386" t="s">
        <v>689</v>
      </c>
      <c r="B16386" t="s">
        <v>704</v>
      </c>
      <c r="C16386" t="s">
        <v>705</v>
      </c>
      <c r="D16386" s="2">
        <v>39692</v>
      </c>
      <c r="E16386">
        <v>0</v>
      </c>
      <c r="F16386">
        <v>0</v>
      </c>
      <c r="G16386">
        <v>0</v>
      </c>
      <c r="H16386">
        <v>0</v>
      </c>
      <c r="K16386">
        <v>95</v>
      </c>
      <c r="L16386">
        <v>80</v>
      </c>
    </row>
    <row r="16387" spans="1:12" x14ac:dyDescent="0.25">
      <c r="A16387" t="s">
        <v>689</v>
      </c>
      <c r="B16387" t="s">
        <v>704</v>
      </c>
      <c r="C16387" t="s">
        <v>705</v>
      </c>
      <c r="D16387" s="2">
        <v>39722</v>
      </c>
      <c r="E16387">
        <v>0</v>
      </c>
      <c r="F16387">
        <v>0</v>
      </c>
      <c r="G16387">
        <v>0</v>
      </c>
      <c r="H16387">
        <v>0</v>
      </c>
      <c r="K16387">
        <v>95</v>
      </c>
      <c r="L16387">
        <v>80</v>
      </c>
    </row>
    <row r="16388" spans="1:12" x14ac:dyDescent="0.25">
      <c r="A16388" t="s">
        <v>689</v>
      </c>
      <c r="B16388" t="s">
        <v>704</v>
      </c>
      <c r="C16388" t="s">
        <v>705</v>
      </c>
      <c r="D16388" s="2">
        <v>39753</v>
      </c>
      <c r="E16388">
        <v>0</v>
      </c>
      <c r="F16388">
        <v>0</v>
      </c>
      <c r="G16388">
        <v>0</v>
      </c>
      <c r="H16388">
        <v>0</v>
      </c>
      <c r="K16388">
        <v>95</v>
      </c>
      <c r="L16388">
        <v>80</v>
      </c>
    </row>
    <row r="16389" spans="1:12" x14ac:dyDescent="0.25">
      <c r="A16389" t="s">
        <v>689</v>
      </c>
      <c r="B16389" t="s">
        <v>704</v>
      </c>
      <c r="C16389" t="s">
        <v>705</v>
      </c>
      <c r="D16389" s="2">
        <v>39783</v>
      </c>
      <c r="E16389">
        <v>0</v>
      </c>
      <c r="F16389">
        <v>0</v>
      </c>
      <c r="G16389">
        <v>0</v>
      </c>
      <c r="H16389">
        <v>0</v>
      </c>
      <c r="K16389">
        <v>95</v>
      </c>
      <c r="L16389">
        <v>80</v>
      </c>
    </row>
    <row r="16390" spans="1:12" x14ac:dyDescent="0.25">
      <c r="A16390" t="s">
        <v>689</v>
      </c>
      <c r="B16390" t="s">
        <v>704</v>
      </c>
      <c r="C16390" t="s">
        <v>705</v>
      </c>
      <c r="D16390" s="2">
        <v>39814</v>
      </c>
      <c r="E16390">
        <v>0</v>
      </c>
      <c r="F16390">
        <v>0</v>
      </c>
      <c r="G16390">
        <v>0</v>
      </c>
      <c r="H16390">
        <v>0</v>
      </c>
      <c r="K16390">
        <v>95</v>
      </c>
      <c r="L16390">
        <v>80</v>
      </c>
    </row>
    <row r="16391" spans="1:12" x14ac:dyDescent="0.25">
      <c r="A16391" t="s">
        <v>689</v>
      </c>
      <c r="B16391" t="s">
        <v>704</v>
      </c>
      <c r="C16391" t="s">
        <v>705</v>
      </c>
      <c r="D16391" s="2">
        <v>39845</v>
      </c>
      <c r="E16391">
        <v>0</v>
      </c>
      <c r="F16391">
        <v>0</v>
      </c>
      <c r="G16391">
        <v>0</v>
      </c>
      <c r="H16391">
        <v>0</v>
      </c>
      <c r="K16391">
        <v>95</v>
      </c>
      <c r="L16391">
        <v>80</v>
      </c>
    </row>
    <row r="16392" spans="1:12" x14ac:dyDescent="0.25">
      <c r="A16392" t="s">
        <v>689</v>
      </c>
      <c r="B16392" t="s">
        <v>704</v>
      </c>
      <c r="C16392" t="s">
        <v>705</v>
      </c>
      <c r="D16392" s="2">
        <v>39873</v>
      </c>
      <c r="E16392">
        <v>0</v>
      </c>
      <c r="F16392">
        <v>0</v>
      </c>
      <c r="G16392">
        <v>0</v>
      </c>
      <c r="H16392">
        <v>0</v>
      </c>
      <c r="K16392">
        <v>95</v>
      </c>
      <c r="L16392">
        <v>80</v>
      </c>
    </row>
    <row r="16393" spans="1:12" x14ac:dyDescent="0.25">
      <c r="A16393" t="s">
        <v>689</v>
      </c>
      <c r="B16393" t="s">
        <v>704</v>
      </c>
      <c r="C16393" t="s">
        <v>705</v>
      </c>
      <c r="D16393" s="2">
        <v>39904</v>
      </c>
      <c r="E16393">
        <v>0</v>
      </c>
      <c r="F16393">
        <v>0</v>
      </c>
      <c r="G16393">
        <v>0</v>
      </c>
      <c r="H16393">
        <v>0</v>
      </c>
      <c r="K16393">
        <v>95</v>
      </c>
      <c r="L16393">
        <v>80</v>
      </c>
    </row>
    <row r="16394" spans="1:12" x14ac:dyDescent="0.25">
      <c r="A16394" t="s">
        <v>689</v>
      </c>
      <c r="B16394" t="s">
        <v>704</v>
      </c>
      <c r="C16394" t="s">
        <v>705</v>
      </c>
      <c r="D16394" s="2">
        <v>39934</v>
      </c>
      <c r="E16394">
        <v>0</v>
      </c>
      <c r="F16394">
        <v>0</v>
      </c>
      <c r="G16394">
        <v>0</v>
      </c>
      <c r="H16394">
        <v>0</v>
      </c>
      <c r="K16394">
        <v>95</v>
      </c>
      <c r="L16394">
        <v>80</v>
      </c>
    </row>
    <row r="16395" spans="1:12" x14ac:dyDescent="0.25">
      <c r="A16395" t="s">
        <v>689</v>
      </c>
      <c r="B16395" t="s">
        <v>704</v>
      </c>
      <c r="C16395" t="s">
        <v>705</v>
      </c>
      <c r="D16395" s="2">
        <v>39965</v>
      </c>
      <c r="E16395">
        <v>0</v>
      </c>
      <c r="F16395">
        <v>0</v>
      </c>
      <c r="G16395">
        <v>0</v>
      </c>
      <c r="H16395">
        <v>0</v>
      </c>
      <c r="K16395">
        <v>95</v>
      </c>
      <c r="L16395">
        <v>80</v>
      </c>
    </row>
    <row r="16396" spans="1:12" x14ac:dyDescent="0.25">
      <c r="A16396" t="s">
        <v>689</v>
      </c>
      <c r="B16396" t="s">
        <v>704</v>
      </c>
      <c r="C16396" t="s">
        <v>705</v>
      </c>
      <c r="D16396" s="2">
        <v>39995</v>
      </c>
      <c r="E16396">
        <v>0</v>
      </c>
      <c r="F16396">
        <v>0</v>
      </c>
      <c r="G16396">
        <v>0</v>
      </c>
      <c r="H16396">
        <v>0</v>
      </c>
      <c r="K16396">
        <v>95</v>
      </c>
      <c r="L16396">
        <v>80</v>
      </c>
    </row>
    <row r="16397" spans="1:12" x14ac:dyDescent="0.25">
      <c r="A16397" t="s">
        <v>689</v>
      </c>
      <c r="B16397" t="s">
        <v>704</v>
      </c>
      <c r="C16397" t="s">
        <v>705</v>
      </c>
      <c r="D16397" s="2">
        <v>40026</v>
      </c>
      <c r="E16397">
        <v>0</v>
      </c>
      <c r="F16397">
        <v>0</v>
      </c>
      <c r="G16397">
        <v>0</v>
      </c>
      <c r="H16397">
        <v>0</v>
      </c>
      <c r="K16397">
        <v>95</v>
      </c>
      <c r="L16397">
        <v>80</v>
      </c>
    </row>
    <row r="16398" spans="1:12" x14ac:dyDescent="0.25">
      <c r="A16398" t="s">
        <v>689</v>
      </c>
      <c r="B16398" t="s">
        <v>704</v>
      </c>
      <c r="C16398" t="s">
        <v>705</v>
      </c>
      <c r="D16398" s="2">
        <v>40057</v>
      </c>
      <c r="E16398">
        <v>0</v>
      </c>
      <c r="F16398">
        <v>0</v>
      </c>
      <c r="G16398">
        <v>0</v>
      </c>
      <c r="H16398">
        <v>0</v>
      </c>
      <c r="K16398">
        <v>95</v>
      </c>
      <c r="L16398">
        <v>80</v>
      </c>
    </row>
    <row r="16399" spans="1:12" x14ac:dyDescent="0.25">
      <c r="A16399" t="s">
        <v>689</v>
      </c>
      <c r="B16399" t="s">
        <v>704</v>
      </c>
      <c r="C16399" t="s">
        <v>705</v>
      </c>
      <c r="D16399" s="2">
        <v>40087</v>
      </c>
      <c r="E16399">
        <v>0</v>
      </c>
      <c r="F16399">
        <v>0</v>
      </c>
      <c r="G16399">
        <v>0</v>
      </c>
      <c r="H16399">
        <v>0</v>
      </c>
      <c r="K16399">
        <v>95</v>
      </c>
      <c r="L16399">
        <v>80</v>
      </c>
    </row>
    <row r="16400" spans="1:12" x14ac:dyDescent="0.25">
      <c r="A16400" t="s">
        <v>689</v>
      </c>
      <c r="B16400" t="s">
        <v>704</v>
      </c>
      <c r="C16400" t="s">
        <v>705</v>
      </c>
      <c r="D16400" s="2">
        <v>40118</v>
      </c>
      <c r="E16400">
        <v>0</v>
      </c>
      <c r="F16400">
        <v>0</v>
      </c>
      <c r="G16400">
        <v>0</v>
      </c>
      <c r="H16400">
        <v>0</v>
      </c>
      <c r="K16400">
        <v>95</v>
      </c>
      <c r="L16400">
        <v>80</v>
      </c>
    </row>
    <row r="16401" spans="1:12" x14ac:dyDescent="0.25">
      <c r="A16401" t="s">
        <v>689</v>
      </c>
      <c r="B16401" t="s">
        <v>704</v>
      </c>
      <c r="C16401" t="s">
        <v>705</v>
      </c>
      <c r="D16401" s="2">
        <v>40148</v>
      </c>
      <c r="E16401">
        <v>0</v>
      </c>
      <c r="F16401">
        <v>0</v>
      </c>
      <c r="G16401">
        <v>0</v>
      </c>
      <c r="H16401">
        <v>0</v>
      </c>
      <c r="K16401">
        <v>95</v>
      </c>
      <c r="L16401">
        <v>80</v>
      </c>
    </row>
    <row r="16402" spans="1:12" x14ac:dyDescent="0.25">
      <c r="A16402" t="s">
        <v>689</v>
      </c>
      <c r="B16402" t="s">
        <v>704</v>
      </c>
      <c r="C16402" t="s">
        <v>705</v>
      </c>
      <c r="D16402" s="2">
        <v>40179</v>
      </c>
      <c r="E16402">
        <v>0</v>
      </c>
      <c r="F16402">
        <v>0</v>
      </c>
      <c r="G16402">
        <v>0</v>
      </c>
      <c r="H16402">
        <v>0</v>
      </c>
      <c r="K16402">
        <v>95</v>
      </c>
      <c r="L16402">
        <v>80</v>
      </c>
    </row>
    <row r="16403" spans="1:12" x14ac:dyDescent="0.25">
      <c r="A16403" t="s">
        <v>689</v>
      </c>
      <c r="B16403" t="s">
        <v>704</v>
      </c>
      <c r="C16403" t="s">
        <v>705</v>
      </c>
      <c r="D16403" s="2">
        <v>40210</v>
      </c>
      <c r="E16403">
        <v>0</v>
      </c>
      <c r="F16403">
        <v>0</v>
      </c>
      <c r="G16403">
        <v>0</v>
      </c>
      <c r="H16403">
        <v>0</v>
      </c>
      <c r="K16403">
        <v>95</v>
      </c>
      <c r="L16403">
        <v>80</v>
      </c>
    </row>
    <row r="16404" spans="1:12" x14ac:dyDescent="0.25">
      <c r="A16404" t="s">
        <v>689</v>
      </c>
      <c r="B16404" t="s">
        <v>704</v>
      </c>
      <c r="C16404" t="s">
        <v>705</v>
      </c>
      <c r="D16404" s="2">
        <v>40238</v>
      </c>
      <c r="E16404">
        <v>0</v>
      </c>
      <c r="F16404">
        <v>0</v>
      </c>
      <c r="G16404">
        <v>0</v>
      </c>
      <c r="H16404">
        <v>0</v>
      </c>
      <c r="K16404">
        <v>95</v>
      </c>
      <c r="L16404">
        <v>80</v>
      </c>
    </row>
    <row r="16405" spans="1:12" x14ac:dyDescent="0.25">
      <c r="A16405" t="s">
        <v>689</v>
      </c>
      <c r="B16405" t="s">
        <v>704</v>
      </c>
      <c r="C16405" t="s">
        <v>705</v>
      </c>
      <c r="D16405" s="2">
        <v>40269</v>
      </c>
      <c r="E16405">
        <v>0</v>
      </c>
      <c r="F16405">
        <v>0</v>
      </c>
      <c r="G16405">
        <v>0</v>
      </c>
      <c r="H16405">
        <v>0</v>
      </c>
      <c r="K16405">
        <v>95</v>
      </c>
      <c r="L16405">
        <v>80</v>
      </c>
    </row>
    <row r="16406" spans="1:12" x14ac:dyDescent="0.25">
      <c r="A16406" t="s">
        <v>689</v>
      </c>
      <c r="B16406" t="s">
        <v>704</v>
      </c>
      <c r="C16406" t="s">
        <v>705</v>
      </c>
      <c r="D16406" s="2">
        <v>40299</v>
      </c>
      <c r="E16406">
        <v>0</v>
      </c>
      <c r="F16406">
        <v>0</v>
      </c>
      <c r="G16406">
        <v>0</v>
      </c>
      <c r="H16406">
        <v>0</v>
      </c>
      <c r="K16406">
        <v>95</v>
      </c>
      <c r="L16406">
        <v>80</v>
      </c>
    </row>
    <row r="16407" spans="1:12" x14ac:dyDescent="0.25">
      <c r="A16407" t="s">
        <v>689</v>
      </c>
      <c r="B16407" t="s">
        <v>714</v>
      </c>
      <c r="C16407" t="s">
        <v>715</v>
      </c>
      <c r="D16407" s="2">
        <v>43101</v>
      </c>
      <c r="E16407">
        <v>5.4124999999999996</v>
      </c>
      <c r="F16407">
        <v>5914.4309726024403</v>
      </c>
      <c r="G16407">
        <v>725109.23724105908</v>
      </c>
      <c r="H16407">
        <v>55.560396877135098</v>
      </c>
    </row>
    <row r="16408" spans="1:12" x14ac:dyDescent="0.25">
      <c r="A16408" t="s">
        <v>689</v>
      </c>
      <c r="B16408" t="s">
        <v>714</v>
      </c>
      <c r="C16408" t="s">
        <v>715</v>
      </c>
      <c r="D16408" s="2">
        <v>43132</v>
      </c>
      <c r="E16408">
        <v>6.4312624999999999</v>
      </c>
      <c r="F16408">
        <v>15865.9196479777</v>
      </c>
      <c r="G16408">
        <v>1945161.7488420701</v>
      </c>
      <c r="H16408">
        <v>108.208205765778</v>
      </c>
    </row>
    <row r="16409" spans="1:12" x14ac:dyDescent="0.25">
      <c r="A16409" t="s">
        <v>689</v>
      </c>
      <c r="B16409" t="s">
        <v>714</v>
      </c>
      <c r="C16409" t="s">
        <v>715</v>
      </c>
      <c r="D16409" s="2">
        <v>43160</v>
      </c>
      <c r="E16409">
        <v>22.781333333333301</v>
      </c>
      <c r="F16409">
        <v>57582.422424051903</v>
      </c>
      <c r="G16409">
        <v>7059604.9891887596</v>
      </c>
      <c r="H16409">
        <v>436.78813101159301</v>
      </c>
    </row>
    <row r="16410" spans="1:12" x14ac:dyDescent="0.25">
      <c r="A16410" t="s">
        <v>689</v>
      </c>
      <c r="B16410" t="s">
        <v>714</v>
      </c>
      <c r="C16410" t="s">
        <v>715</v>
      </c>
      <c r="D16410" s="2">
        <v>43191</v>
      </c>
      <c r="E16410">
        <v>27.506958333333301</v>
      </c>
      <c r="F16410">
        <v>66315.719194459598</v>
      </c>
      <c r="G16410">
        <v>8130307.1732407501</v>
      </c>
      <c r="H16410">
        <v>446.51436317221402</v>
      </c>
    </row>
    <row r="16411" spans="1:12" x14ac:dyDescent="0.25">
      <c r="A16411" t="s">
        <v>689</v>
      </c>
      <c r="B16411" t="s">
        <v>714</v>
      </c>
      <c r="C16411" t="s">
        <v>715</v>
      </c>
      <c r="D16411" s="2">
        <v>43221</v>
      </c>
      <c r="E16411">
        <v>18.704875000000001</v>
      </c>
      <c r="F16411">
        <v>62596.064110429099</v>
      </c>
      <c r="G16411">
        <v>7240556.2468686001</v>
      </c>
      <c r="H16411">
        <v>1457.2069500704199</v>
      </c>
    </row>
    <row r="16412" spans="1:12" x14ac:dyDescent="0.25">
      <c r="A16412" t="s">
        <v>689</v>
      </c>
      <c r="B16412" t="s">
        <v>714</v>
      </c>
      <c r="C16412" t="s">
        <v>715</v>
      </c>
      <c r="D16412" s="2">
        <v>43252</v>
      </c>
      <c r="E16412">
        <v>29.263874999999999</v>
      </c>
      <c r="F16412">
        <v>79358.213961406698</v>
      </c>
      <c r="G16412">
        <v>11119339.580235699</v>
      </c>
      <c r="H16412">
        <v>801.45107686080701</v>
      </c>
    </row>
    <row r="16413" spans="1:12" x14ac:dyDescent="0.25">
      <c r="A16413" t="s">
        <v>689</v>
      </c>
      <c r="B16413" t="s">
        <v>714</v>
      </c>
      <c r="C16413" t="s">
        <v>715</v>
      </c>
      <c r="D16413" s="2">
        <v>43282</v>
      </c>
      <c r="E16413">
        <v>15.4290416666667</v>
      </c>
      <c r="F16413">
        <v>39499.6591759109</v>
      </c>
      <c r="G16413">
        <v>5534526.3175166799</v>
      </c>
      <c r="H16413">
        <v>435.15869144878599</v>
      </c>
    </row>
    <row r="16414" spans="1:12" x14ac:dyDescent="0.25">
      <c r="A16414" t="s">
        <v>689</v>
      </c>
      <c r="B16414" t="s">
        <v>714</v>
      </c>
      <c r="C16414" t="s">
        <v>715</v>
      </c>
      <c r="D16414" s="2">
        <v>43313</v>
      </c>
      <c r="E16414">
        <v>17.826416666666699</v>
      </c>
      <c r="F16414">
        <v>36815.535762724299</v>
      </c>
      <c r="G16414">
        <v>10287517.6848913</v>
      </c>
      <c r="H16414">
        <v>5750.6742168663804</v>
      </c>
    </row>
    <row r="16415" spans="1:12" x14ac:dyDescent="0.25">
      <c r="A16415" t="s">
        <v>689</v>
      </c>
      <c r="B16415" t="s">
        <v>714</v>
      </c>
      <c r="C16415" t="s">
        <v>715</v>
      </c>
      <c r="D16415" s="2">
        <v>43344</v>
      </c>
      <c r="E16415">
        <v>16.753458333333299</v>
      </c>
      <c r="F16415">
        <v>33913.742389905703</v>
      </c>
      <c r="G16415">
        <v>9476657.540598711</v>
      </c>
      <c r="H16415">
        <v>5826.2648394991602</v>
      </c>
    </row>
    <row r="16416" spans="1:12" x14ac:dyDescent="0.25">
      <c r="A16416" t="s">
        <v>689</v>
      </c>
      <c r="B16416" t="s">
        <v>714</v>
      </c>
      <c r="C16416" t="s">
        <v>715</v>
      </c>
      <c r="D16416" s="2">
        <v>43374</v>
      </c>
      <c r="E16416">
        <v>30.6666666666667</v>
      </c>
      <c r="F16416">
        <v>67854.700608109895</v>
      </c>
      <c r="G16416">
        <v>13420571.993684601</v>
      </c>
      <c r="H16416">
        <v>6283.2699715089302</v>
      </c>
    </row>
    <row r="16417" spans="1:12" x14ac:dyDescent="0.25">
      <c r="A16417" t="s">
        <v>689</v>
      </c>
      <c r="B16417" t="s">
        <v>714</v>
      </c>
      <c r="C16417" t="s">
        <v>715</v>
      </c>
      <c r="D16417" s="2">
        <v>43405</v>
      </c>
      <c r="E16417">
        <v>27.5118333333333</v>
      </c>
      <c r="F16417">
        <v>46756.654143448097</v>
      </c>
      <c r="G16417">
        <v>38602293.660830803</v>
      </c>
      <c r="H16417">
        <v>10678.719859626301</v>
      </c>
    </row>
    <row r="16418" spans="1:12" x14ac:dyDescent="0.25">
      <c r="A16418" t="s">
        <v>689</v>
      </c>
      <c r="B16418" t="s">
        <v>714</v>
      </c>
      <c r="C16418" t="s">
        <v>715</v>
      </c>
      <c r="D16418" s="2">
        <v>43435</v>
      </c>
      <c r="E16418">
        <v>21.3125416666667</v>
      </c>
      <c r="F16418">
        <v>30971.7358412166</v>
      </c>
      <c r="G16418">
        <v>25570265.110508401</v>
      </c>
      <c r="H16418">
        <v>8836.9681081991002</v>
      </c>
    </row>
    <row r="16419" spans="1:12" x14ac:dyDescent="0.25">
      <c r="A16419" t="s">
        <v>689</v>
      </c>
      <c r="B16419" t="s">
        <v>714</v>
      </c>
      <c r="C16419" t="s">
        <v>715</v>
      </c>
      <c r="D16419" s="2">
        <v>43496</v>
      </c>
      <c r="E16419">
        <v>31</v>
      </c>
      <c r="F16419">
        <v>49039.402767389598</v>
      </c>
      <c r="G16419">
        <v>51921139.922459602</v>
      </c>
      <c r="H16419">
        <v>15103.620508493699</v>
      </c>
      <c r="K16419">
        <v>493</v>
      </c>
      <c r="L16419">
        <v>36</v>
      </c>
    </row>
    <row r="16420" spans="1:12" x14ac:dyDescent="0.25">
      <c r="A16420" t="s">
        <v>689</v>
      </c>
      <c r="B16420" t="s">
        <v>714</v>
      </c>
      <c r="C16420" t="s">
        <v>715</v>
      </c>
      <c r="D16420" s="2">
        <v>43524</v>
      </c>
      <c r="E16420">
        <v>24.117916666666702</v>
      </c>
      <c r="F16420">
        <v>34193.200740545697</v>
      </c>
      <c r="G16420">
        <v>36202520.011666998</v>
      </c>
      <c r="H16420">
        <v>14444.758778028599</v>
      </c>
      <c r="K16420">
        <v>493</v>
      </c>
      <c r="L16420">
        <v>36</v>
      </c>
    </row>
    <row r="16421" spans="1:12" x14ac:dyDescent="0.25">
      <c r="A16421" t="s">
        <v>689</v>
      </c>
      <c r="B16421" t="s">
        <v>714</v>
      </c>
      <c r="C16421" t="s">
        <v>715</v>
      </c>
      <c r="D16421" s="2">
        <v>43555</v>
      </c>
      <c r="E16421">
        <v>16.6666666666667</v>
      </c>
      <c r="F16421">
        <v>16172.721882729</v>
      </c>
      <c r="G16421">
        <v>30108644.213631097</v>
      </c>
      <c r="H16421">
        <v>15749.9301219306</v>
      </c>
      <c r="K16421">
        <v>493</v>
      </c>
      <c r="L16421">
        <v>36</v>
      </c>
    </row>
    <row r="16422" spans="1:12" x14ac:dyDescent="0.25">
      <c r="A16422" t="s">
        <v>689</v>
      </c>
      <c r="B16422" t="s">
        <v>714</v>
      </c>
      <c r="C16422" t="s">
        <v>715</v>
      </c>
      <c r="D16422" s="2">
        <v>43585</v>
      </c>
      <c r="E16422">
        <v>29.815833333333298</v>
      </c>
      <c r="F16422">
        <v>31243.688863630301</v>
      </c>
      <c r="G16422">
        <v>58166158.964312598</v>
      </c>
      <c r="H16422">
        <v>22615.079351855798</v>
      </c>
      <c r="K16422">
        <v>493</v>
      </c>
      <c r="L16422">
        <v>36</v>
      </c>
    </row>
    <row r="16423" spans="1:12" x14ac:dyDescent="0.25">
      <c r="A16423" t="s">
        <v>689</v>
      </c>
      <c r="B16423" t="s">
        <v>714</v>
      </c>
      <c r="C16423" t="s">
        <v>715</v>
      </c>
      <c r="D16423" s="2">
        <v>43616</v>
      </c>
      <c r="E16423">
        <v>30.9895833333333</v>
      </c>
      <c r="F16423">
        <v>28056.6528052672</v>
      </c>
      <c r="G16423">
        <v>52232876.028201401</v>
      </c>
      <c r="H16423">
        <v>24131.174769688099</v>
      </c>
      <c r="K16423">
        <v>435</v>
      </c>
      <c r="L16423">
        <v>32</v>
      </c>
    </row>
    <row r="16424" spans="1:12" x14ac:dyDescent="0.25">
      <c r="A16424" t="s">
        <v>689</v>
      </c>
      <c r="B16424" t="s">
        <v>714</v>
      </c>
      <c r="C16424" t="s">
        <v>715</v>
      </c>
      <c r="D16424" s="2">
        <v>43646</v>
      </c>
      <c r="E16424">
        <v>25.3541666666667</v>
      </c>
      <c r="F16424">
        <v>23935.169224665799</v>
      </c>
      <c r="G16424">
        <v>47095689.5999659</v>
      </c>
      <c r="H16424">
        <v>22376.8437546188</v>
      </c>
      <c r="K16424">
        <v>435</v>
      </c>
      <c r="L16424">
        <v>32</v>
      </c>
    </row>
    <row r="16425" spans="1:12" x14ac:dyDescent="0.25">
      <c r="A16425" t="s">
        <v>689</v>
      </c>
      <c r="B16425" t="s">
        <v>714</v>
      </c>
      <c r="C16425" t="s">
        <v>715</v>
      </c>
      <c r="D16425" s="2">
        <v>43677</v>
      </c>
      <c r="E16425">
        <v>25.568750000000001</v>
      </c>
      <c r="F16425">
        <v>23661.597323838101</v>
      </c>
      <c r="G16425">
        <v>51848013.419658996</v>
      </c>
      <c r="H16425">
        <v>22298.965073008399</v>
      </c>
      <c r="K16425">
        <v>435</v>
      </c>
      <c r="L16425">
        <v>32</v>
      </c>
    </row>
    <row r="16426" spans="1:12" x14ac:dyDescent="0.25">
      <c r="A16426" t="s">
        <v>689</v>
      </c>
      <c r="B16426" t="s">
        <v>714</v>
      </c>
      <c r="C16426" t="s">
        <v>715</v>
      </c>
      <c r="D16426" s="2">
        <v>43708</v>
      </c>
      <c r="E16426">
        <v>31</v>
      </c>
      <c r="F16426">
        <v>16531.557966943699</v>
      </c>
      <c r="G16426">
        <v>31062959.897010501</v>
      </c>
      <c r="H16426">
        <v>15453.1994501421</v>
      </c>
      <c r="K16426">
        <v>435</v>
      </c>
      <c r="L16426">
        <v>28</v>
      </c>
    </row>
    <row r="16427" spans="1:12" x14ac:dyDescent="0.25">
      <c r="A16427" t="s">
        <v>689</v>
      </c>
      <c r="B16427" t="s">
        <v>714</v>
      </c>
      <c r="C16427" t="s">
        <v>715</v>
      </c>
      <c r="D16427" s="2">
        <v>43738</v>
      </c>
      <c r="E16427">
        <v>29.283291666666699</v>
      </c>
      <c r="F16427">
        <v>20248.3723136402</v>
      </c>
      <c r="G16427">
        <v>22310046.372570198</v>
      </c>
      <c r="H16427">
        <v>10823.9233566274</v>
      </c>
      <c r="K16427">
        <v>435</v>
      </c>
      <c r="L16427">
        <v>28</v>
      </c>
    </row>
    <row r="16428" spans="1:12" x14ac:dyDescent="0.25">
      <c r="A16428" t="s">
        <v>689</v>
      </c>
      <c r="B16428" t="s">
        <v>714</v>
      </c>
      <c r="C16428" t="s">
        <v>715</v>
      </c>
      <c r="D16428" s="2">
        <v>43769</v>
      </c>
      <c r="E16428">
        <v>30.527791666666701</v>
      </c>
      <c r="F16428">
        <v>20884.0755274398</v>
      </c>
      <c r="G16428">
        <v>23010476.410075299</v>
      </c>
      <c r="H16428">
        <v>11231.5829624121</v>
      </c>
      <c r="K16428">
        <v>435</v>
      </c>
      <c r="L16428">
        <v>28</v>
      </c>
    </row>
    <row r="16429" spans="1:12" x14ac:dyDescent="0.25">
      <c r="A16429" t="s">
        <v>689</v>
      </c>
      <c r="B16429" t="s">
        <v>714</v>
      </c>
      <c r="C16429" t="s">
        <v>715</v>
      </c>
      <c r="D16429" s="2">
        <v>43799</v>
      </c>
      <c r="E16429">
        <v>15.222208333333301</v>
      </c>
      <c r="F16429">
        <v>9060.3767548611304</v>
      </c>
      <c r="G16429">
        <v>9982897.5101242904</v>
      </c>
      <c r="H16429">
        <v>6522.9720379159598</v>
      </c>
      <c r="K16429">
        <v>435</v>
      </c>
      <c r="L16429">
        <v>28</v>
      </c>
    </row>
    <row r="16430" spans="1:12" x14ac:dyDescent="0.25">
      <c r="A16430" t="s">
        <v>689</v>
      </c>
      <c r="B16430" t="s">
        <v>714</v>
      </c>
      <c r="C16430" t="s">
        <v>715</v>
      </c>
      <c r="D16430" s="2">
        <v>43830</v>
      </c>
      <c r="E16430">
        <v>30.847208333333299</v>
      </c>
      <c r="F16430">
        <v>16744.501265319501</v>
      </c>
      <c r="G16430">
        <v>18449413.806125201</v>
      </c>
      <c r="H16430">
        <v>13256.833950952599</v>
      </c>
      <c r="K16430">
        <v>435</v>
      </c>
      <c r="L16430">
        <v>28</v>
      </c>
    </row>
    <row r="16431" spans="1:12" x14ac:dyDescent="0.25">
      <c r="A16431" t="s">
        <v>689</v>
      </c>
      <c r="B16431" s="3" t="s">
        <v>715</v>
      </c>
      <c r="C16431" s="3" t="s">
        <v>715</v>
      </c>
      <c r="D16431" s="3">
        <v>43831</v>
      </c>
      <c r="E16431">
        <v>19.604875</v>
      </c>
      <c r="F16431">
        <v>10760.593442915353</v>
      </c>
      <c r="G16431">
        <v>4436218.834300491</v>
      </c>
      <c r="H16431">
        <v>7868.7143806080257</v>
      </c>
      <c r="K16431">
        <v>435</v>
      </c>
      <c r="L16431">
        <v>28</v>
      </c>
    </row>
    <row r="16432" spans="1:12" x14ac:dyDescent="0.25">
      <c r="A16432" t="s">
        <v>689</v>
      </c>
      <c r="B16432" s="3" t="s">
        <v>715</v>
      </c>
      <c r="C16432" s="3" t="s">
        <v>715</v>
      </c>
      <c r="D16432" s="3">
        <v>43862</v>
      </c>
      <c r="E16432">
        <v>27.313999999999997</v>
      </c>
      <c r="F16432">
        <v>10565.691251391103</v>
      </c>
      <c r="G16432">
        <v>7131443.1900415048</v>
      </c>
      <c r="H16432">
        <v>12141.726637183805</v>
      </c>
      <c r="K16432">
        <v>319</v>
      </c>
      <c r="L16432">
        <v>28</v>
      </c>
    </row>
    <row r="16433" spans="1:12" x14ac:dyDescent="0.25">
      <c r="A16433" t="s">
        <v>689</v>
      </c>
      <c r="B16433" s="3" t="s">
        <v>715</v>
      </c>
      <c r="C16433" s="3" t="s">
        <v>715</v>
      </c>
      <c r="D16433" s="3">
        <v>43891</v>
      </c>
      <c r="E16433">
        <v>31</v>
      </c>
      <c r="F16433">
        <v>10858.534757763246</v>
      </c>
      <c r="G16433">
        <v>7329101.5144782057</v>
      </c>
      <c r="H16433">
        <v>15405.834980809143</v>
      </c>
      <c r="K16433">
        <v>319</v>
      </c>
      <c r="L16433">
        <v>28</v>
      </c>
    </row>
    <row r="16434" spans="1:12" x14ac:dyDescent="0.25">
      <c r="A16434" t="s">
        <v>689</v>
      </c>
      <c r="B16434" s="3" t="s">
        <v>715</v>
      </c>
      <c r="C16434" s="3" t="s">
        <v>715</v>
      </c>
      <c r="D16434" s="3">
        <v>43922</v>
      </c>
      <c r="E16434">
        <v>23.017372500000004</v>
      </c>
      <c r="F16434">
        <v>5214.6523554375408</v>
      </c>
      <c r="G16434">
        <v>3519693.708986877</v>
      </c>
      <c r="H16434">
        <v>15623.32025069279</v>
      </c>
      <c r="K16434">
        <v>319</v>
      </c>
      <c r="L16434">
        <v>28</v>
      </c>
    </row>
    <row r="16435" spans="1:12" x14ac:dyDescent="0.25">
      <c r="A16435" t="s">
        <v>689</v>
      </c>
      <c r="B16435" s="3" t="s">
        <v>715</v>
      </c>
      <c r="C16435" s="3" t="s">
        <v>715</v>
      </c>
      <c r="D16435" s="3">
        <v>43952</v>
      </c>
      <c r="E16435">
        <v>31</v>
      </c>
      <c r="F16435">
        <v>5187.7839155970169</v>
      </c>
      <c r="G16435">
        <v>1071195.165996195</v>
      </c>
      <c r="H16435">
        <v>45640.329771667937</v>
      </c>
      <c r="K16435">
        <v>305</v>
      </c>
      <c r="L16435">
        <v>36</v>
      </c>
    </row>
    <row r="16436" spans="1:12" x14ac:dyDescent="0.25">
      <c r="A16436" t="s">
        <v>689</v>
      </c>
      <c r="B16436" s="3" t="s">
        <v>715</v>
      </c>
      <c r="C16436" s="3" t="s">
        <v>715</v>
      </c>
      <c r="D16436" s="3">
        <v>43983</v>
      </c>
      <c r="E16436">
        <v>24.819441666666666</v>
      </c>
      <c r="F16436">
        <v>19855.85328524436</v>
      </c>
      <c r="G16436">
        <v>2542326.4088646504</v>
      </c>
      <c r="H16436">
        <v>33993.525284273783</v>
      </c>
      <c r="K16436">
        <v>334</v>
      </c>
      <c r="L16436">
        <v>36</v>
      </c>
    </row>
    <row r="16437" spans="1:12" x14ac:dyDescent="0.25">
      <c r="A16437" t="s">
        <v>689</v>
      </c>
      <c r="B16437" s="3" t="s">
        <v>715</v>
      </c>
      <c r="C16437" s="3" t="s">
        <v>715</v>
      </c>
      <c r="D16437" s="3">
        <v>44013</v>
      </c>
      <c r="E16437">
        <v>5.84375</v>
      </c>
      <c r="F16437">
        <v>5491.8261192008522</v>
      </c>
      <c r="G16437">
        <v>703168.70170030405</v>
      </c>
      <c r="H16437">
        <v>9060.7544679667517</v>
      </c>
      <c r="K16437">
        <v>334</v>
      </c>
      <c r="L16437">
        <v>36</v>
      </c>
    </row>
    <row r="16438" spans="1:12" x14ac:dyDescent="0.25">
      <c r="A16438" t="s">
        <v>689</v>
      </c>
      <c r="B16438" s="3" t="s">
        <v>715</v>
      </c>
      <c r="C16438" s="3" t="s">
        <v>715</v>
      </c>
      <c r="D16438" s="3">
        <v>44044</v>
      </c>
      <c r="E16438">
        <v>15.510416666666666</v>
      </c>
      <c r="F16438">
        <v>12650.533310074987</v>
      </c>
      <c r="G16438">
        <v>2508756.1196721592</v>
      </c>
      <c r="H16438">
        <v>25239.491289571019</v>
      </c>
      <c r="K16438">
        <v>348</v>
      </c>
      <c r="L16438">
        <v>40</v>
      </c>
    </row>
    <row r="16439" spans="1:12" x14ac:dyDescent="0.25">
      <c r="A16439" t="s">
        <v>689</v>
      </c>
      <c r="B16439" s="3" t="s">
        <v>715</v>
      </c>
      <c r="C16439" s="3" t="s">
        <v>715</v>
      </c>
      <c r="D16439" s="3">
        <v>44075</v>
      </c>
      <c r="E16439">
        <v>25.835416666666664</v>
      </c>
      <c r="F16439">
        <v>20872.50332532237</v>
      </c>
      <c r="G16439">
        <v>7932154.9135730974</v>
      </c>
      <c r="H16439">
        <v>36689.904555111876</v>
      </c>
      <c r="K16439">
        <v>421</v>
      </c>
      <c r="L16439">
        <v>40</v>
      </c>
    </row>
    <row r="16440" spans="1:12" x14ac:dyDescent="0.25">
      <c r="A16440" t="s">
        <v>689</v>
      </c>
      <c r="B16440" s="3" t="s">
        <v>715</v>
      </c>
      <c r="C16440" s="3" t="s">
        <v>715</v>
      </c>
      <c r="D16440" s="3">
        <v>44105</v>
      </c>
      <c r="E16440">
        <v>26.034708333333331</v>
      </c>
      <c r="F16440">
        <v>22921.486088439651</v>
      </c>
      <c r="G16440">
        <v>8736501.3662263397</v>
      </c>
      <c r="H16440">
        <v>28186.618796059334</v>
      </c>
      <c r="K16440">
        <v>421</v>
      </c>
      <c r="L16440">
        <v>40</v>
      </c>
    </row>
    <row r="16441" spans="1:12" x14ac:dyDescent="0.25">
      <c r="A16441" t="s">
        <v>689</v>
      </c>
      <c r="B16441" s="3" t="s">
        <v>715</v>
      </c>
      <c r="C16441" s="3" t="s">
        <v>715</v>
      </c>
      <c r="D16441" s="3">
        <v>44136</v>
      </c>
      <c r="E16441">
        <v>20.25</v>
      </c>
      <c r="F16441">
        <v>17699.483664092291</v>
      </c>
      <c r="G16441">
        <v>6746140.3949210262</v>
      </c>
      <c r="H16441">
        <v>16214.570677714661</v>
      </c>
      <c r="K16441">
        <v>421</v>
      </c>
      <c r="L16441">
        <v>40</v>
      </c>
    </row>
    <row r="16442" spans="1:12" x14ac:dyDescent="0.25">
      <c r="A16442" t="s">
        <v>689</v>
      </c>
      <c r="B16442" s="3" t="s">
        <v>715</v>
      </c>
      <c r="C16442" s="3" t="s">
        <v>715</v>
      </c>
      <c r="D16442" s="3">
        <v>44166</v>
      </c>
      <c r="E16442">
        <v>29.111125000000001</v>
      </c>
      <c r="F16442">
        <v>29027.054393377512</v>
      </c>
      <c r="G16442">
        <v>7487731.3103005709</v>
      </c>
      <c r="H16442">
        <v>26181.197659314348</v>
      </c>
      <c r="K16442">
        <v>435</v>
      </c>
      <c r="L16442">
        <v>40</v>
      </c>
    </row>
    <row r="16443" spans="1:12" x14ac:dyDescent="0.25">
      <c r="A16443" t="s">
        <v>689</v>
      </c>
      <c r="B16443" t="s">
        <v>712</v>
      </c>
      <c r="C16443" t="s">
        <v>713</v>
      </c>
      <c r="D16443" s="2">
        <v>43101</v>
      </c>
      <c r="E16443">
        <v>12.7430291666667</v>
      </c>
      <c r="F16443">
        <v>45121.381020720299</v>
      </c>
      <c r="G16443">
        <v>4136276.9981694301</v>
      </c>
      <c r="H16443">
        <v>52.170722719176602</v>
      </c>
    </row>
    <row r="16444" spans="1:12" x14ac:dyDescent="0.25">
      <c r="A16444" t="s">
        <v>689</v>
      </c>
      <c r="B16444" t="s">
        <v>712</v>
      </c>
      <c r="C16444" t="s">
        <v>713</v>
      </c>
      <c r="D16444" s="2">
        <v>43132</v>
      </c>
      <c r="E16444">
        <v>23.3749708333333</v>
      </c>
      <c r="F16444">
        <v>85908.750127520296</v>
      </c>
      <c r="G16444">
        <v>7875255.1241897903</v>
      </c>
      <c r="H16444">
        <v>100.580770372765</v>
      </c>
    </row>
    <row r="16445" spans="1:12" x14ac:dyDescent="0.25">
      <c r="A16445" t="s">
        <v>689</v>
      </c>
      <c r="B16445" t="s">
        <v>712</v>
      </c>
      <c r="C16445" t="s">
        <v>713</v>
      </c>
      <c r="D16445" s="2">
        <v>43160</v>
      </c>
      <c r="E16445">
        <v>23.6451666666667</v>
      </c>
      <c r="F16445">
        <v>90004.084759030506</v>
      </c>
      <c r="G16445">
        <v>8250674.4498603307</v>
      </c>
      <c r="H16445">
        <v>112.85805831744101</v>
      </c>
    </row>
    <row r="16446" spans="1:12" x14ac:dyDescent="0.25">
      <c r="A16446" t="s">
        <v>689</v>
      </c>
      <c r="B16446" t="s">
        <v>712</v>
      </c>
      <c r="C16446" t="s">
        <v>713</v>
      </c>
      <c r="D16446" s="2">
        <v>43191</v>
      </c>
      <c r="E16446">
        <v>27.506958333333301</v>
      </c>
      <c r="F16446">
        <v>99784.729840109794</v>
      </c>
      <c r="G16446">
        <v>9147266.1844428703</v>
      </c>
      <c r="H16446">
        <v>111.352964642947</v>
      </c>
    </row>
    <row r="16447" spans="1:12" x14ac:dyDescent="0.25">
      <c r="A16447" t="s">
        <v>689</v>
      </c>
      <c r="B16447" t="s">
        <v>712</v>
      </c>
      <c r="C16447" t="s">
        <v>713</v>
      </c>
      <c r="D16447" s="2">
        <v>43221</v>
      </c>
      <c r="E16447">
        <v>18.638874999999999</v>
      </c>
      <c r="F16447">
        <v>67012.528909710396</v>
      </c>
      <c r="G16447">
        <v>4178154.5389804603</v>
      </c>
      <c r="H16447">
        <v>38.141791092386804</v>
      </c>
    </row>
    <row r="16448" spans="1:12" x14ac:dyDescent="0.25">
      <c r="A16448" t="s">
        <v>689</v>
      </c>
      <c r="B16448" t="s">
        <v>712</v>
      </c>
      <c r="C16448" t="s">
        <v>713</v>
      </c>
      <c r="D16448" s="2">
        <v>43252</v>
      </c>
      <c r="E16448">
        <v>29.6875</v>
      </c>
      <c r="F16448">
        <v>111660.286350521</v>
      </c>
      <c r="G16448">
        <v>6961891.1542328801</v>
      </c>
      <c r="H16448">
        <v>55.859850735534899</v>
      </c>
    </row>
    <row r="16449" spans="1:12" x14ac:dyDescent="0.25">
      <c r="A16449" t="s">
        <v>689</v>
      </c>
      <c r="B16449" t="s">
        <v>712</v>
      </c>
      <c r="C16449" t="s">
        <v>713</v>
      </c>
      <c r="D16449" s="2">
        <v>43282</v>
      </c>
      <c r="E16449">
        <v>15.841666666666701</v>
      </c>
      <c r="F16449">
        <v>56259.951365444998</v>
      </c>
      <c r="G16449">
        <v>3507743.6262264801</v>
      </c>
      <c r="H16449">
        <v>30.6457359718482</v>
      </c>
    </row>
    <row r="16450" spans="1:12" x14ac:dyDescent="0.25">
      <c r="A16450" t="s">
        <v>689</v>
      </c>
      <c r="B16450" t="s">
        <v>712</v>
      </c>
      <c r="C16450" t="s">
        <v>713</v>
      </c>
      <c r="D16450" s="2">
        <v>43313</v>
      </c>
      <c r="E16450">
        <v>17.902791666666701</v>
      </c>
      <c r="F16450">
        <v>61213.802995039798</v>
      </c>
      <c r="G16450">
        <v>20092285.8020088</v>
      </c>
      <c r="H16450">
        <v>73.282383902343</v>
      </c>
    </row>
    <row r="16451" spans="1:12" x14ac:dyDescent="0.25">
      <c r="A16451" t="s">
        <v>689</v>
      </c>
      <c r="B16451" t="s">
        <v>712</v>
      </c>
      <c r="C16451" t="s">
        <v>713</v>
      </c>
      <c r="D16451" s="2">
        <v>43344</v>
      </c>
      <c r="E16451">
        <v>16.753458333333299</v>
      </c>
      <c r="F16451">
        <v>56880.383499294701</v>
      </c>
      <c r="G16451">
        <v>18669921.911048401</v>
      </c>
      <c r="H16451">
        <v>73.894171648337604</v>
      </c>
    </row>
    <row r="16452" spans="1:12" x14ac:dyDescent="0.25">
      <c r="A16452" t="s">
        <v>689</v>
      </c>
      <c r="B16452" t="s">
        <v>712</v>
      </c>
      <c r="C16452" t="s">
        <v>713</v>
      </c>
      <c r="D16452" s="2">
        <v>43374</v>
      </c>
      <c r="E16452">
        <v>30.7395833333333</v>
      </c>
      <c r="F16452">
        <v>106433.76622017501</v>
      </c>
      <c r="G16452">
        <v>34934892.871354997</v>
      </c>
      <c r="H16452">
        <v>79.894302935038198</v>
      </c>
    </row>
    <row r="16453" spans="1:12" x14ac:dyDescent="0.25">
      <c r="A16453" t="s">
        <v>689</v>
      </c>
      <c r="B16453" t="s">
        <v>712</v>
      </c>
      <c r="C16453" t="s">
        <v>713</v>
      </c>
      <c r="D16453" s="2">
        <v>43405</v>
      </c>
      <c r="E16453">
        <v>27.491</v>
      </c>
      <c r="F16453">
        <v>75188.837861218795</v>
      </c>
      <c r="G16453">
        <v>20810014.654849499</v>
      </c>
      <c r="H16453">
        <v>3118.8495414209801</v>
      </c>
    </row>
    <row r="16454" spans="1:12" x14ac:dyDescent="0.25">
      <c r="A16454" t="s">
        <v>689</v>
      </c>
      <c r="B16454" t="s">
        <v>712</v>
      </c>
      <c r="C16454" t="s">
        <v>713</v>
      </c>
      <c r="D16454" s="2">
        <v>43435</v>
      </c>
      <c r="E16454">
        <v>21.3125416666667</v>
      </c>
      <c r="F16454">
        <v>51737.59694874</v>
      </c>
      <c r="G16454">
        <v>14319414.707502799</v>
      </c>
      <c r="H16454">
        <v>2583.9905529328798</v>
      </c>
    </row>
    <row r="16455" spans="1:12" x14ac:dyDescent="0.25">
      <c r="A16455" t="s">
        <v>689</v>
      </c>
      <c r="B16455" t="s">
        <v>712</v>
      </c>
      <c r="C16455" t="s">
        <v>713</v>
      </c>
      <c r="D16455" s="2">
        <v>43496</v>
      </c>
      <c r="E16455">
        <v>31</v>
      </c>
      <c r="F16455">
        <v>78836.943867038004</v>
      </c>
      <c r="G16455">
        <v>26893940.198775802</v>
      </c>
      <c r="H16455">
        <v>4670.0109638290796</v>
      </c>
      <c r="K16455">
        <v>464</v>
      </c>
      <c r="L16455">
        <v>40</v>
      </c>
    </row>
    <row r="16456" spans="1:12" x14ac:dyDescent="0.25">
      <c r="A16456" t="s">
        <v>689</v>
      </c>
      <c r="B16456" t="s">
        <v>712</v>
      </c>
      <c r="C16456" t="s">
        <v>713</v>
      </c>
      <c r="D16456" s="2">
        <v>43524</v>
      </c>
      <c r="E16456">
        <v>24.117916666666702</v>
      </c>
      <c r="F16456">
        <v>58854.824949182701</v>
      </c>
      <c r="G16456">
        <v>20077365.571936198</v>
      </c>
      <c r="H16456">
        <v>4466.2921599045903</v>
      </c>
      <c r="K16456">
        <v>464</v>
      </c>
      <c r="L16456">
        <v>40</v>
      </c>
    </row>
    <row r="16457" spans="1:12" x14ac:dyDescent="0.25">
      <c r="A16457" t="s">
        <v>689</v>
      </c>
      <c r="B16457" t="s">
        <v>712</v>
      </c>
      <c r="C16457" t="s">
        <v>713</v>
      </c>
      <c r="D16457" s="2">
        <v>43555</v>
      </c>
      <c r="E16457">
        <v>16.6666666666667</v>
      </c>
      <c r="F16457">
        <v>39171.292994945201</v>
      </c>
      <c r="G16457">
        <v>24669013.6783682</v>
      </c>
      <c r="H16457">
        <v>5954.3199359134496</v>
      </c>
      <c r="K16457">
        <v>479</v>
      </c>
      <c r="L16457">
        <v>40</v>
      </c>
    </row>
    <row r="16458" spans="1:12" x14ac:dyDescent="0.25">
      <c r="A16458" t="s">
        <v>689</v>
      </c>
      <c r="B16458" t="s">
        <v>712</v>
      </c>
      <c r="C16458" t="s">
        <v>713</v>
      </c>
      <c r="D16458" s="2">
        <v>43585</v>
      </c>
      <c r="E16458">
        <v>29.815833333333298</v>
      </c>
      <c r="F16458">
        <v>67584.485278453198</v>
      </c>
      <c r="G16458">
        <v>42562868.476023398</v>
      </c>
      <c r="H16458">
        <v>8549.6874041958599</v>
      </c>
      <c r="K16458">
        <v>479</v>
      </c>
      <c r="L16458">
        <v>40</v>
      </c>
    </row>
    <row r="16459" spans="1:12" x14ac:dyDescent="0.25">
      <c r="A16459" t="s">
        <v>689</v>
      </c>
      <c r="B16459" t="s">
        <v>712</v>
      </c>
      <c r="C16459" t="s">
        <v>713</v>
      </c>
      <c r="D16459" s="2">
        <v>43616</v>
      </c>
      <c r="E16459">
        <v>31</v>
      </c>
      <c r="F16459">
        <v>64671.124443430897</v>
      </c>
      <c r="G16459">
        <v>40728113.154097699</v>
      </c>
      <c r="H16459">
        <v>9125.7915434029492</v>
      </c>
      <c r="K16459">
        <v>522</v>
      </c>
      <c r="L16459">
        <v>40</v>
      </c>
    </row>
    <row r="16460" spans="1:12" x14ac:dyDescent="0.25">
      <c r="A16460" t="s">
        <v>689</v>
      </c>
      <c r="B16460" t="s">
        <v>712</v>
      </c>
      <c r="C16460" t="s">
        <v>713</v>
      </c>
      <c r="D16460" s="2">
        <v>43646</v>
      </c>
      <c r="E16460">
        <v>29.5</v>
      </c>
      <c r="F16460">
        <v>71558.936798012903</v>
      </c>
      <c r="G16460">
        <v>52181124.842396498</v>
      </c>
      <c r="H16460">
        <v>6871.9077637565397</v>
      </c>
      <c r="K16460">
        <v>435</v>
      </c>
      <c r="L16460">
        <v>40</v>
      </c>
    </row>
    <row r="16461" spans="1:12" x14ac:dyDescent="0.25">
      <c r="A16461" t="s">
        <v>689</v>
      </c>
      <c r="B16461" t="s">
        <v>712</v>
      </c>
      <c r="C16461" t="s">
        <v>713</v>
      </c>
      <c r="D16461" s="2">
        <v>43677</v>
      </c>
      <c r="E16461">
        <v>25.609166666666699</v>
      </c>
      <c r="F16461">
        <v>53368.141935063097</v>
      </c>
      <c r="G16461">
        <v>33152661.6148999</v>
      </c>
      <c r="H16461">
        <v>9216.9603052750299</v>
      </c>
      <c r="K16461">
        <v>522</v>
      </c>
      <c r="L16461">
        <v>40</v>
      </c>
    </row>
    <row r="16462" spans="1:12" x14ac:dyDescent="0.25">
      <c r="A16462" t="s">
        <v>689</v>
      </c>
      <c r="B16462" t="s">
        <v>712</v>
      </c>
      <c r="C16462" t="s">
        <v>713</v>
      </c>
      <c r="D16462" s="2">
        <v>43708</v>
      </c>
      <c r="E16462">
        <v>31</v>
      </c>
      <c r="F16462">
        <v>64504.415251797102</v>
      </c>
      <c r="G16462">
        <v>40070592.191721305</v>
      </c>
      <c r="H16462">
        <v>12099.6478859209</v>
      </c>
      <c r="K16462">
        <v>522</v>
      </c>
      <c r="L16462">
        <v>40</v>
      </c>
    </row>
    <row r="16463" spans="1:12" x14ac:dyDescent="0.25">
      <c r="A16463" t="s">
        <v>689</v>
      </c>
      <c r="B16463" t="s">
        <v>712</v>
      </c>
      <c r="C16463" t="s">
        <v>713</v>
      </c>
      <c r="D16463" s="2">
        <v>43738</v>
      </c>
      <c r="E16463">
        <v>29.713875000000002</v>
      </c>
      <c r="F16463">
        <v>60346.9111333861</v>
      </c>
      <c r="G16463">
        <v>38682444.701946802</v>
      </c>
      <c r="H16463">
        <v>13500.742250142501</v>
      </c>
      <c r="K16463">
        <v>435</v>
      </c>
      <c r="L16463">
        <v>40</v>
      </c>
    </row>
    <row r="16464" spans="1:12" x14ac:dyDescent="0.25">
      <c r="A16464" t="s">
        <v>689</v>
      </c>
      <c r="B16464" t="s">
        <v>712</v>
      </c>
      <c r="C16464" t="s">
        <v>713</v>
      </c>
      <c r="D16464" s="2">
        <v>43769</v>
      </c>
      <c r="E16464">
        <v>30.878458333333299</v>
      </c>
      <c r="F16464">
        <v>62117.602005845903</v>
      </c>
      <c r="G16464">
        <v>39817459.742016904</v>
      </c>
      <c r="H16464">
        <v>13975.9090333656</v>
      </c>
      <c r="K16464">
        <v>435</v>
      </c>
      <c r="L16464">
        <v>40</v>
      </c>
    </row>
    <row r="16465" spans="1:12" x14ac:dyDescent="0.25">
      <c r="A16465" t="s">
        <v>689</v>
      </c>
      <c r="B16465" t="s">
        <v>712</v>
      </c>
      <c r="C16465" t="s">
        <v>713</v>
      </c>
      <c r="D16465" s="2">
        <v>43799</v>
      </c>
      <c r="E16465">
        <v>16.6770833333333</v>
      </c>
      <c r="F16465">
        <v>31279.888758927998</v>
      </c>
      <c r="G16465">
        <v>20050447.396152999</v>
      </c>
      <c r="H16465">
        <v>8762.3558559878002</v>
      </c>
      <c r="K16465">
        <v>435</v>
      </c>
      <c r="L16465">
        <v>40</v>
      </c>
    </row>
    <row r="16466" spans="1:12" x14ac:dyDescent="0.25">
      <c r="A16466" t="s">
        <v>689</v>
      </c>
      <c r="B16466" t="s">
        <v>712</v>
      </c>
      <c r="C16466" t="s">
        <v>713</v>
      </c>
      <c r="D16466" s="2">
        <v>43830</v>
      </c>
      <c r="E16466">
        <v>30.847208333333299</v>
      </c>
      <c r="F16466">
        <v>53952.801991882501</v>
      </c>
      <c r="G16466">
        <v>34583812.831001095</v>
      </c>
      <c r="H16466">
        <v>16296.803356078701</v>
      </c>
      <c r="K16466">
        <v>435</v>
      </c>
      <c r="L16466">
        <v>40</v>
      </c>
    </row>
    <row r="16467" spans="1:12" x14ac:dyDescent="0.25">
      <c r="A16467" t="s">
        <v>689</v>
      </c>
      <c r="B16467" s="3" t="s">
        <v>713</v>
      </c>
      <c r="C16467" s="3" t="s">
        <v>713</v>
      </c>
      <c r="D16467" s="3">
        <v>43831</v>
      </c>
      <c r="E16467">
        <v>19.595166666666668</v>
      </c>
      <c r="F16467">
        <v>33931.569961139205</v>
      </c>
      <c r="G16467">
        <v>21750178.32761706</v>
      </c>
      <c r="H16467">
        <v>9668.9254583514448</v>
      </c>
      <c r="K16467">
        <v>435</v>
      </c>
      <c r="L16467">
        <v>40</v>
      </c>
    </row>
    <row r="16468" spans="1:12" x14ac:dyDescent="0.25">
      <c r="A16468" t="s">
        <v>689</v>
      </c>
      <c r="B16468" s="3" t="s">
        <v>713</v>
      </c>
      <c r="C16468" s="3" t="s">
        <v>713</v>
      </c>
      <c r="D16468" s="3">
        <v>43862</v>
      </c>
      <c r="E16468">
        <v>28.683999999999997</v>
      </c>
      <c r="F16468">
        <v>63449.022800415114</v>
      </c>
      <c r="G16468">
        <v>17600159.905417871</v>
      </c>
      <c r="H16468">
        <v>11162.950942689902</v>
      </c>
      <c r="K16468">
        <v>464</v>
      </c>
      <c r="L16468">
        <v>40</v>
      </c>
    </row>
    <row r="16469" spans="1:12" x14ac:dyDescent="0.25">
      <c r="A16469" t="s">
        <v>689</v>
      </c>
      <c r="B16469" s="3" t="s">
        <v>713</v>
      </c>
      <c r="C16469" s="3" t="s">
        <v>713</v>
      </c>
      <c r="D16469" s="3">
        <v>43891</v>
      </c>
      <c r="E16469">
        <v>31</v>
      </c>
      <c r="F16469">
        <v>73069.083296392258</v>
      </c>
      <c r="G16469">
        <v>25929111.774866398</v>
      </c>
      <c r="H16469">
        <v>8932.7950729061431</v>
      </c>
      <c r="K16469">
        <v>464</v>
      </c>
      <c r="L16469">
        <v>40</v>
      </c>
    </row>
    <row r="16470" spans="1:12" x14ac:dyDescent="0.25">
      <c r="A16470" t="s">
        <v>689</v>
      </c>
      <c r="B16470" s="3" t="s">
        <v>713</v>
      </c>
      <c r="C16470" s="3" t="s">
        <v>713</v>
      </c>
      <c r="D16470" s="3">
        <v>43922</v>
      </c>
      <c r="E16470">
        <v>27.027791666666669</v>
      </c>
      <c r="F16470">
        <v>65426.512533759669</v>
      </c>
      <c r="G16470">
        <v>23217088.267635528</v>
      </c>
      <c r="H16470">
        <v>10532.926535460225</v>
      </c>
      <c r="K16470">
        <v>464</v>
      </c>
      <c r="L16470">
        <v>40</v>
      </c>
    </row>
    <row r="16471" spans="1:12" x14ac:dyDescent="0.25">
      <c r="A16471" t="s">
        <v>689</v>
      </c>
      <c r="B16471" s="3" t="s">
        <v>713</v>
      </c>
      <c r="C16471" s="3" t="s">
        <v>713</v>
      </c>
      <c r="D16471" s="3">
        <v>43952</v>
      </c>
      <c r="E16471">
        <v>31</v>
      </c>
      <c r="F16471">
        <v>71246.040509166211</v>
      </c>
      <c r="G16471">
        <v>12899655.406884147</v>
      </c>
      <c r="H16471">
        <v>12730.842974141146</v>
      </c>
      <c r="K16471">
        <v>464</v>
      </c>
      <c r="L16471">
        <v>40</v>
      </c>
    </row>
    <row r="16472" spans="1:12" x14ac:dyDescent="0.25">
      <c r="A16472" t="s">
        <v>689</v>
      </c>
      <c r="B16472" s="3" t="s">
        <v>713</v>
      </c>
      <c r="C16472" s="3" t="s">
        <v>713</v>
      </c>
      <c r="D16472" s="3">
        <v>43983</v>
      </c>
      <c r="E16472">
        <v>24.819441666666666</v>
      </c>
      <c r="F16472">
        <v>52709.085152256535</v>
      </c>
      <c r="G16472">
        <v>15625623.919010365</v>
      </c>
      <c r="H16472">
        <v>19848.042977881159</v>
      </c>
      <c r="K16472">
        <v>464</v>
      </c>
      <c r="L16472">
        <v>40</v>
      </c>
    </row>
    <row r="16473" spans="1:12" x14ac:dyDescent="0.25">
      <c r="A16473" t="s">
        <v>689</v>
      </c>
      <c r="B16473" s="3" t="s">
        <v>713</v>
      </c>
      <c r="C16473" s="3" t="s">
        <v>713</v>
      </c>
      <c r="D16473" s="3">
        <v>44013</v>
      </c>
      <c r="E16473">
        <v>8.8020833333333339</v>
      </c>
      <c r="F16473">
        <v>21314.679451604141</v>
      </c>
      <c r="G16473">
        <v>6318743.0421710908</v>
      </c>
      <c r="H16473">
        <v>7616.7102140059978</v>
      </c>
      <c r="K16473">
        <v>464</v>
      </c>
      <c r="L16473">
        <v>40</v>
      </c>
    </row>
    <row r="16474" spans="1:12" x14ac:dyDescent="0.25">
      <c r="A16474" t="s">
        <v>689</v>
      </c>
      <c r="B16474" s="3" t="s">
        <v>713</v>
      </c>
      <c r="C16474" s="3" t="s">
        <v>713</v>
      </c>
      <c r="D16474" s="3">
        <v>44044</v>
      </c>
      <c r="E16474">
        <v>20.080000000000002</v>
      </c>
      <c r="F16474">
        <v>49261.111790171031</v>
      </c>
      <c r="G16474">
        <v>13673776.524308469</v>
      </c>
      <c r="H16474">
        <v>15789.308656344348</v>
      </c>
      <c r="K16474">
        <v>435</v>
      </c>
      <c r="L16474">
        <v>40</v>
      </c>
    </row>
    <row r="16475" spans="1:12" x14ac:dyDescent="0.25">
      <c r="A16475" t="s">
        <v>689</v>
      </c>
      <c r="B16475" s="3" t="s">
        <v>713</v>
      </c>
      <c r="C16475" s="3" t="s">
        <v>713</v>
      </c>
      <c r="D16475" s="3">
        <v>44075</v>
      </c>
      <c r="E16475">
        <v>25.868750000000002</v>
      </c>
      <c r="F16475">
        <v>62485.612650103176</v>
      </c>
      <c r="G16475">
        <v>7693751.6920258552</v>
      </c>
      <c r="H16475">
        <v>11202.125529983194</v>
      </c>
      <c r="K16475">
        <v>479</v>
      </c>
      <c r="L16475">
        <v>40</v>
      </c>
    </row>
    <row r="16476" spans="1:12" x14ac:dyDescent="0.25">
      <c r="A16476" t="s">
        <v>689</v>
      </c>
      <c r="B16476" s="3" t="s">
        <v>713</v>
      </c>
      <c r="C16476" s="3" t="s">
        <v>713</v>
      </c>
      <c r="D16476" s="3">
        <v>44105</v>
      </c>
      <c r="E16476">
        <v>26.034708333333331</v>
      </c>
      <c r="F16476">
        <v>59186.894454478796</v>
      </c>
      <c r="G16476">
        <v>10022288.408966769</v>
      </c>
      <c r="H16476">
        <v>8892.5925074155002</v>
      </c>
      <c r="K16476">
        <v>435</v>
      </c>
      <c r="L16476">
        <v>40</v>
      </c>
    </row>
    <row r="16477" spans="1:12" x14ac:dyDescent="0.25">
      <c r="A16477" t="s">
        <v>689</v>
      </c>
      <c r="B16477" s="3" t="s">
        <v>713</v>
      </c>
      <c r="C16477" s="3" t="s">
        <v>713</v>
      </c>
      <c r="D16477" s="3">
        <v>44136</v>
      </c>
      <c r="E16477">
        <v>20.243083333333335</v>
      </c>
      <c r="F16477">
        <v>40045.781198676908</v>
      </c>
      <c r="G16477">
        <v>6781068.2150961878</v>
      </c>
      <c r="H16477">
        <v>5113.2589144959611</v>
      </c>
      <c r="K16477">
        <v>435</v>
      </c>
      <c r="L16477">
        <v>40</v>
      </c>
    </row>
    <row r="16478" spans="1:12" x14ac:dyDescent="0.25">
      <c r="A16478" t="s">
        <v>689</v>
      </c>
      <c r="B16478" s="3" t="s">
        <v>713</v>
      </c>
      <c r="C16478" s="3" t="s">
        <v>713</v>
      </c>
      <c r="D16478" s="3">
        <v>44166</v>
      </c>
      <c r="E16478">
        <v>29.111125000000001</v>
      </c>
      <c r="F16478">
        <v>52253.049050644557</v>
      </c>
      <c r="G16478">
        <v>9541937.2852522787</v>
      </c>
      <c r="H16478">
        <v>8607.9250552239446</v>
      </c>
      <c r="K16478">
        <v>435</v>
      </c>
      <c r="L16478">
        <v>40</v>
      </c>
    </row>
    <row r="16479" spans="1:12" x14ac:dyDescent="0.25">
      <c r="A16479" t="s">
        <v>689</v>
      </c>
      <c r="B16479" t="s">
        <v>718</v>
      </c>
      <c r="C16479" t="s">
        <v>719</v>
      </c>
      <c r="D16479" s="2">
        <v>43101</v>
      </c>
      <c r="E16479">
        <v>0</v>
      </c>
      <c r="F16479">
        <v>0</v>
      </c>
      <c r="G16479">
        <v>0</v>
      </c>
      <c r="H16479">
        <v>0</v>
      </c>
    </row>
    <row r="16480" spans="1:12" x14ac:dyDescent="0.25">
      <c r="A16480" t="s">
        <v>689</v>
      </c>
      <c r="B16480" t="s">
        <v>718</v>
      </c>
      <c r="C16480" t="s">
        <v>719</v>
      </c>
      <c r="D16480" s="2">
        <v>43132</v>
      </c>
      <c r="E16480">
        <v>0</v>
      </c>
      <c r="F16480">
        <v>0</v>
      </c>
      <c r="G16480">
        <v>0</v>
      </c>
      <c r="H16480">
        <v>0</v>
      </c>
    </row>
    <row r="16481" spans="1:12" x14ac:dyDescent="0.25">
      <c r="A16481" t="s">
        <v>689</v>
      </c>
      <c r="B16481" t="s">
        <v>718</v>
      </c>
      <c r="C16481" t="s">
        <v>719</v>
      </c>
      <c r="D16481" s="2">
        <v>43160</v>
      </c>
      <c r="E16481">
        <v>0</v>
      </c>
      <c r="F16481">
        <v>0</v>
      </c>
      <c r="G16481">
        <v>0</v>
      </c>
      <c r="H16481">
        <v>0</v>
      </c>
    </row>
    <row r="16482" spans="1:12" x14ac:dyDescent="0.25">
      <c r="A16482" t="s">
        <v>689</v>
      </c>
      <c r="B16482" t="s">
        <v>718</v>
      </c>
      <c r="C16482" t="s">
        <v>719</v>
      </c>
      <c r="D16482" s="2">
        <v>43191</v>
      </c>
      <c r="E16482">
        <v>0</v>
      </c>
      <c r="F16482">
        <v>0</v>
      </c>
      <c r="G16482">
        <v>0</v>
      </c>
      <c r="H16482">
        <v>0</v>
      </c>
    </row>
    <row r="16483" spans="1:12" x14ac:dyDescent="0.25">
      <c r="A16483" t="s">
        <v>689</v>
      </c>
      <c r="B16483" t="s">
        <v>718</v>
      </c>
      <c r="C16483" t="s">
        <v>719</v>
      </c>
      <c r="D16483" s="2">
        <v>43221</v>
      </c>
      <c r="E16483">
        <v>0</v>
      </c>
      <c r="F16483">
        <v>0</v>
      </c>
      <c r="G16483">
        <v>0</v>
      </c>
      <c r="H16483">
        <v>0</v>
      </c>
    </row>
    <row r="16484" spans="1:12" x14ac:dyDescent="0.25">
      <c r="A16484" t="s">
        <v>689</v>
      </c>
      <c r="B16484" t="s">
        <v>718</v>
      </c>
      <c r="C16484" t="s">
        <v>719</v>
      </c>
      <c r="D16484" s="2">
        <v>43252</v>
      </c>
      <c r="E16484">
        <v>7.6458333333333304</v>
      </c>
      <c r="F16484">
        <v>18437.556227000001</v>
      </c>
      <c r="G16484">
        <v>3156878.3771869498</v>
      </c>
      <c r="H16484">
        <v>0</v>
      </c>
    </row>
    <row r="16485" spans="1:12" x14ac:dyDescent="0.25">
      <c r="A16485" t="s">
        <v>689</v>
      </c>
      <c r="B16485" t="s">
        <v>718</v>
      </c>
      <c r="C16485" t="s">
        <v>719</v>
      </c>
      <c r="D16485" s="2">
        <v>43282</v>
      </c>
      <c r="E16485">
        <v>15.7923333333333</v>
      </c>
      <c r="F16485">
        <v>56808.615234801502</v>
      </c>
      <c r="G16485">
        <v>10752710.5950583</v>
      </c>
      <c r="H16485">
        <v>124.26341307454</v>
      </c>
    </row>
    <row r="16486" spans="1:12" x14ac:dyDescent="0.25">
      <c r="A16486" t="s">
        <v>689</v>
      </c>
      <c r="B16486" t="s">
        <v>718</v>
      </c>
      <c r="C16486" t="s">
        <v>719</v>
      </c>
      <c r="D16486" s="2">
        <v>43313</v>
      </c>
      <c r="E16486">
        <v>17.718083333333301</v>
      </c>
      <c r="F16486">
        <v>38952.4950530938</v>
      </c>
      <c r="G16486">
        <v>7372911.7411185894</v>
      </c>
      <c r="H16486">
        <v>12191.079792021301</v>
      </c>
    </row>
    <row r="16487" spans="1:12" x14ac:dyDescent="0.25">
      <c r="A16487" t="s">
        <v>689</v>
      </c>
      <c r="B16487" t="s">
        <v>718</v>
      </c>
      <c r="C16487" t="s">
        <v>719</v>
      </c>
      <c r="D16487" s="2">
        <v>43344</v>
      </c>
      <c r="E16487">
        <v>6.2291666666666696</v>
      </c>
      <c r="F16487">
        <v>12274.6748147944</v>
      </c>
      <c r="G16487">
        <v>2323345.2423793399</v>
      </c>
      <c r="H16487">
        <v>4700.2879805208704</v>
      </c>
    </row>
    <row r="16488" spans="1:12" x14ac:dyDescent="0.25">
      <c r="A16488" t="s">
        <v>689</v>
      </c>
      <c r="B16488" t="s">
        <v>718</v>
      </c>
      <c r="C16488" t="s">
        <v>719</v>
      </c>
      <c r="D16488" s="2">
        <v>43374</v>
      </c>
      <c r="E16488">
        <v>0</v>
      </c>
      <c r="F16488">
        <v>0</v>
      </c>
      <c r="G16488">
        <v>0</v>
      </c>
      <c r="H16488">
        <v>0</v>
      </c>
    </row>
    <row r="16489" spans="1:12" x14ac:dyDescent="0.25">
      <c r="A16489" t="s">
        <v>689</v>
      </c>
      <c r="B16489" t="s">
        <v>718</v>
      </c>
      <c r="C16489" t="s">
        <v>719</v>
      </c>
      <c r="D16489" s="2">
        <v>43405</v>
      </c>
      <c r="E16489">
        <v>0</v>
      </c>
      <c r="F16489">
        <v>0</v>
      </c>
      <c r="G16489">
        <v>0</v>
      </c>
      <c r="H16489">
        <v>0</v>
      </c>
    </row>
    <row r="16490" spans="1:12" x14ac:dyDescent="0.25">
      <c r="A16490" t="s">
        <v>689</v>
      </c>
      <c r="B16490" t="s">
        <v>718</v>
      </c>
      <c r="C16490" t="s">
        <v>719</v>
      </c>
      <c r="D16490" s="2">
        <v>43435</v>
      </c>
      <c r="E16490">
        <v>0.85066666666666702</v>
      </c>
      <c r="F16490">
        <v>758.69670273531005</v>
      </c>
      <c r="G16490">
        <v>105458.841680208</v>
      </c>
      <c r="H16490">
        <v>420.15268636769599</v>
      </c>
    </row>
    <row r="16491" spans="1:12" x14ac:dyDescent="0.25">
      <c r="A16491" t="s">
        <v>689</v>
      </c>
      <c r="B16491" t="s">
        <v>718</v>
      </c>
      <c r="C16491" t="s">
        <v>719</v>
      </c>
      <c r="D16491" s="2">
        <v>43496</v>
      </c>
      <c r="E16491">
        <v>0</v>
      </c>
      <c r="F16491">
        <v>0</v>
      </c>
      <c r="G16491">
        <v>0</v>
      </c>
      <c r="H16491">
        <v>0</v>
      </c>
      <c r="K16491">
        <v>0</v>
      </c>
      <c r="L16491">
        <v>0</v>
      </c>
    </row>
    <row r="16492" spans="1:12" x14ac:dyDescent="0.25">
      <c r="A16492" t="s">
        <v>689</v>
      </c>
      <c r="B16492" t="s">
        <v>718</v>
      </c>
      <c r="C16492" t="s">
        <v>719</v>
      </c>
      <c r="D16492" s="2">
        <v>43524</v>
      </c>
      <c r="E16492">
        <v>0</v>
      </c>
      <c r="F16492">
        <v>0</v>
      </c>
      <c r="G16492">
        <v>0</v>
      </c>
      <c r="H16492">
        <v>0</v>
      </c>
      <c r="K16492">
        <v>0</v>
      </c>
      <c r="L16492">
        <v>0</v>
      </c>
    </row>
    <row r="16493" spans="1:12" x14ac:dyDescent="0.25">
      <c r="A16493" t="s">
        <v>689</v>
      </c>
      <c r="B16493" t="s">
        <v>718</v>
      </c>
      <c r="C16493" t="s">
        <v>719</v>
      </c>
      <c r="D16493" s="2">
        <v>43555</v>
      </c>
      <c r="E16493">
        <v>5</v>
      </c>
      <c r="F16493">
        <v>3288.23405193588</v>
      </c>
      <c r="G16493">
        <v>798161.18696935195</v>
      </c>
      <c r="H16493">
        <v>3899.7579373599701</v>
      </c>
      <c r="K16493">
        <v>0</v>
      </c>
      <c r="L16493">
        <v>12</v>
      </c>
    </row>
    <row r="16494" spans="1:12" x14ac:dyDescent="0.25">
      <c r="A16494" t="s">
        <v>689</v>
      </c>
      <c r="B16494" t="s">
        <v>718</v>
      </c>
      <c r="C16494" t="s">
        <v>719</v>
      </c>
      <c r="D16494" s="2">
        <v>43585</v>
      </c>
      <c r="E16494">
        <v>0</v>
      </c>
      <c r="F16494">
        <v>0</v>
      </c>
      <c r="G16494">
        <v>0</v>
      </c>
      <c r="H16494">
        <v>0</v>
      </c>
      <c r="K16494">
        <v>0</v>
      </c>
      <c r="L16494">
        <v>0</v>
      </c>
    </row>
    <row r="16495" spans="1:12" x14ac:dyDescent="0.25">
      <c r="A16495" t="s">
        <v>689</v>
      </c>
      <c r="B16495" t="s">
        <v>718</v>
      </c>
      <c r="C16495" t="s">
        <v>719</v>
      </c>
      <c r="D16495" s="2">
        <v>43616</v>
      </c>
      <c r="E16495">
        <v>19.625</v>
      </c>
      <c r="F16495">
        <v>2126.9215140264801</v>
      </c>
      <c r="G16495">
        <v>3123451.1744444901</v>
      </c>
      <c r="H16495">
        <v>2063.4297133565701</v>
      </c>
      <c r="K16495">
        <v>102</v>
      </c>
      <c r="L16495">
        <v>12</v>
      </c>
    </row>
    <row r="16496" spans="1:12" x14ac:dyDescent="0.25">
      <c r="A16496" t="s">
        <v>689</v>
      </c>
      <c r="B16496" t="s">
        <v>718</v>
      </c>
      <c r="C16496" t="s">
        <v>719</v>
      </c>
      <c r="D16496" s="2">
        <v>43646</v>
      </c>
      <c r="E16496">
        <v>20</v>
      </c>
      <c r="F16496">
        <v>2676.20277952167</v>
      </c>
      <c r="G16496">
        <v>3930087.9978989502</v>
      </c>
      <c r="H16496">
        <v>2131.1607432159699</v>
      </c>
      <c r="K16496">
        <v>102</v>
      </c>
      <c r="L16496">
        <v>12</v>
      </c>
    </row>
    <row r="16497" spans="1:12" x14ac:dyDescent="0.25">
      <c r="A16497" t="s">
        <v>689</v>
      </c>
      <c r="B16497" t="s">
        <v>718</v>
      </c>
      <c r="C16497" t="s">
        <v>719</v>
      </c>
      <c r="D16497" s="2">
        <v>43677</v>
      </c>
      <c r="E16497">
        <v>23.707083333333301</v>
      </c>
      <c r="F16497">
        <v>3912.1663512847699</v>
      </c>
      <c r="G16497">
        <v>5385266.0267685493</v>
      </c>
      <c r="H16497">
        <v>2563.7956046569898</v>
      </c>
      <c r="K16497">
        <v>87</v>
      </c>
      <c r="L16497">
        <v>28</v>
      </c>
    </row>
    <row r="16498" spans="1:12" x14ac:dyDescent="0.25">
      <c r="A16498" t="s">
        <v>689</v>
      </c>
      <c r="B16498" t="s">
        <v>718</v>
      </c>
      <c r="C16498" t="s">
        <v>719</v>
      </c>
      <c r="D16498" s="2">
        <v>43708</v>
      </c>
      <c r="E16498">
        <v>0.8125</v>
      </c>
      <c r="F16498">
        <v>117.03585486506</v>
      </c>
      <c r="G16498">
        <v>161104.91132659398</v>
      </c>
      <c r="H16498">
        <v>92.589663383254802</v>
      </c>
      <c r="K16498">
        <v>87</v>
      </c>
      <c r="L16498">
        <v>28</v>
      </c>
    </row>
    <row r="16499" spans="1:12" x14ac:dyDescent="0.25">
      <c r="A16499" t="s">
        <v>689</v>
      </c>
      <c r="B16499" t="s">
        <v>718</v>
      </c>
      <c r="C16499" t="s">
        <v>719</v>
      </c>
      <c r="D16499" s="2">
        <v>43738</v>
      </c>
      <c r="E16499">
        <v>0</v>
      </c>
      <c r="F16499">
        <v>0</v>
      </c>
      <c r="G16499">
        <v>0</v>
      </c>
      <c r="H16499">
        <v>0</v>
      </c>
      <c r="K16499">
        <v>0</v>
      </c>
      <c r="L16499">
        <v>0</v>
      </c>
    </row>
    <row r="16500" spans="1:12" x14ac:dyDescent="0.25">
      <c r="A16500" t="s">
        <v>689</v>
      </c>
      <c r="B16500" t="s">
        <v>718</v>
      </c>
      <c r="C16500" t="s">
        <v>719</v>
      </c>
      <c r="D16500" s="2">
        <v>43769</v>
      </c>
      <c r="E16500">
        <v>0</v>
      </c>
      <c r="F16500">
        <v>0</v>
      </c>
      <c r="G16500">
        <v>0</v>
      </c>
      <c r="H16500">
        <v>0</v>
      </c>
      <c r="K16500">
        <v>0</v>
      </c>
      <c r="L16500">
        <v>0</v>
      </c>
    </row>
    <row r="16501" spans="1:12" x14ac:dyDescent="0.25">
      <c r="A16501" t="s">
        <v>689</v>
      </c>
      <c r="B16501" t="s">
        <v>718</v>
      </c>
      <c r="C16501" t="s">
        <v>719</v>
      </c>
      <c r="D16501" s="2">
        <v>43799</v>
      </c>
      <c r="E16501">
        <v>0</v>
      </c>
      <c r="F16501">
        <v>0</v>
      </c>
      <c r="G16501">
        <v>0</v>
      </c>
      <c r="H16501">
        <v>0</v>
      </c>
      <c r="K16501">
        <v>0</v>
      </c>
      <c r="L16501">
        <v>0</v>
      </c>
    </row>
    <row r="16502" spans="1:12" x14ac:dyDescent="0.25">
      <c r="A16502" t="s">
        <v>689</v>
      </c>
      <c r="B16502" t="s">
        <v>718</v>
      </c>
      <c r="C16502" t="s">
        <v>719</v>
      </c>
      <c r="D16502" s="2">
        <v>43830</v>
      </c>
      <c r="E16502">
        <v>0</v>
      </c>
      <c r="F16502">
        <v>0</v>
      </c>
      <c r="G16502">
        <v>0</v>
      </c>
      <c r="H16502">
        <v>0</v>
      </c>
      <c r="K16502">
        <v>0</v>
      </c>
      <c r="L16502">
        <v>0</v>
      </c>
    </row>
    <row r="16503" spans="1:12" x14ac:dyDescent="0.25">
      <c r="A16503" t="s">
        <v>689</v>
      </c>
      <c r="B16503" s="3" t="s">
        <v>764</v>
      </c>
      <c r="C16503" s="3" t="s">
        <v>719</v>
      </c>
      <c r="D16503" s="3">
        <v>43831</v>
      </c>
      <c r="E16503">
        <v>0</v>
      </c>
      <c r="F16503">
        <v>0</v>
      </c>
      <c r="G16503">
        <v>0</v>
      </c>
      <c r="H16503">
        <v>0</v>
      </c>
      <c r="K16503">
        <v>0</v>
      </c>
      <c r="L16503">
        <v>0</v>
      </c>
    </row>
    <row r="16504" spans="1:12" x14ac:dyDescent="0.25">
      <c r="A16504" t="s">
        <v>689</v>
      </c>
      <c r="B16504" s="3" t="s">
        <v>764</v>
      </c>
      <c r="C16504" s="3" t="s">
        <v>719</v>
      </c>
      <c r="D16504" s="3">
        <v>43862</v>
      </c>
      <c r="E16504">
        <v>0</v>
      </c>
      <c r="F16504">
        <v>0</v>
      </c>
      <c r="G16504">
        <v>0</v>
      </c>
      <c r="H16504">
        <v>0</v>
      </c>
      <c r="K16504">
        <v>0</v>
      </c>
      <c r="L16504">
        <v>0</v>
      </c>
    </row>
    <row r="16505" spans="1:12" x14ac:dyDescent="0.25">
      <c r="A16505" t="s">
        <v>689</v>
      </c>
      <c r="B16505" s="3" t="s">
        <v>764</v>
      </c>
      <c r="C16505" s="3" t="s">
        <v>719</v>
      </c>
      <c r="D16505" s="3">
        <v>43891</v>
      </c>
      <c r="E16505">
        <v>0</v>
      </c>
      <c r="F16505">
        <v>0</v>
      </c>
      <c r="G16505">
        <v>0</v>
      </c>
      <c r="H16505">
        <v>0</v>
      </c>
      <c r="K16505">
        <v>0</v>
      </c>
      <c r="L16505">
        <v>0</v>
      </c>
    </row>
    <row r="16506" spans="1:12" x14ac:dyDescent="0.25">
      <c r="A16506" t="s">
        <v>689</v>
      </c>
      <c r="B16506" s="3" t="s">
        <v>764</v>
      </c>
      <c r="C16506" s="3" t="s">
        <v>719</v>
      </c>
      <c r="D16506" s="3">
        <v>43922</v>
      </c>
      <c r="E16506">
        <v>0</v>
      </c>
      <c r="F16506">
        <v>0</v>
      </c>
      <c r="G16506">
        <v>0</v>
      </c>
      <c r="H16506">
        <v>0</v>
      </c>
      <c r="K16506">
        <v>0</v>
      </c>
      <c r="L16506">
        <v>0</v>
      </c>
    </row>
    <row r="16507" spans="1:12" x14ac:dyDescent="0.25">
      <c r="A16507" t="s">
        <v>689</v>
      </c>
      <c r="B16507" s="3" t="s">
        <v>764</v>
      </c>
      <c r="C16507" s="3" t="s">
        <v>719</v>
      </c>
      <c r="D16507" s="3">
        <v>43952</v>
      </c>
      <c r="E16507">
        <v>0</v>
      </c>
      <c r="F16507">
        <v>0</v>
      </c>
      <c r="G16507">
        <v>0</v>
      </c>
      <c r="H16507">
        <v>0</v>
      </c>
      <c r="K16507">
        <v>0</v>
      </c>
      <c r="L16507">
        <v>0</v>
      </c>
    </row>
    <row r="16508" spans="1:12" x14ac:dyDescent="0.25">
      <c r="A16508" t="s">
        <v>689</v>
      </c>
      <c r="B16508" s="3" t="s">
        <v>764</v>
      </c>
      <c r="C16508" s="3" t="s">
        <v>719</v>
      </c>
      <c r="D16508" s="3">
        <v>43983</v>
      </c>
      <c r="E16508">
        <v>0</v>
      </c>
      <c r="F16508">
        <v>0</v>
      </c>
      <c r="G16508">
        <v>0</v>
      </c>
      <c r="H16508">
        <v>0</v>
      </c>
      <c r="K16508">
        <v>0</v>
      </c>
      <c r="L16508">
        <v>0</v>
      </c>
    </row>
    <row r="16509" spans="1:12" x14ac:dyDescent="0.25">
      <c r="A16509" t="s">
        <v>689</v>
      </c>
      <c r="B16509" s="3" t="s">
        <v>764</v>
      </c>
      <c r="C16509" s="3" t="s">
        <v>719</v>
      </c>
      <c r="D16509" s="3">
        <v>44013</v>
      </c>
      <c r="E16509">
        <v>0</v>
      </c>
      <c r="F16509">
        <v>0</v>
      </c>
      <c r="G16509">
        <v>0</v>
      </c>
      <c r="H16509">
        <v>0</v>
      </c>
      <c r="K16509">
        <v>0</v>
      </c>
      <c r="L16509">
        <v>0</v>
      </c>
    </row>
    <row r="16510" spans="1:12" x14ac:dyDescent="0.25">
      <c r="A16510" t="s">
        <v>689</v>
      </c>
      <c r="B16510" s="3" t="s">
        <v>764</v>
      </c>
      <c r="C16510" s="3" t="s">
        <v>719</v>
      </c>
      <c r="D16510" s="3">
        <v>44044</v>
      </c>
      <c r="E16510">
        <v>0</v>
      </c>
      <c r="F16510">
        <v>0</v>
      </c>
      <c r="G16510">
        <v>0</v>
      </c>
      <c r="H16510">
        <v>0</v>
      </c>
      <c r="K16510">
        <v>0</v>
      </c>
      <c r="L16510">
        <v>0</v>
      </c>
    </row>
    <row r="16511" spans="1:12" x14ac:dyDescent="0.25">
      <c r="A16511" t="s">
        <v>689</v>
      </c>
      <c r="B16511" s="3" t="s">
        <v>764</v>
      </c>
      <c r="C16511" s="3" t="s">
        <v>719</v>
      </c>
      <c r="D16511" s="3">
        <v>44075</v>
      </c>
      <c r="E16511">
        <v>0</v>
      </c>
      <c r="F16511">
        <v>0</v>
      </c>
      <c r="G16511">
        <v>0</v>
      </c>
      <c r="H16511">
        <v>0</v>
      </c>
      <c r="K16511">
        <v>0</v>
      </c>
      <c r="L16511">
        <v>0</v>
      </c>
    </row>
    <row r="16512" spans="1:12" x14ac:dyDescent="0.25">
      <c r="A16512" t="s">
        <v>689</v>
      </c>
      <c r="B16512" s="3" t="s">
        <v>764</v>
      </c>
      <c r="C16512" s="3" t="s">
        <v>719</v>
      </c>
      <c r="D16512" s="3">
        <v>44105</v>
      </c>
      <c r="E16512">
        <v>0</v>
      </c>
      <c r="F16512">
        <v>0</v>
      </c>
      <c r="G16512">
        <v>0</v>
      </c>
      <c r="H16512">
        <v>0</v>
      </c>
      <c r="K16512">
        <v>0</v>
      </c>
      <c r="L16512">
        <v>0</v>
      </c>
    </row>
    <row r="16513" spans="1:12" x14ac:dyDescent="0.25">
      <c r="A16513" t="s">
        <v>689</v>
      </c>
      <c r="B16513" s="3" t="s">
        <v>764</v>
      </c>
      <c r="C16513" s="3" t="s">
        <v>719</v>
      </c>
      <c r="D16513" s="3">
        <v>44136</v>
      </c>
      <c r="E16513">
        <v>0</v>
      </c>
      <c r="F16513">
        <v>0</v>
      </c>
      <c r="G16513">
        <v>0</v>
      </c>
      <c r="H16513">
        <v>0</v>
      </c>
      <c r="K16513">
        <v>0</v>
      </c>
      <c r="L16513">
        <v>0</v>
      </c>
    </row>
    <row r="16514" spans="1:12" x14ac:dyDescent="0.25">
      <c r="A16514" t="s">
        <v>689</v>
      </c>
      <c r="B16514" s="3" t="s">
        <v>764</v>
      </c>
      <c r="C16514" s="3" t="s">
        <v>719</v>
      </c>
      <c r="D16514" s="3">
        <v>44166</v>
      </c>
      <c r="E16514">
        <v>0</v>
      </c>
      <c r="F16514">
        <v>0</v>
      </c>
      <c r="G16514">
        <v>0</v>
      </c>
      <c r="H16514">
        <v>0</v>
      </c>
      <c r="K16514">
        <v>0</v>
      </c>
      <c r="L16514">
        <v>0</v>
      </c>
    </row>
    <row r="16515" spans="1:12" x14ac:dyDescent="0.25">
      <c r="A16515" t="s">
        <v>689</v>
      </c>
      <c r="B16515" t="s">
        <v>716</v>
      </c>
      <c r="C16515" t="s">
        <v>717</v>
      </c>
      <c r="D16515" s="2">
        <v>43101</v>
      </c>
      <c r="E16515">
        <v>0</v>
      </c>
      <c r="F16515">
        <v>0</v>
      </c>
      <c r="G16515">
        <v>0</v>
      </c>
      <c r="H16515">
        <v>0</v>
      </c>
    </row>
    <row r="16516" spans="1:12" x14ac:dyDescent="0.25">
      <c r="A16516" t="s">
        <v>689</v>
      </c>
      <c r="B16516" t="s">
        <v>716</v>
      </c>
      <c r="C16516" t="s">
        <v>717</v>
      </c>
      <c r="D16516" s="2">
        <v>43132</v>
      </c>
      <c r="E16516">
        <v>0</v>
      </c>
      <c r="F16516">
        <v>0</v>
      </c>
      <c r="G16516">
        <v>0</v>
      </c>
      <c r="H16516">
        <v>0</v>
      </c>
    </row>
    <row r="16517" spans="1:12" x14ac:dyDescent="0.25">
      <c r="A16517" t="s">
        <v>689</v>
      </c>
      <c r="B16517" t="s">
        <v>716</v>
      </c>
      <c r="C16517" t="s">
        <v>717</v>
      </c>
      <c r="D16517" s="2">
        <v>43160</v>
      </c>
      <c r="E16517">
        <v>0</v>
      </c>
      <c r="F16517">
        <v>0</v>
      </c>
      <c r="G16517">
        <v>0</v>
      </c>
      <c r="H16517">
        <v>0</v>
      </c>
    </row>
    <row r="16518" spans="1:12" x14ac:dyDescent="0.25">
      <c r="A16518" t="s">
        <v>689</v>
      </c>
      <c r="B16518" t="s">
        <v>716</v>
      </c>
      <c r="C16518" t="s">
        <v>717</v>
      </c>
      <c r="D16518" s="2">
        <v>43191</v>
      </c>
      <c r="E16518">
        <v>0</v>
      </c>
      <c r="F16518">
        <v>0</v>
      </c>
      <c r="G16518">
        <v>0</v>
      </c>
      <c r="H16518">
        <v>0</v>
      </c>
    </row>
    <row r="16519" spans="1:12" x14ac:dyDescent="0.25">
      <c r="A16519" t="s">
        <v>689</v>
      </c>
      <c r="B16519" t="s">
        <v>716</v>
      </c>
      <c r="C16519" t="s">
        <v>717</v>
      </c>
      <c r="D16519" s="2">
        <v>43221</v>
      </c>
      <c r="E16519">
        <v>0</v>
      </c>
      <c r="F16519">
        <v>0</v>
      </c>
      <c r="G16519">
        <v>0</v>
      </c>
      <c r="H16519">
        <v>0</v>
      </c>
    </row>
    <row r="16520" spans="1:12" x14ac:dyDescent="0.25">
      <c r="A16520" t="s">
        <v>689</v>
      </c>
      <c r="B16520" t="s">
        <v>716</v>
      </c>
      <c r="C16520" t="s">
        <v>717</v>
      </c>
      <c r="D16520" s="2">
        <v>43252</v>
      </c>
      <c r="E16520">
        <v>9.7604166666666696</v>
      </c>
      <c r="F16520">
        <v>23435.424831885299</v>
      </c>
      <c r="G16520">
        <v>5140855.5699180597</v>
      </c>
      <c r="H16520">
        <v>23.4579308148301</v>
      </c>
    </row>
    <row r="16521" spans="1:12" x14ac:dyDescent="0.25">
      <c r="A16521" t="s">
        <v>689</v>
      </c>
      <c r="B16521" t="s">
        <v>716</v>
      </c>
      <c r="C16521" t="s">
        <v>717</v>
      </c>
      <c r="D16521" s="2">
        <v>43282</v>
      </c>
      <c r="E16521">
        <v>15.745125</v>
      </c>
      <c r="F16521">
        <v>51510.256620683198</v>
      </c>
      <c r="G16521">
        <v>11093032.039551901</v>
      </c>
      <c r="H16521">
        <v>56.212884894675199</v>
      </c>
    </row>
    <row r="16522" spans="1:12" x14ac:dyDescent="0.25">
      <c r="A16522" t="s">
        <v>689</v>
      </c>
      <c r="B16522" t="s">
        <v>716</v>
      </c>
      <c r="C16522" t="s">
        <v>717</v>
      </c>
      <c r="D16522" s="2">
        <v>43313</v>
      </c>
      <c r="E16522">
        <v>16.508333333333301</v>
      </c>
      <c r="F16522">
        <v>52940.256936838603</v>
      </c>
      <c r="G16522">
        <v>13979921.368643301</v>
      </c>
      <c r="H16522">
        <v>2220.7093169692398</v>
      </c>
    </row>
    <row r="16523" spans="1:12" x14ac:dyDescent="0.25">
      <c r="A16523" t="s">
        <v>689</v>
      </c>
      <c r="B16523" t="s">
        <v>716</v>
      </c>
      <c r="C16523" t="s">
        <v>717</v>
      </c>
      <c r="D16523" s="2">
        <v>43344</v>
      </c>
      <c r="E16523">
        <v>6.5242916666666702</v>
      </c>
      <c r="F16523">
        <v>19577.464438503401</v>
      </c>
      <c r="G16523">
        <v>5169816.4928481895</v>
      </c>
      <c r="H16523">
        <v>934.26108825974097</v>
      </c>
    </row>
    <row r="16524" spans="1:12" x14ac:dyDescent="0.25">
      <c r="A16524" t="s">
        <v>689</v>
      </c>
      <c r="B16524" t="s">
        <v>716</v>
      </c>
      <c r="C16524" t="s">
        <v>717</v>
      </c>
      <c r="D16524" s="2">
        <v>43374</v>
      </c>
      <c r="E16524">
        <v>30.75</v>
      </c>
      <c r="F16524">
        <v>28009.8834178672</v>
      </c>
      <c r="G16524">
        <v>2760337.0663520498</v>
      </c>
      <c r="H16524">
        <v>2518.9845105330301</v>
      </c>
    </row>
    <row r="16525" spans="1:12" x14ac:dyDescent="0.25">
      <c r="A16525" t="s">
        <v>689</v>
      </c>
      <c r="B16525" t="s">
        <v>716</v>
      </c>
      <c r="C16525" t="s">
        <v>717</v>
      </c>
      <c r="D16525" s="2">
        <v>43405</v>
      </c>
      <c r="E16525">
        <v>27.515958333333302</v>
      </c>
      <c r="F16525">
        <v>29856.523293329101</v>
      </c>
      <c r="G16525">
        <v>2021883.75742424</v>
      </c>
      <c r="H16525">
        <v>7426.3319852253398</v>
      </c>
    </row>
    <row r="16526" spans="1:12" x14ac:dyDescent="0.25">
      <c r="A16526" t="s">
        <v>689</v>
      </c>
      <c r="B16526" t="s">
        <v>716</v>
      </c>
      <c r="C16526" t="s">
        <v>717</v>
      </c>
      <c r="D16526" s="2">
        <v>43435</v>
      </c>
      <c r="E16526">
        <v>21.1042083333333</v>
      </c>
      <c r="F16526">
        <v>19536.311121347899</v>
      </c>
      <c r="G16526">
        <v>1322998.98913768</v>
      </c>
      <c r="H16526">
        <v>6091.8492170392201</v>
      </c>
    </row>
    <row r="16527" spans="1:12" x14ac:dyDescent="0.25">
      <c r="A16527" t="s">
        <v>689</v>
      </c>
      <c r="B16527" t="s">
        <v>716</v>
      </c>
      <c r="C16527" t="s">
        <v>717</v>
      </c>
      <c r="D16527" s="2">
        <v>43496</v>
      </c>
      <c r="E16527">
        <v>9.1770833333333304</v>
      </c>
      <c r="F16527">
        <v>11313.6722801091</v>
      </c>
      <c r="G16527">
        <v>766156.31107573397</v>
      </c>
      <c r="H16527">
        <v>2301.5706114585801</v>
      </c>
      <c r="K16527">
        <v>116</v>
      </c>
      <c r="L16527">
        <v>36</v>
      </c>
    </row>
    <row r="16528" spans="1:12" x14ac:dyDescent="0.25">
      <c r="A16528" t="s">
        <v>689</v>
      </c>
      <c r="B16528" t="s">
        <v>716</v>
      </c>
      <c r="C16528" t="s">
        <v>717</v>
      </c>
      <c r="D16528" s="2">
        <v>43524</v>
      </c>
      <c r="E16528">
        <v>0.89375000000000004</v>
      </c>
      <c r="F16528">
        <v>958.30301579737295</v>
      </c>
      <c r="G16528">
        <v>64895.807947955298</v>
      </c>
      <c r="H16528">
        <v>307.94285594484103</v>
      </c>
      <c r="K16528">
        <v>116</v>
      </c>
      <c r="L16528">
        <v>36</v>
      </c>
    </row>
    <row r="16529" spans="1:12" x14ac:dyDescent="0.25">
      <c r="A16529" t="s">
        <v>689</v>
      </c>
      <c r="B16529" t="s">
        <v>716</v>
      </c>
      <c r="C16529" t="s">
        <v>717</v>
      </c>
      <c r="D16529" s="2">
        <v>43555</v>
      </c>
      <c r="E16529">
        <v>13.46875</v>
      </c>
      <c r="F16529">
        <v>6149.3512247680801</v>
      </c>
      <c r="G16529">
        <v>864303.66664756997</v>
      </c>
      <c r="H16529">
        <v>1775.5892064218301</v>
      </c>
      <c r="K16529">
        <v>116</v>
      </c>
      <c r="L16529">
        <v>36</v>
      </c>
    </row>
    <row r="16530" spans="1:12" x14ac:dyDescent="0.25">
      <c r="A16530" t="s">
        <v>689</v>
      </c>
      <c r="B16530" t="s">
        <v>716</v>
      </c>
      <c r="C16530" t="s">
        <v>717</v>
      </c>
      <c r="D16530" s="2">
        <v>43585</v>
      </c>
      <c r="E16530">
        <v>2</v>
      </c>
      <c r="F16530">
        <v>1042.2027586419999</v>
      </c>
      <c r="G16530">
        <v>146483.69116669899</v>
      </c>
      <c r="H16530">
        <v>259.521493604255</v>
      </c>
      <c r="K16530">
        <v>116</v>
      </c>
      <c r="L16530">
        <v>36</v>
      </c>
    </row>
    <row r="16531" spans="1:12" x14ac:dyDescent="0.25">
      <c r="A16531" t="s">
        <v>689</v>
      </c>
      <c r="B16531" t="s">
        <v>716</v>
      </c>
      <c r="C16531" t="s">
        <v>717</v>
      </c>
      <c r="D16531" s="2">
        <v>43616</v>
      </c>
      <c r="E16531">
        <v>0</v>
      </c>
      <c r="F16531">
        <v>0</v>
      </c>
      <c r="G16531">
        <v>0</v>
      </c>
      <c r="H16531">
        <v>0</v>
      </c>
      <c r="K16531">
        <v>0</v>
      </c>
      <c r="L16531">
        <v>0</v>
      </c>
    </row>
    <row r="16532" spans="1:12" x14ac:dyDescent="0.25">
      <c r="A16532" t="s">
        <v>689</v>
      </c>
      <c r="B16532" t="s">
        <v>716</v>
      </c>
      <c r="C16532" t="s">
        <v>717</v>
      </c>
      <c r="D16532" s="2">
        <v>43646</v>
      </c>
      <c r="E16532">
        <v>2.7916666666666701E-2</v>
      </c>
      <c r="F16532">
        <v>13.8593227654199</v>
      </c>
      <c r="G16532">
        <v>1947.9556534610499</v>
      </c>
      <c r="H16532">
        <v>2.8110982339594401</v>
      </c>
      <c r="K16532">
        <v>0</v>
      </c>
      <c r="L16532">
        <v>32</v>
      </c>
    </row>
    <row r="16533" spans="1:12" x14ac:dyDescent="0.25">
      <c r="A16533" t="s">
        <v>689</v>
      </c>
      <c r="B16533" t="s">
        <v>716</v>
      </c>
      <c r="C16533" t="s">
        <v>717</v>
      </c>
      <c r="D16533" s="2">
        <v>43677</v>
      </c>
      <c r="E16533">
        <v>0</v>
      </c>
      <c r="F16533">
        <v>0</v>
      </c>
      <c r="G16533">
        <v>0</v>
      </c>
      <c r="H16533">
        <v>0</v>
      </c>
      <c r="K16533">
        <v>0</v>
      </c>
      <c r="L16533">
        <v>0</v>
      </c>
    </row>
    <row r="16534" spans="1:12" x14ac:dyDescent="0.25">
      <c r="A16534" t="s">
        <v>689</v>
      </c>
      <c r="B16534" t="s">
        <v>716</v>
      </c>
      <c r="C16534" t="s">
        <v>717</v>
      </c>
      <c r="D16534" s="2">
        <v>43708</v>
      </c>
      <c r="E16534">
        <v>3.1041666666666701</v>
      </c>
      <c r="F16534">
        <v>5795.3029477194896</v>
      </c>
      <c r="G16534">
        <v>209032.76568595698</v>
      </c>
      <c r="H16534">
        <v>657.81226470828597</v>
      </c>
      <c r="K16534">
        <v>0</v>
      </c>
      <c r="L16534">
        <v>60</v>
      </c>
    </row>
    <row r="16535" spans="1:12" x14ac:dyDescent="0.25">
      <c r="A16535" t="s">
        <v>689</v>
      </c>
      <c r="B16535" t="s">
        <v>716</v>
      </c>
      <c r="C16535" t="s">
        <v>717</v>
      </c>
      <c r="D16535" s="2">
        <v>43738</v>
      </c>
      <c r="E16535">
        <v>0</v>
      </c>
      <c r="F16535">
        <v>0</v>
      </c>
      <c r="G16535">
        <v>0</v>
      </c>
      <c r="H16535">
        <v>0</v>
      </c>
      <c r="K16535">
        <v>0</v>
      </c>
      <c r="L16535">
        <v>0</v>
      </c>
    </row>
    <row r="16536" spans="1:12" x14ac:dyDescent="0.25">
      <c r="A16536" t="s">
        <v>689</v>
      </c>
      <c r="B16536" t="s">
        <v>716</v>
      </c>
      <c r="C16536" t="s">
        <v>717</v>
      </c>
      <c r="D16536" s="2">
        <v>43769</v>
      </c>
      <c r="E16536">
        <v>24.875</v>
      </c>
      <c r="F16536">
        <v>68531.968340484906</v>
      </c>
      <c r="G16536">
        <v>22891997.766029898</v>
      </c>
      <c r="H16536">
        <v>1099.9068506482299</v>
      </c>
      <c r="K16536">
        <v>435</v>
      </c>
      <c r="L16536">
        <v>60</v>
      </c>
    </row>
    <row r="16537" spans="1:12" x14ac:dyDescent="0.25">
      <c r="A16537" t="s">
        <v>689</v>
      </c>
      <c r="B16537" t="s">
        <v>716</v>
      </c>
      <c r="C16537" t="s">
        <v>717</v>
      </c>
      <c r="D16537" s="2">
        <v>43799</v>
      </c>
      <c r="E16537">
        <v>18.1784583333333</v>
      </c>
      <c r="F16537">
        <v>51113.072027529699</v>
      </c>
      <c r="G16537">
        <v>16416168.842414798</v>
      </c>
      <c r="H16537">
        <v>1027.0409878005801</v>
      </c>
      <c r="K16537">
        <v>261</v>
      </c>
      <c r="L16537">
        <v>52</v>
      </c>
    </row>
    <row r="16538" spans="1:12" x14ac:dyDescent="0.25">
      <c r="A16538" t="s">
        <v>689</v>
      </c>
      <c r="B16538" t="s">
        <v>716</v>
      </c>
      <c r="C16538" t="s">
        <v>717</v>
      </c>
      <c r="D16538" s="2">
        <v>43830</v>
      </c>
      <c r="E16538">
        <v>30.847208333333299</v>
      </c>
      <c r="F16538">
        <v>77964.0760543129</v>
      </c>
      <c r="G16538">
        <v>26042641.092676502</v>
      </c>
      <c r="H16538">
        <v>1581.71767052123</v>
      </c>
      <c r="K16538">
        <v>261</v>
      </c>
      <c r="L16538">
        <v>52</v>
      </c>
    </row>
    <row r="16539" spans="1:12" x14ac:dyDescent="0.25">
      <c r="A16539" t="s">
        <v>689</v>
      </c>
      <c r="B16539" s="3" t="s">
        <v>765</v>
      </c>
      <c r="C16539" s="3" t="s">
        <v>717</v>
      </c>
      <c r="D16539" s="3">
        <v>43831</v>
      </c>
      <c r="E16539">
        <v>19.566708333333334</v>
      </c>
      <c r="F16539">
        <v>48366.164055325775</v>
      </c>
      <c r="G16539">
        <v>16155936.365421496</v>
      </c>
      <c r="H16539">
        <v>937.31674029467661</v>
      </c>
      <c r="K16539">
        <v>261</v>
      </c>
      <c r="L16539">
        <v>52</v>
      </c>
    </row>
    <row r="16540" spans="1:12" x14ac:dyDescent="0.25">
      <c r="A16540" t="s">
        <v>689</v>
      </c>
      <c r="B16540" s="3" t="s">
        <v>765</v>
      </c>
      <c r="C16540" s="3" t="s">
        <v>717</v>
      </c>
      <c r="D16540" s="3">
        <v>43862</v>
      </c>
      <c r="E16540">
        <v>28.683999999999997</v>
      </c>
      <c r="F16540">
        <v>80799.644325309317</v>
      </c>
      <c r="G16540">
        <v>26768820.064820603</v>
      </c>
      <c r="H16540">
        <v>624.72702042701576</v>
      </c>
      <c r="K16540">
        <v>131</v>
      </c>
      <c r="L16540">
        <v>52</v>
      </c>
    </row>
    <row r="16541" spans="1:12" x14ac:dyDescent="0.25">
      <c r="A16541" t="s">
        <v>689</v>
      </c>
      <c r="B16541" s="3" t="s">
        <v>765</v>
      </c>
      <c r="C16541" s="3" t="s">
        <v>717</v>
      </c>
      <c r="D16541" s="3">
        <v>43891</v>
      </c>
      <c r="E16541">
        <v>30.993041666666667</v>
      </c>
      <c r="F16541">
        <v>88794.748000611711</v>
      </c>
      <c r="G16541">
        <v>2149094.2040402666</v>
      </c>
      <c r="H16541">
        <v>674.73284956135797</v>
      </c>
      <c r="K16541">
        <v>116</v>
      </c>
      <c r="L16541">
        <v>52</v>
      </c>
    </row>
    <row r="16542" spans="1:12" x14ac:dyDescent="0.25">
      <c r="A16542" t="s">
        <v>689</v>
      </c>
      <c r="B16542" s="3" t="s">
        <v>765</v>
      </c>
      <c r="C16542" s="3" t="s">
        <v>717</v>
      </c>
      <c r="D16542" s="3">
        <v>43922</v>
      </c>
      <c r="E16542">
        <v>27.027791666666669</v>
      </c>
      <c r="F16542">
        <v>82099.084139967905</v>
      </c>
      <c r="G16542">
        <v>1987039.4348211195</v>
      </c>
      <c r="H16542">
        <v>795.78197470249654</v>
      </c>
      <c r="K16542">
        <v>116</v>
      </c>
      <c r="L16542">
        <v>52</v>
      </c>
    </row>
    <row r="16543" spans="1:12" x14ac:dyDescent="0.25">
      <c r="A16543" t="s">
        <v>689</v>
      </c>
      <c r="B16543" s="3" t="s">
        <v>765</v>
      </c>
      <c r="C16543" s="3" t="s">
        <v>717</v>
      </c>
      <c r="D16543" s="3">
        <v>43952</v>
      </c>
      <c r="E16543">
        <v>30.958333333333332</v>
      </c>
      <c r="F16543">
        <v>60777.292900774381</v>
      </c>
      <c r="G16543">
        <v>6195630.9740426363</v>
      </c>
      <c r="H16543">
        <v>644.65263646628773</v>
      </c>
      <c r="K16543">
        <v>116</v>
      </c>
      <c r="L16543">
        <v>52</v>
      </c>
    </row>
    <row r="16544" spans="1:12" x14ac:dyDescent="0.25">
      <c r="A16544" t="s">
        <v>689</v>
      </c>
      <c r="B16544" s="3" t="s">
        <v>765</v>
      </c>
      <c r="C16544" s="3" t="s">
        <v>717</v>
      </c>
      <c r="D16544" s="3">
        <v>43983</v>
      </c>
      <c r="E16544">
        <v>24.819441666666666</v>
      </c>
      <c r="F16544">
        <v>52464.657514361359</v>
      </c>
      <c r="G16544">
        <v>2618502.2288079378</v>
      </c>
      <c r="H16544">
        <v>557.85919612387886</v>
      </c>
      <c r="K16544">
        <v>131</v>
      </c>
      <c r="L16544">
        <v>52</v>
      </c>
    </row>
    <row r="16545" spans="1:12" x14ac:dyDescent="0.25">
      <c r="A16545" t="s">
        <v>689</v>
      </c>
      <c r="B16545" s="3" t="s">
        <v>765</v>
      </c>
      <c r="C16545" s="3" t="s">
        <v>717</v>
      </c>
      <c r="D16545" s="3">
        <v>44013</v>
      </c>
      <c r="E16545">
        <v>8.8020833333333339</v>
      </c>
      <c r="F16545">
        <v>20928.090237788892</v>
      </c>
      <c r="G16545">
        <v>1044517.4623953885</v>
      </c>
      <c r="H16545">
        <v>214.07913323389639</v>
      </c>
      <c r="K16545">
        <v>131</v>
      </c>
      <c r="L16545">
        <v>52</v>
      </c>
    </row>
    <row r="16546" spans="1:12" x14ac:dyDescent="0.25">
      <c r="A16546" t="s">
        <v>689</v>
      </c>
      <c r="B16546" s="3" t="s">
        <v>765</v>
      </c>
      <c r="C16546" s="3" t="s">
        <v>717</v>
      </c>
      <c r="D16546" s="3">
        <v>44044</v>
      </c>
      <c r="E16546">
        <v>21.159583333333334</v>
      </c>
      <c r="F16546">
        <v>47999.720548052683</v>
      </c>
      <c r="G16546">
        <v>2395657.9760923674</v>
      </c>
      <c r="H16546">
        <v>478.97626580842064</v>
      </c>
      <c r="K16546">
        <v>131</v>
      </c>
      <c r="L16546">
        <v>52</v>
      </c>
    </row>
    <row r="16547" spans="1:12" x14ac:dyDescent="0.25">
      <c r="A16547" t="s">
        <v>689</v>
      </c>
      <c r="B16547" s="3" t="s">
        <v>765</v>
      </c>
      <c r="C16547" s="3" t="s">
        <v>717</v>
      </c>
      <c r="D16547" s="3">
        <v>44075</v>
      </c>
      <c r="E16547">
        <v>25.850958333333335</v>
      </c>
      <c r="F16547">
        <v>63686.35296668041</v>
      </c>
      <c r="G16547">
        <v>2711354.1737990309</v>
      </c>
      <c r="H16547">
        <v>886.26808794018893</v>
      </c>
      <c r="K16547">
        <v>189</v>
      </c>
      <c r="L16547">
        <v>52</v>
      </c>
    </row>
    <row r="16548" spans="1:12" x14ac:dyDescent="0.25">
      <c r="A16548" t="s">
        <v>689</v>
      </c>
      <c r="B16548" s="3" t="s">
        <v>765</v>
      </c>
      <c r="C16548" s="3" t="s">
        <v>717</v>
      </c>
      <c r="D16548" s="3">
        <v>44105</v>
      </c>
      <c r="E16548">
        <v>26.034708333333331</v>
      </c>
      <c r="F16548">
        <v>56634.069761455452</v>
      </c>
      <c r="G16548">
        <v>2411113.4375567869</v>
      </c>
      <c r="H16548">
        <v>777.69132321894801</v>
      </c>
      <c r="K16548">
        <v>189</v>
      </c>
      <c r="L16548">
        <v>52</v>
      </c>
    </row>
    <row r="16549" spans="1:12" x14ac:dyDescent="0.25">
      <c r="A16549" t="s">
        <v>689</v>
      </c>
      <c r="B16549" s="3" t="s">
        <v>765</v>
      </c>
      <c r="C16549" s="3" t="s">
        <v>717</v>
      </c>
      <c r="D16549" s="3">
        <v>44136</v>
      </c>
      <c r="E16549">
        <v>20.25</v>
      </c>
      <c r="F16549">
        <v>38001.533149614603</v>
      </c>
      <c r="G16549">
        <v>1730001.2107831608</v>
      </c>
      <c r="H16549">
        <v>321.44799402663551</v>
      </c>
      <c r="K16549">
        <v>145</v>
      </c>
      <c r="L16549">
        <v>52</v>
      </c>
    </row>
    <row r="16550" spans="1:12" x14ac:dyDescent="0.25">
      <c r="A16550" t="s">
        <v>689</v>
      </c>
      <c r="B16550" s="3" t="s">
        <v>765</v>
      </c>
      <c r="C16550" s="3" t="s">
        <v>717</v>
      </c>
      <c r="D16550" s="3">
        <v>44166</v>
      </c>
      <c r="E16550">
        <v>29.111125000000001</v>
      </c>
      <c r="F16550">
        <v>52229.359409299061</v>
      </c>
      <c r="G16550">
        <v>16154946.140001446</v>
      </c>
      <c r="H16550">
        <v>152.53161680445996</v>
      </c>
      <c r="K16550">
        <v>261</v>
      </c>
      <c r="L16550">
        <v>52</v>
      </c>
    </row>
    <row r="16551" spans="1:12" x14ac:dyDescent="0.25">
      <c r="A16551" t="s">
        <v>689</v>
      </c>
      <c r="B16551" t="s">
        <v>722</v>
      </c>
      <c r="C16551" t="s">
        <v>723</v>
      </c>
      <c r="D16551" s="2">
        <v>43101</v>
      </c>
      <c r="E16551">
        <v>0</v>
      </c>
      <c r="F16551">
        <v>0</v>
      </c>
      <c r="G16551">
        <v>0</v>
      </c>
      <c r="H16551">
        <v>0</v>
      </c>
    </row>
    <row r="16552" spans="1:12" x14ac:dyDescent="0.25">
      <c r="A16552" t="s">
        <v>689</v>
      </c>
      <c r="B16552" t="s">
        <v>722</v>
      </c>
      <c r="C16552" t="s">
        <v>723</v>
      </c>
      <c r="D16552" s="2">
        <v>43132</v>
      </c>
      <c r="E16552">
        <v>0</v>
      </c>
      <c r="F16552">
        <v>0</v>
      </c>
      <c r="G16552">
        <v>0</v>
      </c>
      <c r="H16552">
        <v>0</v>
      </c>
    </row>
    <row r="16553" spans="1:12" x14ac:dyDescent="0.25">
      <c r="A16553" t="s">
        <v>689</v>
      </c>
      <c r="B16553" t="s">
        <v>722</v>
      </c>
      <c r="C16553" t="s">
        <v>723</v>
      </c>
      <c r="D16553" s="2">
        <v>43160</v>
      </c>
      <c r="E16553">
        <v>0</v>
      </c>
      <c r="F16553">
        <v>0</v>
      </c>
      <c r="G16553">
        <v>0</v>
      </c>
      <c r="H16553">
        <v>0</v>
      </c>
    </row>
    <row r="16554" spans="1:12" x14ac:dyDescent="0.25">
      <c r="A16554" t="s">
        <v>689</v>
      </c>
      <c r="B16554" t="s">
        <v>722</v>
      </c>
      <c r="C16554" t="s">
        <v>723</v>
      </c>
      <c r="D16554" s="2">
        <v>43191</v>
      </c>
      <c r="E16554">
        <v>0</v>
      </c>
      <c r="F16554">
        <v>0</v>
      </c>
      <c r="G16554">
        <v>0</v>
      </c>
      <c r="H16554">
        <v>0</v>
      </c>
    </row>
    <row r="16555" spans="1:12" x14ac:dyDescent="0.25">
      <c r="A16555" t="s">
        <v>689</v>
      </c>
      <c r="B16555" t="s">
        <v>722</v>
      </c>
      <c r="C16555" t="s">
        <v>723</v>
      </c>
      <c r="D16555" s="2">
        <v>43221</v>
      </c>
      <c r="E16555">
        <v>0</v>
      </c>
      <c r="F16555">
        <v>0</v>
      </c>
      <c r="G16555">
        <v>0</v>
      </c>
      <c r="H16555">
        <v>0</v>
      </c>
    </row>
    <row r="16556" spans="1:12" x14ac:dyDescent="0.25">
      <c r="A16556" t="s">
        <v>689</v>
      </c>
      <c r="B16556" t="s">
        <v>722</v>
      </c>
      <c r="C16556" t="s">
        <v>723</v>
      </c>
      <c r="D16556" s="2">
        <v>43252</v>
      </c>
      <c r="E16556">
        <v>0</v>
      </c>
      <c r="F16556">
        <v>0</v>
      </c>
      <c r="G16556">
        <v>0</v>
      </c>
      <c r="H16556">
        <v>0</v>
      </c>
    </row>
    <row r="16557" spans="1:12" x14ac:dyDescent="0.25">
      <c r="A16557" t="s">
        <v>689</v>
      </c>
      <c r="B16557" t="s">
        <v>722</v>
      </c>
      <c r="C16557" t="s">
        <v>723</v>
      </c>
      <c r="D16557" s="2">
        <v>43282</v>
      </c>
      <c r="E16557">
        <v>0</v>
      </c>
      <c r="F16557">
        <v>0</v>
      </c>
      <c r="G16557">
        <v>0</v>
      </c>
      <c r="H16557">
        <v>0</v>
      </c>
    </row>
    <row r="16558" spans="1:12" x14ac:dyDescent="0.25">
      <c r="A16558" t="s">
        <v>689</v>
      </c>
      <c r="B16558" t="s">
        <v>722</v>
      </c>
      <c r="C16558" t="s">
        <v>723</v>
      </c>
      <c r="D16558" s="2">
        <v>43313</v>
      </c>
      <c r="E16558">
        <v>7</v>
      </c>
      <c r="F16558">
        <v>18138.0552284443</v>
      </c>
      <c r="G16558">
        <v>6486132.1859463099</v>
      </c>
      <c r="H16558">
        <v>558.06884599149305</v>
      </c>
    </row>
    <row r="16559" spans="1:12" x14ac:dyDescent="0.25">
      <c r="A16559" t="s">
        <v>689</v>
      </c>
      <c r="B16559" t="s">
        <v>722</v>
      </c>
      <c r="C16559" t="s">
        <v>723</v>
      </c>
      <c r="D16559" s="2">
        <v>43344</v>
      </c>
      <c r="E16559">
        <v>17.3749583333333</v>
      </c>
      <c r="F16559">
        <v>50578.280468588302</v>
      </c>
      <c r="G16559">
        <v>11805812.950919699</v>
      </c>
      <c r="H16559">
        <v>6754.7810104483497</v>
      </c>
    </row>
    <row r="16560" spans="1:12" x14ac:dyDescent="0.25">
      <c r="A16560" t="s">
        <v>689</v>
      </c>
      <c r="B16560" t="s">
        <v>722</v>
      </c>
      <c r="C16560" t="s">
        <v>723</v>
      </c>
      <c r="D16560" s="2">
        <v>43374</v>
      </c>
      <c r="E16560">
        <v>30.7604166666667</v>
      </c>
      <c r="F16560">
        <v>54597.076339100699</v>
      </c>
      <c r="G16560">
        <v>47296099.021567896</v>
      </c>
      <c r="H16560">
        <v>16541.858138571301</v>
      </c>
    </row>
    <row r="16561" spans="1:12" x14ac:dyDescent="0.25">
      <c r="A16561" t="s">
        <v>689</v>
      </c>
      <c r="B16561" t="s">
        <v>722</v>
      </c>
      <c r="C16561" t="s">
        <v>723</v>
      </c>
      <c r="D16561" s="2">
        <v>43405</v>
      </c>
      <c r="E16561">
        <v>27.5000416666667</v>
      </c>
      <c r="F16561">
        <v>65777.561535735294</v>
      </c>
      <c r="G16561">
        <v>46262016.803698003</v>
      </c>
      <c r="H16561">
        <v>20667.175195784599</v>
      </c>
    </row>
    <row r="16562" spans="1:12" x14ac:dyDescent="0.25">
      <c r="A16562" t="s">
        <v>689</v>
      </c>
      <c r="B16562" t="s">
        <v>722</v>
      </c>
      <c r="C16562" t="s">
        <v>723</v>
      </c>
      <c r="D16562" s="2">
        <v>43435</v>
      </c>
      <c r="E16562">
        <v>21.3125416666667</v>
      </c>
      <c r="F16562">
        <v>42839.946889791201</v>
      </c>
      <c r="G16562">
        <v>30129763.0470591</v>
      </c>
      <c r="H16562">
        <v>17110.469279345802</v>
      </c>
    </row>
    <row r="16563" spans="1:12" x14ac:dyDescent="0.25">
      <c r="A16563" t="s">
        <v>689</v>
      </c>
      <c r="B16563" t="s">
        <v>722</v>
      </c>
      <c r="C16563" t="s">
        <v>723</v>
      </c>
      <c r="D16563" s="2">
        <v>43496</v>
      </c>
      <c r="E16563">
        <v>30.9791666666667</v>
      </c>
      <c r="F16563">
        <v>65749.845869735102</v>
      </c>
      <c r="G16563">
        <v>71360094.993940502</v>
      </c>
      <c r="H16563">
        <v>30642.781954079099</v>
      </c>
      <c r="K16563">
        <v>580</v>
      </c>
      <c r="L16563">
        <v>40</v>
      </c>
    </row>
    <row r="16564" spans="1:12" x14ac:dyDescent="0.25">
      <c r="A16564" t="s">
        <v>689</v>
      </c>
      <c r="B16564" t="s">
        <v>722</v>
      </c>
      <c r="C16564" t="s">
        <v>723</v>
      </c>
      <c r="D16564" s="2">
        <v>43524</v>
      </c>
      <c r="E16564">
        <v>24.117916666666702</v>
      </c>
      <c r="F16564">
        <v>43816.255715252599</v>
      </c>
      <c r="G16564">
        <v>47554973.380682297</v>
      </c>
      <c r="H16564">
        <v>29324.223032490299</v>
      </c>
      <c r="K16564">
        <v>580</v>
      </c>
      <c r="L16564">
        <v>40</v>
      </c>
    </row>
    <row r="16565" spans="1:12" x14ac:dyDescent="0.25">
      <c r="A16565" t="s">
        <v>689</v>
      </c>
      <c r="B16565" t="s">
        <v>722</v>
      </c>
      <c r="C16565" t="s">
        <v>723</v>
      </c>
      <c r="D16565" s="2">
        <v>43555</v>
      </c>
      <c r="E16565">
        <v>16.6666666666667</v>
      </c>
      <c r="F16565">
        <v>18534.155132992801</v>
      </c>
      <c r="G16565">
        <v>30325187.597344</v>
      </c>
      <c r="H16565">
        <v>28760.958419541799</v>
      </c>
      <c r="K16565">
        <v>580</v>
      </c>
      <c r="L16565">
        <v>40</v>
      </c>
    </row>
    <row r="16566" spans="1:12" x14ac:dyDescent="0.25">
      <c r="A16566" t="s">
        <v>689</v>
      </c>
      <c r="B16566" t="s">
        <v>722</v>
      </c>
      <c r="C16566" t="s">
        <v>723</v>
      </c>
      <c r="D16566" s="2">
        <v>43585</v>
      </c>
      <c r="E16566">
        <v>29.817499999999999</v>
      </c>
      <c r="F16566">
        <v>38500.884644896702</v>
      </c>
      <c r="G16566">
        <v>62994322.705426797</v>
      </c>
      <c r="H16566">
        <v>41298.278502381901</v>
      </c>
      <c r="K16566">
        <v>580</v>
      </c>
      <c r="L16566">
        <v>40</v>
      </c>
    </row>
    <row r="16567" spans="1:12" x14ac:dyDescent="0.25">
      <c r="A16567" t="s">
        <v>689</v>
      </c>
      <c r="B16567" t="s">
        <v>722</v>
      </c>
      <c r="C16567" t="s">
        <v>723</v>
      </c>
      <c r="D16567" s="2">
        <v>43616</v>
      </c>
      <c r="E16567">
        <v>31</v>
      </c>
      <c r="F16567">
        <v>27012.1732689743</v>
      </c>
      <c r="G16567">
        <v>53660361.469946302</v>
      </c>
      <c r="H16567">
        <v>41817.642603361099</v>
      </c>
      <c r="K16567">
        <v>551</v>
      </c>
      <c r="L16567">
        <v>36</v>
      </c>
    </row>
    <row r="16568" spans="1:12" x14ac:dyDescent="0.25">
      <c r="A16568" t="s">
        <v>689</v>
      </c>
      <c r="B16568" t="s">
        <v>722</v>
      </c>
      <c r="C16568" t="s">
        <v>723</v>
      </c>
      <c r="D16568" s="2">
        <v>43646</v>
      </c>
      <c r="E16568">
        <v>25.857500000000002</v>
      </c>
      <c r="F16568">
        <v>30824.3838239125</v>
      </c>
      <c r="G16568">
        <v>47918362.149714097</v>
      </c>
      <c r="H16568">
        <v>27762.391067204098</v>
      </c>
      <c r="K16568">
        <v>522</v>
      </c>
      <c r="L16568">
        <v>36</v>
      </c>
    </row>
    <row r="16569" spans="1:12" x14ac:dyDescent="0.25">
      <c r="A16569" t="s">
        <v>689</v>
      </c>
      <c r="B16569" t="s">
        <v>722</v>
      </c>
      <c r="C16569" t="s">
        <v>723</v>
      </c>
      <c r="D16569" s="2">
        <v>43677</v>
      </c>
      <c r="E16569">
        <v>25.597083333333298</v>
      </c>
      <c r="F16569">
        <v>26930.499922303501</v>
      </c>
      <c r="G16569">
        <v>53673185.867866598</v>
      </c>
      <c r="H16569">
        <v>30149.138209786601</v>
      </c>
      <c r="K16569">
        <v>450</v>
      </c>
      <c r="L16569">
        <v>36</v>
      </c>
    </row>
    <row r="16570" spans="1:12" x14ac:dyDescent="0.25">
      <c r="A16570" t="s">
        <v>689</v>
      </c>
      <c r="B16570" t="s">
        <v>722</v>
      </c>
      <c r="C16570" t="s">
        <v>723</v>
      </c>
      <c r="D16570" s="2">
        <v>43708</v>
      </c>
      <c r="E16570">
        <v>31</v>
      </c>
      <c r="F16570">
        <v>32500.796286437901</v>
      </c>
      <c r="G16570">
        <v>54010269.297124401</v>
      </c>
      <c r="H16570">
        <v>36590.832724847103</v>
      </c>
      <c r="K16570">
        <v>522</v>
      </c>
      <c r="L16570">
        <v>36</v>
      </c>
    </row>
    <row r="16571" spans="1:12" x14ac:dyDescent="0.25">
      <c r="A16571" t="s">
        <v>689</v>
      </c>
      <c r="B16571" t="s">
        <v>722</v>
      </c>
      <c r="C16571" t="s">
        <v>723</v>
      </c>
      <c r="D16571" s="2">
        <v>43738</v>
      </c>
      <c r="E16571">
        <v>29.693000000000001</v>
      </c>
      <c r="F16571">
        <v>31865.406673741702</v>
      </c>
      <c r="G16571">
        <v>7685109.3681540294</v>
      </c>
      <c r="H16571">
        <v>32498.354051532198</v>
      </c>
      <c r="K16571">
        <v>522</v>
      </c>
      <c r="L16571">
        <v>36</v>
      </c>
    </row>
    <row r="16572" spans="1:12" x14ac:dyDescent="0.25">
      <c r="A16572" t="s">
        <v>689</v>
      </c>
      <c r="B16572" t="s">
        <v>722</v>
      </c>
      <c r="C16572" t="s">
        <v>723</v>
      </c>
      <c r="D16572" s="2">
        <v>43769</v>
      </c>
      <c r="E16572">
        <v>30.8854166666667</v>
      </c>
      <c r="F16572">
        <v>32708.887017213401</v>
      </c>
      <c r="G16572">
        <v>7888534.9436013401</v>
      </c>
      <c r="H16572">
        <v>33672.144153062902</v>
      </c>
      <c r="K16572">
        <v>522</v>
      </c>
      <c r="L16572">
        <v>36</v>
      </c>
    </row>
    <row r="16573" spans="1:12" x14ac:dyDescent="0.25">
      <c r="A16573" t="s">
        <v>689</v>
      </c>
      <c r="B16573" t="s">
        <v>722</v>
      </c>
      <c r="C16573" t="s">
        <v>723</v>
      </c>
      <c r="D16573" s="2">
        <v>43799</v>
      </c>
      <c r="E16573">
        <v>16.8125</v>
      </c>
      <c r="F16573">
        <v>13924.332881541601</v>
      </c>
      <c r="G16573">
        <v>3358187.8357576798</v>
      </c>
      <c r="H16573">
        <v>21443.343786574002</v>
      </c>
      <c r="K16573">
        <v>522</v>
      </c>
      <c r="L16573">
        <v>36</v>
      </c>
    </row>
    <row r="16574" spans="1:12" x14ac:dyDescent="0.25">
      <c r="A16574" t="s">
        <v>689</v>
      </c>
      <c r="B16574" t="s">
        <v>722</v>
      </c>
      <c r="C16574" t="s">
        <v>723</v>
      </c>
      <c r="D16574" s="2">
        <v>43830</v>
      </c>
      <c r="E16574">
        <v>2.2902916666666702</v>
      </c>
      <c r="F16574">
        <v>1550.87213045165</v>
      </c>
      <c r="G16574">
        <v>374030.12177354097</v>
      </c>
      <c r="H16574">
        <v>2854.01203913684</v>
      </c>
      <c r="K16574">
        <v>522</v>
      </c>
      <c r="L16574">
        <v>36</v>
      </c>
    </row>
    <row r="16575" spans="1:12" x14ac:dyDescent="0.25">
      <c r="A16575" t="s">
        <v>689</v>
      </c>
      <c r="B16575" s="3" t="s">
        <v>723</v>
      </c>
      <c r="C16575" s="3" t="s">
        <v>723</v>
      </c>
      <c r="D16575" s="3">
        <v>43831</v>
      </c>
      <c r="E16575">
        <v>18.894458333333333</v>
      </c>
      <c r="F16575">
        <v>14211.949432821086</v>
      </c>
      <c r="G16575">
        <v>3427553.4859533608</v>
      </c>
      <c r="H16575">
        <v>22412.142235841478</v>
      </c>
      <c r="K16575">
        <v>522</v>
      </c>
      <c r="L16575">
        <v>36</v>
      </c>
    </row>
    <row r="16576" spans="1:12" x14ac:dyDescent="0.25">
      <c r="A16576" t="s">
        <v>689</v>
      </c>
      <c r="B16576" s="3" t="s">
        <v>723</v>
      </c>
      <c r="C16576" s="3" t="s">
        <v>723</v>
      </c>
      <c r="D16576" s="3">
        <v>43862</v>
      </c>
      <c r="E16576">
        <v>27.305541666666667</v>
      </c>
      <c r="F16576">
        <v>31712.374056427827</v>
      </c>
      <c r="G16576">
        <v>3535730.3776985835</v>
      </c>
      <c r="H16576">
        <v>27247.194702146207</v>
      </c>
      <c r="K16576">
        <v>522</v>
      </c>
      <c r="L16576">
        <v>36</v>
      </c>
    </row>
    <row r="16577" spans="1:12" x14ac:dyDescent="0.25">
      <c r="A16577" t="s">
        <v>689</v>
      </c>
      <c r="B16577" s="3" t="s">
        <v>723</v>
      </c>
      <c r="C16577" s="3" t="s">
        <v>723</v>
      </c>
      <c r="D16577" s="3">
        <v>43891</v>
      </c>
      <c r="E16577">
        <v>31</v>
      </c>
      <c r="F16577">
        <v>33633.092741905581</v>
      </c>
      <c r="G16577">
        <v>9085815.4211693052</v>
      </c>
      <c r="H16577">
        <v>34582.96259719193</v>
      </c>
      <c r="K16577">
        <v>522</v>
      </c>
      <c r="L16577">
        <v>36</v>
      </c>
    </row>
    <row r="16578" spans="1:12" x14ac:dyDescent="0.25">
      <c r="A16578" t="s">
        <v>689</v>
      </c>
      <c r="B16578" s="3" t="s">
        <v>723</v>
      </c>
      <c r="C16578" s="3" t="s">
        <v>723</v>
      </c>
      <c r="D16578" s="3">
        <v>43922</v>
      </c>
      <c r="E16578">
        <v>20.781124999999999</v>
      </c>
      <c r="F16578">
        <v>17235.39301812305</v>
      </c>
      <c r="G16578">
        <v>4656057.0826976439</v>
      </c>
      <c r="H16578">
        <v>30979.397822253799</v>
      </c>
      <c r="K16578">
        <v>522</v>
      </c>
      <c r="L16578">
        <v>36</v>
      </c>
    </row>
    <row r="16579" spans="1:12" x14ac:dyDescent="0.25">
      <c r="A16579" t="s">
        <v>689</v>
      </c>
      <c r="B16579" s="3" t="s">
        <v>723</v>
      </c>
      <c r="C16579" s="3" t="s">
        <v>723</v>
      </c>
      <c r="D16579" s="3">
        <v>43952</v>
      </c>
      <c r="E16579">
        <v>30.98608333333333</v>
      </c>
      <c r="F16579">
        <v>25832.858508821999</v>
      </c>
      <c r="G16579">
        <v>5990015.4596454576</v>
      </c>
      <c r="H16579">
        <v>46203.905317621844</v>
      </c>
      <c r="K16579">
        <v>580</v>
      </c>
      <c r="L16579">
        <v>36</v>
      </c>
    </row>
    <row r="16580" spans="1:12" x14ac:dyDescent="0.25">
      <c r="A16580" t="s">
        <v>689</v>
      </c>
      <c r="B16580" s="3" t="s">
        <v>723</v>
      </c>
      <c r="C16580" s="3" t="s">
        <v>723</v>
      </c>
      <c r="D16580" s="3">
        <v>43983</v>
      </c>
      <c r="E16580">
        <v>24.819441666666666</v>
      </c>
      <c r="F16580">
        <v>12530.852426477546</v>
      </c>
      <c r="G16580">
        <v>1759816.8946438327</v>
      </c>
      <c r="H16580">
        <v>39148.013763079223</v>
      </c>
      <c r="K16580">
        <v>377</v>
      </c>
      <c r="L16580">
        <v>36</v>
      </c>
    </row>
    <row r="16581" spans="1:12" x14ac:dyDescent="0.25">
      <c r="A16581" t="s">
        <v>689</v>
      </c>
      <c r="B16581" s="3" t="s">
        <v>723</v>
      </c>
      <c r="C16581" s="3" t="s">
        <v>723</v>
      </c>
      <c r="D16581" s="3">
        <v>44013</v>
      </c>
      <c r="E16581">
        <v>6.25E-2</v>
      </c>
      <c r="F16581">
        <v>45.2462704136247</v>
      </c>
      <c r="G16581">
        <v>6354.3283715697698</v>
      </c>
      <c r="H16581">
        <v>83.935452454043201</v>
      </c>
      <c r="K16581">
        <v>377</v>
      </c>
      <c r="L16581">
        <v>36</v>
      </c>
    </row>
    <row r="16582" spans="1:12" x14ac:dyDescent="0.25">
      <c r="A16582" t="s">
        <v>689</v>
      </c>
      <c r="B16582" s="3" t="s">
        <v>723</v>
      </c>
      <c r="C16582" s="3" t="s">
        <v>723</v>
      </c>
      <c r="D16582" s="3">
        <v>44044</v>
      </c>
      <c r="E16582">
        <v>10.65625</v>
      </c>
      <c r="F16582">
        <v>6739.884160393296</v>
      </c>
      <c r="G16582">
        <v>946540.71484717319</v>
      </c>
      <c r="H16582">
        <v>15775.03490296792</v>
      </c>
      <c r="K16582">
        <v>377</v>
      </c>
      <c r="L16582">
        <v>36</v>
      </c>
    </row>
    <row r="16583" spans="1:12" x14ac:dyDescent="0.25">
      <c r="A16583" t="s">
        <v>689</v>
      </c>
      <c r="B16583" s="3" t="s">
        <v>723</v>
      </c>
      <c r="C16583" s="3" t="s">
        <v>723</v>
      </c>
      <c r="D16583" s="3">
        <v>44075</v>
      </c>
      <c r="E16583">
        <v>16.6875</v>
      </c>
      <c r="F16583">
        <v>11240.085252762776</v>
      </c>
      <c r="G16583">
        <v>1734901.1709905765</v>
      </c>
      <c r="H16583">
        <v>24019.296950955053</v>
      </c>
      <c r="K16583">
        <v>319</v>
      </c>
      <c r="L16583">
        <v>36</v>
      </c>
    </row>
    <row r="16584" spans="1:12" x14ac:dyDescent="0.25">
      <c r="A16584" t="s">
        <v>689</v>
      </c>
      <c r="B16584" s="3" t="s">
        <v>723</v>
      </c>
      <c r="C16584" s="3" t="s">
        <v>723</v>
      </c>
      <c r="D16584" s="3">
        <v>44105</v>
      </c>
      <c r="E16584">
        <v>19.534666666666663</v>
      </c>
      <c r="F16584">
        <v>10597.726776867901</v>
      </c>
      <c r="G16584">
        <v>2058381.9066917526</v>
      </c>
      <c r="H16584">
        <v>20195.720028152624</v>
      </c>
      <c r="K16584">
        <v>348</v>
      </c>
      <c r="L16584">
        <v>36</v>
      </c>
    </row>
    <row r="16585" spans="1:12" x14ac:dyDescent="0.25">
      <c r="A16585" t="s">
        <v>689</v>
      </c>
      <c r="B16585" s="3" t="s">
        <v>723</v>
      </c>
      <c r="C16585" s="3" t="s">
        <v>723</v>
      </c>
      <c r="D16585" s="3">
        <v>44136</v>
      </c>
      <c r="E16585">
        <v>16.409749999999999</v>
      </c>
      <c r="F16585">
        <v>8989.6534031854408</v>
      </c>
      <c r="G16585">
        <v>1746048.0254064112</v>
      </c>
      <c r="H16585">
        <v>13946.990338629717</v>
      </c>
      <c r="K16585">
        <v>348</v>
      </c>
      <c r="L16585">
        <v>36</v>
      </c>
    </row>
    <row r="16586" spans="1:12" x14ac:dyDescent="0.25">
      <c r="A16586" t="s">
        <v>689</v>
      </c>
      <c r="B16586" s="3" t="s">
        <v>723</v>
      </c>
      <c r="C16586" s="3" t="s">
        <v>723</v>
      </c>
      <c r="D16586" s="3">
        <v>44166</v>
      </c>
      <c r="E16586">
        <v>27.243083333333335</v>
      </c>
      <c r="F16586">
        <v>20248.532917843302</v>
      </c>
      <c r="G16586">
        <v>21666183.251952562</v>
      </c>
      <c r="H16586">
        <v>29786.256157657517</v>
      </c>
      <c r="K16586">
        <v>377</v>
      </c>
      <c r="L16586">
        <v>36</v>
      </c>
    </row>
    <row r="16587" spans="1:12" x14ac:dyDescent="0.25">
      <c r="A16587" t="s">
        <v>689</v>
      </c>
      <c r="B16587" t="s">
        <v>720</v>
      </c>
      <c r="C16587" t="s">
        <v>721</v>
      </c>
      <c r="D16587" s="2">
        <v>43101</v>
      </c>
      <c r="E16587">
        <v>0</v>
      </c>
      <c r="F16587">
        <v>0</v>
      </c>
      <c r="G16587">
        <v>0</v>
      </c>
      <c r="H16587">
        <v>0</v>
      </c>
    </row>
    <row r="16588" spans="1:12" x14ac:dyDescent="0.25">
      <c r="A16588" t="s">
        <v>689</v>
      </c>
      <c r="B16588" t="s">
        <v>720</v>
      </c>
      <c r="C16588" t="s">
        <v>721</v>
      </c>
      <c r="D16588" s="2">
        <v>43132</v>
      </c>
      <c r="E16588">
        <v>0</v>
      </c>
      <c r="F16588">
        <v>0</v>
      </c>
      <c r="G16588">
        <v>0</v>
      </c>
      <c r="H16588">
        <v>0</v>
      </c>
    </row>
    <row r="16589" spans="1:12" x14ac:dyDescent="0.25">
      <c r="A16589" t="s">
        <v>689</v>
      </c>
      <c r="B16589" t="s">
        <v>720</v>
      </c>
      <c r="C16589" t="s">
        <v>721</v>
      </c>
      <c r="D16589" s="2">
        <v>43160</v>
      </c>
      <c r="E16589">
        <v>0</v>
      </c>
      <c r="F16589">
        <v>0</v>
      </c>
      <c r="G16589">
        <v>0</v>
      </c>
      <c r="H16589">
        <v>0</v>
      </c>
    </row>
    <row r="16590" spans="1:12" x14ac:dyDescent="0.25">
      <c r="A16590" t="s">
        <v>689</v>
      </c>
      <c r="B16590" t="s">
        <v>720</v>
      </c>
      <c r="C16590" t="s">
        <v>721</v>
      </c>
      <c r="D16590" s="2">
        <v>43191</v>
      </c>
      <c r="E16590">
        <v>0</v>
      </c>
      <c r="F16590">
        <v>0</v>
      </c>
      <c r="G16590">
        <v>0</v>
      </c>
      <c r="H16590">
        <v>0</v>
      </c>
    </row>
    <row r="16591" spans="1:12" x14ac:dyDescent="0.25">
      <c r="A16591" t="s">
        <v>689</v>
      </c>
      <c r="B16591" t="s">
        <v>720</v>
      </c>
      <c r="C16591" t="s">
        <v>721</v>
      </c>
      <c r="D16591" s="2">
        <v>43221</v>
      </c>
      <c r="E16591">
        <v>0</v>
      </c>
      <c r="F16591">
        <v>0</v>
      </c>
      <c r="G16591">
        <v>0</v>
      </c>
      <c r="H16591">
        <v>0</v>
      </c>
    </row>
    <row r="16592" spans="1:12" x14ac:dyDescent="0.25">
      <c r="A16592" t="s">
        <v>689</v>
      </c>
      <c r="B16592" t="s">
        <v>720</v>
      </c>
      <c r="C16592" t="s">
        <v>721</v>
      </c>
      <c r="D16592" s="2">
        <v>43252</v>
      </c>
      <c r="E16592">
        <v>0</v>
      </c>
      <c r="F16592">
        <v>0</v>
      </c>
      <c r="G16592">
        <v>0</v>
      </c>
      <c r="H16592">
        <v>0</v>
      </c>
    </row>
    <row r="16593" spans="1:12" x14ac:dyDescent="0.25">
      <c r="A16593" t="s">
        <v>689</v>
      </c>
      <c r="B16593" t="s">
        <v>720</v>
      </c>
      <c r="C16593" t="s">
        <v>721</v>
      </c>
      <c r="D16593" s="2">
        <v>43282</v>
      </c>
      <c r="E16593">
        <v>0</v>
      </c>
      <c r="F16593">
        <v>0</v>
      </c>
      <c r="G16593">
        <v>0</v>
      </c>
      <c r="H16593">
        <v>0</v>
      </c>
    </row>
    <row r="16594" spans="1:12" x14ac:dyDescent="0.25">
      <c r="A16594" t="s">
        <v>689</v>
      </c>
      <c r="B16594" t="s">
        <v>720</v>
      </c>
      <c r="C16594" t="s">
        <v>721</v>
      </c>
      <c r="D16594" s="2">
        <v>43313</v>
      </c>
      <c r="E16594">
        <v>6.9791249999999998</v>
      </c>
      <c r="F16594">
        <v>16410.889565531499</v>
      </c>
      <c r="G16594">
        <v>2851598.6428573001</v>
      </c>
      <c r="H16594">
        <v>89.556770175145601</v>
      </c>
    </row>
    <row r="16595" spans="1:12" x14ac:dyDescent="0.25">
      <c r="A16595" t="s">
        <v>689</v>
      </c>
      <c r="B16595" t="s">
        <v>720</v>
      </c>
      <c r="C16595" t="s">
        <v>721</v>
      </c>
      <c r="D16595" s="2">
        <v>43344</v>
      </c>
      <c r="E16595">
        <v>16.840262500000001</v>
      </c>
      <c r="F16595">
        <v>59935.820606529</v>
      </c>
      <c r="G16595">
        <v>13326031.791064499</v>
      </c>
      <c r="H16595">
        <v>155.09815292523501</v>
      </c>
    </row>
    <row r="16596" spans="1:12" x14ac:dyDescent="0.25">
      <c r="A16596" t="s">
        <v>689</v>
      </c>
      <c r="B16596" t="s">
        <v>720</v>
      </c>
      <c r="C16596" t="s">
        <v>721</v>
      </c>
      <c r="D16596" s="2">
        <v>43374</v>
      </c>
      <c r="E16596">
        <v>30.7604166666667</v>
      </c>
      <c r="F16596">
        <v>111271.84178755801</v>
      </c>
      <c r="G16596">
        <v>24739998.319965798</v>
      </c>
      <c r="H16596">
        <v>167.17930919887601</v>
      </c>
    </row>
    <row r="16597" spans="1:12" x14ac:dyDescent="0.25">
      <c r="A16597" t="s">
        <v>689</v>
      </c>
      <c r="B16597" t="s">
        <v>720</v>
      </c>
      <c r="C16597" t="s">
        <v>721</v>
      </c>
      <c r="D16597" s="2">
        <v>43405</v>
      </c>
      <c r="E16597">
        <v>27.524333333333299</v>
      </c>
      <c r="F16597">
        <v>71061.958890717593</v>
      </c>
      <c r="G16597">
        <v>22665922.4077833</v>
      </c>
      <c r="H16597">
        <v>0</v>
      </c>
    </row>
    <row r="16598" spans="1:12" x14ac:dyDescent="0.25">
      <c r="A16598" t="s">
        <v>689</v>
      </c>
      <c r="B16598" t="s">
        <v>720</v>
      </c>
      <c r="C16598" t="s">
        <v>721</v>
      </c>
      <c r="D16598" s="2">
        <v>43435</v>
      </c>
      <c r="E16598">
        <v>21.305583333333299</v>
      </c>
      <c r="F16598">
        <v>49217.371894065502</v>
      </c>
      <c r="G16598">
        <v>15698372.939331099</v>
      </c>
      <c r="H16598">
        <v>0</v>
      </c>
    </row>
    <row r="16599" spans="1:12" x14ac:dyDescent="0.25">
      <c r="A16599" t="s">
        <v>689</v>
      </c>
      <c r="B16599" t="s">
        <v>720</v>
      </c>
      <c r="C16599" t="s">
        <v>721</v>
      </c>
      <c r="D16599" s="2">
        <v>43496</v>
      </c>
      <c r="E16599">
        <v>31</v>
      </c>
      <c r="F16599">
        <v>87853.494875559903</v>
      </c>
      <c r="G16599">
        <v>26417439.8219009</v>
      </c>
      <c r="H16599">
        <v>10.344555178458901</v>
      </c>
      <c r="K16599">
        <v>435</v>
      </c>
      <c r="L16599">
        <v>44</v>
      </c>
    </row>
    <row r="16600" spans="1:12" x14ac:dyDescent="0.25">
      <c r="A16600" t="s">
        <v>689</v>
      </c>
      <c r="B16600" t="s">
        <v>720</v>
      </c>
      <c r="C16600" t="s">
        <v>721</v>
      </c>
      <c r="D16600" s="2">
        <v>43524</v>
      </c>
      <c r="E16600">
        <v>24.117916666666702</v>
      </c>
      <c r="F16600">
        <v>66614.934269902893</v>
      </c>
      <c r="G16600">
        <v>20031030.294329301</v>
      </c>
      <c r="H16600">
        <v>9.8932970498573205</v>
      </c>
      <c r="K16600">
        <v>435</v>
      </c>
      <c r="L16600">
        <v>44</v>
      </c>
    </row>
    <row r="16601" spans="1:12" x14ac:dyDescent="0.25">
      <c r="A16601" t="s">
        <v>689</v>
      </c>
      <c r="B16601" t="s">
        <v>720</v>
      </c>
      <c r="C16601" t="s">
        <v>721</v>
      </c>
      <c r="D16601" s="2">
        <v>43555</v>
      </c>
      <c r="E16601">
        <v>16.6666666666667</v>
      </c>
      <c r="F16601">
        <v>53741.9588951228</v>
      </c>
      <c r="G16601">
        <v>22785143.227016002</v>
      </c>
      <c r="H16601">
        <v>185.627986535285</v>
      </c>
      <c r="K16601">
        <v>406</v>
      </c>
      <c r="L16601">
        <v>44</v>
      </c>
    </row>
    <row r="16602" spans="1:12" x14ac:dyDescent="0.25">
      <c r="A16602" t="s">
        <v>689</v>
      </c>
      <c r="B16602" t="s">
        <v>720</v>
      </c>
      <c r="C16602" t="s">
        <v>721</v>
      </c>
      <c r="D16602" s="2">
        <v>43585</v>
      </c>
      <c r="E16602">
        <v>29.84</v>
      </c>
      <c r="F16602">
        <v>90793.931236623306</v>
      </c>
      <c r="G16602">
        <v>38494181.6394796</v>
      </c>
      <c r="H16602">
        <v>266.76271681381598</v>
      </c>
      <c r="K16602">
        <v>406</v>
      </c>
      <c r="L16602">
        <v>44</v>
      </c>
    </row>
    <row r="16603" spans="1:12" x14ac:dyDescent="0.25">
      <c r="A16603" t="s">
        <v>689</v>
      </c>
      <c r="B16603" t="s">
        <v>720</v>
      </c>
      <c r="C16603" t="s">
        <v>721</v>
      </c>
      <c r="D16603" s="2">
        <v>43616</v>
      </c>
      <c r="E16603">
        <v>31</v>
      </c>
      <c r="F16603">
        <v>87906.869667396604</v>
      </c>
      <c r="G16603">
        <v>37270145.286647402</v>
      </c>
      <c r="H16603">
        <v>284.499712473503</v>
      </c>
      <c r="K16603">
        <v>435</v>
      </c>
      <c r="L16603">
        <v>44</v>
      </c>
    </row>
    <row r="16604" spans="1:12" x14ac:dyDescent="0.25">
      <c r="A16604" t="s">
        <v>689</v>
      </c>
      <c r="B16604" t="s">
        <v>720</v>
      </c>
      <c r="C16604" t="s">
        <v>721</v>
      </c>
      <c r="D16604" s="2">
        <v>43646</v>
      </c>
      <c r="E16604">
        <v>30</v>
      </c>
      <c r="F16604">
        <v>75364.841382394996</v>
      </c>
      <c r="G16604">
        <v>36167381.549595803</v>
      </c>
      <c r="H16604">
        <v>1404.4163926731301</v>
      </c>
      <c r="K16604">
        <v>334</v>
      </c>
      <c r="L16604">
        <v>44</v>
      </c>
    </row>
    <row r="16605" spans="1:12" x14ac:dyDescent="0.25">
      <c r="A16605" t="s">
        <v>689</v>
      </c>
      <c r="B16605" t="s">
        <v>720</v>
      </c>
      <c r="C16605" t="s">
        <v>721</v>
      </c>
      <c r="D16605" s="2">
        <v>43677</v>
      </c>
      <c r="E16605">
        <v>28.4575</v>
      </c>
      <c r="F16605">
        <v>73598.702089878396</v>
      </c>
      <c r="G16605">
        <v>6045423.8255485594</v>
      </c>
      <c r="H16605">
        <v>250.529571864053</v>
      </c>
      <c r="K16605">
        <v>319</v>
      </c>
      <c r="L16605">
        <v>44</v>
      </c>
    </row>
    <row r="16606" spans="1:12" x14ac:dyDescent="0.25">
      <c r="A16606" t="s">
        <v>689</v>
      </c>
      <c r="B16606" t="s">
        <v>720</v>
      </c>
      <c r="C16606" t="s">
        <v>721</v>
      </c>
      <c r="D16606" s="2">
        <v>43708</v>
      </c>
      <c r="E16606">
        <v>31</v>
      </c>
      <c r="F16606">
        <v>80742.033082862297</v>
      </c>
      <c r="G16606">
        <v>6632179.5991222393</v>
      </c>
      <c r="H16606">
        <v>301.19567502056299</v>
      </c>
      <c r="K16606">
        <v>319</v>
      </c>
      <c r="L16606">
        <v>44</v>
      </c>
    </row>
    <row r="16607" spans="1:12" x14ac:dyDescent="0.25">
      <c r="A16607" t="s">
        <v>689</v>
      </c>
      <c r="B16607" t="s">
        <v>720</v>
      </c>
      <c r="C16607" t="s">
        <v>721</v>
      </c>
      <c r="D16607" s="2">
        <v>43738</v>
      </c>
      <c r="E16607">
        <v>29.713875000000002</v>
      </c>
      <c r="F16607">
        <v>61920.610798588103</v>
      </c>
      <c r="G16607">
        <v>24098186.867921602</v>
      </c>
      <c r="H16607">
        <v>488.98499320602099</v>
      </c>
      <c r="K16607">
        <v>290</v>
      </c>
      <c r="L16607">
        <v>44</v>
      </c>
    </row>
    <row r="16608" spans="1:12" x14ac:dyDescent="0.25">
      <c r="A16608" t="s">
        <v>689</v>
      </c>
      <c r="B16608" t="s">
        <v>720</v>
      </c>
      <c r="C16608" t="s">
        <v>721</v>
      </c>
      <c r="D16608" s="2">
        <v>43769</v>
      </c>
      <c r="E16608">
        <v>30.8645833333333</v>
      </c>
      <c r="F16608">
        <v>63771.366080094696</v>
      </c>
      <c r="G16608">
        <v>24818461.523570701</v>
      </c>
      <c r="H16608">
        <v>506.02074019252802</v>
      </c>
      <c r="K16608">
        <v>290</v>
      </c>
      <c r="L16608">
        <v>44</v>
      </c>
    </row>
    <row r="16609" spans="1:12" x14ac:dyDescent="0.25">
      <c r="A16609" t="s">
        <v>689</v>
      </c>
      <c r="B16609" t="s">
        <v>720</v>
      </c>
      <c r="C16609" t="s">
        <v>721</v>
      </c>
      <c r="D16609" s="2">
        <v>43799</v>
      </c>
      <c r="E16609">
        <v>16.777791666666701</v>
      </c>
      <c r="F16609">
        <v>33949.684293440398</v>
      </c>
      <c r="G16609">
        <v>13212496.2215153</v>
      </c>
      <c r="H16609">
        <v>317.81413952769799</v>
      </c>
      <c r="K16609">
        <v>290</v>
      </c>
      <c r="L16609">
        <v>44</v>
      </c>
    </row>
    <row r="16610" spans="1:12" x14ac:dyDescent="0.25">
      <c r="A16610" t="s">
        <v>689</v>
      </c>
      <c r="B16610" t="s">
        <v>720</v>
      </c>
      <c r="C16610" t="s">
        <v>721</v>
      </c>
      <c r="D16610" s="2">
        <v>43830</v>
      </c>
      <c r="E16610">
        <v>30.647874999999999</v>
      </c>
      <c r="F16610">
        <v>46018.301259313703</v>
      </c>
      <c r="G16610">
        <v>21035636.466176603</v>
      </c>
      <c r="H16610">
        <v>244.22153277652501</v>
      </c>
      <c r="K16610">
        <v>203</v>
      </c>
      <c r="L16610">
        <v>44</v>
      </c>
    </row>
    <row r="16611" spans="1:12" x14ac:dyDescent="0.25">
      <c r="A16611" t="s">
        <v>689</v>
      </c>
      <c r="B16611" s="3" t="s">
        <v>721</v>
      </c>
      <c r="C16611" s="3" t="s">
        <v>721</v>
      </c>
      <c r="D16611" s="3">
        <v>43831</v>
      </c>
      <c r="E16611">
        <v>19.574333333333332</v>
      </c>
      <c r="F16611">
        <v>26458.227552010831</v>
      </c>
      <c r="G16611">
        <v>3339740.6411772086</v>
      </c>
      <c r="H16611">
        <v>84.100325465994473</v>
      </c>
      <c r="K16611">
        <v>203</v>
      </c>
      <c r="L16611">
        <v>44</v>
      </c>
    </row>
    <row r="16612" spans="1:12" x14ac:dyDescent="0.25">
      <c r="A16612" t="s">
        <v>689</v>
      </c>
      <c r="B16612" s="3" t="s">
        <v>721</v>
      </c>
      <c r="C16612" s="3" t="s">
        <v>721</v>
      </c>
      <c r="D16612" s="3">
        <v>43862</v>
      </c>
      <c r="E16612">
        <v>28.683999999999997</v>
      </c>
      <c r="F16612">
        <v>43675.795925883009</v>
      </c>
      <c r="G16612">
        <v>5515183.248588522</v>
      </c>
      <c r="H16612">
        <v>10.055367181375075</v>
      </c>
      <c r="K16612">
        <v>232</v>
      </c>
      <c r="L16612">
        <v>44</v>
      </c>
    </row>
    <row r="16613" spans="1:12" x14ac:dyDescent="0.25">
      <c r="A16613" t="s">
        <v>689</v>
      </c>
      <c r="B16613" s="3" t="s">
        <v>721</v>
      </c>
      <c r="C16613" s="3" t="s">
        <v>721</v>
      </c>
      <c r="D16613" s="3">
        <v>43891</v>
      </c>
      <c r="E16613">
        <v>31</v>
      </c>
      <c r="F16613">
        <v>47449.439944517231</v>
      </c>
      <c r="G16613">
        <v>6074953.9020805592</v>
      </c>
      <c r="H16613">
        <v>563.25405721691357</v>
      </c>
      <c r="K16613">
        <v>200</v>
      </c>
      <c r="L16613">
        <v>44</v>
      </c>
    </row>
    <row r="16614" spans="1:12" x14ac:dyDescent="0.25">
      <c r="A16614" t="s">
        <v>689</v>
      </c>
      <c r="B16614" s="3" t="s">
        <v>721</v>
      </c>
      <c r="C16614" s="3" t="s">
        <v>721</v>
      </c>
      <c r="D16614" s="3">
        <v>43922</v>
      </c>
      <c r="E16614">
        <v>24.909733333333335</v>
      </c>
      <c r="F16614">
        <v>39883.880306802486</v>
      </c>
      <c r="G16614">
        <v>5106334.9658760428</v>
      </c>
      <c r="H16614">
        <v>603.39983014140921</v>
      </c>
      <c r="K16614">
        <v>200</v>
      </c>
      <c r="L16614">
        <v>44</v>
      </c>
    </row>
    <row r="16615" spans="1:12" x14ac:dyDescent="0.25">
      <c r="A16615" t="s">
        <v>689</v>
      </c>
      <c r="B16615" s="3" t="s">
        <v>721</v>
      </c>
      <c r="C16615" s="3" t="s">
        <v>721</v>
      </c>
      <c r="D16615" s="3">
        <v>43952</v>
      </c>
      <c r="E16615">
        <v>30.958333333333332</v>
      </c>
      <c r="F16615">
        <v>46550.484796830853</v>
      </c>
      <c r="G16615">
        <v>6300897.1089660292</v>
      </c>
      <c r="H16615">
        <v>772.61096639250798</v>
      </c>
      <c r="K16615">
        <v>200</v>
      </c>
      <c r="L16615">
        <v>44</v>
      </c>
    </row>
    <row r="16616" spans="1:12" x14ac:dyDescent="0.25">
      <c r="A16616" t="s">
        <v>689</v>
      </c>
      <c r="B16616" s="3" t="s">
        <v>721</v>
      </c>
      <c r="C16616" s="3" t="s">
        <v>721</v>
      </c>
      <c r="D16616" s="3">
        <v>43983</v>
      </c>
      <c r="E16616">
        <v>22.861108333333334</v>
      </c>
      <c r="F16616">
        <v>32803.76907766614</v>
      </c>
      <c r="G16616">
        <v>2411068.2995402003</v>
      </c>
      <c r="H16616">
        <v>315.1768631751716</v>
      </c>
      <c r="K16616">
        <v>191</v>
      </c>
      <c r="L16616">
        <v>44</v>
      </c>
    </row>
    <row r="16617" spans="1:12" x14ac:dyDescent="0.25">
      <c r="A16617" t="s">
        <v>689</v>
      </c>
      <c r="B16617" s="3" t="s">
        <v>721</v>
      </c>
      <c r="C16617" s="3" t="s">
        <v>721</v>
      </c>
      <c r="D16617" s="3">
        <v>44013</v>
      </c>
      <c r="E16617">
        <v>8.7395833333333339</v>
      </c>
      <c r="F16617">
        <v>14122.175230250428</v>
      </c>
      <c r="G16617">
        <v>1037976.1221216088</v>
      </c>
      <c r="H16617">
        <v>129.97070606434445</v>
      </c>
      <c r="K16617">
        <v>191</v>
      </c>
      <c r="L16617">
        <v>44</v>
      </c>
    </row>
    <row r="16618" spans="1:12" x14ac:dyDescent="0.25">
      <c r="A16618" t="s">
        <v>689</v>
      </c>
      <c r="B16618" s="3" t="s">
        <v>721</v>
      </c>
      <c r="C16618" s="3" t="s">
        <v>721</v>
      </c>
      <c r="D16618" s="3">
        <v>44044</v>
      </c>
      <c r="E16618">
        <v>16.649166666666666</v>
      </c>
      <c r="F16618">
        <v>25110.150973644078</v>
      </c>
      <c r="G16618">
        <v>1845589.4158345629</v>
      </c>
      <c r="H16618">
        <v>230.10158228407929</v>
      </c>
      <c r="K16618">
        <v>191</v>
      </c>
      <c r="L16618">
        <v>44</v>
      </c>
    </row>
    <row r="16619" spans="1:12" x14ac:dyDescent="0.25">
      <c r="A16619" t="s">
        <v>689</v>
      </c>
      <c r="B16619" s="3" t="s">
        <v>721</v>
      </c>
      <c r="C16619" s="3" t="s">
        <v>721</v>
      </c>
      <c r="D16619" s="3">
        <v>44075</v>
      </c>
      <c r="E16619">
        <v>21.408333333333331</v>
      </c>
      <c r="F16619">
        <v>30222.653637116608</v>
      </c>
      <c r="G16619">
        <v>4608971.6244089017</v>
      </c>
      <c r="H16619">
        <v>757.77988168655941</v>
      </c>
      <c r="K16619">
        <v>232</v>
      </c>
      <c r="L16619">
        <v>44</v>
      </c>
    </row>
    <row r="16620" spans="1:12" x14ac:dyDescent="0.25">
      <c r="A16620" t="s">
        <v>689</v>
      </c>
      <c r="B16620" s="3" t="s">
        <v>721</v>
      </c>
      <c r="C16620" s="3" t="s">
        <v>721</v>
      </c>
      <c r="D16620" s="3">
        <v>44105</v>
      </c>
      <c r="E16620">
        <v>26.020791666666664</v>
      </c>
      <c r="F16620">
        <v>33484.497073237515</v>
      </c>
      <c r="G16620">
        <v>4952035.2348415647</v>
      </c>
      <c r="H16620">
        <v>1702.4175843277205</v>
      </c>
      <c r="K16620">
        <v>203</v>
      </c>
      <c r="L16620">
        <v>44</v>
      </c>
    </row>
    <row r="16621" spans="1:12" x14ac:dyDescent="0.25">
      <c r="A16621" t="s">
        <v>689</v>
      </c>
      <c r="B16621" s="3" t="s">
        <v>721</v>
      </c>
      <c r="C16621" s="3" t="s">
        <v>721</v>
      </c>
      <c r="D16621" s="3">
        <v>44136</v>
      </c>
      <c r="E16621">
        <v>20.204875000000001</v>
      </c>
      <c r="F16621">
        <v>22331.24784995204</v>
      </c>
      <c r="G16621">
        <v>3302576.8895100895</v>
      </c>
      <c r="H16621">
        <v>977.71094977456107</v>
      </c>
      <c r="K16621">
        <v>203</v>
      </c>
      <c r="L16621">
        <v>44</v>
      </c>
    </row>
    <row r="16622" spans="1:12" x14ac:dyDescent="0.25">
      <c r="A16622" t="s">
        <v>689</v>
      </c>
      <c r="B16622" s="3" t="s">
        <v>721</v>
      </c>
      <c r="C16622" s="3" t="s">
        <v>721</v>
      </c>
      <c r="D16622" s="3">
        <v>44166</v>
      </c>
      <c r="E16622">
        <v>29.111125000000001</v>
      </c>
      <c r="F16622">
        <v>33469.596493236517</v>
      </c>
      <c r="G16622">
        <v>5466107.8859037319</v>
      </c>
      <c r="H16622">
        <v>1483.0682022390483</v>
      </c>
      <c r="K16622">
        <v>290</v>
      </c>
      <c r="L16622">
        <v>44</v>
      </c>
    </row>
    <row r="16623" spans="1:12" x14ac:dyDescent="0.25">
      <c r="A16623" t="s">
        <v>689</v>
      </c>
      <c r="B16623" t="s">
        <v>726</v>
      </c>
      <c r="C16623" t="s">
        <v>727</v>
      </c>
      <c r="D16623" s="2">
        <v>43101</v>
      </c>
      <c r="E16623">
        <v>0</v>
      </c>
      <c r="F16623">
        <v>0</v>
      </c>
      <c r="G16623">
        <v>0</v>
      </c>
      <c r="H16623">
        <v>0</v>
      </c>
    </row>
    <row r="16624" spans="1:12" x14ac:dyDescent="0.25">
      <c r="A16624" t="s">
        <v>689</v>
      </c>
      <c r="B16624" t="s">
        <v>726</v>
      </c>
      <c r="C16624" t="s">
        <v>727</v>
      </c>
      <c r="D16624" s="2">
        <v>43132</v>
      </c>
      <c r="E16624">
        <v>0</v>
      </c>
      <c r="F16624">
        <v>0</v>
      </c>
      <c r="G16624">
        <v>0</v>
      </c>
      <c r="H16624">
        <v>0</v>
      </c>
    </row>
    <row r="16625" spans="1:12" x14ac:dyDescent="0.25">
      <c r="A16625" t="s">
        <v>689</v>
      </c>
      <c r="B16625" t="s">
        <v>726</v>
      </c>
      <c r="C16625" t="s">
        <v>727</v>
      </c>
      <c r="D16625" s="2">
        <v>43160</v>
      </c>
      <c r="E16625">
        <v>0</v>
      </c>
      <c r="F16625">
        <v>0</v>
      </c>
      <c r="G16625">
        <v>0</v>
      </c>
      <c r="H16625">
        <v>0</v>
      </c>
    </row>
    <row r="16626" spans="1:12" x14ac:dyDescent="0.25">
      <c r="A16626" t="s">
        <v>689</v>
      </c>
      <c r="B16626" t="s">
        <v>726</v>
      </c>
      <c r="C16626" t="s">
        <v>727</v>
      </c>
      <c r="D16626" s="2">
        <v>43191</v>
      </c>
      <c r="E16626">
        <v>0</v>
      </c>
      <c r="F16626">
        <v>0</v>
      </c>
      <c r="G16626">
        <v>0</v>
      </c>
      <c r="H16626">
        <v>0</v>
      </c>
    </row>
    <row r="16627" spans="1:12" x14ac:dyDescent="0.25">
      <c r="A16627" t="s">
        <v>689</v>
      </c>
      <c r="B16627" t="s">
        <v>726</v>
      </c>
      <c r="C16627" t="s">
        <v>727</v>
      </c>
      <c r="D16627" s="2">
        <v>43221</v>
      </c>
      <c r="E16627">
        <v>0</v>
      </c>
      <c r="F16627">
        <v>0</v>
      </c>
      <c r="G16627">
        <v>0</v>
      </c>
      <c r="H16627">
        <v>0</v>
      </c>
    </row>
    <row r="16628" spans="1:12" x14ac:dyDescent="0.25">
      <c r="A16628" t="s">
        <v>689</v>
      </c>
      <c r="B16628" t="s">
        <v>726</v>
      </c>
      <c r="C16628" t="s">
        <v>727</v>
      </c>
      <c r="D16628" s="2">
        <v>43252</v>
      </c>
      <c r="E16628">
        <v>0</v>
      </c>
      <c r="F16628">
        <v>0</v>
      </c>
      <c r="G16628">
        <v>0</v>
      </c>
      <c r="H16628">
        <v>0</v>
      </c>
    </row>
    <row r="16629" spans="1:12" x14ac:dyDescent="0.25">
      <c r="A16629" t="s">
        <v>689</v>
      </c>
      <c r="B16629" t="s">
        <v>726</v>
      </c>
      <c r="C16629" t="s">
        <v>727</v>
      </c>
      <c r="D16629" s="2">
        <v>43282</v>
      </c>
      <c r="E16629">
        <v>0</v>
      </c>
      <c r="F16629">
        <v>0</v>
      </c>
      <c r="G16629">
        <v>0</v>
      </c>
      <c r="H16629">
        <v>0</v>
      </c>
    </row>
    <row r="16630" spans="1:12" x14ac:dyDescent="0.25">
      <c r="A16630" t="s">
        <v>689</v>
      </c>
      <c r="B16630" t="s">
        <v>726</v>
      </c>
      <c r="C16630" t="s">
        <v>727</v>
      </c>
      <c r="D16630" s="2">
        <v>43313</v>
      </c>
      <c r="E16630">
        <v>0</v>
      </c>
      <c r="F16630">
        <v>0</v>
      </c>
      <c r="G16630">
        <v>0</v>
      </c>
      <c r="H16630">
        <v>0</v>
      </c>
    </row>
    <row r="16631" spans="1:12" x14ac:dyDescent="0.25">
      <c r="A16631" t="s">
        <v>689</v>
      </c>
      <c r="B16631" t="s">
        <v>726</v>
      </c>
      <c r="C16631" t="s">
        <v>727</v>
      </c>
      <c r="D16631" s="2">
        <v>43344</v>
      </c>
      <c r="E16631">
        <v>0</v>
      </c>
      <c r="F16631">
        <v>0</v>
      </c>
      <c r="G16631">
        <v>0</v>
      </c>
      <c r="H16631">
        <v>0</v>
      </c>
    </row>
    <row r="16632" spans="1:12" x14ac:dyDescent="0.25">
      <c r="A16632" t="s">
        <v>689</v>
      </c>
      <c r="B16632" t="s">
        <v>726</v>
      </c>
      <c r="C16632" t="s">
        <v>727</v>
      </c>
      <c r="D16632" s="2">
        <v>43374</v>
      </c>
      <c r="E16632">
        <v>12.642374999999999</v>
      </c>
      <c r="F16632">
        <v>20389.962946296899</v>
      </c>
      <c r="G16632">
        <v>21937168.531659998</v>
      </c>
      <c r="H16632">
        <v>30.3578499481048</v>
      </c>
    </row>
    <row r="16633" spans="1:12" x14ac:dyDescent="0.25">
      <c r="A16633" t="s">
        <v>689</v>
      </c>
      <c r="B16633" t="s">
        <v>726</v>
      </c>
      <c r="C16633" t="s">
        <v>727</v>
      </c>
      <c r="D16633" s="2">
        <v>43405</v>
      </c>
      <c r="E16633">
        <v>27.5222083333333</v>
      </c>
      <c r="F16633">
        <v>90936.192080362307</v>
      </c>
      <c r="G16633">
        <v>38321420.7045855</v>
      </c>
      <c r="H16633">
        <v>181.548189985889</v>
      </c>
    </row>
    <row r="16634" spans="1:12" x14ac:dyDescent="0.25">
      <c r="A16634" t="s">
        <v>689</v>
      </c>
      <c r="B16634" t="s">
        <v>726</v>
      </c>
      <c r="C16634" t="s">
        <v>727</v>
      </c>
      <c r="D16634" s="2">
        <v>43435</v>
      </c>
      <c r="E16634">
        <v>21.3125416666667</v>
      </c>
      <c r="F16634">
        <v>62987.656933605998</v>
      </c>
      <c r="G16634">
        <v>26543628.5083909</v>
      </c>
      <c r="H16634">
        <v>150.168239998784</v>
      </c>
    </row>
    <row r="16635" spans="1:12" x14ac:dyDescent="0.25">
      <c r="A16635" t="s">
        <v>689</v>
      </c>
      <c r="B16635" t="s">
        <v>726</v>
      </c>
      <c r="C16635" t="s">
        <v>727</v>
      </c>
      <c r="D16635" s="2">
        <v>43496</v>
      </c>
      <c r="E16635">
        <v>31</v>
      </c>
      <c r="F16635">
        <v>96826.550271407701</v>
      </c>
      <c r="G16635">
        <v>50420110.286189795</v>
      </c>
      <c r="H16635">
        <v>114.132075729278</v>
      </c>
      <c r="K16635">
        <v>1160</v>
      </c>
      <c r="L16635">
        <v>44</v>
      </c>
    </row>
    <row r="16636" spans="1:12" x14ac:dyDescent="0.25">
      <c r="A16636" t="s">
        <v>689</v>
      </c>
      <c r="B16636" t="s">
        <v>726</v>
      </c>
      <c r="C16636" t="s">
        <v>727</v>
      </c>
      <c r="D16636" s="2">
        <v>43524</v>
      </c>
      <c r="E16636">
        <v>24.117916666666702</v>
      </c>
      <c r="F16636">
        <v>73398.404368815201</v>
      </c>
      <c r="G16636">
        <v>38220463.630406</v>
      </c>
      <c r="H16636">
        <v>109.15331869057501</v>
      </c>
      <c r="K16636">
        <v>1160</v>
      </c>
      <c r="L16636">
        <v>44</v>
      </c>
    </row>
    <row r="16637" spans="1:12" x14ac:dyDescent="0.25">
      <c r="A16637" t="s">
        <v>689</v>
      </c>
      <c r="B16637" t="s">
        <v>726</v>
      </c>
      <c r="C16637" t="s">
        <v>727</v>
      </c>
      <c r="D16637" s="2">
        <v>43555</v>
      </c>
      <c r="E16637">
        <v>16.611249999999998</v>
      </c>
      <c r="F16637">
        <v>45981.010263376797</v>
      </c>
      <c r="G16637">
        <v>56357633.061460398</v>
      </c>
      <c r="H16637">
        <v>5294.2708674423502</v>
      </c>
      <c r="K16637">
        <v>1160</v>
      </c>
      <c r="L16637">
        <v>44</v>
      </c>
    </row>
    <row r="16638" spans="1:12" x14ac:dyDescent="0.25">
      <c r="A16638" t="s">
        <v>689</v>
      </c>
      <c r="B16638" t="s">
        <v>726</v>
      </c>
      <c r="C16638" t="s">
        <v>727</v>
      </c>
      <c r="D16638" s="2">
        <v>43585</v>
      </c>
      <c r="E16638">
        <v>29.838333333333299</v>
      </c>
      <c r="F16638">
        <v>79221.742591958202</v>
      </c>
      <c r="G16638">
        <v>97099865.225083098</v>
      </c>
      <c r="H16638">
        <v>7632.9345954782102</v>
      </c>
      <c r="K16638">
        <v>1160</v>
      </c>
      <c r="L16638">
        <v>44</v>
      </c>
    </row>
    <row r="16639" spans="1:12" x14ac:dyDescent="0.25">
      <c r="A16639" t="s">
        <v>689</v>
      </c>
      <c r="B16639" t="s">
        <v>726</v>
      </c>
      <c r="C16639" t="s">
        <v>727</v>
      </c>
      <c r="D16639" s="2">
        <v>43616</v>
      </c>
      <c r="E16639">
        <v>30.9895833333333</v>
      </c>
      <c r="F16639">
        <v>57477.482898873997</v>
      </c>
      <c r="G16639">
        <v>90888482.536051005</v>
      </c>
      <c r="H16639">
        <v>27109.4183021104</v>
      </c>
      <c r="K16639">
        <v>1073</v>
      </c>
      <c r="L16639">
        <v>44</v>
      </c>
    </row>
    <row r="16640" spans="1:12" x14ac:dyDescent="0.25">
      <c r="A16640" t="s">
        <v>689</v>
      </c>
      <c r="B16640" t="s">
        <v>726</v>
      </c>
      <c r="C16640" t="s">
        <v>727</v>
      </c>
      <c r="D16640" s="2">
        <v>43646</v>
      </c>
      <c r="E16640">
        <v>30</v>
      </c>
      <c r="F16640">
        <v>56423.357795424003</v>
      </c>
      <c r="G16640">
        <v>115726103.396954</v>
      </c>
      <c r="H16640">
        <v>32420.7183021296</v>
      </c>
      <c r="K16640">
        <v>957</v>
      </c>
      <c r="L16640">
        <v>44</v>
      </c>
    </row>
    <row r="16641" spans="1:12" x14ac:dyDescent="0.25">
      <c r="A16641" t="s">
        <v>689</v>
      </c>
      <c r="B16641" t="s">
        <v>726</v>
      </c>
      <c r="C16641" t="s">
        <v>727</v>
      </c>
      <c r="D16641" s="2">
        <v>43677</v>
      </c>
      <c r="E16641">
        <v>28.5408333333333</v>
      </c>
      <c r="F16641">
        <v>41025.643327252503</v>
      </c>
      <c r="G16641">
        <v>104098733.38024801</v>
      </c>
      <c r="H16641">
        <v>42416.474369627504</v>
      </c>
      <c r="K16641">
        <v>928</v>
      </c>
      <c r="L16641">
        <v>44</v>
      </c>
    </row>
    <row r="16642" spans="1:12" x14ac:dyDescent="0.25">
      <c r="A16642" t="s">
        <v>689</v>
      </c>
      <c r="B16642" t="s">
        <v>726</v>
      </c>
      <c r="C16642" t="s">
        <v>727</v>
      </c>
      <c r="D16642" s="2">
        <v>43708</v>
      </c>
      <c r="E16642">
        <v>31</v>
      </c>
      <c r="F16642">
        <v>38905.263463969502</v>
      </c>
      <c r="G16642">
        <v>100682360.47425699</v>
      </c>
      <c r="H16642">
        <v>40658.243420525097</v>
      </c>
      <c r="K16642">
        <v>928</v>
      </c>
      <c r="L16642">
        <v>40</v>
      </c>
    </row>
    <row r="16643" spans="1:12" x14ac:dyDescent="0.25">
      <c r="A16643" t="s">
        <v>689</v>
      </c>
      <c r="B16643" t="s">
        <v>726</v>
      </c>
      <c r="C16643" t="s">
        <v>727</v>
      </c>
      <c r="D16643" s="2">
        <v>43738</v>
      </c>
      <c r="E16643">
        <v>29.679166666666699</v>
      </c>
      <c r="F16643">
        <v>37245.322347376903</v>
      </c>
      <c r="G16643">
        <v>20107192.178294897</v>
      </c>
      <c r="H16643">
        <v>42175.246434633897</v>
      </c>
      <c r="K16643">
        <v>928</v>
      </c>
      <c r="L16643">
        <v>40</v>
      </c>
    </row>
    <row r="16644" spans="1:12" x14ac:dyDescent="0.25">
      <c r="A16644" t="s">
        <v>689</v>
      </c>
      <c r="B16644" t="s">
        <v>726</v>
      </c>
      <c r="C16644" t="s">
        <v>727</v>
      </c>
      <c r="D16644" s="2">
        <v>43769</v>
      </c>
      <c r="E16644">
        <v>30.9166666666667</v>
      </c>
      <c r="F16644">
        <v>38269.763426610902</v>
      </c>
      <c r="G16644">
        <v>20660245.0815126</v>
      </c>
      <c r="H16644">
        <v>43759.231633737101</v>
      </c>
      <c r="K16644">
        <v>928</v>
      </c>
      <c r="L16644">
        <v>40</v>
      </c>
    </row>
    <row r="16645" spans="1:12" x14ac:dyDescent="0.25">
      <c r="A16645" t="s">
        <v>689</v>
      </c>
      <c r="B16645" t="s">
        <v>726</v>
      </c>
      <c r="C16645" t="s">
        <v>727</v>
      </c>
      <c r="D16645" s="2">
        <v>43799</v>
      </c>
      <c r="E16645">
        <v>18.194458333333301</v>
      </c>
      <c r="F16645">
        <v>17358.805577750201</v>
      </c>
      <c r="G16645">
        <v>9371293.2991184816</v>
      </c>
      <c r="H16645">
        <v>29949.395137434502</v>
      </c>
      <c r="K16645">
        <v>928</v>
      </c>
      <c r="L16645">
        <v>40</v>
      </c>
    </row>
    <row r="16646" spans="1:12" x14ac:dyDescent="0.25">
      <c r="A16646" t="s">
        <v>689</v>
      </c>
      <c r="B16646" t="s">
        <v>726</v>
      </c>
      <c r="C16646" t="s">
        <v>727</v>
      </c>
      <c r="D16646" s="2">
        <v>43830</v>
      </c>
      <c r="E16646">
        <v>30.065958333333299</v>
      </c>
      <c r="F16646">
        <v>24062.6948847149</v>
      </c>
      <c r="G16646">
        <v>12990442.822915001</v>
      </c>
      <c r="H16646">
        <v>49756.695014914701</v>
      </c>
      <c r="K16646">
        <v>928</v>
      </c>
      <c r="L16646">
        <v>40</v>
      </c>
    </row>
    <row r="16647" spans="1:12" x14ac:dyDescent="0.25">
      <c r="A16647" t="s">
        <v>689</v>
      </c>
      <c r="B16647" s="3" t="s">
        <v>727</v>
      </c>
      <c r="C16647" s="3" t="s">
        <v>727</v>
      </c>
      <c r="D16647" s="3">
        <v>43831</v>
      </c>
      <c r="E16647">
        <v>19.642333333333333</v>
      </c>
      <c r="F16647">
        <v>16753.240725989301</v>
      </c>
      <c r="G16647">
        <v>24973271.92448448</v>
      </c>
      <c r="H16647">
        <v>30302.762022097544</v>
      </c>
      <c r="K16647">
        <v>928</v>
      </c>
      <c r="L16647">
        <v>40</v>
      </c>
    </row>
    <row r="16648" spans="1:12" x14ac:dyDescent="0.25">
      <c r="A16648" t="s">
        <v>689</v>
      </c>
      <c r="B16648" s="3" t="s">
        <v>727</v>
      </c>
      <c r="C16648" s="3" t="s">
        <v>727</v>
      </c>
      <c r="D16648" s="3">
        <v>43862</v>
      </c>
      <c r="E16648">
        <v>27.315958333333331</v>
      </c>
      <c r="F16648">
        <v>35141.727815397615</v>
      </c>
      <c r="G16648">
        <v>66338975.978046536</v>
      </c>
      <c r="H16648">
        <v>40383.774421791444</v>
      </c>
      <c r="K16648">
        <v>928</v>
      </c>
      <c r="L16648">
        <v>44</v>
      </c>
    </row>
    <row r="16649" spans="1:12" x14ac:dyDescent="0.25">
      <c r="A16649" t="s">
        <v>689</v>
      </c>
      <c r="B16649" s="3" t="s">
        <v>727</v>
      </c>
      <c r="C16649" s="3" t="s">
        <v>727</v>
      </c>
      <c r="D16649" s="3">
        <v>43891</v>
      </c>
      <c r="E16649">
        <v>31</v>
      </c>
      <c r="F16649">
        <v>36113.226456814409</v>
      </c>
      <c r="G16649">
        <v>68173955.32853204</v>
      </c>
      <c r="H16649">
        <v>51236.600501786081</v>
      </c>
      <c r="K16649">
        <v>928</v>
      </c>
      <c r="L16649">
        <v>44</v>
      </c>
    </row>
    <row r="16650" spans="1:12" x14ac:dyDescent="0.25">
      <c r="A16650" t="s">
        <v>689</v>
      </c>
      <c r="B16650" s="3" t="s">
        <v>727</v>
      </c>
      <c r="C16650" s="3" t="s">
        <v>727</v>
      </c>
      <c r="D16650" s="3">
        <v>43922</v>
      </c>
      <c r="E16650">
        <v>22.027791666666669</v>
      </c>
      <c r="F16650">
        <v>17014.985375980708</v>
      </c>
      <c r="G16650">
        <v>32121467.328949593</v>
      </c>
      <c r="H16650">
        <v>49314.21544538239</v>
      </c>
      <c r="K16650">
        <v>928</v>
      </c>
      <c r="L16650">
        <v>44</v>
      </c>
    </row>
    <row r="16651" spans="1:12" x14ac:dyDescent="0.25">
      <c r="A16651" t="s">
        <v>689</v>
      </c>
      <c r="B16651" s="3" t="s">
        <v>727</v>
      </c>
      <c r="C16651" s="3" t="s">
        <v>727</v>
      </c>
      <c r="D16651" s="3">
        <v>43952</v>
      </c>
      <c r="E16651">
        <v>18.623625000000001</v>
      </c>
      <c r="F16651">
        <v>18637.762230863227</v>
      </c>
      <c r="G16651">
        <v>47024493.701692007</v>
      </c>
      <c r="H16651">
        <v>41566.365961515112</v>
      </c>
      <c r="K16651">
        <v>928</v>
      </c>
      <c r="L16651">
        <v>44</v>
      </c>
    </row>
    <row r="16652" spans="1:12" x14ac:dyDescent="0.25">
      <c r="A16652" t="s">
        <v>689</v>
      </c>
      <c r="B16652" s="3" t="s">
        <v>727</v>
      </c>
      <c r="C16652" s="3" t="s">
        <v>727</v>
      </c>
      <c r="D16652" s="3">
        <v>43983</v>
      </c>
      <c r="E16652">
        <v>19.753454166666668</v>
      </c>
      <c r="F16652">
        <v>15987.238675200413</v>
      </c>
      <c r="G16652">
        <v>33600115.996093214</v>
      </c>
      <c r="H16652">
        <v>51796.082713382981</v>
      </c>
      <c r="K16652">
        <v>899</v>
      </c>
      <c r="L16652">
        <v>44</v>
      </c>
    </row>
    <row r="16653" spans="1:12" x14ac:dyDescent="0.25">
      <c r="A16653" t="s">
        <v>689</v>
      </c>
      <c r="B16653" s="3" t="s">
        <v>727</v>
      </c>
      <c r="C16653" s="3" t="s">
        <v>727</v>
      </c>
      <c r="D16653" s="3">
        <v>44013</v>
      </c>
      <c r="E16653">
        <v>5.78125</v>
      </c>
      <c r="F16653">
        <v>5303.2656377470284</v>
      </c>
      <c r="G16653">
        <v>11145785.973834634</v>
      </c>
      <c r="H16653">
        <v>17638.192729388946</v>
      </c>
      <c r="K16653">
        <v>899</v>
      </c>
      <c r="L16653">
        <v>44</v>
      </c>
    </row>
    <row r="16654" spans="1:12" x14ac:dyDescent="0.25">
      <c r="A16654" t="s">
        <v>689</v>
      </c>
      <c r="B16654" s="3" t="s">
        <v>727</v>
      </c>
      <c r="C16654" s="3" t="s">
        <v>727</v>
      </c>
      <c r="D16654" s="3">
        <v>44044</v>
      </c>
      <c r="E16654">
        <v>14.70125</v>
      </c>
      <c r="F16654">
        <v>24993.664641644777</v>
      </c>
      <c r="G16654">
        <v>33028384.138462905</v>
      </c>
      <c r="H16654">
        <v>30771.926238699343</v>
      </c>
      <c r="K16654">
        <v>914</v>
      </c>
      <c r="L16654">
        <v>44</v>
      </c>
    </row>
    <row r="16655" spans="1:12" x14ac:dyDescent="0.25">
      <c r="A16655" t="s">
        <v>689</v>
      </c>
      <c r="B16655" s="3" t="s">
        <v>727</v>
      </c>
      <c r="C16655" s="3" t="s">
        <v>727</v>
      </c>
      <c r="D16655" s="3">
        <v>44075</v>
      </c>
      <c r="E16655">
        <v>23.892375000000001</v>
      </c>
      <c r="F16655">
        <v>31766.609706245312</v>
      </c>
      <c r="G16655">
        <v>85904393.130763352</v>
      </c>
      <c r="H16655">
        <v>61478.868357007705</v>
      </c>
      <c r="K16655">
        <v>899</v>
      </c>
      <c r="L16655">
        <v>44</v>
      </c>
    </row>
    <row r="16656" spans="1:12" x14ac:dyDescent="0.25">
      <c r="A16656" t="s">
        <v>689</v>
      </c>
      <c r="B16656" s="3" t="s">
        <v>727</v>
      </c>
      <c r="C16656" s="3" t="s">
        <v>727</v>
      </c>
      <c r="D16656" s="3">
        <v>44105</v>
      </c>
      <c r="E16656">
        <v>17</v>
      </c>
      <c r="F16656">
        <v>18119.082813762376</v>
      </c>
      <c r="G16656">
        <v>48998266.657845162</v>
      </c>
      <c r="H16656">
        <v>44167.495919549925</v>
      </c>
      <c r="K16656">
        <v>899</v>
      </c>
      <c r="L16656">
        <v>44</v>
      </c>
    </row>
    <row r="16657" spans="1:12" x14ac:dyDescent="0.25">
      <c r="A16657" t="s">
        <v>689</v>
      </c>
      <c r="B16657" s="3" t="s">
        <v>727</v>
      </c>
      <c r="C16657" s="3" t="s">
        <v>727</v>
      </c>
      <c r="D16657" s="3">
        <v>44136</v>
      </c>
      <c r="E16657">
        <v>10.017333333333333</v>
      </c>
      <c r="F16657">
        <v>11176.366727353179</v>
      </c>
      <c r="G16657">
        <v>36719611.467762887</v>
      </c>
      <c r="H16657">
        <v>13718.475143202575</v>
      </c>
      <c r="K16657">
        <v>899</v>
      </c>
      <c r="L16657">
        <v>44</v>
      </c>
    </row>
    <row r="16658" spans="1:12" x14ac:dyDescent="0.25">
      <c r="A16658" t="s">
        <v>689</v>
      </c>
      <c r="B16658" s="3" t="s">
        <v>727</v>
      </c>
      <c r="C16658" s="3" t="s">
        <v>727</v>
      </c>
      <c r="D16658" s="3">
        <v>44166</v>
      </c>
      <c r="E16658">
        <v>27.875</v>
      </c>
      <c r="F16658">
        <v>29544.617204894566</v>
      </c>
      <c r="G16658">
        <v>109042280.17120406</v>
      </c>
      <c r="H16658">
        <v>44723.260480643839</v>
      </c>
      <c r="K16658">
        <v>928</v>
      </c>
      <c r="L16658">
        <v>44</v>
      </c>
    </row>
    <row r="16659" spans="1:12" x14ac:dyDescent="0.25">
      <c r="A16659" t="s">
        <v>689</v>
      </c>
      <c r="B16659" t="s">
        <v>724</v>
      </c>
      <c r="C16659" t="s">
        <v>725</v>
      </c>
      <c r="D16659" s="2">
        <v>43101</v>
      </c>
      <c r="E16659">
        <v>0</v>
      </c>
      <c r="F16659">
        <v>0</v>
      </c>
      <c r="G16659">
        <v>0</v>
      </c>
      <c r="H16659">
        <v>0</v>
      </c>
    </row>
    <row r="16660" spans="1:12" x14ac:dyDescent="0.25">
      <c r="A16660" t="s">
        <v>689</v>
      </c>
      <c r="B16660" t="s">
        <v>724</v>
      </c>
      <c r="C16660" t="s">
        <v>725</v>
      </c>
      <c r="D16660" s="2">
        <v>43132</v>
      </c>
      <c r="E16660">
        <v>0</v>
      </c>
      <c r="F16660">
        <v>0</v>
      </c>
      <c r="G16660">
        <v>0</v>
      </c>
      <c r="H16660">
        <v>0</v>
      </c>
    </row>
    <row r="16661" spans="1:12" x14ac:dyDescent="0.25">
      <c r="A16661" t="s">
        <v>689</v>
      </c>
      <c r="B16661" t="s">
        <v>724</v>
      </c>
      <c r="C16661" t="s">
        <v>725</v>
      </c>
      <c r="D16661" s="2">
        <v>43160</v>
      </c>
      <c r="E16661">
        <v>0</v>
      </c>
      <c r="F16661">
        <v>0</v>
      </c>
      <c r="G16661">
        <v>0</v>
      </c>
      <c r="H16661">
        <v>0</v>
      </c>
    </row>
    <row r="16662" spans="1:12" x14ac:dyDescent="0.25">
      <c r="A16662" t="s">
        <v>689</v>
      </c>
      <c r="B16662" t="s">
        <v>724</v>
      </c>
      <c r="C16662" t="s">
        <v>725</v>
      </c>
      <c r="D16662" s="2">
        <v>43191</v>
      </c>
      <c r="E16662">
        <v>0</v>
      </c>
      <c r="F16662">
        <v>0</v>
      </c>
      <c r="G16662">
        <v>0</v>
      </c>
      <c r="H16662">
        <v>0</v>
      </c>
    </row>
    <row r="16663" spans="1:12" x14ac:dyDescent="0.25">
      <c r="A16663" t="s">
        <v>689</v>
      </c>
      <c r="B16663" t="s">
        <v>724</v>
      </c>
      <c r="C16663" t="s">
        <v>725</v>
      </c>
      <c r="D16663" s="2">
        <v>43221</v>
      </c>
      <c r="E16663">
        <v>0</v>
      </c>
      <c r="F16663">
        <v>0</v>
      </c>
      <c r="G16663">
        <v>0</v>
      </c>
      <c r="H16663">
        <v>0</v>
      </c>
    </row>
    <row r="16664" spans="1:12" x14ac:dyDescent="0.25">
      <c r="A16664" t="s">
        <v>689</v>
      </c>
      <c r="B16664" t="s">
        <v>724</v>
      </c>
      <c r="C16664" t="s">
        <v>725</v>
      </c>
      <c r="D16664" s="2">
        <v>43252</v>
      </c>
      <c r="E16664">
        <v>0</v>
      </c>
      <c r="F16664">
        <v>0</v>
      </c>
      <c r="G16664">
        <v>0</v>
      </c>
      <c r="H16664">
        <v>0</v>
      </c>
    </row>
    <row r="16665" spans="1:12" x14ac:dyDescent="0.25">
      <c r="A16665" t="s">
        <v>689</v>
      </c>
      <c r="B16665" t="s">
        <v>724</v>
      </c>
      <c r="C16665" t="s">
        <v>725</v>
      </c>
      <c r="D16665" s="2">
        <v>43282</v>
      </c>
      <c r="E16665">
        <v>0</v>
      </c>
      <c r="F16665">
        <v>0</v>
      </c>
      <c r="G16665">
        <v>0</v>
      </c>
      <c r="H16665">
        <v>0</v>
      </c>
    </row>
    <row r="16666" spans="1:12" x14ac:dyDescent="0.25">
      <c r="A16666" t="s">
        <v>689</v>
      </c>
      <c r="B16666" t="s">
        <v>724</v>
      </c>
      <c r="C16666" t="s">
        <v>725</v>
      </c>
      <c r="D16666" s="2">
        <v>43313</v>
      </c>
      <c r="E16666">
        <v>0</v>
      </c>
      <c r="F16666">
        <v>0</v>
      </c>
      <c r="G16666">
        <v>0</v>
      </c>
      <c r="H16666">
        <v>0</v>
      </c>
    </row>
    <row r="16667" spans="1:12" x14ac:dyDescent="0.25">
      <c r="A16667" t="s">
        <v>689</v>
      </c>
      <c r="B16667" t="s">
        <v>724</v>
      </c>
      <c r="C16667" t="s">
        <v>725</v>
      </c>
      <c r="D16667" s="2">
        <v>43344</v>
      </c>
      <c r="E16667">
        <v>0</v>
      </c>
      <c r="F16667">
        <v>0</v>
      </c>
      <c r="G16667">
        <v>0</v>
      </c>
      <c r="H16667">
        <v>0</v>
      </c>
    </row>
    <row r="16668" spans="1:12" x14ac:dyDescent="0.25">
      <c r="A16668" t="s">
        <v>689</v>
      </c>
      <c r="B16668" t="s">
        <v>724</v>
      </c>
      <c r="C16668" t="s">
        <v>725</v>
      </c>
      <c r="D16668" s="2">
        <v>43374</v>
      </c>
      <c r="E16668">
        <v>12.503458333333301</v>
      </c>
      <c r="F16668">
        <v>37757.149440520901</v>
      </c>
      <c r="G16668">
        <v>7505233.5776040507</v>
      </c>
      <c r="H16668">
        <v>107.802650898428</v>
      </c>
    </row>
    <row r="16669" spans="1:12" x14ac:dyDescent="0.25">
      <c r="A16669" t="s">
        <v>689</v>
      </c>
      <c r="B16669" t="s">
        <v>724</v>
      </c>
      <c r="C16669" t="s">
        <v>725</v>
      </c>
      <c r="D16669" s="2">
        <v>43405</v>
      </c>
      <c r="E16669">
        <v>27.5632083333333</v>
      </c>
      <c r="F16669">
        <v>113153.98409995899</v>
      </c>
      <c r="G16669">
        <v>22661348.395698797</v>
      </c>
      <c r="H16669">
        <v>376.98926460527701</v>
      </c>
    </row>
    <row r="16670" spans="1:12" x14ac:dyDescent="0.25">
      <c r="A16670" t="s">
        <v>689</v>
      </c>
      <c r="B16670" t="s">
        <v>724</v>
      </c>
      <c r="C16670" t="s">
        <v>725</v>
      </c>
      <c r="D16670" s="2">
        <v>43435</v>
      </c>
      <c r="E16670">
        <v>21.3125416666667</v>
      </c>
      <c r="F16670">
        <v>78237.914859323399</v>
      </c>
      <c r="G16670">
        <v>15668707.208876701</v>
      </c>
      <c r="H16670">
        <v>311.37193694699499</v>
      </c>
    </row>
    <row r="16671" spans="1:12" x14ac:dyDescent="0.25">
      <c r="A16671" t="s">
        <v>689</v>
      </c>
      <c r="B16671" t="s">
        <v>724</v>
      </c>
      <c r="C16671" t="s">
        <v>725</v>
      </c>
      <c r="D16671" s="2">
        <v>43496</v>
      </c>
      <c r="E16671">
        <v>31</v>
      </c>
      <c r="F16671">
        <v>110545.01741508899</v>
      </c>
      <c r="G16671">
        <v>26567878.695706502</v>
      </c>
      <c r="H16671">
        <v>918.61359828546404</v>
      </c>
      <c r="K16671">
        <v>464</v>
      </c>
      <c r="L16671">
        <v>44</v>
      </c>
    </row>
    <row r="16672" spans="1:12" x14ac:dyDescent="0.25">
      <c r="A16672" t="s">
        <v>689</v>
      </c>
      <c r="B16672" t="s">
        <v>724</v>
      </c>
      <c r="C16672" t="s">
        <v>725</v>
      </c>
      <c r="D16672" s="2">
        <v>43524</v>
      </c>
      <c r="E16672">
        <v>24.117916666666702</v>
      </c>
      <c r="F16672">
        <v>83641.384749806006</v>
      </c>
      <c r="G16672">
        <v>20101983.9332029</v>
      </c>
      <c r="H16672">
        <v>878.54113058443704</v>
      </c>
      <c r="K16672">
        <v>464</v>
      </c>
      <c r="L16672">
        <v>44</v>
      </c>
    </row>
    <row r="16673" spans="1:12" x14ac:dyDescent="0.25">
      <c r="A16673" t="s">
        <v>689</v>
      </c>
      <c r="B16673" t="s">
        <v>724</v>
      </c>
      <c r="C16673" t="s">
        <v>725</v>
      </c>
      <c r="D16673" s="2">
        <v>43555</v>
      </c>
      <c r="E16673">
        <v>16.6666666666667</v>
      </c>
      <c r="F16673">
        <v>56429.017440269497</v>
      </c>
      <c r="G16673">
        <v>21488218.738890201</v>
      </c>
      <c r="H16673">
        <v>2643.3852013628202</v>
      </c>
      <c r="K16673">
        <v>435</v>
      </c>
      <c r="L16673">
        <v>44</v>
      </c>
    </row>
    <row r="16674" spans="1:12" x14ac:dyDescent="0.25">
      <c r="A16674" t="s">
        <v>689</v>
      </c>
      <c r="B16674" t="s">
        <v>724</v>
      </c>
      <c r="C16674" t="s">
        <v>725</v>
      </c>
      <c r="D16674" s="2">
        <v>43585</v>
      </c>
      <c r="E16674">
        <v>29.8295833333333</v>
      </c>
      <c r="F16674">
        <v>95898.454376832597</v>
      </c>
      <c r="G16674">
        <v>36518214.525923803</v>
      </c>
      <c r="H16674">
        <v>3796.3851752095402</v>
      </c>
      <c r="K16674">
        <v>435</v>
      </c>
      <c r="L16674">
        <v>44</v>
      </c>
    </row>
    <row r="16675" spans="1:12" x14ac:dyDescent="0.25">
      <c r="A16675" t="s">
        <v>689</v>
      </c>
      <c r="B16675" t="s">
        <v>724</v>
      </c>
      <c r="C16675" t="s">
        <v>725</v>
      </c>
      <c r="D16675" s="2">
        <v>43616</v>
      </c>
      <c r="E16675">
        <v>31</v>
      </c>
      <c r="F16675">
        <v>92553.687449634497</v>
      </c>
      <c r="G16675">
        <v>35244524.381694101</v>
      </c>
      <c r="H16675">
        <v>4051.3413078554399</v>
      </c>
      <c r="K16675">
        <v>435</v>
      </c>
      <c r="L16675">
        <v>44</v>
      </c>
    </row>
    <row r="16676" spans="1:12" x14ac:dyDescent="0.25">
      <c r="A16676" t="s">
        <v>689</v>
      </c>
      <c r="B16676" t="s">
        <v>724</v>
      </c>
      <c r="C16676" t="s">
        <v>725</v>
      </c>
      <c r="D16676" s="2">
        <v>43646</v>
      </c>
      <c r="E16676">
        <v>29.992916666666702</v>
      </c>
      <c r="F16676">
        <v>56636.6178701069</v>
      </c>
      <c r="G16676">
        <v>30052818.020029701</v>
      </c>
      <c r="H16676">
        <v>23547.798653567799</v>
      </c>
      <c r="K16676">
        <v>334</v>
      </c>
      <c r="L16676">
        <v>44</v>
      </c>
    </row>
    <row r="16677" spans="1:12" x14ac:dyDescent="0.25">
      <c r="A16677" t="s">
        <v>689</v>
      </c>
      <c r="B16677" t="s">
        <v>724</v>
      </c>
      <c r="C16677" t="s">
        <v>725</v>
      </c>
      <c r="D16677" s="2">
        <v>43677</v>
      </c>
      <c r="E16677">
        <v>28.480416666666699</v>
      </c>
      <c r="F16677">
        <v>51864.5984893899</v>
      </c>
      <c r="G16677">
        <v>6809952.5327455197</v>
      </c>
      <c r="H16677">
        <v>19333.863866944699</v>
      </c>
      <c r="K16677">
        <v>319</v>
      </c>
      <c r="L16677">
        <v>44</v>
      </c>
    </row>
    <row r="16678" spans="1:12" x14ac:dyDescent="0.25">
      <c r="A16678" t="s">
        <v>689</v>
      </c>
      <c r="B16678" t="s">
        <v>724</v>
      </c>
      <c r="C16678" t="s">
        <v>725</v>
      </c>
      <c r="D16678" s="2">
        <v>43708</v>
      </c>
      <c r="E16678">
        <v>31</v>
      </c>
      <c r="F16678">
        <v>54868.0284870494</v>
      </c>
      <c r="G16678">
        <v>7204310.4631104805</v>
      </c>
      <c r="H16678">
        <v>23215.756524056898</v>
      </c>
      <c r="K16678">
        <v>319</v>
      </c>
      <c r="L16678">
        <v>44</v>
      </c>
    </row>
    <row r="16679" spans="1:12" x14ac:dyDescent="0.25">
      <c r="A16679" t="s">
        <v>689</v>
      </c>
      <c r="B16679" t="s">
        <v>724</v>
      </c>
      <c r="C16679" t="s">
        <v>725</v>
      </c>
      <c r="D16679" s="2">
        <v>43738</v>
      </c>
      <c r="E16679">
        <v>29.693041666666701</v>
      </c>
      <c r="F16679">
        <v>51351.674120151001</v>
      </c>
      <c r="G16679">
        <v>8321204.5113849398</v>
      </c>
      <c r="H16679">
        <v>24110.3898686518</v>
      </c>
      <c r="K16679">
        <v>290</v>
      </c>
      <c r="L16679">
        <v>44</v>
      </c>
    </row>
    <row r="16680" spans="1:12" x14ac:dyDescent="0.25">
      <c r="A16680" t="s">
        <v>689</v>
      </c>
      <c r="B16680" t="s">
        <v>724</v>
      </c>
      <c r="C16680" t="s">
        <v>725</v>
      </c>
      <c r="D16680" s="2">
        <v>43769</v>
      </c>
      <c r="E16680">
        <v>30.9166666666667</v>
      </c>
      <c r="F16680">
        <v>52901.074513501502</v>
      </c>
      <c r="G16680">
        <v>8572274.7591225915</v>
      </c>
      <c r="H16680">
        <v>25003.557666717199</v>
      </c>
      <c r="K16680">
        <v>290</v>
      </c>
      <c r="L16680">
        <v>44</v>
      </c>
    </row>
    <row r="16681" spans="1:12" x14ac:dyDescent="0.25">
      <c r="A16681" t="s">
        <v>689</v>
      </c>
      <c r="B16681" t="s">
        <v>724</v>
      </c>
      <c r="C16681" t="s">
        <v>725</v>
      </c>
      <c r="D16681" s="2">
        <v>43799</v>
      </c>
      <c r="E16681">
        <v>18.222208333333299</v>
      </c>
      <c r="F16681">
        <v>27859.718074540498</v>
      </c>
      <c r="G16681">
        <v>4514485.95785522</v>
      </c>
      <c r="H16681">
        <v>17140.7529965049</v>
      </c>
      <c r="K16681">
        <v>290</v>
      </c>
      <c r="L16681">
        <v>44</v>
      </c>
    </row>
    <row r="16682" spans="1:12" x14ac:dyDescent="0.25">
      <c r="A16682" t="s">
        <v>689</v>
      </c>
      <c r="B16682" t="s">
        <v>724</v>
      </c>
      <c r="C16682" t="s">
        <v>725</v>
      </c>
      <c r="D16682" s="2">
        <v>43830</v>
      </c>
      <c r="E16682">
        <v>30.4166666666667</v>
      </c>
      <c r="F16682">
        <v>42102.078937401799</v>
      </c>
      <c r="G16682">
        <v>6822367.8233523304</v>
      </c>
      <c r="H16682">
        <v>28701.913516550201</v>
      </c>
      <c r="K16682">
        <v>290</v>
      </c>
      <c r="L16682">
        <v>44</v>
      </c>
    </row>
    <row r="16683" spans="1:12" x14ac:dyDescent="0.25">
      <c r="A16683" t="s">
        <v>689</v>
      </c>
      <c r="B16683" s="3" t="s">
        <v>725</v>
      </c>
      <c r="C16683" s="3" t="s">
        <v>725</v>
      </c>
      <c r="D16683" s="3">
        <v>43831</v>
      </c>
      <c r="E16683">
        <v>19.632666666666665</v>
      </c>
      <c r="F16683">
        <v>27361.31054532955</v>
      </c>
      <c r="G16683">
        <v>4433722.2621892393</v>
      </c>
      <c r="H16683">
        <v>17307.459211498066</v>
      </c>
      <c r="K16683">
        <v>290</v>
      </c>
      <c r="L16683">
        <v>44</v>
      </c>
    </row>
    <row r="16684" spans="1:12" x14ac:dyDescent="0.25">
      <c r="A16684" t="s">
        <v>689</v>
      </c>
      <c r="B16684" s="3" t="s">
        <v>725</v>
      </c>
      <c r="C16684" s="3" t="s">
        <v>725</v>
      </c>
      <c r="D16684" s="3">
        <v>43862</v>
      </c>
      <c r="E16684">
        <v>28.683999999999997</v>
      </c>
      <c r="F16684">
        <v>49946.36012683827</v>
      </c>
      <c r="G16684">
        <v>8051045.2950440021</v>
      </c>
      <c r="H16684">
        <v>19799.61532867295</v>
      </c>
      <c r="K16684">
        <v>261</v>
      </c>
      <c r="L16684">
        <v>44</v>
      </c>
    </row>
    <row r="16685" spans="1:12" x14ac:dyDescent="0.25">
      <c r="A16685" t="s">
        <v>689</v>
      </c>
      <c r="B16685" s="3" t="s">
        <v>725</v>
      </c>
      <c r="C16685" s="3" t="s">
        <v>725</v>
      </c>
      <c r="D16685" s="3">
        <v>43891</v>
      </c>
      <c r="E16685">
        <v>31</v>
      </c>
      <c r="F16685">
        <v>50960.940607089055</v>
      </c>
      <c r="G16685">
        <v>8625172.1182540879</v>
      </c>
      <c r="H16685">
        <v>25692.989172907299</v>
      </c>
      <c r="K16685">
        <v>261</v>
      </c>
      <c r="L16685">
        <v>44</v>
      </c>
    </row>
    <row r="16686" spans="1:12" x14ac:dyDescent="0.25">
      <c r="A16686" t="s">
        <v>689</v>
      </c>
      <c r="B16686" s="3" t="s">
        <v>725</v>
      </c>
      <c r="C16686" s="3" t="s">
        <v>725</v>
      </c>
      <c r="D16686" s="3">
        <v>43922</v>
      </c>
      <c r="E16686">
        <v>22.020844583333332</v>
      </c>
      <c r="F16686">
        <v>33467.567462472252</v>
      </c>
      <c r="G16686">
        <v>5664407.4128990509</v>
      </c>
      <c r="H16686">
        <v>24721.809772073073</v>
      </c>
      <c r="K16686">
        <v>261</v>
      </c>
      <c r="L16686">
        <v>44</v>
      </c>
    </row>
    <row r="16687" spans="1:12" x14ac:dyDescent="0.25">
      <c r="A16687" t="s">
        <v>689</v>
      </c>
      <c r="B16687" s="3" t="s">
        <v>725</v>
      </c>
      <c r="C16687" s="3" t="s">
        <v>725</v>
      </c>
      <c r="D16687" s="3">
        <v>43952</v>
      </c>
      <c r="E16687">
        <v>30.770833333333332</v>
      </c>
      <c r="F16687">
        <v>38408.054773560085</v>
      </c>
      <c r="G16687">
        <v>6460930.3616889399</v>
      </c>
      <c r="H16687">
        <v>33583.616565364333</v>
      </c>
      <c r="K16687">
        <v>261</v>
      </c>
      <c r="L16687">
        <v>44</v>
      </c>
    </row>
    <row r="16688" spans="1:12" x14ac:dyDescent="0.25">
      <c r="A16688" t="s">
        <v>689</v>
      </c>
      <c r="B16688" s="3" t="s">
        <v>725</v>
      </c>
      <c r="C16688" s="3" t="s">
        <v>725</v>
      </c>
      <c r="D16688" s="3">
        <v>43983</v>
      </c>
      <c r="E16688">
        <v>23.465275000000002</v>
      </c>
      <c r="F16688">
        <v>38016.034301015847</v>
      </c>
      <c r="G16688">
        <v>2220325.2528097611</v>
      </c>
      <c r="H16688">
        <v>21078.687806691629</v>
      </c>
      <c r="K16688">
        <v>145</v>
      </c>
      <c r="L16688">
        <v>44</v>
      </c>
    </row>
    <row r="16689" spans="1:12" x14ac:dyDescent="0.25">
      <c r="A16689" t="s">
        <v>689</v>
      </c>
      <c r="B16689" s="3" t="s">
        <v>725</v>
      </c>
      <c r="C16689" s="3" t="s">
        <v>725</v>
      </c>
      <c r="D16689" s="3">
        <v>44013</v>
      </c>
      <c r="E16689">
        <v>8.7395833333333339</v>
      </c>
      <c r="F16689">
        <v>16268.211896284558</v>
      </c>
      <c r="G16689">
        <v>950144.38921672513</v>
      </c>
      <c r="H16689">
        <v>8550.1801652290997</v>
      </c>
      <c r="K16689">
        <v>145</v>
      </c>
      <c r="L16689">
        <v>44</v>
      </c>
    </row>
    <row r="16690" spans="1:12" x14ac:dyDescent="0.25">
      <c r="A16690" t="s">
        <v>689</v>
      </c>
      <c r="B16690" s="3" t="s">
        <v>725</v>
      </c>
      <c r="C16690" s="3" t="s">
        <v>725</v>
      </c>
      <c r="D16690" s="3">
        <v>44044</v>
      </c>
      <c r="E16690">
        <v>17.96875</v>
      </c>
      <c r="F16690">
        <v>32106.737289825123</v>
      </c>
      <c r="G16690">
        <v>1875192.9521492107</v>
      </c>
      <c r="H16690">
        <v>15901.785161203072</v>
      </c>
      <c r="K16690">
        <v>145</v>
      </c>
      <c r="L16690">
        <v>44</v>
      </c>
    </row>
    <row r="16691" spans="1:12" x14ac:dyDescent="0.25">
      <c r="A16691" t="s">
        <v>689</v>
      </c>
      <c r="B16691" s="3" t="s">
        <v>725</v>
      </c>
      <c r="C16691" s="3" t="s">
        <v>725</v>
      </c>
      <c r="D16691" s="3">
        <v>44075</v>
      </c>
      <c r="E16691">
        <v>23.129874999999998</v>
      </c>
      <c r="F16691">
        <v>31559.28861102572</v>
      </c>
      <c r="G16691">
        <v>3894555.8217847962</v>
      </c>
      <c r="H16691">
        <v>32181.481636890829</v>
      </c>
      <c r="K16691">
        <v>290</v>
      </c>
      <c r="L16691">
        <v>44</v>
      </c>
    </row>
    <row r="16692" spans="1:12" x14ac:dyDescent="0.25">
      <c r="A16692" t="s">
        <v>689</v>
      </c>
      <c r="B16692" s="3" t="s">
        <v>725</v>
      </c>
      <c r="C16692" s="3" t="s">
        <v>725</v>
      </c>
      <c r="D16692" s="3">
        <v>44105</v>
      </c>
      <c r="E16692">
        <v>21.694416666666665</v>
      </c>
      <c r="F16692">
        <v>26605.950617370232</v>
      </c>
      <c r="G16692">
        <v>3283292.0015439582</v>
      </c>
      <c r="H16692">
        <v>24538.879681825281</v>
      </c>
      <c r="K16692">
        <v>290</v>
      </c>
      <c r="L16692">
        <v>44</v>
      </c>
    </row>
    <row r="16693" spans="1:12" x14ac:dyDescent="0.25">
      <c r="A16693" t="s">
        <v>689</v>
      </c>
      <c r="B16693" s="3" t="s">
        <v>725</v>
      </c>
      <c r="C16693" s="3" t="s">
        <v>725</v>
      </c>
      <c r="D16693" s="3">
        <v>44136</v>
      </c>
      <c r="E16693">
        <v>20.260416666666668</v>
      </c>
      <c r="F16693">
        <v>20076.433821653303</v>
      </c>
      <c r="G16693">
        <v>3598527.0477388287</v>
      </c>
      <c r="H16693">
        <v>16624.554313827048</v>
      </c>
      <c r="K16693">
        <v>261</v>
      </c>
      <c r="L16693">
        <v>44</v>
      </c>
    </row>
    <row r="16694" spans="1:12" x14ac:dyDescent="0.25">
      <c r="A16694" t="s">
        <v>689</v>
      </c>
      <c r="B16694" s="3" t="s">
        <v>725</v>
      </c>
      <c r="C16694" s="3" t="s">
        <v>725</v>
      </c>
      <c r="D16694" s="3">
        <v>44166</v>
      </c>
      <c r="E16694">
        <v>29.111125000000001</v>
      </c>
      <c r="F16694">
        <v>31031.827824599532</v>
      </c>
      <c r="G16694">
        <v>5171971.3040999221</v>
      </c>
      <c r="H16694">
        <v>22103.7594752609</v>
      </c>
      <c r="K16694">
        <v>261</v>
      </c>
      <c r="L16694">
        <v>44</v>
      </c>
    </row>
    <row r="16695" spans="1:12" x14ac:dyDescent="0.25">
      <c r="A16695" t="s">
        <v>127</v>
      </c>
      <c r="C16695" t="s">
        <v>758</v>
      </c>
      <c r="D16695" s="3">
        <v>44013</v>
      </c>
      <c r="E16695">
        <v>8.0691666666666659</v>
      </c>
      <c r="G16695">
        <v>83153574.158933386</v>
      </c>
      <c r="H16695">
        <v>67.885533623909183</v>
      </c>
      <c r="J16695">
        <v>3258.8914819221391</v>
      </c>
      <c r="L16695">
        <v>32</v>
      </c>
    </row>
    <row r="16696" spans="1:12" x14ac:dyDescent="0.25">
      <c r="A16696" t="s">
        <v>127</v>
      </c>
      <c r="C16696" t="s">
        <v>758</v>
      </c>
      <c r="D16696" s="3">
        <v>44044</v>
      </c>
      <c r="E16696">
        <v>8.5833333333333339</v>
      </c>
      <c r="G16696">
        <v>48519316.829992615</v>
      </c>
      <c r="H16696">
        <v>35.735972784519568</v>
      </c>
      <c r="J16696">
        <v>1951.5191293173211</v>
      </c>
      <c r="L16696">
        <v>24</v>
      </c>
    </row>
    <row r="16697" spans="1:12" x14ac:dyDescent="0.25">
      <c r="A16697" t="s">
        <v>127</v>
      </c>
      <c r="C16697" t="s">
        <v>758</v>
      </c>
      <c r="D16697" s="3">
        <v>44075</v>
      </c>
      <c r="E16697">
        <v>28.430416666666662</v>
      </c>
      <c r="G16697">
        <v>148319642.58562621</v>
      </c>
      <c r="H16697">
        <v>156.91269313307706</v>
      </c>
      <c r="J16697">
        <v>8750.6069226012405</v>
      </c>
      <c r="L16697">
        <v>24</v>
      </c>
    </row>
    <row r="16698" spans="1:12" x14ac:dyDescent="0.25">
      <c r="A16698" t="s">
        <v>127</v>
      </c>
      <c r="C16698" t="s">
        <v>758</v>
      </c>
      <c r="D16698" s="3">
        <v>44105</v>
      </c>
      <c r="E16698">
        <v>29.38</v>
      </c>
      <c r="G16698">
        <v>297974689.81972587</v>
      </c>
      <c r="H16698">
        <v>240.87013918376769</v>
      </c>
      <c r="J16698">
        <v>20528.230385657731</v>
      </c>
      <c r="K16698">
        <v>2087.1999999999998</v>
      </c>
      <c r="L16698">
        <v>32</v>
      </c>
    </row>
    <row r="16699" spans="1:12" x14ac:dyDescent="0.25">
      <c r="A16699" t="s">
        <v>127</v>
      </c>
      <c r="C16699" t="s">
        <v>758</v>
      </c>
      <c r="D16699" s="3">
        <v>44136</v>
      </c>
      <c r="E16699">
        <v>30</v>
      </c>
      <c r="G16699">
        <v>299092654.4201445</v>
      </c>
      <c r="H16699">
        <v>222.2052720317792</v>
      </c>
      <c r="J16699">
        <v>19441.978093612397</v>
      </c>
      <c r="K16699">
        <v>2087.1999999999998</v>
      </c>
      <c r="L16699">
        <v>32</v>
      </c>
    </row>
    <row r="16700" spans="1:12" x14ac:dyDescent="0.25">
      <c r="A16700" t="s">
        <v>127</v>
      </c>
      <c r="B16700" t="s">
        <v>128</v>
      </c>
      <c r="C16700" t="s">
        <v>129</v>
      </c>
      <c r="D16700" s="2">
        <v>35065</v>
      </c>
      <c r="E16700">
        <v>0</v>
      </c>
      <c r="F16700">
        <v>0</v>
      </c>
      <c r="G16700">
        <v>0</v>
      </c>
      <c r="H16700">
        <v>0</v>
      </c>
    </row>
    <row r="16701" spans="1:12" x14ac:dyDescent="0.25">
      <c r="A16701" t="s">
        <v>127</v>
      </c>
      <c r="B16701" t="s">
        <v>128</v>
      </c>
      <c r="C16701" t="s">
        <v>129</v>
      </c>
      <c r="D16701" s="2">
        <v>35096</v>
      </c>
      <c r="E16701">
        <v>29</v>
      </c>
      <c r="F16701">
        <v>28316</v>
      </c>
      <c r="G16701">
        <v>0</v>
      </c>
      <c r="H16701">
        <v>0</v>
      </c>
    </row>
    <row r="16702" spans="1:12" x14ac:dyDescent="0.25">
      <c r="A16702" t="s">
        <v>127</v>
      </c>
      <c r="B16702" t="s">
        <v>128</v>
      </c>
      <c r="C16702" t="s">
        <v>129</v>
      </c>
      <c r="D16702" s="2">
        <v>35125</v>
      </c>
      <c r="E16702">
        <v>31</v>
      </c>
      <c r="F16702">
        <v>38106</v>
      </c>
      <c r="G16702">
        <v>0</v>
      </c>
      <c r="H16702">
        <v>0</v>
      </c>
    </row>
    <row r="16703" spans="1:12" x14ac:dyDescent="0.25">
      <c r="A16703" t="s">
        <v>127</v>
      </c>
      <c r="B16703" t="s">
        <v>128</v>
      </c>
      <c r="C16703" t="s">
        <v>129</v>
      </c>
      <c r="D16703" s="2">
        <v>35156</v>
      </c>
      <c r="E16703">
        <v>30</v>
      </c>
      <c r="F16703">
        <v>36666</v>
      </c>
      <c r="G16703">
        <v>0</v>
      </c>
      <c r="H16703">
        <v>0</v>
      </c>
    </row>
    <row r="16704" spans="1:12" x14ac:dyDescent="0.25">
      <c r="A16704" t="s">
        <v>127</v>
      </c>
      <c r="B16704" t="s">
        <v>128</v>
      </c>
      <c r="C16704" t="s">
        <v>129</v>
      </c>
      <c r="D16704" s="2">
        <v>35186</v>
      </c>
      <c r="E16704">
        <v>31</v>
      </c>
      <c r="F16704">
        <v>36320</v>
      </c>
      <c r="G16704">
        <v>0</v>
      </c>
      <c r="H16704">
        <v>0</v>
      </c>
    </row>
    <row r="16705" spans="1:8" x14ac:dyDescent="0.25">
      <c r="A16705" t="s">
        <v>127</v>
      </c>
      <c r="B16705" t="s">
        <v>128</v>
      </c>
      <c r="C16705" t="s">
        <v>129</v>
      </c>
      <c r="D16705" s="2">
        <v>35217</v>
      </c>
      <c r="E16705">
        <v>30</v>
      </c>
      <c r="F16705">
        <v>41521</v>
      </c>
      <c r="G16705">
        <v>0</v>
      </c>
      <c r="H16705">
        <v>0</v>
      </c>
    </row>
    <row r="16706" spans="1:8" x14ac:dyDescent="0.25">
      <c r="A16706" t="s">
        <v>127</v>
      </c>
      <c r="B16706" t="s">
        <v>128</v>
      </c>
      <c r="C16706" t="s">
        <v>129</v>
      </c>
      <c r="D16706" s="2">
        <v>35247</v>
      </c>
      <c r="E16706">
        <v>31</v>
      </c>
      <c r="F16706">
        <v>44587</v>
      </c>
      <c r="G16706">
        <v>48922000</v>
      </c>
      <c r="H16706">
        <v>0</v>
      </c>
    </row>
    <row r="16707" spans="1:8" x14ac:dyDescent="0.25">
      <c r="A16707" t="s">
        <v>127</v>
      </c>
      <c r="B16707" t="s">
        <v>128</v>
      </c>
      <c r="C16707" t="s">
        <v>129</v>
      </c>
      <c r="D16707" s="2">
        <v>35278</v>
      </c>
      <c r="E16707">
        <v>31</v>
      </c>
      <c r="F16707">
        <v>49461</v>
      </c>
      <c r="G16707">
        <v>60231000</v>
      </c>
      <c r="H16707">
        <v>0</v>
      </c>
    </row>
    <row r="16708" spans="1:8" x14ac:dyDescent="0.25">
      <c r="A16708" t="s">
        <v>127</v>
      </c>
      <c r="B16708" t="s">
        <v>128</v>
      </c>
      <c r="C16708" t="s">
        <v>129</v>
      </c>
      <c r="D16708" s="2">
        <v>35309</v>
      </c>
      <c r="E16708">
        <v>30</v>
      </c>
      <c r="F16708">
        <v>47300</v>
      </c>
      <c r="G16708">
        <v>57393000</v>
      </c>
      <c r="H16708">
        <v>0</v>
      </c>
    </row>
    <row r="16709" spans="1:8" x14ac:dyDescent="0.25">
      <c r="A16709" t="s">
        <v>127</v>
      </c>
      <c r="B16709" t="s">
        <v>128</v>
      </c>
      <c r="C16709" t="s">
        <v>129</v>
      </c>
      <c r="D16709" s="2">
        <v>35339</v>
      </c>
      <c r="E16709">
        <v>31</v>
      </c>
      <c r="F16709">
        <v>47979</v>
      </c>
      <c r="G16709">
        <v>58646000</v>
      </c>
      <c r="H16709">
        <v>0</v>
      </c>
    </row>
    <row r="16710" spans="1:8" x14ac:dyDescent="0.25">
      <c r="A16710" t="s">
        <v>127</v>
      </c>
      <c r="B16710" t="s">
        <v>128</v>
      </c>
      <c r="C16710" t="s">
        <v>129</v>
      </c>
      <c r="D16710" s="2">
        <v>35370</v>
      </c>
      <c r="E16710">
        <v>30</v>
      </c>
      <c r="F16710">
        <v>44622</v>
      </c>
      <c r="G16710">
        <v>64492999.999999993</v>
      </c>
      <c r="H16710">
        <v>0</v>
      </c>
    </row>
    <row r="16711" spans="1:8" x14ac:dyDescent="0.25">
      <c r="A16711" t="s">
        <v>127</v>
      </c>
      <c r="B16711" t="s">
        <v>128</v>
      </c>
      <c r="C16711" t="s">
        <v>129</v>
      </c>
      <c r="D16711" s="2">
        <v>35400</v>
      </c>
      <c r="E16711">
        <v>31</v>
      </c>
      <c r="F16711">
        <v>42735</v>
      </c>
      <c r="G16711">
        <v>56226000</v>
      </c>
      <c r="H16711">
        <v>0</v>
      </c>
    </row>
    <row r="16712" spans="1:8" x14ac:dyDescent="0.25">
      <c r="A16712" t="s">
        <v>127</v>
      </c>
      <c r="B16712" t="s">
        <v>128</v>
      </c>
      <c r="C16712" t="s">
        <v>129</v>
      </c>
      <c r="D16712" s="2">
        <v>35431</v>
      </c>
      <c r="E16712">
        <v>31</v>
      </c>
      <c r="F16712">
        <v>46108</v>
      </c>
      <c r="G16712">
        <v>59602700</v>
      </c>
      <c r="H16712">
        <v>0</v>
      </c>
    </row>
    <row r="16713" spans="1:8" x14ac:dyDescent="0.25">
      <c r="A16713" t="s">
        <v>127</v>
      </c>
      <c r="B16713" t="s">
        <v>128</v>
      </c>
      <c r="C16713" t="s">
        <v>129</v>
      </c>
      <c r="D16713" s="2">
        <v>35462</v>
      </c>
      <c r="E16713">
        <v>28</v>
      </c>
      <c r="F16713">
        <v>40769</v>
      </c>
      <c r="G16713">
        <v>51144500</v>
      </c>
      <c r="H16713">
        <v>0</v>
      </c>
    </row>
    <row r="16714" spans="1:8" x14ac:dyDescent="0.25">
      <c r="A16714" t="s">
        <v>127</v>
      </c>
      <c r="B16714" t="s">
        <v>128</v>
      </c>
      <c r="C16714" t="s">
        <v>129</v>
      </c>
      <c r="D16714" s="2">
        <v>35490</v>
      </c>
      <c r="E16714">
        <v>31</v>
      </c>
      <c r="F16714">
        <v>39006</v>
      </c>
      <c r="G16714">
        <v>48505500</v>
      </c>
      <c r="H16714">
        <v>2</v>
      </c>
    </row>
    <row r="16715" spans="1:8" x14ac:dyDescent="0.25">
      <c r="A16715" t="s">
        <v>127</v>
      </c>
      <c r="B16715" t="s">
        <v>128</v>
      </c>
      <c r="C16715" t="s">
        <v>129</v>
      </c>
      <c r="D16715" s="2">
        <v>35521</v>
      </c>
      <c r="E16715">
        <v>30</v>
      </c>
      <c r="F16715">
        <v>36965</v>
      </c>
      <c r="G16715">
        <v>46094700</v>
      </c>
      <c r="H16715">
        <v>1</v>
      </c>
    </row>
    <row r="16716" spans="1:8" x14ac:dyDescent="0.25">
      <c r="A16716" t="s">
        <v>127</v>
      </c>
      <c r="B16716" t="s">
        <v>128</v>
      </c>
      <c r="C16716" t="s">
        <v>129</v>
      </c>
      <c r="D16716" s="2">
        <v>35551</v>
      </c>
      <c r="E16716">
        <v>31</v>
      </c>
      <c r="F16716">
        <v>27749</v>
      </c>
      <c r="G16716">
        <v>53544300</v>
      </c>
      <c r="H16716">
        <v>33</v>
      </c>
    </row>
    <row r="16717" spans="1:8" x14ac:dyDescent="0.25">
      <c r="A16717" t="s">
        <v>127</v>
      </c>
      <c r="B16717" t="s">
        <v>128</v>
      </c>
      <c r="C16717" t="s">
        <v>129</v>
      </c>
      <c r="D16717" s="2">
        <v>35582</v>
      </c>
      <c r="E16717">
        <v>30</v>
      </c>
      <c r="F16717">
        <v>27046</v>
      </c>
      <c r="G16717">
        <v>49266100</v>
      </c>
      <c r="H16717">
        <v>58</v>
      </c>
    </row>
    <row r="16718" spans="1:8" x14ac:dyDescent="0.25">
      <c r="A16718" t="s">
        <v>127</v>
      </c>
      <c r="B16718" t="s">
        <v>128</v>
      </c>
      <c r="C16718" t="s">
        <v>129</v>
      </c>
      <c r="D16718" s="2">
        <v>35612</v>
      </c>
      <c r="E16718">
        <v>31</v>
      </c>
      <c r="F16718">
        <v>43497</v>
      </c>
      <c r="G16718">
        <v>58325300</v>
      </c>
      <c r="H16718">
        <v>102</v>
      </c>
    </row>
    <row r="16719" spans="1:8" x14ac:dyDescent="0.25">
      <c r="A16719" t="s">
        <v>127</v>
      </c>
      <c r="B16719" t="s">
        <v>128</v>
      </c>
      <c r="C16719" t="s">
        <v>129</v>
      </c>
      <c r="D16719" s="2">
        <v>35643</v>
      </c>
      <c r="E16719">
        <v>31</v>
      </c>
      <c r="F16719">
        <v>41520</v>
      </c>
      <c r="G16719">
        <v>61016600</v>
      </c>
      <c r="H16719">
        <v>88</v>
      </c>
    </row>
    <row r="16720" spans="1:8" x14ac:dyDescent="0.25">
      <c r="A16720" t="s">
        <v>127</v>
      </c>
      <c r="B16720" t="s">
        <v>128</v>
      </c>
      <c r="C16720" t="s">
        <v>129</v>
      </c>
      <c r="D16720" s="2">
        <v>35674</v>
      </c>
      <c r="E16720">
        <v>30</v>
      </c>
      <c r="F16720">
        <v>31753</v>
      </c>
      <c r="G16720">
        <v>59583400</v>
      </c>
      <c r="H16720">
        <v>32</v>
      </c>
    </row>
    <row r="16721" spans="1:8" x14ac:dyDescent="0.25">
      <c r="A16721" t="s">
        <v>127</v>
      </c>
      <c r="B16721" t="s">
        <v>128</v>
      </c>
      <c r="C16721" t="s">
        <v>129</v>
      </c>
      <c r="D16721" s="2">
        <v>35704</v>
      </c>
      <c r="E16721">
        <v>31</v>
      </c>
      <c r="F16721">
        <v>30054</v>
      </c>
      <c r="G16721">
        <v>64534400.000000007</v>
      </c>
      <c r="H16721">
        <v>11</v>
      </c>
    </row>
    <row r="16722" spans="1:8" x14ac:dyDescent="0.25">
      <c r="A16722" t="s">
        <v>127</v>
      </c>
      <c r="B16722" t="s">
        <v>128</v>
      </c>
      <c r="C16722" t="s">
        <v>129</v>
      </c>
      <c r="D16722" s="2">
        <v>35735</v>
      </c>
      <c r="E16722">
        <v>30</v>
      </c>
      <c r="F16722">
        <v>30684</v>
      </c>
      <c r="G16722">
        <v>70222400</v>
      </c>
      <c r="H16722">
        <v>0</v>
      </c>
    </row>
    <row r="16723" spans="1:8" x14ac:dyDescent="0.25">
      <c r="A16723" t="s">
        <v>127</v>
      </c>
      <c r="B16723" t="s">
        <v>128</v>
      </c>
      <c r="C16723" t="s">
        <v>129</v>
      </c>
      <c r="D16723" s="2">
        <v>35765</v>
      </c>
      <c r="E16723">
        <v>31</v>
      </c>
      <c r="F16723">
        <v>29975</v>
      </c>
      <c r="G16723">
        <v>65387100.000000007</v>
      </c>
      <c r="H16723">
        <v>3</v>
      </c>
    </row>
    <row r="16724" spans="1:8" x14ac:dyDescent="0.25">
      <c r="A16724" t="s">
        <v>127</v>
      </c>
      <c r="B16724" t="s">
        <v>128</v>
      </c>
      <c r="C16724" t="s">
        <v>129</v>
      </c>
      <c r="D16724" s="2">
        <v>35796</v>
      </c>
      <c r="E16724">
        <v>31</v>
      </c>
      <c r="F16724">
        <v>28360</v>
      </c>
      <c r="G16724">
        <v>67750400</v>
      </c>
      <c r="H16724">
        <v>6</v>
      </c>
    </row>
    <row r="16725" spans="1:8" x14ac:dyDescent="0.25">
      <c r="A16725" t="s">
        <v>127</v>
      </c>
      <c r="B16725" t="s">
        <v>128</v>
      </c>
      <c r="C16725" t="s">
        <v>129</v>
      </c>
      <c r="D16725" s="2">
        <v>35827</v>
      </c>
      <c r="E16725">
        <v>28</v>
      </c>
      <c r="F16725">
        <v>21474</v>
      </c>
      <c r="G16725">
        <v>55858500</v>
      </c>
      <c r="H16725">
        <v>0</v>
      </c>
    </row>
    <row r="16726" spans="1:8" x14ac:dyDescent="0.25">
      <c r="A16726" t="s">
        <v>127</v>
      </c>
      <c r="B16726" t="s">
        <v>128</v>
      </c>
      <c r="C16726" t="s">
        <v>129</v>
      </c>
      <c r="D16726" s="2">
        <v>35855</v>
      </c>
      <c r="E16726">
        <v>31</v>
      </c>
      <c r="F16726">
        <v>36726</v>
      </c>
      <c r="G16726">
        <v>61608700</v>
      </c>
      <c r="H16726">
        <v>18</v>
      </c>
    </row>
    <row r="16727" spans="1:8" x14ac:dyDescent="0.25">
      <c r="A16727" t="s">
        <v>127</v>
      </c>
      <c r="B16727" t="s">
        <v>128</v>
      </c>
      <c r="C16727" t="s">
        <v>129</v>
      </c>
      <c r="D16727" s="2">
        <v>35886</v>
      </c>
      <c r="E16727">
        <v>30</v>
      </c>
      <c r="F16727">
        <v>36200</v>
      </c>
      <c r="G16727">
        <v>118010000</v>
      </c>
      <c r="H16727">
        <v>51</v>
      </c>
    </row>
    <row r="16728" spans="1:8" x14ac:dyDescent="0.25">
      <c r="A16728" t="s">
        <v>127</v>
      </c>
      <c r="B16728" t="s">
        <v>128</v>
      </c>
      <c r="C16728" t="s">
        <v>129</v>
      </c>
      <c r="D16728" s="2">
        <v>35916</v>
      </c>
      <c r="E16728">
        <v>31</v>
      </c>
      <c r="F16728">
        <v>9804</v>
      </c>
      <c r="G16728">
        <v>123813400</v>
      </c>
      <c r="H16728">
        <v>239</v>
      </c>
    </row>
    <row r="16729" spans="1:8" x14ac:dyDescent="0.25">
      <c r="A16729" t="s">
        <v>127</v>
      </c>
      <c r="B16729" t="s">
        <v>128</v>
      </c>
      <c r="C16729" t="s">
        <v>129</v>
      </c>
      <c r="D16729" s="2">
        <v>35947</v>
      </c>
      <c r="E16729">
        <v>30</v>
      </c>
      <c r="F16729">
        <v>18703</v>
      </c>
      <c r="G16729">
        <v>109704100</v>
      </c>
      <c r="H16729">
        <v>110</v>
      </c>
    </row>
    <row r="16730" spans="1:8" x14ac:dyDescent="0.25">
      <c r="A16730" t="s">
        <v>127</v>
      </c>
      <c r="B16730" t="s">
        <v>128</v>
      </c>
      <c r="C16730" t="s">
        <v>129</v>
      </c>
      <c r="D16730" s="2">
        <v>35977</v>
      </c>
      <c r="E16730">
        <v>31</v>
      </c>
      <c r="F16730">
        <v>27019</v>
      </c>
      <c r="G16730">
        <v>94514700</v>
      </c>
      <c r="H16730">
        <v>125</v>
      </c>
    </row>
    <row r="16731" spans="1:8" x14ac:dyDescent="0.25">
      <c r="A16731" t="s">
        <v>127</v>
      </c>
      <c r="B16731" t="s">
        <v>128</v>
      </c>
      <c r="C16731" t="s">
        <v>129</v>
      </c>
      <c r="D16731" s="2">
        <v>36008</v>
      </c>
      <c r="E16731">
        <v>31</v>
      </c>
      <c r="F16731">
        <v>27864</v>
      </c>
      <c r="G16731">
        <v>114908900</v>
      </c>
      <c r="H16731">
        <v>31</v>
      </c>
    </row>
    <row r="16732" spans="1:8" x14ac:dyDescent="0.25">
      <c r="A16732" t="s">
        <v>127</v>
      </c>
      <c r="B16732" t="s">
        <v>128</v>
      </c>
      <c r="C16732" t="s">
        <v>129</v>
      </c>
      <c r="D16732" s="2">
        <v>36039</v>
      </c>
      <c r="E16732">
        <v>30</v>
      </c>
      <c r="F16732">
        <v>15248</v>
      </c>
      <c r="G16732">
        <v>36638800</v>
      </c>
      <c r="H16732">
        <v>25</v>
      </c>
    </row>
    <row r="16733" spans="1:8" x14ac:dyDescent="0.25">
      <c r="A16733" t="s">
        <v>127</v>
      </c>
      <c r="B16733" t="s">
        <v>128</v>
      </c>
      <c r="C16733" t="s">
        <v>129</v>
      </c>
      <c r="D16733" s="2">
        <v>36069</v>
      </c>
      <c r="E16733">
        <v>31</v>
      </c>
      <c r="F16733">
        <v>6370</v>
      </c>
      <c r="G16733">
        <v>19541100</v>
      </c>
      <c r="H16733">
        <v>10</v>
      </c>
    </row>
    <row r="16734" spans="1:8" x14ac:dyDescent="0.25">
      <c r="A16734" t="s">
        <v>127</v>
      </c>
      <c r="B16734" t="s">
        <v>128</v>
      </c>
      <c r="C16734" t="s">
        <v>129</v>
      </c>
      <c r="D16734" s="2">
        <v>36100</v>
      </c>
      <c r="E16734">
        <v>30</v>
      </c>
      <c r="F16734">
        <v>20773</v>
      </c>
      <c r="G16734">
        <v>61506600</v>
      </c>
      <c r="H16734">
        <v>91</v>
      </c>
    </row>
    <row r="16735" spans="1:8" x14ac:dyDescent="0.25">
      <c r="A16735" t="s">
        <v>127</v>
      </c>
      <c r="B16735" t="s">
        <v>128</v>
      </c>
      <c r="C16735" t="s">
        <v>129</v>
      </c>
      <c r="D16735" s="2">
        <v>36130</v>
      </c>
      <c r="E16735">
        <v>31</v>
      </c>
      <c r="F16735">
        <v>32320</v>
      </c>
      <c r="G16735">
        <v>90814700</v>
      </c>
      <c r="H16735">
        <v>212</v>
      </c>
    </row>
    <row r="16736" spans="1:8" x14ac:dyDescent="0.25">
      <c r="A16736" t="s">
        <v>127</v>
      </c>
      <c r="B16736" t="s">
        <v>128</v>
      </c>
      <c r="C16736" t="s">
        <v>129</v>
      </c>
      <c r="D16736" s="2">
        <v>36161</v>
      </c>
      <c r="E16736">
        <v>31</v>
      </c>
      <c r="F16736">
        <v>32494</v>
      </c>
      <c r="G16736">
        <v>84914600</v>
      </c>
      <c r="H16736">
        <v>44</v>
      </c>
    </row>
    <row r="16737" spans="1:8" x14ac:dyDescent="0.25">
      <c r="A16737" t="s">
        <v>127</v>
      </c>
      <c r="B16737" t="s">
        <v>128</v>
      </c>
      <c r="C16737" t="s">
        <v>129</v>
      </c>
      <c r="D16737" s="2">
        <v>36192</v>
      </c>
      <c r="E16737">
        <v>28</v>
      </c>
      <c r="F16737">
        <v>25576</v>
      </c>
      <c r="G16737">
        <v>83123700</v>
      </c>
      <c r="H16737">
        <v>59</v>
      </c>
    </row>
    <row r="16738" spans="1:8" x14ac:dyDescent="0.25">
      <c r="A16738" t="s">
        <v>127</v>
      </c>
      <c r="B16738" t="s">
        <v>128</v>
      </c>
      <c r="C16738" t="s">
        <v>129</v>
      </c>
      <c r="D16738" s="2">
        <v>36220</v>
      </c>
      <c r="E16738">
        <v>31</v>
      </c>
      <c r="F16738">
        <v>11534</v>
      </c>
      <c r="G16738">
        <v>51589000</v>
      </c>
      <c r="H16738">
        <v>23</v>
      </c>
    </row>
    <row r="16739" spans="1:8" x14ac:dyDescent="0.25">
      <c r="A16739" t="s">
        <v>127</v>
      </c>
      <c r="B16739" t="s">
        <v>128</v>
      </c>
      <c r="C16739" t="s">
        <v>129</v>
      </c>
      <c r="D16739" s="2">
        <v>36251</v>
      </c>
      <c r="E16739">
        <v>30</v>
      </c>
      <c r="F16739">
        <v>20511</v>
      </c>
      <c r="G16739">
        <v>64060900.000000007</v>
      </c>
      <c r="H16739">
        <v>88</v>
      </c>
    </row>
    <row r="16740" spans="1:8" x14ac:dyDescent="0.25">
      <c r="A16740" t="s">
        <v>127</v>
      </c>
      <c r="B16740" t="s">
        <v>128</v>
      </c>
      <c r="C16740" t="s">
        <v>129</v>
      </c>
      <c r="D16740" s="2">
        <v>36281</v>
      </c>
      <c r="E16740">
        <v>31</v>
      </c>
      <c r="F16740">
        <v>31187</v>
      </c>
      <c r="G16740">
        <v>96637500</v>
      </c>
      <c r="H16740">
        <v>58</v>
      </c>
    </row>
    <row r="16741" spans="1:8" x14ac:dyDescent="0.25">
      <c r="A16741" t="s">
        <v>127</v>
      </c>
      <c r="B16741" t="s">
        <v>128</v>
      </c>
      <c r="C16741" t="s">
        <v>129</v>
      </c>
      <c r="D16741" s="2">
        <v>36312</v>
      </c>
      <c r="E16741">
        <v>30</v>
      </c>
      <c r="F16741">
        <v>37191</v>
      </c>
      <c r="G16741">
        <v>115149600</v>
      </c>
      <c r="H16741">
        <v>42</v>
      </c>
    </row>
    <row r="16742" spans="1:8" x14ac:dyDescent="0.25">
      <c r="A16742" t="s">
        <v>127</v>
      </c>
      <c r="B16742" t="s">
        <v>128</v>
      </c>
      <c r="C16742" t="s">
        <v>129</v>
      </c>
      <c r="D16742" s="2">
        <v>36342</v>
      </c>
      <c r="E16742">
        <v>31</v>
      </c>
      <c r="F16742">
        <v>37453</v>
      </c>
      <c r="G16742">
        <v>115949800</v>
      </c>
      <c r="H16742">
        <v>39</v>
      </c>
    </row>
    <row r="16743" spans="1:8" x14ac:dyDescent="0.25">
      <c r="A16743" t="s">
        <v>127</v>
      </c>
      <c r="B16743" t="s">
        <v>128</v>
      </c>
      <c r="C16743" t="s">
        <v>129</v>
      </c>
      <c r="D16743" s="2">
        <v>36373</v>
      </c>
      <c r="E16743">
        <v>31</v>
      </c>
      <c r="F16743">
        <v>38610</v>
      </c>
      <c r="G16743">
        <v>119414400</v>
      </c>
      <c r="H16743">
        <v>2</v>
      </c>
    </row>
    <row r="16744" spans="1:8" x14ac:dyDescent="0.25">
      <c r="A16744" t="s">
        <v>127</v>
      </c>
      <c r="B16744" t="s">
        <v>128</v>
      </c>
      <c r="C16744" t="s">
        <v>129</v>
      </c>
      <c r="D16744" s="2">
        <v>36404</v>
      </c>
      <c r="E16744">
        <v>30</v>
      </c>
      <c r="F16744">
        <v>30516</v>
      </c>
      <c r="G16744">
        <v>94537500</v>
      </c>
      <c r="H16744">
        <v>48</v>
      </c>
    </row>
    <row r="16745" spans="1:8" x14ac:dyDescent="0.25">
      <c r="A16745" t="s">
        <v>127</v>
      </c>
      <c r="B16745" t="s">
        <v>128</v>
      </c>
      <c r="C16745" t="s">
        <v>129</v>
      </c>
      <c r="D16745" s="2">
        <v>36434</v>
      </c>
      <c r="E16745">
        <v>31</v>
      </c>
      <c r="F16745">
        <v>38432</v>
      </c>
      <c r="G16745">
        <v>119118200</v>
      </c>
      <c r="H16745">
        <v>84</v>
      </c>
    </row>
    <row r="16746" spans="1:8" x14ac:dyDescent="0.25">
      <c r="A16746" t="s">
        <v>127</v>
      </c>
      <c r="B16746" t="s">
        <v>128</v>
      </c>
      <c r="C16746" t="s">
        <v>129</v>
      </c>
      <c r="D16746" s="2">
        <v>36465</v>
      </c>
      <c r="E16746">
        <v>30</v>
      </c>
      <c r="F16746">
        <v>28064</v>
      </c>
      <c r="G16746">
        <v>66324900</v>
      </c>
      <c r="H16746">
        <v>61</v>
      </c>
    </row>
    <row r="16747" spans="1:8" x14ac:dyDescent="0.25">
      <c r="A16747" t="s">
        <v>127</v>
      </c>
      <c r="B16747" t="s">
        <v>128</v>
      </c>
      <c r="C16747" t="s">
        <v>129</v>
      </c>
      <c r="D16747" s="2">
        <v>36495</v>
      </c>
      <c r="E16747">
        <v>31</v>
      </c>
      <c r="F16747">
        <v>31255</v>
      </c>
      <c r="G16747">
        <v>96876100</v>
      </c>
      <c r="H16747">
        <v>68</v>
      </c>
    </row>
    <row r="16748" spans="1:8" x14ac:dyDescent="0.25">
      <c r="A16748" t="s">
        <v>127</v>
      </c>
      <c r="B16748" t="s">
        <v>128</v>
      </c>
      <c r="C16748" t="s">
        <v>129</v>
      </c>
      <c r="D16748" s="2">
        <v>36526</v>
      </c>
      <c r="E16748">
        <v>31</v>
      </c>
      <c r="F16748">
        <v>41519</v>
      </c>
      <c r="G16748">
        <v>128654800</v>
      </c>
      <c r="H16748">
        <v>81</v>
      </c>
    </row>
    <row r="16749" spans="1:8" x14ac:dyDescent="0.25">
      <c r="A16749" t="s">
        <v>127</v>
      </c>
      <c r="B16749" t="s">
        <v>128</v>
      </c>
      <c r="C16749" t="s">
        <v>129</v>
      </c>
      <c r="D16749" s="2">
        <v>36557</v>
      </c>
      <c r="E16749">
        <v>29</v>
      </c>
      <c r="F16749">
        <v>30479</v>
      </c>
      <c r="G16749">
        <v>94359100</v>
      </c>
      <c r="H16749">
        <v>31</v>
      </c>
    </row>
    <row r="16750" spans="1:8" x14ac:dyDescent="0.25">
      <c r="A16750" t="s">
        <v>127</v>
      </c>
      <c r="B16750" t="s">
        <v>128</v>
      </c>
      <c r="C16750" t="s">
        <v>129</v>
      </c>
      <c r="D16750" s="2">
        <v>36586</v>
      </c>
      <c r="E16750">
        <v>31</v>
      </c>
      <c r="F16750">
        <v>22780</v>
      </c>
      <c r="G16750">
        <v>70776400</v>
      </c>
      <c r="H16750">
        <v>49</v>
      </c>
    </row>
    <row r="16751" spans="1:8" x14ac:dyDescent="0.25">
      <c r="A16751" t="s">
        <v>127</v>
      </c>
      <c r="B16751" t="s">
        <v>128</v>
      </c>
      <c r="C16751" t="s">
        <v>129</v>
      </c>
      <c r="D16751" s="2">
        <v>36617</v>
      </c>
      <c r="E16751">
        <v>30</v>
      </c>
      <c r="F16751">
        <v>30025</v>
      </c>
      <c r="G16751">
        <v>90129400</v>
      </c>
      <c r="H16751">
        <v>114</v>
      </c>
    </row>
    <row r="16752" spans="1:8" x14ac:dyDescent="0.25">
      <c r="A16752" t="s">
        <v>127</v>
      </c>
      <c r="B16752" t="s">
        <v>128</v>
      </c>
      <c r="C16752" t="s">
        <v>129</v>
      </c>
      <c r="D16752" s="2">
        <v>36647</v>
      </c>
      <c r="E16752">
        <v>31</v>
      </c>
      <c r="F16752">
        <v>32566</v>
      </c>
      <c r="G16752">
        <v>102531400</v>
      </c>
      <c r="H16752">
        <v>70</v>
      </c>
    </row>
    <row r="16753" spans="1:8" x14ac:dyDescent="0.25">
      <c r="A16753" t="s">
        <v>127</v>
      </c>
      <c r="B16753" t="s">
        <v>128</v>
      </c>
      <c r="C16753" t="s">
        <v>129</v>
      </c>
      <c r="D16753" s="2">
        <v>36678</v>
      </c>
      <c r="E16753">
        <v>30</v>
      </c>
      <c r="F16753">
        <v>16461</v>
      </c>
      <c r="G16753">
        <v>50594600</v>
      </c>
      <c r="H16753">
        <v>1</v>
      </c>
    </row>
    <row r="16754" spans="1:8" x14ac:dyDescent="0.25">
      <c r="A16754" t="s">
        <v>127</v>
      </c>
      <c r="B16754" t="s">
        <v>128</v>
      </c>
      <c r="C16754" t="s">
        <v>129</v>
      </c>
      <c r="D16754" s="2">
        <v>36708</v>
      </c>
      <c r="E16754">
        <v>31</v>
      </c>
      <c r="F16754">
        <v>32424</v>
      </c>
      <c r="G16754">
        <v>100370900</v>
      </c>
      <c r="H16754">
        <v>31</v>
      </c>
    </row>
    <row r="16755" spans="1:8" x14ac:dyDescent="0.25">
      <c r="A16755" t="s">
        <v>127</v>
      </c>
      <c r="B16755" t="s">
        <v>128</v>
      </c>
      <c r="C16755" t="s">
        <v>129</v>
      </c>
      <c r="D16755" s="2">
        <v>36739</v>
      </c>
      <c r="E16755">
        <v>31</v>
      </c>
      <c r="F16755">
        <v>18167</v>
      </c>
      <c r="G16755">
        <v>57130600</v>
      </c>
      <c r="H16755">
        <v>38</v>
      </c>
    </row>
    <row r="16756" spans="1:8" x14ac:dyDescent="0.25">
      <c r="A16756" t="s">
        <v>127</v>
      </c>
      <c r="B16756" t="s">
        <v>128</v>
      </c>
      <c r="C16756" t="s">
        <v>129</v>
      </c>
      <c r="D16756" s="2">
        <v>36770</v>
      </c>
      <c r="E16756">
        <v>30</v>
      </c>
      <c r="F16756">
        <v>14278</v>
      </c>
      <c r="G16756">
        <v>43941300</v>
      </c>
      <c r="H16756">
        <v>101</v>
      </c>
    </row>
    <row r="16757" spans="1:8" x14ac:dyDescent="0.25">
      <c r="A16757" t="s">
        <v>127</v>
      </c>
      <c r="B16757" t="s">
        <v>128</v>
      </c>
      <c r="C16757" t="s">
        <v>129</v>
      </c>
      <c r="D16757" s="2">
        <v>36800</v>
      </c>
      <c r="E16757">
        <v>31</v>
      </c>
      <c r="F16757">
        <v>20106</v>
      </c>
      <c r="G16757">
        <v>53775900</v>
      </c>
      <c r="H16757">
        <v>141</v>
      </c>
    </row>
    <row r="16758" spans="1:8" x14ac:dyDescent="0.25">
      <c r="A16758" t="s">
        <v>127</v>
      </c>
      <c r="B16758" t="s">
        <v>128</v>
      </c>
      <c r="C16758" t="s">
        <v>129</v>
      </c>
      <c r="D16758" s="2">
        <v>36831</v>
      </c>
      <c r="E16758">
        <v>30</v>
      </c>
      <c r="F16758">
        <v>28756</v>
      </c>
      <c r="G16758">
        <v>68348500</v>
      </c>
      <c r="H16758">
        <v>203</v>
      </c>
    </row>
    <row r="16759" spans="1:8" x14ac:dyDescent="0.25">
      <c r="A16759" t="s">
        <v>127</v>
      </c>
      <c r="B16759" t="s">
        <v>128</v>
      </c>
      <c r="C16759" t="s">
        <v>129</v>
      </c>
      <c r="D16759" s="2">
        <v>36861</v>
      </c>
      <c r="E16759">
        <v>31</v>
      </c>
      <c r="F16759">
        <v>19133</v>
      </c>
      <c r="G16759">
        <v>70633800</v>
      </c>
      <c r="H16759">
        <v>593</v>
      </c>
    </row>
    <row r="16760" spans="1:8" x14ac:dyDescent="0.25">
      <c r="A16760" t="s">
        <v>127</v>
      </c>
      <c r="B16760" t="s">
        <v>128</v>
      </c>
      <c r="C16760" t="s">
        <v>129</v>
      </c>
      <c r="D16760" s="2">
        <v>36892</v>
      </c>
      <c r="E16760">
        <v>31</v>
      </c>
      <c r="F16760">
        <v>22278</v>
      </c>
      <c r="G16760">
        <v>76358900</v>
      </c>
      <c r="H16760">
        <v>683</v>
      </c>
    </row>
    <row r="16761" spans="1:8" x14ac:dyDescent="0.25">
      <c r="A16761" t="s">
        <v>127</v>
      </c>
      <c r="B16761" t="s">
        <v>128</v>
      </c>
      <c r="C16761" t="s">
        <v>129</v>
      </c>
      <c r="D16761" s="2">
        <v>36923</v>
      </c>
      <c r="E16761">
        <v>28</v>
      </c>
      <c r="F16761">
        <v>20066</v>
      </c>
      <c r="G16761">
        <v>27464900</v>
      </c>
      <c r="H16761">
        <v>967</v>
      </c>
    </row>
    <row r="16762" spans="1:8" x14ac:dyDescent="0.25">
      <c r="A16762" t="s">
        <v>127</v>
      </c>
      <c r="B16762" t="s">
        <v>128</v>
      </c>
      <c r="C16762" t="s">
        <v>129</v>
      </c>
      <c r="D16762" s="2">
        <v>36951</v>
      </c>
      <c r="E16762">
        <v>31</v>
      </c>
      <c r="F16762">
        <v>14795</v>
      </c>
      <c r="G16762">
        <v>27533500</v>
      </c>
      <c r="H16762">
        <v>679</v>
      </c>
    </row>
    <row r="16763" spans="1:8" x14ac:dyDescent="0.25">
      <c r="A16763" t="s">
        <v>127</v>
      </c>
      <c r="B16763" t="s">
        <v>128</v>
      </c>
      <c r="C16763" t="s">
        <v>129</v>
      </c>
      <c r="D16763" s="2">
        <v>36982</v>
      </c>
      <c r="E16763">
        <v>30</v>
      </c>
      <c r="F16763">
        <v>15981</v>
      </c>
      <c r="G16763">
        <v>21945500</v>
      </c>
      <c r="H16763">
        <v>779</v>
      </c>
    </row>
    <row r="16764" spans="1:8" x14ac:dyDescent="0.25">
      <c r="A16764" t="s">
        <v>127</v>
      </c>
      <c r="B16764" t="s">
        <v>128</v>
      </c>
      <c r="C16764" t="s">
        <v>129</v>
      </c>
      <c r="D16764" s="2">
        <v>37012</v>
      </c>
      <c r="E16764">
        <v>31</v>
      </c>
      <c r="F16764">
        <v>11467</v>
      </c>
      <c r="G16764">
        <v>16000000</v>
      </c>
      <c r="H16764">
        <v>433</v>
      </c>
    </row>
    <row r="16765" spans="1:8" x14ac:dyDescent="0.25">
      <c r="A16765" t="s">
        <v>127</v>
      </c>
      <c r="B16765" t="s">
        <v>128</v>
      </c>
      <c r="C16765" t="s">
        <v>129</v>
      </c>
      <c r="D16765" s="2">
        <v>37043</v>
      </c>
      <c r="E16765">
        <v>30</v>
      </c>
      <c r="F16765">
        <v>10134</v>
      </c>
      <c r="G16765">
        <v>12000000</v>
      </c>
      <c r="H16765">
        <v>355</v>
      </c>
    </row>
    <row r="16766" spans="1:8" x14ac:dyDescent="0.25">
      <c r="A16766" t="s">
        <v>127</v>
      </c>
      <c r="B16766" t="s">
        <v>128</v>
      </c>
      <c r="C16766" t="s">
        <v>129</v>
      </c>
      <c r="D16766" s="2">
        <v>37073</v>
      </c>
      <c r="E16766">
        <v>31</v>
      </c>
      <c r="F16766">
        <v>13861</v>
      </c>
      <c r="G16766">
        <v>17000000</v>
      </c>
      <c r="H16766">
        <v>667</v>
      </c>
    </row>
    <row r="16767" spans="1:8" x14ac:dyDescent="0.25">
      <c r="A16767" t="s">
        <v>127</v>
      </c>
      <c r="B16767" t="s">
        <v>128</v>
      </c>
      <c r="C16767" t="s">
        <v>129</v>
      </c>
      <c r="D16767" s="2">
        <v>37104</v>
      </c>
      <c r="E16767">
        <v>31</v>
      </c>
      <c r="F16767">
        <v>16262</v>
      </c>
      <c r="G16767">
        <v>18000000</v>
      </c>
      <c r="H16767">
        <v>426</v>
      </c>
    </row>
    <row r="16768" spans="1:8" x14ac:dyDescent="0.25">
      <c r="A16768" t="s">
        <v>127</v>
      </c>
      <c r="B16768" t="s">
        <v>128</v>
      </c>
      <c r="C16768" t="s">
        <v>129</v>
      </c>
      <c r="D16768" s="2">
        <v>37135</v>
      </c>
      <c r="E16768">
        <v>30</v>
      </c>
      <c r="F16768">
        <v>15519</v>
      </c>
      <c r="G16768">
        <v>17000000</v>
      </c>
      <c r="H16768">
        <v>573</v>
      </c>
    </row>
    <row r="16769" spans="1:8" x14ac:dyDescent="0.25">
      <c r="A16769" t="s">
        <v>127</v>
      </c>
      <c r="B16769" t="s">
        <v>128</v>
      </c>
      <c r="C16769" t="s">
        <v>129</v>
      </c>
      <c r="D16769" s="2">
        <v>37165</v>
      </c>
      <c r="E16769">
        <v>31</v>
      </c>
      <c r="F16769">
        <v>15636</v>
      </c>
      <c r="G16769">
        <v>23000000</v>
      </c>
      <c r="H16769">
        <v>588</v>
      </c>
    </row>
    <row r="16770" spans="1:8" x14ac:dyDescent="0.25">
      <c r="A16770" t="s">
        <v>127</v>
      </c>
      <c r="B16770" t="s">
        <v>128</v>
      </c>
      <c r="C16770" t="s">
        <v>129</v>
      </c>
      <c r="D16770" s="2">
        <v>37196</v>
      </c>
      <c r="E16770">
        <v>30</v>
      </c>
      <c r="F16770">
        <v>11670</v>
      </c>
      <c r="G16770">
        <v>44000000</v>
      </c>
      <c r="H16770">
        <v>145</v>
      </c>
    </row>
    <row r="16771" spans="1:8" x14ac:dyDescent="0.25">
      <c r="A16771" t="s">
        <v>127</v>
      </c>
      <c r="B16771" t="s">
        <v>128</v>
      </c>
      <c r="C16771" t="s">
        <v>129</v>
      </c>
      <c r="D16771" s="2">
        <v>37226</v>
      </c>
      <c r="E16771">
        <v>31</v>
      </c>
      <c r="F16771">
        <v>11599</v>
      </c>
      <c r="G16771">
        <v>11000000</v>
      </c>
      <c r="H16771">
        <v>86</v>
      </c>
    </row>
    <row r="16772" spans="1:8" x14ac:dyDescent="0.25">
      <c r="A16772" t="s">
        <v>127</v>
      </c>
      <c r="B16772" t="s">
        <v>128</v>
      </c>
      <c r="C16772" t="s">
        <v>129</v>
      </c>
      <c r="D16772" s="2">
        <v>37257</v>
      </c>
      <c r="E16772">
        <v>31</v>
      </c>
      <c r="F16772">
        <v>12692</v>
      </c>
      <c r="G16772">
        <v>12267900</v>
      </c>
      <c r="H16772">
        <v>87</v>
      </c>
    </row>
    <row r="16773" spans="1:8" x14ac:dyDescent="0.25">
      <c r="A16773" t="s">
        <v>127</v>
      </c>
      <c r="B16773" t="s">
        <v>128</v>
      </c>
      <c r="C16773" t="s">
        <v>129</v>
      </c>
      <c r="D16773" s="2">
        <v>37288</v>
      </c>
      <c r="E16773">
        <v>28</v>
      </c>
      <c r="F16773">
        <v>8522</v>
      </c>
      <c r="G16773">
        <v>7292500</v>
      </c>
      <c r="H16773">
        <v>43</v>
      </c>
    </row>
    <row r="16774" spans="1:8" x14ac:dyDescent="0.25">
      <c r="A16774" t="s">
        <v>127</v>
      </c>
      <c r="B16774" t="s">
        <v>128</v>
      </c>
      <c r="C16774" t="s">
        <v>129</v>
      </c>
      <c r="D16774" s="2">
        <v>37316</v>
      </c>
      <c r="E16774">
        <v>31</v>
      </c>
      <c r="F16774">
        <v>11463</v>
      </c>
      <c r="G16774">
        <v>11539800</v>
      </c>
      <c r="H16774">
        <v>64</v>
      </c>
    </row>
    <row r="16775" spans="1:8" x14ac:dyDescent="0.25">
      <c r="A16775" t="s">
        <v>127</v>
      </c>
      <c r="B16775" t="s">
        <v>128</v>
      </c>
      <c r="C16775" t="s">
        <v>129</v>
      </c>
      <c r="D16775" s="2">
        <v>37347</v>
      </c>
      <c r="E16775">
        <v>30</v>
      </c>
      <c r="F16775">
        <v>11460</v>
      </c>
      <c r="G16775">
        <v>11061900</v>
      </c>
      <c r="H16775">
        <v>15</v>
      </c>
    </row>
    <row r="16776" spans="1:8" x14ac:dyDescent="0.25">
      <c r="A16776" t="s">
        <v>127</v>
      </c>
      <c r="B16776" t="s">
        <v>128</v>
      </c>
      <c r="C16776" t="s">
        <v>129</v>
      </c>
      <c r="D16776" s="2">
        <v>37377</v>
      </c>
      <c r="E16776">
        <v>31</v>
      </c>
      <c r="F16776">
        <v>12402</v>
      </c>
      <c r="G16776">
        <v>11901000</v>
      </c>
      <c r="H16776">
        <v>2</v>
      </c>
    </row>
    <row r="16777" spans="1:8" x14ac:dyDescent="0.25">
      <c r="A16777" t="s">
        <v>127</v>
      </c>
      <c r="B16777" t="s">
        <v>128</v>
      </c>
      <c r="C16777" t="s">
        <v>129</v>
      </c>
      <c r="D16777" s="2">
        <v>37408</v>
      </c>
      <c r="E16777">
        <v>30</v>
      </c>
      <c r="F16777">
        <v>13724</v>
      </c>
      <c r="G16777">
        <v>10623600</v>
      </c>
      <c r="H16777">
        <v>24</v>
      </c>
    </row>
    <row r="16778" spans="1:8" x14ac:dyDescent="0.25">
      <c r="A16778" t="s">
        <v>127</v>
      </c>
      <c r="B16778" t="s">
        <v>128</v>
      </c>
      <c r="C16778" t="s">
        <v>129</v>
      </c>
      <c r="D16778" s="2">
        <v>37438</v>
      </c>
      <c r="E16778">
        <v>31</v>
      </c>
      <c r="F16778">
        <v>11206</v>
      </c>
      <c r="G16778">
        <v>12135500</v>
      </c>
      <c r="H16778">
        <v>0</v>
      </c>
    </row>
    <row r="16779" spans="1:8" x14ac:dyDescent="0.25">
      <c r="A16779" t="s">
        <v>127</v>
      </c>
      <c r="B16779" t="s">
        <v>128</v>
      </c>
      <c r="C16779" t="s">
        <v>129</v>
      </c>
      <c r="D16779" s="2">
        <v>37469</v>
      </c>
      <c r="E16779">
        <v>31</v>
      </c>
      <c r="F16779">
        <v>14088</v>
      </c>
      <c r="G16779">
        <v>13832500</v>
      </c>
      <c r="H16779">
        <v>0</v>
      </c>
    </row>
    <row r="16780" spans="1:8" x14ac:dyDescent="0.25">
      <c r="A16780" t="s">
        <v>127</v>
      </c>
      <c r="B16780" t="s">
        <v>128</v>
      </c>
      <c r="C16780" t="s">
        <v>129</v>
      </c>
      <c r="D16780" s="2">
        <v>37500</v>
      </c>
      <c r="E16780">
        <v>30</v>
      </c>
      <c r="F16780">
        <v>13878</v>
      </c>
      <c r="G16780">
        <v>12954600</v>
      </c>
      <c r="H16780">
        <v>0</v>
      </c>
    </row>
    <row r="16781" spans="1:8" x14ac:dyDescent="0.25">
      <c r="A16781" t="s">
        <v>127</v>
      </c>
      <c r="B16781" t="s">
        <v>128</v>
      </c>
      <c r="C16781" t="s">
        <v>129</v>
      </c>
      <c r="D16781" s="2">
        <v>37530</v>
      </c>
      <c r="E16781">
        <v>31</v>
      </c>
      <c r="F16781">
        <v>12227</v>
      </c>
      <c r="G16781">
        <v>13180000</v>
      </c>
      <c r="H16781">
        <v>565</v>
      </c>
    </row>
    <row r="16782" spans="1:8" x14ac:dyDescent="0.25">
      <c r="A16782" t="s">
        <v>127</v>
      </c>
      <c r="B16782" t="s">
        <v>128</v>
      </c>
      <c r="C16782" t="s">
        <v>129</v>
      </c>
      <c r="D16782" s="2">
        <v>37561</v>
      </c>
      <c r="E16782">
        <v>30</v>
      </c>
      <c r="F16782">
        <v>20701</v>
      </c>
      <c r="G16782">
        <v>27671300</v>
      </c>
      <c r="H16782">
        <v>2195</v>
      </c>
    </row>
    <row r="16783" spans="1:8" x14ac:dyDescent="0.25">
      <c r="A16783" t="s">
        <v>127</v>
      </c>
      <c r="B16783" t="s">
        <v>128</v>
      </c>
      <c r="C16783" t="s">
        <v>129</v>
      </c>
      <c r="D16783" s="2">
        <v>37591</v>
      </c>
      <c r="E16783">
        <v>31</v>
      </c>
      <c r="F16783">
        <v>26284</v>
      </c>
      <c r="G16783">
        <v>43224400</v>
      </c>
      <c r="H16783">
        <v>7502</v>
      </c>
    </row>
    <row r="16784" spans="1:8" x14ac:dyDescent="0.25">
      <c r="A16784" t="s">
        <v>127</v>
      </c>
      <c r="B16784" t="s">
        <v>128</v>
      </c>
      <c r="C16784" t="s">
        <v>129</v>
      </c>
      <c r="D16784" s="2">
        <v>37622</v>
      </c>
      <c r="E16784">
        <v>31</v>
      </c>
      <c r="F16784">
        <v>22246</v>
      </c>
      <c r="G16784">
        <v>44919000</v>
      </c>
      <c r="H16784">
        <v>11091</v>
      </c>
    </row>
    <row r="16785" spans="1:8" x14ac:dyDescent="0.25">
      <c r="A16785" t="s">
        <v>127</v>
      </c>
      <c r="B16785" t="s">
        <v>128</v>
      </c>
      <c r="C16785" t="s">
        <v>129</v>
      </c>
      <c r="D16785" s="2">
        <v>37653</v>
      </c>
      <c r="E16785">
        <v>28</v>
      </c>
      <c r="F16785">
        <v>19107</v>
      </c>
      <c r="G16785">
        <v>38970600</v>
      </c>
      <c r="H16785">
        <v>10361</v>
      </c>
    </row>
    <row r="16786" spans="1:8" x14ac:dyDescent="0.25">
      <c r="A16786" t="s">
        <v>127</v>
      </c>
      <c r="B16786" t="s">
        <v>128</v>
      </c>
      <c r="C16786" t="s">
        <v>129</v>
      </c>
      <c r="D16786" s="2">
        <v>37681</v>
      </c>
      <c r="E16786">
        <v>31</v>
      </c>
      <c r="F16786">
        <v>23448</v>
      </c>
      <c r="G16786">
        <v>28831000</v>
      </c>
      <c r="H16786">
        <v>10404</v>
      </c>
    </row>
    <row r="16787" spans="1:8" x14ac:dyDescent="0.25">
      <c r="A16787" t="s">
        <v>127</v>
      </c>
      <c r="B16787" t="s">
        <v>128</v>
      </c>
      <c r="C16787" t="s">
        <v>129</v>
      </c>
      <c r="D16787" s="2">
        <v>37712</v>
      </c>
      <c r="E16787">
        <v>30</v>
      </c>
      <c r="F16787">
        <v>21012</v>
      </c>
      <c r="G16787">
        <v>40926600</v>
      </c>
      <c r="H16787">
        <v>10551</v>
      </c>
    </row>
    <row r="16788" spans="1:8" x14ac:dyDescent="0.25">
      <c r="A16788" t="s">
        <v>127</v>
      </c>
      <c r="B16788" t="s">
        <v>128</v>
      </c>
      <c r="C16788" t="s">
        <v>129</v>
      </c>
      <c r="D16788" s="2">
        <v>37742</v>
      </c>
      <c r="E16788">
        <v>31</v>
      </c>
      <c r="F16788">
        <v>14114</v>
      </c>
      <c r="G16788">
        <v>32095200</v>
      </c>
      <c r="H16788">
        <v>9583</v>
      </c>
    </row>
    <row r="16789" spans="1:8" x14ac:dyDescent="0.25">
      <c r="A16789" t="s">
        <v>127</v>
      </c>
      <c r="B16789" t="s">
        <v>128</v>
      </c>
      <c r="C16789" t="s">
        <v>129</v>
      </c>
      <c r="D16789" s="2">
        <v>37773</v>
      </c>
      <c r="E16789">
        <v>30</v>
      </c>
      <c r="F16789">
        <v>19356</v>
      </c>
      <c r="G16789">
        <v>45624000</v>
      </c>
      <c r="H16789">
        <v>17149</v>
      </c>
    </row>
    <row r="16790" spans="1:8" x14ac:dyDescent="0.25">
      <c r="A16790" t="s">
        <v>127</v>
      </c>
      <c r="B16790" t="s">
        <v>128</v>
      </c>
      <c r="C16790" t="s">
        <v>129</v>
      </c>
      <c r="D16790" s="2">
        <v>37803</v>
      </c>
      <c r="E16790">
        <v>31</v>
      </c>
      <c r="F16790">
        <v>20841</v>
      </c>
      <c r="G16790">
        <v>43057600</v>
      </c>
      <c r="H16790">
        <v>16493</v>
      </c>
    </row>
    <row r="16791" spans="1:8" x14ac:dyDescent="0.25">
      <c r="A16791" t="s">
        <v>127</v>
      </c>
      <c r="B16791" t="s">
        <v>128</v>
      </c>
      <c r="C16791" t="s">
        <v>129</v>
      </c>
      <c r="D16791" s="2">
        <v>37834</v>
      </c>
      <c r="E16791">
        <v>31</v>
      </c>
      <c r="F16791">
        <v>10352</v>
      </c>
      <c r="G16791">
        <v>23246500</v>
      </c>
      <c r="H16791">
        <v>10559</v>
      </c>
    </row>
    <row r="16792" spans="1:8" x14ac:dyDescent="0.25">
      <c r="A16792" t="s">
        <v>127</v>
      </c>
      <c r="B16792" t="s">
        <v>128</v>
      </c>
      <c r="C16792" t="s">
        <v>129</v>
      </c>
      <c r="D16792" s="2">
        <v>37865</v>
      </c>
      <c r="E16792">
        <v>30</v>
      </c>
      <c r="F16792">
        <v>17359</v>
      </c>
      <c r="G16792">
        <v>32789400</v>
      </c>
      <c r="H16792">
        <v>11426</v>
      </c>
    </row>
    <row r="16793" spans="1:8" x14ac:dyDescent="0.25">
      <c r="A16793" t="s">
        <v>127</v>
      </c>
      <c r="B16793" t="s">
        <v>128</v>
      </c>
      <c r="C16793" t="s">
        <v>129</v>
      </c>
      <c r="D16793" s="2">
        <v>37895</v>
      </c>
      <c r="E16793">
        <v>31</v>
      </c>
      <c r="F16793">
        <v>19156</v>
      </c>
      <c r="G16793">
        <v>31388100</v>
      </c>
      <c r="H16793">
        <v>8608</v>
      </c>
    </row>
    <row r="16794" spans="1:8" x14ac:dyDescent="0.25">
      <c r="A16794" t="s">
        <v>127</v>
      </c>
      <c r="B16794" t="s">
        <v>128</v>
      </c>
      <c r="C16794" t="s">
        <v>129</v>
      </c>
      <c r="D16794" s="2">
        <v>37926</v>
      </c>
      <c r="E16794">
        <v>30</v>
      </c>
      <c r="F16794">
        <v>24652</v>
      </c>
      <c r="G16794">
        <v>42946700</v>
      </c>
      <c r="H16794">
        <v>11759</v>
      </c>
    </row>
    <row r="16795" spans="1:8" x14ac:dyDescent="0.25">
      <c r="A16795" t="s">
        <v>127</v>
      </c>
      <c r="B16795" t="s">
        <v>128</v>
      </c>
      <c r="C16795" t="s">
        <v>129</v>
      </c>
      <c r="D16795" s="2">
        <v>37956</v>
      </c>
      <c r="E16795">
        <v>31</v>
      </c>
      <c r="F16795">
        <v>10695</v>
      </c>
      <c r="G16795">
        <v>19064200</v>
      </c>
      <c r="H16795">
        <v>5507</v>
      </c>
    </row>
    <row r="16796" spans="1:8" x14ac:dyDescent="0.25">
      <c r="A16796" t="s">
        <v>127</v>
      </c>
      <c r="B16796" t="s">
        <v>128</v>
      </c>
      <c r="C16796" t="s">
        <v>129</v>
      </c>
      <c r="D16796" s="2">
        <v>37987</v>
      </c>
      <c r="E16796">
        <v>31</v>
      </c>
      <c r="F16796">
        <v>25321</v>
      </c>
      <c r="G16796">
        <v>47003200</v>
      </c>
      <c r="H16796">
        <v>13037</v>
      </c>
    </row>
    <row r="16797" spans="1:8" x14ac:dyDescent="0.25">
      <c r="A16797" t="s">
        <v>127</v>
      </c>
      <c r="B16797" t="s">
        <v>128</v>
      </c>
      <c r="C16797" t="s">
        <v>129</v>
      </c>
      <c r="D16797" s="2">
        <v>38018</v>
      </c>
      <c r="E16797">
        <v>29</v>
      </c>
      <c r="F16797">
        <v>24345</v>
      </c>
      <c r="G16797">
        <v>46980000</v>
      </c>
      <c r="H16797">
        <v>12554</v>
      </c>
    </row>
    <row r="16798" spans="1:8" x14ac:dyDescent="0.25">
      <c r="A16798" t="s">
        <v>127</v>
      </c>
      <c r="B16798" t="s">
        <v>128</v>
      </c>
      <c r="C16798" t="s">
        <v>129</v>
      </c>
      <c r="D16798" s="2">
        <v>38047</v>
      </c>
      <c r="E16798">
        <v>31</v>
      </c>
      <c r="F16798">
        <v>23535</v>
      </c>
      <c r="G16798">
        <v>48826500</v>
      </c>
      <c r="H16798">
        <v>12129</v>
      </c>
    </row>
    <row r="16799" spans="1:8" x14ac:dyDescent="0.25">
      <c r="A16799" t="s">
        <v>127</v>
      </c>
      <c r="B16799" t="s">
        <v>128</v>
      </c>
      <c r="C16799" t="s">
        <v>129</v>
      </c>
      <c r="D16799" s="2">
        <v>38078</v>
      </c>
      <c r="E16799">
        <v>30</v>
      </c>
      <c r="F16799">
        <v>23449</v>
      </c>
      <c r="G16799">
        <v>45731800</v>
      </c>
      <c r="H16799">
        <v>7465</v>
      </c>
    </row>
    <row r="16800" spans="1:8" x14ac:dyDescent="0.25">
      <c r="A16800" t="s">
        <v>127</v>
      </c>
      <c r="B16800" t="s">
        <v>128</v>
      </c>
      <c r="C16800" t="s">
        <v>129</v>
      </c>
      <c r="D16800" s="2">
        <v>38108</v>
      </c>
      <c r="E16800">
        <v>31</v>
      </c>
      <c r="F16800">
        <v>26073</v>
      </c>
      <c r="G16800">
        <v>54333200</v>
      </c>
      <c r="H16800">
        <v>8235</v>
      </c>
    </row>
    <row r="16801" spans="1:8" x14ac:dyDescent="0.25">
      <c r="A16801" t="s">
        <v>127</v>
      </c>
      <c r="B16801" t="s">
        <v>128</v>
      </c>
      <c r="C16801" t="s">
        <v>129</v>
      </c>
      <c r="D16801" s="2">
        <v>38139</v>
      </c>
      <c r="E16801">
        <v>30</v>
      </c>
      <c r="F16801">
        <v>24879</v>
      </c>
      <c r="G16801">
        <v>56045000</v>
      </c>
      <c r="H16801">
        <v>7849</v>
      </c>
    </row>
    <row r="16802" spans="1:8" x14ac:dyDescent="0.25">
      <c r="A16802" t="s">
        <v>127</v>
      </c>
      <c r="B16802" t="s">
        <v>128</v>
      </c>
      <c r="C16802" t="s">
        <v>129</v>
      </c>
      <c r="D16802" s="2">
        <v>38169</v>
      </c>
      <c r="E16802">
        <v>31</v>
      </c>
      <c r="F16802">
        <v>26519</v>
      </c>
      <c r="G16802">
        <v>59228600</v>
      </c>
      <c r="H16802">
        <v>8370</v>
      </c>
    </row>
    <row r="16803" spans="1:8" x14ac:dyDescent="0.25">
      <c r="A16803" t="s">
        <v>127</v>
      </c>
      <c r="B16803" t="s">
        <v>128</v>
      </c>
      <c r="C16803" t="s">
        <v>129</v>
      </c>
      <c r="D16803" s="2">
        <v>38200</v>
      </c>
      <c r="E16803">
        <v>31</v>
      </c>
      <c r="F16803">
        <v>22047</v>
      </c>
      <c r="G16803">
        <v>57777800</v>
      </c>
      <c r="H16803">
        <v>12766</v>
      </c>
    </row>
    <row r="16804" spans="1:8" x14ac:dyDescent="0.25">
      <c r="A16804" t="s">
        <v>127</v>
      </c>
      <c r="B16804" t="s">
        <v>128</v>
      </c>
      <c r="C16804" t="s">
        <v>129</v>
      </c>
      <c r="D16804" s="2">
        <v>38231</v>
      </c>
      <c r="E16804">
        <v>30</v>
      </c>
      <c r="F16804">
        <v>21571</v>
      </c>
      <c r="G16804">
        <v>55914000</v>
      </c>
      <c r="H16804">
        <v>12469</v>
      </c>
    </row>
    <row r="16805" spans="1:8" x14ac:dyDescent="0.25">
      <c r="A16805" t="s">
        <v>127</v>
      </c>
      <c r="B16805" t="s">
        <v>128</v>
      </c>
      <c r="C16805" t="s">
        <v>129</v>
      </c>
      <c r="D16805" s="2">
        <v>38261</v>
      </c>
      <c r="E16805">
        <v>31</v>
      </c>
      <c r="F16805">
        <v>22378</v>
      </c>
      <c r="G16805">
        <v>55790700</v>
      </c>
      <c r="H16805">
        <v>13715</v>
      </c>
    </row>
    <row r="16806" spans="1:8" x14ac:dyDescent="0.25">
      <c r="A16806" t="s">
        <v>127</v>
      </c>
      <c r="B16806" t="s">
        <v>128</v>
      </c>
      <c r="C16806" t="s">
        <v>129</v>
      </c>
      <c r="D16806" s="2">
        <v>38292</v>
      </c>
      <c r="E16806">
        <v>30</v>
      </c>
      <c r="F16806">
        <v>21548</v>
      </c>
      <c r="G16806">
        <v>53968100</v>
      </c>
      <c r="H16806">
        <v>13216</v>
      </c>
    </row>
    <row r="16807" spans="1:8" x14ac:dyDescent="0.25">
      <c r="A16807" t="s">
        <v>127</v>
      </c>
      <c r="B16807" t="s">
        <v>128</v>
      </c>
      <c r="C16807" t="s">
        <v>129</v>
      </c>
      <c r="D16807" s="2">
        <v>38322</v>
      </c>
      <c r="E16807">
        <v>31</v>
      </c>
      <c r="F16807">
        <v>21481</v>
      </c>
      <c r="G16807">
        <v>57470900</v>
      </c>
      <c r="H16807">
        <v>13144</v>
      </c>
    </row>
    <row r="16808" spans="1:8" x14ac:dyDescent="0.25">
      <c r="A16808" t="s">
        <v>127</v>
      </c>
      <c r="B16808" t="s">
        <v>128</v>
      </c>
      <c r="C16808" t="s">
        <v>129</v>
      </c>
      <c r="D16808" s="2">
        <v>38353</v>
      </c>
      <c r="E16808">
        <v>31</v>
      </c>
      <c r="F16808">
        <v>12855</v>
      </c>
      <c r="G16808">
        <v>37033600</v>
      </c>
      <c r="H16808">
        <v>9153</v>
      </c>
    </row>
    <row r="16809" spans="1:8" x14ac:dyDescent="0.25">
      <c r="A16809" t="s">
        <v>127</v>
      </c>
      <c r="B16809" t="s">
        <v>128</v>
      </c>
      <c r="C16809" t="s">
        <v>129</v>
      </c>
      <c r="D16809" s="2">
        <v>38384</v>
      </c>
      <c r="E16809">
        <v>28</v>
      </c>
      <c r="F16809">
        <v>18407</v>
      </c>
      <c r="G16809">
        <v>50050000</v>
      </c>
      <c r="H16809">
        <v>12790</v>
      </c>
    </row>
    <row r="16810" spans="1:8" x14ac:dyDescent="0.25">
      <c r="A16810" t="s">
        <v>127</v>
      </c>
      <c r="B16810" t="s">
        <v>128</v>
      </c>
      <c r="C16810" t="s">
        <v>129</v>
      </c>
      <c r="D16810" s="2">
        <v>38412</v>
      </c>
      <c r="E16810">
        <v>31</v>
      </c>
      <c r="F16810">
        <v>16664</v>
      </c>
      <c r="G16810">
        <v>47492100</v>
      </c>
      <c r="H16810">
        <v>11568</v>
      </c>
    </row>
    <row r="16811" spans="1:8" x14ac:dyDescent="0.25">
      <c r="A16811" t="s">
        <v>127</v>
      </c>
      <c r="B16811" t="s">
        <v>128</v>
      </c>
      <c r="C16811" t="s">
        <v>129</v>
      </c>
      <c r="D16811" s="2">
        <v>38443</v>
      </c>
      <c r="E16811">
        <v>30</v>
      </c>
      <c r="F16811">
        <v>18731</v>
      </c>
      <c r="G16811">
        <v>59512300</v>
      </c>
      <c r="H16811">
        <v>13033</v>
      </c>
    </row>
    <row r="16812" spans="1:8" x14ac:dyDescent="0.25">
      <c r="A16812" t="s">
        <v>127</v>
      </c>
      <c r="B16812" t="s">
        <v>128</v>
      </c>
      <c r="C16812" t="s">
        <v>129</v>
      </c>
      <c r="D16812" s="2">
        <v>38473</v>
      </c>
      <c r="E16812">
        <v>31</v>
      </c>
      <c r="F16812">
        <v>20158</v>
      </c>
      <c r="G16812">
        <v>0</v>
      </c>
      <c r="H16812">
        <v>13748</v>
      </c>
    </row>
    <row r="16813" spans="1:8" x14ac:dyDescent="0.25">
      <c r="A16813" t="s">
        <v>127</v>
      </c>
      <c r="B16813" t="s">
        <v>128</v>
      </c>
      <c r="C16813" t="s">
        <v>129</v>
      </c>
      <c r="D16813" s="2">
        <v>38504</v>
      </c>
      <c r="E16813">
        <v>30</v>
      </c>
      <c r="F16813">
        <v>21765</v>
      </c>
      <c r="G16813">
        <v>55551700</v>
      </c>
      <c r="H16813">
        <v>8021</v>
      </c>
    </row>
    <row r="16814" spans="1:8" x14ac:dyDescent="0.25">
      <c r="A16814" t="s">
        <v>127</v>
      </c>
      <c r="B16814" t="s">
        <v>128</v>
      </c>
      <c r="C16814" t="s">
        <v>129</v>
      </c>
      <c r="D16814" s="2">
        <v>38534</v>
      </c>
      <c r="E16814">
        <v>31</v>
      </c>
      <c r="F16814">
        <v>14235</v>
      </c>
      <c r="G16814">
        <v>33819100</v>
      </c>
      <c r="H16814">
        <v>8481</v>
      </c>
    </row>
    <row r="16815" spans="1:8" x14ac:dyDescent="0.25">
      <c r="A16815" t="s">
        <v>127</v>
      </c>
      <c r="B16815" t="s">
        <v>128</v>
      </c>
      <c r="C16815" t="s">
        <v>129</v>
      </c>
      <c r="D16815" s="2">
        <v>38565</v>
      </c>
      <c r="E16815">
        <v>31</v>
      </c>
      <c r="F16815">
        <v>13607</v>
      </c>
      <c r="G16815">
        <v>32054699.999999996</v>
      </c>
      <c r="H16815">
        <v>8875</v>
      </c>
    </row>
    <row r="16816" spans="1:8" x14ac:dyDescent="0.25">
      <c r="A16816" t="s">
        <v>127</v>
      </c>
      <c r="B16816" t="s">
        <v>128</v>
      </c>
      <c r="C16816" t="s">
        <v>129</v>
      </c>
      <c r="D16816" s="2">
        <v>38596</v>
      </c>
      <c r="E16816">
        <v>30</v>
      </c>
      <c r="F16816">
        <v>11106</v>
      </c>
      <c r="G16816">
        <v>28229500</v>
      </c>
      <c r="H16816">
        <v>10954</v>
      </c>
    </row>
    <row r="16817" spans="1:8" x14ac:dyDescent="0.25">
      <c r="A16817" t="s">
        <v>127</v>
      </c>
      <c r="B16817" t="s">
        <v>128</v>
      </c>
      <c r="C16817" t="s">
        <v>129</v>
      </c>
      <c r="D16817" s="2">
        <v>38626</v>
      </c>
      <c r="E16817">
        <v>31</v>
      </c>
      <c r="F16817">
        <v>12222</v>
      </c>
      <c r="G16817">
        <v>30985900</v>
      </c>
      <c r="H16817">
        <v>10817</v>
      </c>
    </row>
    <row r="16818" spans="1:8" x14ac:dyDescent="0.25">
      <c r="A16818" t="s">
        <v>127</v>
      </c>
      <c r="B16818" t="s">
        <v>128</v>
      </c>
      <c r="C16818" t="s">
        <v>129</v>
      </c>
      <c r="D16818" s="2">
        <v>38657</v>
      </c>
      <c r="E16818">
        <v>30</v>
      </c>
      <c r="F16818">
        <v>11953</v>
      </c>
      <c r="G16818">
        <v>29751000</v>
      </c>
      <c r="H16818">
        <v>11203</v>
      </c>
    </row>
    <row r="16819" spans="1:8" x14ac:dyDescent="0.25">
      <c r="A16819" t="s">
        <v>127</v>
      </c>
      <c r="B16819" t="s">
        <v>128</v>
      </c>
      <c r="C16819" t="s">
        <v>129</v>
      </c>
      <c r="D16819" s="2">
        <v>38687</v>
      </c>
      <c r="E16819">
        <v>31</v>
      </c>
      <c r="F16819">
        <v>13183</v>
      </c>
      <c r="G16819">
        <v>33103099.999999996</v>
      </c>
      <c r="H16819">
        <v>12105</v>
      </c>
    </row>
    <row r="16820" spans="1:8" x14ac:dyDescent="0.25">
      <c r="A16820" t="s">
        <v>127</v>
      </c>
      <c r="B16820" t="s">
        <v>128</v>
      </c>
      <c r="C16820" t="s">
        <v>129</v>
      </c>
      <c r="D16820" s="2">
        <v>38718</v>
      </c>
      <c r="E16820">
        <v>31</v>
      </c>
      <c r="F16820">
        <v>14440</v>
      </c>
      <c r="G16820">
        <v>35229700</v>
      </c>
      <c r="H16820">
        <v>10844</v>
      </c>
    </row>
    <row r="16821" spans="1:8" x14ac:dyDescent="0.25">
      <c r="A16821" t="s">
        <v>127</v>
      </c>
      <c r="B16821" t="s">
        <v>128</v>
      </c>
      <c r="C16821" t="s">
        <v>129</v>
      </c>
      <c r="D16821" s="2">
        <v>38749</v>
      </c>
      <c r="E16821">
        <v>28</v>
      </c>
      <c r="F16821">
        <v>9743</v>
      </c>
      <c r="G16821">
        <v>24092500</v>
      </c>
      <c r="H16821">
        <v>8437</v>
      </c>
    </row>
    <row r="16822" spans="1:8" x14ac:dyDescent="0.25">
      <c r="A16822" t="s">
        <v>127</v>
      </c>
      <c r="B16822" t="s">
        <v>128</v>
      </c>
      <c r="C16822" t="s">
        <v>129</v>
      </c>
      <c r="D16822" s="2">
        <v>38777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t="s">
        <v>127</v>
      </c>
      <c r="B16823" t="s">
        <v>128</v>
      </c>
      <c r="C16823" t="s">
        <v>129</v>
      </c>
      <c r="D16823" s="2">
        <v>38808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 t="s">
        <v>127</v>
      </c>
      <c r="B16824" t="s">
        <v>128</v>
      </c>
      <c r="C16824" t="s">
        <v>129</v>
      </c>
      <c r="D16824" s="2">
        <v>38838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127</v>
      </c>
      <c r="B16825" t="s">
        <v>128</v>
      </c>
      <c r="C16825" t="s">
        <v>129</v>
      </c>
      <c r="D16825" s="2">
        <v>38869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127</v>
      </c>
      <c r="B16826" t="s">
        <v>128</v>
      </c>
      <c r="C16826" t="s">
        <v>129</v>
      </c>
      <c r="D16826" s="2">
        <v>38899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127</v>
      </c>
      <c r="B16827" t="s">
        <v>128</v>
      </c>
      <c r="C16827" t="s">
        <v>129</v>
      </c>
      <c r="D16827" s="2">
        <v>38930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127</v>
      </c>
      <c r="B16828" t="s">
        <v>128</v>
      </c>
      <c r="C16828" t="s">
        <v>129</v>
      </c>
      <c r="D16828" s="2">
        <v>38961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127</v>
      </c>
      <c r="B16829" t="s">
        <v>128</v>
      </c>
      <c r="C16829" t="s">
        <v>129</v>
      </c>
      <c r="D16829" s="2">
        <v>38991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127</v>
      </c>
      <c r="B16830" t="s">
        <v>128</v>
      </c>
      <c r="C16830" t="s">
        <v>129</v>
      </c>
      <c r="D16830" s="2">
        <v>39022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127</v>
      </c>
      <c r="B16831" t="s">
        <v>128</v>
      </c>
      <c r="C16831" t="s">
        <v>129</v>
      </c>
      <c r="D16831" s="2">
        <v>39052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127</v>
      </c>
      <c r="B16832" t="s">
        <v>128</v>
      </c>
      <c r="C16832" t="s">
        <v>129</v>
      </c>
      <c r="D16832" s="2">
        <v>39083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127</v>
      </c>
      <c r="B16833" t="s">
        <v>128</v>
      </c>
      <c r="C16833" t="s">
        <v>129</v>
      </c>
      <c r="D16833" s="2">
        <v>39114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127</v>
      </c>
      <c r="B16834" t="s">
        <v>128</v>
      </c>
      <c r="C16834" t="s">
        <v>129</v>
      </c>
      <c r="D16834" s="2">
        <v>39142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127</v>
      </c>
      <c r="B16835" t="s">
        <v>128</v>
      </c>
      <c r="C16835" t="s">
        <v>129</v>
      </c>
      <c r="D16835" s="2">
        <v>39173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127</v>
      </c>
      <c r="B16836" t="s">
        <v>128</v>
      </c>
      <c r="C16836" t="s">
        <v>129</v>
      </c>
      <c r="D16836" s="2">
        <v>39203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127</v>
      </c>
      <c r="B16837" t="s">
        <v>128</v>
      </c>
      <c r="C16837" t="s">
        <v>129</v>
      </c>
      <c r="D16837" s="2">
        <v>39234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127</v>
      </c>
      <c r="B16838" t="s">
        <v>128</v>
      </c>
      <c r="C16838" t="s">
        <v>129</v>
      </c>
      <c r="D16838" s="2">
        <v>39264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127</v>
      </c>
      <c r="B16839" t="s">
        <v>128</v>
      </c>
      <c r="C16839" t="s">
        <v>129</v>
      </c>
      <c r="D16839" s="2">
        <v>39295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127</v>
      </c>
      <c r="B16840" t="s">
        <v>128</v>
      </c>
      <c r="C16840" t="s">
        <v>129</v>
      </c>
      <c r="D16840" s="2">
        <v>39326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127</v>
      </c>
      <c r="B16841" t="s">
        <v>128</v>
      </c>
      <c r="C16841" t="s">
        <v>129</v>
      </c>
      <c r="D16841" s="2">
        <v>39356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127</v>
      </c>
      <c r="B16842" t="s">
        <v>128</v>
      </c>
      <c r="C16842" t="s">
        <v>129</v>
      </c>
      <c r="D16842" s="2">
        <v>39387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127</v>
      </c>
      <c r="B16843" t="s">
        <v>128</v>
      </c>
      <c r="C16843" t="s">
        <v>129</v>
      </c>
      <c r="D16843" s="2">
        <v>39417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127</v>
      </c>
      <c r="B16844" t="s">
        <v>128</v>
      </c>
      <c r="C16844" t="s">
        <v>129</v>
      </c>
      <c r="D16844" s="2">
        <v>39448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127</v>
      </c>
      <c r="B16845" t="s">
        <v>128</v>
      </c>
      <c r="C16845" t="s">
        <v>129</v>
      </c>
      <c r="D16845" s="2">
        <v>39479</v>
      </c>
      <c r="E16845">
        <v>29</v>
      </c>
      <c r="F16845">
        <v>3546</v>
      </c>
      <c r="G16845">
        <v>8855600</v>
      </c>
      <c r="H16845">
        <v>2426</v>
      </c>
    </row>
    <row r="16846" spans="1:8" x14ac:dyDescent="0.25">
      <c r="A16846" t="s">
        <v>127</v>
      </c>
      <c r="B16846" t="s">
        <v>128</v>
      </c>
      <c r="C16846" t="s">
        <v>129</v>
      </c>
      <c r="D16846" s="2">
        <v>39508</v>
      </c>
      <c r="E16846">
        <v>31</v>
      </c>
      <c r="F16846">
        <v>20052</v>
      </c>
      <c r="G16846">
        <v>7742100</v>
      </c>
      <c r="H16846">
        <v>11881</v>
      </c>
    </row>
    <row r="16847" spans="1:8" x14ac:dyDescent="0.25">
      <c r="A16847" t="s">
        <v>127</v>
      </c>
      <c r="B16847" t="s">
        <v>128</v>
      </c>
      <c r="C16847" t="s">
        <v>129</v>
      </c>
      <c r="D16847" s="2">
        <v>39539</v>
      </c>
      <c r="E16847">
        <v>30</v>
      </c>
      <c r="F16847">
        <v>15174</v>
      </c>
      <c r="G16847">
        <v>6000000</v>
      </c>
      <c r="H16847">
        <v>11196</v>
      </c>
    </row>
    <row r="16848" spans="1:8" x14ac:dyDescent="0.25">
      <c r="A16848" t="s">
        <v>127</v>
      </c>
      <c r="B16848" t="s">
        <v>128</v>
      </c>
      <c r="C16848" t="s">
        <v>129</v>
      </c>
      <c r="D16848" s="2">
        <v>39569</v>
      </c>
      <c r="E16848">
        <v>31</v>
      </c>
      <c r="F16848">
        <v>20541</v>
      </c>
      <c r="G16848">
        <v>0</v>
      </c>
      <c r="H16848">
        <v>15712</v>
      </c>
    </row>
    <row r="16849" spans="1:8" x14ac:dyDescent="0.25">
      <c r="A16849" t="s">
        <v>127</v>
      </c>
      <c r="B16849" t="s">
        <v>128</v>
      </c>
      <c r="C16849" t="s">
        <v>129</v>
      </c>
      <c r="D16849" s="2">
        <v>39600</v>
      </c>
      <c r="E16849">
        <v>30</v>
      </c>
      <c r="F16849">
        <v>23276</v>
      </c>
      <c r="G16849">
        <v>98000000</v>
      </c>
      <c r="H16849">
        <v>16926</v>
      </c>
    </row>
    <row r="16850" spans="1:8" x14ac:dyDescent="0.25">
      <c r="A16850" t="s">
        <v>127</v>
      </c>
      <c r="B16850" t="s">
        <v>128</v>
      </c>
      <c r="C16850" t="s">
        <v>129</v>
      </c>
      <c r="D16850" s="2">
        <v>39630</v>
      </c>
      <c r="E16850">
        <v>31</v>
      </c>
      <c r="F16850">
        <v>27202</v>
      </c>
      <c r="G16850">
        <v>0</v>
      </c>
      <c r="H16850">
        <v>17018</v>
      </c>
    </row>
    <row r="16851" spans="1:8" x14ac:dyDescent="0.25">
      <c r="A16851" t="s">
        <v>127</v>
      </c>
      <c r="B16851" t="s">
        <v>128</v>
      </c>
      <c r="C16851" t="s">
        <v>129</v>
      </c>
      <c r="D16851" s="2">
        <v>39661</v>
      </c>
      <c r="E16851">
        <v>31</v>
      </c>
      <c r="F16851">
        <v>27094</v>
      </c>
      <c r="G16851">
        <v>0</v>
      </c>
      <c r="H16851">
        <v>17571</v>
      </c>
    </row>
    <row r="16852" spans="1:8" x14ac:dyDescent="0.25">
      <c r="A16852" t="s">
        <v>127</v>
      </c>
      <c r="B16852" t="s">
        <v>128</v>
      </c>
      <c r="C16852" t="s">
        <v>129</v>
      </c>
      <c r="D16852" s="2">
        <v>39692</v>
      </c>
      <c r="E16852">
        <v>30</v>
      </c>
      <c r="F16852">
        <v>24159</v>
      </c>
      <c r="G16852">
        <v>0</v>
      </c>
      <c r="H16852">
        <v>15651</v>
      </c>
    </row>
    <row r="16853" spans="1:8" x14ac:dyDescent="0.25">
      <c r="A16853" t="s">
        <v>127</v>
      </c>
      <c r="B16853" t="s">
        <v>128</v>
      </c>
      <c r="C16853" t="s">
        <v>129</v>
      </c>
      <c r="D16853" s="2">
        <v>39722</v>
      </c>
      <c r="E16853">
        <v>31</v>
      </c>
      <c r="F16853">
        <v>24995</v>
      </c>
      <c r="G16853">
        <v>0</v>
      </c>
      <c r="H16853">
        <v>16142</v>
      </c>
    </row>
    <row r="16854" spans="1:8" x14ac:dyDescent="0.25">
      <c r="A16854" t="s">
        <v>127</v>
      </c>
      <c r="B16854" t="s">
        <v>128</v>
      </c>
      <c r="C16854" t="s">
        <v>129</v>
      </c>
      <c r="D16854" s="2">
        <v>39753</v>
      </c>
      <c r="E16854">
        <v>30</v>
      </c>
      <c r="F16854">
        <v>10441</v>
      </c>
      <c r="G16854">
        <v>52693500</v>
      </c>
      <c r="H16854">
        <v>8137</v>
      </c>
    </row>
    <row r="16855" spans="1:8" x14ac:dyDescent="0.25">
      <c r="A16855" t="s">
        <v>127</v>
      </c>
      <c r="B16855" t="s">
        <v>128</v>
      </c>
      <c r="C16855" t="s">
        <v>129</v>
      </c>
      <c r="D16855" s="2">
        <v>39783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127</v>
      </c>
      <c r="B16856" t="s">
        <v>128</v>
      </c>
      <c r="C16856" t="s">
        <v>129</v>
      </c>
      <c r="D16856" s="2">
        <v>39814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127</v>
      </c>
      <c r="B16857" t="s">
        <v>128</v>
      </c>
      <c r="C16857" t="s">
        <v>129</v>
      </c>
      <c r="D16857" s="2">
        <v>39845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127</v>
      </c>
      <c r="B16858" t="s">
        <v>128</v>
      </c>
      <c r="C16858" t="s">
        <v>129</v>
      </c>
      <c r="D16858" s="2">
        <v>39873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127</v>
      </c>
      <c r="B16859" t="s">
        <v>128</v>
      </c>
      <c r="C16859" t="s">
        <v>129</v>
      </c>
      <c r="D16859" s="2">
        <v>39904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127</v>
      </c>
      <c r="B16860" t="s">
        <v>128</v>
      </c>
      <c r="C16860" t="s">
        <v>129</v>
      </c>
      <c r="D16860" s="2">
        <v>39934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127</v>
      </c>
      <c r="B16861" t="s">
        <v>128</v>
      </c>
      <c r="C16861" t="s">
        <v>129</v>
      </c>
      <c r="D16861" s="2">
        <v>39965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127</v>
      </c>
      <c r="B16862" t="s">
        <v>128</v>
      </c>
      <c r="C16862" t="s">
        <v>129</v>
      </c>
      <c r="D16862" s="2">
        <v>39995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127</v>
      </c>
      <c r="B16863" t="s">
        <v>128</v>
      </c>
      <c r="C16863" t="s">
        <v>129</v>
      </c>
      <c r="D16863" s="2">
        <v>40026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127</v>
      </c>
      <c r="B16864" t="s">
        <v>128</v>
      </c>
      <c r="C16864" t="s">
        <v>129</v>
      </c>
      <c r="D16864" s="2">
        <v>40057</v>
      </c>
      <c r="E16864">
        <v>0</v>
      </c>
      <c r="F16864">
        <v>0</v>
      </c>
      <c r="G16864">
        <v>0</v>
      </c>
      <c r="H16864">
        <v>0</v>
      </c>
    </row>
    <row r="16865" spans="1:11" x14ac:dyDescent="0.25">
      <c r="A16865" t="s">
        <v>127</v>
      </c>
      <c r="B16865" t="s">
        <v>128</v>
      </c>
      <c r="C16865" t="s">
        <v>129</v>
      </c>
      <c r="D16865" s="2">
        <v>40087</v>
      </c>
      <c r="E16865">
        <v>0</v>
      </c>
      <c r="F16865">
        <v>0</v>
      </c>
      <c r="G16865">
        <v>0</v>
      </c>
      <c r="H16865">
        <v>0</v>
      </c>
    </row>
    <row r="16866" spans="1:11" x14ac:dyDescent="0.25">
      <c r="A16866" t="s">
        <v>127</v>
      </c>
      <c r="B16866" t="s">
        <v>128</v>
      </c>
      <c r="C16866" t="s">
        <v>129</v>
      </c>
      <c r="D16866" s="2">
        <v>40118</v>
      </c>
      <c r="E16866">
        <v>0</v>
      </c>
      <c r="F16866">
        <v>0</v>
      </c>
      <c r="G16866">
        <v>0</v>
      </c>
      <c r="H16866">
        <v>0</v>
      </c>
    </row>
    <row r="16867" spans="1:11" x14ac:dyDescent="0.25">
      <c r="A16867" t="s">
        <v>127</v>
      </c>
      <c r="B16867" t="s">
        <v>128</v>
      </c>
      <c r="C16867" t="s">
        <v>129</v>
      </c>
      <c r="D16867" s="2">
        <v>40148</v>
      </c>
      <c r="E16867">
        <v>0</v>
      </c>
      <c r="F16867">
        <v>0</v>
      </c>
      <c r="G16867">
        <v>0</v>
      </c>
      <c r="H16867">
        <v>0</v>
      </c>
    </row>
    <row r="16868" spans="1:11" x14ac:dyDescent="0.25">
      <c r="A16868" t="s">
        <v>127</v>
      </c>
      <c r="B16868" t="s">
        <v>128</v>
      </c>
      <c r="C16868" t="s">
        <v>129</v>
      </c>
      <c r="D16868" s="2">
        <v>40179</v>
      </c>
      <c r="E16868">
        <v>0</v>
      </c>
      <c r="F16868">
        <v>0</v>
      </c>
      <c r="G16868">
        <v>0</v>
      </c>
      <c r="H16868">
        <v>0</v>
      </c>
    </row>
    <row r="16869" spans="1:11" x14ac:dyDescent="0.25">
      <c r="A16869" t="s">
        <v>127</v>
      </c>
      <c r="B16869" t="s">
        <v>128</v>
      </c>
      <c r="C16869" t="s">
        <v>129</v>
      </c>
      <c r="D16869" s="2">
        <v>40210</v>
      </c>
      <c r="E16869">
        <v>0</v>
      </c>
      <c r="F16869">
        <v>0</v>
      </c>
      <c r="G16869">
        <v>0</v>
      </c>
      <c r="H16869">
        <v>0</v>
      </c>
    </row>
    <row r="16870" spans="1:11" x14ac:dyDescent="0.25">
      <c r="A16870" t="s">
        <v>127</v>
      </c>
      <c r="B16870" t="s">
        <v>128</v>
      </c>
      <c r="C16870" t="s">
        <v>129</v>
      </c>
      <c r="D16870" s="2">
        <v>40238</v>
      </c>
      <c r="E16870">
        <v>0</v>
      </c>
      <c r="F16870">
        <v>0</v>
      </c>
      <c r="G16870">
        <v>0</v>
      </c>
      <c r="H16870">
        <v>0</v>
      </c>
    </row>
    <row r="16871" spans="1:11" x14ac:dyDescent="0.25">
      <c r="A16871" t="s">
        <v>127</v>
      </c>
      <c r="B16871" t="s">
        <v>128</v>
      </c>
      <c r="C16871" t="s">
        <v>129</v>
      </c>
      <c r="D16871" s="2">
        <v>40269</v>
      </c>
      <c r="E16871">
        <v>29.58</v>
      </c>
      <c r="F16871">
        <v>11051</v>
      </c>
      <c r="G16871">
        <v>18000000</v>
      </c>
      <c r="H16871">
        <v>7830</v>
      </c>
    </row>
    <row r="16872" spans="1:11" x14ac:dyDescent="0.25">
      <c r="A16872" t="s">
        <v>127</v>
      </c>
      <c r="B16872" t="s">
        <v>128</v>
      </c>
      <c r="C16872" t="s">
        <v>129</v>
      </c>
      <c r="D16872" s="2">
        <v>40299</v>
      </c>
      <c r="E16872">
        <v>29.83</v>
      </c>
      <c r="F16872">
        <v>20287</v>
      </c>
      <c r="G16872">
        <v>69813500</v>
      </c>
      <c r="H16872">
        <v>27922</v>
      </c>
    </row>
    <row r="16873" spans="1:11" x14ac:dyDescent="0.25">
      <c r="A16873" t="s">
        <v>127</v>
      </c>
      <c r="B16873" t="s">
        <v>128</v>
      </c>
      <c r="C16873" t="s">
        <v>129</v>
      </c>
      <c r="D16873" s="2">
        <v>40330</v>
      </c>
      <c r="E16873">
        <v>29.75</v>
      </c>
      <c r="F16873">
        <v>22949</v>
      </c>
      <c r="G16873">
        <v>39807000</v>
      </c>
      <c r="H16873">
        <v>20122</v>
      </c>
    </row>
    <row r="16874" spans="1:11" x14ac:dyDescent="0.25">
      <c r="A16874" t="s">
        <v>127</v>
      </c>
      <c r="B16874" t="s">
        <v>128</v>
      </c>
      <c r="C16874" t="s">
        <v>129</v>
      </c>
      <c r="D16874" s="2">
        <v>40360</v>
      </c>
      <c r="E16874">
        <v>26.6</v>
      </c>
      <c r="F16874">
        <v>19486</v>
      </c>
      <c r="G16874">
        <v>34556200</v>
      </c>
      <c r="H16874">
        <v>18714</v>
      </c>
    </row>
    <row r="16875" spans="1:11" x14ac:dyDescent="0.25">
      <c r="A16875" t="s">
        <v>127</v>
      </c>
      <c r="B16875" t="s">
        <v>128</v>
      </c>
      <c r="C16875" t="s">
        <v>129</v>
      </c>
      <c r="D16875" s="2">
        <v>40391</v>
      </c>
      <c r="E16875">
        <v>28.32</v>
      </c>
      <c r="F16875">
        <v>20763</v>
      </c>
      <c r="G16875">
        <v>36402300</v>
      </c>
      <c r="H16875">
        <v>19903</v>
      </c>
    </row>
    <row r="16876" spans="1:11" x14ac:dyDescent="0.25">
      <c r="A16876" t="s">
        <v>127</v>
      </c>
      <c r="B16876" t="s">
        <v>128</v>
      </c>
      <c r="C16876" t="s">
        <v>129</v>
      </c>
      <c r="D16876" s="2">
        <v>40422</v>
      </c>
      <c r="E16876">
        <v>30</v>
      </c>
      <c r="F16876">
        <v>21968</v>
      </c>
      <c r="G16876">
        <v>41760000</v>
      </c>
      <c r="H16876">
        <v>21112</v>
      </c>
    </row>
    <row r="16877" spans="1:11" x14ac:dyDescent="0.25">
      <c r="A16877" t="s">
        <v>127</v>
      </c>
      <c r="B16877" t="s">
        <v>128</v>
      </c>
      <c r="C16877" t="s">
        <v>129</v>
      </c>
      <c r="D16877" s="2">
        <v>40452</v>
      </c>
      <c r="E16877">
        <v>31</v>
      </c>
      <c r="F16877">
        <v>22355</v>
      </c>
      <c r="G16877">
        <v>43225000</v>
      </c>
      <c r="H16877">
        <v>18678</v>
      </c>
    </row>
    <row r="16878" spans="1:11" x14ac:dyDescent="0.25">
      <c r="A16878" t="s">
        <v>127</v>
      </c>
      <c r="B16878" t="s">
        <v>128</v>
      </c>
      <c r="C16878" t="s">
        <v>129</v>
      </c>
      <c r="D16878" s="2">
        <v>40483</v>
      </c>
      <c r="E16878">
        <v>30</v>
      </c>
      <c r="F16878">
        <v>21719</v>
      </c>
      <c r="G16878">
        <v>41948000</v>
      </c>
      <c r="H16878">
        <v>18183</v>
      </c>
    </row>
    <row r="16879" spans="1:11" x14ac:dyDescent="0.25">
      <c r="A16879" t="s">
        <v>127</v>
      </c>
      <c r="B16879" t="s">
        <v>128</v>
      </c>
      <c r="C16879" t="s">
        <v>129</v>
      </c>
      <c r="D16879" s="2">
        <v>40513</v>
      </c>
      <c r="E16879">
        <v>31</v>
      </c>
      <c r="F16879">
        <v>20618</v>
      </c>
      <c r="G16879">
        <v>26622300</v>
      </c>
      <c r="H16879">
        <v>18701</v>
      </c>
    </row>
    <row r="16880" spans="1:11" x14ac:dyDescent="0.25">
      <c r="A16880" t="s">
        <v>127</v>
      </c>
      <c r="B16880" t="s">
        <v>128</v>
      </c>
      <c r="C16880" t="s">
        <v>129</v>
      </c>
      <c r="D16880" s="2">
        <v>40544</v>
      </c>
      <c r="E16880">
        <v>28.9</v>
      </c>
      <c r="F16880">
        <v>22123</v>
      </c>
      <c r="G16880">
        <v>28793000</v>
      </c>
      <c r="H16880">
        <v>20401</v>
      </c>
      <c r="K16880">
        <v>1520</v>
      </c>
    </row>
    <row r="16881" spans="1:11" x14ac:dyDescent="0.25">
      <c r="A16881" t="s">
        <v>127</v>
      </c>
      <c r="B16881" t="s">
        <v>128</v>
      </c>
      <c r="C16881" t="s">
        <v>129</v>
      </c>
      <c r="D16881" s="2">
        <v>40575</v>
      </c>
      <c r="E16881">
        <v>24</v>
      </c>
      <c r="F16881">
        <v>19039</v>
      </c>
      <c r="G16881">
        <v>23860000</v>
      </c>
      <c r="H16881">
        <v>16198</v>
      </c>
      <c r="K16881">
        <v>1943</v>
      </c>
    </row>
    <row r="16882" spans="1:11" x14ac:dyDescent="0.25">
      <c r="A16882" t="s">
        <v>127</v>
      </c>
      <c r="B16882" t="s">
        <v>128</v>
      </c>
      <c r="C16882" t="s">
        <v>129</v>
      </c>
      <c r="D16882" s="2">
        <v>40603</v>
      </c>
      <c r="E16882">
        <v>22.2</v>
      </c>
      <c r="F16882">
        <v>17958</v>
      </c>
      <c r="G16882">
        <v>22109000</v>
      </c>
      <c r="H16882">
        <v>14696</v>
      </c>
      <c r="K16882">
        <v>1965</v>
      </c>
    </row>
    <row r="16883" spans="1:11" x14ac:dyDescent="0.25">
      <c r="A16883" t="s">
        <v>127</v>
      </c>
      <c r="B16883" t="s">
        <v>128</v>
      </c>
      <c r="C16883" t="s">
        <v>129</v>
      </c>
      <c r="D16883" s="2">
        <v>40634</v>
      </c>
      <c r="E16883">
        <v>24.9</v>
      </c>
      <c r="F16883">
        <v>20124</v>
      </c>
      <c r="G16883">
        <v>24780000</v>
      </c>
      <c r="H16883">
        <v>16467</v>
      </c>
      <c r="K16883">
        <v>1620</v>
      </c>
    </row>
    <row r="16884" spans="1:11" x14ac:dyDescent="0.25">
      <c r="A16884" t="s">
        <v>127</v>
      </c>
      <c r="B16884" t="s">
        <v>128</v>
      </c>
      <c r="C16884" t="s">
        <v>129</v>
      </c>
      <c r="D16884" s="2">
        <v>40664</v>
      </c>
      <c r="E16884">
        <v>30</v>
      </c>
      <c r="F16884">
        <v>24271</v>
      </c>
      <c r="G16884">
        <v>29880000</v>
      </c>
      <c r="H16884">
        <v>19860</v>
      </c>
      <c r="K16884">
        <v>1781</v>
      </c>
    </row>
    <row r="16885" spans="1:11" x14ac:dyDescent="0.25">
      <c r="A16885" t="s">
        <v>127</v>
      </c>
      <c r="B16885" t="s">
        <v>128</v>
      </c>
      <c r="C16885" t="s">
        <v>129</v>
      </c>
      <c r="D16885" s="2">
        <v>40695</v>
      </c>
      <c r="E16885">
        <v>27.5</v>
      </c>
      <c r="F16885">
        <v>22214</v>
      </c>
      <c r="G16885">
        <v>27349000</v>
      </c>
      <c r="H16885">
        <v>18177</v>
      </c>
      <c r="K16885">
        <v>2000</v>
      </c>
    </row>
    <row r="16886" spans="1:11" x14ac:dyDescent="0.25">
      <c r="A16886" t="s">
        <v>127</v>
      </c>
      <c r="B16886" t="s">
        <v>128</v>
      </c>
      <c r="C16886" t="s">
        <v>129</v>
      </c>
      <c r="D16886" s="2">
        <v>40725</v>
      </c>
      <c r="E16886">
        <v>22.98</v>
      </c>
      <c r="F16886">
        <v>18586</v>
      </c>
      <c r="G16886">
        <v>22883000</v>
      </c>
      <c r="H16886">
        <v>15210</v>
      </c>
      <c r="K16886">
        <v>1806</v>
      </c>
    </row>
    <row r="16887" spans="1:11" x14ac:dyDescent="0.25">
      <c r="A16887" t="s">
        <v>127</v>
      </c>
      <c r="B16887" t="s">
        <v>128</v>
      </c>
      <c r="C16887" t="s">
        <v>129</v>
      </c>
      <c r="D16887" s="2">
        <v>40756</v>
      </c>
      <c r="E16887">
        <v>21.36</v>
      </c>
      <c r="F16887">
        <v>17282</v>
      </c>
      <c r="G16887">
        <v>21277000</v>
      </c>
      <c r="H16887">
        <v>14142</v>
      </c>
      <c r="K16887">
        <v>1619</v>
      </c>
    </row>
    <row r="16888" spans="1:11" x14ac:dyDescent="0.25">
      <c r="A16888" t="s">
        <v>127</v>
      </c>
      <c r="B16888" t="s">
        <v>128</v>
      </c>
      <c r="C16888" t="s">
        <v>129</v>
      </c>
      <c r="D16888" s="2">
        <v>40787</v>
      </c>
      <c r="E16888">
        <v>25.63</v>
      </c>
      <c r="F16888">
        <v>20731</v>
      </c>
      <c r="G16888">
        <v>25523000</v>
      </c>
      <c r="H16888">
        <v>16964</v>
      </c>
      <c r="K16888">
        <v>1867</v>
      </c>
    </row>
    <row r="16889" spans="1:11" x14ac:dyDescent="0.25">
      <c r="A16889" t="s">
        <v>127</v>
      </c>
      <c r="B16889" t="s">
        <v>128</v>
      </c>
      <c r="C16889" t="s">
        <v>129</v>
      </c>
      <c r="D16889" s="2">
        <v>40817</v>
      </c>
      <c r="E16889">
        <v>5.4</v>
      </c>
      <c r="F16889">
        <v>4365</v>
      </c>
      <c r="G16889">
        <v>5374000</v>
      </c>
      <c r="H16889">
        <v>3572</v>
      </c>
      <c r="K16889">
        <v>1474</v>
      </c>
    </row>
    <row r="16890" spans="1:11" x14ac:dyDescent="0.25">
      <c r="A16890" t="s">
        <v>127</v>
      </c>
      <c r="B16890" t="s">
        <v>140</v>
      </c>
      <c r="C16890" t="s">
        <v>141</v>
      </c>
      <c r="D16890" s="2">
        <v>40452</v>
      </c>
      <c r="E16890">
        <v>23</v>
      </c>
      <c r="F16890">
        <v>0</v>
      </c>
      <c r="G16890">
        <v>42000000</v>
      </c>
      <c r="H16890">
        <v>0</v>
      </c>
      <c r="J16890">
        <v>7820</v>
      </c>
    </row>
    <row r="16891" spans="1:11" x14ac:dyDescent="0.25">
      <c r="A16891" t="s">
        <v>127</v>
      </c>
      <c r="B16891" t="s">
        <v>140</v>
      </c>
      <c r="C16891" t="s">
        <v>141</v>
      </c>
      <c r="D16891" s="2">
        <v>40483</v>
      </c>
      <c r="E16891">
        <v>30</v>
      </c>
      <c r="F16891">
        <v>0</v>
      </c>
      <c r="G16891">
        <v>126336000</v>
      </c>
      <c r="H16891">
        <v>0</v>
      </c>
      <c r="J16891">
        <v>10231</v>
      </c>
    </row>
    <row r="16892" spans="1:11" x14ac:dyDescent="0.25">
      <c r="A16892" t="s">
        <v>127</v>
      </c>
      <c r="B16892" t="s">
        <v>140</v>
      </c>
      <c r="C16892" t="s">
        <v>141</v>
      </c>
      <c r="D16892" s="2">
        <v>40513</v>
      </c>
      <c r="E16892">
        <v>31</v>
      </c>
      <c r="F16892">
        <v>0</v>
      </c>
      <c r="G16892">
        <v>123302000</v>
      </c>
      <c r="H16892">
        <v>0</v>
      </c>
      <c r="J16892">
        <v>9382</v>
      </c>
    </row>
    <row r="16893" spans="1:11" x14ac:dyDescent="0.25">
      <c r="A16893" t="s">
        <v>127</v>
      </c>
      <c r="B16893" t="s">
        <v>140</v>
      </c>
      <c r="C16893" t="s">
        <v>141</v>
      </c>
      <c r="D16893" s="2">
        <v>40544</v>
      </c>
      <c r="E16893">
        <v>30.88</v>
      </c>
      <c r="F16893">
        <v>0</v>
      </c>
      <c r="G16893">
        <v>142426000</v>
      </c>
      <c r="H16893">
        <v>50</v>
      </c>
      <c r="J16893">
        <v>11837</v>
      </c>
    </row>
    <row r="16894" spans="1:11" x14ac:dyDescent="0.25">
      <c r="A16894" t="s">
        <v>127</v>
      </c>
      <c r="B16894" t="s">
        <v>140</v>
      </c>
      <c r="C16894" t="s">
        <v>141</v>
      </c>
      <c r="D16894" s="2">
        <v>40575</v>
      </c>
      <c r="E16894">
        <v>28</v>
      </c>
      <c r="F16894">
        <v>0</v>
      </c>
      <c r="G16894">
        <v>129160000</v>
      </c>
      <c r="H16894">
        <v>140</v>
      </c>
      <c r="J16894">
        <v>12628</v>
      </c>
    </row>
    <row r="16895" spans="1:11" x14ac:dyDescent="0.25">
      <c r="A16895" t="s">
        <v>127</v>
      </c>
      <c r="B16895" t="s">
        <v>140</v>
      </c>
      <c r="C16895" t="s">
        <v>141</v>
      </c>
      <c r="D16895" s="2">
        <v>40603</v>
      </c>
      <c r="E16895">
        <v>25.89</v>
      </c>
      <c r="F16895">
        <v>0</v>
      </c>
      <c r="G16895">
        <v>119409000</v>
      </c>
      <c r="H16895">
        <v>129</v>
      </c>
      <c r="J16895">
        <v>11675</v>
      </c>
    </row>
    <row r="16896" spans="1:11" x14ac:dyDescent="0.25">
      <c r="A16896" t="s">
        <v>127</v>
      </c>
      <c r="B16896" t="s">
        <v>140</v>
      </c>
      <c r="C16896" t="s">
        <v>141</v>
      </c>
      <c r="D16896" s="2">
        <v>40634</v>
      </c>
      <c r="E16896">
        <v>24.88</v>
      </c>
      <c r="F16896">
        <v>0</v>
      </c>
      <c r="G16896">
        <v>114750000</v>
      </c>
      <c r="H16896">
        <v>124</v>
      </c>
      <c r="J16896">
        <v>11219</v>
      </c>
    </row>
    <row r="16897" spans="1:10" x14ac:dyDescent="0.25">
      <c r="A16897" t="s">
        <v>127</v>
      </c>
      <c r="B16897" t="s">
        <v>140</v>
      </c>
      <c r="C16897" t="s">
        <v>141</v>
      </c>
      <c r="D16897" s="2">
        <v>40664</v>
      </c>
      <c r="E16897">
        <v>30</v>
      </c>
      <c r="F16897">
        <v>0</v>
      </c>
      <c r="G16897">
        <v>138390000</v>
      </c>
      <c r="H16897">
        <v>149</v>
      </c>
      <c r="J16897">
        <v>13531</v>
      </c>
    </row>
    <row r="16898" spans="1:10" x14ac:dyDescent="0.25">
      <c r="A16898" t="s">
        <v>127</v>
      </c>
      <c r="B16898" t="s">
        <v>140</v>
      </c>
      <c r="C16898" t="s">
        <v>141</v>
      </c>
      <c r="D16898" s="2">
        <v>40695</v>
      </c>
      <c r="E16898">
        <v>14.77</v>
      </c>
      <c r="F16898">
        <v>0</v>
      </c>
      <c r="G16898">
        <v>68138000</v>
      </c>
      <c r="H16898">
        <v>73</v>
      </c>
      <c r="J16898">
        <v>6663</v>
      </c>
    </row>
    <row r="16899" spans="1:10" x14ac:dyDescent="0.25">
      <c r="A16899" t="s">
        <v>127</v>
      </c>
      <c r="B16899" t="s">
        <v>140</v>
      </c>
      <c r="C16899" t="s">
        <v>141</v>
      </c>
      <c r="D16899" s="2">
        <v>40725</v>
      </c>
      <c r="E16899">
        <v>29.23</v>
      </c>
      <c r="F16899">
        <v>0</v>
      </c>
      <c r="G16899">
        <v>134834000</v>
      </c>
      <c r="H16899">
        <v>146</v>
      </c>
      <c r="J16899">
        <v>13183</v>
      </c>
    </row>
    <row r="16900" spans="1:10" x14ac:dyDescent="0.25">
      <c r="A16900" t="s">
        <v>127</v>
      </c>
      <c r="B16900" t="s">
        <v>140</v>
      </c>
      <c r="C16900" t="s">
        <v>141</v>
      </c>
      <c r="D16900" s="2">
        <v>40756</v>
      </c>
      <c r="E16900">
        <v>14.84</v>
      </c>
      <c r="F16900">
        <v>0</v>
      </c>
      <c r="G16900">
        <v>129163999.99999999</v>
      </c>
      <c r="H16900">
        <v>36</v>
      </c>
      <c r="J16900">
        <v>9250</v>
      </c>
    </row>
    <row r="16901" spans="1:10" x14ac:dyDescent="0.25">
      <c r="A16901" t="s">
        <v>127</v>
      </c>
      <c r="B16901" t="s">
        <v>140</v>
      </c>
      <c r="C16901" t="s">
        <v>141</v>
      </c>
      <c r="D16901" s="2">
        <v>40787</v>
      </c>
      <c r="E16901">
        <v>21.88</v>
      </c>
      <c r="F16901">
        <v>0</v>
      </c>
      <c r="G16901">
        <v>237475000</v>
      </c>
      <c r="H16901">
        <v>22</v>
      </c>
      <c r="J16901">
        <v>15414</v>
      </c>
    </row>
    <row r="16902" spans="1:10" x14ac:dyDescent="0.25">
      <c r="A16902" t="s">
        <v>127</v>
      </c>
      <c r="B16902" t="s">
        <v>140</v>
      </c>
      <c r="C16902" t="s">
        <v>141</v>
      </c>
      <c r="D16902" s="2">
        <v>40817</v>
      </c>
      <c r="E16902">
        <v>9.19</v>
      </c>
      <c r="F16902">
        <v>0</v>
      </c>
      <c r="G16902">
        <v>99740000</v>
      </c>
      <c r="H16902">
        <v>8</v>
      </c>
      <c r="J16902">
        <v>6760</v>
      </c>
    </row>
    <row r="16903" spans="1:10" x14ac:dyDescent="0.25">
      <c r="A16903" t="s">
        <v>127</v>
      </c>
      <c r="B16903" t="s">
        <v>140</v>
      </c>
      <c r="C16903" t="s">
        <v>141</v>
      </c>
      <c r="D16903" s="2">
        <v>40848</v>
      </c>
      <c r="E16903">
        <v>23.35</v>
      </c>
      <c r="F16903">
        <v>0</v>
      </c>
      <c r="G16903">
        <v>107733000</v>
      </c>
      <c r="H16903">
        <v>22</v>
      </c>
      <c r="J16903">
        <v>16931</v>
      </c>
    </row>
    <row r="16904" spans="1:10" x14ac:dyDescent="0.25">
      <c r="A16904" t="s">
        <v>127</v>
      </c>
      <c r="B16904" t="s">
        <v>140</v>
      </c>
      <c r="C16904" t="s">
        <v>141</v>
      </c>
      <c r="D16904" s="2">
        <v>40878</v>
      </c>
      <c r="E16904">
        <v>30.67</v>
      </c>
      <c r="F16904">
        <v>0</v>
      </c>
      <c r="G16904">
        <v>157887000</v>
      </c>
      <c r="H16904">
        <v>30</v>
      </c>
      <c r="J16904">
        <v>21945</v>
      </c>
    </row>
    <row r="16905" spans="1:10" x14ac:dyDescent="0.25">
      <c r="A16905" t="s">
        <v>127</v>
      </c>
      <c r="B16905" t="s">
        <v>140</v>
      </c>
      <c r="C16905" t="s">
        <v>141</v>
      </c>
      <c r="D16905" s="2">
        <v>40909</v>
      </c>
      <c r="E16905">
        <v>20.67</v>
      </c>
      <c r="F16905">
        <v>0</v>
      </c>
      <c r="G16905">
        <v>213386000</v>
      </c>
      <c r="H16905">
        <v>0</v>
      </c>
      <c r="J16905">
        <v>12537</v>
      </c>
    </row>
    <row r="16906" spans="1:10" x14ac:dyDescent="0.25">
      <c r="A16906" t="s">
        <v>127</v>
      </c>
      <c r="B16906" t="s">
        <v>140</v>
      </c>
      <c r="C16906" t="s">
        <v>141</v>
      </c>
      <c r="D16906" s="2">
        <v>40940</v>
      </c>
      <c r="E16906">
        <v>28.6</v>
      </c>
      <c r="F16906">
        <v>0</v>
      </c>
      <c r="G16906">
        <v>275740000</v>
      </c>
      <c r="H16906">
        <v>0</v>
      </c>
      <c r="J16906">
        <v>13424</v>
      </c>
    </row>
    <row r="16907" spans="1:10" x14ac:dyDescent="0.25">
      <c r="A16907" t="s">
        <v>127</v>
      </c>
      <c r="B16907" t="s">
        <v>140</v>
      </c>
      <c r="C16907" t="s">
        <v>141</v>
      </c>
      <c r="D16907" s="2">
        <v>40969</v>
      </c>
      <c r="E16907">
        <v>30.92</v>
      </c>
      <c r="F16907">
        <v>0</v>
      </c>
      <c r="G16907">
        <v>291653000</v>
      </c>
      <c r="H16907">
        <v>54</v>
      </c>
      <c r="J16907">
        <v>14644</v>
      </c>
    </row>
    <row r="16908" spans="1:10" x14ac:dyDescent="0.25">
      <c r="A16908" t="s">
        <v>127</v>
      </c>
      <c r="B16908" t="s">
        <v>140</v>
      </c>
      <c r="C16908" t="s">
        <v>141</v>
      </c>
      <c r="D16908" s="2">
        <v>41000</v>
      </c>
      <c r="E16908">
        <v>21.46</v>
      </c>
      <c r="F16908">
        <v>0</v>
      </c>
      <c r="G16908">
        <v>204300000</v>
      </c>
      <c r="H16908">
        <v>2</v>
      </c>
      <c r="J16908">
        <v>10258</v>
      </c>
    </row>
    <row r="16909" spans="1:10" x14ac:dyDescent="0.25">
      <c r="A16909" t="s">
        <v>127</v>
      </c>
      <c r="B16909" t="s">
        <v>140</v>
      </c>
      <c r="C16909" t="s">
        <v>141</v>
      </c>
      <c r="D16909" s="2">
        <v>41030</v>
      </c>
      <c r="E16909">
        <v>22.46</v>
      </c>
      <c r="F16909">
        <v>0</v>
      </c>
      <c r="G16909">
        <v>238773000</v>
      </c>
      <c r="H16909">
        <v>0</v>
      </c>
      <c r="J16909">
        <v>10736</v>
      </c>
    </row>
    <row r="16910" spans="1:10" x14ac:dyDescent="0.25">
      <c r="A16910" t="s">
        <v>127</v>
      </c>
      <c r="B16910" t="s">
        <v>140</v>
      </c>
      <c r="C16910" t="s">
        <v>141</v>
      </c>
      <c r="D16910" s="2">
        <v>41061</v>
      </c>
      <c r="E16910">
        <v>28.9</v>
      </c>
      <c r="F16910">
        <v>0</v>
      </c>
      <c r="G16910">
        <v>309792000</v>
      </c>
      <c r="H16910">
        <v>23</v>
      </c>
      <c r="J16910">
        <v>13789</v>
      </c>
    </row>
    <row r="16911" spans="1:10" x14ac:dyDescent="0.25">
      <c r="A16911" t="s">
        <v>127</v>
      </c>
      <c r="B16911" t="s">
        <v>140</v>
      </c>
      <c r="C16911" t="s">
        <v>141</v>
      </c>
      <c r="D16911" s="2">
        <v>41091</v>
      </c>
      <c r="E16911">
        <v>25.75</v>
      </c>
      <c r="F16911">
        <v>0</v>
      </c>
      <c r="G16911">
        <v>276030000</v>
      </c>
      <c r="H16911">
        <v>6</v>
      </c>
      <c r="J16911">
        <v>11165</v>
      </c>
    </row>
    <row r="16912" spans="1:10" x14ac:dyDescent="0.25">
      <c r="A16912" t="s">
        <v>127</v>
      </c>
      <c r="B16912" t="s">
        <v>140</v>
      </c>
      <c r="C16912" t="s">
        <v>141</v>
      </c>
      <c r="D16912" s="2">
        <v>41122</v>
      </c>
      <c r="E16912">
        <v>30.73</v>
      </c>
      <c r="F16912">
        <v>0</v>
      </c>
      <c r="G16912">
        <v>329450000</v>
      </c>
      <c r="H16912">
        <v>53</v>
      </c>
      <c r="J16912">
        <v>13283</v>
      </c>
    </row>
    <row r="16913" spans="1:10" x14ac:dyDescent="0.25">
      <c r="A16913" t="s">
        <v>127</v>
      </c>
      <c r="B16913" t="s">
        <v>140</v>
      </c>
      <c r="C16913" t="s">
        <v>141</v>
      </c>
      <c r="D16913" s="2">
        <v>41153</v>
      </c>
      <c r="E16913">
        <v>30</v>
      </c>
      <c r="F16913">
        <v>0</v>
      </c>
      <c r="G16913">
        <v>319890000</v>
      </c>
      <c r="H16913">
        <v>0</v>
      </c>
      <c r="J16913">
        <v>13830</v>
      </c>
    </row>
    <row r="16914" spans="1:10" x14ac:dyDescent="0.25">
      <c r="A16914" t="s">
        <v>127</v>
      </c>
      <c r="B16914" t="s">
        <v>140</v>
      </c>
      <c r="C16914" t="s">
        <v>141</v>
      </c>
      <c r="D16914" s="2">
        <v>41183</v>
      </c>
      <c r="E16914">
        <v>10.14</v>
      </c>
      <c r="F16914">
        <v>0</v>
      </c>
      <c r="G16914">
        <v>108710000</v>
      </c>
      <c r="H16914">
        <v>0</v>
      </c>
      <c r="J16914">
        <v>4593</v>
      </c>
    </row>
    <row r="16915" spans="1:10" x14ac:dyDescent="0.25">
      <c r="A16915" t="s">
        <v>127</v>
      </c>
      <c r="B16915" t="s">
        <v>140</v>
      </c>
      <c r="C16915" t="s">
        <v>141</v>
      </c>
      <c r="D16915" s="2">
        <v>41214</v>
      </c>
      <c r="E16915">
        <v>17.61</v>
      </c>
      <c r="F16915">
        <v>0</v>
      </c>
      <c r="G16915">
        <v>163271000</v>
      </c>
      <c r="H16915">
        <v>0</v>
      </c>
      <c r="J16915">
        <v>8444</v>
      </c>
    </row>
    <row r="16916" spans="1:10" x14ac:dyDescent="0.25">
      <c r="A16916" t="s">
        <v>127</v>
      </c>
      <c r="B16916" t="s">
        <v>140</v>
      </c>
      <c r="C16916" t="s">
        <v>141</v>
      </c>
      <c r="D16916" s="2">
        <v>41244</v>
      </c>
      <c r="E16916">
        <v>23.41</v>
      </c>
      <c r="F16916">
        <v>0</v>
      </c>
      <c r="G16916">
        <v>210940000</v>
      </c>
      <c r="H16916">
        <v>0</v>
      </c>
      <c r="J16916">
        <v>11238</v>
      </c>
    </row>
    <row r="16917" spans="1:10" x14ac:dyDescent="0.25">
      <c r="A16917" t="s">
        <v>127</v>
      </c>
      <c r="B16917" t="s">
        <v>140</v>
      </c>
      <c r="C16917" t="s">
        <v>141</v>
      </c>
      <c r="D16917" s="2">
        <v>41275</v>
      </c>
      <c r="E16917">
        <v>14.9166666666667</v>
      </c>
      <c r="F16917">
        <v>0</v>
      </c>
      <c r="G16917">
        <v>134429000</v>
      </c>
      <c r="H16917">
        <v>0</v>
      </c>
      <c r="J16917">
        <v>7189</v>
      </c>
    </row>
    <row r="16918" spans="1:10" x14ac:dyDescent="0.25">
      <c r="A16918" t="s">
        <v>127</v>
      </c>
      <c r="B16918" t="s">
        <v>140</v>
      </c>
      <c r="C16918" t="s">
        <v>141</v>
      </c>
      <c r="D16918" s="2">
        <v>41306</v>
      </c>
      <c r="E16918">
        <v>26.763750000000002</v>
      </c>
      <c r="F16918">
        <v>0</v>
      </c>
      <c r="G16918">
        <v>415828000</v>
      </c>
      <c r="H16918">
        <v>0</v>
      </c>
      <c r="J16918">
        <v>12900</v>
      </c>
    </row>
    <row r="16919" spans="1:10" x14ac:dyDescent="0.25">
      <c r="A16919" t="s">
        <v>127</v>
      </c>
      <c r="B16919" t="s">
        <v>140</v>
      </c>
      <c r="C16919" t="s">
        <v>141</v>
      </c>
      <c r="D16919" s="2">
        <v>41334</v>
      </c>
      <c r="E16919">
        <v>31</v>
      </c>
      <c r="F16919">
        <v>0</v>
      </c>
      <c r="G16919">
        <v>481647000</v>
      </c>
      <c r="H16919">
        <v>0</v>
      </c>
      <c r="J16919">
        <v>14942</v>
      </c>
    </row>
    <row r="16920" spans="1:10" x14ac:dyDescent="0.25">
      <c r="A16920" t="s">
        <v>127</v>
      </c>
      <c r="B16920" t="s">
        <v>140</v>
      </c>
      <c r="C16920" t="s">
        <v>141</v>
      </c>
      <c r="D16920" s="2">
        <v>41365</v>
      </c>
      <c r="E16920">
        <v>30</v>
      </c>
      <c r="F16920">
        <v>0</v>
      </c>
      <c r="G16920">
        <v>466110000</v>
      </c>
      <c r="H16920">
        <v>0</v>
      </c>
      <c r="J16920">
        <v>14460</v>
      </c>
    </row>
    <row r="16921" spans="1:10" x14ac:dyDescent="0.25">
      <c r="A16921" t="s">
        <v>127</v>
      </c>
      <c r="B16921" t="s">
        <v>140</v>
      </c>
      <c r="C16921" t="s">
        <v>141</v>
      </c>
      <c r="D16921" s="2">
        <v>41395</v>
      </c>
      <c r="E16921">
        <v>30.986249999999998</v>
      </c>
      <c r="F16921">
        <v>0</v>
      </c>
      <c r="G16921">
        <v>279248000</v>
      </c>
      <c r="H16921">
        <v>0</v>
      </c>
      <c r="J16921">
        <v>14935</v>
      </c>
    </row>
    <row r="16922" spans="1:10" x14ac:dyDescent="0.25">
      <c r="A16922" t="s">
        <v>127</v>
      </c>
      <c r="B16922" t="s">
        <v>140</v>
      </c>
      <c r="C16922" t="s">
        <v>141</v>
      </c>
      <c r="D16922" s="2">
        <v>41426</v>
      </c>
      <c r="E16922">
        <v>28.4629166666667</v>
      </c>
      <c r="F16922">
        <v>0</v>
      </c>
      <c r="G16922">
        <v>253005000</v>
      </c>
      <c r="H16922">
        <v>0</v>
      </c>
      <c r="J16922">
        <v>12404</v>
      </c>
    </row>
    <row r="16923" spans="1:10" x14ac:dyDescent="0.25">
      <c r="A16923" t="s">
        <v>127</v>
      </c>
      <c r="B16923" t="s">
        <v>140</v>
      </c>
      <c r="C16923" t="s">
        <v>141</v>
      </c>
      <c r="D16923" s="2">
        <v>41456</v>
      </c>
      <c r="E16923">
        <v>31</v>
      </c>
      <c r="F16923">
        <v>0</v>
      </c>
      <c r="G16923">
        <v>263040000.00000003</v>
      </c>
      <c r="H16923">
        <v>20</v>
      </c>
      <c r="J16923">
        <v>13269</v>
      </c>
    </row>
    <row r="16924" spans="1:10" x14ac:dyDescent="0.25">
      <c r="A16924" t="s">
        <v>127</v>
      </c>
      <c r="B16924" t="s">
        <v>140</v>
      </c>
      <c r="C16924" t="s">
        <v>141</v>
      </c>
      <c r="D16924" s="2">
        <v>41487</v>
      </c>
      <c r="E16924">
        <v>28.8341666666667</v>
      </c>
      <c r="F16924">
        <v>0</v>
      </c>
      <c r="G16924">
        <v>256790000.00000003</v>
      </c>
      <c r="H16924">
        <v>24</v>
      </c>
      <c r="J16924">
        <v>12228</v>
      </c>
    </row>
    <row r="16925" spans="1:10" x14ac:dyDescent="0.25">
      <c r="A16925" t="s">
        <v>127</v>
      </c>
      <c r="B16925" t="s">
        <v>140</v>
      </c>
      <c r="C16925" t="s">
        <v>141</v>
      </c>
      <c r="D16925" s="2">
        <v>41518</v>
      </c>
      <c r="E16925">
        <v>24.236249999999998</v>
      </c>
      <c r="F16925">
        <v>0</v>
      </c>
      <c r="G16925">
        <v>219050000</v>
      </c>
      <c r="H16925">
        <v>7</v>
      </c>
      <c r="J16925">
        <v>10038</v>
      </c>
    </row>
    <row r="16926" spans="1:10" x14ac:dyDescent="0.25">
      <c r="A16926" t="s">
        <v>127</v>
      </c>
      <c r="B16926" t="s">
        <v>140</v>
      </c>
      <c r="C16926" t="s">
        <v>141</v>
      </c>
      <c r="D16926" s="2">
        <v>41548</v>
      </c>
      <c r="E16926">
        <v>30.068750000000001</v>
      </c>
      <c r="F16926">
        <v>0</v>
      </c>
      <c r="G16926">
        <v>274530000</v>
      </c>
      <c r="H16926">
        <v>74</v>
      </c>
      <c r="J16926">
        <v>12186</v>
      </c>
    </row>
    <row r="16927" spans="1:10" x14ac:dyDescent="0.25">
      <c r="A16927" t="s">
        <v>127</v>
      </c>
      <c r="B16927" t="s">
        <v>140</v>
      </c>
      <c r="C16927" t="s">
        <v>141</v>
      </c>
      <c r="D16927" s="2">
        <v>41579</v>
      </c>
      <c r="E16927">
        <v>30</v>
      </c>
      <c r="F16927">
        <v>0</v>
      </c>
      <c r="G16927">
        <v>274590000</v>
      </c>
      <c r="H16927">
        <v>390</v>
      </c>
      <c r="J16927">
        <v>11820</v>
      </c>
    </row>
    <row r="16928" spans="1:10" x14ac:dyDescent="0.25">
      <c r="A16928" t="s">
        <v>127</v>
      </c>
      <c r="B16928" t="s">
        <v>140</v>
      </c>
      <c r="C16928" t="s">
        <v>141</v>
      </c>
      <c r="D16928" s="2">
        <v>41609</v>
      </c>
      <c r="E16928">
        <v>31</v>
      </c>
      <c r="F16928">
        <v>0</v>
      </c>
      <c r="G16928">
        <v>283740000</v>
      </c>
      <c r="H16928">
        <v>197</v>
      </c>
      <c r="J16928">
        <v>12420</v>
      </c>
    </row>
    <row r="16929" spans="1:10" x14ac:dyDescent="0.25">
      <c r="A16929" t="s">
        <v>127</v>
      </c>
      <c r="B16929" t="s">
        <v>140</v>
      </c>
      <c r="C16929" t="s">
        <v>141</v>
      </c>
      <c r="D16929" s="2">
        <v>41640</v>
      </c>
      <c r="E16929">
        <v>28.8</v>
      </c>
      <c r="G16929">
        <v>263269999.99999997</v>
      </c>
      <c r="H16929">
        <v>258</v>
      </c>
      <c r="J16929">
        <v>11449</v>
      </c>
    </row>
    <row r="16930" spans="1:10" x14ac:dyDescent="0.25">
      <c r="A16930" t="s">
        <v>127</v>
      </c>
      <c r="B16930" t="s">
        <v>140</v>
      </c>
      <c r="C16930" t="s">
        <v>141</v>
      </c>
      <c r="D16930" s="2">
        <v>41671</v>
      </c>
      <c r="E16930">
        <v>28</v>
      </c>
      <c r="G16930">
        <v>256279999.99999997</v>
      </c>
      <c r="H16930">
        <v>560</v>
      </c>
      <c r="J16930">
        <v>10836</v>
      </c>
    </row>
    <row r="16931" spans="1:10" x14ac:dyDescent="0.25">
      <c r="A16931" t="s">
        <v>127</v>
      </c>
      <c r="B16931" t="s">
        <v>140</v>
      </c>
      <c r="C16931" t="s">
        <v>141</v>
      </c>
      <c r="D16931" s="2">
        <v>41699</v>
      </c>
      <c r="E16931">
        <v>12.1</v>
      </c>
      <c r="G16931">
        <v>110880000</v>
      </c>
      <c r="H16931">
        <v>242</v>
      </c>
      <c r="J16931">
        <v>4689</v>
      </c>
    </row>
    <row r="16932" spans="1:10" x14ac:dyDescent="0.25">
      <c r="A16932" t="s">
        <v>127</v>
      </c>
      <c r="B16932" t="s">
        <v>140</v>
      </c>
      <c r="C16932" t="s">
        <v>141</v>
      </c>
      <c r="D16932" s="2">
        <v>41730</v>
      </c>
      <c r="E16932">
        <v>14.6</v>
      </c>
      <c r="G16932">
        <v>133350000</v>
      </c>
      <c r="H16932">
        <v>454</v>
      </c>
      <c r="J16932">
        <v>4069</v>
      </c>
    </row>
    <row r="16933" spans="1:10" x14ac:dyDescent="0.25">
      <c r="A16933" t="s">
        <v>127</v>
      </c>
      <c r="B16933" t="s">
        <v>140</v>
      </c>
      <c r="C16933" t="s">
        <v>141</v>
      </c>
      <c r="D16933" s="2">
        <v>41760</v>
      </c>
      <c r="E16933">
        <v>29.8</v>
      </c>
      <c r="G16933">
        <v>272590000</v>
      </c>
      <c r="H16933">
        <v>1225</v>
      </c>
      <c r="J16933">
        <v>10976</v>
      </c>
    </row>
    <row r="16934" spans="1:10" x14ac:dyDescent="0.25">
      <c r="A16934" t="s">
        <v>127</v>
      </c>
      <c r="B16934" t="s">
        <v>140</v>
      </c>
      <c r="C16934" t="s">
        <v>141</v>
      </c>
      <c r="D16934" s="2">
        <v>41791</v>
      </c>
      <c r="E16934">
        <v>30</v>
      </c>
      <c r="G16934">
        <v>273840000</v>
      </c>
      <c r="H16934">
        <v>1230</v>
      </c>
      <c r="J16934">
        <v>11040</v>
      </c>
    </row>
    <row r="16935" spans="1:10" x14ac:dyDescent="0.25">
      <c r="A16935" t="s">
        <v>127</v>
      </c>
      <c r="B16935" t="s">
        <v>140</v>
      </c>
      <c r="C16935" t="s">
        <v>141</v>
      </c>
      <c r="D16935" s="2">
        <v>41821</v>
      </c>
      <c r="E16935">
        <v>14</v>
      </c>
      <c r="G16935">
        <v>129320000</v>
      </c>
      <c r="H16935">
        <v>616</v>
      </c>
      <c r="J16935">
        <v>5529</v>
      </c>
    </row>
    <row r="16936" spans="1:10" x14ac:dyDescent="0.25">
      <c r="A16936" t="s">
        <v>127</v>
      </c>
      <c r="B16936" t="s">
        <v>140</v>
      </c>
      <c r="C16936" t="s">
        <v>141</v>
      </c>
      <c r="D16936" s="2">
        <v>41852</v>
      </c>
      <c r="E16936">
        <v>31</v>
      </c>
      <c r="G16936">
        <v>289430000</v>
      </c>
      <c r="H16936">
        <v>1464</v>
      </c>
      <c r="J16936">
        <v>13236</v>
      </c>
    </row>
    <row r="16937" spans="1:10" x14ac:dyDescent="0.25">
      <c r="A16937" t="s">
        <v>127</v>
      </c>
      <c r="B16937" t="s">
        <v>140</v>
      </c>
      <c r="C16937" t="s">
        <v>141</v>
      </c>
      <c r="D16937" s="2">
        <v>41883</v>
      </c>
      <c r="E16937">
        <v>24.2</v>
      </c>
      <c r="G16937">
        <v>217600000</v>
      </c>
      <c r="H16937">
        <v>1078</v>
      </c>
      <c r="J16937">
        <v>9731</v>
      </c>
    </row>
    <row r="16938" spans="1:10" x14ac:dyDescent="0.25">
      <c r="A16938" t="s">
        <v>127</v>
      </c>
      <c r="B16938" t="s">
        <v>140</v>
      </c>
      <c r="C16938" t="s">
        <v>141</v>
      </c>
      <c r="D16938" s="2">
        <v>41913</v>
      </c>
      <c r="E16938">
        <v>21.5</v>
      </c>
      <c r="G16938">
        <v>185000000</v>
      </c>
      <c r="H16938">
        <v>901</v>
      </c>
      <c r="J16938">
        <v>8067</v>
      </c>
    </row>
    <row r="16939" spans="1:10" x14ac:dyDescent="0.25">
      <c r="A16939" t="s">
        <v>127</v>
      </c>
      <c r="B16939" t="s">
        <v>140</v>
      </c>
      <c r="C16939" t="s">
        <v>141</v>
      </c>
      <c r="D16939" s="2">
        <v>41944</v>
      </c>
      <c r="E16939">
        <v>28.9</v>
      </c>
      <c r="G16939">
        <v>250560000</v>
      </c>
      <c r="H16939">
        <v>1222</v>
      </c>
      <c r="J16939">
        <v>10941</v>
      </c>
    </row>
    <row r="16940" spans="1:10" x14ac:dyDescent="0.25">
      <c r="A16940" t="s">
        <v>127</v>
      </c>
      <c r="B16940" t="s">
        <v>140</v>
      </c>
      <c r="C16940" t="s">
        <v>141</v>
      </c>
      <c r="D16940" s="2">
        <v>41974</v>
      </c>
      <c r="E16940">
        <v>26</v>
      </c>
      <c r="G16940">
        <v>224390000</v>
      </c>
      <c r="H16940">
        <v>1134</v>
      </c>
      <c r="J16940">
        <v>10160</v>
      </c>
    </row>
    <row r="16941" spans="1:10" x14ac:dyDescent="0.25">
      <c r="A16941" t="s">
        <v>127</v>
      </c>
      <c r="B16941" t="s">
        <v>140</v>
      </c>
      <c r="C16941" t="s">
        <v>141</v>
      </c>
      <c r="D16941" s="2">
        <v>42005</v>
      </c>
      <c r="E16941">
        <v>16.867916666666702</v>
      </c>
      <c r="G16941">
        <v>145400000</v>
      </c>
      <c r="H16941">
        <v>704.57</v>
      </c>
      <c r="J16941">
        <v>6341</v>
      </c>
    </row>
    <row r="16942" spans="1:10" x14ac:dyDescent="0.25">
      <c r="A16942" t="s">
        <v>127</v>
      </c>
      <c r="B16942" t="s">
        <v>140</v>
      </c>
      <c r="C16942" t="s">
        <v>141</v>
      </c>
      <c r="D16942" s="2">
        <v>42036</v>
      </c>
      <c r="E16942">
        <v>28</v>
      </c>
      <c r="G16942">
        <v>241360000</v>
      </c>
      <c r="H16942">
        <v>1169.56</v>
      </c>
      <c r="J16942">
        <v>10526</v>
      </c>
    </row>
    <row r="16943" spans="1:10" x14ac:dyDescent="0.25">
      <c r="A16943" t="s">
        <v>127</v>
      </c>
      <c r="B16943" t="s">
        <v>140</v>
      </c>
      <c r="C16943" t="s">
        <v>141</v>
      </c>
      <c r="D16943" s="2">
        <v>42064</v>
      </c>
      <c r="E16943">
        <v>31</v>
      </c>
      <c r="G16943">
        <v>267220000.00000003</v>
      </c>
      <c r="H16943">
        <v>505.48</v>
      </c>
      <c r="J16943">
        <v>12443</v>
      </c>
    </row>
    <row r="16944" spans="1:10" x14ac:dyDescent="0.25">
      <c r="A16944" t="s">
        <v>127</v>
      </c>
      <c r="B16944" t="s">
        <v>140</v>
      </c>
      <c r="C16944" t="s">
        <v>141</v>
      </c>
      <c r="D16944" s="2">
        <v>42095</v>
      </c>
      <c r="E16944">
        <v>7.2679166666666699</v>
      </c>
      <c r="G16944">
        <v>62650000</v>
      </c>
      <c r="H16944">
        <v>30.37</v>
      </c>
      <c r="J16944">
        <v>3005</v>
      </c>
    </row>
    <row r="16945" spans="1:10" x14ac:dyDescent="0.25">
      <c r="A16945" t="s">
        <v>127</v>
      </c>
      <c r="B16945" t="s">
        <v>140</v>
      </c>
      <c r="C16945" t="s">
        <v>141</v>
      </c>
      <c r="D16945" s="2">
        <v>42125</v>
      </c>
      <c r="E16945">
        <v>1.6387499999999999</v>
      </c>
      <c r="G16945">
        <v>14130000</v>
      </c>
      <c r="H16945">
        <v>0</v>
      </c>
      <c r="J16945">
        <v>684</v>
      </c>
    </row>
    <row r="16946" spans="1:10" x14ac:dyDescent="0.25">
      <c r="A16946" t="s">
        <v>127</v>
      </c>
      <c r="B16946" t="s">
        <v>140</v>
      </c>
      <c r="C16946" t="s">
        <v>141</v>
      </c>
      <c r="D16946" s="2">
        <v>42156</v>
      </c>
      <c r="E16946">
        <v>3.8333333333333299</v>
      </c>
      <c r="G16946">
        <v>33040000</v>
      </c>
      <c r="H16946">
        <v>0</v>
      </c>
      <c r="J16946">
        <v>1601</v>
      </c>
    </row>
    <row r="16947" spans="1:10" x14ac:dyDescent="0.25">
      <c r="A16947" t="s">
        <v>127</v>
      </c>
      <c r="B16947" t="s">
        <v>140</v>
      </c>
      <c r="C16947" t="s">
        <v>141</v>
      </c>
      <c r="D16947" s="2">
        <v>42186</v>
      </c>
      <c r="E16947">
        <v>31</v>
      </c>
      <c r="G16947">
        <v>223200000</v>
      </c>
      <c r="H16947">
        <v>207.94</v>
      </c>
      <c r="J16947">
        <v>12237</v>
      </c>
    </row>
    <row r="16948" spans="1:10" x14ac:dyDescent="0.25">
      <c r="A16948" t="s">
        <v>127</v>
      </c>
      <c r="B16948" t="s">
        <v>140</v>
      </c>
      <c r="C16948" t="s">
        <v>141</v>
      </c>
      <c r="D16948" s="2">
        <v>42217</v>
      </c>
      <c r="E16948">
        <v>29.9725</v>
      </c>
      <c r="G16948">
        <v>191220000</v>
      </c>
      <c r="H16948">
        <v>171.73</v>
      </c>
      <c r="J16948">
        <v>10112</v>
      </c>
    </row>
    <row r="16949" spans="1:10" x14ac:dyDescent="0.25">
      <c r="A16949" t="s">
        <v>127</v>
      </c>
      <c r="B16949" t="s">
        <v>140</v>
      </c>
      <c r="C16949" t="s">
        <v>141</v>
      </c>
      <c r="D16949" s="2">
        <v>42248</v>
      </c>
      <c r="E16949">
        <v>29.6</v>
      </c>
      <c r="G16949">
        <v>188850000</v>
      </c>
      <c r="H16949">
        <v>159.38999999999999</v>
      </c>
      <c r="J16949">
        <v>9995</v>
      </c>
    </row>
    <row r="16950" spans="1:10" x14ac:dyDescent="0.25">
      <c r="A16950" t="s">
        <v>127</v>
      </c>
      <c r="B16950" t="s">
        <v>140</v>
      </c>
      <c r="C16950" t="s">
        <v>141</v>
      </c>
      <c r="D16950" s="2">
        <v>42278</v>
      </c>
      <c r="E16950">
        <v>9.2495833333333302</v>
      </c>
      <c r="G16950">
        <v>59010000</v>
      </c>
      <c r="H16950">
        <v>140.41</v>
      </c>
      <c r="J16950">
        <v>3033</v>
      </c>
    </row>
    <row r="16951" spans="1:10" x14ac:dyDescent="0.25">
      <c r="A16951" t="s">
        <v>127</v>
      </c>
      <c r="B16951" t="s">
        <v>140</v>
      </c>
      <c r="C16951" t="s">
        <v>141</v>
      </c>
      <c r="D16951" s="2">
        <v>42309</v>
      </c>
      <c r="E16951">
        <v>22.06625</v>
      </c>
      <c r="G16951">
        <v>156460000</v>
      </c>
      <c r="H16951">
        <v>378.45</v>
      </c>
      <c r="J16951">
        <v>7191</v>
      </c>
    </row>
    <row r="16952" spans="1:10" x14ac:dyDescent="0.25">
      <c r="A16952" t="s">
        <v>127</v>
      </c>
      <c r="B16952" t="s">
        <v>140</v>
      </c>
      <c r="C16952" t="s">
        <v>141</v>
      </c>
      <c r="D16952" s="2">
        <v>42339</v>
      </c>
      <c r="E16952">
        <v>28.851666666666699</v>
      </c>
      <c r="G16952">
        <v>187940000</v>
      </c>
      <c r="H16952">
        <v>420</v>
      </c>
      <c r="J16952">
        <v>12624</v>
      </c>
    </row>
    <row r="16953" spans="1:10" x14ac:dyDescent="0.25">
      <c r="A16953" t="s">
        <v>127</v>
      </c>
      <c r="B16953" t="s">
        <v>140</v>
      </c>
      <c r="C16953" t="s">
        <v>141</v>
      </c>
      <c r="D16953" s="2">
        <v>42370</v>
      </c>
      <c r="E16953">
        <v>31</v>
      </c>
      <c r="G16953">
        <v>202480000</v>
      </c>
      <c r="H16953">
        <v>335.5</v>
      </c>
      <c r="J16953">
        <v>14887</v>
      </c>
    </row>
    <row r="16954" spans="1:10" x14ac:dyDescent="0.25">
      <c r="A16954" t="s">
        <v>127</v>
      </c>
      <c r="B16954" t="s">
        <v>140</v>
      </c>
      <c r="C16954" t="s">
        <v>141</v>
      </c>
      <c r="D16954" s="2">
        <v>42401</v>
      </c>
      <c r="E16954">
        <v>4.5254166666666702</v>
      </c>
      <c r="G16954">
        <v>28150000</v>
      </c>
      <c r="H16954">
        <v>40.25</v>
      </c>
      <c r="J16954">
        <v>1904</v>
      </c>
    </row>
    <row r="16955" spans="1:10" x14ac:dyDescent="0.25">
      <c r="A16955" t="s">
        <v>127</v>
      </c>
      <c r="B16955" t="s">
        <v>140</v>
      </c>
      <c r="C16955" t="s">
        <v>141</v>
      </c>
      <c r="D16955" s="2">
        <v>42430</v>
      </c>
      <c r="E16955">
        <v>0</v>
      </c>
      <c r="G16955">
        <v>0</v>
      </c>
      <c r="H16955">
        <v>0</v>
      </c>
      <c r="J16955">
        <v>0</v>
      </c>
    </row>
    <row r="16956" spans="1:10" x14ac:dyDescent="0.25">
      <c r="A16956" t="s">
        <v>127</v>
      </c>
      <c r="B16956" t="s">
        <v>140</v>
      </c>
      <c r="C16956" t="s">
        <v>141</v>
      </c>
      <c r="D16956" s="2">
        <v>42461</v>
      </c>
      <c r="E16956">
        <v>0</v>
      </c>
      <c r="G16956">
        <v>0</v>
      </c>
      <c r="H16956">
        <v>0</v>
      </c>
      <c r="J16956">
        <v>0</v>
      </c>
    </row>
    <row r="16957" spans="1:10" x14ac:dyDescent="0.25">
      <c r="A16957" t="s">
        <v>127</v>
      </c>
      <c r="B16957" t="s">
        <v>140</v>
      </c>
      <c r="C16957" t="s">
        <v>141</v>
      </c>
      <c r="D16957" s="2">
        <v>42491</v>
      </c>
      <c r="E16957">
        <v>0</v>
      </c>
      <c r="G16957">
        <v>0</v>
      </c>
      <c r="H16957">
        <v>0</v>
      </c>
      <c r="J16957">
        <v>0</v>
      </c>
    </row>
    <row r="16958" spans="1:10" x14ac:dyDescent="0.25">
      <c r="A16958" t="s">
        <v>127</v>
      </c>
      <c r="B16958" t="s">
        <v>140</v>
      </c>
      <c r="C16958" t="s">
        <v>141</v>
      </c>
      <c r="D16958" s="2">
        <v>42522</v>
      </c>
      <c r="E16958">
        <v>0</v>
      </c>
      <c r="G16958">
        <v>0</v>
      </c>
      <c r="H16958">
        <v>0</v>
      </c>
      <c r="J16958">
        <v>0</v>
      </c>
    </row>
    <row r="16959" spans="1:10" x14ac:dyDescent="0.25">
      <c r="A16959" t="s">
        <v>127</v>
      </c>
      <c r="B16959" t="s">
        <v>140</v>
      </c>
      <c r="C16959" t="s">
        <v>141</v>
      </c>
      <c r="D16959" s="2">
        <v>42552</v>
      </c>
      <c r="E16959">
        <v>0</v>
      </c>
      <c r="G16959">
        <v>0</v>
      </c>
      <c r="H16959">
        <v>0</v>
      </c>
      <c r="J16959">
        <v>0</v>
      </c>
    </row>
    <row r="16960" spans="1:10" x14ac:dyDescent="0.25">
      <c r="A16960" t="s">
        <v>127</v>
      </c>
      <c r="B16960" t="s">
        <v>140</v>
      </c>
      <c r="C16960" t="s">
        <v>141</v>
      </c>
      <c r="D16960" s="2">
        <v>42583</v>
      </c>
      <c r="E16960">
        <v>0</v>
      </c>
      <c r="G16960">
        <v>0</v>
      </c>
      <c r="H16960">
        <v>0</v>
      </c>
      <c r="J16960">
        <v>0</v>
      </c>
    </row>
    <row r="16961" spans="1:10" x14ac:dyDescent="0.25">
      <c r="A16961" t="s">
        <v>127</v>
      </c>
      <c r="B16961" t="s">
        <v>140</v>
      </c>
      <c r="C16961" t="s">
        <v>141</v>
      </c>
      <c r="D16961" s="2">
        <v>42614</v>
      </c>
      <c r="E16961">
        <v>0</v>
      </c>
      <c r="G16961">
        <v>0</v>
      </c>
      <c r="H16961">
        <v>0</v>
      </c>
      <c r="J16961">
        <v>0</v>
      </c>
    </row>
    <row r="16962" spans="1:10" x14ac:dyDescent="0.25">
      <c r="A16962" t="s">
        <v>127</v>
      </c>
      <c r="B16962" t="s">
        <v>140</v>
      </c>
      <c r="C16962" t="s">
        <v>141</v>
      </c>
      <c r="D16962" s="2">
        <v>42644</v>
      </c>
      <c r="E16962">
        <v>1.0462499999999999</v>
      </c>
      <c r="G16962">
        <v>6510000</v>
      </c>
      <c r="H16962">
        <v>6.97</v>
      </c>
      <c r="J16962">
        <v>330</v>
      </c>
    </row>
    <row r="16963" spans="1:10" x14ac:dyDescent="0.25">
      <c r="A16963" t="s">
        <v>127</v>
      </c>
      <c r="B16963" t="s">
        <v>140</v>
      </c>
      <c r="C16963" t="s">
        <v>141</v>
      </c>
      <c r="D16963" s="2">
        <v>42675</v>
      </c>
      <c r="E16963">
        <v>0</v>
      </c>
      <c r="G16963">
        <v>0</v>
      </c>
      <c r="H16963">
        <v>0</v>
      </c>
      <c r="J16963">
        <v>0</v>
      </c>
    </row>
    <row r="16964" spans="1:10" x14ac:dyDescent="0.25">
      <c r="A16964" t="s">
        <v>127</v>
      </c>
      <c r="B16964" t="s">
        <v>140</v>
      </c>
      <c r="C16964" t="s">
        <v>141</v>
      </c>
      <c r="D16964" s="2">
        <v>42705</v>
      </c>
      <c r="E16964">
        <v>0</v>
      </c>
      <c r="G16964">
        <v>0</v>
      </c>
      <c r="H16964">
        <v>0</v>
      </c>
      <c r="J16964">
        <v>0</v>
      </c>
    </row>
    <row r="16965" spans="1:10" x14ac:dyDescent="0.25">
      <c r="A16965" t="s">
        <v>127</v>
      </c>
      <c r="B16965" t="s">
        <v>172</v>
      </c>
      <c r="C16965" t="s">
        <v>173</v>
      </c>
      <c r="D16965" s="2">
        <v>42736</v>
      </c>
      <c r="E16965">
        <v>0</v>
      </c>
      <c r="G16965">
        <v>0</v>
      </c>
      <c r="H16965">
        <v>0</v>
      </c>
      <c r="J16965">
        <v>0</v>
      </c>
    </row>
    <row r="16966" spans="1:10" x14ac:dyDescent="0.25">
      <c r="A16966" t="s">
        <v>127</v>
      </c>
      <c r="B16966" t="s">
        <v>172</v>
      </c>
      <c r="C16966" t="s">
        <v>173</v>
      </c>
      <c r="D16966" s="2">
        <v>42767</v>
      </c>
      <c r="E16966">
        <v>0</v>
      </c>
      <c r="G16966">
        <v>0</v>
      </c>
      <c r="H16966">
        <v>0</v>
      </c>
      <c r="J16966">
        <v>0</v>
      </c>
    </row>
    <row r="16967" spans="1:10" x14ac:dyDescent="0.25">
      <c r="A16967" t="s">
        <v>127</v>
      </c>
      <c r="B16967" t="s">
        <v>172</v>
      </c>
      <c r="C16967" t="s">
        <v>173</v>
      </c>
      <c r="D16967" s="2">
        <v>42795</v>
      </c>
      <c r="E16967">
        <v>0</v>
      </c>
      <c r="G16967">
        <v>0</v>
      </c>
      <c r="H16967">
        <v>0</v>
      </c>
      <c r="J16967">
        <v>0</v>
      </c>
    </row>
    <row r="16968" spans="1:10" x14ac:dyDescent="0.25">
      <c r="A16968" t="s">
        <v>127</v>
      </c>
      <c r="B16968" t="s">
        <v>172</v>
      </c>
      <c r="C16968" t="s">
        <v>173</v>
      </c>
      <c r="D16968" s="2">
        <v>42826</v>
      </c>
      <c r="E16968">
        <v>0</v>
      </c>
      <c r="G16968">
        <v>0</v>
      </c>
      <c r="H16968">
        <v>0</v>
      </c>
      <c r="J16968">
        <v>0</v>
      </c>
    </row>
    <row r="16969" spans="1:10" x14ac:dyDescent="0.25">
      <c r="A16969" t="s">
        <v>127</v>
      </c>
      <c r="B16969" t="s">
        <v>172</v>
      </c>
      <c r="C16969" t="s">
        <v>173</v>
      </c>
      <c r="D16969" s="2">
        <v>42856</v>
      </c>
      <c r="E16969">
        <v>5.1216666666666697</v>
      </c>
      <c r="G16969">
        <v>39027100</v>
      </c>
      <c r="H16969">
        <v>189.58023561554299</v>
      </c>
      <c r="J16969">
        <v>1503</v>
      </c>
    </row>
    <row r="16970" spans="1:10" x14ac:dyDescent="0.25">
      <c r="A16970" t="s">
        <v>127</v>
      </c>
      <c r="B16970" t="s">
        <v>172</v>
      </c>
      <c r="C16970" t="s">
        <v>173</v>
      </c>
      <c r="D16970" s="2">
        <v>42887</v>
      </c>
      <c r="E16970">
        <v>12.200416666666699</v>
      </c>
      <c r="G16970">
        <v>92967175</v>
      </c>
      <c r="H16970">
        <v>617.19491012424203</v>
      </c>
      <c r="J16970">
        <v>4893</v>
      </c>
    </row>
    <row r="16971" spans="1:10" x14ac:dyDescent="0.25">
      <c r="A16971" t="s">
        <v>127</v>
      </c>
      <c r="B16971" t="s">
        <v>172</v>
      </c>
      <c r="C16971" t="s">
        <v>173</v>
      </c>
      <c r="D16971" s="2">
        <v>42917</v>
      </c>
      <c r="E16971">
        <v>29.871666666666702</v>
      </c>
      <c r="G16971">
        <v>227622100</v>
      </c>
      <c r="H16971">
        <v>1471.45392421473</v>
      </c>
      <c r="J16971">
        <v>11667</v>
      </c>
    </row>
    <row r="16972" spans="1:10" x14ac:dyDescent="0.25">
      <c r="A16972" t="s">
        <v>127</v>
      </c>
      <c r="B16972" t="s">
        <v>172</v>
      </c>
      <c r="C16972" t="s">
        <v>173</v>
      </c>
      <c r="D16972" s="2">
        <v>42948</v>
      </c>
      <c r="E16972">
        <v>28.152916666666702</v>
      </c>
      <c r="G16972">
        <v>214525225</v>
      </c>
      <c r="H16972">
        <v>1403.1193041281699</v>
      </c>
      <c r="J16972">
        <v>11125</v>
      </c>
    </row>
    <row r="16973" spans="1:10" x14ac:dyDescent="0.25">
      <c r="A16973" t="s">
        <v>127</v>
      </c>
      <c r="B16973" t="s">
        <v>172</v>
      </c>
      <c r="C16973" t="s">
        <v>173</v>
      </c>
      <c r="D16973" s="2">
        <v>42979</v>
      </c>
      <c r="E16973">
        <v>0</v>
      </c>
      <c r="G16973">
        <v>0</v>
      </c>
      <c r="H16973">
        <v>0</v>
      </c>
      <c r="J16973">
        <v>0</v>
      </c>
    </row>
    <row r="16974" spans="1:10" x14ac:dyDescent="0.25">
      <c r="A16974" t="s">
        <v>127</v>
      </c>
      <c r="B16974" t="s">
        <v>172</v>
      </c>
      <c r="C16974" t="s">
        <v>173</v>
      </c>
      <c r="D16974" s="2">
        <v>43009</v>
      </c>
      <c r="E16974">
        <v>0</v>
      </c>
      <c r="G16974">
        <v>0</v>
      </c>
      <c r="H16974">
        <v>0</v>
      </c>
      <c r="J16974">
        <v>0</v>
      </c>
    </row>
    <row r="16975" spans="1:10" x14ac:dyDescent="0.25">
      <c r="A16975" t="s">
        <v>127</v>
      </c>
      <c r="B16975" t="s">
        <v>172</v>
      </c>
      <c r="C16975" t="s">
        <v>173</v>
      </c>
      <c r="D16975" s="2">
        <v>43040</v>
      </c>
      <c r="E16975">
        <v>0</v>
      </c>
      <c r="G16975">
        <v>0</v>
      </c>
      <c r="H16975">
        <v>0</v>
      </c>
      <c r="J16975">
        <v>0</v>
      </c>
    </row>
    <row r="16976" spans="1:10" x14ac:dyDescent="0.25">
      <c r="A16976" t="s">
        <v>127</v>
      </c>
      <c r="B16976" t="s">
        <v>172</v>
      </c>
      <c r="C16976" t="s">
        <v>173</v>
      </c>
      <c r="D16976" s="2">
        <v>43070</v>
      </c>
      <c r="E16976">
        <v>0</v>
      </c>
      <c r="G16976">
        <v>0</v>
      </c>
      <c r="H16976">
        <v>0</v>
      </c>
      <c r="J16976">
        <v>0</v>
      </c>
    </row>
    <row r="16977" spans="1:10" x14ac:dyDescent="0.25">
      <c r="A16977" t="s">
        <v>127</v>
      </c>
      <c r="B16977" t="s">
        <v>172</v>
      </c>
      <c r="C16977" t="s">
        <v>173</v>
      </c>
      <c r="D16977" s="2">
        <v>43101</v>
      </c>
      <c r="E16977">
        <v>0</v>
      </c>
      <c r="G16977">
        <v>0</v>
      </c>
      <c r="H16977">
        <v>0</v>
      </c>
      <c r="J16977">
        <v>0</v>
      </c>
    </row>
    <row r="16978" spans="1:10" x14ac:dyDescent="0.25">
      <c r="A16978" t="s">
        <v>127</v>
      </c>
      <c r="B16978" t="s">
        <v>172</v>
      </c>
      <c r="C16978" t="s">
        <v>173</v>
      </c>
      <c r="D16978" s="2">
        <v>43132</v>
      </c>
      <c r="E16978">
        <v>0.04</v>
      </c>
      <c r="G16978">
        <v>371000</v>
      </c>
      <c r="H16978">
        <v>0</v>
      </c>
      <c r="J16978">
        <v>23</v>
      </c>
    </row>
    <row r="16979" spans="1:10" x14ac:dyDescent="0.25">
      <c r="A16979" t="s">
        <v>127</v>
      </c>
      <c r="B16979" t="s">
        <v>172</v>
      </c>
      <c r="C16979" t="s">
        <v>173</v>
      </c>
      <c r="D16979" s="2">
        <v>43160</v>
      </c>
      <c r="E16979">
        <v>16</v>
      </c>
      <c r="G16979">
        <v>121834000</v>
      </c>
      <c r="H16979">
        <v>0</v>
      </c>
      <c r="J16979">
        <v>10717</v>
      </c>
    </row>
    <row r="16980" spans="1:10" x14ac:dyDescent="0.25">
      <c r="A16980" t="s">
        <v>127</v>
      </c>
      <c r="B16980" t="s">
        <v>172</v>
      </c>
      <c r="C16980" t="s">
        <v>173</v>
      </c>
      <c r="D16980" s="2">
        <v>43191</v>
      </c>
      <c r="E16980">
        <v>23.79</v>
      </c>
      <c r="G16980">
        <v>210230000</v>
      </c>
      <c r="H16980">
        <v>0</v>
      </c>
      <c r="J16980">
        <v>14062</v>
      </c>
    </row>
    <row r="16981" spans="1:10" x14ac:dyDescent="0.25">
      <c r="A16981" t="s">
        <v>127</v>
      </c>
      <c r="B16981" t="s">
        <v>172</v>
      </c>
      <c r="C16981" t="s">
        <v>173</v>
      </c>
      <c r="D16981" s="2">
        <v>43221</v>
      </c>
      <c r="E16981">
        <v>8.0399999999999991</v>
      </c>
      <c r="G16981">
        <v>82427000</v>
      </c>
      <c r="H16981">
        <v>0</v>
      </c>
      <c r="J16981">
        <v>5610</v>
      </c>
    </row>
    <row r="16982" spans="1:10" x14ac:dyDescent="0.25">
      <c r="A16982" t="s">
        <v>127</v>
      </c>
      <c r="B16982" t="s">
        <v>172</v>
      </c>
      <c r="C16982" t="s">
        <v>173</v>
      </c>
      <c r="D16982" s="2">
        <v>43252</v>
      </c>
      <c r="E16982">
        <v>30</v>
      </c>
      <c r="G16982">
        <v>307500000</v>
      </c>
      <c r="H16982">
        <v>0</v>
      </c>
      <c r="J16982">
        <v>20286</v>
      </c>
    </row>
    <row r="16983" spans="1:10" x14ac:dyDescent="0.25">
      <c r="A16983" t="s">
        <v>127</v>
      </c>
      <c r="B16983" t="s">
        <v>172</v>
      </c>
      <c r="C16983" t="s">
        <v>173</v>
      </c>
      <c r="D16983" s="2">
        <v>43282</v>
      </c>
      <c r="E16983">
        <v>21.83</v>
      </c>
      <c r="G16983">
        <v>223937000</v>
      </c>
      <c r="H16983">
        <v>0</v>
      </c>
      <c r="J16983">
        <v>16402</v>
      </c>
    </row>
    <row r="16984" spans="1:10" x14ac:dyDescent="0.25">
      <c r="A16984" t="s">
        <v>127</v>
      </c>
      <c r="B16984" t="s">
        <v>172</v>
      </c>
      <c r="C16984" t="s">
        <v>173</v>
      </c>
      <c r="D16984" s="2">
        <v>43313</v>
      </c>
      <c r="E16984">
        <v>0</v>
      </c>
      <c r="G16984">
        <v>0</v>
      </c>
      <c r="H16984">
        <v>0</v>
      </c>
      <c r="J16984">
        <v>0</v>
      </c>
    </row>
    <row r="16985" spans="1:10" x14ac:dyDescent="0.25">
      <c r="A16985" t="s">
        <v>127</v>
      </c>
      <c r="B16985" t="s">
        <v>172</v>
      </c>
      <c r="C16985" t="s">
        <v>173</v>
      </c>
      <c r="D16985" s="2">
        <v>43344</v>
      </c>
      <c r="E16985">
        <v>0</v>
      </c>
      <c r="G16985">
        <v>0</v>
      </c>
      <c r="H16985">
        <v>0</v>
      </c>
      <c r="J16985">
        <v>0</v>
      </c>
    </row>
    <row r="16986" spans="1:10" x14ac:dyDescent="0.25">
      <c r="A16986" t="s">
        <v>127</v>
      </c>
      <c r="B16986" t="s">
        <v>172</v>
      </c>
      <c r="C16986" t="s">
        <v>173</v>
      </c>
      <c r="D16986" s="2">
        <v>43374</v>
      </c>
      <c r="E16986">
        <v>28.63</v>
      </c>
      <c r="G16986">
        <v>293364000</v>
      </c>
      <c r="H16986">
        <v>0</v>
      </c>
      <c r="J16986">
        <v>19187</v>
      </c>
    </row>
    <row r="16987" spans="1:10" x14ac:dyDescent="0.25">
      <c r="A16987" t="s">
        <v>127</v>
      </c>
      <c r="B16987" t="s">
        <v>172</v>
      </c>
      <c r="C16987" t="s">
        <v>173</v>
      </c>
      <c r="D16987" s="2">
        <v>43405</v>
      </c>
      <c r="E16987">
        <v>19.170000000000002</v>
      </c>
      <c r="G16987">
        <v>196625000</v>
      </c>
      <c r="H16987">
        <v>0</v>
      </c>
      <c r="J16987">
        <v>14508</v>
      </c>
    </row>
    <row r="16988" spans="1:10" x14ac:dyDescent="0.25">
      <c r="A16988" t="s">
        <v>127</v>
      </c>
      <c r="B16988" t="s">
        <v>172</v>
      </c>
      <c r="C16988" t="s">
        <v>173</v>
      </c>
      <c r="D16988" s="2">
        <v>43435</v>
      </c>
      <c r="E16988">
        <v>30.42</v>
      </c>
      <c r="G16988">
        <v>311724000</v>
      </c>
      <c r="H16988">
        <v>0</v>
      </c>
      <c r="J16988">
        <v>22682</v>
      </c>
    </row>
    <row r="16989" spans="1:10" x14ac:dyDescent="0.25">
      <c r="A16989" t="s">
        <v>127</v>
      </c>
      <c r="B16989" t="s">
        <v>172</v>
      </c>
      <c r="C16989" t="s">
        <v>173</v>
      </c>
      <c r="D16989" s="2">
        <v>43496</v>
      </c>
      <c r="E16989">
        <v>29.712499999999999</v>
      </c>
      <c r="G16989">
        <v>292025282.80537003</v>
      </c>
      <c r="H16989">
        <v>316.68414909780199</v>
      </c>
      <c r="J16989">
        <v>21985</v>
      </c>
    </row>
    <row r="16990" spans="1:10" x14ac:dyDescent="0.25">
      <c r="A16990" t="s">
        <v>127</v>
      </c>
      <c r="B16990" t="s">
        <v>172</v>
      </c>
      <c r="C16990" t="s">
        <v>173</v>
      </c>
      <c r="D16990" s="2">
        <v>43524</v>
      </c>
      <c r="E16990">
        <v>24.813749999999999</v>
      </c>
      <c r="G16990">
        <v>236094859.01818201</v>
      </c>
      <c r="H16990">
        <v>255.909608527122</v>
      </c>
      <c r="J16990">
        <v>17766</v>
      </c>
    </row>
    <row r="16991" spans="1:10" x14ac:dyDescent="0.25">
      <c r="A16991" t="s">
        <v>127</v>
      </c>
      <c r="B16991" t="s">
        <v>172</v>
      </c>
      <c r="C16991" t="s">
        <v>173</v>
      </c>
      <c r="D16991" s="2">
        <v>43555</v>
      </c>
      <c r="E16991">
        <v>8.0466666666666704</v>
      </c>
      <c r="G16991">
        <v>76288636.225410104</v>
      </c>
      <c r="H16991">
        <v>82.399113051814794</v>
      </c>
      <c r="J16991">
        <v>5720</v>
      </c>
    </row>
    <row r="16992" spans="1:10" x14ac:dyDescent="0.25">
      <c r="A16992" t="s">
        <v>127</v>
      </c>
      <c r="B16992" t="s">
        <v>172</v>
      </c>
      <c r="C16992" t="s">
        <v>173</v>
      </c>
      <c r="D16992" s="2">
        <v>43585</v>
      </c>
      <c r="E16992">
        <v>24.526666666666699</v>
      </c>
      <c r="G16992">
        <v>220423697.29340503</v>
      </c>
      <c r="H16992">
        <v>239.05684360001399</v>
      </c>
      <c r="J16992">
        <v>16596</v>
      </c>
    </row>
    <row r="16993" spans="1:12" x14ac:dyDescent="0.25">
      <c r="A16993" t="s">
        <v>127</v>
      </c>
      <c r="B16993" t="s">
        <v>172</v>
      </c>
      <c r="C16993" t="s">
        <v>173</v>
      </c>
      <c r="D16993" s="2">
        <v>43616</v>
      </c>
      <c r="E16993">
        <v>25.9754166666667</v>
      </c>
      <c r="G16993">
        <v>242875886.41422099</v>
      </c>
      <c r="H16993">
        <v>280.84430543589502</v>
      </c>
      <c r="J16993">
        <v>18264</v>
      </c>
    </row>
    <row r="16994" spans="1:12" x14ac:dyDescent="0.25">
      <c r="A16994" t="s">
        <v>127</v>
      </c>
      <c r="B16994" t="s">
        <v>172</v>
      </c>
      <c r="C16994" t="s">
        <v>173</v>
      </c>
      <c r="D16994" s="2">
        <v>43646</v>
      </c>
      <c r="E16994">
        <v>30</v>
      </c>
      <c r="G16994">
        <v>350625646.63165802</v>
      </c>
      <c r="H16994">
        <v>530.11017605557197</v>
      </c>
      <c r="J16994">
        <v>26243</v>
      </c>
    </row>
    <row r="16995" spans="1:12" x14ac:dyDescent="0.25">
      <c r="A16995" t="s">
        <v>127</v>
      </c>
      <c r="B16995" t="s">
        <v>172</v>
      </c>
      <c r="C16995" t="s">
        <v>173</v>
      </c>
      <c r="D16995" s="2">
        <v>43677</v>
      </c>
      <c r="E16995">
        <v>25.751249999999999</v>
      </c>
      <c r="G16995">
        <v>297506166.75427502</v>
      </c>
      <c r="H16995">
        <v>335.54861883279699</v>
      </c>
      <c r="J16995">
        <v>22892</v>
      </c>
    </row>
    <row r="16996" spans="1:12" x14ac:dyDescent="0.25">
      <c r="A16996" t="s">
        <v>127</v>
      </c>
      <c r="B16996" t="s">
        <v>172</v>
      </c>
      <c r="C16996" t="s">
        <v>173</v>
      </c>
      <c r="D16996" s="2">
        <v>43708</v>
      </c>
      <c r="E16996">
        <v>28.1704166666667</v>
      </c>
      <c r="G16996">
        <v>330952152.61770803</v>
      </c>
      <c r="H16996">
        <v>274.91871182783302</v>
      </c>
      <c r="J16996">
        <v>25418</v>
      </c>
    </row>
    <row r="16997" spans="1:12" x14ac:dyDescent="0.25">
      <c r="A16997" t="s">
        <v>127</v>
      </c>
      <c r="B16997" t="s">
        <v>172</v>
      </c>
      <c r="C16997" t="s">
        <v>173</v>
      </c>
      <c r="D16997" s="2">
        <v>43738</v>
      </c>
      <c r="E16997">
        <v>30</v>
      </c>
      <c r="G16997">
        <v>367228198.34886795</v>
      </c>
      <c r="H16997">
        <v>598.25658918522004</v>
      </c>
      <c r="J16997">
        <v>28188</v>
      </c>
    </row>
    <row r="16998" spans="1:12" x14ac:dyDescent="0.25">
      <c r="A16998" t="s">
        <v>127</v>
      </c>
      <c r="B16998" t="s">
        <v>172</v>
      </c>
      <c r="C16998" t="s">
        <v>173</v>
      </c>
      <c r="D16998" s="2">
        <v>43769</v>
      </c>
      <c r="E16998">
        <v>14.4166666666667</v>
      </c>
      <c r="G16998">
        <v>189419899.44857401</v>
      </c>
      <c r="H16998">
        <v>445.51721804154101</v>
      </c>
      <c r="J16998">
        <v>14405</v>
      </c>
    </row>
    <row r="16999" spans="1:12" x14ac:dyDescent="0.25">
      <c r="A16999" t="s">
        <v>127</v>
      </c>
      <c r="B16999" t="s">
        <v>172</v>
      </c>
      <c r="C16999" t="s">
        <v>173</v>
      </c>
      <c r="D16999" s="2">
        <v>43799</v>
      </c>
      <c r="E16999">
        <v>12.324583333333299</v>
      </c>
      <c r="G16999">
        <v>148737961.21048999</v>
      </c>
      <c r="H16999">
        <v>349.42368869037102</v>
      </c>
      <c r="J16999">
        <v>11298</v>
      </c>
    </row>
    <row r="17000" spans="1:12" x14ac:dyDescent="0.25">
      <c r="A17000" t="s">
        <v>127</v>
      </c>
      <c r="B17000" t="s">
        <v>172</v>
      </c>
      <c r="C17000" t="s">
        <v>173</v>
      </c>
      <c r="D17000" s="2">
        <v>43830</v>
      </c>
      <c r="E17000">
        <v>29.7775</v>
      </c>
      <c r="G17000">
        <v>347907202.45806998</v>
      </c>
      <c r="H17000">
        <v>821.28961065267299</v>
      </c>
      <c r="J17000">
        <v>26555</v>
      </c>
    </row>
    <row r="17001" spans="1:12" x14ac:dyDescent="0.25">
      <c r="A17001" t="s">
        <v>127</v>
      </c>
      <c r="C17001" t="s">
        <v>173</v>
      </c>
      <c r="D17001" s="3">
        <v>43831</v>
      </c>
      <c r="E17001">
        <v>31</v>
      </c>
      <c r="G17001">
        <v>413217010.49650121</v>
      </c>
      <c r="H17001">
        <v>955.10378343295497</v>
      </c>
      <c r="J17001">
        <v>28149.718576336378</v>
      </c>
      <c r="L17001">
        <v>32</v>
      </c>
    </row>
    <row r="17002" spans="1:12" x14ac:dyDescent="0.25">
      <c r="A17002" t="s">
        <v>127</v>
      </c>
      <c r="C17002" t="s">
        <v>173</v>
      </c>
      <c r="D17002" s="3">
        <v>43862</v>
      </c>
      <c r="E17002">
        <v>21.282916666666669</v>
      </c>
      <c r="G17002">
        <v>280016177.74164367</v>
      </c>
      <c r="H17002">
        <v>745.63657893239383</v>
      </c>
      <c r="J17002">
        <v>19738.884820309187</v>
      </c>
      <c r="K17002">
        <v>2750</v>
      </c>
      <c r="L17002">
        <v>32</v>
      </c>
    </row>
    <row r="17003" spans="1:12" x14ac:dyDescent="0.25">
      <c r="A17003" t="s">
        <v>127</v>
      </c>
      <c r="C17003" t="s">
        <v>173</v>
      </c>
      <c r="D17003" s="3">
        <v>43891</v>
      </c>
      <c r="E17003">
        <v>22.183333333333337</v>
      </c>
      <c r="G17003">
        <v>274495226.10645103</v>
      </c>
      <c r="H17003">
        <v>716.10809225411469</v>
      </c>
      <c r="J17003">
        <v>18957.191145496286</v>
      </c>
      <c r="K17003">
        <v>2750</v>
      </c>
      <c r="L17003">
        <v>32</v>
      </c>
    </row>
    <row r="17004" spans="1:12" x14ac:dyDescent="0.25">
      <c r="A17004" t="s">
        <v>127</v>
      </c>
      <c r="C17004" t="s">
        <v>173</v>
      </c>
      <c r="D17004" s="3">
        <v>43922</v>
      </c>
      <c r="E17004">
        <v>30</v>
      </c>
      <c r="G17004">
        <v>340590844.55345452</v>
      </c>
      <c r="H17004">
        <v>682.40202661998421</v>
      </c>
      <c r="J17004">
        <v>22436.135785155664</v>
      </c>
      <c r="K17004">
        <v>2550</v>
      </c>
      <c r="L17004">
        <v>32</v>
      </c>
    </row>
    <row r="17005" spans="1:12" x14ac:dyDescent="0.25">
      <c r="A17005" t="s">
        <v>127</v>
      </c>
      <c r="C17005" t="s">
        <v>173</v>
      </c>
      <c r="D17005" s="3">
        <v>43952</v>
      </c>
      <c r="E17005">
        <v>28.93416666666667</v>
      </c>
      <c r="G17005">
        <v>397896109.68270254</v>
      </c>
      <c r="H17005">
        <v>689.61668944570317</v>
      </c>
      <c r="J17005">
        <v>25732.478691615721</v>
      </c>
      <c r="K17005">
        <v>2250</v>
      </c>
      <c r="L17005">
        <v>32</v>
      </c>
    </row>
    <row r="17006" spans="1:12" x14ac:dyDescent="0.25">
      <c r="A17006" t="s">
        <v>127</v>
      </c>
      <c r="C17006" t="s">
        <v>173</v>
      </c>
      <c r="D17006" s="3">
        <v>43983</v>
      </c>
      <c r="E17006">
        <v>13.338333333333333</v>
      </c>
      <c r="G17006">
        <v>177288178.24167898</v>
      </c>
      <c r="H17006">
        <v>292.39938358701136</v>
      </c>
      <c r="J17006">
        <v>10910.64213315672</v>
      </c>
      <c r="K17006">
        <v>2250</v>
      </c>
      <c r="L17006">
        <v>32</v>
      </c>
    </row>
    <row r="17007" spans="1:12" x14ac:dyDescent="0.25">
      <c r="A17007" t="s">
        <v>127</v>
      </c>
      <c r="C17007" t="s">
        <v>173</v>
      </c>
      <c r="D17007" s="3">
        <v>44013</v>
      </c>
      <c r="E17007">
        <v>27.008333333333336</v>
      </c>
      <c r="G17007">
        <v>357325371.37938523</v>
      </c>
      <c r="H17007">
        <v>548.14884894234785</v>
      </c>
      <c r="J17007">
        <v>20453.722758044165</v>
      </c>
      <c r="K17007">
        <v>2100</v>
      </c>
      <c r="L17007">
        <v>32</v>
      </c>
    </row>
    <row r="17008" spans="1:12" x14ac:dyDescent="0.25">
      <c r="A17008" t="s">
        <v>127</v>
      </c>
      <c r="C17008" t="s">
        <v>173</v>
      </c>
      <c r="D17008" s="3">
        <v>44044</v>
      </c>
      <c r="E17008">
        <v>2.2366666666666668</v>
      </c>
      <c r="G17008">
        <v>27174509.99523256</v>
      </c>
      <c r="H17008">
        <v>45.084649233043606</v>
      </c>
      <c r="J17008">
        <v>1682.2965474352939</v>
      </c>
      <c r="K17008">
        <v>2100</v>
      </c>
      <c r="L17008">
        <v>32</v>
      </c>
    </row>
    <row r="17009" spans="1:12" x14ac:dyDescent="0.25">
      <c r="A17009" t="s">
        <v>127</v>
      </c>
      <c r="C17009" t="s">
        <v>173</v>
      </c>
      <c r="D17009" s="3">
        <v>44075</v>
      </c>
      <c r="E17009">
        <v>21.484583333333333</v>
      </c>
      <c r="G17009">
        <v>276900192.07460672</v>
      </c>
      <c r="H17009">
        <v>451.06661322029555</v>
      </c>
      <c r="J17009">
        <v>16831.17910403241</v>
      </c>
      <c r="K17009">
        <v>2100</v>
      </c>
      <c r="L17009">
        <v>32</v>
      </c>
    </row>
    <row r="17010" spans="1:12" x14ac:dyDescent="0.25">
      <c r="A17010" t="s">
        <v>127</v>
      </c>
      <c r="C17010" t="s">
        <v>173</v>
      </c>
      <c r="D17010" s="3">
        <v>44105</v>
      </c>
      <c r="E17010">
        <v>28.979166666666661</v>
      </c>
      <c r="G17010">
        <v>379797438.04231137</v>
      </c>
      <c r="H17010">
        <v>590.78735995905345</v>
      </c>
      <c r="J17010">
        <v>22044.743672954872</v>
      </c>
      <c r="K17010">
        <v>2100</v>
      </c>
      <c r="L17010">
        <v>32</v>
      </c>
    </row>
    <row r="17011" spans="1:12" x14ac:dyDescent="0.25">
      <c r="A17011" t="s">
        <v>127</v>
      </c>
      <c r="C17011" t="s">
        <v>173</v>
      </c>
      <c r="D17011" s="3">
        <v>44136</v>
      </c>
      <c r="E17011">
        <v>22.991666666666664</v>
      </c>
      <c r="G17011">
        <v>279452302.86481941</v>
      </c>
      <c r="H17011">
        <v>408.27004213006637</v>
      </c>
      <c r="J17011">
        <v>15234.260307680906</v>
      </c>
      <c r="K17011">
        <v>2100</v>
      </c>
      <c r="L17011">
        <v>32</v>
      </c>
    </row>
    <row r="17012" spans="1:12" x14ac:dyDescent="0.25">
      <c r="A17012" t="s">
        <v>127</v>
      </c>
      <c r="B17012" t="s">
        <v>174</v>
      </c>
      <c r="C17012" t="s">
        <v>175</v>
      </c>
      <c r="D17012" s="2">
        <v>42736</v>
      </c>
      <c r="E17012">
        <v>0</v>
      </c>
      <c r="G17012">
        <v>0</v>
      </c>
      <c r="H17012">
        <v>0</v>
      </c>
      <c r="J17012">
        <v>0</v>
      </c>
    </row>
    <row r="17013" spans="1:12" x14ac:dyDescent="0.25">
      <c r="A17013" t="s">
        <v>127</v>
      </c>
      <c r="B17013" t="s">
        <v>174</v>
      </c>
      <c r="C17013" t="s">
        <v>175</v>
      </c>
      <c r="D17013" s="2">
        <v>42767</v>
      </c>
      <c r="E17013">
        <v>0</v>
      </c>
      <c r="G17013">
        <v>0</v>
      </c>
      <c r="H17013">
        <v>0</v>
      </c>
      <c r="J17013">
        <v>0</v>
      </c>
    </row>
    <row r="17014" spans="1:12" x14ac:dyDescent="0.25">
      <c r="A17014" t="s">
        <v>127</v>
      </c>
      <c r="B17014" t="s">
        <v>174</v>
      </c>
      <c r="C17014" t="s">
        <v>175</v>
      </c>
      <c r="D17014" s="2">
        <v>42795</v>
      </c>
      <c r="E17014">
        <v>0</v>
      </c>
      <c r="G17014">
        <v>0</v>
      </c>
      <c r="H17014">
        <v>0</v>
      </c>
      <c r="J17014">
        <v>0</v>
      </c>
    </row>
    <row r="17015" spans="1:12" x14ac:dyDescent="0.25">
      <c r="A17015" t="s">
        <v>127</v>
      </c>
      <c r="B17015" t="s">
        <v>174</v>
      </c>
      <c r="C17015" t="s">
        <v>175</v>
      </c>
      <c r="D17015" s="2">
        <v>42826</v>
      </c>
      <c r="E17015">
        <v>0</v>
      </c>
      <c r="G17015">
        <v>0</v>
      </c>
      <c r="H17015">
        <v>0</v>
      </c>
      <c r="J17015">
        <v>0</v>
      </c>
    </row>
    <row r="17016" spans="1:12" x14ac:dyDescent="0.25">
      <c r="A17016" t="s">
        <v>127</v>
      </c>
      <c r="B17016" t="s">
        <v>174</v>
      </c>
      <c r="C17016" t="s">
        <v>175</v>
      </c>
      <c r="D17016" s="2">
        <v>42856</v>
      </c>
      <c r="E17016">
        <v>19</v>
      </c>
      <c r="G17016">
        <v>92720000</v>
      </c>
      <c r="H17016">
        <v>1536.8662598558201</v>
      </c>
      <c r="J17016">
        <v>2037</v>
      </c>
    </row>
    <row r="17017" spans="1:12" x14ac:dyDescent="0.25">
      <c r="A17017" t="s">
        <v>127</v>
      </c>
      <c r="B17017" t="s">
        <v>174</v>
      </c>
      <c r="C17017" t="s">
        <v>175</v>
      </c>
      <c r="D17017" s="2">
        <v>42887</v>
      </c>
      <c r="E17017">
        <v>24.1391666666667</v>
      </c>
      <c r="G17017">
        <v>117799133.333333</v>
      </c>
      <c r="H17017">
        <v>2234.0264744819101</v>
      </c>
      <c r="J17017">
        <v>2961</v>
      </c>
    </row>
    <row r="17018" spans="1:12" x14ac:dyDescent="0.25">
      <c r="A17018" t="s">
        <v>127</v>
      </c>
      <c r="B17018" t="s">
        <v>174</v>
      </c>
      <c r="C17018" t="s">
        <v>175</v>
      </c>
      <c r="D17018" s="2">
        <v>42917</v>
      </c>
      <c r="E17018">
        <v>30.6875</v>
      </c>
      <c r="G17018">
        <v>149755000</v>
      </c>
      <c r="H17018">
        <v>2774.6007833129402</v>
      </c>
      <c r="J17018">
        <v>3678</v>
      </c>
    </row>
    <row r="17019" spans="1:12" x14ac:dyDescent="0.25">
      <c r="A17019" t="s">
        <v>127</v>
      </c>
      <c r="B17019" t="s">
        <v>174</v>
      </c>
      <c r="C17019" t="s">
        <v>175</v>
      </c>
      <c r="D17019" s="2">
        <v>42948</v>
      </c>
      <c r="E17019">
        <v>30.201250000000002</v>
      </c>
      <c r="G17019">
        <v>147382100</v>
      </c>
      <c r="H17019">
        <v>2763.7910349116601</v>
      </c>
      <c r="J17019">
        <v>3664</v>
      </c>
    </row>
    <row r="17020" spans="1:12" x14ac:dyDescent="0.25">
      <c r="A17020" t="s">
        <v>127</v>
      </c>
      <c r="B17020" t="s">
        <v>174</v>
      </c>
      <c r="C17020" t="s">
        <v>175</v>
      </c>
      <c r="D17020" s="2">
        <v>42979</v>
      </c>
      <c r="E17020">
        <v>0</v>
      </c>
      <c r="G17020">
        <v>0</v>
      </c>
      <c r="H17020">
        <v>0</v>
      </c>
      <c r="J17020">
        <v>0</v>
      </c>
    </row>
    <row r="17021" spans="1:12" x14ac:dyDescent="0.25">
      <c r="A17021" t="s">
        <v>127</v>
      </c>
      <c r="B17021" t="s">
        <v>174</v>
      </c>
      <c r="C17021" t="s">
        <v>175</v>
      </c>
      <c r="D17021" s="2">
        <v>43009</v>
      </c>
      <c r="E17021">
        <v>0</v>
      </c>
      <c r="G17021">
        <v>0</v>
      </c>
      <c r="H17021">
        <v>0</v>
      </c>
      <c r="J17021">
        <v>0</v>
      </c>
    </row>
    <row r="17022" spans="1:12" x14ac:dyDescent="0.25">
      <c r="A17022" t="s">
        <v>127</v>
      </c>
      <c r="B17022" t="s">
        <v>174</v>
      </c>
      <c r="C17022" t="s">
        <v>175</v>
      </c>
      <c r="D17022" s="2">
        <v>43040</v>
      </c>
      <c r="E17022">
        <v>0</v>
      </c>
      <c r="G17022">
        <v>0</v>
      </c>
      <c r="H17022">
        <v>0</v>
      </c>
      <c r="J17022">
        <v>0</v>
      </c>
    </row>
    <row r="17023" spans="1:12" x14ac:dyDescent="0.25">
      <c r="A17023" t="s">
        <v>127</v>
      </c>
      <c r="B17023" t="s">
        <v>174</v>
      </c>
      <c r="C17023" t="s">
        <v>175</v>
      </c>
      <c r="D17023" s="2">
        <v>43070</v>
      </c>
      <c r="E17023">
        <v>0</v>
      </c>
      <c r="G17023">
        <v>0</v>
      </c>
      <c r="H17023">
        <v>0</v>
      </c>
      <c r="J17023">
        <v>0</v>
      </c>
    </row>
    <row r="17024" spans="1:12" x14ac:dyDescent="0.25">
      <c r="A17024" t="s">
        <v>127</v>
      </c>
      <c r="B17024" t="s">
        <v>174</v>
      </c>
      <c r="C17024" t="s">
        <v>175</v>
      </c>
      <c r="D17024" s="2">
        <v>43101</v>
      </c>
      <c r="E17024">
        <v>0</v>
      </c>
      <c r="G17024">
        <v>0</v>
      </c>
      <c r="H17024">
        <v>0</v>
      </c>
      <c r="J17024">
        <v>0</v>
      </c>
    </row>
    <row r="17025" spans="1:10" x14ac:dyDescent="0.25">
      <c r="A17025" t="s">
        <v>127</v>
      </c>
      <c r="B17025" t="s">
        <v>174</v>
      </c>
      <c r="C17025" t="s">
        <v>175</v>
      </c>
      <c r="D17025" s="2">
        <v>43132</v>
      </c>
      <c r="E17025">
        <v>0.08</v>
      </c>
      <c r="G17025">
        <v>455000</v>
      </c>
      <c r="H17025">
        <v>0</v>
      </c>
      <c r="J17025">
        <v>22</v>
      </c>
    </row>
    <row r="17026" spans="1:10" x14ac:dyDescent="0.25">
      <c r="A17026" t="s">
        <v>127</v>
      </c>
      <c r="B17026" t="s">
        <v>174</v>
      </c>
      <c r="C17026" t="s">
        <v>175</v>
      </c>
      <c r="D17026" s="2">
        <v>43160</v>
      </c>
      <c r="E17026">
        <v>23.63</v>
      </c>
      <c r="G17026">
        <v>128993000</v>
      </c>
      <c r="H17026">
        <v>0</v>
      </c>
      <c r="J17026">
        <v>8149</v>
      </c>
    </row>
    <row r="17027" spans="1:10" x14ac:dyDescent="0.25">
      <c r="A17027" t="s">
        <v>127</v>
      </c>
      <c r="B17027" t="s">
        <v>174</v>
      </c>
      <c r="C17027" t="s">
        <v>175</v>
      </c>
      <c r="D17027" s="2">
        <v>43191</v>
      </c>
      <c r="E17027">
        <v>24.58</v>
      </c>
      <c r="G17027">
        <v>141977000</v>
      </c>
      <c r="H17027">
        <v>0</v>
      </c>
      <c r="J17027">
        <v>7359</v>
      </c>
    </row>
    <row r="17028" spans="1:10" x14ac:dyDescent="0.25">
      <c r="A17028" t="s">
        <v>127</v>
      </c>
      <c r="B17028" t="s">
        <v>174</v>
      </c>
      <c r="C17028" t="s">
        <v>175</v>
      </c>
      <c r="D17028" s="2">
        <v>43221</v>
      </c>
      <c r="E17028">
        <v>7.21</v>
      </c>
      <c r="G17028">
        <v>44275000</v>
      </c>
      <c r="H17028">
        <v>0</v>
      </c>
      <c r="J17028">
        <v>2465</v>
      </c>
    </row>
    <row r="17029" spans="1:10" x14ac:dyDescent="0.25">
      <c r="A17029" t="s">
        <v>127</v>
      </c>
      <c r="B17029" t="s">
        <v>174</v>
      </c>
      <c r="C17029" t="s">
        <v>175</v>
      </c>
      <c r="D17029" s="2">
        <v>43252</v>
      </c>
      <c r="E17029">
        <v>0</v>
      </c>
      <c r="G17029">
        <v>0</v>
      </c>
      <c r="H17029">
        <v>0</v>
      </c>
      <c r="J17029">
        <v>0</v>
      </c>
    </row>
    <row r="17030" spans="1:10" x14ac:dyDescent="0.25">
      <c r="A17030" t="s">
        <v>127</v>
      </c>
      <c r="B17030" t="s">
        <v>174</v>
      </c>
      <c r="C17030" t="s">
        <v>175</v>
      </c>
      <c r="D17030" s="2">
        <v>43282</v>
      </c>
      <c r="E17030">
        <v>0</v>
      </c>
      <c r="G17030">
        <v>0</v>
      </c>
      <c r="H17030">
        <v>0</v>
      </c>
      <c r="J17030">
        <v>0</v>
      </c>
    </row>
    <row r="17031" spans="1:10" x14ac:dyDescent="0.25">
      <c r="A17031" t="s">
        <v>127</v>
      </c>
      <c r="B17031" t="s">
        <v>174</v>
      </c>
      <c r="C17031" t="s">
        <v>175</v>
      </c>
      <c r="D17031" s="2">
        <v>43313</v>
      </c>
      <c r="E17031">
        <v>0</v>
      </c>
      <c r="G17031">
        <v>0</v>
      </c>
      <c r="H17031">
        <v>0</v>
      </c>
      <c r="J17031">
        <v>0</v>
      </c>
    </row>
    <row r="17032" spans="1:10" x14ac:dyDescent="0.25">
      <c r="A17032" t="s">
        <v>127</v>
      </c>
      <c r="B17032" t="s">
        <v>174</v>
      </c>
      <c r="C17032" t="s">
        <v>175</v>
      </c>
      <c r="D17032" s="2">
        <v>43344</v>
      </c>
      <c r="E17032">
        <v>0</v>
      </c>
      <c r="G17032">
        <v>0</v>
      </c>
      <c r="H17032">
        <v>0</v>
      </c>
      <c r="J17032">
        <v>0</v>
      </c>
    </row>
    <row r="17033" spans="1:10" x14ac:dyDescent="0.25">
      <c r="A17033" t="s">
        <v>127</v>
      </c>
      <c r="B17033" t="s">
        <v>174</v>
      </c>
      <c r="C17033" t="s">
        <v>175</v>
      </c>
      <c r="D17033" s="2">
        <v>43374</v>
      </c>
      <c r="E17033">
        <v>28.54</v>
      </c>
      <c r="G17033">
        <v>157571000</v>
      </c>
      <c r="H17033">
        <v>0</v>
      </c>
      <c r="J17033">
        <v>7947</v>
      </c>
    </row>
    <row r="17034" spans="1:10" x14ac:dyDescent="0.25">
      <c r="A17034" t="s">
        <v>127</v>
      </c>
      <c r="B17034" t="s">
        <v>174</v>
      </c>
      <c r="C17034" t="s">
        <v>175</v>
      </c>
      <c r="D17034" s="2">
        <v>43405</v>
      </c>
      <c r="E17034">
        <v>29.04</v>
      </c>
      <c r="G17034">
        <v>158454000</v>
      </c>
      <c r="H17034">
        <v>0</v>
      </c>
      <c r="J17034">
        <v>8456</v>
      </c>
    </row>
    <row r="17035" spans="1:10" x14ac:dyDescent="0.25">
      <c r="A17035" t="s">
        <v>127</v>
      </c>
      <c r="B17035" t="s">
        <v>174</v>
      </c>
      <c r="C17035" t="s">
        <v>175</v>
      </c>
      <c r="D17035" s="2">
        <v>43435</v>
      </c>
      <c r="E17035">
        <v>30.54</v>
      </c>
      <c r="G17035">
        <v>166742000</v>
      </c>
      <c r="H17035">
        <v>0</v>
      </c>
      <c r="J17035">
        <v>9308</v>
      </c>
    </row>
    <row r="17036" spans="1:10" x14ac:dyDescent="0.25">
      <c r="A17036" t="s">
        <v>127</v>
      </c>
      <c r="B17036" t="s">
        <v>174</v>
      </c>
      <c r="C17036" t="s">
        <v>175</v>
      </c>
      <c r="D17036" s="2">
        <v>43496</v>
      </c>
      <c r="E17036">
        <v>30.972083333333298</v>
      </c>
      <c r="G17036">
        <v>163924371.65970099</v>
      </c>
      <c r="H17036">
        <v>5.1152525461477998</v>
      </c>
      <c r="J17036">
        <v>10225</v>
      </c>
    </row>
    <row r="17037" spans="1:10" x14ac:dyDescent="0.25">
      <c r="A17037" t="s">
        <v>127</v>
      </c>
      <c r="B17037" t="s">
        <v>174</v>
      </c>
      <c r="C17037" t="s">
        <v>175</v>
      </c>
      <c r="D17037" s="2">
        <v>43524</v>
      </c>
      <c r="E17037">
        <v>22.983333333333299</v>
      </c>
      <c r="G17037">
        <v>129728277.18206199</v>
      </c>
      <c r="H17037">
        <v>4.0645884701622403</v>
      </c>
      <c r="J17037">
        <v>8125</v>
      </c>
    </row>
    <row r="17038" spans="1:10" x14ac:dyDescent="0.25">
      <c r="A17038" t="s">
        <v>127</v>
      </c>
      <c r="B17038" t="s">
        <v>174</v>
      </c>
      <c r="C17038" t="s">
        <v>175</v>
      </c>
      <c r="D17038" s="2">
        <v>43555</v>
      </c>
      <c r="E17038">
        <v>18.688333333333301</v>
      </c>
      <c r="G17038">
        <v>112638673.882203</v>
      </c>
      <c r="H17038">
        <v>3.5078226447188001</v>
      </c>
      <c r="J17038">
        <v>7012</v>
      </c>
    </row>
    <row r="17039" spans="1:10" x14ac:dyDescent="0.25">
      <c r="A17039" t="s">
        <v>127</v>
      </c>
      <c r="B17039" t="s">
        <v>174</v>
      </c>
      <c r="C17039" t="s">
        <v>175</v>
      </c>
      <c r="D17039" s="2">
        <v>43585</v>
      </c>
      <c r="E17039">
        <v>14.4029166666667</v>
      </c>
      <c r="G17039">
        <v>77204291.390476495</v>
      </c>
      <c r="H17039">
        <v>2.4122015907951999</v>
      </c>
      <c r="J17039">
        <v>4822</v>
      </c>
    </row>
    <row r="17040" spans="1:10" x14ac:dyDescent="0.25">
      <c r="A17040" t="s">
        <v>127</v>
      </c>
      <c r="B17040" t="s">
        <v>174</v>
      </c>
      <c r="C17040" t="s">
        <v>175</v>
      </c>
      <c r="D17040" s="2">
        <v>43616</v>
      </c>
      <c r="E17040">
        <v>25.740833333333299</v>
      </c>
      <c r="G17040">
        <v>152449761.28731501</v>
      </c>
      <c r="H17040">
        <v>16.281372446428399</v>
      </c>
      <c r="J17040">
        <v>9598</v>
      </c>
    </row>
    <row r="17041" spans="1:12" x14ac:dyDescent="0.25">
      <c r="A17041" t="s">
        <v>127</v>
      </c>
      <c r="B17041" t="s">
        <v>174</v>
      </c>
      <c r="C17041" t="s">
        <v>175</v>
      </c>
      <c r="D17041" s="2">
        <v>43646</v>
      </c>
      <c r="E17041">
        <v>30</v>
      </c>
      <c r="G17041">
        <v>288017595.67467099</v>
      </c>
      <c r="H17041">
        <v>119.547480585833</v>
      </c>
      <c r="J17041">
        <v>19805</v>
      </c>
    </row>
    <row r="17042" spans="1:12" x14ac:dyDescent="0.25">
      <c r="A17042" t="s">
        <v>127</v>
      </c>
      <c r="B17042" t="s">
        <v>174</v>
      </c>
      <c r="C17042" t="s">
        <v>175</v>
      </c>
      <c r="D17042" s="2">
        <v>43677</v>
      </c>
      <c r="E17042">
        <v>26.841666666666701</v>
      </c>
      <c r="G17042">
        <v>286967981.87185997</v>
      </c>
      <c r="H17042">
        <v>72.057754433132601</v>
      </c>
      <c r="J17042">
        <v>21089</v>
      </c>
    </row>
    <row r="17043" spans="1:12" x14ac:dyDescent="0.25">
      <c r="A17043" t="s">
        <v>127</v>
      </c>
      <c r="B17043" t="s">
        <v>174</v>
      </c>
      <c r="C17043" t="s">
        <v>175</v>
      </c>
      <c r="D17043" s="2">
        <v>43708</v>
      </c>
      <c r="E17043">
        <v>25.580833333333299</v>
      </c>
      <c r="G17043">
        <v>274220493.86092103</v>
      </c>
      <c r="H17043">
        <v>28.426008417160499</v>
      </c>
      <c r="J17043">
        <v>20276</v>
      </c>
    </row>
    <row r="17044" spans="1:12" x14ac:dyDescent="0.25">
      <c r="A17044" t="s">
        <v>127</v>
      </c>
      <c r="B17044" t="s">
        <v>174</v>
      </c>
      <c r="C17044" t="s">
        <v>175</v>
      </c>
      <c r="D17044" s="2">
        <v>43738</v>
      </c>
      <c r="E17044">
        <v>30</v>
      </c>
      <c r="G17044">
        <v>329315100.08836198</v>
      </c>
      <c r="H17044">
        <v>57.769854454884801</v>
      </c>
      <c r="J17044">
        <v>23328</v>
      </c>
    </row>
    <row r="17045" spans="1:12" x14ac:dyDescent="0.25">
      <c r="A17045" t="s">
        <v>127</v>
      </c>
      <c r="B17045" t="s">
        <v>174</v>
      </c>
      <c r="C17045" t="s">
        <v>175</v>
      </c>
      <c r="D17045" s="2">
        <v>43769</v>
      </c>
      <c r="E17045">
        <v>14.429166666666699</v>
      </c>
      <c r="G17045">
        <v>164507224.46879199</v>
      </c>
      <c r="H17045">
        <v>40.485133087871802</v>
      </c>
      <c r="J17045">
        <v>11205</v>
      </c>
    </row>
    <row r="17046" spans="1:12" x14ac:dyDescent="0.25">
      <c r="A17046" t="s">
        <v>127</v>
      </c>
      <c r="B17046" t="s">
        <v>174</v>
      </c>
      <c r="C17046" t="s">
        <v>175</v>
      </c>
      <c r="D17046" s="2">
        <v>43799</v>
      </c>
      <c r="E17046">
        <v>11.954166666666699</v>
      </c>
      <c r="G17046">
        <v>99153931.748391896</v>
      </c>
      <c r="H17046">
        <v>175.441373394701</v>
      </c>
      <c r="J17046">
        <v>6068</v>
      </c>
    </row>
    <row r="17047" spans="1:12" x14ac:dyDescent="0.25">
      <c r="A17047" t="s">
        <v>127</v>
      </c>
      <c r="B17047" t="s">
        <v>174</v>
      </c>
      <c r="C17047" t="s">
        <v>175</v>
      </c>
      <c r="D17047" s="2">
        <v>43830</v>
      </c>
      <c r="E17047">
        <v>29.058333333333302</v>
      </c>
      <c r="G17047">
        <v>235492003.45232502</v>
      </c>
      <c r="H17047">
        <v>415.383388709119</v>
      </c>
      <c r="J17047">
        <v>14367</v>
      </c>
    </row>
    <row r="17048" spans="1:12" x14ac:dyDescent="0.25">
      <c r="A17048" t="s">
        <v>127</v>
      </c>
      <c r="C17048" t="s">
        <v>175</v>
      </c>
      <c r="D17048" s="3">
        <v>43831</v>
      </c>
      <c r="E17048">
        <v>31</v>
      </c>
      <c r="G17048">
        <v>270073449.68549341</v>
      </c>
      <c r="H17048">
        <v>278.60981389654756</v>
      </c>
      <c r="J17048">
        <v>15766.637410979756</v>
      </c>
      <c r="K17048">
        <v>1900</v>
      </c>
      <c r="L17048">
        <v>32</v>
      </c>
    </row>
    <row r="17049" spans="1:12" x14ac:dyDescent="0.25">
      <c r="A17049" t="s">
        <v>127</v>
      </c>
      <c r="C17049" t="s">
        <v>175</v>
      </c>
      <c r="D17049" s="3">
        <v>43862</v>
      </c>
      <c r="E17049">
        <v>29</v>
      </c>
      <c r="G17049">
        <v>249929047.69629386</v>
      </c>
      <c r="H17049">
        <v>57.906696526839603</v>
      </c>
      <c r="J17049">
        <v>15592.551824240616</v>
      </c>
      <c r="K17049">
        <v>1900</v>
      </c>
      <c r="L17049">
        <v>32</v>
      </c>
    </row>
    <row r="17050" spans="1:12" x14ac:dyDescent="0.25">
      <c r="A17050" t="s">
        <v>127</v>
      </c>
      <c r="C17050" t="s">
        <v>175</v>
      </c>
      <c r="D17050" s="3">
        <v>43891</v>
      </c>
      <c r="E17050">
        <v>20.28875</v>
      </c>
      <c r="G17050">
        <v>165058674.77072862</v>
      </c>
      <c r="H17050">
        <v>36.909054761971163</v>
      </c>
      <c r="J17050">
        <v>9938.511151176177</v>
      </c>
      <c r="K17050">
        <v>1900</v>
      </c>
      <c r="L17050">
        <v>32</v>
      </c>
    </row>
    <row r="17051" spans="1:12" x14ac:dyDescent="0.25">
      <c r="A17051" t="s">
        <v>127</v>
      </c>
      <c r="C17051" t="s">
        <v>175</v>
      </c>
      <c r="D17051" s="3">
        <v>43922</v>
      </c>
      <c r="E17051">
        <v>30</v>
      </c>
      <c r="G17051">
        <v>239968696.95192537</v>
      </c>
      <c r="H17051">
        <v>143.83786903985848</v>
      </c>
      <c r="J17051">
        <v>13580.60900363182</v>
      </c>
      <c r="K17051">
        <v>1700</v>
      </c>
      <c r="L17051">
        <v>32</v>
      </c>
    </row>
    <row r="17052" spans="1:12" x14ac:dyDescent="0.25">
      <c r="A17052" t="s">
        <v>127</v>
      </c>
      <c r="C17052" t="s">
        <v>175</v>
      </c>
      <c r="D17052" s="3">
        <v>43952</v>
      </c>
      <c r="E17052">
        <v>31</v>
      </c>
      <c r="G17052">
        <v>309795754.59137166</v>
      </c>
      <c r="H17052">
        <v>233.68187255064066</v>
      </c>
      <c r="J17052">
        <v>17076.086464533852</v>
      </c>
      <c r="K17052">
        <v>1800</v>
      </c>
      <c r="L17052">
        <v>32</v>
      </c>
    </row>
    <row r="17053" spans="1:12" x14ac:dyDescent="0.25">
      <c r="A17053" t="s">
        <v>127</v>
      </c>
      <c r="C17053" t="s">
        <v>175</v>
      </c>
      <c r="D17053" s="3">
        <v>43983</v>
      </c>
      <c r="E17053">
        <v>13.215416666666668</v>
      </c>
      <c r="G17053">
        <v>128591573.0930756</v>
      </c>
      <c r="H17053">
        <v>91.470673657431249</v>
      </c>
      <c r="J17053">
        <v>6684.1347824485865</v>
      </c>
      <c r="K17053">
        <v>1800</v>
      </c>
      <c r="L17053">
        <v>32</v>
      </c>
    </row>
    <row r="17054" spans="1:12" x14ac:dyDescent="0.25">
      <c r="A17054" t="s">
        <v>127</v>
      </c>
      <c r="C17054" t="s">
        <v>175</v>
      </c>
      <c r="D17054" s="3">
        <v>44013</v>
      </c>
      <c r="E17054">
        <v>23.083333333333332</v>
      </c>
      <c r="G17054">
        <v>212782308.36495709</v>
      </c>
      <c r="H17054">
        <v>144.82576772980852</v>
      </c>
      <c r="J17054">
        <v>10583.008878922672</v>
      </c>
      <c r="K17054">
        <v>1800</v>
      </c>
      <c r="L17054">
        <v>32</v>
      </c>
    </row>
    <row r="17055" spans="1:12" x14ac:dyDescent="0.25">
      <c r="A17055" t="s">
        <v>127</v>
      </c>
      <c r="C17055" t="s">
        <v>175</v>
      </c>
      <c r="D17055" s="3">
        <v>44044</v>
      </c>
      <c r="E17055">
        <v>7.2233333333333336</v>
      </c>
      <c r="G17055">
        <v>65019410.21212931</v>
      </c>
      <c r="H17055">
        <v>47.713608621687662</v>
      </c>
      <c r="J17055">
        <v>3486.6277707625832</v>
      </c>
      <c r="K17055">
        <v>1800</v>
      </c>
      <c r="L17055">
        <v>32</v>
      </c>
    </row>
    <row r="17056" spans="1:12" x14ac:dyDescent="0.25">
      <c r="A17056" t="s">
        <v>127</v>
      </c>
      <c r="C17056" t="s">
        <v>175</v>
      </c>
      <c r="D17056" s="3">
        <v>44075</v>
      </c>
      <c r="E17056">
        <v>25.035416666666674</v>
      </c>
      <c r="G17056">
        <v>238774553.83097002</v>
      </c>
      <c r="H17056">
        <v>171.93359988106602</v>
      </c>
      <c r="J17056">
        <v>12563.888613531231</v>
      </c>
      <c r="K17056">
        <v>1800</v>
      </c>
      <c r="L17056">
        <v>32</v>
      </c>
    </row>
    <row r="17057" spans="1:12" x14ac:dyDescent="0.25">
      <c r="A17057" t="s">
        <v>127</v>
      </c>
      <c r="C17057" t="s">
        <v>175</v>
      </c>
      <c r="D17057" s="3">
        <v>44105</v>
      </c>
      <c r="E17057">
        <v>30.197500000000005</v>
      </c>
      <c r="G17057">
        <v>289443811.77644193</v>
      </c>
      <c r="H17057">
        <v>196.19638695882233</v>
      </c>
      <c r="J17057">
        <v>14336.869313694682</v>
      </c>
      <c r="K17057">
        <v>1800</v>
      </c>
      <c r="L17057">
        <v>32</v>
      </c>
    </row>
    <row r="17058" spans="1:12" x14ac:dyDescent="0.25">
      <c r="A17058" t="s">
        <v>127</v>
      </c>
      <c r="C17058" t="s">
        <v>175</v>
      </c>
      <c r="D17058" s="3">
        <v>44136</v>
      </c>
      <c r="E17058">
        <v>28.373333333333335</v>
      </c>
      <c r="G17058">
        <v>255710445.41257122</v>
      </c>
      <c r="H17058">
        <v>163.80475823177451</v>
      </c>
      <c r="J17058">
        <v>11969.881036714483</v>
      </c>
      <c r="K17058">
        <v>1800</v>
      </c>
      <c r="L17058">
        <v>32</v>
      </c>
    </row>
    <row r="17059" spans="1:12" x14ac:dyDescent="0.25">
      <c r="A17059" t="s">
        <v>127</v>
      </c>
      <c r="B17059" t="s">
        <v>130</v>
      </c>
      <c r="C17059" t="s">
        <v>131</v>
      </c>
      <c r="D17059" s="2">
        <v>35065</v>
      </c>
      <c r="E17059">
        <v>31</v>
      </c>
      <c r="F17059">
        <v>0</v>
      </c>
      <c r="G17059">
        <v>0</v>
      </c>
      <c r="H17059">
        <v>0</v>
      </c>
    </row>
    <row r="17060" spans="1:12" x14ac:dyDescent="0.25">
      <c r="A17060" t="s">
        <v>127</v>
      </c>
      <c r="B17060" t="s">
        <v>130</v>
      </c>
      <c r="C17060" t="s">
        <v>131</v>
      </c>
      <c r="D17060" s="2">
        <v>35096</v>
      </c>
      <c r="E17060">
        <v>29</v>
      </c>
      <c r="F17060">
        <v>32544</v>
      </c>
      <c r="G17060">
        <v>36400000</v>
      </c>
      <c r="H17060">
        <v>0</v>
      </c>
    </row>
    <row r="17061" spans="1:12" x14ac:dyDescent="0.25">
      <c r="A17061" t="s">
        <v>127</v>
      </c>
      <c r="B17061" t="s">
        <v>130</v>
      </c>
      <c r="C17061" t="s">
        <v>131</v>
      </c>
      <c r="D17061" s="2">
        <v>35125</v>
      </c>
      <c r="E17061">
        <v>31</v>
      </c>
      <c r="F17061">
        <v>38259</v>
      </c>
      <c r="G17061">
        <v>42793000</v>
      </c>
      <c r="H17061">
        <v>0</v>
      </c>
    </row>
    <row r="17062" spans="1:12" x14ac:dyDescent="0.25">
      <c r="A17062" t="s">
        <v>127</v>
      </c>
      <c r="B17062" t="s">
        <v>130</v>
      </c>
      <c r="C17062" t="s">
        <v>131</v>
      </c>
      <c r="D17062" s="2">
        <v>35156</v>
      </c>
      <c r="E17062">
        <v>30</v>
      </c>
      <c r="F17062">
        <v>36666</v>
      </c>
      <c r="G17062">
        <v>41011000</v>
      </c>
      <c r="H17062">
        <v>0</v>
      </c>
    </row>
    <row r="17063" spans="1:12" x14ac:dyDescent="0.25">
      <c r="A17063" t="s">
        <v>127</v>
      </c>
      <c r="B17063" t="s">
        <v>130</v>
      </c>
      <c r="C17063" t="s">
        <v>131</v>
      </c>
      <c r="D17063" s="2">
        <v>35186</v>
      </c>
      <c r="E17063">
        <v>31</v>
      </c>
      <c r="F17063">
        <v>36500</v>
      </c>
      <c r="G17063">
        <v>40825000</v>
      </c>
      <c r="H17063">
        <v>0</v>
      </c>
    </row>
    <row r="17064" spans="1:12" x14ac:dyDescent="0.25">
      <c r="A17064" t="s">
        <v>127</v>
      </c>
      <c r="B17064" t="s">
        <v>130</v>
      </c>
      <c r="C17064" t="s">
        <v>131</v>
      </c>
      <c r="D17064" s="2">
        <v>35217</v>
      </c>
      <c r="E17064">
        <v>30</v>
      </c>
      <c r="F17064">
        <v>47184</v>
      </c>
      <c r="G17064">
        <v>56464000</v>
      </c>
      <c r="H17064">
        <v>0</v>
      </c>
    </row>
    <row r="17065" spans="1:12" x14ac:dyDescent="0.25">
      <c r="A17065" t="s">
        <v>127</v>
      </c>
      <c r="B17065" t="s">
        <v>130</v>
      </c>
      <c r="C17065" t="s">
        <v>131</v>
      </c>
      <c r="D17065" s="2">
        <v>35247</v>
      </c>
      <c r="E17065">
        <v>31</v>
      </c>
      <c r="F17065">
        <v>35790</v>
      </c>
      <c r="G17065">
        <v>49744000</v>
      </c>
      <c r="H17065">
        <v>0</v>
      </c>
    </row>
    <row r="17066" spans="1:12" x14ac:dyDescent="0.25">
      <c r="A17066" t="s">
        <v>127</v>
      </c>
      <c r="B17066" t="s">
        <v>130</v>
      </c>
      <c r="C17066" t="s">
        <v>131</v>
      </c>
      <c r="D17066" s="2">
        <v>35278</v>
      </c>
      <c r="E17066">
        <v>31</v>
      </c>
      <c r="F17066">
        <v>35705</v>
      </c>
      <c r="G17066">
        <v>40554000</v>
      </c>
      <c r="H17066">
        <v>0</v>
      </c>
    </row>
    <row r="17067" spans="1:12" x14ac:dyDescent="0.25">
      <c r="A17067" t="s">
        <v>127</v>
      </c>
      <c r="B17067" t="s">
        <v>130</v>
      </c>
      <c r="C17067" t="s">
        <v>131</v>
      </c>
      <c r="D17067" s="2">
        <v>35309</v>
      </c>
      <c r="E17067">
        <v>30</v>
      </c>
      <c r="F17067">
        <v>35398</v>
      </c>
      <c r="G17067">
        <v>46386000</v>
      </c>
      <c r="H17067">
        <v>3</v>
      </c>
    </row>
    <row r="17068" spans="1:12" x14ac:dyDescent="0.25">
      <c r="A17068" t="s">
        <v>127</v>
      </c>
      <c r="B17068" t="s">
        <v>130</v>
      </c>
      <c r="C17068" t="s">
        <v>131</v>
      </c>
      <c r="D17068" s="2">
        <v>35339</v>
      </c>
      <c r="E17068">
        <v>31</v>
      </c>
      <c r="F17068">
        <v>34914</v>
      </c>
      <c r="G17068">
        <v>43117000</v>
      </c>
      <c r="H17068">
        <v>0</v>
      </c>
    </row>
    <row r="17069" spans="1:12" x14ac:dyDescent="0.25">
      <c r="A17069" t="s">
        <v>127</v>
      </c>
      <c r="B17069" t="s">
        <v>130</v>
      </c>
      <c r="C17069" t="s">
        <v>131</v>
      </c>
      <c r="D17069" s="2">
        <v>35370</v>
      </c>
      <c r="E17069">
        <v>30</v>
      </c>
      <c r="F17069">
        <v>32984</v>
      </c>
      <c r="G17069">
        <v>53076000</v>
      </c>
      <c r="H17069">
        <v>0</v>
      </c>
    </row>
    <row r="17070" spans="1:12" x14ac:dyDescent="0.25">
      <c r="A17070" t="s">
        <v>127</v>
      </c>
      <c r="B17070" t="s">
        <v>130</v>
      </c>
      <c r="C17070" t="s">
        <v>131</v>
      </c>
      <c r="D17070" s="2">
        <v>35400</v>
      </c>
      <c r="E17070">
        <v>31</v>
      </c>
      <c r="F17070">
        <v>31056</v>
      </c>
      <c r="G17070">
        <v>41277000</v>
      </c>
      <c r="H17070">
        <v>0</v>
      </c>
    </row>
    <row r="17071" spans="1:12" x14ac:dyDescent="0.25">
      <c r="A17071" t="s">
        <v>127</v>
      </c>
      <c r="B17071" t="s">
        <v>130</v>
      </c>
      <c r="C17071" t="s">
        <v>131</v>
      </c>
      <c r="D17071" s="2">
        <v>35431</v>
      </c>
      <c r="E17071">
        <v>31</v>
      </c>
      <c r="F17071">
        <v>36961</v>
      </c>
      <c r="G17071">
        <v>45239000</v>
      </c>
      <c r="H17071">
        <v>0</v>
      </c>
    </row>
    <row r="17072" spans="1:12" x14ac:dyDescent="0.25">
      <c r="A17072" t="s">
        <v>127</v>
      </c>
      <c r="B17072" t="s">
        <v>130</v>
      </c>
      <c r="C17072" t="s">
        <v>131</v>
      </c>
      <c r="D17072" s="2">
        <v>35462</v>
      </c>
      <c r="E17072">
        <v>28</v>
      </c>
      <c r="F17072">
        <v>32054</v>
      </c>
      <c r="G17072">
        <v>43115000</v>
      </c>
      <c r="H17072">
        <v>15</v>
      </c>
    </row>
    <row r="17073" spans="1:8" x14ac:dyDescent="0.25">
      <c r="A17073" t="s">
        <v>127</v>
      </c>
      <c r="B17073" t="s">
        <v>130</v>
      </c>
      <c r="C17073" t="s">
        <v>131</v>
      </c>
      <c r="D17073" s="2">
        <v>35490</v>
      </c>
      <c r="E17073">
        <v>31</v>
      </c>
      <c r="F17073">
        <v>31382</v>
      </c>
      <c r="G17073">
        <v>40981000</v>
      </c>
      <c r="H17073">
        <v>220</v>
      </c>
    </row>
    <row r="17074" spans="1:8" x14ac:dyDescent="0.25">
      <c r="A17074" t="s">
        <v>127</v>
      </c>
      <c r="B17074" t="s">
        <v>130</v>
      </c>
      <c r="C17074" t="s">
        <v>131</v>
      </c>
      <c r="D17074" s="2">
        <v>35521</v>
      </c>
      <c r="E17074">
        <v>30</v>
      </c>
      <c r="F17074">
        <v>29483</v>
      </c>
      <c r="G17074">
        <v>41374000</v>
      </c>
      <c r="H17074">
        <v>208</v>
      </c>
    </row>
    <row r="17075" spans="1:8" x14ac:dyDescent="0.25">
      <c r="A17075" t="s">
        <v>127</v>
      </c>
      <c r="B17075" t="s">
        <v>130</v>
      </c>
      <c r="C17075" t="s">
        <v>131</v>
      </c>
      <c r="D17075" s="2">
        <v>35551</v>
      </c>
      <c r="E17075">
        <v>31</v>
      </c>
      <c r="F17075">
        <v>29333</v>
      </c>
      <c r="G17075">
        <v>44493000</v>
      </c>
      <c r="H17075">
        <v>159</v>
      </c>
    </row>
    <row r="17076" spans="1:8" x14ac:dyDescent="0.25">
      <c r="A17076" t="s">
        <v>127</v>
      </c>
      <c r="B17076" t="s">
        <v>130</v>
      </c>
      <c r="C17076" t="s">
        <v>131</v>
      </c>
      <c r="D17076" s="2">
        <v>35582</v>
      </c>
      <c r="E17076">
        <v>30</v>
      </c>
      <c r="F17076">
        <v>28134</v>
      </c>
      <c r="G17076">
        <v>38928000</v>
      </c>
      <c r="H17076">
        <v>23</v>
      </c>
    </row>
    <row r="17077" spans="1:8" x14ac:dyDescent="0.25">
      <c r="A17077" t="s">
        <v>127</v>
      </c>
      <c r="B17077" t="s">
        <v>130</v>
      </c>
      <c r="C17077" t="s">
        <v>131</v>
      </c>
      <c r="D17077" s="2">
        <v>35612</v>
      </c>
      <c r="E17077">
        <v>31</v>
      </c>
      <c r="F17077">
        <v>31209</v>
      </c>
      <c r="G17077">
        <v>45325000</v>
      </c>
      <c r="H17077">
        <v>6</v>
      </c>
    </row>
    <row r="17078" spans="1:8" x14ac:dyDescent="0.25">
      <c r="A17078" t="s">
        <v>127</v>
      </c>
      <c r="B17078" t="s">
        <v>130</v>
      </c>
      <c r="C17078" t="s">
        <v>131</v>
      </c>
      <c r="D17078" s="2">
        <v>35643</v>
      </c>
      <c r="E17078">
        <v>31</v>
      </c>
      <c r="F17078">
        <v>31409</v>
      </c>
      <c r="G17078">
        <v>45944000</v>
      </c>
      <c r="H17078">
        <v>24</v>
      </c>
    </row>
    <row r="17079" spans="1:8" x14ac:dyDescent="0.25">
      <c r="A17079" t="s">
        <v>127</v>
      </c>
      <c r="B17079" t="s">
        <v>130</v>
      </c>
      <c r="C17079" t="s">
        <v>131</v>
      </c>
      <c r="D17079" s="2">
        <v>35674</v>
      </c>
      <c r="E17079">
        <v>30</v>
      </c>
      <c r="F17079">
        <v>28371</v>
      </c>
      <c r="G17079">
        <v>45971000</v>
      </c>
      <c r="H17079">
        <v>17</v>
      </c>
    </row>
    <row r="17080" spans="1:8" x14ac:dyDescent="0.25">
      <c r="A17080" t="s">
        <v>127</v>
      </c>
      <c r="B17080" t="s">
        <v>130</v>
      </c>
      <c r="C17080" t="s">
        <v>131</v>
      </c>
      <c r="D17080" s="2">
        <v>35704</v>
      </c>
      <c r="E17080">
        <v>31</v>
      </c>
      <c r="F17080">
        <v>29940</v>
      </c>
      <c r="G17080">
        <v>53272000</v>
      </c>
      <c r="H17080">
        <v>5</v>
      </c>
    </row>
    <row r="17081" spans="1:8" x14ac:dyDescent="0.25">
      <c r="A17081" t="s">
        <v>127</v>
      </c>
      <c r="B17081" t="s">
        <v>130</v>
      </c>
      <c r="C17081" t="s">
        <v>131</v>
      </c>
      <c r="D17081" s="2">
        <v>35735</v>
      </c>
      <c r="E17081">
        <v>30</v>
      </c>
      <c r="F17081">
        <v>29123</v>
      </c>
      <c r="G17081">
        <v>53598000</v>
      </c>
      <c r="H17081">
        <v>19</v>
      </c>
    </row>
    <row r="17082" spans="1:8" x14ac:dyDescent="0.25">
      <c r="A17082" t="s">
        <v>127</v>
      </c>
      <c r="B17082" t="s">
        <v>130</v>
      </c>
      <c r="C17082" t="s">
        <v>131</v>
      </c>
      <c r="D17082" s="2">
        <v>35765</v>
      </c>
      <c r="E17082">
        <v>31</v>
      </c>
      <c r="F17082">
        <v>28697</v>
      </c>
      <c r="G17082">
        <v>52326000</v>
      </c>
      <c r="H17082">
        <v>11</v>
      </c>
    </row>
    <row r="17083" spans="1:8" x14ac:dyDescent="0.25">
      <c r="A17083" t="s">
        <v>127</v>
      </c>
      <c r="B17083" t="s">
        <v>130</v>
      </c>
      <c r="C17083" t="s">
        <v>131</v>
      </c>
      <c r="D17083" s="2">
        <v>35796</v>
      </c>
      <c r="E17083">
        <v>31</v>
      </c>
      <c r="F17083">
        <v>31200</v>
      </c>
      <c r="G17083">
        <v>51007000</v>
      </c>
      <c r="H17083">
        <v>0</v>
      </c>
    </row>
    <row r="17084" spans="1:8" x14ac:dyDescent="0.25">
      <c r="A17084" t="s">
        <v>127</v>
      </c>
      <c r="B17084" t="s">
        <v>130</v>
      </c>
      <c r="C17084" t="s">
        <v>131</v>
      </c>
      <c r="D17084" s="2">
        <v>35827</v>
      </c>
      <c r="E17084">
        <v>28</v>
      </c>
      <c r="F17084">
        <v>25057</v>
      </c>
      <c r="G17084">
        <v>50956000</v>
      </c>
      <c r="H17084">
        <v>12</v>
      </c>
    </row>
    <row r="17085" spans="1:8" x14ac:dyDescent="0.25">
      <c r="A17085" t="s">
        <v>127</v>
      </c>
      <c r="B17085" t="s">
        <v>130</v>
      </c>
      <c r="C17085" t="s">
        <v>131</v>
      </c>
      <c r="D17085" s="2">
        <v>35855</v>
      </c>
      <c r="E17085">
        <v>31</v>
      </c>
      <c r="F17085">
        <v>26868</v>
      </c>
      <c r="G17085">
        <v>60303000</v>
      </c>
      <c r="H17085">
        <v>579</v>
      </c>
    </row>
    <row r="17086" spans="1:8" x14ac:dyDescent="0.25">
      <c r="A17086" t="s">
        <v>127</v>
      </c>
      <c r="B17086" t="s">
        <v>130</v>
      </c>
      <c r="C17086" t="s">
        <v>131</v>
      </c>
      <c r="D17086" s="2">
        <v>35886</v>
      </c>
      <c r="E17086">
        <v>30</v>
      </c>
      <c r="F17086">
        <v>27024</v>
      </c>
      <c r="G17086">
        <v>59297000</v>
      </c>
      <c r="H17086">
        <v>221</v>
      </c>
    </row>
    <row r="17087" spans="1:8" x14ac:dyDescent="0.25">
      <c r="A17087" t="s">
        <v>127</v>
      </c>
      <c r="B17087" t="s">
        <v>130</v>
      </c>
      <c r="C17087" t="s">
        <v>131</v>
      </c>
      <c r="D17087" s="2">
        <v>35916</v>
      </c>
      <c r="E17087">
        <v>31</v>
      </c>
      <c r="F17087">
        <v>25576</v>
      </c>
      <c r="G17087">
        <v>56903000</v>
      </c>
      <c r="H17087">
        <v>551</v>
      </c>
    </row>
    <row r="17088" spans="1:8" x14ac:dyDescent="0.25">
      <c r="A17088" t="s">
        <v>127</v>
      </c>
      <c r="B17088" t="s">
        <v>130</v>
      </c>
      <c r="C17088" t="s">
        <v>131</v>
      </c>
      <c r="D17088" s="2">
        <v>35947</v>
      </c>
      <c r="E17088">
        <v>30</v>
      </c>
      <c r="F17088">
        <v>25988</v>
      </c>
      <c r="G17088">
        <v>52811000</v>
      </c>
      <c r="H17088">
        <v>591</v>
      </c>
    </row>
    <row r="17089" spans="1:8" x14ac:dyDescent="0.25">
      <c r="A17089" t="s">
        <v>127</v>
      </c>
      <c r="B17089" t="s">
        <v>130</v>
      </c>
      <c r="C17089" t="s">
        <v>131</v>
      </c>
      <c r="D17089" s="2">
        <v>35977</v>
      </c>
      <c r="E17089">
        <v>31</v>
      </c>
      <c r="F17089">
        <v>19551</v>
      </c>
      <c r="G17089">
        <v>50836000</v>
      </c>
      <c r="H17089">
        <v>1254</v>
      </c>
    </row>
    <row r="17090" spans="1:8" x14ac:dyDescent="0.25">
      <c r="A17090" t="s">
        <v>127</v>
      </c>
      <c r="B17090" t="s">
        <v>130</v>
      </c>
      <c r="C17090" t="s">
        <v>131</v>
      </c>
      <c r="D17090" s="2">
        <v>36008</v>
      </c>
      <c r="E17090">
        <v>31</v>
      </c>
      <c r="F17090">
        <v>24869</v>
      </c>
      <c r="G17090">
        <v>60935000</v>
      </c>
      <c r="H17090">
        <v>980</v>
      </c>
    </row>
    <row r="17091" spans="1:8" x14ac:dyDescent="0.25">
      <c r="A17091" t="s">
        <v>127</v>
      </c>
      <c r="B17091" t="s">
        <v>130</v>
      </c>
      <c r="C17091" t="s">
        <v>131</v>
      </c>
      <c r="D17091" s="2">
        <v>36039</v>
      </c>
      <c r="E17091">
        <v>30</v>
      </c>
      <c r="F17091">
        <v>10169</v>
      </c>
      <c r="G17091">
        <v>26030000</v>
      </c>
      <c r="H17091">
        <v>254</v>
      </c>
    </row>
    <row r="17092" spans="1:8" x14ac:dyDescent="0.25">
      <c r="A17092" t="s">
        <v>127</v>
      </c>
      <c r="B17092" t="s">
        <v>130</v>
      </c>
      <c r="C17092" t="s">
        <v>131</v>
      </c>
      <c r="D17092" s="2">
        <v>36069</v>
      </c>
      <c r="E17092">
        <v>31</v>
      </c>
      <c r="F17092">
        <v>3678</v>
      </c>
      <c r="G17092">
        <v>11610000</v>
      </c>
      <c r="H17092">
        <v>17</v>
      </c>
    </row>
    <row r="17093" spans="1:8" x14ac:dyDescent="0.25">
      <c r="A17093" t="s">
        <v>127</v>
      </c>
      <c r="B17093" t="s">
        <v>130</v>
      </c>
      <c r="C17093" t="s">
        <v>131</v>
      </c>
      <c r="D17093" s="2">
        <v>36100</v>
      </c>
      <c r="E17093">
        <v>30</v>
      </c>
      <c r="F17093">
        <v>14983</v>
      </c>
      <c r="G17093">
        <v>44650000</v>
      </c>
      <c r="H17093">
        <v>66</v>
      </c>
    </row>
    <row r="17094" spans="1:8" x14ac:dyDescent="0.25">
      <c r="A17094" t="s">
        <v>127</v>
      </c>
      <c r="B17094" t="s">
        <v>130</v>
      </c>
      <c r="C17094" t="s">
        <v>131</v>
      </c>
      <c r="D17094" s="2">
        <v>36130</v>
      </c>
      <c r="E17094">
        <v>31</v>
      </c>
      <c r="F17094">
        <v>24256</v>
      </c>
      <c r="G17094">
        <v>58361000</v>
      </c>
      <c r="H17094">
        <v>171</v>
      </c>
    </row>
    <row r="17095" spans="1:8" x14ac:dyDescent="0.25">
      <c r="A17095" t="s">
        <v>127</v>
      </c>
      <c r="B17095" t="s">
        <v>130</v>
      </c>
      <c r="C17095" t="s">
        <v>131</v>
      </c>
      <c r="D17095" s="2">
        <v>36161</v>
      </c>
      <c r="E17095">
        <v>31</v>
      </c>
      <c r="F17095">
        <v>19065</v>
      </c>
      <c r="G17095">
        <v>35579000</v>
      </c>
      <c r="H17095">
        <v>31</v>
      </c>
    </row>
    <row r="17096" spans="1:8" x14ac:dyDescent="0.25">
      <c r="A17096" t="s">
        <v>127</v>
      </c>
      <c r="B17096" t="s">
        <v>130</v>
      </c>
      <c r="C17096" t="s">
        <v>131</v>
      </c>
      <c r="D17096" s="2">
        <v>36192</v>
      </c>
      <c r="E17096">
        <v>28</v>
      </c>
      <c r="F17096">
        <v>14910</v>
      </c>
      <c r="G17096">
        <v>35290000</v>
      </c>
      <c r="H17096">
        <v>40</v>
      </c>
    </row>
    <row r="17097" spans="1:8" x14ac:dyDescent="0.25">
      <c r="A17097" t="s">
        <v>127</v>
      </c>
      <c r="B17097" t="s">
        <v>130</v>
      </c>
      <c r="C17097" t="s">
        <v>131</v>
      </c>
      <c r="D17097" s="2">
        <v>36220</v>
      </c>
      <c r="E17097">
        <v>31</v>
      </c>
      <c r="F17097">
        <v>9574</v>
      </c>
      <c r="G17097">
        <v>21387000</v>
      </c>
      <c r="H17097">
        <v>58</v>
      </c>
    </row>
    <row r="17098" spans="1:8" x14ac:dyDescent="0.25">
      <c r="A17098" t="s">
        <v>127</v>
      </c>
      <c r="B17098" t="s">
        <v>130</v>
      </c>
      <c r="C17098" t="s">
        <v>131</v>
      </c>
      <c r="D17098" s="2">
        <v>36251</v>
      </c>
      <c r="E17098">
        <v>30</v>
      </c>
      <c r="F17098">
        <v>8760</v>
      </c>
      <c r="G17098">
        <v>31363000</v>
      </c>
      <c r="H17098">
        <v>581</v>
      </c>
    </row>
    <row r="17099" spans="1:8" x14ac:dyDescent="0.25">
      <c r="A17099" t="s">
        <v>127</v>
      </c>
      <c r="B17099" t="s">
        <v>130</v>
      </c>
      <c r="C17099" t="s">
        <v>131</v>
      </c>
      <c r="D17099" s="2">
        <v>36281</v>
      </c>
      <c r="E17099">
        <v>31</v>
      </c>
      <c r="F17099">
        <v>20492</v>
      </c>
      <c r="G17099">
        <v>73017000</v>
      </c>
      <c r="H17099">
        <v>1078</v>
      </c>
    </row>
    <row r="17100" spans="1:8" x14ac:dyDescent="0.25">
      <c r="A17100" t="s">
        <v>127</v>
      </c>
      <c r="B17100" t="s">
        <v>130</v>
      </c>
      <c r="C17100" t="s">
        <v>131</v>
      </c>
      <c r="D17100" s="2">
        <v>36312</v>
      </c>
      <c r="E17100">
        <v>30</v>
      </c>
      <c r="F17100">
        <v>21208</v>
      </c>
      <c r="G17100">
        <v>75762000</v>
      </c>
      <c r="H17100">
        <v>1175</v>
      </c>
    </row>
    <row r="17101" spans="1:8" x14ac:dyDescent="0.25">
      <c r="A17101" t="s">
        <v>127</v>
      </c>
      <c r="B17101" t="s">
        <v>130</v>
      </c>
      <c r="C17101" t="s">
        <v>131</v>
      </c>
      <c r="D17101" s="2">
        <v>36342</v>
      </c>
      <c r="E17101">
        <v>31</v>
      </c>
      <c r="F17101">
        <v>21041</v>
      </c>
      <c r="G17101">
        <v>72840000</v>
      </c>
      <c r="H17101">
        <v>475</v>
      </c>
    </row>
    <row r="17102" spans="1:8" x14ac:dyDescent="0.25">
      <c r="A17102" t="s">
        <v>127</v>
      </c>
      <c r="B17102" t="s">
        <v>130</v>
      </c>
      <c r="C17102" t="s">
        <v>131</v>
      </c>
      <c r="D17102" s="2">
        <v>36373</v>
      </c>
      <c r="E17102">
        <v>31</v>
      </c>
      <c r="F17102">
        <v>23149</v>
      </c>
      <c r="G17102">
        <v>78568000</v>
      </c>
      <c r="H17102">
        <v>63</v>
      </c>
    </row>
    <row r="17103" spans="1:8" x14ac:dyDescent="0.25">
      <c r="A17103" t="s">
        <v>127</v>
      </c>
      <c r="B17103" t="s">
        <v>130</v>
      </c>
      <c r="C17103" t="s">
        <v>131</v>
      </c>
      <c r="D17103" s="2">
        <v>36404</v>
      </c>
      <c r="E17103">
        <v>30</v>
      </c>
      <c r="F17103">
        <v>18361</v>
      </c>
      <c r="G17103">
        <v>62292000</v>
      </c>
      <c r="H17103">
        <v>44</v>
      </c>
    </row>
    <row r="17104" spans="1:8" x14ac:dyDescent="0.25">
      <c r="A17104" t="s">
        <v>127</v>
      </c>
      <c r="B17104" t="s">
        <v>130</v>
      </c>
      <c r="C17104" t="s">
        <v>131</v>
      </c>
      <c r="D17104" s="2">
        <v>36434</v>
      </c>
      <c r="E17104">
        <v>31</v>
      </c>
      <c r="F17104">
        <v>23087</v>
      </c>
      <c r="G17104">
        <v>78334000</v>
      </c>
      <c r="H17104">
        <v>56</v>
      </c>
    </row>
    <row r="17105" spans="1:8" x14ac:dyDescent="0.25">
      <c r="A17105" t="s">
        <v>127</v>
      </c>
      <c r="B17105" t="s">
        <v>130</v>
      </c>
      <c r="C17105" t="s">
        <v>131</v>
      </c>
      <c r="D17105" s="2">
        <v>36465</v>
      </c>
      <c r="E17105">
        <v>30</v>
      </c>
      <c r="F17105">
        <v>16938</v>
      </c>
      <c r="G17105">
        <v>41679000</v>
      </c>
      <c r="H17105">
        <v>40</v>
      </c>
    </row>
    <row r="17106" spans="1:8" x14ac:dyDescent="0.25">
      <c r="A17106" t="s">
        <v>127</v>
      </c>
      <c r="B17106" t="s">
        <v>130</v>
      </c>
      <c r="C17106" t="s">
        <v>131</v>
      </c>
      <c r="D17106" s="2">
        <v>36495</v>
      </c>
      <c r="E17106">
        <v>31</v>
      </c>
      <c r="F17106">
        <v>19543</v>
      </c>
      <c r="G17106">
        <v>111952000</v>
      </c>
      <c r="H17106">
        <v>44</v>
      </c>
    </row>
    <row r="17107" spans="1:8" x14ac:dyDescent="0.25">
      <c r="A17107" t="s">
        <v>127</v>
      </c>
      <c r="B17107" t="s">
        <v>130</v>
      </c>
      <c r="C17107" t="s">
        <v>131</v>
      </c>
      <c r="D17107" s="2">
        <v>36526</v>
      </c>
      <c r="E17107">
        <v>31</v>
      </c>
      <c r="F17107">
        <v>25667</v>
      </c>
      <c r="G17107">
        <v>87005000</v>
      </c>
      <c r="H17107">
        <v>32</v>
      </c>
    </row>
    <row r="17108" spans="1:8" x14ac:dyDescent="0.25">
      <c r="A17108" t="s">
        <v>127</v>
      </c>
      <c r="B17108" t="s">
        <v>130</v>
      </c>
      <c r="C17108" t="s">
        <v>131</v>
      </c>
      <c r="D17108" s="2">
        <v>36557</v>
      </c>
      <c r="E17108">
        <v>29</v>
      </c>
      <c r="F17108">
        <v>16111</v>
      </c>
      <c r="G17108">
        <v>57820000</v>
      </c>
      <c r="H17108">
        <v>969</v>
      </c>
    </row>
    <row r="17109" spans="1:8" x14ac:dyDescent="0.25">
      <c r="A17109" t="s">
        <v>127</v>
      </c>
      <c r="B17109" t="s">
        <v>130</v>
      </c>
      <c r="C17109" t="s">
        <v>131</v>
      </c>
      <c r="D17109" s="2">
        <v>36586</v>
      </c>
      <c r="E17109">
        <v>31</v>
      </c>
      <c r="F17109">
        <v>12181</v>
      </c>
      <c r="G17109">
        <v>46568000</v>
      </c>
      <c r="H17109">
        <v>1543</v>
      </c>
    </row>
    <row r="17110" spans="1:8" x14ac:dyDescent="0.25">
      <c r="A17110" t="s">
        <v>127</v>
      </c>
      <c r="B17110" t="s">
        <v>130</v>
      </c>
      <c r="C17110" t="s">
        <v>131</v>
      </c>
      <c r="D17110" s="2">
        <v>36617</v>
      </c>
      <c r="E17110">
        <v>30</v>
      </c>
      <c r="F17110">
        <v>17976</v>
      </c>
      <c r="G17110">
        <v>59300000</v>
      </c>
      <c r="H17110">
        <v>123</v>
      </c>
    </row>
    <row r="17111" spans="1:8" x14ac:dyDescent="0.25">
      <c r="A17111" t="s">
        <v>127</v>
      </c>
      <c r="B17111" t="s">
        <v>130</v>
      </c>
      <c r="C17111" t="s">
        <v>131</v>
      </c>
      <c r="D17111" s="2">
        <v>36647</v>
      </c>
      <c r="E17111">
        <v>31</v>
      </c>
      <c r="F17111">
        <v>19767</v>
      </c>
      <c r="G17111">
        <v>69215000</v>
      </c>
      <c r="H17111">
        <v>197</v>
      </c>
    </row>
    <row r="17112" spans="1:8" x14ac:dyDescent="0.25">
      <c r="A17112" t="s">
        <v>127</v>
      </c>
      <c r="B17112" t="s">
        <v>130</v>
      </c>
      <c r="C17112" t="s">
        <v>131</v>
      </c>
      <c r="D17112" s="2">
        <v>36678</v>
      </c>
      <c r="E17112">
        <v>30</v>
      </c>
      <c r="F17112">
        <v>9697</v>
      </c>
      <c r="G17112">
        <v>33320999.999999996</v>
      </c>
      <c r="H17112">
        <v>199</v>
      </c>
    </row>
    <row r="17113" spans="1:8" x14ac:dyDescent="0.25">
      <c r="A17113" t="s">
        <v>127</v>
      </c>
      <c r="B17113" t="s">
        <v>130</v>
      </c>
      <c r="C17113" t="s">
        <v>131</v>
      </c>
      <c r="D17113" s="2">
        <v>36708</v>
      </c>
      <c r="E17113">
        <v>31</v>
      </c>
      <c r="F17113">
        <v>22116</v>
      </c>
      <c r="G17113">
        <v>77013000</v>
      </c>
      <c r="H17113">
        <v>630</v>
      </c>
    </row>
    <row r="17114" spans="1:8" x14ac:dyDescent="0.25">
      <c r="A17114" t="s">
        <v>127</v>
      </c>
      <c r="B17114" t="s">
        <v>130</v>
      </c>
      <c r="C17114" t="s">
        <v>131</v>
      </c>
      <c r="D17114" s="2">
        <v>36739</v>
      </c>
      <c r="E17114">
        <v>31</v>
      </c>
      <c r="F17114">
        <v>10247</v>
      </c>
      <c r="G17114">
        <v>35484000</v>
      </c>
      <c r="H17114">
        <v>75</v>
      </c>
    </row>
    <row r="17115" spans="1:8" x14ac:dyDescent="0.25">
      <c r="A17115" t="s">
        <v>127</v>
      </c>
      <c r="B17115" t="s">
        <v>130</v>
      </c>
      <c r="C17115" t="s">
        <v>131</v>
      </c>
      <c r="D17115" s="2">
        <v>36770</v>
      </c>
      <c r="E17115">
        <v>30</v>
      </c>
      <c r="F17115">
        <v>12028</v>
      </c>
      <c r="G17115">
        <v>40686000</v>
      </c>
      <c r="H17115">
        <v>88</v>
      </c>
    </row>
    <row r="17116" spans="1:8" x14ac:dyDescent="0.25">
      <c r="A17116" t="s">
        <v>127</v>
      </c>
      <c r="B17116" t="s">
        <v>130</v>
      </c>
      <c r="C17116" t="s">
        <v>131</v>
      </c>
      <c r="D17116" s="2">
        <v>36800</v>
      </c>
      <c r="E17116">
        <v>31</v>
      </c>
      <c r="F17116">
        <v>11278</v>
      </c>
      <c r="G17116">
        <v>45345000</v>
      </c>
      <c r="H17116">
        <v>245</v>
      </c>
    </row>
    <row r="17117" spans="1:8" x14ac:dyDescent="0.25">
      <c r="A17117" t="s">
        <v>127</v>
      </c>
      <c r="B17117" t="s">
        <v>130</v>
      </c>
      <c r="C17117" t="s">
        <v>131</v>
      </c>
      <c r="D17117" s="2">
        <v>36831</v>
      </c>
      <c r="E17117">
        <v>30</v>
      </c>
      <c r="F17117">
        <v>19549</v>
      </c>
      <c r="G17117">
        <v>91552000</v>
      </c>
      <c r="H17117">
        <v>1666</v>
      </c>
    </row>
    <row r="17118" spans="1:8" x14ac:dyDescent="0.25">
      <c r="A17118" t="s">
        <v>127</v>
      </c>
      <c r="B17118" t="s">
        <v>130</v>
      </c>
      <c r="C17118" t="s">
        <v>131</v>
      </c>
      <c r="D17118" s="2">
        <v>36861</v>
      </c>
      <c r="E17118">
        <v>31</v>
      </c>
      <c r="F17118">
        <v>14658</v>
      </c>
      <c r="G17118">
        <v>64102000.000000007</v>
      </c>
      <c r="H17118">
        <v>2589</v>
      </c>
    </row>
    <row r="17119" spans="1:8" x14ac:dyDescent="0.25">
      <c r="A17119" t="s">
        <v>127</v>
      </c>
      <c r="B17119" t="s">
        <v>130</v>
      </c>
      <c r="C17119" t="s">
        <v>131</v>
      </c>
      <c r="D17119" s="2">
        <v>36892</v>
      </c>
      <c r="E17119">
        <v>31</v>
      </c>
      <c r="F17119">
        <v>15473</v>
      </c>
      <c r="G17119">
        <v>65016999.999999993</v>
      </c>
      <c r="H17119">
        <v>2020</v>
      </c>
    </row>
    <row r="17120" spans="1:8" x14ac:dyDescent="0.25">
      <c r="A17120" t="s">
        <v>127</v>
      </c>
      <c r="B17120" t="s">
        <v>130</v>
      </c>
      <c r="C17120" t="s">
        <v>131</v>
      </c>
      <c r="D17120" s="2">
        <v>36923</v>
      </c>
      <c r="E17120">
        <v>28</v>
      </c>
      <c r="F17120">
        <v>35297</v>
      </c>
      <c r="G17120">
        <v>68512000</v>
      </c>
      <c r="H17120">
        <v>67</v>
      </c>
    </row>
    <row r="17121" spans="1:8" x14ac:dyDescent="0.25">
      <c r="A17121" t="s">
        <v>127</v>
      </c>
      <c r="B17121" t="s">
        <v>130</v>
      </c>
      <c r="C17121" t="s">
        <v>131</v>
      </c>
      <c r="D17121" s="2">
        <v>36951</v>
      </c>
      <c r="E17121">
        <v>31</v>
      </c>
      <c r="F17121">
        <v>30483</v>
      </c>
      <c r="G17121">
        <v>56734000</v>
      </c>
      <c r="H17121">
        <v>1440</v>
      </c>
    </row>
    <row r="17122" spans="1:8" x14ac:dyDescent="0.25">
      <c r="A17122" t="s">
        <v>127</v>
      </c>
      <c r="B17122" t="s">
        <v>130</v>
      </c>
      <c r="C17122" t="s">
        <v>131</v>
      </c>
      <c r="D17122" s="2">
        <v>36982</v>
      </c>
      <c r="E17122">
        <v>30</v>
      </c>
      <c r="F17122">
        <v>18225</v>
      </c>
      <c r="G17122">
        <v>29962000</v>
      </c>
      <c r="H17122">
        <v>756</v>
      </c>
    </row>
    <row r="17123" spans="1:8" x14ac:dyDescent="0.25">
      <c r="A17123" t="s">
        <v>127</v>
      </c>
      <c r="B17123" t="s">
        <v>130</v>
      </c>
      <c r="C17123" t="s">
        <v>131</v>
      </c>
      <c r="D17123" s="2">
        <v>37012</v>
      </c>
      <c r="E17123">
        <v>31</v>
      </c>
      <c r="F17123">
        <v>12591</v>
      </c>
      <c r="G17123">
        <v>21078000</v>
      </c>
      <c r="H17123">
        <v>385</v>
      </c>
    </row>
    <row r="17124" spans="1:8" x14ac:dyDescent="0.25">
      <c r="A17124" t="s">
        <v>127</v>
      </c>
      <c r="B17124" t="s">
        <v>130</v>
      </c>
      <c r="C17124" t="s">
        <v>131</v>
      </c>
      <c r="D17124" s="2">
        <v>37043</v>
      </c>
      <c r="E17124">
        <v>30</v>
      </c>
      <c r="F17124">
        <v>13928</v>
      </c>
      <c r="G17124">
        <v>21734000</v>
      </c>
      <c r="H17124">
        <v>366</v>
      </c>
    </row>
    <row r="17125" spans="1:8" x14ac:dyDescent="0.25">
      <c r="A17125" t="s">
        <v>127</v>
      </c>
      <c r="B17125" t="s">
        <v>130</v>
      </c>
      <c r="C17125" t="s">
        <v>131</v>
      </c>
      <c r="D17125" s="2">
        <v>37073</v>
      </c>
      <c r="E17125">
        <v>31</v>
      </c>
      <c r="F17125">
        <v>19016</v>
      </c>
      <c r="G17125">
        <v>28702000</v>
      </c>
      <c r="H17125">
        <v>992</v>
      </c>
    </row>
    <row r="17126" spans="1:8" x14ac:dyDescent="0.25">
      <c r="A17126" t="s">
        <v>127</v>
      </c>
      <c r="B17126" t="s">
        <v>130</v>
      </c>
      <c r="C17126" t="s">
        <v>131</v>
      </c>
      <c r="D17126" s="2">
        <v>37104</v>
      </c>
      <c r="E17126">
        <v>31</v>
      </c>
      <c r="F17126">
        <v>19463</v>
      </c>
      <c r="G17126">
        <v>25547000</v>
      </c>
      <c r="H17126">
        <v>977</v>
      </c>
    </row>
    <row r="17127" spans="1:8" x14ac:dyDescent="0.25">
      <c r="A17127" t="s">
        <v>127</v>
      </c>
      <c r="B17127" t="s">
        <v>130</v>
      </c>
      <c r="C17127" t="s">
        <v>131</v>
      </c>
      <c r="D17127" s="2">
        <v>37135</v>
      </c>
      <c r="E17127">
        <v>30</v>
      </c>
      <c r="F17127">
        <v>19575</v>
      </c>
      <c r="G17127">
        <v>24635000</v>
      </c>
      <c r="H17127">
        <v>135</v>
      </c>
    </row>
    <row r="17128" spans="1:8" x14ac:dyDescent="0.25">
      <c r="A17128" t="s">
        <v>127</v>
      </c>
      <c r="B17128" t="s">
        <v>130</v>
      </c>
      <c r="C17128" t="s">
        <v>131</v>
      </c>
      <c r="D17128" s="2">
        <v>37165</v>
      </c>
      <c r="E17128">
        <v>31</v>
      </c>
      <c r="F17128">
        <v>20272</v>
      </c>
      <c r="G17128">
        <v>25547000</v>
      </c>
      <c r="H17128">
        <v>139</v>
      </c>
    </row>
    <row r="17129" spans="1:8" x14ac:dyDescent="0.25">
      <c r="A17129" t="s">
        <v>127</v>
      </c>
      <c r="B17129" t="s">
        <v>130</v>
      </c>
      <c r="C17129" t="s">
        <v>131</v>
      </c>
      <c r="D17129" s="2">
        <v>37196</v>
      </c>
      <c r="E17129">
        <v>30</v>
      </c>
      <c r="F17129">
        <v>17279</v>
      </c>
      <c r="G17129">
        <v>47731000</v>
      </c>
      <c r="H17129">
        <v>104</v>
      </c>
    </row>
    <row r="17130" spans="1:8" x14ac:dyDescent="0.25">
      <c r="A17130" t="s">
        <v>127</v>
      </c>
      <c r="B17130" t="s">
        <v>130</v>
      </c>
      <c r="C17130" t="s">
        <v>131</v>
      </c>
      <c r="D17130" s="2">
        <v>37226</v>
      </c>
      <c r="E17130">
        <v>31</v>
      </c>
      <c r="F17130">
        <v>18692</v>
      </c>
      <c r="G17130">
        <v>51474000</v>
      </c>
      <c r="H17130">
        <v>205</v>
      </c>
    </row>
    <row r="17131" spans="1:8" x14ac:dyDescent="0.25">
      <c r="A17131" t="s">
        <v>127</v>
      </c>
      <c r="B17131" t="s">
        <v>130</v>
      </c>
      <c r="C17131" t="s">
        <v>131</v>
      </c>
      <c r="D17131" s="2">
        <v>37257</v>
      </c>
      <c r="E17131">
        <v>31</v>
      </c>
      <c r="F17131">
        <v>15473</v>
      </c>
      <c r="G17131">
        <v>57640000</v>
      </c>
      <c r="H17131">
        <v>5688</v>
      </c>
    </row>
    <row r="17132" spans="1:8" x14ac:dyDescent="0.25">
      <c r="A17132" t="s">
        <v>127</v>
      </c>
      <c r="B17132" t="s">
        <v>130</v>
      </c>
      <c r="C17132" t="s">
        <v>131</v>
      </c>
      <c r="D17132" s="2">
        <v>37288</v>
      </c>
      <c r="E17132">
        <v>28</v>
      </c>
      <c r="F17132">
        <v>15967</v>
      </c>
      <c r="G17132">
        <v>42190000</v>
      </c>
      <c r="H17132">
        <v>186</v>
      </c>
    </row>
    <row r="17133" spans="1:8" x14ac:dyDescent="0.25">
      <c r="A17133" t="s">
        <v>127</v>
      </c>
      <c r="B17133" t="s">
        <v>130</v>
      </c>
      <c r="C17133" t="s">
        <v>131</v>
      </c>
      <c r="D17133" s="2">
        <v>37316</v>
      </c>
      <c r="E17133">
        <v>31</v>
      </c>
      <c r="F17133">
        <v>18592</v>
      </c>
      <c r="G17133">
        <v>27401000</v>
      </c>
      <c r="H17133">
        <v>224</v>
      </c>
    </row>
    <row r="17134" spans="1:8" x14ac:dyDescent="0.25">
      <c r="A17134" t="s">
        <v>127</v>
      </c>
      <c r="B17134" t="s">
        <v>130</v>
      </c>
      <c r="C17134" t="s">
        <v>131</v>
      </c>
      <c r="D17134" s="2">
        <v>37347</v>
      </c>
      <c r="E17134">
        <v>30</v>
      </c>
      <c r="F17134">
        <v>12766</v>
      </c>
      <c r="G17134">
        <v>18838000</v>
      </c>
      <c r="H17134">
        <v>168</v>
      </c>
    </row>
    <row r="17135" spans="1:8" x14ac:dyDescent="0.25">
      <c r="A17135" t="s">
        <v>127</v>
      </c>
      <c r="B17135" t="s">
        <v>130</v>
      </c>
      <c r="C17135" t="s">
        <v>131</v>
      </c>
      <c r="D17135" s="2">
        <v>37377</v>
      </c>
      <c r="E17135">
        <v>31</v>
      </c>
      <c r="F17135">
        <v>18809</v>
      </c>
      <c r="G17135">
        <v>23660000</v>
      </c>
      <c r="H17135">
        <v>258</v>
      </c>
    </row>
    <row r="17136" spans="1:8" x14ac:dyDescent="0.25">
      <c r="A17136" t="s">
        <v>127</v>
      </c>
      <c r="B17136" t="s">
        <v>130</v>
      </c>
      <c r="C17136" t="s">
        <v>131</v>
      </c>
      <c r="D17136" s="2">
        <v>37408</v>
      </c>
      <c r="E17136">
        <v>30</v>
      </c>
      <c r="F17136">
        <v>17239</v>
      </c>
      <c r="G17136">
        <v>21734000</v>
      </c>
      <c r="H17136">
        <v>235</v>
      </c>
    </row>
    <row r="17137" spans="1:8" x14ac:dyDescent="0.25">
      <c r="A17137" t="s">
        <v>127</v>
      </c>
      <c r="B17137" t="s">
        <v>130</v>
      </c>
      <c r="C17137" t="s">
        <v>131</v>
      </c>
      <c r="D17137" s="2">
        <v>37438</v>
      </c>
      <c r="E17137">
        <v>31</v>
      </c>
      <c r="F17137">
        <v>12694</v>
      </c>
      <c r="G17137">
        <v>20540000</v>
      </c>
      <c r="H17137">
        <v>175</v>
      </c>
    </row>
    <row r="17138" spans="1:8" x14ac:dyDescent="0.25">
      <c r="A17138" t="s">
        <v>127</v>
      </c>
      <c r="B17138" t="s">
        <v>130</v>
      </c>
      <c r="C17138" t="s">
        <v>131</v>
      </c>
      <c r="D17138" s="2">
        <v>37469</v>
      </c>
      <c r="E17138">
        <v>31</v>
      </c>
      <c r="F17138">
        <v>17453</v>
      </c>
      <c r="G17138">
        <v>26947000</v>
      </c>
      <c r="H17138">
        <v>240</v>
      </c>
    </row>
    <row r="17139" spans="1:8" x14ac:dyDescent="0.25">
      <c r="A17139" t="s">
        <v>127</v>
      </c>
      <c r="B17139" t="s">
        <v>130</v>
      </c>
      <c r="C17139" t="s">
        <v>131</v>
      </c>
      <c r="D17139" s="2">
        <v>37500</v>
      </c>
      <c r="E17139">
        <v>30</v>
      </c>
      <c r="F17139">
        <v>17469</v>
      </c>
      <c r="G17139">
        <v>25107000</v>
      </c>
      <c r="H17139">
        <v>634</v>
      </c>
    </row>
    <row r="17140" spans="1:8" x14ac:dyDescent="0.25">
      <c r="A17140" t="s">
        <v>127</v>
      </c>
      <c r="B17140" t="s">
        <v>130</v>
      </c>
      <c r="C17140" t="s">
        <v>131</v>
      </c>
      <c r="D17140" s="2">
        <v>37530</v>
      </c>
      <c r="E17140">
        <v>31</v>
      </c>
      <c r="F17140">
        <v>20272</v>
      </c>
      <c r="G17140">
        <v>25547000</v>
      </c>
      <c r="H17140">
        <v>139</v>
      </c>
    </row>
    <row r="17141" spans="1:8" x14ac:dyDescent="0.25">
      <c r="A17141" t="s">
        <v>127</v>
      </c>
      <c r="B17141" t="s">
        <v>130</v>
      </c>
      <c r="C17141" t="s">
        <v>131</v>
      </c>
      <c r="D17141" s="2">
        <v>37561</v>
      </c>
      <c r="E17141">
        <v>30</v>
      </c>
      <c r="F17141">
        <v>15116</v>
      </c>
      <c r="G17141">
        <v>21738000</v>
      </c>
      <c r="H17141">
        <v>555</v>
      </c>
    </row>
    <row r="17142" spans="1:8" x14ac:dyDescent="0.25">
      <c r="A17142" t="s">
        <v>127</v>
      </c>
      <c r="B17142" t="s">
        <v>130</v>
      </c>
      <c r="C17142" t="s">
        <v>131</v>
      </c>
      <c r="D17142" s="2">
        <v>37591</v>
      </c>
      <c r="E17142">
        <v>31</v>
      </c>
      <c r="F17142">
        <v>17645</v>
      </c>
      <c r="G17142">
        <v>24662000</v>
      </c>
      <c r="H17142">
        <v>634</v>
      </c>
    </row>
    <row r="17143" spans="1:8" x14ac:dyDescent="0.25">
      <c r="A17143" t="s">
        <v>127</v>
      </c>
      <c r="B17143" t="s">
        <v>130</v>
      </c>
      <c r="C17143" t="s">
        <v>131</v>
      </c>
      <c r="D17143" s="2">
        <v>37622</v>
      </c>
      <c r="E17143">
        <v>31</v>
      </c>
      <c r="F17143">
        <v>19376</v>
      </c>
      <c r="G17143">
        <v>28046000</v>
      </c>
      <c r="H17143">
        <v>363</v>
      </c>
    </row>
    <row r="17144" spans="1:8" x14ac:dyDescent="0.25">
      <c r="A17144" t="s">
        <v>127</v>
      </c>
      <c r="B17144" t="s">
        <v>130</v>
      </c>
      <c r="C17144" t="s">
        <v>131</v>
      </c>
      <c r="D17144" s="2">
        <v>37653</v>
      </c>
      <c r="E17144">
        <v>28</v>
      </c>
      <c r="F17144">
        <v>18050</v>
      </c>
      <c r="G17144">
        <v>24790000</v>
      </c>
      <c r="H17144">
        <v>219</v>
      </c>
    </row>
    <row r="17145" spans="1:8" x14ac:dyDescent="0.25">
      <c r="A17145" t="s">
        <v>127</v>
      </c>
      <c r="B17145" t="s">
        <v>130</v>
      </c>
      <c r="C17145" t="s">
        <v>131</v>
      </c>
      <c r="D17145" s="2">
        <v>37681</v>
      </c>
      <c r="E17145">
        <v>31</v>
      </c>
      <c r="F17145">
        <v>19939</v>
      </c>
      <c r="G17145">
        <v>28030000</v>
      </c>
      <c r="H17145">
        <v>707</v>
      </c>
    </row>
    <row r="17146" spans="1:8" x14ac:dyDescent="0.25">
      <c r="A17146" t="s">
        <v>127</v>
      </c>
      <c r="B17146" t="s">
        <v>130</v>
      </c>
      <c r="C17146" t="s">
        <v>131</v>
      </c>
      <c r="D17146" s="2">
        <v>37712</v>
      </c>
      <c r="E17146">
        <v>30</v>
      </c>
      <c r="F17146">
        <v>19254</v>
      </c>
      <c r="G17146">
        <v>27126000</v>
      </c>
      <c r="H17146">
        <v>726</v>
      </c>
    </row>
    <row r="17147" spans="1:8" x14ac:dyDescent="0.25">
      <c r="A17147" t="s">
        <v>127</v>
      </c>
      <c r="B17147" t="s">
        <v>130</v>
      </c>
      <c r="C17147" t="s">
        <v>131</v>
      </c>
      <c r="D17147" s="2">
        <v>37742</v>
      </c>
      <c r="E17147">
        <v>31</v>
      </c>
      <c r="F17147">
        <v>16022</v>
      </c>
      <c r="G17147">
        <v>22699000</v>
      </c>
      <c r="H17147">
        <v>698</v>
      </c>
    </row>
    <row r="17148" spans="1:8" x14ac:dyDescent="0.25">
      <c r="A17148" t="s">
        <v>127</v>
      </c>
      <c r="B17148" t="s">
        <v>130</v>
      </c>
      <c r="C17148" t="s">
        <v>131</v>
      </c>
      <c r="D17148" s="2">
        <v>37773</v>
      </c>
      <c r="E17148">
        <v>30</v>
      </c>
      <c r="F17148">
        <v>19086</v>
      </c>
      <c r="G17148">
        <v>27126000</v>
      </c>
      <c r="H17148">
        <v>870</v>
      </c>
    </row>
    <row r="17149" spans="1:8" x14ac:dyDescent="0.25">
      <c r="A17149" t="s">
        <v>127</v>
      </c>
      <c r="B17149" t="s">
        <v>130</v>
      </c>
      <c r="C17149" t="s">
        <v>131</v>
      </c>
      <c r="D17149" s="2">
        <v>37803</v>
      </c>
      <c r="E17149">
        <v>31</v>
      </c>
      <c r="F17149">
        <v>18826</v>
      </c>
      <c r="G17149">
        <v>26523000</v>
      </c>
      <c r="H17149">
        <v>668</v>
      </c>
    </row>
    <row r="17150" spans="1:8" x14ac:dyDescent="0.25">
      <c r="A17150" t="s">
        <v>127</v>
      </c>
      <c r="B17150" t="s">
        <v>130</v>
      </c>
      <c r="C17150" t="s">
        <v>131</v>
      </c>
      <c r="D17150" s="2">
        <v>37834</v>
      </c>
      <c r="E17150">
        <v>31</v>
      </c>
      <c r="F17150">
        <v>10610</v>
      </c>
      <c r="G17150">
        <v>16012000</v>
      </c>
      <c r="H17150">
        <v>1148</v>
      </c>
    </row>
    <row r="17151" spans="1:8" x14ac:dyDescent="0.25">
      <c r="A17151" t="s">
        <v>127</v>
      </c>
      <c r="B17151" t="s">
        <v>130</v>
      </c>
      <c r="C17151" t="s">
        <v>131</v>
      </c>
      <c r="D17151" s="2">
        <v>37865</v>
      </c>
      <c r="E17151">
        <v>30</v>
      </c>
      <c r="F17151">
        <v>9998</v>
      </c>
      <c r="G17151">
        <v>20563000</v>
      </c>
      <c r="H17151">
        <v>492</v>
      </c>
    </row>
    <row r="17152" spans="1:8" x14ac:dyDescent="0.25">
      <c r="A17152" t="s">
        <v>127</v>
      </c>
      <c r="B17152" t="s">
        <v>130</v>
      </c>
      <c r="C17152" t="s">
        <v>131</v>
      </c>
      <c r="D17152" s="2">
        <v>37895</v>
      </c>
      <c r="E17152">
        <v>31</v>
      </c>
      <c r="F17152">
        <v>13424</v>
      </c>
      <c r="G17152">
        <v>19269000</v>
      </c>
      <c r="H17152">
        <v>700</v>
      </c>
    </row>
    <row r="17153" spans="1:8" x14ac:dyDescent="0.25">
      <c r="A17153" t="s">
        <v>127</v>
      </c>
      <c r="B17153" t="s">
        <v>130</v>
      </c>
      <c r="C17153" t="s">
        <v>131</v>
      </c>
      <c r="D17153" s="2">
        <v>37926</v>
      </c>
      <c r="E17153">
        <v>30</v>
      </c>
      <c r="F17153">
        <v>16753</v>
      </c>
      <c r="G17153">
        <v>28406000</v>
      </c>
      <c r="H17153">
        <v>896</v>
      </c>
    </row>
    <row r="17154" spans="1:8" x14ac:dyDescent="0.25">
      <c r="A17154" t="s">
        <v>127</v>
      </c>
      <c r="B17154" t="s">
        <v>130</v>
      </c>
      <c r="C17154" t="s">
        <v>131</v>
      </c>
      <c r="D17154" s="2">
        <v>37956</v>
      </c>
      <c r="E17154">
        <v>31</v>
      </c>
      <c r="F17154">
        <v>9859</v>
      </c>
      <c r="G17154">
        <v>14128000</v>
      </c>
      <c r="H17154">
        <v>547</v>
      </c>
    </row>
    <row r="17155" spans="1:8" x14ac:dyDescent="0.25">
      <c r="A17155" t="s">
        <v>127</v>
      </c>
      <c r="B17155" t="s">
        <v>130</v>
      </c>
      <c r="C17155" t="s">
        <v>131</v>
      </c>
      <c r="D17155" s="2">
        <v>37987</v>
      </c>
      <c r="E17155">
        <v>31</v>
      </c>
      <c r="F17155">
        <v>17037</v>
      </c>
      <c r="G17155">
        <v>24413000</v>
      </c>
      <c r="H17155">
        <v>945</v>
      </c>
    </row>
    <row r="17156" spans="1:8" x14ac:dyDescent="0.25">
      <c r="A17156" t="s">
        <v>127</v>
      </c>
      <c r="B17156" t="s">
        <v>130</v>
      </c>
      <c r="C17156" t="s">
        <v>131</v>
      </c>
      <c r="D17156" s="2">
        <v>38018</v>
      </c>
      <c r="E17156">
        <v>29</v>
      </c>
      <c r="F17156">
        <v>18857</v>
      </c>
      <c r="G17156">
        <v>26220000</v>
      </c>
      <c r="H17156">
        <v>1033</v>
      </c>
    </row>
    <row r="17157" spans="1:8" x14ac:dyDescent="0.25">
      <c r="A17157" t="s">
        <v>127</v>
      </c>
      <c r="B17157" t="s">
        <v>130</v>
      </c>
      <c r="C17157" t="s">
        <v>131</v>
      </c>
      <c r="D17157" s="2">
        <v>38047</v>
      </c>
      <c r="E17157">
        <v>31</v>
      </c>
      <c r="F17157">
        <v>19998</v>
      </c>
      <c r="G17157">
        <v>27314000</v>
      </c>
      <c r="H17157">
        <v>1088</v>
      </c>
    </row>
    <row r="17158" spans="1:8" x14ac:dyDescent="0.25">
      <c r="A17158" t="s">
        <v>127</v>
      </c>
      <c r="B17158" t="s">
        <v>130</v>
      </c>
      <c r="C17158" t="s">
        <v>131</v>
      </c>
      <c r="D17158" s="2">
        <v>38078</v>
      </c>
      <c r="E17158">
        <v>30</v>
      </c>
      <c r="F17158">
        <v>18569</v>
      </c>
      <c r="G17158">
        <v>25743000</v>
      </c>
      <c r="H17158">
        <v>267</v>
      </c>
    </row>
    <row r="17159" spans="1:8" x14ac:dyDescent="0.25">
      <c r="A17159" t="s">
        <v>127</v>
      </c>
      <c r="B17159" t="s">
        <v>130</v>
      </c>
      <c r="C17159" t="s">
        <v>131</v>
      </c>
      <c r="D17159" s="2">
        <v>38108</v>
      </c>
      <c r="E17159">
        <v>31</v>
      </c>
      <c r="F17159">
        <v>19717</v>
      </c>
      <c r="G17159">
        <v>29981000</v>
      </c>
      <c r="H17159">
        <v>248</v>
      </c>
    </row>
    <row r="17160" spans="1:8" x14ac:dyDescent="0.25">
      <c r="A17160" t="s">
        <v>127</v>
      </c>
      <c r="B17160" t="s">
        <v>130</v>
      </c>
      <c r="C17160" t="s">
        <v>131</v>
      </c>
      <c r="D17160" s="2">
        <v>38139</v>
      </c>
      <c r="E17160">
        <v>30</v>
      </c>
      <c r="F17160">
        <v>18782</v>
      </c>
      <c r="G17160">
        <v>30575000</v>
      </c>
      <c r="H17160">
        <v>242</v>
      </c>
    </row>
    <row r="17161" spans="1:8" x14ac:dyDescent="0.25">
      <c r="A17161" t="s">
        <v>127</v>
      </c>
      <c r="B17161" t="s">
        <v>130</v>
      </c>
      <c r="C17161" t="s">
        <v>131</v>
      </c>
      <c r="D17161" s="2">
        <v>38169</v>
      </c>
      <c r="E17161">
        <v>31</v>
      </c>
      <c r="F17161">
        <v>20057</v>
      </c>
      <c r="G17161">
        <v>32174999.999999996</v>
      </c>
      <c r="H17161">
        <v>279</v>
      </c>
    </row>
    <row r="17162" spans="1:8" x14ac:dyDescent="0.25">
      <c r="A17162" t="s">
        <v>127</v>
      </c>
      <c r="B17162" t="s">
        <v>130</v>
      </c>
      <c r="C17162" t="s">
        <v>131</v>
      </c>
      <c r="D17162" s="2">
        <v>38200</v>
      </c>
      <c r="E17162">
        <v>31</v>
      </c>
      <c r="F17162">
        <v>18321</v>
      </c>
      <c r="G17162">
        <v>32174999.999999996</v>
      </c>
      <c r="H17162">
        <v>923</v>
      </c>
    </row>
    <row r="17163" spans="1:8" x14ac:dyDescent="0.25">
      <c r="A17163" t="s">
        <v>127</v>
      </c>
      <c r="B17163" t="s">
        <v>130</v>
      </c>
      <c r="C17163" t="s">
        <v>131</v>
      </c>
      <c r="D17163" s="2">
        <v>38231</v>
      </c>
      <c r="E17163">
        <v>30</v>
      </c>
      <c r="F17163">
        <v>17855</v>
      </c>
      <c r="G17163">
        <v>31137000</v>
      </c>
      <c r="H17163">
        <v>898</v>
      </c>
    </row>
    <row r="17164" spans="1:8" x14ac:dyDescent="0.25">
      <c r="A17164" t="s">
        <v>127</v>
      </c>
      <c r="B17164" t="s">
        <v>130</v>
      </c>
      <c r="C17164" t="s">
        <v>131</v>
      </c>
      <c r="D17164" s="2">
        <v>38261</v>
      </c>
      <c r="E17164">
        <v>31</v>
      </c>
      <c r="F17164">
        <v>18636</v>
      </c>
      <c r="G17164">
        <v>32174999.999999996</v>
      </c>
      <c r="H17164">
        <v>1023</v>
      </c>
    </row>
    <row r="17165" spans="1:8" x14ac:dyDescent="0.25">
      <c r="A17165" t="s">
        <v>127</v>
      </c>
      <c r="B17165" t="s">
        <v>130</v>
      </c>
      <c r="C17165" t="s">
        <v>131</v>
      </c>
      <c r="D17165" s="2">
        <v>38292</v>
      </c>
      <c r="E17165">
        <v>30</v>
      </c>
      <c r="F17165">
        <v>17876</v>
      </c>
      <c r="G17165">
        <v>32269000</v>
      </c>
      <c r="H17165">
        <v>984</v>
      </c>
    </row>
    <row r="17166" spans="1:8" x14ac:dyDescent="0.25">
      <c r="A17166" t="s">
        <v>127</v>
      </c>
      <c r="B17166" t="s">
        <v>130</v>
      </c>
      <c r="C17166" t="s">
        <v>131</v>
      </c>
      <c r="D17166" s="2">
        <v>38322</v>
      </c>
      <c r="E17166">
        <v>31</v>
      </c>
      <c r="F17166">
        <v>18493</v>
      </c>
      <c r="G17166">
        <v>32628999.999999996</v>
      </c>
      <c r="H17166">
        <v>1023</v>
      </c>
    </row>
    <row r="17167" spans="1:8" x14ac:dyDescent="0.25">
      <c r="A17167" t="s">
        <v>127</v>
      </c>
      <c r="B17167" t="s">
        <v>130</v>
      </c>
      <c r="C17167" t="s">
        <v>131</v>
      </c>
      <c r="D17167" s="2">
        <v>38353</v>
      </c>
      <c r="E17167">
        <v>31</v>
      </c>
      <c r="F17167">
        <v>18615</v>
      </c>
      <c r="G17167">
        <v>32405000</v>
      </c>
      <c r="H17167">
        <v>995</v>
      </c>
    </row>
    <row r="17168" spans="1:8" x14ac:dyDescent="0.25">
      <c r="A17168" t="s">
        <v>127</v>
      </c>
      <c r="B17168" t="s">
        <v>130</v>
      </c>
      <c r="C17168" t="s">
        <v>131</v>
      </c>
      <c r="D17168" s="2">
        <v>38384</v>
      </c>
      <c r="E17168">
        <v>28</v>
      </c>
      <c r="F17168">
        <v>16308</v>
      </c>
      <c r="G17168">
        <v>30750000</v>
      </c>
      <c r="H17168">
        <v>854</v>
      </c>
    </row>
    <row r="17169" spans="1:8" x14ac:dyDescent="0.25">
      <c r="A17169" t="s">
        <v>127</v>
      </c>
      <c r="B17169" t="s">
        <v>130</v>
      </c>
      <c r="C17169" t="s">
        <v>131</v>
      </c>
      <c r="D17169" s="2">
        <v>38412</v>
      </c>
      <c r="E17169">
        <v>31</v>
      </c>
      <c r="F17169">
        <v>17544</v>
      </c>
      <c r="G17169">
        <v>38304000</v>
      </c>
      <c r="H17169">
        <v>919</v>
      </c>
    </row>
    <row r="17170" spans="1:8" x14ac:dyDescent="0.25">
      <c r="A17170" t="s">
        <v>127</v>
      </c>
      <c r="B17170" t="s">
        <v>130</v>
      </c>
      <c r="C17170" t="s">
        <v>131</v>
      </c>
      <c r="D17170" s="2">
        <v>38443</v>
      </c>
      <c r="E17170">
        <v>30</v>
      </c>
      <c r="F17170">
        <v>17591</v>
      </c>
      <c r="G17170">
        <v>34962000</v>
      </c>
      <c r="H17170">
        <v>924</v>
      </c>
    </row>
    <row r="17171" spans="1:8" x14ac:dyDescent="0.25">
      <c r="A17171" t="s">
        <v>127</v>
      </c>
      <c r="B17171" t="s">
        <v>130</v>
      </c>
      <c r="C17171" t="s">
        <v>131</v>
      </c>
      <c r="D17171" s="2">
        <v>38473</v>
      </c>
      <c r="E17171">
        <v>31</v>
      </c>
      <c r="F17171">
        <v>16082</v>
      </c>
      <c r="G17171">
        <v>36878000</v>
      </c>
      <c r="H17171">
        <v>3512</v>
      </c>
    </row>
    <row r="17172" spans="1:8" x14ac:dyDescent="0.25">
      <c r="A17172" t="s">
        <v>127</v>
      </c>
      <c r="B17172" t="s">
        <v>130</v>
      </c>
      <c r="C17172" t="s">
        <v>131</v>
      </c>
      <c r="D17172" s="2">
        <v>38504</v>
      </c>
      <c r="E17172">
        <v>30</v>
      </c>
      <c r="F17172">
        <v>15938</v>
      </c>
      <c r="G17172">
        <v>32520000.000000004</v>
      </c>
      <c r="H17172">
        <v>2721</v>
      </c>
    </row>
    <row r="17173" spans="1:8" x14ac:dyDescent="0.25">
      <c r="A17173" t="s">
        <v>127</v>
      </c>
      <c r="B17173" t="s">
        <v>130</v>
      </c>
      <c r="C17173" t="s">
        <v>131</v>
      </c>
      <c r="D17173" s="2">
        <v>38534</v>
      </c>
      <c r="E17173">
        <v>31</v>
      </c>
      <c r="F17173">
        <v>0</v>
      </c>
      <c r="G17173">
        <v>0</v>
      </c>
      <c r="H17173">
        <v>0</v>
      </c>
    </row>
    <row r="17174" spans="1:8" x14ac:dyDescent="0.25">
      <c r="A17174" t="s">
        <v>127</v>
      </c>
      <c r="B17174" t="s">
        <v>130</v>
      </c>
      <c r="C17174" t="s">
        <v>131</v>
      </c>
      <c r="D17174" s="2">
        <v>38565</v>
      </c>
      <c r="E17174">
        <v>31</v>
      </c>
      <c r="F17174">
        <v>0</v>
      </c>
      <c r="G17174">
        <v>0</v>
      </c>
      <c r="H17174">
        <v>0</v>
      </c>
    </row>
    <row r="17175" spans="1:8" x14ac:dyDescent="0.25">
      <c r="A17175" t="s">
        <v>127</v>
      </c>
      <c r="B17175" t="s">
        <v>130</v>
      </c>
      <c r="C17175" t="s">
        <v>131</v>
      </c>
      <c r="D17175" s="2">
        <v>38596</v>
      </c>
      <c r="E17175">
        <v>30</v>
      </c>
      <c r="F17175">
        <v>0</v>
      </c>
      <c r="G17175">
        <v>0</v>
      </c>
      <c r="H17175">
        <v>0</v>
      </c>
    </row>
    <row r="17176" spans="1:8" x14ac:dyDescent="0.25">
      <c r="A17176" t="s">
        <v>127</v>
      </c>
      <c r="B17176" t="s">
        <v>130</v>
      </c>
      <c r="C17176" t="s">
        <v>131</v>
      </c>
      <c r="D17176" s="2">
        <v>38626</v>
      </c>
      <c r="E17176">
        <v>31</v>
      </c>
      <c r="F17176">
        <v>0</v>
      </c>
      <c r="G17176">
        <v>0</v>
      </c>
      <c r="H17176">
        <v>0</v>
      </c>
    </row>
    <row r="17177" spans="1:8" x14ac:dyDescent="0.25">
      <c r="A17177" t="s">
        <v>127</v>
      </c>
      <c r="B17177" t="s">
        <v>130</v>
      </c>
      <c r="C17177" t="s">
        <v>131</v>
      </c>
      <c r="D17177" s="2">
        <v>38657</v>
      </c>
      <c r="E17177">
        <v>30</v>
      </c>
      <c r="F17177">
        <v>0</v>
      </c>
      <c r="G17177">
        <v>0</v>
      </c>
      <c r="H17177">
        <v>0</v>
      </c>
    </row>
    <row r="17178" spans="1:8" x14ac:dyDescent="0.25">
      <c r="A17178" t="s">
        <v>127</v>
      </c>
      <c r="B17178" t="s">
        <v>130</v>
      </c>
      <c r="C17178" t="s">
        <v>131</v>
      </c>
      <c r="D17178" s="2">
        <v>38687</v>
      </c>
      <c r="E17178">
        <v>31</v>
      </c>
      <c r="F17178">
        <v>0</v>
      </c>
      <c r="G17178">
        <v>0</v>
      </c>
      <c r="H17178">
        <v>0</v>
      </c>
    </row>
    <row r="17179" spans="1:8" x14ac:dyDescent="0.25">
      <c r="A17179" t="s">
        <v>127</v>
      </c>
      <c r="B17179" t="s">
        <v>130</v>
      </c>
      <c r="C17179" t="s">
        <v>131</v>
      </c>
      <c r="D17179" s="2">
        <v>38718</v>
      </c>
      <c r="E17179">
        <v>31</v>
      </c>
      <c r="F17179">
        <v>18209</v>
      </c>
      <c r="G17179">
        <v>31693000</v>
      </c>
      <c r="H17179">
        <v>1018</v>
      </c>
    </row>
    <row r="17180" spans="1:8" x14ac:dyDescent="0.25">
      <c r="A17180" t="s">
        <v>127</v>
      </c>
      <c r="B17180" t="s">
        <v>130</v>
      </c>
      <c r="C17180" t="s">
        <v>131</v>
      </c>
      <c r="D17180" s="2">
        <v>38749</v>
      </c>
      <c r="E17180">
        <v>28</v>
      </c>
      <c r="F17180">
        <v>16290</v>
      </c>
      <c r="G17180">
        <v>30578000</v>
      </c>
      <c r="H17180">
        <v>828</v>
      </c>
    </row>
    <row r="17181" spans="1:8" x14ac:dyDescent="0.25">
      <c r="A17181" t="s">
        <v>127</v>
      </c>
      <c r="B17181" t="s">
        <v>130</v>
      </c>
      <c r="C17181" t="s">
        <v>131</v>
      </c>
      <c r="D17181" s="2">
        <v>38777</v>
      </c>
      <c r="E17181">
        <v>31</v>
      </c>
      <c r="F17181">
        <v>48</v>
      </c>
      <c r="G17181">
        <v>90000</v>
      </c>
      <c r="H17181">
        <v>3</v>
      </c>
    </row>
    <row r="17182" spans="1:8" x14ac:dyDescent="0.25">
      <c r="A17182" t="s">
        <v>127</v>
      </c>
      <c r="B17182" t="s">
        <v>130</v>
      </c>
      <c r="C17182" t="s">
        <v>131</v>
      </c>
      <c r="D17182" s="2">
        <v>38808</v>
      </c>
      <c r="E17182">
        <v>30</v>
      </c>
      <c r="F17182">
        <v>0</v>
      </c>
      <c r="G17182">
        <v>0</v>
      </c>
      <c r="H17182">
        <v>0</v>
      </c>
    </row>
    <row r="17183" spans="1:8" x14ac:dyDescent="0.25">
      <c r="A17183" t="s">
        <v>127</v>
      </c>
      <c r="B17183" t="s">
        <v>130</v>
      </c>
      <c r="C17183" t="s">
        <v>131</v>
      </c>
      <c r="D17183" s="2">
        <v>38838</v>
      </c>
      <c r="E17183">
        <v>31</v>
      </c>
      <c r="F17183">
        <v>0</v>
      </c>
      <c r="G17183">
        <v>0</v>
      </c>
      <c r="H17183">
        <v>0</v>
      </c>
    </row>
    <row r="17184" spans="1:8" x14ac:dyDescent="0.25">
      <c r="A17184" t="s">
        <v>127</v>
      </c>
      <c r="B17184" t="s">
        <v>130</v>
      </c>
      <c r="C17184" t="s">
        <v>131</v>
      </c>
      <c r="D17184" s="2">
        <v>38869</v>
      </c>
      <c r="E17184">
        <v>30</v>
      </c>
      <c r="F17184">
        <v>0</v>
      </c>
      <c r="G17184">
        <v>0</v>
      </c>
      <c r="H17184">
        <v>0</v>
      </c>
    </row>
    <row r="17185" spans="1:8" x14ac:dyDescent="0.25">
      <c r="A17185" t="s">
        <v>127</v>
      </c>
      <c r="B17185" t="s">
        <v>130</v>
      </c>
      <c r="C17185" t="s">
        <v>131</v>
      </c>
      <c r="D17185" s="2">
        <v>38899</v>
      </c>
      <c r="E17185">
        <v>31</v>
      </c>
      <c r="F17185">
        <v>0</v>
      </c>
      <c r="G17185">
        <v>0</v>
      </c>
      <c r="H17185">
        <v>0</v>
      </c>
    </row>
    <row r="17186" spans="1:8" x14ac:dyDescent="0.25">
      <c r="A17186" t="s">
        <v>127</v>
      </c>
      <c r="B17186" t="s">
        <v>130</v>
      </c>
      <c r="C17186" t="s">
        <v>131</v>
      </c>
      <c r="D17186" s="2">
        <v>38930</v>
      </c>
      <c r="E17186">
        <v>31</v>
      </c>
      <c r="F17186">
        <v>0</v>
      </c>
      <c r="G17186">
        <v>0</v>
      </c>
      <c r="H17186">
        <v>0</v>
      </c>
    </row>
    <row r="17187" spans="1:8" x14ac:dyDescent="0.25">
      <c r="A17187" t="s">
        <v>127</v>
      </c>
      <c r="B17187" t="s">
        <v>130</v>
      </c>
      <c r="C17187" t="s">
        <v>131</v>
      </c>
      <c r="D17187" s="2">
        <v>38961</v>
      </c>
      <c r="E17187">
        <v>30</v>
      </c>
      <c r="F17187">
        <v>0</v>
      </c>
      <c r="G17187">
        <v>0</v>
      </c>
      <c r="H17187">
        <v>0</v>
      </c>
    </row>
    <row r="17188" spans="1:8" x14ac:dyDescent="0.25">
      <c r="A17188" t="s">
        <v>127</v>
      </c>
      <c r="B17188" t="s">
        <v>130</v>
      </c>
      <c r="C17188" t="s">
        <v>131</v>
      </c>
      <c r="D17188" s="2">
        <v>38991</v>
      </c>
      <c r="E17188">
        <v>31</v>
      </c>
      <c r="F17188">
        <v>0</v>
      </c>
      <c r="G17188">
        <v>0</v>
      </c>
      <c r="H17188">
        <v>0</v>
      </c>
    </row>
    <row r="17189" spans="1:8" x14ac:dyDescent="0.25">
      <c r="A17189" t="s">
        <v>127</v>
      </c>
      <c r="B17189" t="s">
        <v>130</v>
      </c>
      <c r="C17189" t="s">
        <v>131</v>
      </c>
      <c r="D17189" s="2">
        <v>39022</v>
      </c>
      <c r="E17189">
        <v>30</v>
      </c>
      <c r="F17189">
        <v>0</v>
      </c>
      <c r="G17189">
        <v>0</v>
      </c>
      <c r="H17189">
        <v>0</v>
      </c>
    </row>
    <row r="17190" spans="1:8" x14ac:dyDescent="0.25">
      <c r="A17190" t="s">
        <v>127</v>
      </c>
      <c r="B17190" t="s">
        <v>130</v>
      </c>
      <c r="C17190" t="s">
        <v>131</v>
      </c>
      <c r="D17190" s="2">
        <v>39052</v>
      </c>
      <c r="E17190">
        <v>31</v>
      </c>
      <c r="F17190">
        <v>0</v>
      </c>
      <c r="G17190">
        <v>0</v>
      </c>
      <c r="H17190">
        <v>0</v>
      </c>
    </row>
    <row r="17191" spans="1:8" x14ac:dyDescent="0.25">
      <c r="A17191" t="s">
        <v>127</v>
      </c>
      <c r="B17191" t="s">
        <v>130</v>
      </c>
      <c r="C17191" t="s">
        <v>131</v>
      </c>
      <c r="D17191" s="2">
        <v>39083</v>
      </c>
      <c r="E17191">
        <v>31</v>
      </c>
      <c r="F17191">
        <v>0</v>
      </c>
      <c r="G17191">
        <v>0</v>
      </c>
      <c r="H17191">
        <v>0</v>
      </c>
    </row>
    <row r="17192" spans="1:8" x14ac:dyDescent="0.25">
      <c r="A17192" t="s">
        <v>127</v>
      </c>
      <c r="B17192" t="s">
        <v>130</v>
      </c>
      <c r="C17192" t="s">
        <v>131</v>
      </c>
      <c r="D17192" s="2">
        <v>39114</v>
      </c>
      <c r="E17192">
        <v>28</v>
      </c>
      <c r="F17192">
        <v>0</v>
      </c>
      <c r="G17192">
        <v>0</v>
      </c>
      <c r="H17192">
        <v>0</v>
      </c>
    </row>
    <row r="17193" spans="1:8" x14ac:dyDescent="0.25">
      <c r="A17193" t="s">
        <v>127</v>
      </c>
      <c r="B17193" t="s">
        <v>130</v>
      </c>
      <c r="C17193" t="s">
        <v>131</v>
      </c>
      <c r="D17193" s="2">
        <v>39142</v>
      </c>
      <c r="E17193">
        <v>31</v>
      </c>
      <c r="F17193">
        <v>0</v>
      </c>
      <c r="G17193">
        <v>0</v>
      </c>
      <c r="H17193">
        <v>0</v>
      </c>
    </row>
    <row r="17194" spans="1:8" x14ac:dyDescent="0.25">
      <c r="A17194" t="s">
        <v>127</v>
      </c>
      <c r="B17194" t="s">
        <v>130</v>
      </c>
      <c r="C17194" t="s">
        <v>131</v>
      </c>
      <c r="D17194" s="2">
        <v>39173</v>
      </c>
      <c r="E17194">
        <v>30</v>
      </c>
      <c r="F17194">
        <v>0</v>
      </c>
      <c r="G17194">
        <v>0</v>
      </c>
      <c r="H17194">
        <v>0</v>
      </c>
    </row>
    <row r="17195" spans="1:8" x14ac:dyDescent="0.25">
      <c r="A17195" t="s">
        <v>127</v>
      </c>
      <c r="B17195" t="s">
        <v>130</v>
      </c>
      <c r="C17195" t="s">
        <v>131</v>
      </c>
      <c r="D17195" s="2">
        <v>39203</v>
      </c>
      <c r="E17195">
        <v>31</v>
      </c>
      <c r="F17195">
        <v>0</v>
      </c>
      <c r="G17195">
        <v>0</v>
      </c>
      <c r="H17195">
        <v>0</v>
      </c>
    </row>
    <row r="17196" spans="1:8" x14ac:dyDescent="0.25">
      <c r="A17196" t="s">
        <v>127</v>
      </c>
      <c r="B17196" t="s">
        <v>130</v>
      </c>
      <c r="C17196" t="s">
        <v>131</v>
      </c>
      <c r="D17196" s="2">
        <v>39234</v>
      </c>
      <c r="E17196">
        <v>30</v>
      </c>
      <c r="F17196">
        <v>0</v>
      </c>
      <c r="G17196">
        <v>0</v>
      </c>
      <c r="H17196">
        <v>0</v>
      </c>
    </row>
    <row r="17197" spans="1:8" x14ac:dyDescent="0.25">
      <c r="A17197" t="s">
        <v>127</v>
      </c>
      <c r="B17197" t="s">
        <v>130</v>
      </c>
      <c r="C17197" t="s">
        <v>131</v>
      </c>
      <c r="D17197" s="2">
        <v>39264</v>
      </c>
      <c r="E17197">
        <v>31</v>
      </c>
      <c r="F17197">
        <v>0</v>
      </c>
      <c r="G17197">
        <v>0</v>
      </c>
      <c r="H17197">
        <v>0</v>
      </c>
    </row>
    <row r="17198" spans="1:8" x14ac:dyDescent="0.25">
      <c r="A17198" t="s">
        <v>127</v>
      </c>
      <c r="B17198" t="s">
        <v>130</v>
      </c>
      <c r="C17198" t="s">
        <v>131</v>
      </c>
      <c r="D17198" s="2">
        <v>39295</v>
      </c>
      <c r="E17198">
        <v>31</v>
      </c>
      <c r="F17198">
        <v>0</v>
      </c>
      <c r="G17198">
        <v>0</v>
      </c>
      <c r="H17198">
        <v>0</v>
      </c>
    </row>
    <row r="17199" spans="1:8" x14ac:dyDescent="0.25">
      <c r="A17199" t="s">
        <v>127</v>
      </c>
      <c r="B17199" t="s">
        <v>130</v>
      </c>
      <c r="C17199" t="s">
        <v>131</v>
      </c>
      <c r="D17199" s="2">
        <v>39326</v>
      </c>
      <c r="E17199">
        <v>30</v>
      </c>
      <c r="F17199">
        <v>0</v>
      </c>
      <c r="G17199">
        <v>0</v>
      </c>
      <c r="H17199">
        <v>0</v>
      </c>
    </row>
    <row r="17200" spans="1:8" x14ac:dyDescent="0.25">
      <c r="A17200" t="s">
        <v>127</v>
      </c>
      <c r="B17200" t="s">
        <v>130</v>
      </c>
      <c r="C17200" t="s">
        <v>131</v>
      </c>
      <c r="D17200" s="2">
        <v>39356</v>
      </c>
      <c r="E17200">
        <v>31</v>
      </c>
      <c r="F17200">
        <v>0</v>
      </c>
      <c r="G17200">
        <v>0</v>
      </c>
      <c r="H17200">
        <v>0</v>
      </c>
    </row>
    <row r="17201" spans="1:8" x14ac:dyDescent="0.25">
      <c r="A17201" t="s">
        <v>127</v>
      </c>
      <c r="B17201" t="s">
        <v>130</v>
      </c>
      <c r="C17201" t="s">
        <v>131</v>
      </c>
      <c r="D17201" s="2">
        <v>39387</v>
      </c>
      <c r="E17201">
        <v>30</v>
      </c>
      <c r="F17201">
        <v>0</v>
      </c>
      <c r="G17201">
        <v>0</v>
      </c>
      <c r="H17201">
        <v>0</v>
      </c>
    </row>
    <row r="17202" spans="1:8" x14ac:dyDescent="0.25">
      <c r="A17202" t="s">
        <v>127</v>
      </c>
      <c r="B17202" t="s">
        <v>130</v>
      </c>
      <c r="C17202" t="s">
        <v>131</v>
      </c>
      <c r="D17202" s="2">
        <v>39417</v>
      </c>
      <c r="E17202">
        <v>31</v>
      </c>
      <c r="F17202">
        <v>0</v>
      </c>
      <c r="G17202">
        <v>0</v>
      </c>
      <c r="H17202">
        <v>0</v>
      </c>
    </row>
    <row r="17203" spans="1:8" x14ac:dyDescent="0.25">
      <c r="A17203" t="s">
        <v>127</v>
      </c>
      <c r="B17203" t="s">
        <v>130</v>
      </c>
      <c r="C17203" t="s">
        <v>131</v>
      </c>
      <c r="D17203" s="2">
        <v>39448</v>
      </c>
      <c r="E17203">
        <v>31</v>
      </c>
      <c r="F17203">
        <v>2120</v>
      </c>
      <c r="G17203">
        <v>4000000</v>
      </c>
      <c r="H17203">
        <v>112</v>
      </c>
    </row>
    <row r="17204" spans="1:8" x14ac:dyDescent="0.25">
      <c r="A17204" t="s">
        <v>127</v>
      </c>
      <c r="B17204" t="s">
        <v>130</v>
      </c>
      <c r="C17204" t="s">
        <v>131</v>
      </c>
      <c r="D17204" s="2">
        <v>39479</v>
      </c>
      <c r="E17204">
        <v>29</v>
      </c>
      <c r="F17204">
        <v>8072</v>
      </c>
      <c r="G17204">
        <v>10663000</v>
      </c>
      <c r="H17204">
        <v>501</v>
      </c>
    </row>
    <row r="17205" spans="1:8" x14ac:dyDescent="0.25">
      <c r="A17205" t="s">
        <v>127</v>
      </c>
      <c r="B17205" t="s">
        <v>130</v>
      </c>
      <c r="C17205" t="s">
        <v>131</v>
      </c>
      <c r="D17205" s="2">
        <v>39508</v>
      </c>
      <c r="E17205">
        <v>31</v>
      </c>
      <c r="F17205">
        <v>29206</v>
      </c>
      <c r="G17205">
        <v>27696200</v>
      </c>
      <c r="H17205">
        <v>10422</v>
      </c>
    </row>
    <row r="17206" spans="1:8" x14ac:dyDescent="0.25">
      <c r="A17206" t="s">
        <v>127</v>
      </c>
      <c r="B17206" t="s">
        <v>130</v>
      </c>
      <c r="C17206" t="s">
        <v>131</v>
      </c>
      <c r="D17206" s="2">
        <v>39539</v>
      </c>
      <c r="E17206">
        <v>30</v>
      </c>
      <c r="F17206">
        <v>25999</v>
      </c>
      <c r="G17206">
        <v>27000000</v>
      </c>
      <c r="H17206">
        <v>13721</v>
      </c>
    </row>
    <row r="17207" spans="1:8" x14ac:dyDescent="0.25">
      <c r="A17207" t="s">
        <v>127</v>
      </c>
      <c r="B17207" t="s">
        <v>130</v>
      </c>
      <c r="C17207" t="s">
        <v>131</v>
      </c>
      <c r="D17207" s="2">
        <v>39569</v>
      </c>
      <c r="E17207">
        <v>31</v>
      </c>
      <c r="F17207">
        <v>20576</v>
      </c>
      <c r="G17207">
        <v>53030000</v>
      </c>
      <c r="H17207">
        <v>7621</v>
      </c>
    </row>
    <row r="17208" spans="1:8" x14ac:dyDescent="0.25">
      <c r="A17208" t="s">
        <v>127</v>
      </c>
      <c r="B17208" t="s">
        <v>130</v>
      </c>
      <c r="C17208" t="s">
        <v>131</v>
      </c>
      <c r="D17208" s="2">
        <v>39600</v>
      </c>
      <c r="E17208">
        <v>30</v>
      </c>
      <c r="F17208">
        <v>21156</v>
      </c>
      <c r="G17208">
        <v>84000000</v>
      </c>
      <c r="H17208">
        <v>8268</v>
      </c>
    </row>
    <row r="17209" spans="1:8" x14ac:dyDescent="0.25">
      <c r="A17209" t="s">
        <v>127</v>
      </c>
      <c r="B17209" t="s">
        <v>130</v>
      </c>
      <c r="C17209" t="s">
        <v>131</v>
      </c>
      <c r="D17209" s="2">
        <v>39630</v>
      </c>
      <c r="E17209">
        <v>31</v>
      </c>
      <c r="F17209">
        <v>23815</v>
      </c>
      <c r="G17209">
        <v>95580000</v>
      </c>
      <c r="H17209">
        <v>9913</v>
      </c>
    </row>
    <row r="17210" spans="1:8" x14ac:dyDescent="0.25">
      <c r="A17210" t="s">
        <v>127</v>
      </c>
      <c r="B17210" t="s">
        <v>130</v>
      </c>
      <c r="C17210" t="s">
        <v>131</v>
      </c>
      <c r="D17210" s="2">
        <v>39661</v>
      </c>
      <c r="E17210">
        <v>31</v>
      </c>
      <c r="F17210">
        <v>21381</v>
      </c>
      <c r="G17210">
        <v>85215000</v>
      </c>
      <c r="H17210">
        <v>8231</v>
      </c>
    </row>
    <row r="17211" spans="1:8" x14ac:dyDescent="0.25">
      <c r="A17211" t="s">
        <v>127</v>
      </c>
      <c r="B17211" t="s">
        <v>130</v>
      </c>
      <c r="C17211" t="s">
        <v>131</v>
      </c>
      <c r="D17211" s="2">
        <v>39692</v>
      </c>
      <c r="E17211">
        <v>30</v>
      </c>
      <c r="F17211">
        <v>18337</v>
      </c>
      <c r="G17211">
        <v>39000000</v>
      </c>
      <c r="H17211">
        <v>6661</v>
      </c>
    </row>
    <row r="17212" spans="1:8" x14ac:dyDescent="0.25">
      <c r="A17212" t="s">
        <v>127</v>
      </c>
      <c r="B17212" t="s">
        <v>130</v>
      </c>
      <c r="C17212" t="s">
        <v>131</v>
      </c>
      <c r="D17212" s="2">
        <v>39722</v>
      </c>
      <c r="E17212">
        <v>31</v>
      </c>
      <c r="F17212">
        <v>19124</v>
      </c>
      <c r="G17212">
        <v>35800000</v>
      </c>
      <c r="H17212">
        <v>7585</v>
      </c>
    </row>
    <row r="17213" spans="1:8" x14ac:dyDescent="0.25">
      <c r="A17213" t="s">
        <v>127</v>
      </c>
      <c r="B17213" t="s">
        <v>130</v>
      </c>
      <c r="C17213" t="s">
        <v>131</v>
      </c>
      <c r="D17213" s="2">
        <v>39753</v>
      </c>
      <c r="E17213">
        <v>30</v>
      </c>
      <c r="F17213">
        <v>13632</v>
      </c>
      <c r="G17213">
        <v>26000000</v>
      </c>
      <c r="H17213">
        <v>4332</v>
      </c>
    </row>
    <row r="17214" spans="1:8" x14ac:dyDescent="0.25">
      <c r="A17214" t="s">
        <v>127</v>
      </c>
      <c r="B17214" t="s">
        <v>130</v>
      </c>
      <c r="C17214" t="s">
        <v>131</v>
      </c>
      <c r="D17214" s="2">
        <v>39783</v>
      </c>
      <c r="E17214">
        <v>31</v>
      </c>
      <c r="F17214">
        <v>0</v>
      </c>
      <c r="G17214">
        <v>0</v>
      </c>
      <c r="H17214">
        <v>0</v>
      </c>
    </row>
    <row r="17215" spans="1:8" x14ac:dyDescent="0.25">
      <c r="A17215" t="s">
        <v>127</v>
      </c>
      <c r="B17215" t="s">
        <v>130</v>
      </c>
      <c r="C17215" t="s">
        <v>131</v>
      </c>
      <c r="D17215" s="2">
        <v>39814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127</v>
      </c>
      <c r="B17216" t="s">
        <v>130</v>
      </c>
      <c r="C17216" t="s">
        <v>131</v>
      </c>
      <c r="D17216" s="2">
        <v>39845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127</v>
      </c>
      <c r="B17217" t="s">
        <v>130</v>
      </c>
      <c r="C17217" t="s">
        <v>131</v>
      </c>
      <c r="D17217" s="2">
        <v>39873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127</v>
      </c>
      <c r="B17218" t="s">
        <v>130</v>
      </c>
      <c r="C17218" t="s">
        <v>131</v>
      </c>
      <c r="D17218" s="2">
        <v>39904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127</v>
      </c>
      <c r="B17219" t="s">
        <v>130</v>
      </c>
      <c r="C17219" t="s">
        <v>131</v>
      </c>
      <c r="D17219" s="2">
        <v>39934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127</v>
      </c>
      <c r="B17220" t="s">
        <v>130</v>
      </c>
      <c r="C17220" t="s">
        <v>131</v>
      </c>
      <c r="D17220" s="2">
        <v>39965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127</v>
      </c>
      <c r="B17221" t="s">
        <v>130</v>
      </c>
      <c r="C17221" t="s">
        <v>131</v>
      </c>
      <c r="D17221" s="2">
        <v>39995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127</v>
      </c>
      <c r="B17222" t="s">
        <v>130</v>
      </c>
      <c r="C17222" t="s">
        <v>131</v>
      </c>
      <c r="D17222" s="2">
        <v>40026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127</v>
      </c>
      <c r="B17223" t="s">
        <v>130</v>
      </c>
      <c r="C17223" t="s">
        <v>131</v>
      </c>
      <c r="D17223" s="2">
        <v>40057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127</v>
      </c>
      <c r="B17224" t="s">
        <v>130</v>
      </c>
      <c r="C17224" t="s">
        <v>131</v>
      </c>
      <c r="D17224" s="2">
        <v>40087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127</v>
      </c>
      <c r="B17225" t="s">
        <v>130</v>
      </c>
      <c r="C17225" t="s">
        <v>131</v>
      </c>
      <c r="D17225" s="2">
        <v>40118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127</v>
      </c>
      <c r="B17226" t="s">
        <v>130</v>
      </c>
      <c r="C17226" t="s">
        <v>131</v>
      </c>
      <c r="D17226" s="2">
        <v>40148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127</v>
      </c>
      <c r="B17227" t="s">
        <v>130</v>
      </c>
      <c r="C17227" t="s">
        <v>131</v>
      </c>
      <c r="D17227" s="2">
        <v>40179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127</v>
      </c>
      <c r="B17228" t="s">
        <v>130</v>
      </c>
      <c r="C17228" t="s">
        <v>131</v>
      </c>
      <c r="D17228" s="2">
        <v>40210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127</v>
      </c>
      <c r="B17229" t="s">
        <v>130</v>
      </c>
      <c r="C17229" t="s">
        <v>131</v>
      </c>
      <c r="D17229" s="2">
        <v>40238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127</v>
      </c>
      <c r="B17230" t="s">
        <v>130</v>
      </c>
      <c r="C17230" t="s">
        <v>131</v>
      </c>
      <c r="D17230" s="2">
        <v>40269</v>
      </c>
      <c r="E17230">
        <v>29.5</v>
      </c>
      <c r="F17230">
        <v>9649</v>
      </c>
      <c r="G17230">
        <v>13000000</v>
      </c>
      <c r="H17230">
        <v>3187</v>
      </c>
    </row>
    <row r="17231" spans="1:8" x14ac:dyDescent="0.25">
      <c r="A17231" t="s">
        <v>127</v>
      </c>
      <c r="B17231" t="s">
        <v>130</v>
      </c>
      <c r="C17231" t="s">
        <v>131</v>
      </c>
      <c r="D17231" s="2">
        <v>40299</v>
      </c>
      <c r="E17231">
        <v>27.75</v>
      </c>
      <c r="F17231">
        <v>20518</v>
      </c>
      <c r="G17231">
        <v>33716000</v>
      </c>
      <c r="H17231">
        <v>4147</v>
      </c>
    </row>
    <row r="17232" spans="1:8" x14ac:dyDescent="0.25">
      <c r="A17232" t="s">
        <v>127</v>
      </c>
      <c r="B17232" t="s">
        <v>130</v>
      </c>
      <c r="C17232" t="s">
        <v>131</v>
      </c>
      <c r="D17232" s="2">
        <v>40330</v>
      </c>
      <c r="E17232">
        <v>30</v>
      </c>
      <c r="F17232">
        <v>17411</v>
      </c>
      <c r="G17232">
        <v>26520000</v>
      </c>
      <c r="H17232">
        <v>7789</v>
      </c>
    </row>
    <row r="17233" spans="1:8" x14ac:dyDescent="0.25">
      <c r="A17233" t="s">
        <v>127</v>
      </c>
      <c r="B17233" t="s">
        <v>130</v>
      </c>
      <c r="C17233" t="s">
        <v>131</v>
      </c>
      <c r="D17233" s="2">
        <v>40360</v>
      </c>
      <c r="E17233">
        <v>23.18</v>
      </c>
      <c r="F17233">
        <v>13416</v>
      </c>
      <c r="G17233">
        <v>20490000</v>
      </c>
      <c r="H17233">
        <v>6055</v>
      </c>
    </row>
    <row r="17234" spans="1:8" x14ac:dyDescent="0.25">
      <c r="A17234" t="s">
        <v>127</v>
      </c>
      <c r="B17234" t="s">
        <v>130</v>
      </c>
      <c r="C17234" t="s">
        <v>131</v>
      </c>
      <c r="D17234" s="2">
        <v>40391</v>
      </c>
      <c r="E17234">
        <v>31</v>
      </c>
      <c r="F17234">
        <v>15674</v>
      </c>
      <c r="G17234">
        <v>27404000</v>
      </c>
      <c r="H17234">
        <v>10366</v>
      </c>
    </row>
    <row r="17235" spans="1:8" x14ac:dyDescent="0.25">
      <c r="A17235" t="s">
        <v>127</v>
      </c>
      <c r="B17235" t="s">
        <v>130</v>
      </c>
      <c r="C17235" t="s">
        <v>131</v>
      </c>
      <c r="D17235" s="2">
        <v>40422</v>
      </c>
      <c r="E17235">
        <v>30</v>
      </c>
      <c r="F17235">
        <v>14020</v>
      </c>
      <c r="G17235">
        <v>36450000</v>
      </c>
      <c r="H17235">
        <v>11180</v>
      </c>
    </row>
    <row r="17236" spans="1:8" x14ac:dyDescent="0.25">
      <c r="A17236" t="s">
        <v>127</v>
      </c>
      <c r="B17236" t="s">
        <v>130</v>
      </c>
      <c r="C17236" t="s">
        <v>131</v>
      </c>
      <c r="D17236" s="2">
        <v>40452</v>
      </c>
      <c r="E17236">
        <v>31</v>
      </c>
      <c r="F17236">
        <v>14364</v>
      </c>
      <c r="G17236">
        <v>26520000</v>
      </c>
      <c r="H17236">
        <v>8132</v>
      </c>
    </row>
    <row r="17237" spans="1:8" x14ac:dyDescent="0.25">
      <c r="A17237" t="s">
        <v>127</v>
      </c>
      <c r="B17237" t="s">
        <v>130</v>
      </c>
      <c r="C17237" t="s">
        <v>131</v>
      </c>
      <c r="D17237" s="2">
        <v>40483</v>
      </c>
      <c r="E17237">
        <v>29</v>
      </c>
      <c r="F17237">
        <v>13474</v>
      </c>
      <c r="G17237">
        <v>25802000</v>
      </c>
      <c r="H17237">
        <v>6111</v>
      </c>
    </row>
    <row r="17238" spans="1:8" x14ac:dyDescent="0.25">
      <c r="A17238" t="s">
        <v>127</v>
      </c>
      <c r="B17238" t="s">
        <v>130</v>
      </c>
      <c r="C17238" t="s">
        <v>131</v>
      </c>
      <c r="D17238" s="2">
        <v>40513</v>
      </c>
      <c r="E17238">
        <v>31</v>
      </c>
      <c r="F17238">
        <v>8668</v>
      </c>
      <c r="G17238">
        <v>17699000</v>
      </c>
      <c r="H17238">
        <v>4766</v>
      </c>
    </row>
    <row r="17239" spans="1:8" x14ac:dyDescent="0.25">
      <c r="A17239" t="s">
        <v>127</v>
      </c>
      <c r="B17239" t="s">
        <v>130</v>
      </c>
      <c r="C17239" t="s">
        <v>131</v>
      </c>
      <c r="D17239" s="2">
        <v>40544</v>
      </c>
      <c r="E17239">
        <v>28.93</v>
      </c>
      <c r="F17239">
        <v>14226</v>
      </c>
      <c r="G17239">
        <v>25573000</v>
      </c>
      <c r="H17239">
        <v>7364</v>
      </c>
    </row>
    <row r="17240" spans="1:8" x14ac:dyDescent="0.25">
      <c r="A17240" t="s">
        <v>127</v>
      </c>
      <c r="B17240" t="s">
        <v>130</v>
      </c>
      <c r="C17240" t="s">
        <v>131</v>
      </c>
      <c r="D17240" s="2">
        <v>40575</v>
      </c>
      <c r="E17240">
        <v>23.98</v>
      </c>
      <c r="F17240">
        <v>11198</v>
      </c>
      <c r="G17240">
        <v>21200000</v>
      </c>
      <c r="H17240">
        <v>6906</v>
      </c>
    </row>
    <row r="17241" spans="1:8" x14ac:dyDescent="0.25">
      <c r="A17241" t="s">
        <v>127</v>
      </c>
      <c r="B17241" t="s">
        <v>130</v>
      </c>
      <c r="C17241" t="s">
        <v>131</v>
      </c>
      <c r="D17241" s="2">
        <v>40603</v>
      </c>
      <c r="E17241">
        <v>22.19</v>
      </c>
      <c r="F17241">
        <v>12649</v>
      </c>
      <c r="G17241">
        <v>19614000</v>
      </c>
      <c r="H17241">
        <v>4102</v>
      </c>
    </row>
    <row r="17242" spans="1:8" x14ac:dyDescent="0.25">
      <c r="A17242" t="s">
        <v>127</v>
      </c>
      <c r="B17242" t="s">
        <v>130</v>
      </c>
      <c r="C17242" t="s">
        <v>131</v>
      </c>
      <c r="D17242" s="2">
        <v>40634</v>
      </c>
      <c r="E17242">
        <v>24.88</v>
      </c>
      <c r="F17242">
        <v>13905</v>
      </c>
      <c r="G17242">
        <v>21990000</v>
      </c>
      <c r="H17242">
        <v>4876</v>
      </c>
    </row>
    <row r="17243" spans="1:8" x14ac:dyDescent="0.25">
      <c r="A17243" t="s">
        <v>127</v>
      </c>
      <c r="B17243" t="s">
        <v>130</v>
      </c>
      <c r="C17243" t="s">
        <v>131</v>
      </c>
      <c r="D17243" s="2">
        <v>40664</v>
      </c>
      <c r="E17243">
        <v>31</v>
      </c>
      <c r="F17243">
        <v>17329</v>
      </c>
      <c r="G17243">
        <v>27404000</v>
      </c>
      <c r="H17243">
        <v>6076</v>
      </c>
    </row>
    <row r="17244" spans="1:8" x14ac:dyDescent="0.25">
      <c r="A17244" t="s">
        <v>127</v>
      </c>
      <c r="B17244" t="s">
        <v>130</v>
      </c>
      <c r="C17244" t="s">
        <v>131</v>
      </c>
      <c r="D17244" s="2">
        <v>40695</v>
      </c>
      <c r="E17244">
        <v>29</v>
      </c>
      <c r="F17244">
        <v>16211</v>
      </c>
      <c r="G17244">
        <v>25636000</v>
      </c>
      <c r="H17244">
        <v>5684</v>
      </c>
    </row>
    <row r="17245" spans="1:8" x14ac:dyDescent="0.25">
      <c r="A17245" t="s">
        <v>127</v>
      </c>
      <c r="B17245" t="s">
        <v>130</v>
      </c>
      <c r="C17245" t="s">
        <v>131</v>
      </c>
      <c r="D17245" s="2">
        <v>40725</v>
      </c>
      <c r="E17245">
        <v>23.01</v>
      </c>
      <c r="F17245">
        <v>13343</v>
      </c>
      <c r="G17245">
        <v>20339000</v>
      </c>
      <c r="H17245">
        <v>4028</v>
      </c>
    </row>
    <row r="17246" spans="1:8" x14ac:dyDescent="0.25">
      <c r="A17246" t="s">
        <v>127</v>
      </c>
      <c r="B17246" t="s">
        <v>130</v>
      </c>
      <c r="C17246" t="s">
        <v>131</v>
      </c>
      <c r="D17246" s="2">
        <v>40756</v>
      </c>
      <c r="E17246">
        <v>15.75</v>
      </c>
      <c r="F17246">
        <v>9387</v>
      </c>
      <c r="G17246">
        <v>13923000</v>
      </c>
      <c r="H17246">
        <v>2504</v>
      </c>
    </row>
    <row r="17247" spans="1:8" x14ac:dyDescent="0.25">
      <c r="A17247" t="s">
        <v>127</v>
      </c>
      <c r="B17247" t="s">
        <v>130</v>
      </c>
      <c r="C17247" t="s">
        <v>131</v>
      </c>
      <c r="D17247" s="2">
        <v>40787</v>
      </c>
      <c r="E17247">
        <v>21.77</v>
      </c>
      <c r="F17247">
        <v>12976</v>
      </c>
      <c r="G17247">
        <v>19246000</v>
      </c>
      <c r="H17247">
        <v>3461</v>
      </c>
    </row>
    <row r="17248" spans="1:8" x14ac:dyDescent="0.25">
      <c r="A17248" t="s">
        <v>127</v>
      </c>
      <c r="B17248" t="s">
        <v>130</v>
      </c>
      <c r="C17248" t="s">
        <v>131</v>
      </c>
      <c r="D17248" s="2">
        <v>40817</v>
      </c>
      <c r="E17248">
        <v>10.56</v>
      </c>
      <c r="F17248">
        <v>6296</v>
      </c>
      <c r="G17248">
        <v>9337000</v>
      </c>
      <c r="H17248">
        <v>1679</v>
      </c>
    </row>
    <row r="17249" spans="1:10" x14ac:dyDescent="0.25">
      <c r="A17249" t="s">
        <v>127</v>
      </c>
      <c r="B17249" t="s">
        <v>130</v>
      </c>
      <c r="C17249" t="s">
        <v>131</v>
      </c>
      <c r="D17249" s="2">
        <v>40848</v>
      </c>
      <c r="E17249">
        <v>24.16</v>
      </c>
      <c r="F17249">
        <v>14400</v>
      </c>
      <c r="G17249">
        <v>21356000</v>
      </c>
      <c r="H17249">
        <v>3840</v>
      </c>
    </row>
    <row r="17250" spans="1:10" x14ac:dyDescent="0.25">
      <c r="A17250" t="s">
        <v>127</v>
      </c>
      <c r="B17250" t="s">
        <v>130</v>
      </c>
      <c r="C17250" t="s">
        <v>131</v>
      </c>
      <c r="D17250" s="2">
        <v>40878</v>
      </c>
      <c r="E17250">
        <v>31</v>
      </c>
      <c r="F17250">
        <v>18476</v>
      </c>
      <c r="G17250">
        <v>27404000</v>
      </c>
      <c r="H17250">
        <v>4929</v>
      </c>
    </row>
    <row r="17251" spans="1:10" x14ac:dyDescent="0.25">
      <c r="A17251" t="s">
        <v>127</v>
      </c>
      <c r="B17251" t="s">
        <v>130</v>
      </c>
      <c r="C17251" t="s">
        <v>131</v>
      </c>
      <c r="D17251" s="2">
        <v>40909</v>
      </c>
      <c r="E17251">
        <v>31</v>
      </c>
      <c r="F17251">
        <v>18476</v>
      </c>
      <c r="G17251">
        <v>27404000</v>
      </c>
      <c r="H17251">
        <v>4929</v>
      </c>
    </row>
    <row r="17252" spans="1:10" x14ac:dyDescent="0.25">
      <c r="A17252" t="s">
        <v>127</v>
      </c>
      <c r="B17252" t="s">
        <v>130</v>
      </c>
      <c r="C17252" t="s">
        <v>131</v>
      </c>
      <c r="D17252" s="2">
        <v>40940</v>
      </c>
      <c r="E17252">
        <v>28.76</v>
      </c>
      <c r="F17252">
        <v>8018</v>
      </c>
      <c r="G17252">
        <v>25370000</v>
      </c>
      <c r="H17252">
        <v>13698</v>
      </c>
    </row>
    <row r="17253" spans="1:10" x14ac:dyDescent="0.25">
      <c r="A17253" t="s">
        <v>127</v>
      </c>
      <c r="B17253" t="s">
        <v>130</v>
      </c>
      <c r="C17253" t="s">
        <v>131</v>
      </c>
      <c r="D17253" s="2">
        <v>40969</v>
      </c>
      <c r="E17253">
        <v>31</v>
      </c>
      <c r="F17253">
        <v>18258</v>
      </c>
      <c r="G17253">
        <v>27341000</v>
      </c>
      <c r="H17253">
        <v>5147</v>
      </c>
    </row>
    <row r="17254" spans="1:10" x14ac:dyDescent="0.25">
      <c r="A17254" t="s">
        <v>127</v>
      </c>
      <c r="B17254" t="s">
        <v>130</v>
      </c>
      <c r="C17254" t="s">
        <v>131</v>
      </c>
      <c r="D17254" s="2">
        <v>41000</v>
      </c>
      <c r="E17254">
        <v>22.9</v>
      </c>
      <c r="F17254">
        <v>8919</v>
      </c>
      <c r="G17254">
        <v>20240000</v>
      </c>
      <c r="H17254">
        <v>8367</v>
      </c>
    </row>
    <row r="17255" spans="1:10" x14ac:dyDescent="0.25">
      <c r="A17255" t="s">
        <v>127</v>
      </c>
      <c r="B17255" t="s">
        <v>130</v>
      </c>
      <c r="C17255" t="s">
        <v>131</v>
      </c>
      <c r="D17255" s="2">
        <v>41030</v>
      </c>
      <c r="E17255">
        <v>25.21</v>
      </c>
      <c r="F17255">
        <v>13468</v>
      </c>
      <c r="G17255">
        <v>22284200</v>
      </c>
      <c r="H17255">
        <v>5564</v>
      </c>
    </row>
    <row r="17256" spans="1:10" x14ac:dyDescent="0.25">
      <c r="A17256" t="s">
        <v>127</v>
      </c>
      <c r="B17256" t="s">
        <v>130</v>
      </c>
      <c r="C17256" t="s">
        <v>131</v>
      </c>
      <c r="D17256" s="2">
        <v>41061</v>
      </c>
      <c r="E17256">
        <v>30</v>
      </c>
      <c r="F17256">
        <v>14406</v>
      </c>
      <c r="G17256">
        <v>26520000</v>
      </c>
      <c r="H17256">
        <v>8244</v>
      </c>
    </row>
    <row r="17257" spans="1:10" x14ac:dyDescent="0.25">
      <c r="A17257" t="s">
        <v>127</v>
      </c>
      <c r="B17257" t="s">
        <v>130</v>
      </c>
      <c r="C17257" t="s">
        <v>131</v>
      </c>
      <c r="D17257" s="2">
        <v>41091</v>
      </c>
      <c r="E17257">
        <v>31</v>
      </c>
      <c r="F17257">
        <v>18241</v>
      </c>
      <c r="G17257">
        <v>27400000</v>
      </c>
      <c r="H17257">
        <v>5164</v>
      </c>
    </row>
    <row r="17258" spans="1:10" x14ac:dyDescent="0.25">
      <c r="A17258" t="s">
        <v>127</v>
      </c>
      <c r="B17258" t="s">
        <v>130</v>
      </c>
      <c r="C17258" t="s">
        <v>131</v>
      </c>
      <c r="D17258" s="2">
        <v>41122</v>
      </c>
      <c r="E17258">
        <v>30.84</v>
      </c>
      <c r="F17258">
        <v>18276</v>
      </c>
      <c r="G17258">
        <v>27260000</v>
      </c>
      <c r="H17258">
        <v>5006</v>
      </c>
    </row>
    <row r="17259" spans="1:10" x14ac:dyDescent="0.25">
      <c r="A17259" t="s">
        <v>127</v>
      </c>
      <c r="B17259" t="s">
        <v>130</v>
      </c>
      <c r="C17259" t="s">
        <v>131</v>
      </c>
      <c r="D17259" s="2">
        <v>41153</v>
      </c>
      <c r="E17259">
        <v>30</v>
      </c>
      <c r="F17259">
        <v>6402</v>
      </c>
      <c r="G17259">
        <v>26520000</v>
      </c>
      <c r="H17259">
        <v>6944</v>
      </c>
    </row>
    <row r="17260" spans="1:10" x14ac:dyDescent="0.25">
      <c r="A17260" t="s">
        <v>127</v>
      </c>
      <c r="B17260" t="s">
        <v>130</v>
      </c>
      <c r="C17260" t="s">
        <v>131</v>
      </c>
      <c r="D17260" s="2">
        <v>41183</v>
      </c>
      <c r="E17260">
        <v>19.510000000000002</v>
      </c>
      <c r="F17260">
        <v>3634</v>
      </c>
      <c r="G17260">
        <v>17240000</v>
      </c>
      <c r="H17260">
        <v>1217</v>
      </c>
    </row>
    <row r="17261" spans="1:10" x14ac:dyDescent="0.25">
      <c r="A17261" t="s">
        <v>127</v>
      </c>
      <c r="B17261" t="s">
        <v>130</v>
      </c>
      <c r="C17261" t="s">
        <v>131</v>
      </c>
      <c r="D17261" s="2">
        <v>41214</v>
      </c>
      <c r="E17261">
        <v>19.93</v>
      </c>
      <c r="F17261">
        <v>5161</v>
      </c>
      <c r="G17261">
        <v>29811000</v>
      </c>
      <c r="H17261">
        <v>0</v>
      </c>
    </row>
    <row r="17262" spans="1:10" x14ac:dyDescent="0.25">
      <c r="A17262" t="s">
        <v>127</v>
      </c>
      <c r="B17262" t="s">
        <v>130</v>
      </c>
      <c r="C17262" t="s">
        <v>131</v>
      </c>
      <c r="D17262" s="2">
        <v>41244</v>
      </c>
      <c r="E17262">
        <v>31</v>
      </c>
      <c r="F17262">
        <v>5573</v>
      </c>
      <c r="G17262">
        <v>46380000</v>
      </c>
      <c r="H17262">
        <v>2456</v>
      </c>
    </row>
    <row r="17263" spans="1:10" x14ac:dyDescent="0.25">
      <c r="A17263" t="s">
        <v>127</v>
      </c>
      <c r="B17263" t="s">
        <v>130</v>
      </c>
      <c r="C17263" t="s">
        <v>131</v>
      </c>
      <c r="D17263" s="2">
        <v>41275</v>
      </c>
      <c r="E17263">
        <v>3.1</v>
      </c>
      <c r="F17263">
        <v>406</v>
      </c>
      <c r="G17263">
        <v>4675000</v>
      </c>
      <c r="H17263">
        <v>403</v>
      </c>
    </row>
    <row r="17264" spans="1:10" x14ac:dyDescent="0.25">
      <c r="A17264" t="s">
        <v>127</v>
      </c>
      <c r="B17264" t="s">
        <v>142</v>
      </c>
      <c r="C17264" t="s">
        <v>143</v>
      </c>
      <c r="D17264" s="2">
        <v>40452</v>
      </c>
      <c r="E17264">
        <v>24.7</v>
      </c>
      <c r="F17264">
        <v>0</v>
      </c>
      <c r="G17264">
        <v>26000000</v>
      </c>
      <c r="H17264">
        <v>0</v>
      </c>
      <c r="J17264">
        <v>5063</v>
      </c>
    </row>
    <row r="17265" spans="1:10" x14ac:dyDescent="0.25">
      <c r="A17265" t="s">
        <v>127</v>
      </c>
      <c r="B17265" t="s">
        <v>142</v>
      </c>
      <c r="C17265" t="s">
        <v>143</v>
      </c>
      <c r="D17265" s="2">
        <v>40483</v>
      </c>
      <c r="E17265">
        <v>30</v>
      </c>
      <c r="F17265">
        <v>0</v>
      </c>
      <c r="G17265">
        <v>36778000</v>
      </c>
      <c r="H17265">
        <v>0</v>
      </c>
      <c r="J17265">
        <v>6366</v>
      </c>
    </row>
    <row r="17266" spans="1:10" x14ac:dyDescent="0.25">
      <c r="A17266" t="s">
        <v>127</v>
      </c>
      <c r="B17266" t="s">
        <v>142</v>
      </c>
      <c r="C17266" t="s">
        <v>143</v>
      </c>
      <c r="D17266" s="2">
        <v>40513</v>
      </c>
      <c r="E17266">
        <v>31</v>
      </c>
      <c r="F17266">
        <v>0</v>
      </c>
      <c r="G17266">
        <v>29451000</v>
      </c>
      <c r="H17266">
        <v>0</v>
      </c>
      <c r="J17266">
        <v>4305</v>
      </c>
    </row>
    <row r="17267" spans="1:10" x14ac:dyDescent="0.25">
      <c r="A17267" t="s">
        <v>127</v>
      </c>
      <c r="B17267" t="s">
        <v>142</v>
      </c>
      <c r="C17267" t="s">
        <v>143</v>
      </c>
      <c r="D17267" s="2">
        <v>40544</v>
      </c>
      <c r="E17267">
        <v>31</v>
      </c>
      <c r="F17267">
        <v>0</v>
      </c>
      <c r="G17267">
        <v>45601000</v>
      </c>
      <c r="H17267">
        <v>30</v>
      </c>
      <c r="J17267">
        <v>9417</v>
      </c>
    </row>
    <row r="17268" spans="1:10" x14ac:dyDescent="0.25">
      <c r="A17268" t="s">
        <v>127</v>
      </c>
      <c r="B17268" t="s">
        <v>142</v>
      </c>
      <c r="C17268" t="s">
        <v>143</v>
      </c>
      <c r="D17268" s="2">
        <v>40575</v>
      </c>
      <c r="E17268">
        <v>28</v>
      </c>
      <c r="F17268">
        <v>0</v>
      </c>
      <c r="G17268">
        <v>41190000</v>
      </c>
      <c r="H17268">
        <v>84</v>
      </c>
      <c r="J17268">
        <v>8932</v>
      </c>
    </row>
    <row r="17269" spans="1:10" x14ac:dyDescent="0.25">
      <c r="A17269" t="s">
        <v>127</v>
      </c>
      <c r="B17269" t="s">
        <v>142</v>
      </c>
      <c r="C17269" t="s">
        <v>143</v>
      </c>
      <c r="D17269" s="2">
        <v>40603</v>
      </c>
      <c r="E17269">
        <v>26.87</v>
      </c>
      <c r="F17269">
        <v>0</v>
      </c>
      <c r="G17269">
        <v>39521000</v>
      </c>
      <c r="H17269">
        <v>80</v>
      </c>
      <c r="J17269">
        <v>8571</v>
      </c>
    </row>
    <row r="17270" spans="1:10" x14ac:dyDescent="0.25">
      <c r="A17270" t="s">
        <v>127</v>
      </c>
      <c r="B17270" t="s">
        <v>142</v>
      </c>
      <c r="C17270" t="s">
        <v>143</v>
      </c>
      <c r="D17270" s="2">
        <v>40634</v>
      </c>
      <c r="E17270">
        <v>24.88</v>
      </c>
      <c r="F17270">
        <v>0</v>
      </c>
      <c r="G17270">
        <v>36590000</v>
      </c>
      <c r="H17270">
        <v>75</v>
      </c>
      <c r="J17270">
        <v>7935</v>
      </c>
    </row>
    <row r="17271" spans="1:10" x14ac:dyDescent="0.25">
      <c r="A17271" t="s">
        <v>127</v>
      </c>
      <c r="B17271" t="s">
        <v>142</v>
      </c>
      <c r="C17271" t="s">
        <v>143</v>
      </c>
      <c r="D17271" s="2">
        <v>40664</v>
      </c>
      <c r="E17271">
        <v>30.25</v>
      </c>
      <c r="F17271">
        <v>0</v>
      </c>
      <c r="G17271">
        <v>44498000</v>
      </c>
      <c r="H17271">
        <v>91</v>
      </c>
      <c r="J17271">
        <v>9649</v>
      </c>
    </row>
    <row r="17272" spans="1:10" x14ac:dyDescent="0.25">
      <c r="A17272" t="s">
        <v>127</v>
      </c>
      <c r="B17272" t="s">
        <v>142</v>
      </c>
      <c r="C17272" t="s">
        <v>143</v>
      </c>
      <c r="D17272" s="2">
        <v>40695</v>
      </c>
      <c r="E17272">
        <v>18.13</v>
      </c>
      <c r="F17272">
        <v>0</v>
      </c>
      <c r="G17272">
        <v>26662000</v>
      </c>
      <c r="H17272">
        <v>54</v>
      </c>
      <c r="J17272">
        <v>5782</v>
      </c>
    </row>
    <row r="17273" spans="1:10" x14ac:dyDescent="0.25">
      <c r="A17273" t="s">
        <v>127</v>
      </c>
      <c r="B17273" t="s">
        <v>142</v>
      </c>
      <c r="C17273" t="s">
        <v>143</v>
      </c>
      <c r="D17273" s="2">
        <v>40725</v>
      </c>
      <c r="E17273">
        <v>13.88</v>
      </c>
      <c r="F17273">
        <v>0</v>
      </c>
      <c r="G17273">
        <v>20410000</v>
      </c>
      <c r="H17273">
        <v>42</v>
      </c>
      <c r="J17273">
        <v>4426</v>
      </c>
    </row>
    <row r="17274" spans="1:10" x14ac:dyDescent="0.25">
      <c r="A17274" t="s">
        <v>127</v>
      </c>
      <c r="B17274" t="s">
        <v>142</v>
      </c>
      <c r="C17274" t="s">
        <v>143</v>
      </c>
      <c r="D17274" s="2">
        <v>40756</v>
      </c>
      <c r="E17274">
        <v>16.86</v>
      </c>
      <c r="F17274">
        <v>0</v>
      </c>
      <c r="G17274">
        <v>103796000</v>
      </c>
      <c r="H17274">
        <v>62</v>
      </c>
      <c r="J17274">
        <v>9974</v>
      </c>
    </row>
    <row r="17275" spans="1:10" x14ac:dyDescent="0.25">
      <c r="A17275" t="s">
        <v>127</v>
      </c>
      <c r="B17275" t="s">
        <v>142</v>
      </c>
      <c r="C17275" t="s">
        <v>143</v>
      </c>
      <c r="D17275" s="2">
        <v>40787</v>
      </c>
      <c r="E17275">
        <v>21.88</v>
      </c>
      <c r="F17275">
        <v>0</v>
      </c>
      <c r="G17275">
        <v>200594000</v>
      </c>
      <c r="H17275">
        <v>45</v>
      </c>
      <c r="J17275">
        <v>16868</v>
      </c>
    </row>
    <row r="17276" spans="1:10" x14ac:dyDescent="0.25">
      <c r="A17276" t="s">
        <v>127</v>
      </c>
      <c r="B17276" t="s">
        <v>142</v>
      </c>
      <c r="C17276" t="s">
        <v>143</v>
      </c>
      <c r="D17276" s="2">
        <v>40817</v>
      </c>
      <c r="E17276">
        <v>6.24</v>
      </c>
      <c r="F17276">
        <v>0</v>
      </c>
      <c r="G17276">
        <v>57255000</v>
      </c>
      <c r="H17276">
        <v>6</v>
      </c>
      <c r="J17276">
        <v>4756</v>
      </c>
    </row>
    <row r="17277" spans="1:10" x14ac:dyDescent="0.25">
      <c r="A17277" t="s">
        <v>127</v>
      </c>
      <c r="B17277" t="s">
        <v>142</v>
      </c>
      <c r="C17277" t="s">
        <v>143</v>
      </c>
      <c r="D17277" s="2">
        <v>40848</v>
      </c>
      <c r="E17277">
        <v>24.17</v>
      </c>
      <c r="F17277">
        <v>0</v>
      </c>
      <c r="G17277">
        <v>30314000</v>
      </c>
      <c r="H17277">
        <v>23</v>
      </c>
      <c r="J17277">
        <v>17520</v>
      </c>
    </row>
    <row r="17278" spans="1:10" x14ac:dyDescent="0.25">
      <c r="A17278" t="s">
        <v>127</v>
      </c>
      <c r="B17278" t="s">
        <v>142</v>
      </c>
      <c r="C17278" t="s">
        <v>143</v>
      </c>
      <c r="D17278" s="2">
        <v>40878</v>
      </c>
      <c r="E17278">
        <v>29.94</v>
      </c>
      <c r="F17278">
        <v>0</v>
      </c>
      <c r="G17278">
        <v>59474000</v>
      </c>
      <c r="H17278">
        <v>30</v>
      </c>
      <c r="J17278">
        <v>20323</v>
      </c>
    </row>
    <row r="17279" spans="1:10" x14ac:dyDescent="0.25">
      <c r="A17279" t="s">
        <v>127</v>
      </c>
      <c r="B17279" t="s">
        <v>142</v>
      </c>
      <c r="C17279" t="s">
        <v>143</v>
      </c>
      <c r="D17279" s="2">
        <v>40909</v>
      </c>
      <c r="E17279">
        <v>30.42</v>
      </c>
      <c r="F17279">
        <v>0</v>
      </c>
      <c r="G17279">
        <v>260973000</v>
      </c>
      <c r="H17279">
        <v>60</v>
      </c>
      <c r="J17279">
        <v>20154</v>
      </c>
    </row>
    <row r="17280" spans="1:10" x14ac:dyDescent="0.25">
      <c r="A17280" t="s">
        <v>127</v>
      </c>
      <c r="B17280" t="s">
        <v>142</v>
      </c>
      <c r="C17280" t="s">
        <v>143</v>
      </c>
      <c r="D17280" s="2">
        <v>40940</v>
      </c>
      <c r="E17280">
        <v>29</v>
      </c>
      <c r="F17280">
        <v>0</v>
      </c>
      <c r="G17280">
        <v>245230000</v>
      </c>
      <c r="H17280">
        <v>58</v>
      </c>
      <c r="J17280">
        <v>20092</v>
      </c>
    </row>
    <row r="17281" spans="1:10" x14ac:dyDescent="0.25">
      <c r="A17281" t="s">
        <v>127</v>
      </c>
      <c r="B17281" t="s">
        <v>142</v>
      </c>
      <c r="C17281" t="s">
        <v>143</v>
      </c>
      <c r="D17281" s="2">
        <v>40969</v>
      </c>
      <c r="E17281">
        <v>31</v>
      </c>
      <c r="F17281">
        <v>0</v>
      </c>
      <c r="G17281">
        <v>248146000</v>
      </c>
      <c r="H17281">
        <v>31</v>
      </c>
      <c r="J17281">
        <v>23837</v>
      </c>
    </row>
    <row r="17282" spans="1:10" x14ac:dyDescent="0.25">
      <c r="A17282" t="s">
        <v>127</v>
      </c>
      <c r="B17282" t="s">
        <v>142</v>
      </c>
      <c r="C17282" t="s">
        <v>143</v>
      </c>
      <c r="D17282" s="2">
        <v>41000</v>
      </c>
      <c r="E17282">
        <v>20.77</v>
      </c>
      <c r="F17282">
        <v>0</v>
      </c>
      <c r="G17282">
        <v>282980000</v>
      </c>
      <c r="H17282">
        <v>119</v>
      </c>
      <c r="J17282">
        <v>21238</v>
      </c>
    </row>
    <row r="17283" spans="1:10" x14ac:dyDescent="0.25">
      <c r="A17283" t="s">
        <v>127</v>
      </c>
      <c r="B17283" t="s">
        <v>142</v>
      </c>
      <c r="C17283" t="s">
        <v>143</v>
      </c>
      <c r="D17283" s="2">
        <v>41030</v>
      </c>
      <c r="E17283">
        <v>13.15</v>
      </c>
      <c r="F17283">
        <v>0</v>
      </c>
      <c r="G17283">
        <v>179099000</v>
      </c>
      <c r="H17283">
        <v>13</v>
      </c>
      <c r="J17283">
        <v>13539</v>
      </c>
    </row>
    <row r="17284" spans="1:10" x14ac:dyDescent="0.25">
      <c r="A17284" t="s">
        <v>127</v>
      </c>
      <c r="B17284" t="s">
        <v>142</v>
      </c>
      <c r="C17284" t="s">
        <v>143</v>
      </c>
      <c r="D17284" s="2">
        <v>41061</v>
      </c>
      <c r="E17284">
        <v>28.63</v>
      </c>
      <c r="F17284">
        <v>0</v>
      </c>
      <c r="G17284">
        <v>389987000</v>
      </c>
      <c r="H17284">
        <v>158</v>
      </c>
      <c r="J17284">
        <v>29354</v>
      </c>
    </row>
    <row r="17285" spans="1:10" x14ac:dyDescent="0.25">
      <c r="A17285" t="s">
        <v>127</v>
      </c>
      <c r="B17285" t="s">
        <v>142</v>
      </c>
      <c r="C17285" t="s">
        <v>143</v>
      </c>
      <c r="D17285" s="2">
        <v>41091</v>
      </c>
      <c r="E17285">
        <v>6.71</v>
      </c>
      <c r="F17285">
        <v>0</v>
      </c>
      <c r="G17285">
        <v>91400000</v>
      </c>
      <c r="H17285">
        <v>41</v>
      </c>
      <c r="J17285">
        <v>6875</v>
      </c>
    </row>
    <row r="17286" spans="1:10" x14ac:dyDescent="0.25">
      <c r="A17286" t="s">
        <v>127</v>
      </c>
      <c r="B17286" t="s">
        <v>142</v>
      </c>
      <c r="C17286" t="s">
        <v>143</v>
      </c>
      <c r="D17286" s="2">
        <v>41122</v>
      </c>
      <c r="E17286">
        <v>22.55</v>
      </c>
      <c r="F17286">
        <v>0</v>
      </c>
      <c r="G17286">
        <v>307210000</v>
      </c>
      <c r="H17286">
        <v>139</v>
      </c>
      <c r="J17286">
        <v>23108</v>
      </c>
    </row>
    <row r="17287" spans="1:10" x14ac:dyDescent="0.25">
      <c r="A17287" t="s">
        <v>127</v>
      </c>
      <c r="B17287" t="s">
        <v>142</v>
      </c>
      <c r="C17287" t="s">
        <v>143</v>
      </c>
      <c r="D17287" s="2">
        <v>41153</v>
      </c>
      <c r="E17287">
        <v>30</v>
      </c>
      <c r="F17287">
        <v>0</v>
      </c>
      <c r="G17287">
        <v>296010000</v>
      </c>
      <c r="H17287">
        <v>120</v>
      </c>
      <c r="J17287">
        <v>20910</v>
      </c>
    </row>
    <row r="17288" spans="1:10" x14ac:dyDescent="0.25">
      <c r="A17288" t="s">
        <v>127</v>
      </c>
      <c r="B17288" t="s">
        <v>142</v>
      </c>
      <c r="C17288" t="s">
        <v>143</v>
      </c>
      <c r="D17288" s="2">
        <v>41183</v>
      </c>
      <c r="E17288">
        <v>9.68</v>
      </c>
      <c r="F17288">
        <v>0</v>
      </c>
      <c r="G17288">
        <v>131900000</v>
      </c>
      <c r="H17288">
        <v>38</v>
      </c>
      <c r="J17288">
        <v>6623</v>
      </c>
    </row>
    <row r="17289" spans="1:10" x14ac:dyDescent="0.25">
      <c r="A17289" t="s">
        <v>127</v>
      </c>
      <c r="B17289" t="s">
        <v>142</v>
      </c>
      <c r="C17289" t="s">
        <v>143</v>
      </c>
      <c r="D17289" s="2">
        <v>41214</v>
      </c>
      <c r="E17289">
        <v>24.58</v>
      </c>
      <c r="F17289">
        <v>0</v>
      </c>
      <c r="G17289">
        <v>249129000</v>
      </c>
      <c r="H17289">
        <v>0</v>
      </c>
      <c r="J17289">
        <v>18429</v>
      </c>
    </row>
    <row r="17290" spans="1:10" x14ac:dyDescent="0.25">
      <c r="A17290" t="s">
        <v>127</v>
      </c>
      <c r="B17290" t="s">
        <v>142</v>
      </c>
      <c r="C17290" t="s">
        <v>143</v>
      </c>
      <c r="D17290" s="2">
        <v>41244</v>
      </c>
      <c r="E17290">
        <v>22.39</v>
      </c>
      <c r="F17290">
        <v>0</v>
      </c>
      <c r="G17290">
        <v>226990000</v>
      </c>
      <c r="H17290">
        <v>0</v>
      </c>
      <c r="J17290">
        <v>17197</v>
      </c>
    </row>
    <row r="17291" spans="1:10" x14ac:dyDescent="0.25">
      <c r="A17291" t="s">
        <v>127</v>
      </c>
      <c r="B17291" t="s">
        <v>142</v>
      </c>
      <c r="C17291" t="s">
        <v>143</v>
      </c>
      <c r="D17291" s="2">
        <v>41275</v>
      </c>
      <c r="E17291">
        <v>15.6666666666667</v>
      </c>
      <c r="F17291">
        <v>0</v>
      </c>
      <c r="G17291">
        <v>120477000</v>
      </c>
      <c r="H17291">
        <v>0</v>
      </c>
      <c r="J17291">
        <v>12032</v>
      </c>
    </row>
    <row r="17292" spans="1:10" x14ac:dyDescent="0.25">
      <c r="A17292" t="s">
        <v>127</v>
      </c>
      <c r="B17292" t="s">
        <v>142</v>
      </c>
      <c r="C17292" t="s">
        <v>143</v>
      </c>
      <c r="D17292" s="2">
        <v>41306</v>
      </c>
      <c r="E17292">
        <v>28</v>
      </c>
      <c r="F17292">
        <v>0</v>
      </c>
      <c r="G17292">
        <v>369320000</v>
      </c>
      <c r="H17292">
        <v>157</v>
      </c>
      <c r="J17292">
        <v>20450</v>
      </c>
    </row>
    <row r="17293" spans="1:10" x14ac:dyDescent="0.25">
      <c r="A17293" t="s">
        <v>127</v>
      </c>
      <c r="B17293" t="s">
        <v>142</v>
      </c>
      <c r="C17293" t="s">
        <v>143</v>
      </c>
      <c r="D17293" s="2">
        <v>41334</v>
      </c>
      <c r="E17293">
        <v>31</v>
      </c>
      <c r="F17293">
        <v>0</v>
      </c>
      <c r="G17293">
        <v>408890000</v>
      </c>
      <c r="H17293">
        <v>189</v>
      </c>
      <c r="J17293">
        <v>22410</v>
      </c>
    </row>
    <row r="17294" spans="1:10" x14ac:dyDescent="0.25">
      <c r="A17294" t="s">
        <v>127</v>
      </c>
      <c r="B17294" t="s">
        <v>142</v>
      </c>
      <c r="C17294" t="s">
        <v>143</v>
      </c>
      <c r="D17294" s="2">
        <v>41365</v>
      </c>
      <c r="E17294">
        <v>30</v>
      </c>
      <c r="F17294">
        <v>0</v>
      </c>
      <c r="G17294">
        <v>395790000</v>
      </c>
      <c r="H17294">
        <v>182</v>
      </c>
      <c r="J17294">
        <v>21688</v>
      </c>
    </row>
    <row r="17295" spans="1:10" x14ac:dyDescent="0.25">
      <c r="A17295" t="s">
        <v>127</v>
      </c>
      <c r="B17295" t="s">
        <v>142</v>
      </c>
      <c r="C17295" t="s">
        <v>143</v>
      </c>
      <c r="D17295" s="2">
        <v>41395</v>
      </c>
      <c r="E17295">
        <v>25.086666666666702</v>
      </c>
      <c r="F17295">
        <v>0</v>
      </c>
      <c r="G17295">
        <v>167880000</v>
      </c>
      <c r="H17295">
        <v>147</v>
      </c>
      <c r="J17295">
        <v>18141</v>
      </c>
    </row>
    <row r="17296" spans="1:10" x14ac:dyDescent="0.25">
      <c r="A17296" t="s">
        <v>127</v>
      </c>
      <c r="B17296" t="s">
        <v>142</v>
      </c>
      <c r="C17296" t="s">
        <v>143</v>
      </c>
      <c r="D17296" s="2">
        <v>41426</v>
      </c>
      <c r="E17296">
        <v>28.664583333333301</v>
      </c>
      <c r="F17296">
        <v>0</v>
      </c>
      <c r="G17296">
        <v>206455000</v>
      </c>
      <c r="H17296">
        <v>81</v>
      </c>
      <c r="J17296">
        <v>26455</v>
      </c>
    </row>
    <row r="17297" spans="1:10" x14ac:dyDescent="0.25">
      <c r="A17297" t="s">
        <v>127</v>
      </c>
      <c r="B17297" t="s">
        <v>142</v>
      </c>
      <c r="C17297" t="s">
        <v>143</v>
      </c>
      <c r="D17297" s="2">
        <v>41456</v>
      </c>
      <c r="E17297">
        <v>29.284583333333298</v>
      </c>
      <c r="F17297">
        <v>0</v>
      </c>
      <c r="G17297">
        <v>286900000</v>
      </c>
      <c r="H17297">
        <v>42</v>
      </c>
      <c r="J17297">
        <v>26339</v>
      </c>
    </row>
    <row r="17298" spans="1:10" x14ac:dyDescent="0.25">
      <c r="A17298" t="s">
        <v>127</v>
      </c>
      <c r="B17298" t="s">
        <v>142</v>
      </c>
      <c r="C17298" t="s">
        <v>143</v>
      </c>
      <c r="D17298" s="2">
        <v>41487</v>
      </c>
      <c r="E17298">
        <v>29.84375</v>
      </c>
      <c r="F17298">
        <v>0</v>
      </c>
      <c r="G17298">
        <v>225550000</v>
      </c>
      <c r="H17298">
        <v>20</v>
      </c>
      <c r="J17298">
        <v>19725</v>
      </c>
    </row>
    <row r="17299" spans="1:10" x14ac:dyDescent="0.25">
      <c r="A17299" t="s">
        <v>127</v>
      </c>
      <c r="B17299" t="s">
        <v>142</v>
      </c>
      <c r="C17299" t="s">
        <v>143</v>
      </c>
      <c r="D17299" s="2">
        <v>41518</v>
      </c>
      <c r="E17299">
        <v>24.2358333333333</v>
      </c>
      <c r="F17299">
        <v>0</v>
      </c>
      <c r="G17299">
        <v>188920000</v>
      </c>
      <c r="H17299">
        <v>16</v>
      </c>
      <c r="J17299">
        <v>16368</v>
      </c>
    </row>
    <row r="17300" spans="1:10" x14ac:dyDescent="0.25">
      <c r="A17300" t="s">
        <v>127</v>
      </c>
      <c r="B17300" t="s">
        <v>142</v>
      </c>
      <c r="C17300" t="s">
        <v>143</v>
      </c>
      <c r="D17300" s="2">
        <v>41548</v>
      </c>
      <c r="E17300">
        <v>31</v>
      </c>
      <c r="F17300">
        <v>0</v>
      </c>
      <c r="G17300">
        <v>262010000</v>
      </c>
      <c r="H17300">
        <v>110</v>
      </c>
      <c r="J17300">
        <v>22347</v>
      </c>
    </row>
    <row r="17301" spans="1:10" x14ac:dyDescent="0.25">
      <c r="A17301" t="s">
        <v>127</v>
      </c>
      <c r="B17301" t="s">
        <v>142</v>
      </c>
      <c r="C17301" t="s">
        <v>143</v>
      </c>
      <c r="D17301" s="2">
        <v>41579</v>
      </c>
      <c r="E17301">
        <v>29.158750000000001</v>
      </c>
      <c r="F17301">
        <v>0</v>
      </c>
      <c r="G17301">
        <v>255140000</v>
      </c>
      <c r="H17301">
        <v>184</v>
      </c>
      <c r="J17301">
        <v>21481</v>
      </c>
    </row>
    <row r="17302" spans="1:10" x14ac:dyDescent="0.25">
      <c r="A17302" t="s">
        <v>127</v>
      </c>
      <c r="B17302" t="s">
        <v>142</v>
      </c>
      <c r="C17302" t="s">
        <v>143</v>
      </c>
      <c r="D17302" s="2">
        <v>41609</v>
      </c>
      <c r="E17302">
        <v>31</v>
      </c>
      <c r="F17302">
        <v>0</v>
      </c>
      <c r="G17302">
        <v>394650000</v>
      </c>
      <c r="H17302">
        <v>273</v>
      </c>
      <c r="J17302">
        <v>33310</v>
      </c>
    </row>
    <row r="17303" spans="1:10" x14ac:dyDescent="0.25">
      <c r="A17303" t="s">
        <v>127</v>
      </c>
      <c r="B17303" t="s">
        <v>142</v>
      </c>
      <c r="C17303" t="s">
        <v>143</v>
      </c>
      <c r="D17303" s="2">
        <v>41640</v>
      </c>
      <c r="E17303">
        <v>27.26</v>
      </c>
      <c r="G17303">
        <v>422430000</v>
      </c>
      <c r="H17303">
        <v>1159</v>
      </c>
      <c r="J17303">
        <v>32668</v>
      </c>
    </row>
    <row r="17304" spans="1:10" x14ac:dyDescent="0.25">
      <c r="A17304" t="s">
        <v>127</v>
      </c>
      <c r="B17304" t="s">
        <v>142</v>
      </c>
      <c r="C17304" t="s">
        <v>143</v>
      </c>
      <c r="D17304" s="2">
        <v>41671</v>
      </c>
      <c r="E17304">
        <v>26.81</v>
      </c>
      <c r="G17304">
        <v>129070000</v>
      </c>
      <c r="H17304">
        <v>493</v>
      </c>
      <c r="J17304">
        <v>13950</v>
      </c>
    </row>
    <row r="17305" spans="1:10" x14ac:dyDescent="0.25">
      <c r="A17305" t="s">
        <v>127</v>
      </c>
      <c r="B17305" t="s">
        <v>142</v>
      </c>
      <c r="C17305" t="s">
        <v>143</v>
      </c>
      <c r="D17305" s="2">
        <v>41699</v>
      </c>
      <c r="E17305">
        <v>9.1300000000000008</v>
      </c>
      <c r="G17305">
        <v>43300000</v>
      </c>
      <c r="H17305">
        <v>164</v>
      </c>
      <c r="J17305">
        <v>4636</v>
      </c>
    </row>
    <row r="17306" spans="1:10" x14ac:dyDescent="0.25">
      <c r="A17306" t="s">
        <v>127</v>
      </c>
      <c r="B17306" t="s">
        <v>142</v>
      </c>
      <c r="C17306" t="s">
        <v>143</v>
      </c>
      <c r="D17306" s="2">
        <v>41730</v>
      </c>
      <c r="E17306">
        <v>13.96</v>
      </c>
      <c r="G17306">
        <v>66230000.000000007</v>
      </c>
      <c r="H17306">
        <v>286</v>
      </c>
      <c r="J17306">
        <v>8076</v>
      </c>
    </row>
    <row r="17307" spans="1:10" x14ac:dyDescent="0.25">
      <c r="A17307" t="s">
        <v>127</v>
      </c>
      <c r="B17307" t="s">
        <v>142</v>
      </c>
      <c r="C17307" t="s">
        <v>143</v>
      </c>
      <c r="D17307" s="2">
        <v>41760</v>
      </c>
      <c r="E17307">
        <v>31</v>
      </c>
      <c r="G17307">
        <v>288660000</v>
      </c>
      <c r="H17307">
        <v>724</v>
      </c>
      <c r="J17307">
        <v>20407</v>
      </c>
    </row>
    <row r="17308" spans="1:10" x14ac:dyDescent="0.25">
      <c r="A17308" t="s">
        <v>127</v>
      </c>
      <c r="B17308" t="s">
        <v>142</v>
      </c>
      <c r="C17308" t="s">
        <v>143</v>
      </c>
      <c r="D17308" s="2">
        <v>41791</v>
      </c>
      <c r="E17308">
        <v>30</v>
      </c>
      <c r="G17308">
        <v>263339999.99999997</v>
      </c>
      <c r="H17308">
        <v>693</v>
      </c>
      <c r="J17308">
        <v>19527</v>
      </c>
    </row>
    <row r="17309" spans="1:10" x14ac:dyDescent="0.25">
      <c r="A17309" t="s">
        <v>127</v>
      </c>
      <c r="B17309" t="s">
        <v>142</v>
      </c>
      <c r="C17309" t="s">
        <v>143</v>
      </c>
      <c r="D17309" s="2">
        <v>41821</v>
      </c>
      <c r="E17309">
        <v>8.74</v>
      </c>
      <c r="G17309">
        <v>58190000</v>
      </c>
      <c r="H17309">
        <v>201</v>
      </c>
      <c r="J17309">
        <v>5661</v>
      </c>
    </row>
    <row r="17310" spans="1:10" x14ac:dyDescent="0.25">
      <c r="A17310" t="s">
        <v>127</v>
      </c>
      <c r="B17310" t="s">
        <v>142</v>
      </c>
      <c r="C17310" t="s">
        <v>143</v>
      </c>
      <c r="D17310" s="2">
        <v>41852</v>
      </c>
      <c r="E17310">
        <v>31</v>
      </c>
      <c r="G17310">
        <v>203010000</v>
      </c>
      <c r="H17310">
        <v>803</v>
      </c>
      <c r="J17310">
        <v>22938</v>
      </c>
    </row>
    <row r="17311" spans="1:10" x14ac:dyDescent="0.25">
      <c r="A17311" t="s">
        <v>127</v>
      </c>
      <c r="B17311" t="s">
        <v>142</v>
      </c>
      <c r="C17311" t="s">
        <v>143</v>
      </c>
      <c r="D17311" s="2">
        <v>41883</v>
      </c>
      <c r="E17311">
        <v>20.010000000000002</v>
      </c>
      <c r="G17311">
        <v>136270000</v>
      </c>
      <c r="H17311">
        <v>480</v>
      </c>
      <c r="J17311">
        <v>13596</v>
      </c>
    </row>
    <row r="17312" spans="1:10" x14ac:dyDescent="0.25">
      <c r="A17312" t="s">
        <v>127</v>
      </c>
      <c r="B17312" t="s">
        <v>142</v>
      </c>
      <c r="C17312" t="s">
        <v>143</v>
      </c>
      <c r="D17312" s="2">
        <v>41913</v>
      </c>
      <c r="E17312">
        <v>30.22</v>
      </c>
      <c r="G17312">
        <v>197340000</v>
      </c>
      <c r="H17312">
        <v>847</v>
      </c>
      <c r="J17312">
        <v>24297</v>
      </c>
    </row>
    <row r="17313" spans="1:10" x14ac:dyDescent="0.25">
      <c r="A17313" t="s">
        <v>127</v>
      </c>
      <c r="B17313" t="s">
        <v>142</v>
      </c>
      <c r="C17313" t="s">
        <v>143</v>
      </c>
      <c r="D17313" s="2">
        <v>41944</v>
      </c>
      <c r="E17313">
        <v>21.46</v>
      </c>
      <c r="G17313">
        <v>164340000</v>
      </c>
      <c r="H17313">
        <v>685</v>
      </c>
      <c r="J17313">
        <v>19595</v>
      </c>
    </row>
    <row r="17314" spans="1:10" x14ac:dyDescent="0.25">
      <c r="A17314" t="s">
        <v>127</v>
      </c>
      <c r="B17314" t="s">
        <v>142</v>
      </c>
      <c r="C17314" t="s">
        <v>143</v>
      </c>
      <c r="D17314" s="2">
        <v>41974</v>
      </c>
      <c r="E17314">
        <v>22.04</v>
      </c>
      <c r="G17314">
        <v>143910000</v>
      </c>
      <c r="H17314">
        <v>603</v>
      </c>
      <c r="J17314">
        <v>17319</v>
      </c>
    </row>
    <row r="17315" spans="1:10" x14ac:dyDescent="0.25">
      <c r="A17315" t="s">
        <v>127</v>
      </c>
      <c r="B17315" t="s">
        <v>142</v>
      </c>
      <c r="C17315" t="s">
        <v>143</v>
      </c>
      <c r="D17315" s="2">
        <v>42005</v>
      </c>
      <c r="E17315">
        <v>5.9583333333333304</v>
      </c>
      <c r="G17315">
        <v>38910000</v>
      </c>
      <c r="H17315">
        <v>0</v>
      </c>
      <c r="J17315">
        <v>4957</v>
      </c>
    </row>
    <row r="17316" spans="1:10" x14ac:dyDescent="0.25">
      <c r="A17316" t="s">
        <v>127</v>
      </c>
      <c r="B17316" t="s">
        <v>142</v>
      </c>
      <c r="C17316" t="s">
        <v>143</v>
      </c>
      <c r="D17316" s="2">
        <v>42036</v>
      </c>
      <c r="E17316">
        <v>17.4270833333333</v>
      </c>
      <c r="G17316">
        <v>113800000</v>
      </c>
      <c r="H17316">
        <v>0</v>
      </c>
      <c r="J17316">
        <v>14499</v>
      </c>
    </row>
    <row r="17317" spans="1:10" x14ac:dyDescent="0.25">
      <c r="A17317" t="s">
        <v>127</v>
      </c>
      <c r="B17317" t="s">
        <v>142</v>
      </c>
      <c r="C17317" t="s">
        <v>143</v>
      </c>
      <c r="D17317" s="2">
        <v>42064</v>
      </c>
      <c r="E17317">
        <v>25.806249999999999</v>
      </c>
      <c r="G17317">
        <v>168510000</v>
      </c>
      <c r="H17317">
        <v>139.86000000000001</v>
      </c>
      <c r="J17317">
        <v>21330</v>
      </c>
    </row>
    <row r="17318" spans="1:10" x14ac:dyDescent="0.25">
      <c r="A17318" t="s">
        <v>127</v>
      </c>
      <c r="B17318" t="s">
        <v>142</v>
      </c>
      <c r="C17318" t="s">
        <v>143</v>
      </c>
      <c r="D17318" s="2">
        <v>42095</v>
      </c>
      <c r="E17318">
        <v>6.35</v>
      </c>
      <c r="G17318">
        <v>41470000</v>
      </c>
      <c r="H17318">
        <v>42.29</v>
      </c>
      <c r="J17318">
        <v>5241</v>
      </c>
    </row>
    <row r="17319" spans="1:10" x14ac:dyDescent="0.25">
      <c r="A17319" t="s">
        <v>127</v>
      </c>
      <c r="B17319" t="s">
        <v>142</v>
      </c>
      <c r="C17319" t="s">
        <v>143</v>
      </c>
      <c r="D17319" s="2">
        <v>42125</v>
      </c>
      <c r="E17319">
        <v>0</v>
      </c>
      <c r="G17319">
        <v>0</v>
      </c>
      <c r="H17319">
        <v>0</v>
      </c>
      <c r="J17319">
        <v>0</v>
      </c>
    </row>
    <row r="17320" spans="1:10" x14ac:dyDescent="0.25">
      <c r="A17320" t="s">
        <v>127</v>
      </c>
      <c r="B17320" t="s">
        <v>142</v>
      </c>
      <c r="C17320" t="s">
        <v>143</v>
      </c>
      <c r="D17320" s="2">
        <v>42156</v>
      </c>
      <c r="E17320">
        <v>0</v>
      </c>
      <c r="G17320">
        <v>0</v>
      </c>
      <c r="H17320">
        <v>0</v>
      </c>
      <c r="J17320">
        <v>0</v>
      </c>
    </row>
    <row r="17321" spans="1:10" x14ac:dyDescent="0.25">
      <c r="A17321" t="s">
        <v>127</v>
      </c>
      <c r="B17321" t="s">
        <v>142</v>
      </c>
      <c r="C17321" t="s">
        <v>143</v>
      </c>
      <c r="D17321" s="2">
        <v>42186</v>
      </c>
      <c r="E17321">
        <v>23.6495833333333</v>
      </c>
      <c r="G17321">
        <v>142020000</v>
      </c>
      <c r="H17321">
        <v>120.25</v>
      </c>
      <c r="J17321">
        <v>14909</v>
      </c>
    </row>
    <row r="17322" spans="1:10" x14ac:dyDescent="0.25">
      <c r="A17322" t="s">
        <v>127</v>
      </c>
      <c r="B17322" t="s">
        <v>142</v>
      </c>
      <c r="C17322" t="s">
        <v>143</v>
      </c>
      <c r="D17322" s="2">
        <v>42217</v>
      </c>
      <c r="E17322">
        <v>31</v>
      </c>
      <c r="G17322">
        <v>186310000</v>
      </c>
      <c r="H17322">
        <v>96.41</v>
      </c>
      <c r="J17322">
        <v>11965</v>
      </c>
    </row>
    <row r="17323" spans="1:10" x14ac:dyDescent="0.25">
      <c r="A17323" t="s">
        <v>127</v>
      </c>
      <c r="B17323" t="s">
        <v>142</v>
      </c>
      <c r="C17323" t="s">
        <v>143</v>
      </c>
      <c r="D17323" s="2">
        <v>42248</v>
      </c>
      <c r="E17323">
        <v>29.1191666666667</v>
      </c>
      <c r="G17323">
        <v>175010000</v>
      </c>
      <c r="H17323">
        <v>342.19</v>
      </c>
      <c r="J17323">
        <v>10982</v>
      </c>
    </row>
    <row r="17324" spans="1:10" x14ac:dyDescent="0.25">
      <c r="A17324" t="s">
        <v>127</v>
      </c>
      <c r="B17324" t="s">
        <v>142</v>
      </c>
      <c r="C17324" t="s">
        <v>143</v>
      </c>
      <c r="D17324" s="2">
        <v>42278</v>
      </c>
      <c r="E17324">
        <v>4.9654166666666697</v>
      </c>
      <c r="G17324">
        <v>29840000</v>
      </c>
      <c r="H17324">
        <v>119.59</v>
      </c>
      <c r="J17324">
        <v>1812</v>
      </c>
    </row>
    <row r="17325" spans="1:10" x14ac:dyDescent="0.25">
      <c r="A17325" t="s">
        <v>127</v>
      </c>
      <c r="B17325" t="s">
        <v>142</v>
      </c>
      <c r="C17325" t="s">
        <v>143</v>
      </c>
      <c r="D17325" s="2">
        <v>42309</v>
      </c>
      <c r="E17325">
        <v>17.888750000000002</v>
      </c>
      <c r="G17325">
        <v>110550000</v>
      </c>
      <c r="H17325">
        <v>430.72</v>
      </c>
      <c r="J17325">
        <v>6527</v>
      </c>
    </row>
    <row r="17326" spans="1:10" x14ac:dyDescent="0.25">
      <c r="A17326" t="s">
        <v>127</v>
      </c>
      <c r="B17326" t="s">
        <v>142</v>
      </c>
      <c r="C17326" t="s">
        <v>143</v>
      </c>
      <c r="D17326" s="2">
        <v>42339</v>
      </c>
      <c r="E17326">
        <v>20.517499999999998</v>
      </c>
      <c r="G17326">
        <v>132470000</v>
      </c>
      <c r="H17326">
        <v>472</v>
      </c>
      <c r="J17326">
        <v>6962</v>
      </c>
    </row>
    <row r="17327" spans="1:10" x14ac:dyDescent="0.25">
      <c r="A17327" t="s">
        <v>127</v>
      </c>
      <c r="B17327" t="s">
        <v>142</v>
      </c>
      <c r="C17327" t="s">
        <v>143</v>
      </c>
      <c r="D17327" s="2">
        <v>42370</v>
      </c>
      <c r="E17327">
        <v>20.9575</v>
      </c>
      <c r="G17327">
        <v>123850000</v>
      </c>
      <c r="H17327">
        <v>351.82</v>
      </c>
      <c r="J17327">
        <v>4917</v>
      </c>
    </row>
    <row r="17328" spans="1:10" x14ac:dyDescent="0.25">
      <c r="A17328" t="s">
        <v>127</v>
      </c>
      <c r="B17328" t="s">
        <v>142</v>
      </c>
      <c r="C17328" t="s">
        <v>143</v>
      </c>
      <c r="D17328" s="2">
        <v>42401</v>
      </c>
      <c r="E17328">
        <v>28.888750000000002</v>
      </c>
      <c r="G17328">
        <v>201350000</v>
      </c>
      <c r="H17328">
        <v>330.83</v>
      </c>
      <c r="J17328">
        <v>4637</v>
      </c>
    </row>
    <row r="17329" spans="1:10" x14ac:dyDescent="0.25">
      <c r="A17329" t="s">
        <v>127</v>
      </c>
      <c r="B17329" t="s">
        <v>142</v>
      </c>
      <c r="C17329" t="s">
        <v>143</v>
      </c>
      <c r="D17329" s="2">
        <v>42430</v>
      </c>
      <c r="E17329">
        <v>3.1595833333333299</v>
      </c>
      <c r="G17329">
        <v>22020000</v>
      </c>
      <c r="H17329">
        <v>14.66</v>
      </c>
      <c r="J17329">
        <v>206</v>
      </c>
    </row>
    <row r="17330" spans="1:10" x14ac:dyDescent="0.25">
      <c r="A17330" t="s">
        <v>127</v>
      </c>
      <c r="B17330" t="s">
        <v>142</v>
      </c>
      <c r="C17330" t="s">
        <v>143</v>
      </c>
      <c r="D17330" s="2">
        <v>42461</v>
      </c>
      <c r="E17330">
        <v>0</v>
      </c>
      <c r="G17330">
        <v>0</v>
      </c>
      <c r="H17330">
        <v>0</v>
      </c>
      <c r="J17330">
        <v>0</v>
      </c>
    </row>
    <row r="17331" spans="1:10" x14ac:dyDescent="0.25">
      <c r="A17331" t="s">
        <v>127</v>
      </c>
      <c r="B17331" t="s">
        <v>142</v>
      </c>
      <c r="C17331" t="s">
        <v>143</v>
      </c>
      <c r="D17331" s="2">
        <v>42491</v>
      </c>
      <c r="E17331">
        <v>0</v>
      </c>
      <c r="G17331">
        <v>0</v>
      </c>
      <c r="H17331">
        <v>0</v>
      </c>
      <c r="J17331">
        <v>0</v>
      </c>
    </row>
    <row r="17332" spans="1:10" x14ac:dyDescent="0.25">
      <c r="A17332" t="s">
        <v>127</v>
      </c>
      <c r="B17332" t="s">
        <v>142</v>
      </c>
      <c r="C17332" t="s">
        <v>143</v>
      </c>
      <c r="D17332" s="2">
        <v>42522</v>
      </c>
      <c r="E17332">
        <v>0</v>
      </c>
      <c r="G17332">
        <v>0</v>
      </c>
      <c r="H17332">
        <v>0</v>
      </c>
      <c r="J17332">
        <v>0</v>
      </c>
    </row>
    <row r="17333" spans="1:10" x14ac:dyDescent="0.25">
      <c r="A17333" t="s">
        <v>127</v>
      </c>
      <c r="B17333" t="s">
        <v>142</v>
      </c>
      <c r="C17333" t="s">
        <v>143</v>
      </c>
      <c r="D17333" s="2">
        <v>42552</v>
      </c>
      <c r="E17333">
        <v>2.61791666666667</v>
      </c>
      <c r="G17333">
        <v>18250000</v>
      </c>
      <c r="H17333">
        <v>60.36</v>
      </c>
      <c r="J17333">
        <v>846</v>
      </c>
    </row>
    <row r="17334" spans="1:10" x14ac:dyDescent="0.25">
      <c r="A17334" t="s">
        <v>127</v>
      </c>
      <c r="B17334" t="s">
        <v>142</v>
      </c>
      <c r="C17334" t="s">
        <v>143</v>
      </c>
      <c r="D17334" s="2">
        <v>42583</v>
      </c>
      <c r="E17334">
        <v>4.03125</v>
      </c>
      <c r="G17334">
        <v>28100000</v>
      </c>
      <c r="H17334">
        <v>70.900000000000006</v>
      </c>
      <c r="J17334">
        <v>994</v>
      </c>
    </row>
    <row r="17335" spans="1:10" x14ac:dyDescent="0.25">
      <c r="A17335" t="s">
        <v>127</v>
      </c>
      <c r="B17335" t="s">
        <v>142</v>
      </c>
      <c r="C17335" t="s">
        <v>143</v>
      </c>
      <c r="D17335" s="2">
        <v>42614</v>
      </c>
      <c r="E17335">
        <v>12.3333333333333</v>
      </c>
      <c r="G17335">
        <v>85960000</v>
      </c>
      <c r="H17335">
        <v>123.86</v>
      </c>
      <c r="J17335">
        <v>1736</v>
      </c>
    </row>
    <row r="17336" spans="1:10" x14ac:dyDescent="0.25">
      <c r="A17336" t="s">
        <v>127</v>
      </c>
      <c r="B17336" t="s">
        <v>142</v>
      </c>
      <c r="C17336" t="s">
        <v>143</v>
      </c>
      <c r="D17336" s="2">
        <v>42644</v>
      </c>
      <c r="E17336">
        <v>1.6112500000000001</v>
      </c>
      <c r="G17336">
        <v>11230000</v>
      </c>
      <c r="H17336">
        <v>7.93</v>
      </c>
      <c r="J17336">
        <v>111</v>
      </c>
    </row>
    <row r="17337" spans="1:10" x14ac:dyDescent="0.25">
      <c r="A17337" t="s">
        <v>127</v>
      </c>
      <c r="B17337" t="s">
        <v>142</v>
      </c>
      <c r="C17337" t="s">
        <v>143</v>
      </c>
      <c r="D17337" s="2">
        <v>42675</v>
      </c>
      <c r="E17337">
        <v>14.4754166666667</v>
      </c>
      <c r="G17337">
        <v>100890000</v>
      </c>
      <c r="H17337">
        <v>196.17</v>
      </c>
      <c r="J17337">
        <v>2749</v>
      </c>
    </row>
    <row r="17338" spans="1:10" x14ac:dyDescent="0.25">
      <c r="A17338" t="s">
        <v>127</v>
      </c>
      <c r="B17338" t="s">
        <v>142</v>
      </c>
      <c r="C17338" t="s">
        <v>143</v>
      </c>
      <c r="D17338" s="2">
        <v>42705</v>
      </c>
      <c r="E17338">
        <v>0</v>
      </c>
      <c r="G17338">
        <v>0</v>
      </c>
      <c r="H17338">
        <v>0</v>
      </c>
      <c r="J17338">
        <v>0</v>
      </c>
    </row>
    <row r="17339" spans="1:10" x14ac:dyDescent="0.25">
      <c r="A17339" t="s">
        <v>127</v>
      </c>
      <c r="B17339" t="s">
        <v>142</v>
      </c>
      <c r="C17339" t="s">
        <v>143</v>
      </c>
      <c r="D17339" s="2">
        <v>42736</v>
      </c>
      <c r="E17339">
        <v>0</v>
      </c>
      <c r="G17339">
        <v>0</v>
      </c>
      <c r="H17339">
        <v>0</v>
      </c>
      <c r="J17339">
        <v>0</v>
      </c>
    </row>
    <row r="17340" spans="1:10" x14ac:dyDescent="0.25">
      <c r="A17340" t="s">
        <v>127</v>
      </c>
      <c r="B17340" t="s">
        <v>142</v>
      </c>
      <c r="C17340" t="s">
        <v>143</v>
      </c>
      <c r="D17340" s="2">
        <v>42767</v>
      </c>
      <c r="E17340">
        <v>0</v>
      </c>
      <c r="G17340">
        <v>0</v>
      </c>
      <c r="H17340">
        <v>0</v>
      </c>
      <c r="J17340">
        <v>0</v>
      </c>
    </row>
    <row r="17341" spans="1:10" x14ac:dyDescent="0.25">
      <c r="A17341" t="s">
        <v>127</v>
      </c>
      <c r="B17341" t="s">
        <v>142</v>
      </c>
      <c r="C17341" t="s">
        <v>143</v>
      </c>
      <c r="D17341" s="2">
        <v>42795</v>
      </c>
      <c r="E17341">
        <v>0</v>
      </c>
      <c r="G17341">
        <v>0</v>
      </c>
      <c r="H17341">
        <v>0</v>
      </c>
      <c r="J17341">
        <v>0</v>
      </c>
    </row>
    <row r="17342" spans="1:10" x14ac:dyDescent="0.25">
      <c r="A17342" t="s">
        <v>127</v>
      </c>
      <c r="B17342" t="s">
        <v>142</v>
      </c>
      <c r="C17342" t="s">
        <v>143</v>
      </c>
      <c r="D17342" s="2">
        <v>42826</v>
      </c>
      <c r="E17342">
        <v>0</v>
      </c>
      <c r="G17342">
        <v>0</v>
      </c>
      <c r="H17342">
        <v>0</v>
      </c>
      <c r="J17342">
        <v>0</v>
      </c>
    </row>
    <row r="17343" spans="1:10" x14ac:dyDescent="0.25">
      <c r="A17343" t="s">
        <v>127</v>
      </c>
      <c r="B17343" t="s">
        <v>142</v>
      </c>
      <c r="C17343" t="s">
        <v>143</v>
      </c>
      <c r="D17343" s="2">
        <v>42856</v>
      </c>
      <c r="E17343">
        <v>0</v>
      </c>
      <c r="G17343">
        <v>0</v>
      </c>
      <c r="H17343">
        <v>0</v>
      </c>
      <c r="J17343">
        <v>0</v>
      </c>
    </row>
    <row r="17344" spans="1:10" x14ac:dyDescent="0.25">
      <c r="A17344" t="s">
        <v>127</v>
      </c>
      <c r="B17344" t="s">
        <v>142</v>
      </c>
      <c r="C17344" t="s">
        <v>143</v>
      </c>
      <c r="D17344" s="2">
        <v>42887</v>
      </c>
      <c r="E17344">
        <v>22.904583333333299</v>
      </c>
      <c r="G17344">
        <v>125746162.5</v>
      </c>
      <c r="H17344">
        <v>425.12244323882402</v>
      </c>
      <c r="J17344">
        <v>5648</v>
      </c>
    </row>
    <row r="17345" spans="1:10" x14ac:dyDescent="0.25">
      <c r="A17345" t="s">
        <v>127</v>
      </c>
      <c r="B17345" t="s">
        <v>142</v>
      </c>
      <c r="C17345" t="s">
        <v>143</v>
      </c>
      <c r="D17345" s="2">
        <v>42917</v>
      </c>
      <c r="E17345">
        <v>30.925833333333301</v>
      </c>
      <c r="G17345">
        <v>169782825</v>
      </c>
      <c r="H17345">
        <v>565.80187651936296</v>
      </c>
      <c r="J17345">
        <v>7517</v>
      </c>
    </row>
    <row r="17346" spans="1:10" x14ac:dyDescent="0.25">
      <c r="A17346" t="s">
        <v>127</v>
      </c>
      <c r="B17346" t="s">
        <v>142</v>
      </c>
      <c r="C17346" t="s">
        <v>143</v>
      </c>
      <c r="D17346" s="2">
        <v>42948</v>
      </c>
      <c r="E17346">
        <v>30.194583333333298</v>
      </c>
      <c r="G17346">
        <v>165768262.5</v>
      </c>
      <c r="H17346">
        <v>559.01535580101699</v>
      </c>
      <c r="J17346">
        <v>7427</v>
      </c>
    </row>
    <row r="17347" spans="1:10" x14ac:dyDescent="0.25">
      <c r="A17347" t="s">
        <v>127</v>
      </c>
      <c r="B17347" t="s">
        <v>142</v>
      </c>
      <c r="C17347" t="s">
        <v>143</v>
      </c>
      <c r="D17347" s="2">
        <v>42979</v>
      </c>
      <c r="E17347">
        <v>2</v>
      </c>
      <c r="G17347">
        <v>10980000</v>
      </c>
      <c r="H17347">
        <v>34.983395812074399</v>
      </c>
      <c r="J17347">
        <v>465</v>
      </c>
    </row>
    <row r="17348" spans="1:10" x14ac:dyDescent="0.25">
      <c r="A17348" t="s">
        <v>127</v>
      </c>
      <c r="B17348" t="s">
        <v>142</v>
      </c>
      <c r="C17348" t="s">
        <v>143</v>
      </c>
      <c r="D17348" s="2">
        <v>43009</v>
      </c>
      <c r="E17348">
        <v>0</v>
      </c>
      <c r="G17348">
        <v>0</v>
      </c>
      <c r="H17348">
        <v>0</v>
      </c>
      <c r="J17348">
        <v>0</v>
      </c>
    </row>
    <row r="17349" spans="1:10" x14ac:dyDescent="0.25">
      <c r="A17349" t="s">
        <v>127</v>
      </c>
      <c r="B17349" t="s">
        <v>142</v>
      </c>
      <c r="C17349" t="s">
        <v>143</v>
      </c>
      <c r="D17349" s="2">
        <v>43040</v>
      </c>
      <c r="E17349">
        <v>0</v>
      </c>
      <c r="G17349">
        <v>0</v>
      </c>
      <c r="H17349">
        <v>0</v>
      </c>
      <c r="J17349">
        <v>0</v>
      </c>
    </row>
    <row r="17350" spans="1:10" x14ac:dyDescent="0.25">
      <c r="A17350" t="s">
        <v>127</v>
      </c>
      <c r="B17350" t="s">
        <v>142</v>
      </c>
      <c r="C17350" t="s">
        <v>143</v>
      </c>
      <c r="D17350" s="2">
        <v>43070</v>
      </c>
      <c r="E17350">
        <v>0</v>
      </c>
      <c r="G17350">
        <v>0</v>
      </c>
      <c r="H17350">
        <v>0</v>
      </c>
      <c r="J17350">
        <v>0</v>
      </c>
    </row>
    <row r="17351" spans="1:10" x14ac:dyDescent="0.25">
      <c r="A17351" t="s">
        <v>127</v>
      </c>
      <c r="B17351" t="s">
        <v>142</v>
      </c>
      <c r="C17351" t="s">
        <v>143</v>
      </c>
      <c r="D17351" s="2">
        <v>43101</v>
      </c>
      <c r="E17351">
        <v>19.829999999999998</v>
      </c>
      <c r="G17351">
        <v>134780000</v>
      </c>
      <c r="H17351">
        <v>978</v>
      </c>
      <c r="J17351">
        <v>4669</v>
      </c>
    </row>
    <row r="17352" spans="1:10" x14ac:dyDescent="0.25">
      <c r="A17352" t="s">
        <v>127</v>
      </c>
      <c r="B17352" t="s">
        <v>142</v>
      </c>
      <c r="C17352" t="s">
        <v>143</v>
      </c>
      <c r="D17352" s="2">
        <v>43132</v>
      </c>
      <c r="E17352">
        <v>28</v>
      </c>
      <c r="G17352">
        <v>190340000</v>
      </c>
      <c r="H17352">
        <v>1583</v>
      </c>
      <c r="J17352">
        <v>7553</v>
      </c>
    </row>
    <row r="17353" spans="1:10" x14ac:dyDescent="0.25">
      <c r="A17353" t="s">
        <v>127</v>
      </c>
      <c r="B17353" t="s">
        <v>142</v>
      </c>
      <c r="C17353" t="s">
        <v>143</v>
      </c>
      <c r="D17353" s="2">
        <v>43160</v>
      </c>
      <c r="E17353">
        <v>20.96</v>
      </c>
      <c r="G17353">
        <v>142500000</v>
      </c>
      <c r="H17353">
        <v>1082</v>
      </c>
      <c r="J17353">
        <v>5162</v>
      </c>
    </row>
    <row r="17354" spans="1:10" x14ac:dyDescent="0.25">
      <c r="A17354" t="s">
        <v>127</v>
      </c>
      <c r="B17354" t="s">
        <v>142</v>
      </c>
      <c r="C17354" t="s">
        <v>143</v>
      </c>
      <c r="D17354" s="2">
        <v>43191</v>
      </c>
      <c r="E17354">
        <v>13.5</v>
      </c>
      <c r="G17354">
        <v>91820000</v>
      </c>
      <c r="H17354">
        <v>547</v>
      </c>
      <c r="J17354">
        <v>2613</v>
      </c>
    </row>
    <row r="17355" spans="1:10" x14ac:dyDescent="0.25">
      <c r="A17355" t="s">
        <v>127</v>
      </c>
      <c r="B17355" t="s">
        <v>142</v>
      </c>
      <c r="C17355" t="s">
        <v>143</v>
      </c>
      <c r="D17355" s="2">
        <v>43221</v>
      </c>
      <c r="E17355">
        <v>0</v>
      </c>
      <c r="G17355">
        <v>0</v>
      </c>
      <c r="H17355">
        <v>0</v>
      </c>
      <c r="J17355">
        <v>0</v>
      </c>
    </row>
    <row r="17356" spans="1:10" x14ac:dyDescent="0.25">
      <c r="A17356" t="s">
        <v>127</v>
      </c>
      <c r="B17356" t="s">
        <v>142</v>
      </c>
      <c r="C17356" t="s">
        <v>143</v>
      </c>
      <c r="D17356" s="2">
        <v>43252</v>
      </c>
      <c r="E17356">
        <v>0</v>
      </c>
      <c r="G17356">
        <v>0</v>
      </c>
      <c r="H17356">
        <v>0</v>
      </c>
      <c r="J17356">
        <v>0</v>
      </c>
    </row>
    <row r="17357" spans="1:10" x14ac:dyDescent="0.25">
      <c r="A17357" t="s">
        <v>127</v>
      </c>
      <c r="B17357" t="s">
        <v>142</v>
      </c>
      <c r="C17357" t="s">
        <v>143</v>
      </c>
      <c r="D17357" s="2">
        <v>43282</v>
      </c>
      <c r="E17357">
        <v>0</v>
      </c>
      <c r="G17357">
        <v>0</v>
      </c>
      <c r="H17357">
        <v>0</v>
      </c>
      <c r="J17357">
        <v>0</v>
      </c>
    </row>
    <row r="17358" spans="1:10" x14ac:dyDescent="0.25">
      <c r="A17358" t="s">
        <v>127</v>
      </c>
      <c r="B17358" t="s">
        <v>142</v>
      </c>
      <c r="C17358" t="s">
        <v>143</v>
      </c>
      <c r="D17358" s="2">
        <v>43313</v>
      </c>
      <c r="E17358">
        <v>24.04</v>
      </c>
      <c r="G17358">
        <v>116890000</v>
      </c>
      <c r="H17358">
        <v>19</v>
      </c>
      <c r="J17358">
        <v>3802</v>
      </c>
    </row>
    <row r="17359" spans="1:10" x14ac:dyDescent="0.25">
      <c r="A17359" t="s">
        <v>127</v>
      </c>
      <c r="B17359" t="s">
        <v>142</v>
      </c>
      <c r="C17359" t="s">
        <v>143</v>
      </c>
      <c r="D17359" s="2">
        <v>43344</v>
      </c>
      <c r="E17359">
        <v>0</v>
      </c>
      <c r="G17359">
        <v>0</v>
      </c>
      <c r="H17359">
        <v>0</v>
      </c>
      <c r="J17359">
        <v>0</v>
      </c>
    </row>
    <row r="17360" spans="1:10" x14ac:dyDescent="0.25">
      <c r="A17360" t="s">
        <v>127</v>
      </c>
      <c r="B17360" t="s">
        <v>142</v>
      </c>
      <c r="C17360" t="s">
        <v>143</v>
      </c>
      <c r="D17360" s="2">
        <v>43374</v>
      </c>
      <c r="E17360">
        <v>27.92</v>
      </c>
      <c r="G17360">
        <v>135620000</v>
      </c>
      <c r="H17360">
        <v>29</v>
      </c>
      <c r="J17360">
        <v>5806</v>
      </c>
    </row>
    <row r="17361" spans="1:12" x14ac:dyDescent="0.25">
      <c r="A17361" t="s">
        <v>127</v>
      </c>
      <c r="B17361" t="s">
        <v>142</v>
      </c>
      <c r="C17361" t="s">
        <v>143</v>
      </c>
      <c r="D17361" s="2">
        <v>43405</v>
      </c>
      <c r="E17361">
        <v>19</v>
      </c>
      <c r="G17361">
        <v>129160000</v>
      </c>
      <c r="H17361">
        <v>920</v>
      </c>
      <c r="J17361">
        <v>4391</v>
      </c>
    </row>
    <row r="17362" spans="1:12" x14ac:dyDescent="0.25">
      <c r="A17362" t="s">
        <v>127</v>
      </c>
      <c r="B17362" t="s">
        <v>142</v>
      </c>
      <c r="C17362" t="s">
        <v>143</v>
      </c>
      <c r="D17362" s="2">
        <v>43435</v>
      </c>
      <c r="E17362">
        <v>11.71</v>
      </c>
      <c r="G17362">
        <v>79670000</v>
      </c>
      <c r="H17362">
        <v>672</v>
      </c>
      <c r="J17362">
        <v>3208</v>
      </c>
    </row>
    <row r="17363" spans="1:12" x14ac:dyDescent="0.25">
      <c r="A17363" t="s">
        <v>127</v>
      </c>
      <c r="B17363" t="s">
        <v>142</v>
      </c>
      <c r="C17363" t="s">
        <v>143</v>
      </c>
      <c r="D17363" s="2">
        <v>43496</v>
      </c>
      <c r="E17363">
        <v>5.6166666666666698</v>
      </c>
      <c r="G17363">
        <v>29493835.4492152</v>
      </c>
      <c r="H17363">
        <v>182.789903625904</v>
      </c>
      <c r="J17363">
        <v>1335</v>
      </c>
    </row>
    <row r="17364" spans="1:12" x14ac:dyDescent="0.25">
      <c r="A17364" t="s">
        <v>127</v>
      </c>
      <c r="B17364" t="s">
        <v>142</v>
      </c>
      <c r="C17364" t="s">
        <v>143</v>
      </c>
      <c r="D17364" s="2">
        <v>43524</v>
      </c>
      <c r="E17364">
        <v>3.0891666666666699</v>
      </c>
      <c r="G17364">
        <v>18863052.978516698</v>
      </c>
      <c r="H17364">
        <v>218.59905837135801</v>
      </c>
      <c r="J17364">
        <v>730</v>
      </c>
    </row>
    <row r="17365" spans="1:12" x14ac:dyDescent="0.25">
      <c r="A17365" t="s">
        <v>127</v>
      </c>
      <c r="B17365" t="s">
        <v>142</v>
      </c>
      <c r="C17365" t="s">
        <v>143</v>
      </c>
      <c r="D17365" s="2">
        <v>43555</v>
      </c>
      <c r="E17365">
        <v>0</v>
      </c>
      <c r="G17365">
        <v>0</v>
      </c>
      <c r="H17365">
        <v>0</v>
      </c>
      <c r="J17365">
        <v>0</v>
      </c>
    </row>
    <row r="17366" spans="1:12" x14ac:dyDescent="0.25">
      <c r="A17366" t="s">
        <v>127</v>
      </c>
      <c r="B17366" t="s">
        <v>142</v>
      </c>
      <c r="C17366" t="s">
        <v>143</v>
      </c>
      <c r="D17366" s="2">
        <v>43585</v>
      </c>
      <c r="E17366">
        <v>0</v>
      </c>
      <c r="G17366">
        <v>0</v>
      </c>
      <c r="H17366">
        <v>0</v>
      </c>
      <c r="J17366">
        <v>0</v>
      </c>
    </row>
    <row r="17367" spans="1:12" x14ac:dyDescent="0.25">
      <c r="A17367" t="s">
        <v>127</v>
      </c>
      <c r="B17367" t="s">
        <v>142</v>
      </c>
      <c r="C17367" t="s">
        <v>143</v>
      </c>
      <c r="D17367" s="2">
        <v>43616</v>
      </c>
      <c r="E17367">
        <v>13.960416666666699</v>
      </c>
      <c r="G17367">
        <v>66816478.507643297</v>
      </c>
      <c r="H17367">
        <v>647.09422821919202</v>
      </c>
      <c r="J17367">
        <v>3089</v>
      </c>
    </row>
    <row r="17368" spans="1:12" x14ac:dyDescent="0.25">
      <c r="A17368" t="s">
        <v>127</v>
      </c>
      <c r="B17368" t="s">
        <v>142</v>
      </c>
      <c r="C17368" t="s">
        <v>143</v>
      </c>
      <c r="D17368" s="2">
        <v>43646</v>
      </c>
      <c r="E17368">
        <v>30</v>
      </c>
      <c r="G17368">
        <v>98494563.618883401</v>
      </c>
      <c r="H17368">
        <v>1433.98459132311</v>
      </c>
      <c r="J17368">
        <v>6845</v>
      </c>
    </row>
    <row r="17369" spans="1:12" x14ac:dyDescent="0.25">
      <c r="A17369" t="s">
        <v>127</v>
      </c>
      <c r="B17369" t="s">
        <v>142</v>
      </c>
      <c r="C17369" t="s">
        <v>143</v>
      </c>
      <c r="D17369" s="2">
        <v>43677</v>
      </c>
      <c r="E17369">
        <v>19.8333333333333</v>
      </c>
      <c r="G17369">
        <v>59795604.9593843</v>
      </c>
      <c r="H17369">
        <v>1108.2641344721401</v>
      </c>
      <c r="J17369">
        <v>3873</v>
      </c>
    </row>
    <row r="17370" spans="1:12" x14ac:dyDescent="0.25">
      <c r="A17370" t="s">
        <v>127</v>
      </c>
      <c r="B17370" t="s">
        <v>142</v>
      </c>
      <c r="C17370" t="s">
        <v>143</v>
      </c>
      <c r="D17370" s="2">
        <v>43708</v>
      </c>
      <c r="E17370">
        <v>7.5</v>
      </c>
      <c r="G17370">
        <v>21031068.479702897</v>
      </c>
      <c r="H17370">
        <v>524.22107108084504</v>
      </c>
      <c r="J17370">
        <v>1241</v>
      </c>
    </row>
    <row r="17371" spans="1:12" x14ac:dyDescent="0.25">
      <c r="A17371" t="s">
        <v>127</v>
      </c>
      <c r="B17371" t="s">
        <v>142</v>
      </c>
      <c r="C17371" t="s">
        <v>143</v>
      </c>
      <c r="D17371" s="2">
        <v>43738</v>
      </c>
      <c r="E17371">
        <v>2.5133333333333301</v>
      </c>
      <c r="G17371">
        <v>4200801.9529799996</v>
      </c>
      <c r="H17371">
        <v>217.57880717403401</v>
      </c>
      <c r="J17371">
        <v>137</v>
      </c>
    </row>
    <row r="17372" spans="1:12" x14ac:dyDescent="0.25">
      <c r="A17372" t="s">
        <v>127</v>
      </c>
      <c r="B17372" t="s">
        <v>142</v>
      </c>
      <c r="C17372" t="s">
        <v>143</v>
      </c>
      <c r="D17372" s="2">
        <v>43769</v>
      </c>
      <c r="E17372">
        <v>14.2429166666667</v>
      </c>
      <c r="G17372">
        <v>32179482.591414101</v>
      </c>
      <c r="H17372">
        <v>1253.26232396511</v>
      </c>
      <c r="J17372">
        <v>1449</v>
      </c>
    </row>
    <row r="17373" spans="1:12" x14ac:dyDescent="0.25">
      <c r="A17373" t="s">
        <v>127</v>
      </c>
      <c r="B17373" t="s">
        <v>142</v>
      </c>
      <c r="C17373" t="s">
        <v>143</v>
      </c>
      <c r="D17373" s="2">
        <v>43799</v>
      </c>
      <c r="E17373">
        <v>4.1687500000000002</v>
      </c>
      <c r="G17373">
        <v>13068193.809414299</v>
      </c>
      <c r="H17373">
        <v>334.67772416883298</v>
      </c>
      <c r="J17373">
        <v>686</v>
      </c>
    </row>
    <row r="17374" spans="1:12" x14ac:dyDescent="0.25">
      <c r="A17374" t="s">
        <v>127</v>
      </c>
      <c r="B17374" t="s">
        <v>142</v>
      </c>
      <c r="C17374" t="s">
        <v>143</v>
      </c>
      <c r="D17374" s="2">
        <v>43830</v>
      </c>
      <c r="E17374">
        <v>0</v>
      </c>
      <c r="G17374">
        <v>0</v>
      </c>
      <c r="H17374">
        <v>0</v>
      </c>
      <c r="J17374">
        <v>0</v>
      </c>
    </row>
    <row r="17375" spans="1:12" x14ac:dyDescent="0.25">
      <c r="A17375" t="s">
        <v>127</v>
      </c>
      <c r="C17375" t="s">
        <v>143</v>
      </c>
      <c r="D17375" s="3">
        <v>43891</v>
      </c>
      <c r="E17375">
        <v>2.4024999999999999</v>
      </c>
      <c r="G17375">
        <v>10222208.59497961</v>
      </c>
      <c r="H17375">
        <v>246.47056361593457</v>
      </c>
      <c r="J17375">
        <v>504.96408155459767</v>
      </c>
      <c r="L17375">
        <v>28</v>
      </c>
    </row>
    <row r="17376" spans="1:12" x14ac:dyDescent="0.25">
      <c r="A17376" t="s">
        <v>127</v>
      </c>
      <c r="C17376" t="s">
        <v>143</v>
      </c>
      <c r="D17376" s="3">
        <v>44075</v>
      </c>
      <c r="E17376">
        <v>3.3058333333333336</v>
      </c>
      <c r="G17376">
        <v>18159860.809381001</v>
      </c>
      <c r="H17376">
        <v>418.19180208302964</v>
      </c>
      <c r="J17376">
        <v>374.69138413777904</v>
      </c>
      <c r="K17376">
        <v>1633.8</v>
      </c>
      <c r="L17376">
        <v>28</v>
      </c>
    </row>
    <row r="17377" spans="1:12" x14ac:dyDescent="0.25">
      <c r="A17377" t="s">
        <v>127</v>
      </c>
      <c r="C17377" t="s">
        <v>143</v>
      </c>
      <c r="D17377" s="3">
        <v>44105</v>
      </c>
      <c r="E17377">
        <v>25.618333333333336</v>
      </c>
      <c r="G17377">
        <v>145356393.85279429</v>
      </c>
      <c r="H17377">
        <v>1499.1307694819689</v>
      </c>
      <c r="J17377">
        <v>1187.4835127437821</v>
      </c>
      <c r="K17377">
        <v>1633.8</v>
      </c>
      <c r="L17377">
        <v>28</v>
      </c>
    </row>
    <row r="17378" spans="1:12" x14ac:dyDescent="0.25">
      <c r="A17378" t="s">
        <v>127</v>
      </c>
      <c r="C17378" t="s">
        <v>143</v>
      </c>
      <c r="D17378" s="3">
        <v>44136</v>
      </c>
      <c r="E17378">
        <v>26.919583333333335</v>
      </c>
      <c r="G17378">
        <v>183896765.61874929</v>
      </c>
      <c r="H17378">
        <v>2284.4358330259161</v>
      </c>
      <c r="J17378">
        <v>4482.6205930694241</v>
      </c>
      <c r="K17378">
        <v>1470.5</v>
      </c>
      <c r="L17378">
        <v>32</v>
      </c>
    </row>
    <row r="17379" spans="1:12" x14ac:dyDescent="0.25">
      <c r="A17379" t="s">
        <v>127</v>
      </c>
      <c r="C17379" t="s">
        <v>759</v>
      </c>
      <c r="D17379" s="3">
        <v>44013</v>
      </c>
      <c r="E17379">
        <v>2.19625</v>
      </c>
      <c r="G17379">
        <v>10385104.984135486</v>
      </c>
      <c r="H17379">
        <v>52.948963087431302</v>
      </c>
      <c r="J17379">
        <v>581.51821386275765</v>
      </c>
      <c r="K17379">
        <v>1900</v>
      </c>
      <c r="L17379">
        <v>24</v>
      </c>
    </row>
    <row r="17380" spans="1:12" x14ac:dyDescent="0.25">
      <c r="A17380" t="s">
        <v>127</v>
      </c>
      <c r="C17380" t="s">
        <v>759</v>
      </c>
      <c r="D17380" s="3">
        <v>44044</v>
      </c>
      <c r="E17380">
        <v>9.0004166666666663</v>
      </c>
      <c r="G17380">
        <v>59069964.379638389</v>
      </c>
      <c r="H17380">
        <v>134.50048318172378</v>
      </c>
      <c r="J17380">
        <v>2250.4473878695558</v>
      </c>
      <c r="K17380">
        <v>1900</v>
      </c>
      <c r="L17380">
        <v>24</v>
      </c>
    </row>
    <row r="17381" spans="1:12" x14ac:dyDescent="0.25">
      <c r="A17381" t="s">
        <v>127</v>
      </c>
      <c r="C17381" t="s">
        <v>759</v>
      </c>
      <c r="D17381" s="3">
        <v>44075</v>
      </c>
      <c r="E17381">
        <v>28.135000000000002</v>
      </c>
      <c r="G17381">
        <v>153082727.67591572</v>
      </c>
      <c r="H17381">
        <v>187.1958955127931</v>
      </c>
      <c r="J17381">
        <v>8457.8896794992761</v>
      </c>
      <c r="K17381">
        <v>1900</v>
      </c>
      <c r="L17381">
        <v>24</v>
      </c>
    </row>
    <row r="17382" spans="1:12" x14ac:dyDescent="0.25">
      <c r="A17382" t="s">
        <v>127</v>
      </c>
      <c r="C17382" t="s">
        <v>759</v>
      </c>
      <c r="D17382" s="3">
        <v>44105</v>
      </c>
      <c r="E17382">
        <v>29.205416666666668</v>
      </c>
      <c r="G17382">
        <v>179078694.7368364</v>
      </c>
      <c r="H17382">
        <v>75.095703485433276</v>
      </c>
      <c r="J17382">
        <v>10343.25742234722</v>
      </c>
      <c r="K17382">
        <v>1900</v>
      </c>
      <c r="L17382">
        <v>24</v>
      </c>
    </row>
    <row r="17383" spans="1:12" x14ac:dyDescent="0.25">
      <c r="A17383" t="s">
        <v>127</v>
      </c>
      <c r="C17383" t="s">
        <v>759</v>
      </c>
      <c r="D17383" s="3">
        <v>44136</v>
      </c>
      <c r="E17383">
        <v>29.98875</v>
      </c>
      <c r="G17383">
        <v>267164960.67665285</v>
      </c>
      <c r="H17383">
        <v>23.474243725503776</v>
      </c>
      <c r="J17383">
        <v>18622.458222288635</v>
      </c>
      <c r="K17383">
        <v>2123</v>
      </c>
      <c r="L17383">
        <v>32</v>
      </c>
    </row>
    <row r="17384" spans="1:12" x14ac:dyDescent="0.25">
      <c r="A17384" t="s">
        <v>127</v>
      </c>
      <c r="B17384" t="s">
        <v>132</v>
      </c>
      <c r="C17384" t="s">
        <v>133</v>
      </c>
      <c r="D17384" s="2">
        <v>35065</v>
      </c>
      <c r="E17384">
        <v>0</v>
      </c>
      <c r="F17384">
        <v>0</v>
      </c>
      <c r="G17384">
        <v>0</v>
      </c>
      <c r="H17384">
        <v>0</v>
      </c>
    </row>
    <row r="17385" spans="1:12" x14ac:dyDescent="0.25">
      <c r="A17385" t="s">
        <v>127</v>
      </c>
      <c r="B17385" t="s">
        <v>132</v>
      </c>
      <c r="C17385" t="s">
        <v>133</v>
      </c>
      <c r="D17385" s="2">
        <v>35096</v>
      </c>
      <c r="E17385">
        <v>29</v>
      </c>
      <c r="F17385">
        <v>26760</v>
      </c>
      <c r="G17385">
        <v>0</v>
      </c>
      <c r="H17385">
        <v>392</v>
      </c>
    </row>
    <row r="17386" spans="1:12" x14ac:dyDescent="0.25">
      <c r="A17386" t="s">
        <v>127</v>
      </c>
      <c r="B17386" t="s">
        <v>132</v>
      </c>
      <c r="C17386" t="s">
        <v>133</v>
      </c>
      <c r="D17386" s="2">
        <v>35125</v>
      </c>
      <c r="E17386">
        <v>31</v>
      </c>
      <c r="F17386">
        <v>27086</v>
      </c>
      <c r="G17386">
        <v>0</v>
      </c>
      <c r="H17386">
        <v>0</v>
      </c>
    </row>
    <row r="17387" spans="1:12" x14ac:dyDescent="0.25">
      <c r="A17387" t="s">
        <v>127</v>
      </c>
      <c r="B17387" t="s">
        <v>132</v>
      </c>
      <c r="C17387" t="s">
        <v>133</v>
      </c>
      <c r="D17387" s="2">
        <v>35156</v>
      </c>
      <c r="E17387">
        <v>30</v>
      </c>
      <c r="F17387">
        <v>24505</v>
      </c>
      <c r="G17387">
        <v>0</v>
      </c>
      <c r="H17387">
        <v>0</v>
      </c>
    </row>
    <row r="17388" spans="1:12" x14ac:dyDescent="0.25">
      <c r="A17388" t="s">
        <v>127</v>
      </c>
      <c r="B17388" t="s">
        <v>132</v>
      </c>
      <c r="C17388" t="s">
        <v>133</v>
      </c>
      <c r="D17388" s="2">
        <v>35186</v>
      </c>
      <c r="E17388">
        <v>31</v>
      </c>
      <c r="F17388">
        <v>23650</v>
      </c>
      <c r="G17388">
        <v>0</v>
      </c>
      <c r="H17388">
        <v>0</v>
      </c>
    </row>
    <row r="17389" spans="1:12" x14ac:dyDescent="0.25">
      <c r="A17389" t="s">
        <v>127</v>
      </c>
      <c r="B17389" t="s">
        <v>132</v>
      </c>
      <c r="C17389" t="s">
        <v>133</v>
      </c>
      <c r="D17389" s="2">
        <v>35217</v>
      </c>
      <c r="E17389">
        <v>30</v>
      </c>
      <c r="F17389">
        <v>22812</v>
      </c>
      <c r="G17389">
        <v>0</v>
      </c>
      <c r="H17389">
        <v>0</v>
      </c>
    </row>
    <row r="17390" spans="1:12" x14ac:dyDescent="0.25">
      <c r="A17390" t="s">
        <v>127</v>
      </c>
      <c r="B17390" t="s">
        <v>132</v>
      </c>
      <c r="C17390" t="s">
        <v>133</v>
      </c>
      <c r="D17390" s="2">
        <v>35247</v>
      </c>
      <c r="E17390">
        <v>31</v>
      </c>
      <c r="F17390">
        <v>40152</v>
      </c>
      <c r="G17390">
        <v>61301000</v>
      </c>
      <c r="H17390">
        <v>0</v>
      </c>
    </row>
    <row r="17391" spans="1:12" x14ac:dyDescent="0.25">
      <c r="A17391" t="s">
        <v>127</v>
      </c>
      <c r="B17391" t="s">
        <v>132</v>
      </c>
      <c r="C17391" t="s">
        <v>133</v>
      </c>
      <c r="D17391" s="2">
        <v>35278</v>
      </c>
      <c r="E17391">
        <v>31</v>
      </c>
      <c r="F17391">
        <v>19313</v>
      </c>
      <c r="G17391">
        <v>66416000</v>
      </c>
      <c r="H17391">
        <v>0</v>
      </c>
    </row>
    <row r="17392" spans="1:12" x14ac:dyDescent="0.25">
      <c r="A17392" t="s">
        <v>127</v>
      </c>
      <c r="B17392" t="s">
        <v>132</v>
      </c>
      <c r="C17392" t="s">
        <v>133</v>
      </c>
      <c r="D17392" s="2">
        <v>35309</v>
      </c>
      <c r="E17392">
        <v>30</v>
      </c>
      <c r="F17392">
        <v>16096</v>
      </c>
      <c r="G17392">
        <v>65178000</v>
      </c>
      <c r="H17392">
        <v>0</v>
      </c>
    </row>
    <row r="17393" spans="1:8" x14ac:dyDescent="0.25">
      <c r="A17393" t="s">
        <v>127</v>
      </c>
      <c r="B17393" t="s">
        <v>132</v>
      </c>
      <c r="C17393" t="s">
        <v>133</v>
      </c>
      <c r="D17393" s="2">
        <v>35339</v>
      </c>
      <c r="E17393">
        <v>31</v>
      </c>
      <c r="F17393">
        <v>15099</v>
      </c>
      <c r="G17393">
        <v>82371000</v>
      </c>
      <c r="H17393">
        <v>0</v>
      </c>
    </row>
    <row r="17394" spans="1:8" x14ac:dyDescent="0.25">
      <c r="A17394" t="s">
        <v>127</v>
      </c>
      <c r="B17394" t="s">
        <v>132</v>
      </c>
      <c r="C17394" t="s">
        <v>133</v>
      </c>
      <c r="D17394" s="2">
        <v>35370</v>
      </c>
      <c r="E17394">
        <v>30</v>
      </c>
      <c r="F17394">
        <v>12577</v>
      </c>
      <c r="G17394">
        <v>73361000</v>
      </c>
      <c r="H17394">
        <v>0</v>
      </c>
    </row>
    <row r="17395" spans="1:8" x14ac:dyDescent="0.25">
      <c r="A17395" t="s">
        <v>127</v>
      </c>
      <c r="B17395" t="s">
        <v>132</v>
      </c>
      <c r="C17395" t="s">
        <v>133</v>
      </c>
      <c r="D17395" s="2">
        <v>35400</v>
      </c>
      <c r="E17395">
        <v>31</v>
      </c>
      <c r="F17395">
        <v>11603</v>
      </c>
      <c r="G17395">
        <v>77716000</v>
      </c>
      <c r="H17395">
        <v>0</v>
      </c>
    </row>
    <row r="17396" spans="1:8" x14ac:dyDescent="0.25">
      <c r="A17396" t="s">
        <v>127</v>
      </c>
      <c r="B17396" t="s">
        <v>132</v>
      </c>
      <c r="C17396" t="s">
        <v>133</v>
      </c>
      <c r="D17396" s="2">
        <v>35431</v>
      </c>
      <c r="E17396">
        <v>31</v>
      </c>
      <c r="F17396">
        <v>11679</v>
      </c>
      <c r="G17396">
        <v>90920400</v>
      </c>
      <c r="H17396">
        <v>0</v>
      </c>
    </row>
    <row r="17397" spans="1:8" x14ac:dyDescent="0.25">
      <c r="A17397" t="s">
        <v>127</v>
      </c>
      <c r="B17397" t="s">
        <v>132</v>
      </c>
      <c r="C17397" t="s">
        <v>133</v>
      </c>
      <c r="D17397" s="2">
        <v>35462</v>
      </c>
      <c r="E17397">
        <v>28</v>
      </c>
      <c r="F17397">
        <v>10104</v>
      </c>
      <c r="G17397">
        <v>82063000</v>
      </c>
      <c r="H17397">
        <v>0</v>
      </c>
    </row>
    <row r="17398" spans="1:8" x14ac:dyDescent="0.25">
      <c r="A17398" t="s">
        <v>127</v>
      </c>
      <c r="B17398" t="s">
        <v>132</v>
      </c>
      <c r="C17398" t="s">
        <v>133</v>
      </c>
      <c r="D17398" s="2">
        <v>35490</v>
      </c>
      <c r="E17398">
        <v>31</v>
      </c>
      <c r="F17398">
        <v>9797</v>
      </c>
      <c r="G17398">
        <v>85876700</v>
      </c>
      <c r="H17398">
        <v>0</v>
      </c>
    </row>
    <row r="17399" spans="1:8" x14ac:dyDescent="0.25">
      <c r="A17399" t="s">
        <v>127</v>
      </c>
      <c r="B17399" t="s">
        <v>132</v>
      </c>
      <c r="C17399" t="s">
        <v>133</v>
      </c>
      <c r="D17399" s="2">
        <v>35521</v>
      </c>
      <c r="E17399">
        <v>30</v>
      </c>
      <c r="F17399">
        <v>11902</v>
      </c>
      <c r="G17399">
        <v>77253800</v>
      </c>
      <c r="H17399">
        <v>0</v>
      </c>
    </row>
    <row r="17400" spans="1:8" x14ac:dyDescent="0.25">
      <c r="A17400" t="s">
        <v>127</v>
      </c>
      <c r="B17400" t="s">
        <v>132</v>
      </c>
      <c r="C17400" t="s">
        <v>133</v>
      </c>
      <c r="D17400" s="2">
        <v>35551</v>
      </c>
      <c r="E17400">
        <v>31</v>
      </c>
      <c r="F17400">
        <v>11603</v>
      </c>
      <c r="G17400">
        <v>105146600</v>
      </c>
      <c r="H17400">
        <v>0</v>
      </c>
    </row>
    <row r="17401" spans="1:8" x14ac:dyDescent="0.25">
      <c r="A17401" t="s">
        <v>127</v>
      </c>
      <c r="B17401" t="s">
        <v>132</v>
      </c>
      <c r="C17401" t="s">
        <v>133</v>
      </c>
      <c r="D17401" s="2">
        <v>35582</v>
      </c>
      <c r="E17401">
        <v>30</v>
      </c>
      <c r="F17401">
        <v>11307</v>
      </c>
      <c r="G17401">
        <v>95273300</v>
      </c>
      <c r="H17401">
        <v>0</v>
      </c>
    </row>
    <row r="17402" spans="1:8" x14ac:dyDescent="0.25">
      <c r="A17402" t="s">
        <v>127</v>
      </c>
      <c r="B17402" t="s">
        <v>132</v>
      </c>
      <c r="C17402" t="s">
        <v>133</v>
      </c>
      <c r="D17402" s="2">
        <v>35612</v>
      </c>
      <c r="E17402">
        <v>31</v>
      </c>
      <c r="F17402">
        <v>3292</v>
      </c>
      <c r="G17402">
        <v>28162100</v>
      </c>
      <c r="H17402">
        <v>0</v>
      </c>
    </row>
    <row r="17403" spans="1:8" x14ac:dyDescent="0.25">
      <c r="A17403" t="s">
        <v>127</v>
      </c>
      <c r="B17403" t="s">
        <v>132</v>
      </c>
      <c r="C17403" t="s">
        <v>133</v>
      </c>
      <c r="D17403" s="2">
        <v>35643</v>
      </c>
      <c r="E17403">
        <v>31</v>
      </c>
      <c r="F17403">
        <v>11899</v>
      </c>
      <c r="G17403">
        <v>83025200</v>
      </c>
      <c r="H17403">
        <v>29</v>
      </c>
    </row>
    <row r="17404" spans="1:8" x14ac:dyDescent="0.25">
      <c r="A17404" t="s">
        <v>127</v>
      </c>
      <c r="B17404" t="s">
        <v>132</v>
      </c>
      <c r="C17404" t="s">
        <v>133</v>
      </c>
      <c r="D17404" s="2">
        <v>35674</v>
      </c>
      <c r="E17404">
        <v>30</v>
      </c>
      <c r="F17404">
        <v>24665</v>
      </c>
      <c r="G17404">
        <v>129133900.00000001</v>
      </c>
      <c r="H17404">
        <v>101</v>
      </c>
    </row>
    <row r="17405" spans="1:8" x14ac:dyDescent="0.25">
      <c r="A17405" t="s">
        <v>127</v>
      </c>
      <c r="B17405" t="s">
        <v>132</v>
      </c>
      <c r="C17405" t="s">
        <v>133</v>
      </c>
      <c r="D17405" s="2">
        <v>35704</v>
      </c>
      <c r="E17405">
        <v>31</v>
      </c>
      <c r="F17405">
        <v>25100</v>
      </c>
      <c r="G17405">
        <v>144571300</v>
      </c>
      <c r="H17405">
        <v>61</v>
      </c>
    </row>
    <row r="17406" spans="1:8" x14ac:dyDescent="0.25">
      <c r="A17406" t="s">
        <v>127</v>
      </c>
      <c r="B17406" t="s">
        <v>132</v>
      </c>
      <c r="C17406" t="s">
        <v>133</v>
      </c>
      <c r="D17406" s="2">
        <v>35735</v>
      </c>
      <c r="E17406">
        <v>30</v>
      </c>
      <c r="F17406">
        <v>24244</v>
      </c>
      <c r="G17406">
        <v>137833700</v>
      </c>
      <c r="H17406">
        <v>18</v>
      </c>
    </row>
    <row r="17407" spans="1:8" x14ac:dyDescent="0.25">
      <c r="A17407" t="s">
        <v>127</v>
      </c>
      <c r="B17407" t="s">
        <v>132</v>
      </c>
      <c r="C17407" t="s">
        <v>133</v>
      </c>
      <c r="D17407" s="2">
        <v>35765</v>
      </c>
      <c r="E17407">
        <v>31</v>
      </c>
      <c r="F17407">
        <v>23167</v>
      </c>
      <c r="G17407">
        <v>142175300</v>
      </c>
      <c r="H17407">
        <v>46</v>
      </c>
    </row>
    <row r="17408" spans="1:8" x14ac:dyDescent="0.25">
      <c r="A17408" t="s">
        <v>127</v>
      </c>
      <c r="B17408" t="s">
        <v>132</v>
      </c>
      <c r="C17408" t="s">
        <v>133</v>
      </c>
      <c r="D17408" s="2">
        <v>35796</v>
      </c>
      <c r="E17408">
        <v>31</v>
      </c>
      <c r="F17408">
        <v>24973</v>
      </c>
      <c r="G17408">
        <v>144697000</v>
      </c>
      <c r="H17408">
        <v>38</v>
      </c>
    </row>
    <row r="17409" spans="1:8" x14ac:dyDescent="0.25">
      <c r="A17409" t="s">
        <v>127</v>
      </c>
      <c r="B17409" t="s">
        <v>132</v>
      </c>
      <c r="C17409" t="s">
        <v>133</v>
      </c>
      <c r="D17409" s="2">
        <v>35827</v>
      </c>
      <c r="E17409">
        <v>28</v>
      </c>
      <c r="F17409">
        <v>20035</v>
      </c>
      <c r="G17409">
        <v>132127900.00000001</v>
      </c>
      <c r="H17409">
        <v>58</v>
      </c>
    </row>
    <row r="17410" spans="1:8" x14ac:dyDescent="0.25">
      <c r="A17410" t="s">
        <v>127</v>
      </c>
      <c r="B17410" t="s">
        <v>132</v>
      </c>
      <c r="C17410" t="s">
        <v>133</v>
      </c>
      <c r="D17410" s="2">
        <v>35855</v>
      </c>
      <c r="E17410">
        <v>31</v>
      </c>
      <c r="F17410">
        <v>22405</v>
      </c>
      <c r="G17410">
        <v>153757700</v>
      </c>
      <c r="H17410">
        <v>84</v>
      </c>
    </row>
    <row r="17411" spans="1:8" x14ac:dyDescent="0.25">
      <c r="A17411" t="s">
        <v>127</v>
      </c>
      <c r="B17411" t="s">
        <v>132</v>
      </c>
      <c r="C17411" t="s">
        <v>133</v>
      </c>
      <c r="D17411" s="2">
        <v>35886</v>
      </c>
      <c r="E17411">
        <v>30</v>
      </c>
      <c r="F17411">
        <v>23303</v>
      </c>
      <c r="G17411">
        <v>151782800</v>
      </c>
      <c r="H17411">
        <v>75</v>
      </c>
    </row>
    <row r="17412" spans="1:8" x14ac:dyDescent="0.25">
      <c r="A17412" t="s">
        <v>127</v>
      </c>
      <c r="B17412" t="s">
        <v>132</v>
      </c>
      <c r="C17412" t="s">
        <v>133</v>
      </c>
      <c r="D17412" s="2">
        <v>35916</v>
      </c>
      <c r="E17412">
        <v>31</v>
      </c>
      <c r="F17412">
        <v>24734</v>
      </c>
      <c r="G17412">
        <v>155772700</v>
      </c>
      <c r="H17412">
        <v>93</v>
      </c>
    </row>
    <row r="17413" spans="1:8" x14ac:dyDescent="0.25">
      <c r="A17413" t="s">
        <v>127</v>
      </c>
      <c r="B17413" t="s">
        <v>132</v>
      </c>
      <c r="C17413" t="s">
        <v>133</v>
      </c>
      <c r="D17413" s="2">
        <v>35947</v>
      </c>
      <c r="E17413">
        <v>30</v>
      </c>
      <c r="F17413">
        <v>21751</v>
      </c>
      <c r="G17413">
        <v>140224200</v>
      </c>
      <c r="H17413">
        <v>360</v>
      </c>
    </row>
    <row r="17414" spans="1:8" x14ac:dyDescent="0.25">
      <c r="A17414" t="s">
        <v>127</v>
      </c>
      <c r="B17414" t="s">
        <v>132</v>
      </c>
      <c r="C17414" t="s">
        <v>133</v>
      </c>
      <c r="D17414" s="2">
        <v>35977</v>
      </c>
      <c r="E17414">
        <v>31</v>
      </c>
      <c r="F17414">
        <v>18805</v>
      </c>
      <c r="G17414">
        <v>127133000</v>
      </c>
      <c r="H17414">
        <v>114</v>
      </c>
    </row>
    <row r="17415" spans="1:8" x14ac:dyDescent="0.25">
      <c r="A17415" t="s">
        <v>127</v>
      </c>
      <c r="B17415" t="s">
        <v>132</v>
      </c>
      <c r="C17415" t="s">
        <v>133</v>
      </c>
      <c r="D17415" s="2">
        <v>36008</v>
      </c>
      <c r="E17415">
        <v>31</v>
      </c>
      <c r="F17415">
        <v>23579</v>
      </c>
      <c r="G17415">
        <v>161672400</v>
      </c>
      <c r="H17415">
        <v>135</v>
      </c>
    </row>
    <row r="17416" spans="1:8" x14ac:dyDescent="0.25">
      <c r="A17416" t="s">
        <v>127</v>
      </c>
      <c r="B17416" t="s">
        <v>132</v>
      </c>
      <c r="C17416" t="s">
        <v>133</v>
      </c>
      <c r="D17416" s="2">
        <v>36039</v>
      </c>
      <c r="E17416">
        <v>30</v>
      </c>
      <c r="F17416">
        <v>11707</v>
      </c>
      <c r="G17416">
        <v>80654300</v>
      </c>
      <c r="H17416">
        <v>295</v>
      </c>
    </row>
    <row r="17417" spans="1:8" x14ac:dyDescent="0.25">
      <c r="A17417" t="s">
        <v>127</v>
      </c>
      <c r="B17417" t="s">
        <v>132</v>
      </c>
      <c r="C17417" t="s">
        <v>133</v>
      </c>
      <c r="D17417" s="2">
        <v>36069</v>
      </c>
      <c r="E17417">
        <v>31</v>
      </c>
      <c r="F17417">
        <v>4490</v>
      </c>
      <c r="G17417">
        <v>44333500</v>
      </c>
      <c r="H17417">
        <v>236</v>
      </c>
    </row>
    <row r="17418" spans="1:8" x14ac:dyDescent="0.25">
      <c r="A17418" t="s">
        <v>127</v>
      </c>
      <c r="B17418" t="s">
        <v>132</v>
      </c>
      <c r="C17418" t="s">
        <v>133</v>
      </c>
      <c r="D17418" s="2">
        <v>36100</v>
      </c>
      <c r="E17418">
        <v>30</v>
      </c>
      <c r="F17418">
        <v>7177</v>
      </c>
      <c r="G17418">
        <v>67389800</v>
      </c>
      <c r="H17418">
        <v>216</v>
      </c>
    </row>
    <row r="17419" spans="1:8" x14ac:dyDescent="0.25">
      <c r="A17419" t="s">
        <v>127</v>
      </c>
      <c r="B17419" t="s">
        <v>132</v>
      </c>
      <c r="C17419" t="s">
        <v>133</v>
      </c>
      <c r="D17419" s="2">
        <v>36130</v>
      </c>
      <c r="E17419">
        <v>31</v>
      </c>
      <c r="F17419">
        <v>16774</v>
      </c>
      <c r="G17419">
        <v>127758400</v>
      </c>
      <c r="H17419">
        <v>407</v>
      </c>
    </row>
    <row r="17420" spans="1:8" x14ac:dyDescent="0.25">
      <c r="A17420" t="s">
        <v>127</v>
      </c>
      <c r="B17420" t="s">
        <v>132</v>
      </c>
      <c r="C17420" t="s">
        <v>133</v>
      </c>
      <c r="D17420" s="2">
        <v>36161</v>
      </c>
      <c r="E17420">
        <v>31</v>
      </c>
      <c r="F17420">
        <v>19683</v>
      </c>
      <c r="G17420">
        <v>129533200</v>
      </c>
      <c r="H17420">
        <v>26</v>
      </c>
    </row>
    <row r="17421" spans="1:8" x14ac:dyDescent="0.25">
      <c r="A17421" t="s">
        <v>127</v>
      </c>
      <c r="B17421" t="s">
        <v>132</v>
      </c>
      <c r="C17421" t="s">
        <v>133</v>
      </c>
      <c r="D17421" s="2">
        <v>36192</v>
      </c>
      <c r="E17421">
        <v>28</v>
      </c>
      <c r="F17421">
        <v>15883</v>
      </c>
      <c r="G17421">
        <v>127706300</v>
      </c>
      <c r="H17421">
        <v>109</v>
      </c>
    </row>
    <row r="17422" spans="1:8" x14ac:dyDescent="0.25">
      <c r="A17422" t="s">
        <v>127</v>
      </c>
      <c r="B17422" t="s">
        <v>132</v>
      </c>
      <c r="C17422" t="s">
        <v>133</v>
      </c>
      <c r="D17422" s="2">
        <v>36220</v>
      </c>
      <c r="E17422">
        <v>31</v>
      </c>
      <c r="F17422">
        <v>11205</v>
      </c>
      <c r="G17422">
        <v>95559000</v>
      </c>
      <c r="H17422">
        <v>17</v>
      </c>
    </row>
    <row r="17423" spans="1:8" x14ac:dyDescent="0.25">
      <c r="A17423" t="s">
        <v>127</v>
      </c>
      <c r="B17423" t="s">
        <v>132</v>
      </c>
      <c r="C17423" t="s">
        <v>133</v>
      </c>
      <c r="D17423" s="2">
        <v>36251</v>
      </c>
      <c r="E17423">
        <v>30</v>
      </c>
      <c r="F17423">
        <v>12454</v>
      </c>
      <c r="G17423">
        <v>108156900</v>
      </c>
      <c r="H17423">
        <v>368</v>
      </c>
    </row>
    <row r="17424" spans="1:8" x14ac:dyDescent="0.25">
      <c r="A17424" t="s">
        <v>127</v>
      </c>
      <c r="B17424" t="s">
        <v>132</v>
      </c>
      <c r="C17424" t="s">
        <v>133</v>
      </c>
      <c r="D17424" s="2">
        <v>36281</v>
      </c>
      <c r="E17424">
        <v>31</v>
      </c>
      <c r="F17424">
        <v>16271</v>
      </c>
      <c r="G17424">
        <v>149806900</v>
      </c>
      <c r="H17424">
        <v>1336</v>
      </c>
    </row>
    <row r="17425" spans="1:8" x14ac:dyDescent="0.25">
      <c r="A17425" t="s">
        <v>127</v>
      </c>
      <c r="B17425" t="s">
        <v>132</v>
      </c>
      <c r="C17425" t="s">
        <v>133</v>
      </c>
      <c r="D17425" s="2">
        <v>36312</v>
      </c>
      <c r="E17425">
        <v>30</v>
      </c>
      <c r="F17425">
        <v>17706</v>
      </c>
      <c r="G17425">
        <v>161176500</v>
      </c>
      <c r="H17425">
        <v>1221</v>
      </c>
    </row>
    <row r="17426" spans="1:8" x14ac:dyDescent="0.25">
      <c r="A17426" t="s">
        <v>127</v>
      </c>
      <c r="B17426" t="s">
        <v>132</v>
      </c>
      <c r="C17426" t="s">
        <v>133</v>
      </c>
      <c r="D17426" s="2">
        <v>36342</v>
      </c>
      <c r="E17426">
        <v>31</v>
      </c>
      <c r="F17426">
        <v>17754</v>
      </c>
      <c r="G17426">
        <v>154513400</v>
      </c>
      <c r="H17426">
        <v>398</v>
      </c>
    </row>
    <row r="17427" spans="1:8" x14ac:dyDescent="0.25">
      <c r="A17427" t="s">
        <v>127</v>
      </c>
      <c r="B17427" t="s">
        <v>132</v>
      </c>
      <c r="C17427" t="s">
        <v>133</v>
      </c>
      <c r="D17427" s="2">
        <v>36373</v>
      </c>
      <c r="E17427">
        <v>31</v>
      </c>
      <c r="F17427">
        <v>19318</v>
      </c>
      <c r="G17427">
        <v>167146000</v>
      </c>
      <c r="H17427">
        <v>310</v>
      </c>
    </row>
    <row r="17428" spans="1:8" x14ac:dyDescent="0.25">
      <c r="A17428" t="s">
        <v>127</v>
      </c>
      <c r="B17428" t="s">
        <v>132</v>
      </c>
      <c r="C17428" t="s">
        <v>133</v>
      </c>
      <c r="D17428" s="2">
        <v>36404</v>
      </c>
      <c r="E17428">
        <v>30</v>
      </c>
      <c r="F17428">
        <v>18433</v>
      </c>
      <c r="G17428">
        <v>159713500</v>
      </c>
      <c r="H17428">
        <v>328</v>
      </c>
    </row>
    <row r="17429" spans="1:8" x14ac:dyDescent="0.25">
      <c r="A17429" t="s">
        <v>127</v>
      </c>
      <c r="B17429" t="s">
        <v>132</v>
      </c>
      <c r="C17429" t="s">
        <v>133</v>
      </c>
      <c r="D17429" s="2">
        <v>36434</v>
      </c>
      <c r="E17429">
        <v>31</v>
      </c>
      <c r="F17429">
        <v>19332</v>
      </c>
      <c r="G17429">
        <v>166717000</v>
      </c>
      <c r="H17429">
        <v>252</v>
      </c>
    </row>
    <row r="17430" spans="1:8" x14ac:dyDescent="0.25">
      <c r="A17430" t="s">
        <v>127</v>
      </c>
      <c r="B17430" t="s">
        <v>132</v>
      </c>
      <c r="C17430" t="s">
        <v>133</v>
      </c>
      <c r="D17430" s="2">
        <v>36465</v>
      </c>
      <c r="E17430">
        <v>30</v>
      </c>
      <c r="F17430">
        <v>17963</v>
      </c>
      <c r="G17430">
        <v>150727100</v>
      </c>
      <c r="H17430">
        <v>234</v>
      </c>
    </row>
    <row r="17431" spans="1:8" x14ac:dyDescent="0.25">
      <c r="A17431" t="s">
        <v>127</v>
      </c>
      <c r="B17431" t="s">
        <v>132</v>
      </c>
      <c r="C17431" t="s">
        <v>133</v>
      </c>
      <c r="D17431" s="2">
        <v>36495</v>
      </c>
      <c r="E17431">
        <v>31</v>
      </c>
      <c r="F17431">
        <v>16299</v>
      </c>
      <c r="G17431">
        <v>144440300</v>
      </c>
      <c r="H17431">
        <v>214</v>
      </c>
    </row>
    <row r="17432" spans="1:8" x14ac:dyDescent="0.25">
      <c r="A17432" t="s">
        <v>127</v>
      </c>
      <c r="B17432" t="s">
        <v>132</v>
      </c>
      <c r="C17432" t="s">
        <v>133</v>
      </c>
      <c r="D17432" s="2">
        <v>36526</v>
      </c>
      <c r="E17432">
        <v>31</v>
      </c>
      <c r="F17432">
        <v>21368</v>
      </c>
      <c r="G17432">
        <v>184995600</v>
      </c>
      <c r="H17432">
        <v>363</v>
      </c>
    </row>
    <row r="17433" spans="1:8" x14ac:dyDescent="0.25">
      <c r="A17433" t="s">
        <v>127</v>
      </c>
      <c r="B17433" t="s">
        <v>132</v>
      </c>
      <c r="C17433" t="s">
        <v>133</v>
      </c>
      <c r="D17433" s="2">
        <v>36557</v>
      </c>
      <c r="E17433">
        <v>29</v>
      </c>
      <c r="F17433">
        <v>14048</v>
      </c>
      <c r="G17433">
        <v>115211500</v>
      </c>
      <c r="H17433">
        <v>308</v>
      </c>
    </row>
    <row r="17434" spans="1:8" x14ac:dyDescent="0.25">
      <c r="A17434" t="s">
        <v>127</v>
      </c>
      <c r="B17434" t="s">
        <v>132</v>
      </c>
      <c r="C17434" t="s">
        <v>133</v>
      </c>
      <c r="D17434" s="2">
        <v>36586</v>
      </c>
      <c r="E17434">
        <v>31</v>
      </c>
      <c r="F17434">
        <v>13410</v>
      </c>
      <c r="G17434">
        <v>116691400</v>
      </c>
      <c r="H17434">
        <v>297</v>
      </c>
    </row>
    <row r="17435" spans="1:8" x14ac:dyDescent="0.25">
      <c r="A17435" t="s">
        <v>127</v>
      </c>
      <c r="B17435" t="s">
        <v>132</v>
      </c>
      <c r="C17435" t="s">
        <v>133</v>
      </c>
      <c r="D17435" s="2">
        <v>36617</v>
      </c>
      <c r="E17435">
        <v>30</v>
      </c>
      <c r="F17435">
        <v>16230</v>
      </c>
      <c r="G17435">
        <v>141233200</v>
      </c>
      <c r="H17435">
        <v>388</v>
      </c>
    </row>
    <row r="17436" spans="1:8" x14ac:dyDescent="0.25">
      <c r="A17436" t="s">
        <v>127</v>
      </c>
      <c r="B17436" t="s">
        <v>132</v>
      </c>
      <c r="C17436" t="s">
        <v>133</v>
      </c>
      <c r="D17436" s="2">
        <v>36647</v>
      </c>
      <c r="E17436">
        <v>31</v>
      </c>
      <c r="F17436">
        <v>16877</v>
      </c>
      <c r="G17436">
        <v>147200800</v>
      </c>
      <c r="H17436">
        <v>414</v>
      </c>
    </row>
    <row r="17437" spans="1:8" x14ac:dyDescent="0.25">
      <c r="A17437" t="s">
        <v>127</v>
      </c>
      <c r="B17437" t="s">
        <v>132</v>
      </c>
      <c r="C17437" t="s">
        <v>133</v>
      </c>
      <c r="D17437" s="2">
        <v>36678</v>
      </c>
      <c r="E17437">
        <v>30</v>
      </c>
      <c r="F17437">
        <v>12495</v>
      </c>
      <c r="G17437">
        <v>111893100</v>
      </c>
      <c r="H17437">
        <v>269</v>
      </c>
    </row>
    <row r="17438" spans="1:8" x14ac:dyDescent="0.25">
      <c r="A17438" t="s">
        <v>127</v>
      </c>
      <c r="B17438" t="s">
        <v>132</v>
      </c>
      <c r="C17438" t="s">
        <v>133</v>
      </c>
      <c r="D17438" s="2">
        <v>36708</v>
      </c>
      <c r="E17438">
        <v>31</v>
      </c>
      <c r="F17438">
        <v>19156</v>
      </c>
      <c r="G17438">
        <v>167092800</v>
      </c>
      <c r="H17438">
        <v>472</v>
      </c>
    </row>
    <row r="17439" spans="1:8" x14ac:dyDescent="0.25">
      <c r="A17439" t="s">
        <v>127</v>
      </c>
      <c r="B17439" t="s">
        <v>132</v>
      </c>
      <c r="C17439" t="s">
        <v>133</v>
      </c>
      <c r="D17439" s="2">
        <v>36739</v>
      </c>
      <c r="E17439">
        <v>31</v>
      </c>
      <c r="F17439">
        <v>15763</v>
      </c>
      <c r="G17439">
        <v>139492700</v>
      </c>
      <c r="H17439">
        <v>487</v>
      </c>
    </row>
    <row r="17440" spans="1:8" x14ac:dyDescent="0.25">
      <c r="A17440" t="s">
        <v>127</v>
      </c>
      <c r="B17440" t="s">
        <v>132</v>
      </c>
      <c r="C17440" t="s">
        <v>133</v>
      </c>
      <c r="D17440" s="2">
        <v>36770</v>
      </c>
      <c r="E17440">
        <v>30</v>
      </c>
      <c r="F17440">
        <v>6161</v>
      </c>
      <c r="G17440">
        <v>54291800</v>
      </c>
      <c r="H17440">
        <v>227</v>
      </c>
    </row>
    <row r="17441" spans="1:8" x14ac:dyDescent="0.25">
      <c r="A17441" t="s">
        <v>127</v>
      </c>
      <c r="B17441" t="s">
        <v>132</v>
      </c>
      <c r="C17441" t="s">
        <v>133</v>
      </c>
      <c r="D17441" s="2">
        <v>36800</v>
      </c>
      <c r="E17441">
        <v>31</v>
      </c>
      <c r="F17441">
        <v>19201</v>
      </c>
      <c r="G17441">
        <v>125127900</v>
      </c>
      <c r="H17441">
        <v>645</v>
      </c>
    </row>
    <row r="17442" spans="1:8" x14ac:dyDescent="0.25">
      <c r="A17442" t="s">
        <v>127</v>
      </c>
      <c r="B17442" t="s">
        <v>132</v>
      </c>
      <c r="C17442" t="s">
        <v>133</v>
      </c>
      <c r="D17442" s="2">
        <v>36831</v>
      </c>
      <c r="E17442">
        <v>30</v>
      </c>
      <c r="F17442">
        <v>38132</v>
      </c>
      <c r="G17442">
        <v>172537900</v>
      </c>
      <c r="H17442">
        <v>2255</v>
      </c>
    </row>
    <row r="17443" spans="1:8" x14ac:dyDescent="0.25">
      <c r="A17443" t="s">
        <v>127</v>
      </c>
      <c r="B17443" t="s">
        <v>132</v>
      </c>
      <c r="C17443" t="s">
        <v>133</v>
      </c>
      <c r="D17443" s="2">
        <v>36861</v>
      </c>
      <c r="E17443">
        <v>31</v>
      </c>
      <c r="F17443">
        <v>33448</v>
      </c>
      <c r="G17443">
        <v>125909500</v>
      </c>
      <c r="H17443">
        <v>2133</v>
      </c>
    </row>
    <row r="17444" spans="1:8" x14ac:dyDescent="0.25">
      <c r="A17444" t="s">
        <v>127</v>
      </c>
      <c r="B17444" t="s">
        <v>132</v>
      </c>
      <c r="C17444" t="s">
        <v>133</v>
      </c>
      <c r="D17444" s="2">
        <v>36892</v>
      </c>
      <c r="E17444">
        <v>31</v>
      </c>
      <c r="F17444">
        <v>33613</v>
      </c>
      <c r="G17444">
        <v>103087000</v>
      </c>
      <c r="H17444">
        <v>2329</v>
      </c>
    </row>
    <row r="17445" spans="1:8" x14ac:dyDescent="0.25">
      <c r="A17445" t="s">
        <v>127</v>
      </c>
      <c r="B17445" t="s">
        <v>132</v>
      </c>
      <c r="C17445" t="s">
        <v>133</v>
      </c>
      <c r="D17445" s="2">
        <v>36923</v>
      </c>
      <c r="E17445">
        <v>28</v>
      </c>
      <c r="F17445">
        <v>18740</v>
      </c>
      <c r="G17445">
        <v>68100800</v>
      </c>
      <c r="H17445">
        <v>1449</v>
      </c>
    </row>
    <row r="17446" spans="1:8" x14ac:dyDescent="0.25">
      <c r="A17446" t="s">
        <v>127</v>
      </c>
      <c r="B17446" t="s">
        <v>132</v>
      </c>
      <c r="C17446" t="s">
        <v>133</v>
      </c>
      <c r="D17446" s="2">
        <v>36951</v>
      </c>
      <c r="E17446">
        <v>31</v>
      </c>
      <c r="F17446">
        <v>18733</v>
      </c>
      <c r="G17446">
        <v>63893300</v>
      </c>
      <c r="H17446">
        <v>1067</v>
      </c>
    </row>
    <row r="17447" spans="1:8" x14ac:dyDescent="0.25">
      <c r="A17447" t="s">
        <v>127</v>
      </c>
      <c r="B17447" t="s">
        <v>132</v>
      </c>
      <c r="C17447" t="s">
        <v>133</v>
      </c>
      <c r="D17447" s="2">
        <v>36982</v>
      </c>
      <c r="E17447">
        <v>30</v>
      </c>
      <c r="F17447">
        <v>40269</v>
      </c>
      <c r="G17447">
        <v>68323500</v>
      </c>
      <c r="H17447">
        <v>2271</v>
      </c>
    </row>
    <row r="17448" spans="1:8" x14ac:dyDescent="0.25">
      <c r="A17448" t="s">
        <v>127</v>
      </c>
      <c r="B17448" t="s">
        <v>132</v>
      </c>
      <c r="C17448" t="s">
        <v>133</v>
      </c>
      <c r="D17448" s="2">
        <v>37012</v>
      </c>
      <c r="E17448">
        <v>31</v>
      </c>
      <c r="F17448">
        <v>24262</v>
      </c>
      <c r="G17448">
        <v>41109500</v>
      </c>
      <c r="H17448">
        <v>1365</v>
      </c>
    </row>
    <row r="17449" spans="1:8" x14ac:dyDescent="0.25">
      <c r="A17449" t="s">
        <v>127</v>
      </c>
      <c r="B17449" t="s">
        <v>132</v>
      </c>
      <c r="C17449" t="s">
        <v>133</v>
      </c>
      <c r="D17449" s="2">
        <v>37043</v>
      </c>
      <c r="E17449">
        <v>30</v>
      </c>
      <c r="F17449">
        <v>29593</v>
      </c>
      <c r="G17449">
        <v>49370200</v>
      </c>
      <c r="H17449">
        <v>2153</v>
      </c>
    </row>
    <row r="17450" spans="1:8" x14ac:dyDescent="0.25">
      <c r="A17450" t="s">
        <v>127</v>
      </c>
      <c r="B17450" t="s">
        <v>132</v>
      </c>
      <c r="C17450" t="s">
        <v>133</v>
      </c>
      <c r="D17450" s="2">
        <v>37073</v>
      </c>
      <c r="E17450">
        <v>31</v>
      </c>
      <c r="F17450">
        <v>41530</v>
      </c>
      <c r="G17450">
        <v>69113800</v>
      </c>
      <c r="H17450">
        <v>2866</v>
      </c>
    </row>
    <row r="17451" spans="1:8" x14ac:dyDescent="0.25">
      <c r="A17451" t="s">
        <v>127</v>
      </c>
      <c r="B17451" t="s">
        <v>132</v>
      </c>
      <c r="C17451" t="s">
        <v>133</v>
      </c>
      <c r="D17451" s="2">
        <v>37104</v>
      </c>
      <c r="E17451">
        <v>31</v>
      </c>
      <c r="F17451">
        <v>41486</v>
      </c>
      <c r="G17451">
        <v>68528500</v>
      </c>
      <c r="H17451">
        <v>2465</v>
      </c>
    </row>
    <row r="17452" spans="1:8" x14ac:dyDescent="0.25">
      <c r="A17452" t="s">
        <v>127</v>
      </c>
      <c r="B17452" t="s">
        <v>132</v>
      </c>
      <c r="C17452" t="s">
        <v>133</v>
      </c>
      <c r="D17452" s="2">
        <v>37135</v>
      </c>
      <c r="E17452">
        <v>30</v>
      </c>
      <c r="F17452">
        <v>40377</v>
      </c>
      <c r="G17452">
        <v>66852000.000000007</v>
      </c>
      <c r="H17452">
        <v>2499</v>
      </c>
    </row>
    <row r="17453" spans="1:8" x14ac:dyDescent="0.25">
      <c r="A17453" t="s">
        <v>127</v>
      </c>
      <c r="B17453" t="s">
        <v>132</v>
      </c>
      <c r="C17453" t="s">
        <v>133</v>
      </c>
      <c r="D17453" s="2">
        <v>37165</v>
      </c>
      <c r="E17453">
        <v>31</v>
      </c>
      <c r="F17453">
        <v>41822</v>
      </c>
      <c r="G17453">
        <v>68368400</v>
      </c>
      <c r="H17453">
        <v>2748</v>
      </c>
    </row>
    <row r="17454" spans="1:8" x14ac:dyDescent="0.25">
      <c r="A17454" t="s">
        <v>127</v>
      </c>
      <c r="B17454" t="s">
        <v>132</v>
      </c>
      <c r="C17454" t="s">
        <v>133</v>
      </c>
      <c r="D17454" s="2">
        <v>37196</v>
      </c>
      <c r="E17454">
        <v>30</v>
      </c>
      <c r="F17454">
        <v>40727</v>
      </c>
      <c r="G17454">
        <v>55499300</v>
      </c>
      <c r="H17454">
        <v>2615</v>
      </c>
    </row>
    <row r="17455" spans="1:8" x14ac:dyDescent="0.25">
      <c r="A17455" t="s">
        <v>127</v>
      </c>
      <c r="B17455" t="s">
        <v>132</v>
      </c>
      <c r="C17455" t="s">
        <v>133</v>
      </c>
      <c r="D17455" s="2">
        <v>37226</v>
      </c>
      <c r="E17455">
        <v>31</v>
      </c>
      <c r="F17455">
        <v>40439</v>
      </c>
      <c r="G17455">
        <v>144440300</v>
      </c>
      <c r="H17455">
        <v>2669</v>
      </c>
    </row>
    <row r="17456" spans="1:8" x14ac:dyDescent="0.25">
      <c r="A17456" t="s">
        <v>127</v>
      </c>
      <c r="B17456" t="s">
        <v>132</v>
      </c>
      <c r="C17456" t="s">
        <v>133</v>
      </c>
      <c r="D17456" s="2">
        <v>37257</v>
      </c>
      <c r="E17456">
        <v>31</v>
      </c>
      <c r="F17456">
        <v>43918</v>
      </c>
      <c r="G17456">
        <v>60041800</v>
      </c>
      <c r="H17456">
        <v>2911</v>
      </c>
    </row>
    <row r="17457" spans="1:8" x14ac:dyDescent="0.25">
      <c r="A17457" t="s">
        <v>127</v>
      </c>
      <c r="B17457" t="s">
        <v>132</v>
      </c>
      <c r="C17457" t="s">
        <v>133</v>
      </c>
      <c r="D17457" s="2">
        <v>37288</v>
      </c>
      <c r="E17457">
        <v>28</v>
      </c>
      <c r="F17457">
        <v>33325</v>
      </c>
      <c r="G17457">
        <v>44526600</v>
      </c>
      <c r="H17457">
        <v>2207</v>
      </c>
    </row>
    <row r="17458" spans="1:8" x14ac:dyDescent="0.25">
      <c r="A17458" t="s">
        <v>127</v>
      </c>
      <c r="B17458" t="s">
        <v>132</v>
      </c>
      <c r="C17458" t="s">
        <v>133</v>
      </c>
      <c r="D17458" s="2">
        <v>37316</v>
      </c>
      <c r="E17458">
        <v>31</v>
      </c>
      <c r="F17458">
        <v>34873</v>
      </c>
      <c r="G17458">
        <v>54244900</v>
      </c>
      <c r="H17458">
        <v>2314</v>
      </c>
    </row>
    <row r="17459" spans="1:8" x14ac:dyDescent="0.25">
      <c r="A17459" t="s">
        <v>127</v>
      </c>
      <c r="B17459" t="s">
        <v>132</v>
      </c>
      <c r="C17459" t="s">
        <v>133</v>
      </c>
      <c r="D17459" s="2">
        <v>37347</v>
      </c>
      <c r="E17459">
        <v>30</v>
      </c>
      <c r="F17459">
        <v>30227</v>
      </c>
      <c r="G17459">
        <v>58506300</v>
      </c>
      <c r="H17459">
        <v>2249</v>
      </c>
    </row>
    <row r="17460" spans="1:8" x14ac:dyDescent="0.25">
      <c r="A17460" t="s">
        <v>127</v>
      </c>
      <c r="B17460" t="s">
        <v>132</v>
      </c>
      <c r="C17460" t="s">
        <v>133</v>
      </c>
      <c r="D17460" s="2">
        <v>37377</v>
      </c>
      <c r="E17460">
        <v>31</v>
      </c>
      <c r="F17460">
        <v>43036</v>
      </c>
      <c r="G17460">
        <v>71738800</v>
      </c>
      <c r="H17460">
        <v>3248</v>
      </c>
    </row>
    <row r="17461" spans="1:8" x14ac:dyDescent="0.25">
      <c r="A17461" t="s">
        <v>127</v>
      </c>
      <c r="B17461" t="s">
        <v>132</v>
      </c>
      <c r="C17461" t="s">
        <v>133</v>
      </c>
      <c r="D17461" s="2">
        <v>37408</v>
      </c>
      <c r="E17461">
        <v>30</v>
      </c>
      <c r="F17461">
        <v>40020</v>
      </c>
      <c r="G17461">
        <v>54712500</v>
      </c>
      <c r="H17461">
        <v>3020</v>
      </c>
    </row>
    <row r="17462" spans="1:8" x14ac:dyDescent="0.25">
      <c r="A17462" t="s">
        <v>127</v>
      </c>
      <c r="B17462" t="s">
        <v>132</v>
      </c>
      <c r="C17462" t="s">
        <v>133</v>
      </c>
      <c r="D17462" s="2">
        <v>37438</v>
      </c>
      <c r="E17462">
        <v>31</v>
      </c>
      <c r="F17462">
        <v>29505</v>
      </c>
      <c r="G17462">
        <v>39739600</v>
      </c>
      <c r="H17462">
        <v>2290</v>
      </c>
    </row>
    <row r="17463" spans="1:8" x14ac:dyDescent="0.25">
      <c r="A17463" t="s">
        <v>127</v>
      </c>
      <c r="B17463" t="s">
        <v>132</v>
      </c>
      <c r="C17463" t="s">
        <v>133</v>
      </c>
      <c r="D17463" s="2">
        <v>37469</v>
      </c>
      <c r="E17463">
        <v>31</v>
      </c>
      <c r="F17463">
        <v>37888</v>
      </c>
      <c r="G17463">
        <v>67061099.999999993</v>
      </c>
      <c r="H17463">
        <v>3028</v>
      </c>
    </row>
    <row r="17464" spans="1:8" x14ac:dyDescent="0.25">
      <c r="A17464" t="s">
        <v>127</v>
      </c>
      <c r="B17464" t="s">
        <v>132</v>
      </c>
      <c r="C17464" t="s">
        <v>133</v>
      </c>
      <c r="D17464" s="2">
        <v>37500</v>
      </c>
      <c r="E17464">
        <v>30</v>
      </c>
      <c r="F17464">
        <v>39973</v>
      </c>
      <c r="G17464">
        <v>71649900</v>
      </c>
      <c r="H17464">
        <v>3443</v>
      </c>
    </row>
    <row r="17465" spans="1:8" x14ac:dyDescent="0.25">
      <c r="A17465" t="s">
        <v>127</v>
      </c>
      <c r="B17465" t="s">
        <v>132</v>
      </c>
      <c r="C17465" t="s">
        <v>133</v>
      </c>
      <c r="D17465" s="2">
        <v>37530</v>
      </c>
      <c r="E17465">
        <v>31</v>
      </c>
      <c r="F17465">
        <v>36041</v>
      </c>
      <c r="G17465">
        <v>62273700</v>
      </c>
      <c r="H17465">
        <v>3018</v>
      </c>
    </row>
    <row r="17466" spans="1:8" x14ac:dyDescent="0.25">
      <c r="A17466" t="s">
        <v>127</v>
      </c>
      <c r="B17466" t="s">
        <v>132</v>
      </c>
      <c r="C17466" t="s">
        <v>133</v>
      </c>
      <c r="D17466" s="2">
        <v>37561</v>
      </c>
      <c r="E17466">
        <v>30</v>
      </c>
      <c r="F17466">
        <v>37395</v>
      </c>
      <c r="G17466">
        <v>61740500</v>
      </c>
      <c r="H17466">
        <v>2982</v>
      </c>
    </row>
    <row r="17467" spans="1:8" x14ac:dyDescent="0.25">
      <c r="A17467" t="s">
        <v>127</v>
      </c>
      <c r="B17467" t="s">
        <v>132</v>
      </c>
      <c r="C17467" t="s">
        <v>133</v>
      </c>
      <c r="D17467" s="2">
        <v>37591</v>
      </c>
      <c r="E17467">
        <v>31</v>
      </c>
      <c r="F17467">
        <v>42518</v>
      </c>
      <c r="G17467">
        <v>59526200</v>
      </c>
      <c r="H17467">
        <v>3804</v>
      </c>
    </row>
    <row r="17468" spans="1:8" x14ac:dyDescent="0.25">
      <c r="A17468" t="s">
        <v>127</v>
      </c>
      <c r="B17468" t="s">
        <v>132</v>
      </c>
      <c r="C17468" t="s">
        <v>133</v>
      </c>
      <c r="D17468" s="2">
        <v>37622</v>
      </c>
      <c r="E17468">
        <v>31</v>
      </c>
      <c r="F17468">
        <v>51962</v>
      </c>
      <c r="G17468">
        <v>86291700</v>
      </c>
      <c r="H17468">
        <v>1515</v>
      </c>
    </row>
    <row r="17469" spans="1:8" x14ac:dyDescent="0.25">
      <c r="A17469" t="s">
        <v>127</v>
      </c>
      <c r="B17469" t="s">
        <v>132</v>
      </c>
      <c r="C17469" t="s">
        <v>133</v>
      </c>
      <c r="D17469" s="2">
        <v>37653</v>
      </c>
      <c r="E17469">
        <v>28</v>
      </c>
      <c r="F17469">
        <v>45555</v>
      </c>
      <c r="G17469">
        <v>75511900</v>
      </c>
      <c r="H17469">
        <v>653</v>
      </c>
    </row>
    <row r="17470" spans="1:8" x14ac:dyDescent="0.25">
      <c r="A17470" t="s">
        <v>127</v>
      </c>
      <c r="B17470" t="s">
        <v>132</v>
      </c>
      <c r="C17470" t="s">
        <v>133</v>
      </c>
      <c r="D17470" s="2">
        <v>37681</v>
      </c>
      <c r="E17470">
        <v>31</v>
      </c>
      <c r="F17470">
        <v>45936</v>
      </c>
      <c r="G17470">
        <v>81578000</v>
      </c>
      <c r="H17470">
        <v>3984</v>
      </c>
    </row>
    <row r="17471" spans="1:8" x14ac:dyDescent="0.25">
      <c r="A17471" t="s">
        <v>127</v>
      </c>
      <c r="B17471" t="s">
        <v>132</v>
      </c>
      <c r="C17471" t="s">
        <v>133</v>
      </c>
      <c r="D17471" s="2">
        <v>37712</v>
      </c>
      <c r="E17471">
        <v>30</v>
      </c>
      <c r="F17471">
        <v>46578</v>
      </c>
      <c r="G17471">
        <v>83196000</v>
      </c>
      <c r="H17471">
        <v>4332</v>
      </c>
    </row>
    <row r="17472" spans="1:8" x14ac:dyDescent="0.25">
      <c r="A17472" t="s">
        <v>127</v>
      </c>
      <c r="B17472" t="s">
        <v>132</v>
      </c>
      <c r="C17472" t="s">
        <v>133</v>
      </c>
      <c r="D17472" s="2">
        <v>37742</v>
      </c>
      <c r="E17472">
        <v>31</v>
      </c>
      <c r="F17472">
        <v>42401</v>
      </c>
      <c r="G17472">
        <v>79207800</v>
      </c>
      <c r="H17472">
        <v>4620</v>
      </c>
    </row>
    <row r="17473" spans="1:8" x14ac:dyDescent="0.25">
      <c r="A17473" t="s">
        <v>127</v>
      </c>
      <c r="B17473" t="s">
        <v>132</v>
      </c>
      <c r="C17473" t="s">
        <v>133</v>
      </c>
      <c r="D17473" s="2">
        <v>37773</v>
      </c>
      <c r="E17473">
        <v>30</v>
      </c>
      <c r="F17473">
        <v>44635</v>
      </c>
      <c r="G17473">
        <v>83256000</v>
      </c>
      <c r="H17473">
        <v>5967</v>
      </c>
    </row>
    <row r="17474" spans="1:8" x14ac:dyDescent="0.25">
      <c r="A17474" t="s">
        <v>127</v>
      </c>
      <c r="B17474" t="s">
        <v>132</v>
      </c>
      <c r="C17474" t="s">
        <v>133</v>
      </c>
      <c r="D17474" s="2">
        <v>37803</v>
      </c>
      <c r="E17474">
        <v>31</v>
      </c>
      <c r="F17474">
        <v>47271</v>
      </c>
      <c r="G17474">
        <v>85044800</v>
      </c>
      <c r="H17474">
        <v>4336</v>
      </c>
    </row>
    <row r="17475" spans="1:8" x14ac:dyDescent="0.25">
      <c r="A17475" t="s">
        <v>127</v>
      </c>
      <c r="B17475" t="s">
        <v>132</v>
      </c>
      <c r="C17475" t="s">
        <v>133</v>
      </c>
      <c r="D17475" s="2">
        <v>37834</v>
      </c>
      <c r="E17475">
        <v>31</v>
      </c>
      <c r="F17475">
        <v>44357</v>
      </c>
      <c r="G17475">
        <v>85969200</v>
      </c>
      <c r="H17475">
        <v>7382</v>
      </c>
    </row>
    <row r="17476" spans="1:8" x14ac:dyDescent="0.25">
      <c r="A17476" t="s">
        <v>127</v>
      </c>
      <c r="B17476" t="s">
        <v>132</v>
      </c>
      <c r="C17476" t="s">
        <v>133</v>
      </c>
      <c r="D17476" s="2">
        <v>37865</v>
      </c>
      <c r="E17476">
        <v>30</v>
      </c>
      <c r="F17476">
        <v>42586</v>
      </c>
      <c r="G17476">
        <v>62169600</v>
      </c>
      <c r="H17476">
        <v>3763</v>
      </c>
    </row>
    <row r="17477" spans="1:8" x14ac:dyDescent="0.25">
      <c r="A17477" t="s">
        <v>127</v>
      </c>
      <c r="B17477" t="s">
        <v>132</v>
      </c>
      <c r="C17477" t="s">
        <v>133</v>
      </c>
      <c r="D17477" s="2">
        <v>37895</v>
      </c>
      <c r="E17477">
        <v>31</v>
      </c>
      <c r="F17477">
        <v>41184</v>
      </c>
      <c r="G17477">
        <v>76779500</v>
      </c>
      <c r="H17477">
        <v>5106</v>
      </c>
    </row>
    <row r="17478" spans="1:8" x14ac:dyDescent="0.25">
      <c r="A17478" t="s">
        <v>127</v>
      </c>
      <c r="B17478" t="s">
        <v>132</v>
      </c>
      <c r="C17478" t="s">
        <v>133</v>
      </c>
      <c r="D17478" s="2">
        <v>37926</v>
      </c>
      <c r="E17478">
        <v>30</v>
      </c>
      <c r="F17478">
        <v>37698</v>
      </c>
      <c r="G17478">
        <v>47456100</v>
      </c>
      <c r="H17478">
        <v>4862</v>
      </c>
    </row>
    <row r="17479" spans="1:8" x14ac:dyDescent="0.25">
      <c r="A17479" t="s">
        <v>127</v>
      </c>
      <c r="B17479" t="s">
        <v>132</v>
      </c>
      <c r="C17479" t="s">
        <v>133</v>
      </c>
      <c r="D17479" s="2">
        <v>37956</v>
      </c>
      <c r="E17479">
        <v>31</v>
      </c>
      <c r="F17479">
        <v>21488</v>
      </c>
      <c r="G17479">
        <v>39903600</v>
      </c>
      <c r="H17479">
        <v>2991</v>
      </c>
    </row>
    <row r="17480" spans="1:8" x14ac:dyDescent="0.25">
      <c r="A17480" t="s">
        <v>127</v>
      </c>
      <c r="B17480" t="s">
        <v>132</v>
      </c>
      <c r="C17480" t="s">
        <v>133</v>
      </c>
      <c r="D17480" s="2">
        <v>37987</v>
      </c>
      <c r="E17480">
        <v>31</v>
      </c>
      <c r="F17480">
        <v>43340</v>
      </c>
      <c r="G17480">
        <v>80265500</v>
      </c>
      <c r="H17480">
        <v>6035</v>
      </c>
    </row>
    <row r="17481" spans="1:8" x14ac:dyDescent="0.25">
      <c r="A17481" t="s">
        <v>127</v>
      </c>
      <c r="B17481" t="s">
        <v>132</v>
      </c>
      <c r="C17481" t="s">
        <v>133</v>
      </c>
      <c r="D17481" s="2">
        <v>38018</v>
      </c>
      <c r="E17481">
        <v>29</v>
      </c>
      <c r="F17481">
        <v>45400</v>
      </c>
      <c r="G17481">
        <v>78680000</v>
      </c>
      <c r="H17481">
        <v>6321</v>
      </c>
    </row>
    <row r="17482" spans="1:8" x14ac:dyDescent="0.25">
      <c r="A17482" t="s">
        <v>127</v>
      </c>
      <c r="B17482" t="s">
        <v>132</v>
      </c>
      <c r="C17482" t="s">
        <v>133</v>
      </c>
      <c r="D17482" s="2">
        <v>38047</v>
      </c>
      <c r="E17482">
        <v>31</v>
      </c>
      <c r="F17482">
        <v>35398</v>
      </c>
      <c r="G17482">
        <v>74067000</v>
      </c>
      <c r="H17482">
        <v>4924</v>
      </c>
    </row>
    <row r="17483" spans="1:8" x14ac:dyDescent="0.25">
      <c r="A17483" t="s">
        <v>127</v>
      </c>
      <c r="B17483" t="s">
        <v>132</v>
      </c>
      <c r="C17483" t="s">
        <v>133</v>
      </c>
      <c r="D17483" s="2">
        <v>38078</v>
      </c>
      <c r="E17483">
        <v>30</v>
      </c>
      <c r="F17483">
        <v>32179</v>
      </c>
      <c r="G17483">
        <v>77175300</v>
      </c>
      <c r="H17483">
        <v>3582</v>
      </c>
    </row>
    <row r="17484" spans="1:8" x14ac:dyDescent="0.25">
      <c r="A17484" t="s">
        <v>127</v>
      </c>
      <c r="B17484" t="s">
        <v>132</v>
      </c>
      <c r="C17484" t="s">
        <v>133</v>
      </c>
      <c r="D17484" s="2">
        <v>38108</v>
      </c>
      <c r="E17484">
        <v>31</v>
      </c>
      <c r="F17484">
        <v>34660</v>
      </c>
      <c r="G17484">
        <v>86761600</v>
      </c>
      <c r="H17484">
        <v>3849</v>
      </c>
    </row>
    <row r="17485" spans="1:8" x14ac:dyDescent="0.25">
      <c r="A17485" t="s">
        <v>127</v>
      </c>
      <c r="B17485" t="s">
        <v>132</v>
      </c>
      <c r="C17485" t="s">
        <v>133</v>
      </c>
      <c r="D17485" s="2">
        <v>38139</v>
      </c>
      <c r="E17485">
        <v>30</v>
      </c>
      <c r="F17485">
        <v>32973</v>
      </c>
      <c r="G17485">
        <v>83406000</v>
      </c>
      <c r="H17485">
        <v>3657</v>
      </c>
    </row>
    <row r="17486" spans="1:8" x14ac:dyDescent="0.25">
      <c r="A17486" t="s">
        <v>127</v>
      </c>
      <c r="B17486" t="s">
        <v>132</v>
      </c>
      <c r="C17486" t="s">
        <v>133</v>
      </c>
      <c r="D17486" s="2">
        <v>38169</v>
      </c>
      <c r="E17486">
        <v>31</v>
      </c>
      <c r="F17486">
        <v>33263</v>
      </c>
      <c r="G17486">
        <v>87879500</v>
      </c>
      <c r="H17486">
        <v>3689</v>
      </c>
    </row>
    <row r="17487" spans="1:8" x14ac:dyDescent="0.25">
      <c r="A17487" t="s">
        <v>127</v>
      </c>
      <c r="B17487" t="s">
        <v>132</v>
      </c>
      <c r="C17487" t="s">
        <v>133</v>
      </c>
      <c r="D17487" s="2">
        <v>38200</v>
      </c>
      <c r="E17487">
        <v>31</v>
      </c>
      <c r="F17487">
        <v>34663</v>
      </c>
      <c r="G17487">
        <v>80832500</v>
      </c>
      <c r="H17487">
        <v>2289</v>
      </c>
    </row>
    <row r="17488" spans="1:8" x14ac:dyDescent="0.25">
      <c r="A17488" t="s">
        <v>127</v>
      </c>
      <c r="B17488" t="s">
        <v>132</v>
      </c>
      <c r="C17488" t="s">
        <v>133</v>
      </c>
      <c r="D17488" s="2">
        <v>38231</v>
      </c>
      <c r="E17488">
        <v>30</v>
      </c>
      <c r="F17488">
        <v>33513</v>
      </c>
      <c r="G17488">
        <v>78225000</v>
      </c>
      <c r="H17488">
        <v>2219</v>
      </c>
    </row>
    <row r="17489" spans="1:8" x14ac:dyDescent="0.25">
      <c r="A17489" t="s">
        <v>127</v>
      </c>
      <c r="B17489" t="s">
        <v>132</v>
      </c>
      <c r="C17489" t="s">
        <v>133</v>
      </c>
      <c r="D17489" s="2">
        <v>38261</v>
      </c>
      <c r="E17489">
        <v>31</v>
      </c>
      <c r="F17489">
        <v>33976</v>
      </c>
      <c r="G17489">
        <v>85460800</v>
      </c>
      <c r="H17489">
        <v>2108</v>
      </c>
    </row>
    <row r="17490" spans="1:8" x14ac:dyDescent="0.25">
      <c r="A17490" t="s">
        <v>127</v>
      </c>
      <c r="B17490" t="s">
        <v>132</v>
      </c>
      <c r="C17490" t="s">
        <v>133</v>
      </c>
      <c r="D17490" s="2">
        <v>38292</v>
      </c>
      <c r="E17490">
        <v>30</v>
      </c>
      <c r="F17490">
        <v>33291</v>
      </c>
      <c r="G17490">
        <v>109595400</v>
      </c>
      <c r="H17490">
        <v>2061</v>
      </c>
    </row>
    <row r="17491" spans="1:8" x14ac:dyDescent="0.25">
      <c r="A17491" t="s">
        <v>127</v>
      </c>
      <c r="B17491" t="s">
        <v>132</v>
      </c>
      <c r="C17491" t="s">
        <v>133</v>
      </c>
      <c r="D17491" s="2">
        <v>38322</v>
      </c>
      <c r="E17491">
        <v>31</v>
      </c>
      <c r="F17491">
        <v>34150</v>
      </c>
      <c r="G17491">
        <v>95898100</v>
      </c>
      <c r="H17491">
        <v>2108</v>
      </c>
    </row>
    <row r="17492" spans="1:8" x14ac:dyDescent="0.25">
      <c r="A17492" t="s">
        <v>127</v>
      </c>
      <c r="B17492" t="s">
        <v>132</v>
      </c>
      <c r="C17492" t="s">
        <v>133</v>
      </c>
      <c r="D17492" s="2">
        <v>38353</v>
      </c>
      <c r="E17492">
        <v>31</v>
      </c>
      <c r="F17492">
        <v>23497</v>
      </c>
      <c r="G17492">
        <v>56260600</v>
      </c>
      <c r="H17492">
        <v>3287</v>
      </c>
    </row>
    <row r="17493" spans="1:8" x14ac:dyDescent="0.25">
      <c r="A17493" t="s">
        <v>127</v>
      </c>
      <c r="B17493" t="s">
        <v>132</v>
      </c>
      <c r="C17493" t="s">
        <v>133</v>
      </c>
      <c r="D17493" s="2">
        <v>38384</v>
      </c>
      <c r="E17493">
        <v>28</v>
      </c>
      <c r="F17493">
        <v>27591</v>
      </c>
      <c r="G17493">
        <v>86420000</v>
      </c>
      <c r="H17493">
        <v>5255</v>
      </c>
    </row>
    <row r="17494" spans="1:8" x14ac:dyDescent="0.25">
      <c r="A17494" t="s">
        <v>127</v>
      </c>
      <c r="B17494" t="s">
        <v>132</v>
      </c>
      <c r="C17494" t="s">
        <v>133</v>
      </c>
      <c r="D17494" s="2">
        <v>38412</v>
      </c>
      <c r="E17494">
        <v>31</v>
      </c>
      <c r="F17494">
        <v>30129</v>
      </c>
      <c r="G17494">
        <v>94483800</v>
      </c>
      <c r="H17494">
        <v>5738</v>
      </c>
    </row>
    <row r="17495" spans="1:8" x14ac:dyDescent="0.25">
      <c r="A17495" t="s">
        <v>127</v>
      </c>
      <c r="B17495" t="s">
        <v>132</v>
      </c>
      <c r="C17495" t="s">
        <v>133</v>
      </c>
      <c r="D17495" s="2">
        <v>38443</v>
      </c>
      <c r="E17495">
        <v>30</v>
      </c>
      <c r="F17495">
        <v>29123</v>
      </c>
      <c r="G17495">
        <v>91194600</v>
      </c>
      <c r="H17495">
        <v>5559</v>
      </c>
    </row>
    <row r="17496" spans="1:8" x14ac:dyDescent="0.25">
      <c r="A17496" t="s">
        <v>127</v>
      </c>
      <c r="B17496" t="s">
        <v>132</v>
      </c>
      <c r="C17496" t="s">
        <v>133</v>
      </c>
      <c r="D17496" s="2">
        <v>38473</v>
      </c>
      <c r="E17496">
        <v>31</v>
      </c>
      <c r="F17496">
        <v>31690</v>
      </c>
      <c r="G17496">
        <v>98568600</v>
      </c>
      <c r="H17496">
        <v>5165</v>
      </c>
    </row>
    <row r="17497" spans="1:8" x14ac:dyDescent="0.25">
      <c r="A17497" t="s">
        <v>127</v>
      </c>
      <c r="B17497" t="s">
        <v>132</v>
      </c>
      <c r="C17497" t="s">
        <v>133</v>
      </c>
      <c r="D17497" s="2">
        <v>38504</v>
      </c>
      <c r="E17497">
        <v>30</v>
      </c>
      <c r="F17497">
        <v>28150</v>
      </c>
      <c r="G17497">
        <v>100577400</v>
      </c>
      <c r="H17497">
        <v>4753</v>
      </c>
    </row>
    <row r="17498" spans="1:8" x14ac:dyDescent="0.25">
      <c r="A17498" t="s">
        <v>127</v>
      </c>
      <c r="B17498" t="s">
        <v>132</v>
      </c>
      <c r="C17498" t="s">
        <v>133</v>
      </c>
      <c r="D17498" s="2">
        <v>38534</v>
      </c>
      <c r="E17498">
        <v>31</v>
      </c>
      <c r="F17498">
        <v>25569</v>
      </c>
      <c r="G17498">
        <v>91795900</v>
      </c>
      <c r="H17498">
        <v>3442</v>
      </c>
    </row>
    <row r="17499" spans="1:8" x14ac:dyDescent="0.25">
      <c r="A17499" t="s">
        <v>127</v>
      </c>
      <c r="B17499" t="s">
        <v>132</v>
      </c>
      <c r="C17499" t="s">
        <v>133</v>
      </c>
      <c r="D17499" s="2">
        <v>38565</v>
      </c>
      <c r="E17499">
        <v>31</v>
      </c>
      <c r="F17499">
        <v>25052</v>
      </c>
      <c r="G17499">
        <v>73075600</v>
      </c>
      <c r="H17499">
        <v>4027</v>
      </c>
    </row>
    <row r="17500" spans="1:8" x14ac:dyDescent="0.25">
      <c r="A17500" t="s">
        <v>127</v>
      </c>
      <c r="B17500" t="s">
        <v>132</v>
      </c>
      <c r="C17500" t="s">
        <v>133</v>
      </c>
      <c r="D17500" s="2">
        <v>38596</v>
      </c>
      <c r="E17500">
        <v>30</v>
      </c>
      <c r="F17500">
        <v>24354</v>
      </c>
      <c r="G17500">
        <v>65511600</v>
      </c>
      <c r="H17500">
        <v>4230</v>
      </c>
    </row>
    <row r="17501" spans="1:8" x14ac:dyDescent="0.25">
      <c r="A17501" t="s">
        <v>127</v>
      </c>
      <c r="B17501" t="s">
        <v>132</v>
      </c>
      <c r="C17501" t="s">
        <v>133</v>
      </c>
      <c r="D17501" s="2">
        <v>38626</v>
      </c>
      <c r="E17501">
        <v>31</v>
      </c>
      <c r="F17501">
        <v>26012</v>
      </c>
      <c r="G17501">
        <v>66649699.999999993</v>
      </c>
      <c r="H17501">
        <v>3829</v>
      </c>
    </row>
    <row r="17502" spans="1:8" x14ac:dyDescent="0.25">
      <c r="A17502" t="s">
        <v>127</v>
      </c>
      <c r="B17502" t="s">
        <v>132</v>
      </c>
      <c r="C17502" t="s">
        <v>133</v>
      </c>
      <c r="D17502" s="2">
        <v>38657</v>
      </c>
      <c r="E17502">
        <v>30</v>
      </c>
      <c r="F17502">
        <v>24078</v>
      </c>
      <c r="G17502">
        <v>67125200</v>
      </c>
      <c r="H17502">
        <v>4793</v>
      </c>
    </row>
    <row r="17503" spans="1:8" x14ac:dyDescent="0.25">
      <c r="A17503" t="s">
        <v>127</v>
      </c>
      <c r="B17503" t="s">
        <v>132</v>
      </c>
      <c r="C17503" t="s">
        <v>133</v>
      </c>
      <c r="D17503" s="2">
        <v>38687</v>
      </c>
      <c r="E17503">
        <v>31</v>
      </c>
      <c r="F17503">
        <v>25238</v>
      </c>
      <c r="G17503">
        <v>75257100</v>
      </c>
      <c r="H17503">
        <v>3485</v>
      </c>
    </row>
    <row r="17504" spans="1:8" x14ac:dyDescent="0.25">
      <c r="A17504" t="s">
        <v>127</v>
      </c>
      <c r="B17504" t="s">
        <v>132</v>
      </c>
      <c r="C17504" t="s">
        <v>133</v>
      </c>
      <c r="D17504" s="2">
        <v>38718</v>
      </c>
      <c r="E17504">
        <v>31</v>
      </c>
      <c r="F17504">
        <v>34150</v>
      </c>
      <c r="G17504">
        <v>95898100</v>
      </c>
      <c r="H17504">
        <v>2108</v>
      </c>
    </row>
    <row r="17505" spans="1:8" x14ac:dyDescent="0.25">
      <c r="A17505" t="s">
        <v>127</v>
      </c>
      <c r="B17505" t="s">
        <v>132</v>
      </c>
      <c r="C17505" t="s">
        <v>133</v>
      </c>
      <c r="D17505" s="2">
        <v>38749</v>
      </c>
      <c r="E17505">
        <v>28</v>
      </c>
      <c r="F17505">
        <v>18499</v>
      </c>
      <c r="G17505">
        <v>50329200</v>
      </c>
      <c r="H17505">
        <v>1671</v>
      </c>
    </row>
    <row r="17506" spans="1:8" x14ac:dyDescent="0.25">
      <c r="A17506" t="s">
        <v>127</v>
      </c>
      <c r="B17506" t="s">
        <v>132</v>
      </c>
      <c r="C17506" t="s">
        <v>133</v>
      </c>
      <c r="D17506" s="2">
        <v>38777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127</v>
      </c>
      <c r="B17507" t="s">
        <v>132</v>
      </c>
      <c r="C17507" t="s">
        <v>133</v>
      </c>
      <c r="D17507" s="2">
        <v>38808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127</v>
      </c>
      <c r="B17508" t="s">
        <v>132</v>
      </c>
      <c r="C17508" t="s">
        <v>133</v>
      </c>
      <c r="D17508" s="2">
        <v>38838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127</v>
      </c>
      <c r="B17509" t="s">
        <v>132</v>
      </c>
      <c r="C17509" t="s">
        <v>133</v>
      </c>
      <c r="D17509" s="2">
        <v>38869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127</v>
      </c>
      <c r="B17510" t="s">
        <v>132</v>
      </c>
      <c r="C17510" t="s">
        <v>133</v>
      </c>
      <c r="D17510" s="2">
        <v>38899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127</v>
      </c>
      <c r="B17511" t="s">
        <v>132</v>
      </c>
      <c r="C17511" t="s">
        <v>133</v>
      </c>
      <c r="D17511" s="2">
        <v>38930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127</v>
      </c>
      <c r="B17512" t="s">
        <v>132</v>
      </c>
      <c r="C17512" t="s">
        <v>133</v>
      </c>
      <c r="D17512" s="2">
        <v>38961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127</v>
      </c>
      <c r="B17513" t="s">
        <v>132</v>
      </c>
      <c r="C17513" t="s">
        <v>133</v>
      </c>
      <c r="D17513" s="2">
        <v>38991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127</v>
      </c>
      <c r="B17514" t="s">
        <v>132</v>
      </c>
      <c r="C17514" t="s">
        <v>133</v>
      </c>
      <c r="D17514" s="2">
        <v>39022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127</v>
      </c>
      <c r="B17515" t="s">
        <v>132</v>
      </c>
      <c r="C17515" t="s">
        <v>133</v>
      </c>
      <c r="D17515" s="2">
        <v>39052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127</v>
      </c>
      <c r="B17516" t="s">
        <v>132</v>
      </c>
      <c r="C17516" t="s">
        <v>133</v>
      </c>
      <c r="D17516" s="2">
        <v>39083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127</v>
      </c>
      <c r="B17517" t="s">
        <v>132</v>
      </c>
      <c r="C17517" t="s">
        <v>133</v>
      </c>
      <c r="D17517" s="2">
        <v>39114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127</v>
      </c>
      <c r="B17518" t="s">
        <v>132</v>
      </c>
      <c r="C17518" t="s">
        <v>133</v>
      </c>
      <c r="D17518" s="2">
        <v>39142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127</v>
      </c>
      <c r="B17519" t="s">
        <v>132</v>
      </c>
      <c r="C17519" t="s">
        <v>133</v>
      </c>
      <c r="D17519" s="2">
        <v>39173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127</v>
      </c>
      <c r="B17520" t="s">
        <v>132</v>
      </c>
      <c r="C17520" t="s">
        <v>133</v>
      </c>
      <c r="D17520" s="2">
        <v>39203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127</v>
      </c>
      <c r="B17521" t="s">
        <v>132</v>
      </c>
      <c r="C17521" t="s">
        <v>133</v>
      </c>
      <c r="D17521" s="2">
        <v>39234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127</v>
      </c>
      <c r="B17522" t="s">
        <v>132</v>
      </c>
      <c r="C17522" t="s">
        <v>133</v>
      </c>
      <c r="D17522" s="2">
        <v>39264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127</v>
      </c>
      <c r="B17523" t="s">
        <v>132</v>
      </c>
      <c r="C17523" t="s">
        <v>133</v>
      </c>
      <c r="D17523" s="2">
        <v>39295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127</v>
      </c>
      <c r="B17524" t="s">
        <v>132</v>
      </c>
      <c r="C17524" t="s">
        <v>133</v>
      </c>
      <c r="D17524" s="2">
        <v>39326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127</v>
      </c>
      <c r="B17525" t="s">
        <v>132</v>
      </c>
      <c r="C17525" t="s">
        <v>133</v>
      </c>
      <c r="D17525" s="2">
        <v>39356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127</v>
      </c>
      <c r="B17526" t="s">
        <v>132</v>
      </c>
      <c r="C17526" t="s">
        <v>133</v>
      </c>
      <c r="D17526" s="2">
        <v>39387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127</v>
      </c>
      <c r="B17527" t="s">
        <v>132</v>
      </c>
      <c r="C17527" t="s">
        <v>133</v>
      </c>
      <c r="D17527" s="2">
        <v>39417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127</v>
      </c>
      <c r="B17528" t="s">
        <v>132</v>
      </c>
      <c r="C17528" t="s">
        <v>133</v>
      </c>
      <c r="D17528" s="2">
        <v>39448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127</v>
      </c>
      <c r="B17529" t="s">
        <v>132</v>
      </c>
      <c r="C17529" t="s">
        <v>133</v>
      </c>
      <c r="D17529" s="2">
        <v>39479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127</v>
      </c>
      <c r="B17530" t="s">
        <v>132</v>
      </c>
      <c r="C17530" t="s">
        <v>133</v>
      </c>
      <c r="D17530" s="2">
        <v>39508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127</v>
      </c>
      <c r="B17531" t="s">
        <v>132</v>
      </c>
      <c r="C17531" t="s">
        <v>133</v>
      </c>
      <c r="D17531" s="2">
        <v>39539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127</v>
      </c>
      <c r="B17532" t="s">
        <v>132</v>
      </c>
      <c r="C17532" t="s">
        <v>133</v>
      </c>
      <c r="D17532" s="2">
        <v>39569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127</v>
      </c>
      <c r="B17533" t="s">
        <v>132</v>
      </c>
      <c r="C17533" t="s">
        <v>133</v>
      </c>
      <c r="D17533" s="2">
        <v>39600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127</v>
      </c>
      <c r="B17534" t="s">
        <v>132</v>
      </c>
      <c r="C17534" t="s">
        <v>133</v>
      </c>
      <c r="D17534" s="2">
        <v>39630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127</v>
      </c>
      <c r="B17535" t="s">
        <v>132</v>
      </c>
      <c r="C17535" t="s">
        <v>133</v>
      </c>
      <c r="D17535" s="2">
        <v>39661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127</v>
      </c>
      <c r="B17536" t="s">
        <v>132</v>
      </c>
      <c r="C17536" t="s">
        <v>133</v>
      </c>
      <c r="D17536" s="2">
        <v>39692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127</v>
      </c>
      <c r="B17537" t="s">
        <v>132</v>
      </c>
      <c r="C17537" t="s">
        <v>133</v>
      </c>
      <c r="D17537" s="2">
        <v>39722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127</v>
      </c>
      <c r="B17538" t="s">
        <v>132</v>
      </c>
      <c r="C17538" t="s">
        <v>133</v>
      </c>
      <c r="D17538" s="2">
        <v>39753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127</v>
      </c>
      <c r="B17539" t="s">
        <v>132</v>
      </c>
      <c r="C17539" t="s">
        <v>133</v>
      </c>
      <c r="D17539" s="2">
        <v>39783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127</v>
      </c>
      <c r="B17540" t="s">
        <v>132</v>
      </c>
      <c r="C17540" t="s">
        <v>133</v>
      </c>
      <c r="D17540" s="2">
        <v>39814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127</v>
      </c>
      <c r="B17541" t="s">
        <v>132</v>
      </c>
      <c r="C17541" t="s">
        <v>133</v>
      </c>
      <c r="D17541" s="2">
        <v>39845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127</v>
      </c>
      <c r="B17542" t="s">
        <v>132</v>
      </c>
      <c r="C17542" t="s">
        <v>133</v>
      </c>
      <c r="D17542" s="2">
        <v>39873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127</v>
      </c>
      <c r="B17543" t="s">
        <v>132</v>
      </c>
      <c r="C17543" t="s">
        <v>133</v>
      </c>
      <c r="D17543" s="2">
        <v>39904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127</v>
      </c>
      <c r="B17544" t="s">
        <v>132</v>
      </c>
      <c r="C17544" t="s">
        <v>133</v>
      </c>
      <c r="D17544" s="2">
        <v>39934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127</v>
      </c>
      <c r="B17545" t="s">
        <v>132</v>
      </c>
      <c r="C17545" t="s">
        <v>133</v>
      </c>
      <c r="D17545" s="2">
        <v>39965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127</v>
      </c>
      <c r="B17546" t="s">
        <v>132</v>
      </c>
      <c r="C17546" t="s">
        <v>133</v>
      </c>
      <c r="D17546" s="2">
        <v>39995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127</v>
      </c>
      <c r="B17547" t="s">
        <v>132</v>
      </c>
      <c r="C17547" t="s">
        <v>133</v>
      </c>
      <c r="D17547" s="2">
        <v>40026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127</v>
      </c>
      <c r="B17548" t="s">
        <v>132</v>
      </c>
      <c r="C17548" t="s">
        <v>133</v>
      </c>
      <c r="D17548" s="2">
        <v>40057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127</v>
      </c>
      <c r="B17549" t="s">
        <v>132</v>
      </c>
      <c r="C17549" t="s">
        <v>133</v>
      </c>
      <c r="D17549" s="2">
        <v>40087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127</v>
      </c>
      <c r="B17550" t="s">
        <v>132</v>
      </c>
      <c r="C17550" t="s">
        <v>133</v>
      </c>
      <c r="D17550" s="2">
        <v>40118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127</v>
      </c>
      <c r="B17551" t="s">
        <v>132</v>
      </c>
      <c r="C17551" t="s">
        <v>133</v>
      </c>
      <c r="D17551" s="2">
        <v>40148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127</v>
      </c>
      <c r="B17552" t="s">
        <v>132</v>
      </c>
      <c r="C17552" t="s">
        <v>133</v>
      </c>
      <c r="D17552" s="2">
        <v>40179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127</v>
      </c>
      <c r="B17553" t="s">
        <v>132</v>
      </c>
      <c r="C17553" t="s">
        <v>133</v>
      </c>
      <c r="D17553" s="2">
        <v>40210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127</v>
      </c>
      <c r="B17554" t="s">
        <v>132</v>
      </c>
      <c r="C17554" t="s">
        <v>133</v>
      </c>
      <c r="D17554" s="2">
        <v>40238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127</v>
      </c>
      <c r="B17555" t="s">
        <v>132</v>
      </c>
      <c r="C17555" t="s">
        <v>133</v>
      </c>
      <c r="D17555" s="2">
        <v>40269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127</v>
      </c>
      <c r="B17556" t="s">
        <v>132</v>
      </c>
      <c r="C17556" t="s">
        <v>133</v>
      </c>
      <c r="D17556" s="2">
        <v>40299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127</v>
      </c>
      <c r="B17557" t="s">
        <v>132</v>
      </c>
      <c r="C17557" t="s">
        <v>133</v>
      </c>
      <c r="D17557" s="2">
        <v>40330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127</v>
      </c>
      <c r="B17558" t="s">
        <v>132</v>
      </c>
      <c r="C17558" t="s">
        <v>133</v>
      </c>
      <c r="D17558" s="2">
        <v>40360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127</v>
      </c>
      <c r="B17559" t="s">
        <v>132</v>
      </c>
      <c r="C17559" t="s">
        <v>133</v>
      </c>
      <c r="D17559" s="2">
        <v>40391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127</v>
      </c>
      <c r="B17560" t="s">
        <v>132</v>
      </c>
      <c r="C17560" t="s">
        <v>133</v>
      </c>
      <c r="D17560" s="2">
        <v>40422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127</v>
      </c>
      <c r="B17561" t="s">
        <v>132</v>
      </c>
      <c r="C17561" t="s">
        <v>133</v>
      </c>
      <c r="D17561" s="2">
        <v>40452</v>
      </c>
      <c r="E17561">
        <v>24.77</v>
      </c>
      <c r="F17561">
        <v>15640</v>
      </c>
      <c r="G17561">
        <v>39779000</v>
      </c>
      <c r="H17561">
        <v>1361</v>
      </c>
    </row>
    <row r="17562" spans="1:8" x14ac:dyDescent="0.25">
      <c r="A17562" t="s">
        <v>127</v>
      </c>
      <c r="B17562" t="s">
        <v>132</v>
      </c>
      <c r="C17562" t="s">
        <v>133</v>
      </c>
      <c r="D17562" s="2">
        <v>40483</v>
      </c>
      <c r="E17562">
        <v>13</v>
      </c>
      <c r="F17562">
        <v>7245</v>
      </c>
      <c r="G17562">
        <v>43465000</v>
      </c>
      <c r="H17562">
        <v>650</v>
      </c>
    </row>
    <row r="17563" spans="1:8" x14ac:dyDescent="0.25">
      <c r="A17563" t="s">
        <v>127</v>
      </c>
      <c r="B17563" t="s">
        <v>132</v>
      </c>
      <c r="C17563" t="s">
        <v>133</v>
      </c>
      <c r="D17563" s="2">
        <v>40513</v>
      </c>
      <c r="E17563">
        <v>31</v>
      </c>
      <c r="F17563">
        <v>17212</v>
      </c>
      <c r="G17563">
        <v>163537000</v>
      </c>
      <c r="H17563">
        <v>1545</v>
      </c>
    </row>
    <row r="17564" spans="1:8" x14ac:dyDescent="0.25">
      <c r="A17564" t="s">
        <v>127</v>
      </c>
      <c r="B17564" t="s">
        <v>132</v>
      </c>
      <c r="C17564" t="s">
        <v>133</v>
      </c>
      <c r="D17564" s="2">
        <v>40544</v>
      </c>
      <c r="E17564">
        <v>31</v>
      </c>
      <c r="F17564">
        <v>18087</v>
      </c>
      <c r="G17564">
        <v>177041000</v>
      </c>
      <c r="H17564">
        <v>2218</v>
      </c>
    </row>
    <row r="17565" spans="1:8" x14ac:dyDescent="0.25">
      <c r="A17565" t="s">
        <v>127</v>
      </c>
      <c r="B17565" t="s">
        <v>132</v>
      </c>
      <c r="C17565" t="s">
        <v>133</v>
      </c>
      <c r="D17565" s="2">
        <v>40575</v>
      </c>
      <c r="E17565">
        <v>24</v>
      </c>
      <c r="F17565">
        <v>13193</v>
      </c>
      <c r="G17565">
        <v>137310000</v>
      </c>
      <c r="H17565">
        <v>2555</v>
      </c>
    </row>
    <row r="17566" spans="1:8" x14ac:dyDescent="0.25">
      <c r="A17566" t="s">
        <v>127</v>
      </c>
      <c r="B17566" t="s">
        <v>132</v>
      </c>
      <c r="C17566" t="s">
        <v>133</v>
      </c>
      <c r="D17566" s="2">
        <v>40603</v>
      </c>
      <c r="E17566">
        <v>23.3</v>
      </c>
      <c r="F17566">
        <v>13689</v>
      </c>
      <c r="G17566">
        <v>133114000</v>
      </c>
      <c r="H17566">
        <v>1578</v>
      </c>
    </row>
    <row r="17567" spans="1:8" x14ac:dyDescent="0.25">
      <c r="A17567" t="s">
        <v>127</v>
      </c>
      <c r="B17567" t="s">
        <v>132</v>
      </c>
      <c r="C17567" t="s">
        <v>133</v>
      </c>
      <c r="D17567" s="2">
        <v>40634</v>
      </c>
      <c r="E17567">
        <v>24.9</v>
      </c>
      <c r="F17567">
        <v>15646</v>
      </c>
      <c r="G17567">
        <v>142060000</v>
      </c>
      <c r="H17567">
        <v>647</v>
      </c>
    </row>
    <row r="17568" spans="1:8" x14ac:dyDescent="0.25">
      <c r="A17568" t="s">
        <v>127</v>
      </c>
      <c r="B17568" t="s">
        <v>132</v>
      </c>
      <c r="C17568" t="s">
        <v>133</v>
      </c>
      <c r="D17568" s="2">
        <v>40664</v>
      </c>
      <c r="E17568">
        <v>27.8</v>
      </c>
      <c r="F17568">
        <v>17508</v>
      </c>
      <c r="G17568">
        <v>158956000</v>
      </c>
      <c r="H17568">
        <v>724</v>
      </c>
    </row>
    <row r="17569" spans="1:8" x14ac:dyDescent="0.25">
      <c r="A17569" t="s">
        <v>127</v>
      </c>
      <c r="B17569" t="s">
        <v>132</v>
      </c>
      <c r="C17569" t="s">
        <v>133</v>
      </c>
      <c r="D17569" s="2">
        <v>40695</v>
      </c>
      <c r="E17569">
        <v>28.7</v>
      </c>
      <c r="F17569">
        <v>18032</v>
      </c>
      <c r="G17569">
        <v>163715000</v>
      </c>
      <c r="H17569">
        <v>745</v>
      </c>
    </row>
    <row r="17570" spans="1:8" x14ac:dyDescent="0.25">
      <c r="A17570" t="s">
        <v>127</v>
      </c>
      <c r="B17570" t="s">
        <v>132</v>
      </c>
      <c r="C17570" t="s">
        <v>133</v>
      </c>
      <c r="D17570" s="2">
        <v>40725</v>
      </c>
      <c r="E17570">
        <v>26.21</v>
      </c>
      <c r="F17570">
        <v>15528</v>
      </c>
      <c r="G17570">
        <v>149676000</v>
      </c>
      <c r="H17570">
        <v>1638</v>
      </c>
    </row>
    <row r="17571" spans="1:8" x14ac:dyDescent="0.25">
      <c r="A17571" t="s">
        <v>127</v>
      </c>
      <c r="B17571" t="s">
        <v>132</v>
      </c>
      <c r="C17571" t="s">
        <v>133</v>
      </c>
      <c r="D17571" s="2">
        <v>40756</v>
      </c>
      <c r="E17571">
        <v>23.55</v>
      </c>
      <c r="F17571">
        <v>13421</v>
      </c>
      <c r="G17571">
        <v>134470000</v>
      </c>
      <c r="H17571">
        <v>2001</v>
      </c>
    </row>
    <row r="17572" spans="1:8" x14ac:dyDescent="0.25">
      <c r="A17572" t="s">
        <v>127</v>
      </c>
      <c r="B17572" t="s">
        <v>132</v>
      </c>
      <c r="C17572" t="s">
        <v>133</v>
      </c>
      <c r="D17572" s="2">
        <v>40787</v>
      </c>
      <c r="E17572">
        <v>26.98</v>
      </c>
      <c r="F17572">
        <v>15378</v>
      </c>
      <c r="G17572">
        <v>154078000</v>
      </c>
      <c r="H17572">
        <v>2293</v>
      </c>
    </row>
    <row r="17573" spans="1:8" x14ac:dyDescent="0.25">
      <c r="A17573" t="s">
        <v>127</v>
      </c>
      <c r="B17573" t="s">
        <v>132</v>
      </c>
      <c r="C17573" t="s">
        <v>133</v>
      </c>
      <c r="D17573" s="2">
        <v>40817</v>
      </c>
      <c r="E17573">
        <v>17.59</v>
      </c>
      <c r="F17573">
        <v>10023</v>
      </c>
      <c r="G17573">
        <v>100443000</v>
      </c>
      <c r="H17573">
        <v>1497</v>
      </c>
    </row>
    <row r="17574" spans="1:8" x14ac:dyDescent="0.25">
      <c r="A17574" t="s">
        <v>127</v>
      </c>
      <c r="B17574" t="s">
        <v>132</v>
      </c>
      <c r="C17574" t="s">
        <v>133</v>
      </c>
      <c r="D17574" s="2">
        <v>40848</v>
      </c>
      <c r="E17574">
        <v>29.15</v>
      </c>
      <c r="F17574">
        <v>16612</v>
      </c>
      <c r="G17574">
        <v>69010000</v>
      </c>
      <c r="H17574">
        <v>2478</v>
      </c>
    </row>
    <row r="17575" spans="1:8" x14ac:dyDescent="0.25">
      <c r="A17575" t="s">
        <v>127</v>
      </c>
      <c r="B17575" t="s">
        <v>132</v>
      </c>
      <c r="C17575" t="s">
        <v>133</v>
      </c>
      <c r="D17575" s="2">
        <v>40878</v>
      </c>
      <c r="E17575">
        <v>31</v>
      </c>
      <c r="F17575">
        <v>17670</v>
      </c>
      <c r="G17575">
        <v>177041000</v>
      </c>
      <c r="H17575">
        <v>2635</v>
      </c>
    </row>
    <row r="17576" spans="1:8" x14ac:dyDescent="0.25">
      <c r="A17576" t="s">
        <v>127</v>
      </c>
      <c r="B17576" t="s">
        <v>132</v>
      </c>
      <c r="C17576" t="s">
        <v>133</v>
      </c>
      <c r="D17576" s="2">
        <v>40909</v>
      </c>
      <c r="E17576">
        <v>31</v>
      </c>
      <c r="F17576">
        <v>18290</v>
      </c>
      <c r="G17576">
        <v>177041000</v>
      </c>
      <c r="H17576">
        <v>2015</v>
      </c>
    </row>
    <row r="17577" spans="1:8" x14ac:dyDescent="0.25">
      <c r="A17577" t="s">
        <v>127</v>
      </c>
      <c r="B17577" t="s">
        <v>132</v>
      </c>
      <c r="C17577" t="s">
        <v>133</v>
      </c>
      <c r="D17577" s="2">
        <v>40940</v>
      </c>
      <c r="E17577">
        <v>28.83</v>
      </c>
      <c r="F17577">
        <v>17011</v>
      </c>
      <c r="G17577">
        <v>164670000</v>
      </c>
      <c r="H17577">
        <v>1875</v>
      </c>
    </row>
    <row r="17578" spans="1:8" x14ac:dyDescent="0.25">
      <c r="A17578" t="s">
        <v>127</v>
      </c>
      <c r="B17578" t="s">
        <v>132</v>
      </c>
      <c r="C17578" t="s">
        <v>133</v>
      </c>
      <c r="D17578" s="2">
        <v>40969</v>
      </c>
      <c r="E17578">
        <v>31</v>
      </c>
      <c r="F17578">
        <v>17591</v>
      </c>
      <c r="G17578">
        <v>177041000</v>
      </c>
      <c r="H17578">
        <v>2714</v>
      </c>
    </row>
    <row r="17579" spans="1:8" x14ac:dyDescent="0.25">
      <c r="A17579" t="s">
        <v>127</v>
      </c>
      <c r="B17579" t="s">
        <v>132</v>
      </c>
      <c r="C17579" t="s">
        <v>133</v>
      </c>
      <c r="D17579" s="2">
        <v>41000</v>
      </c>
      <c r="E17579">
        <v>29.88</v>
      </c>
      <c r="F17579">
        <v>17133</v>
      </c>
      <c r="G17579">
        <v>170620000</v>
      </c>
      <c r="H17579">
        <v>2435</v>
      </c>
    </row>
    <row r="17580" spans="1:8" x14ac:dyDescent="0.25">
      <c r="A17580" t="s">
        <v>127</v>
      </c>
      <c r="B17580" t="s">
        <v>132</v>
      </c>
      <c r="C17580" t="s">
        <v>133</v>
      </c>
      <c r="D17580" s="2">
        <v>41030</v>
      </c>
      <c r="E17580">
        <v>31</v>
      </c>
      <c r="F17580">
        <v>17844</v>
      </c>
      <c r="G17580">
        <v>177041000</v>
      </c>
      <c r="H17580">
        <v>2461</v>
      </c>
    </row>
    <row r="17581" spans="1:8" x14ac:dyDescent="0.25">
      <c r="A17581" t="s">
        <v>127</v>
      </c>
      <c r="B17581" t="s">
        <v>132</v>
      </c>
      <c r="C17581" t="s">
        <v>133</v>
      </c>
      <c r="D17581" s="2">
        <v>41061</v>
      </c>
      <c r="E17581">
        <v>30</v>
      </c>
      <c r="F17581">
        <v>18193</v>
      </c>
      <c r="G17581">
        <v>171330000</v>
      </c>
      <c r="H17581">
        <v>1457</v>
      </c>
    </row>
    <row r="17582" spans="1:8" x14ac:dyDescent="0.25">
      <c r="A17582" t="s">
        <v>127</v>
      </c>
      <c r="B17582" t="s">
        <v>132</v>
      </c>
      <c r="C17582" t="s">
        <v>133</v>
      </c>
      <c r="D17582" s="2">
        <v>41091</v>
      </c>
      <c r="E17582">
        <v>30.46</v>
      </c>
      <c r="F17582">
        <v>18465</v>
      </c>
      <c r="G17582">
        <v>173980000</v>
      </c>
      <c r="H17582">
        <v>1490</v>
      </c>
    </row>
    <row r="17583" spans="1:8" x14ac:dyDescent="0.25">
      <c r="A17583" t="s">
        <v>127</v>
      </c>
      <c r="B17583" t="s">
        <v>132</v>
      </c>
      <c r="C17583" t="s">
        <v>133</v>
      </c>
      <c r="D17583" s="2">
        <v>41122</v>
      </c>
      <c r="E17583">
        <v>30.95</v>
      </c>
      <c r="F17583">
        <v>20127</v>
      </c>
      <c r="G17583">
        <v>176730000</v>
      </c>
      <c r="H17583">
        <v>142</v>
      </c>
    </row>
    <row r="17584" spans="1:8" x14ac:dyDescent="0.25">
      <c r="A17584" t="s">
        <v>127</v>
      </c>
      <c r="B17584" t="s">
        <v>132</v>
      </c>
      <c r="C17584" t="s">
        <v>133</v>
      </c>
      <c r="D17584" s="2">
        <v>41153</v>
      </c>
      <c r="E17584">
        <v>30</v>
      </c>
      <c r="F17584">
        <v>12870</v>
      </c>
      <c r="G17584">
        <v>171330000</v>
      </c>
      <c r="H17584">
        <v>3420</v>
      </c>
    </row>
    <row r="17585" spans="1:10" x14ac:dyDescent="0.25">
      <c r="A17585" t="s">
        <v>127</v>
      </c>
      <c r="B17585" t="s">
        <v>132</v>
      </c>
      <c r="C17585" t="s">
        <v>133</v>
      </c>
      <c r="D17585" s="2">
        <v>41183</v>
      </c>
      <c r="E17585">
        <v>28.81</v>
      </c>
      <c r="F17585">
        <v>14090</v>
      </c>
      <c r="G17585">
        <v>164550000</v>
      </c>
      <c r="H17585">
        <v>1556</v>
      </c>
    </row>
    <row r="17586" spans="1:10" x14ac:dyDescent="0.25">
      <c r="A17586" t="s">
        <v>127</v>
      </c>
      <c r="B17586" t="s">
        <v>132</v>
      </c>
      <c r="C17586" t="s">
        <v>133</v>
      </c>
      <c r="D17586" s="2">
        <v>41214</v>
      </c>
      <c r="E17586">
        <v>30</v>
      </c>
      <c r="F17586">
        <v>16080</v>
      </c>
      <c r="G17586">
        <v>171330000</v>
      </c>
      <c r="H17586">
        <v>210</v>
      </c>
    </row>
    <row r="17587" spans="1:10" x14ac:dyDescent="0.25">
      <c r="A17587" t="s">
        <v>127</v>
      </c>
      <c r="B17587" t="s">
        <v>132</v>
      </c>
      <c r="C17587" t="s">
        <v>133</v>
      </c>
      <c r="D17587" s="2">
        <v>41244</v>
      </c>
      <c r="E17587">
        <v>31</v>
      </c>
      <c r="F17587">
        <v>16590</v>
      </c>
      <c r="G17587">
        <v>177040000</v>
      </c>
      <c r="H17587">
        <v>243</v>
      </c>
    </row>
    <row r="17588" spans="1:10" x14ac:dyDescent="0.25">
      <c r="A17588" t="s">
        <v>127</v>
      </c>
      <c r="B17588" t="s">
        <v>132</v>
      </c>
      <c r="C17588" t="s">
        <v>133</v>
      </c>
      <c r="D17588" s="2">
        <v>41275</v>
      </c>
      <c r="E17588">
        <v>31</v>
      </c>
      <c r="F17588">
        <v>16740</v>
      </c>
      <c r="G17588">
        <v>177041000</v>
      </c>
      <c r="H17588">
        <v>93</v>
      </c>
      <c r="J17588">
        <v>0</v>
      </c>
    </row>
    <row r="17589" spans="1:10" x14ac:dyDescent="0.25">
      <c r="A17589" t="s">
        <v>127</v>
      </c>
      <c r="B17589" t="s">
        <v>132</v>
      </c>
      <c r="C17589" t="s">
        <v>133</v>
      </c>
      <c r="D17589" s="2">
        <v>41306</v>
      </c>
      <c r="E17589">
        <v>28</v>
      </c>
      <c r="F17589">
        <v>12320</v>
      </c>
      <c r="G17589">
        <v>159908000</v>
      </c>
      <c r="H17589">
        <v>2884</v>
      </c>
      <c r="J17589">
        <v>0</v>
      </c>
    </row>
    <row r="17590" spans="1:10" x14ac:dyDescent="0.25">
      <c r="A17590" t="s">
        <v>127</v>
      </c>
      <c r="B17590" t="s">
        <v>132</v>
      </c>
      <c r="C17590" t="s">
        <v>133</v>
      </c>
      <c r="D17590" s="2">
        <v>41334</v>
      </c>
      <c r="E17590">
        <v>31</v>
      </c>
      <c r="F17590">
        <v>13640</v>
      </c>
      <c r="G17590">
        <v>177041000</v>
      </c>
      <c r="H17590">
        <v>3193</v>
      </c>
      <c r="J17590">
        <v>0</v>
      </c>
    </row>
    <row r="17591" spans="1:10" x14ac:dyDescent="0.25">
      <c r="A17591" t="s">
        <v>127</v>
      </c>
      <c r="B17591" t="s">
        <v>132</v>
      </c>
      <c r="C17591" t="s">
        <v>133</v>
      </c>
      <c r="D17591" s="2">
        <v>41365</v>
      </c>
      <c r="E17591">
        <v>27.875</v>
      </c>
      <c r="F17591">
        <v>12265</v>
      </c>
      <c r="G17591">
        <v>159194000</v>
      </c>
      <c r="H17591">
        <v>2871</v>
      </c>
      <c r="J17591">
        <v>0</v>
      </c>
    </row>
    <row r="17592" spans="1:10" x14ac:dyDescent="0.25">
      <c r="A17592" t="s">
        <v>127</v>
      </c>
      <c r="B17592" t="s">
        <v>132</v>
      </c>
      <c r="C17592" t="s">
        <v>133</v>
      </c>
      <c r="D17592" s="2">
        <v>41395</v>
      </c>
      <c r="E17592">
        <v>31</v>
      </c>
      <c r="F17592">
        <v>13640</v>
      </c>
      <c r="G17592">
        <v>177041000</v>
      </c>
      <c r="H17592">
        <v>3193</v>
      </c>
      <c r="J17592">
        <v>0</v>
      </c>
    </row>
    <row r="17593" spans="1:10" x14ac:dyDescent="0.25">
      <c r="A17593" t="s">
        <v>127</v>
      </c>
      <c r="B17593" t="s">
        <v>132</v>
      </c>
      <c r="C17593" t="s">
        <v>133</v>
      </c>
      <c r="D17593" s="2">
        <v>41426</v>
      </c>
      <c r="E17593">
        <v>30</v>
      </c>
      <c r="F17593">
        <v>13200</v>
      </c>
      <c r="G17593">
        <v>171330000</v>
      </c>
      <c r="H17593">
        <v>3090</v>
      </c>
      <c r="J17593">
        <v>0</v>
      </c>
    </row>
    <row r="17594" spans="1:10" x14ac:dyDescent="0.25">
      <c r="A17594" t="s">
        <v>127</v>
      </c>
      <c r="B17594" t="s">
        <v>132</v>
      </c>
      <c r="C17594" t="s">
        <v>133</v>
      </c>
      <c r="D17594" s="2">
        <v>41456</v>
      </c>
      <c r="E17594">
        <v>30.977083333333301</v>
      </c>
      <c r="F17594">
        <v>16039</v>
      </c>
      <c r="G17594">
        <v>176910000</v>
      </c>
      <c r="H17594">
        <v>1106</v>
      </c>
      <c r="J17594">
        <v>0</v>
      </c>
    </row>
    <row r="17595" spans="1:10" x14ac:dyDescent="0.25">
      <c r="A17595" t="s">
        <v>127</v>
      </c>
      <c r="B17595" t="s">
        <v>132</v>
      </c>
      <c r="C17595" t="s">
        <v>133</v>
      </c>
      <c r="D17595" s="2">
        <v>41487</v>
      </c>
      <c r="E17595">
        <v>31</v>
      </c>
      <c r="F17595">
        <v>15095</v>
      </c>
      <c r="G17595">
        <v>177040000</v>
      </c>
      <c r="H17595">
        <v>2530</v>
      </c>
      <c r="J17595">
        <v>0</v>
      </c>
    </row>
    <row r="17596" spans="1:10" x14ac:dyDescent="0.25">
      <c r="A17596" t="s">
        <v>127</v>
      </c>
      <c r="B17596" t="s">
        <v>132</v>
      </c>
      <c r="C17596" t="s">
        <v>133</v>
      </c>
      <c r="D17596" s="2">
        <v>41518</v>
      </c>
      <c r="E17596">
        <v>30</v>
      </c>
      <c r="F17596">
        <v>10131</v>
      </c>
      <c r="G17596">
        <v>171330000</v>
      </c>
      <c r="H17596">
        <v>7119</v>
      </c>
      <c r="J17596">
        <v>0</v>
      </c>
    </row>
    <row r="17597" spans="1:10" x14ac:dyDescent="0.25">
      <c r="A17597" t="s">
        <v>127</v>
      </c>
      <c r="B17597" t="s">
        <v>132</v>
      </c>
      <c r="C17597" t="s">
        <v>133</v>
      </c>
      <c r="D17597" s="2">
        <v>41548</v>
      </c>
      <c r="E17597">
        <v>30.3229166666667</v>
      </c>
      <c r="F17597">
        <v>10039</v>
      </c>
      <c r="G17597">
        <v>173170000</v>
      </c>
      <c r="H17597">
        <v>7397</v>
      </c>
      <c r="J17597">
        <v>0</v>
      </c>
    </row>
    <row r="17598" spans="1:10" x14ac:dyDescent="0.25">
      <c r="A17598" t="s">
        <v>127</v>
      </c>
      <c r="B17598" t="s">
        <v>132</v>
      </c>
      <c r="C17598" t="s">
        <v>133</v>
      </c>
      <c r="D17598" s="2">
        <v>41579</v>
      </c>
      <c r="E17598">
        <v>30</v>
      </c>
      <c r="F17598">
        <v>9842</v>
      </c>
      <c r="G17598">
        <v>171330000</v>
      </c>
      <c r="H17598">
        <v>7408</v>
      </c>
      <c r="J17598">
        <v>0</v>
      </c>
    </row>
    <row r="17599" spans="1:10" x14ac:dyDescent="0.25">
      <c r="A17599" t="s">
        <v>127</v>
      </c>
      <c r="B17599" t="s">
        <v>132</v>
      </c>
      <c r="C17599" t="s">
        <v>133</v>
      </c>
      <c r="D17599" s="2">
        <v>41609</v>
      </c>
      <c r="E17599">
        <v>31</v>
      </c>
      <c r="F17599">
        <v>9710</v>
      </c>
      <c r="G17599">
        <v>177040000</v>
      </c>
      <c r="H17599">
        <v>8115</v>
      </c>
      <c r="J17599">
        <v>0</v>
      </c>
    </row>
    <row r="17600" spans="1:10" x14ac:dyDescent="0.25">
      <c r="A17600" t="s">
        <v>127</v>
      </c>
      <c r="B17600" t="s">
        <v>132</v>
      </c>
      <c r="C17600" t="s">
        <v>133</v>
      </c>
      <c r="D17600" s="2">
        <v>41640</v>
      </c>
      <c r="E17600">
        <v>26.97</v>
      </c>
      <c r="F17600">
        <v>9190</v>
      </c>
      <c r="G17600">
        <v>154040000</v>
      </c>
      <c r="H17600">
        <v>6319</v>
      </c>
    </row>
    <row r="17601" spans="1:8" x14ac:dyDescent="0.25">
      <c r="A17601" t="s">
        <v>127</v>
      </c>
      <c r="B17601" t="s">
        <v>132</v>
      </c>
      <c r="C17601" t="s">
        <v>133</v>
      </c>
      <c r="D17601" s="2">
        <v>41671</v>
      </c>
      <c r="E17601">
        <v>28</v>
      </c>
      <c r="F17601">
        <v>9352</v>
      </c>
      <c r="G17601">
        <v>159910000</v>
      </c>
      <c r="H17601">
        <v>6748</v>
      </c>
    </row>
    <row r="17602" spans="1:8" x14ac:dyDescent="0.25">
      <c r="A17602" t="s">
        <v>127</v>
      </c>
      <c r="B17602" t="s">
        <v>132</v>
      </c>
      <c r="C17602" t="s">
        <v>133</v>
      </c>
      <c r="D17602" s="2">
        <v>41699</v>
      </c>
      <c r="E17602">
        <v>12.17</v>
      </c>
      <c r="F17602">
        <v>4064</v>
      </c>
      <c r="G17602">
        <v>69480000</v>
      </c>
      <c r="H17602">
        <v>2932</v>
      </c>
    </row>
    <row r="17603" spans="1:8" x14ac:dyDescent="0.25">
      <c r="A17603" t="s">
        <v>127</v>
      </c>
      <c r="B17603" t="s">
        <v>132</v>
      </c>
      <c r="C17603" t="s">
        <v>133</v>
      </c>
      <c r="D17603" s="2">
        <v>41730</v>
      </c>
      <c r="E17603">
        <v>7.17</v>
      </c>
      <c r="F17603">
        <v>2394</v>
      </c>
      <c r="G17603">
        <v>40930000</v>
      </c>
      <c r="H17603">
        <v>1727</v>
      </c>
    </row>
    <row r="17604" spans="1:8" x14ac:dyDescent="0.25">
      <c r="A17604" t="s">
        <v>127</v>
      </c>
      <c r="B17604" t="s">
        <v>132</v>
      </c>
      <c r="C17604" t="s">
        <v>133</v>
      </c>
      <c r="D17604" s="2">
        <v>41760</v>
      </c>
      <c r="E17604">
        <v>31</v>
      </c>
      <c r="F17604">
        <v>7988</v>
      </c>
      <c r="G17604">
        <v>177040000</v>
      </c>
      <c r="H17604">
        <v>5755</v>
      </c>
    </row>
    <row r="17605" spans="1:8" x14ac:dyDescent="0.25">
      <c r="A17605" t="s">
        <v>127</v>
      </c>
      <c r="B17605" t="s">
        <v>132</v>
      </c>
      <c r="C17605" t="s">
        <v>133</v>
      </c>
      <c r="D17605" s="2">
        <v>41791</v>
      </c>
      <c r="E17605">
        <v>30</v>
      </c>
      <c r="F17605">
        <v>6513</v>
      </c>
      <c r="G17605">
        <v>171330000</v>
      </c>
      <c r="H17605">
        <v>4690</v>
      </c>
    </row>
    <row r="17606" spans="1:8" x14ac:dyDescent="0.25">
      <c r="A17606" t="s">
        <v>127</v>
      </c>
      <c r="B17606" t="s">
        <v>132</v>
      </c>
      <c r="C17606" t="s">
        <v>133</v>
      </c>
      <c r="D17606" s="2">
        <v>41821</v>
      </c>
      <c r="E17606">
        <v>31</v>
      </c>
      <c r="F17606">
        <v>4092</v>
      </c>
      <c r="G17606">
        <v>177040000</v>
      </c>
      <c r="H17606">
        <v>2945</v>
      </c>
    </row>
    <row r="17607" spans="1:8" x14ac:dyDescent="0.25">
      <c r="A17607" t="s">
        <v>127</v>
      </c>
      <c r="B17607" t="s">
        <v>132</v>
      </c>
      <c r="C17607" t="s">
        <v>133</v>
      </c>
      <c r="D17607" s="2">
        <v>41852</v>
      </c>
      <c r="E17607">
        <v>31</v>
      </c>
      <c r="F17607">
        <v>4092</v>
      </c>
      <c r="G17607">
        <v>177040000</v>
      </c>
      <c r="H17607">
        <v>2945</v>
      </c>
    </row>
    <row r="17608" spans="1:8" x14ac:dyDescent="0.25">
      <c r="A17608" t="s">
        <v>127</v>
      </c>
      <c r="B17608" t="s">
        <v>132</v>
      </c>
      <c r="C17608" t="s">
        <v>133</v>
      </c>
      <c r="D17608" s="2">
        <v>41883</v>
      </c>
      <c r="E17608">
        <v>26</v>
      </c>
      <c r="F17608">
        <v>3442</v>
      </c>
      <c r="G17608">
        <v>148490000</v>
      </c>
      <c r="H17608">
        <v>2460</v>
      </c>
    </row>
    <row r="17609" spans="1:8" x14ac:dyDescent="0.25">
      <c r="A17609" t="s">
        <v>127</v>
      </c>
      <c r="B17609" t="s">
        <v>132</v>
      </c>
      <c r="C17609" t="s">
        <v>133</v>
      </c>
      <c r="D17609" s="2">
        <v>41913</v>
      </c>
      <c r="E17609">
        <v>30.22</v>
      </c>
      <c r="F17609">
        <v>4018</v>
      </c>
      <c r="G17609">
        <v>172590000</v>
      </c>
      <c r="H17609">
        <v>2842</v>
      </c>
    </row>
    <row r="17610" spans="1:8" x14ac:dyDescent="0.25">
      <c r="A17610" t="s">
        <v>127</v>
      </c>
      <c r="B17610" t="s">
        <v>132</v>
      </c>
      <c r="C17610" t="s">
        <v>133</v>
      </c>
      <c r="D17610" s="2">
        <v>41944</v>
      </c>
      <c r="E17610">
        <v>29.83</v>
      </c>
      <c r="F17610">
        <v>3967</v>
      </c>
      <c r="G17610">
        <v>170360000</v>
      </c>
      <c r="H17610">
        <v>2805</v>
      </c>
    </row>
    <row r="17611" spans="1:8" x14ac:dyDescent="0.25">
      <c r="A17611" t="s">
        <v>127</v>
      </c>
      <c r="B17611" t="s">
        <v>132</v>
      </c>
      <c r="C17611" t="s">
        <v>133</v>
      </c>
      <c r="D17611" s="2">
        <v>41974</v>
      </c>
      <c r="E17611">
        <v>31</v>
      </c>
      <c r="F17611">
        <v>4123</v>
      </c>
      <c r="G17611">
        <v>177010000</v>
      </c>
      <c r="H17611">
        <v>2914</v>
      </c>
    </row>
    <row r="17612" spans="1:8" x14ac:dyDescent="0.25">
      <c r="A17612" t="s">
        <v>127</v>
      </c>
      <c r="B17612" t="s">
        <v>132</v>
      </c>
      <c r="C17612" t="s">
        <v>133</v>
      </c>
      <c r="D17612" s="2">
        <v>42005</v>
      </c>
      <c r="E17612">
        <v>31</v>
      </c>
      <c r="F17612">
        <v>6961.05</v>
      </c>
      <c r="G17612">
        <v>177010000</v>
      </c>
      <c r="H17612">
        <v>75.95</v>
      </c>
    </row>
    <row r="17613" spans="1:8" x14ac:dyDescent="0.25">
      <c r="A17613" t="s">
        <v>127</v>
      </c>
      <c r="B17613" t="s">
        <v>132</v>
      </c>
      <c r="C17613" t="s">
        <v>133</v>
      </c>
      <c r="D17613" s="2">
        <v>42036</v>
      </c>
      <c r="E17613">
        <v>28</v>
      </c>
      <c r="F17613">
        <v>6287.4</v>
      </c>
      <c r="G17613">
        <v>159880000</v>
      </c>
      <c r="H17613">
        <v>68.599999999999994</v>
      </c>
    </row>
    <row r="17614" spans="1:8" x14ac:dyDescent="0.25">
      <c r="A17614" t="s">
        <v>127</v>
      </c>
      <c r="B17614" t="s">
        <v>132</v>
      </c>
      <c r="C17614" t="s">
        <v>133</v>
      </c>
      <c r="D17614" s="2">
        <v>42064</v>
      </c>
      <c r="E17614">
        <v>31</v>
      </c>
      <c r="F17614">
        <v>4953.24</v>
      </c>
      <c r="G17614">
        <v>177010000</v>
      </c>
      <c r="H17614">
        <v>2083.7600000000002</v>
      </c>
    </row>
    <row r="17615" spans="1:8" x14ac:dyDescent="0.25">
      <c r="A17615" t="s">
        <v>127</v>
      </c>
      <c r="B17615" t="s">
        <v>132</v>
      </c>
      <c r="C17615" t="s">
        <v>133</v>
      </c>
      <c r="D17615" s="2">
        <v>42095</v>
      </c>
      <c r="E17615">
        <v>10.2083333333333</v>
      </c>
      <c r="F17615">
        <v>1316.26</v>
      </c>
      <c r="G17615">
        <v>58290000</v>
      </c>
      <c r="H17615">
        <v>1001.03</v>
      </c>
    </row>
    <row r="17616" spans="1:8" x14ac:dyDescent="0.25">
      <c r="A17616" t="s">
        <v>127</v>
      </c>
      <c r="B17616" t="s">
        <v>132</v>
      </c>
      <c r="C17616" t="s">
        <v>133</v>
      </c>
      <c r="D17616" s="2">
        <v>42125</v>
      </c>
      <c r="E17616">
        <v>3.8333333333333299</v>
      </c>
      <c r="F17616">
        <v>494.26</v>
      </c>
      <c r="G17616">
        <v>21890000</v>
      </c>
      <c r="H17616">
        <v>375.91</v>
      </c>
    </row>
    <row r="17617" spans="1:10" x14ac:dyDescent="0.25">
      <c r="A17617" t="s">
        <v>127</v>
      </c>
      <c r="B17617" t="s">
        <v>132</v>
      </c>
      <c r="C17617" t="s">
        <v>133</v>
      </c>
      <c r="D17617" s="2">
        <v>42156</v>
      </c>
      <c r="E17617">
        <v>0</v>
      </c>
      <c r="F17617">
        <v>0</v>
      </c>
      <c r="G17617">
        <v>0</v>
      </c>
      <c r="H17617">
        <v>0</v>
      </c>
    </row>
    <row r="17618" spans="1:10" x14ac:dyDescent="0.25">
      <c r="A17618" t="s">
        <v>127</v>
      </c>
      <c r="B17618" t="s">
        <v>132</v>
      </c>
      <c r="C17618" t="s">
        <v>133</v>
      </c>
      <c r="D17618" s="2">
        <v>42186</v>
      </c>
      <c r="E17618">
        <v>0</v>
      </c>
      <c r="F17618">
        <v>0</v>
      </c>
      <c r="G17618">
        <v>0</v>
      </c>
      <c r="H17618">
        <v>0</v>
      </c>
    </row>
    <row r="17619" spans="1:10" x14ac:dyDescent="0.25">
      <c r="A17619" t="s">
        <v>127</v>
      </c>
      <c r="B17619" t="s">
        <v>132</v>
      </c>
      <c r="C17619" t="s">
        <v>133</v>
      </c>
      <c r="D17619" s="2">
        <v>42217</v>
      </c>
      <c r="E17619">
        <v>1.2083333333333299</v>
      </c>
      <c r="F17619">
        <v>273.13</v>
      </c>
      <c r="G17619">
        <v>6900000</v>
      </c>
      <c r="H17619">
        <v>1.1599999999999999</v>
      </c>
    </row>
    <row r="17620" spans="1:10" x14ac:dyDescent="0.25">
      <c r="A17620" t="s">
        <v>127</v>
      </c>
      <c r="B17620" t="s">
        <v>132</v>
      </c>
      <c r="C17620" t="s">
        <v>133</v>
      </c>
      <c r="D17620" s="2">
        <v>42248</v>
      </c>
      <c r="E17620">
        <v>0</v>
      </c>
      <c r="F17620">
        <v>0</v>
      </c>
      <c r="G17620">
        <v>0</v>
      </c>
      <c r="H17620">
        <v>0</v>
      </c>
    </row>
    <row r="17621" spans="1:10" x14ac:dyDescent="0.25">
      <c r="A17621" t="s">
        <v>127</v>
      </c>
      <c r="B17621" t="s">
        <v>132</v>
      </c>
      <c r="C17621" t="s">
        <v>133</v>
      </c>
      <c r="D17621" s="2">
        <v>42278</v>
      </c>
      <c r="E17621">
        <v>0</v>
      </c>
      <c r="F17621">
        <v>0</v>
      </c>
      <c r="G17621">
        <v>0</v>
      </c>
      <c r="H17621">
        <v>0</v>
      </c>
    </row>
    <row r="17622" spans="1:10" x14ac:dyDescent="0.25">
      <c r="A17622" t="s">
        <v>127</v>
      </c>
      <c r="B17622" t="s">
        <v>132</v>
      </c>
      <c r="C17622" t="s">
        <v>133</v>
      </c>
      <c r="D17622" s="2">
        <v>42309</v>
      </c>
      <c r="E17622">
        <v>0</v>
      </c>
      <c r="F17622">
        <v>0</v>
      </c>
      <c r="G17622">
        <v>0</v>
      </c>
      <c r="H17622">
        <v>0</v>
      </c>
    </row>
    <row r="17623" spans="1:10" x14ac:dyDescent="0.25">
      <c r="A17623" t="s">
        <v>127</v>
      </c>
      <c r="B17623" t="s">
        <v>132</v>
      </c>
      <c r="C17623" t="s">
        <v>133</v>
      </c>
      <c r="D17623" s="2">
        <v>42339</v>
      </c>
      <c r="E17623">
        <v>0</v>
      </c>
      <c r="F17623">
        <v>0</v>
      </c>
      <c r="G17623">
        <v>0</v>
      </c>
      <c r="H17623">
        <v>0</v>
      </c>
    </row>
    <row r="17624" spans="1:10" x14ac:dyDescent="0.25">
      <c r="A17624" t="s">
        <v>127</v>
      </c>
      <c r="B17624" t="s">
        <v>144</v>
      </c>
      <c r="C17624" t="s">
        <v>145</v>
      </c>
      <c r="D17624" s="2">
        <v>40452</v>
      </c>
      <c r="E17624">
        <v>2.75</v>
      </c>
      <c r="F17624">
        <v>0</v>
      </c>
      <c r="G17624">
        <v>2929000</v>
      </c>
      <c r="H17624">
        <v>0</v>
      </c>
      <c r="J17624">
        <v>533</v>
      </c>
    </row>
    <row r="17625" spans="1:10" x14ac:dyDescent="0.25">
      <c r="A17625" t="s">
        <v>127</v>
      </c>
      <c r="B17625" t="s">
        <v>144</v>
      </c>
      <c r="C17625" t="s">
        <v>145</v>
      </c>
      <c r="D17625" s="2">
        <v>40483</v>
      </c>
      <c r="E17625">
        <v>8.75</v>
      </c>
      <c r="F17625">
        <v>0</v>
      </c>
      <c r="G17625">
        <v>8431000</v>
      </c>
      <c r="H17625">
        <v>0</v>
      </c>
      <c r="J17625">
        <v>1636</v>
      </c>
    </row>
    <row r="17626" spans="1:10" x14ac:dyDescent="0.25">
      <c r="A17626" t="s">
        <v>127</v>
      </c>
      <c r="B17626" t="s">
        <v>144</v>
      </c>
      <c r="C17626" t="s">
        <v>145</v>
      </c>
      <c r="D17626" s="2">
        <v>40513</v>
      </c>
      <c r="E17626">
        <v>0</v>
      </c>
      <c r="F17626">
        <v>0</v>
      </c>
      <c r="G17626">
        <v>0</v>
      </c>
      <c r="H17626">
        <v>0</v>
      </c>
      <c r="J17626">
        <v>0</v>
      </c>
    </row>
    <row r="17627" spans="1:10" x14ac:dyDescent="0.25">
      <c r="A17627" t="s">
        <v>127</v>
      </c>
      <c r="B17627" t="s">
        <v>144</v>
      </c>
      <c r="C17627" t="s">
        <v>145</v>
      </c>
      <c r="D17627" s="2">
        <v>40544</v>
      </c>
      <c r="E17627">
        <v>0.76</v>
      </c>
      <c r="F17627">
        <v>0</v>
      </c>
      <c r="G17627">
        <v>805000</v>
      </c>
      <c r="H17627">
        <v>1</v>
      </c>
      <c r="J17627">
        <v>140</v>
      </c>
    </row>
    <row r="17628" spans="1:10" x14ac:dyDescent="0.25">
      <c r="A17628" t="s">
        <v>127</v>
      </c>
      <c r="B17628" t="s">
        <v>144</v>
      </c>
      <c r="C17628" t="s">
        <v>145</v>
      </c>
      <c r="D17628" s="2">
        <v>40575</v>
      </c>
      <c r="E17628">
        <v>28</v>
      </c>
      <c r="F17628">
        <v>0</v>
      </c>
      <c r="G17628">
        <v>29820000</v>
      </c>
      <c r="H17628">
        <v>56</v>
      </c>
      <c r="J17628">
        <v>5180</v>
      </c>
    </row>
    <row r="17629" spans="1:10" x14ac:dyDescent="0.25">
      <c r="A17629" t="s">
        <v>127</v>
      </c>
      <c r="B17629" t="s">
        <v>144</v>
      </c>
      <c r="C17629" t="s">
        <v>145</v>
      </c>
      <c r="D17629" s="2">
        <v>40603</v>
      </c>
      <c r="E17629">
        <v>31</v>
      </c>
      <c r="F17629">
        <v>0</v>
      </c>
      <c r="G17629">
        <v>33015000</v>
      </c>
      <c r="H17629">
        <v>62</v>
      </c>
      <c r="J17629">
        <v>5735</v>
      </c>
    </row>
    <row r="17630" spans="1:10" x14ac:dyDescent="0.25">
      <c r="A17630" t="s">
        <v>127</v>
      </c>
      <c r="B17630" t="s">
        <v>144</v>
      </c>
      <c r="C17630" t="s">
        <v>145</v>
      </c>
      <c r="D17630" s="2">
        <v>40634</v>
      </c>
      <c r="E17630">
        <v>30</v>
      </c>
      <c r="F17630">
        <v>0</v>
      </c>
      <c r="G17630">
        <v>31950000</v>
      </c>
      <c r="H17630">
        <v>60</v>
      </c>
      <c r="J17630">
        <v>5550</v>
      </c>
    </row>
    <row r="17631" spans="1:10" x14ac:dyDescent="0.25">
      <c r="A17631" t="s">
        <v>127</v>
      </c>
      <c r="B17631" t="s">
        <v>144</v>
      </c>
      <c r="C17631" t="s">
        <v>145</v>
      </c>
      <c r="D17631" s="2">
        <v>40664</v>
      </c>
      <c r="E17631">
        <v>30</v>
      </c>
      <c r="F17631">
        <v>0</v>
      </c>
      <c r="G17631">
        <v>31950000</v>
      </c>
      <c r="H17631">
        <v>60</v>
      </c>
      <c r="J17631">
        <v>5551</v>
      </c>
    </row>
    <row r="17632" spans="1:10" x14ac:dyDescent="0.25">
      <c r="A17632" t="s">
        <v>127</v>
      </c>
      <c r="B17632" t="s">
        <v>144</v>
      </c>
      <c r="C17632" t="s">
        <v>145</v>
      </c>
      <c r="D17632" s="2">
        <v>40695</v>
      </c>
      <c r="E17632">
        <v>28.67</v>
      </c>
      <c r="F17632">
        <v>0</v>
      </c>
      <c r="G17632">
        <v>30530000</v>
      </c>
      <c r="H17632">
        <v>57</v>
      </c>
      <c r="J17632">
        <v>5304</v>
      </c>
    </row>
    <row r="17633" spans="1:10" x14ac:dyDescent="0.25">
      <c r="A17633" t="s">
        <v>127</v>
      </c>
      <c r="B17633" t="s">
        <v>144</v>
      </c>
      <c r="C17633" t="s">
        <v>145</v>
      </c>
      <c r="D17633" s="2">
        <v>40725</v>
      </c>
      <c r="E17633">
        <v>18.03</v>
      </c>
      <c r="F17633">
        <v>0</v>
      </c>
      <c r="G17633">
        <v>19203000</v>
      </c>
      <c r="H17633">
        <v>35</v>
      </c>
      <c r="J17633">
        <v>3337</v>
      </c>
    </row>
    <row r="17634" spans="1:10" x14ac:dyDescent="0.25">
      <c r="A17634" t="s">
        <v>127</v>
      </c>
      <c r="B17634" t="s">
        <v>144</v>
      </c>
      <c r="C17634" t="s">
        <v>145</v>
      </c>
      <c r="D17634" s="2">
        <v>40756</v>
      </c>
      <c r="E17634">
        <v>23.13</v>
      </c>
      <c r="F17634">
        <v>0</v>
      </c>
      <c r="G17634">
        <v>115564000</v>
      </c>
      <c r="H17634">
        <v>49</v>
      </c>
      <c r="J17634">
        <v>8626</v>
      </c>
    </row>
    <row r="17635" spans="1:10" x14ac:dyDescent="0.25">
      <c r="A17635" t="s">
        <v>127</v>
      </c>
      <c r="B17635" t="s">
        <v>144</v>
      </c>
      <c r="C17635" t="s">
        <v>145</v>
      </c>
      <c r="D17635" s="2">
        <v>40787</v>
      </c>
      <c r="E17635">
        <v>28.36</v>
      </c>
      <c r="F17635">
        <v>0</v>
      </c>
      <c r="G17635">
        <v>297346000</v>
      </c>
      <c r="H17635">
        <v>40</v>
      </c>
      <c r="J17635">
        <v>17208</v>
      </c>
    </row>
    <row r="17636" spans="1:10" x14ac:dyDescent="0.25">
      <c r="A17636" t="s">
        <v>127</v>
      </c>
      <c r="B17636" t="s">
        <v>144</v>
      </c>
      <c r="C17636" t="s">
        <v>145</v>
      </c>
      <c r="D17636" s="2">
        <v>40817</v>
      </c>
      <c r="E17636">
        <v>4.41</v>
      </c>
      <c r="F17636">
        <v>0</v>
      </c>
      <c r="G17636">
        <v>46213000</v>
      </c>
      <c r="H17636">
        <v>4</v>
      </c>
      <c r="J17636">
        <v>2899</v>
      </c>
    </row>
    <row r="17637" spans="1:10" x14ac:dyDescent="0.25">
      <c r="A17637" t="s">
        <v>127</v>
      </c>
      <c r="B17637" t="s">
        <v>144</v>
      </c>
      <c r="C17637" t="s">
        <v>145</v>
      </c>
      <c r="D17637" s="2">
        <v>40848</v>
      </c>
      <c r="E17637">
        <v>24.05</v>
      </c>
      <c r="F17637">
        <v>0</v>
      </c>
      <c r="G17637">
        <v>25613000</v>
      </c>
      <c r="H17637">
        <v>23</v>
      </c>
      <c r="J17637">
        <v>13139</v>
      </c>
    </row>
    <row r="17638" spans="1:10" x14ac:dyDescent="0.25">
      <c r="A17638" t="s">
        <v>127</v>
      </c>
      <c r="B17638" t="s">
        <v>144</v>
      </c>
      <c r="C17638" t="s">
        <v>145</v>
      </c>
      <c r="D17638" s="2">
        <v>40878</v>
      </c>
      <c r="E17638">
        <v>29.69</v>
      </c>
      <c r="F17638">
        <v>0</v>
      </c>
      <c r="G17638">
        <v>51360000</v>
      </c>
      <c r="H17638">
        <v>28</v>
      </c>
      <c r="J17638">
        <v>17090</v>
      </c>
    </row>
    <row r="17639" spans="1:10" x14ac:dyDescent="0.25">
      <c r="A17639" t="s">
        <v>127</v>
      </c>
      <c r="B17639" t="s">
        <v>144</v>
      </c>
      <c r="C17639" t="s">
        <v>145</v>
      </c>
      <c r="D17639" s="2">
        <v>40909</v>
      </c>
      <c r="E17639">
        <v>30.85</v>
      </c>
      <c r="F17639">
        <v>0</v>
      </c>
      <c r="G17639">
        <v>339185000</v>
      </c>
      <c r="H17639">
        <v>0</v>
      </c>
      <c r="J17639">
        <v>18170</v>
      </c>
    </row>
    <row r="17640" spans="1:10" x14ac:dyDescent="0.25">
      <c r="A17640" t="s">
        <v>127</v>
      </c>
      <c r="B17640" t="s">
        <v>144</v>
      </c>
      <c r="C17640" t="s">
        <v>145</v>
      </c>
      <c r="D17640" s="2">
        <v>40940</v>
      </c>
      <c r="E17640">
        <v>24.78</v>
      </c>
      <c r="F17640">
        <v>0</v>
      </c>
      <c r="G17640">
        <v>270270000</v>
      </c>
      <c r="H17640">
        <v>0</v>
      </c>
      <c r="J17640">
        <v>14004</v>
      </c>
    </row>
    <row r="17641" spans="1:10" x14ac:dyDescent="0.25">
      <c r="A17641" t="s">
        <v>127</v>
      </c>
      <c r="B17641" t="s">
        <v>144</v>
      </c>
      <c r="C17641" t="s">
        <v>145</v>
      </c>
      <c r="D17641" s="2">
        <v>40969</v>
      </c>
      <c r="E17641">
        <v>22.57</v>
      </c>
      <c r="F17641">
        <v>0</v>
      </c>
      <c r="G17641">
        <v>191462000</v>
      </c>
      <c r="H17641">
        <v>50</v>
      </c>
      <c r="J17641">
        <v>13243</v>
      </c>
    </row>
    <row r="17642" spans="1:10" x14ac:dyDescent="0.25">
      <c r="A17642" t="s">
        <v>127</v>
      </c>
      <c r="B17642" t="s">
        <v>144</v>
      </c>
      <c r="C17642" t="s">
        <v>145</v>
      </c>
      <c r="D17642" s="2">
        <v>41000</v>
      </c>
      <c r="E17642">
        <v>22.28</v>
      </c>
      <c r="F17642">
        <v>0</v>
      </c>
      <c r="G17642">
        <v>253520000</v>
      </c>
      <c r="H17642">
        <v>0</v>
      </c>
      <c r="J17642">
        <v>13126</v>
      </c>
    </row>
    <row r="17643" spans="1:10" x14ac:dyDescent="0.25">
      <c r="A17643" t="s">
        <v>127</v>
      </c>
      <c r="B17643" t="s">
        <v>144</v>
      </c>
      <c r="C17643" t="s">
        <v>145</v>
      </c>
      <c r="D17643" s="2">
        <v>41030</v>
      </c>
      <c r="E17643">
        <v>12.59</v>
      </c>
      <c r="F17643">
        <v>0</v>
      </c>
      <c r="G17643">
        <v>143255000</v>
      </c>
      <c r="H17643">
        <v>24</v>
      </c>
      <c r="J17643">
        <v>7393</v>
      </c>
    </row>
    <row r="17644" spans="1:10" x14ac:dyDescent="0.25">
      <c r="A17644" t="s">
        <v>127</v>
      </c>
      <c r="B17644" t="s">
        <v>144</v>
      </c>
      <c r="C17644" t="s">
        <v>145</v>
      </c>
      <c r="D17644" s="2">
        <v>41061</v>
      </c>
      <c r="E17644">
        <v>29.92</v>
      </c>
      <c r="F17644">
        <v>0</v>
      </c>
      <c r="G17644">
        <v>340362000</v>
      </c>
      <c r="H17644">
        <v>66</v>
      </c>
      <c r="J17644">
        <v>17555</v>
      </c>
    </row>
    <row r="17645" spans="1:10" x14ac:dyDescent="0.25">
      <c r="A17645" t="s">
        <v>127</v>
      </c>
      <c r="B17645" t="s">
        <v>144</v>
      </c>
      <c r="C17645" t="s">
        <v>145</v>
      </c>
      <c r="D17645" s="2">
        <v>41091</v>
      </c>
      <c r="E17645">
        <v>12.15</v>
      </c>
      <c r="F17645">
        <v>0</v>
      </c>
      <c r="G17645">
        <v>138270000</v>
      </c>
      <c r="H17645">
        <v>4</v>
      </c>
      <c r="J17645">
        <v>7156</v>
      </c>
    </row>
    <row r="17646" spans="1:10" x14ac:dyDescent="0.25">
      <c r="A17646" t="s">
        <v>127</v>
      </c>
      <c r="B17646" t="s">
        <v>144</v>
      </c>
      <c r="C17646" t="s">
        <v>145</v>
      </c>
      <c r="D17646" s="2">
        <v>41122</v>
      </c>
      <c r="E17646">
        <v>30.69</v>
      </c>
      <c r="F17646">
        <v>0</v>
      </c>
      <c r="G17646">
        <v>349190000</v>
      </c>
      <c r="H17646">
        <v>18</v>
      </c>
      <c r="J17646">
        <v>18062</v>
      </c>
    </row>
    <row r="17647" spans="1:10" x14ac:dyDescent="0.25">
      <c r="A17647" t="s">
        <v>127</v>
      </c>
      <c r="B17647" t="s">
        <v>144</v>
      </c>
      <c r="C17647" t="s">
        <v>145</v>
      </c>
      <c r="D17647" s="2">
        <v>41153</v>
      </c>
      <c r="E17647">
        <v>29.39</v>
      </c>
      <c r="F17647">
        <v>0</v>
      </c>
      <c r="G17647">
        <v>375236000</v>
      </c>
      <c r="H17647">
        <v>59</v>
      </c>
      <c r="J17647">
        <v>15443</v>
      </c>
    </row>
    <row r="17648" spans="1:10" x14ac:dyDescent="0.25">
      <c r="A17648" t="s">
        <v>127</v>
      </c>
      <c r="B17648" t="s">
        <v>144</v>
      </c>
      <c r="C17648" t="s">
        <v>145</v>
      </c>
      <c r="D17648" s="2">
        <v>41183</v>
      </c>
      <c r="E17648">
        <v>10.17</v>
      </c>
      <c r="F17648">
        <v>0</v>
      </c>
      <c r="G17648">
        <v>115740000</v>
      </c>
      <c r="H17648">
        <v>0</v>
      </c>
      <c r="J17648">
        <v>5320</v>
      </c>
    </row>
    <row r="17649" spans="1:10" x14ac:dyDescent="0.25">
      <c r="A17649" t="s">
        <v>127</v>
      </c>
      <c r="B17649" t="s">
        <v>144</v>
      </c>
      <c r="C17649" t="s">
        <v>145</v>
      </c>
      <c r="D17649" s="2">
        <v>41214</v>
      </c>
      <c r="E17649">
        <v>13.63</v>
      </c>
      <c r="F17649">
        <v>0</v>
      </c>
      <c r="G17649">
        <v>173964000</v>
      </c>
      <c r="H17649">
        <v>0</v>
      </c>
      <c r="J17649">
        <v>7126</v>
      </c>
    </row>
    <row r="17650" spans="1:10" x14ac:dyDescent="0.25">
      <c r="A17650" t="s">
        <v>127</v>
      </c>
      <c r="B17650" t="s">
        <v>144</v>
      </c>
      <c r="C17650" t="s">
        <v>145</v>
      </c>
      <c r="D17650" s="2">
        <v>41244</v>
      </c>
      <c r="E17650">
        <v>23.4</v>
      </c>
      <c r="F17650">
        <v>0</v>
      </c>
      <c r="G17650">
        <v>298800000</v>
      </c>
      <c r="H17650">
        <v>0</v>
      </c>
      <c r="J17650">
        <v>12239</v>
      </c>
    </row>
    <row r="17651" spans="1:10" x14ac:dyDescent="0.25">
      <c r="A17651" t="s">
        <v>127</v>
      </c>
      <c r="B17651" t="s">
        <v>144</v>
      </c>
      <c r="C17651" t="s">
        <v>145</v>
      </c>
      <c r="D17651" s="2">
        <v>41275</v>
      </c>
      <c r="E17651">
        <v>15.675000000000001</v>
      </c>
      <c r="F17651">
        <v>0</v>
      </c>
      <c r="G17651">
        <v>200138000</v>
      </c>
      <c r="H17651">
        <v>0</v>
      </c>
      <c r="J17651">
        <v>8198</v>
      </c>
    </row>
    <row r="17652" spans="1:10" x14ac:dyDescent="0.25">
      <c r="A17652" t="s">
        <v>127</v>
      </c>
      <c r="B17652" t="s">
        <v>144</v>
      </c>
      <c r="C17652" t="s">
        <v>145</v>
      </c>
      <c r="D17652" s="2">
        <v>41306</v>
      </c>
      <c r="E17652">
        <v>27.991666666666699</v>
      </c>
      <c r="F17652">
        <v>0</v>
      </c>
      <c r="G17652">
        <v>252261000</v>
      </c>
      <c r="H17652">
        <v>0</v>
      </c>
      <c r="J17652">
        <v>17785</v>
      </c>
    </row>
    <row r="17653" spans="1:10" x14ac:dyDescent="0.25">
      <c r="A17653" t="s">
        <v>127</v>
      </c>
      <c r="B17653" t="s">
        <v>144</v>
      </c>
      <c r="C17653" t="s">
        <v>145</v>
      </c>
      <c r="D17653" s="2">
        <v>41334</v>
      </c>
      <c r="E17653">
        <v>19.392499999999998</v>
      </c>
      <c r="F17653">
        <v>0</v>
      </c>
      <c r="G17653">
        <v>174765000</v>
      </c>
      <c r="H17653">
        <v>0</v>
      </c>
      <c r="J17653">
        <v>13323</v>
      </c>
    </row>
    <row r="17654" spans="1:10" x14ac:dyDescent="0.25">
      <c r="A17654" t="s">
        <v>127</v>
      </c>
      <c r="B17654" t="s">
        <v>144</v>
      </c>
      <c r="C17654" t="s">
        <v>145</v>
      </c>
      <c r="D17654" s="2">
        <v>41365</v>
      </c>
      <c r="E17654">
        <v>20.631250000000001</v>
      </c>
      <c r="F17654">
        <v>0</v>
      </c>
      <c r="G17654">
        <v>185929000</v>
      </c>
      <c r="H17654">
        <v>0</v>
      </c>
      <c r="J17654">
        <v>14174</v>
      </c>
    </row>
    <row r="17655" spans="1:10" x14ac:dyDescent="0.25">
      <c r="A17655" t="s">
        <v>127</v>
      </c>
      <c r="B17655" t="s">
        <v>144</v>
      </c>
      <c r="C17655" t="s">
        <v>145</v>
      </c>
      <c r="D17655" s="2">
        <v>41395</v>
      </c>
      <c r="E17655">
        <v>25.795000000000002</v>
      </c>
      <c r="F17655">
        <v>0</v>
      </c>
      <c r="G17655">
        <v>340313000</v>
      </c>
      <c r="H17655">
        <v>0</v>
      </c>
      <c r="J17655">
        <v>17721</v>
      </c>
    </row>
    <row r="17656" spans="1:10" x14ac:dyDescent="0.25">
      <c r="A17656" t="s">
        <v>127</v>
      </c>
      <c r="B17656" t="s">
        <v>144</v>
      </c>
      <c r="C17656" t="s">
        <v>145</v>
      </c>
      <c r="D17656" s="2">
        <v>41426</v>
      </c>
      <c r="E17656">
        <v>28.451250000000002</v>
      </c>
      <c r="F17656">
        <v>0</v>
      </c>
      <c r="G17656">
        <v>376197000</v>
      </c>
      <c r="H17656">
        <v>198</v>
      </c>
      <c r="J17656">
        <v>19239</v>
      </c>
    </row>
    <row r="17657" spans="1:10" x14ac:dyDescent="0.25">
      <c r="A17657" t="s">
        <v>127</v>
      </c>
      <c r="B17657" t="s">
        <v>144</v>
      </c>
      <c r="C17657" t="s">
        <v>145</v>
      </c>
      <c r="D17657" s="2">
        <v>41456</v>
      </c>
      <c r="E17657">
        <v>31</v>
      </c>
      <c r="F17657">
        <v>0</v>
      </c>
      <c r="G17657">
        <v>409480000</v>
      </c>
      <c r="H17657">
        <v>124</v>
      </c>
      <c r="J17657">
        <v>20632</v>
      </c>
    </row>
    <row r="17658" spans="1:10" x14ac:dyDescent="0.25">
      <c r="A17658" t="s">
        <v>127</v>
      </c>
      <c r="B17658" t="s">
        <v>144</v>
      </c>
      <c r="C17658" t="s">
        <v>145</v>
      </c>
      <c r="D17658" s="2">
        <v>41487</v>
      </c>
      <c r="E17658">
        <v>28.811250000000001</v>
      </c>
      <c r="F17658">
        <v>0</v>
      </c>
      <c r="G17658">
        <v>373870000</v>
      </c>
      <c r="H17658">
        <v>76</v>
      </c>
      <c r="J17658">
        <v>18855</v>
      </c>
    </row>
    <row r="17659" spans="1:10" x14ac:dyDescent="0.25">
      <c r="A17659" t="s">
        <v>127</v>
      </c>
      <c r="B17659" t="s">
        <v>144</v>
      </c>
      <c r="C17659" t="s">
        <v>145</v>
      </c>
      <c r="D17659" s="2">
        <v>41518</v>
      </c>
      <c r="E17659">
        <v>25.0625</v>
      </c>
      <c r="F17659">
        <v>0</v>
      </c>
      <c r="G17659">
        <v>365760000</v>
      </c>
      <c r="H17659">
        <v>465</v>
      </c>
      <c r="J17659">
        <v>17369</v>
      </c>
    </row>
    <row r="17660" spans="1:10" x14ac:dyDescent="0.25">
      <c r="A17660" t="s">
        <v>127</v>
      </c>
      <c r="B17660" t="s">
        <v>144</v>
      </c>
      <c r="C17660" t="s">
        <v>145</v>
      </c>
      <c r="D17660" s="2">
        <v>41548</v>
      </c>
      <c r="E17660">
        <v>29.784583333333298</v>
      </c>
      <c r="F17660">
        <v>0</v>
      </c>
      <c r="G17660">
        <v>441880000</v>
      </c>
      <c r="H17660">
        <v>554</v>
      </c>
      <c r="J17660">
        <v>21544</v>
      </c>
    </row>
    <row r="17661" spans="1:10" x14ac:dyDescent="0.25">
      <c r="A17661" t="s">
        <v>127</v>
      </c>
      <c r="B17661" t="s">
        <v>144</v>
      </c>
      <c r="C17661" t="s">
        <v>145</v>
      </c>
      <c r="D17661" s="2">
        <v>41579</v>
      </c>
      <c r="E17661">
        <v>26.128333333333298</v>
      </c>
      <c r="F17661">
        <v>0</v>
      </c>
      <c r="G17661">
        <v>387220000</v>
      </c>
      <c r="H17661">
        <v>188</v>
      </c>
      <c r="J17661">
        <v>19513</v>
      </c>
    </row>
    <row r="17662" spans="1:10" x14ac:dyDescent="0.25">
      <c r="A17662" t="s">
        <v>127</v>
      </c>
      <c r="B17662" t="s">
        <v>144</v>
      </c>
      <c r="C17662" t="s">
        <v>145</v>
      </c>
      <c r="D17662" s="2">
        <v>41609</v>
      </c>
      <c r="E17662">
        <v>28.811250000000001</v>
      </c>
      <c r="F17662">
        <v>0</v>
      </c>
      <c r="G17662">
        <v>376180000</v>
      </c>
      <c r="H17662">
        <v>9</v>
      </c>
      <c r="J17662">
        <v>18991</v>
      </c>
    </row>
    <row r="17663" spans="1:10" x14ac:dyDescent="0.25">
      <c r="A17663" t="s">
        <v>127</v>
      </c>
      <c r="B17663" t="s">
        <v>144</v>
      </c>
      <c r="C17663" t="s">
        <v>145</v>
      </c>
      <c r="D17663" s="2">
        <v>41640</v>
      </c>
      <c r="E17663">
        <v>25.16</v>
      </c>
      <c r="G17663">
        <v>165590000</v>
      </c>
      <c r="H17663">
        <v>413</v>
      </c>
      <c r="J17663">
        <v>7288</v>
      </c>
    </row>
    <row r="17664" spans="1:10" x14ac:dyDescent="0.25">
      <c r="A17664" t="s">
        <v>127</v>
      </c>
      <c r="B17664" t="s">
        <v>144</v>
      </c>
      <c r="C17664" t="s">
        <v>145</v>
      </c>
      <c r="D17664" s="2">
        <v>41671</v>
      </c>
      <c r="E17664">
        <v>27.94</v>
      </c>
      <c r="G17664">
        <v>176770000</v>
      </c>
      <c r="H17664">
        <v>453</v>
      </c>
      <c r="J17664">
        <v>8135</v>
      </c>
    </row>
    <row r="17665" spans="1:10" x14ac:dyDescent="0.25">
      <c r="A17665" t="s">
        <v>127</v>
      </c>
      <c r="B17665" t="s">
        <v>144</v>
      </c>
      <c r="C17665" t="s">
        <v>145</v>
      </c>
      <c r="D17665" s="2">
        <v>41699</v>
      </c>
      <c r="E17665">
        <v>10.08</v>
      </c>
      <c r="G17665">
        <v>64890000</v>
      </c>
      <c r="H17665">
        <v>171</v>
      </c>
      <c r="J17665">
        <v>3015</v>
      </c>
    </row>
    <row r="17666" spans="1:10" x14ac:dyDescent="0.25">
      <c r="A17666" t="s">
        <v>127</v>
      </c>
      <c r="B17666" t="s">
        <v>144</v>
      </c>
      <c r="C17666" t="s">
        <v>145</v>
      </c>
      <c r="D17666" s="2">
        <v>41730</v>
      </c>
      <c r="E17666">
        <v>16.510000000000002</v>
      </c>
      <c r="G17666">
        <v>106270000</v>
      </c>
      <c r="H17666">
        <v>277</v>
      </c>
      <c r="J17666">
        <v>4869</v>
      </c>
    </row>
    <row r="17667" spans="1:10" x14ac:dyDescent="0.25">
      <c r="A17667" t="s">
        <v>127</v>
      </c>
      <c r="B17667" t="s">
        <v>144</v>
      </c>
      <c r="C17667" t="s">
        <v>145</v>
      </c>
      <c r="D17667" s="2">
        <v>41760</v>
      </c>
      <c r="E17667">
        <v>31</v>
      </c>
      <c r="G17667">
        <v>170780000</v>
      </c>
      <c r="H17667">
        <v>487</v>
      </c>
      <c r="J17667">
        <v>8589</v>
      </c>
    </row>
    <row r="17668" spans="1:10" x14ac:dyDescent="0.25">
      <c r="A17668" t="s">
        <v>127</v>
      </c>
      <c r="B17668" t="s">
        <v>144</v>
      </c>
      <c r="C17668" t="s">
        <v>145</v>
      </c>
      <c r="D17668" s="2">
        <v>41791</v>
      </c>
      <c r="E17668">
        <v>30</v>
      </c>
      <c r="G17668">
        <v>158780000</v>
      </c>
      <c r="H17668">
        <v>456</v>
      </c>
      <c r="J17668">
        <v>8052</v>
      </c>
    </row>
    <row r="17669" spans="1:10" x14ac:dyDescent="0.25">
      <c r="A17669" t="s">
        <v>127</v>
      </c>
      <c r="B17669" t="s">
        <v>144</v>
      </c>
      <c r="C17669" t="s">
        <v>145</v>
      </c>
      <c r="D17669" s="2">
        <v>41821</v>
      </c>
      <c r="E17669">
        <v>15.79</v>
      </c>
      <c r="G17669">
        <v>96940000</v>
      </c>
      <c r="H17669">
        <v>247</v>
      </c>
      <c r="J17669">
        <v>4383</v>
      </c>
    </row>
    <row r="17670" spans="1:10" x14ac:dyDescent="0.25">
      <c r="A17670" t="s">
        <v>127</v>
      </c>
      <c r="B17670" t="s">
        <v>144</v>
      </c>
      <c r="C17670" t="s">
        <v>145</v>
      </c>
      <c r="D17670" s="2">
        <v>41852</v>
      </c>
      <c r="E17670">
        <v>31</v>
      </c>
      <c r="G17670">
        <v>268430000</v>
      </c>
      <c r="H17670">
        <v>620</v>
      </c>
      <c r="J17670">
        <v>10961</v>
      </c>
    </row>
    <row r="17671" spans="1:10" x14ac:dyDescent="0.25">
      <c r="A17671" t="s">
        <v>127</v>
      </c>
      <c r="B17671" t="s">
        <v>144</v>
      </c>
      <c r="C17671" t="s">
        <v>145</v>
      </c>
      <c r="D17671" s="2">
        <v>41883</v>
      </c>
      <c r="E17671">
        <v>19.96</v>
      </c>
      <c r="G17671">
        <v>175260000</v>
      </c>
      <c r="H17671">
        <v>419</v>
      </c>
      <c r="J17671">
        <v>7406</v>
      </c>
    </row>
    <row r="17672" spans="1:10" x14ac:dyDescent="0.25">
      <c r="A17672" t="s">
        <v>127</v>
      </c>
      <c r="B17672" t="s">
        <v>144</v>
      </c>
      <c r="C17672" t="s">
        <v>145</v>
      </c>
      <c r="D17672" s="2">
        <v>41913</v>
      </c>
      <c r="E17672">
        <v>30.22</v>
      </c>
      <c r="G17672">
        <v>296680000</v>
      </c>
      <c r="H17672">
        <v>689</v>
      </c>
      <c r="J17672">
        <v>12300</v>
      </c>
    </row>
    <row r="17673" spans="1:10" x14ac:dyDescent="0.25">
      <c r="A17673" t="s">
        <v>127</v>
      </c>
      <c r="B17673" t="s">
        <v>144</v>
      </c>
      <c r="C17673" t="s">
        <v>145</v>
      </c>
      <c r="D17673" s="2">
        <v>41944</v>
      </c>
      <c r="E17673">
        <v>26.09</v>
      </c>
      <c r="G17673">
        <v>254450000</v>
      </c>
      <c r="H17673">
        <v>591</v>
      </c>
      <c r="J17673">
        <v>10563</v>
      </c>
    </row>
    <row r="17674" spans="1:10" x14ac:dyDescent="0.25">
      <c r="A17674" t="s">
        <v>127</v>
      </c>
      <c r="B17674" t="s">
        <v>144</v>
      </c>
      <c r="C17674" t="s">
        <v>145</v>
      </c>
      <c r="D17674" s="2">
        <v>41974</v>
      </c>
      <c r="E17674">
        <v>25.97</v>
      </c>
      <c r="G17674">
        <v>257899999.99999997</v>
      </c>
      <c r="H17674">
        <v>598</v>
      </c>
      <c r="J17674">
        <v>10673</v>
      </c>
    </row>
    <row r="17675" spans="1:10" x14ac:dyDescent="0.25">
      <c r="A17675" t="s">
        <v>127</v>
      </c>
      <c r="B17675" t="s">
        <v>144</v>
      </c>
      <c r="C17675" t="s">
        <v>145</v>
      </c>
      <c r="D17675" s="2">
        <v>42005</v>
      </c>
      <c r="E17675">
        <v>16.940833333333298</v>
      </c>
      <c r="G17675">
        <v>168220000</v>
      </c>
      <c r="H17675">
        <v>2.2000000000000002</v>
      </c>
      <c r="J17675">
        <v>7347</v>
      </c>
    </row>
    <row r="17676" spans="1:10" x14ac:dyDescent="0.25">
      <c r="A17676" t="s">
        <v>127</v>
      </c>
      <c r="B17676" t="s">
        <v>144</v>
      </c>
      <c r="C17676" t="s">
        <v>145</v>
      </c>
      <c r="D17676" s="2">
        <v>42036</v>
      </c>
      <c r="E17676">
        <v>28</v>
      </c>
      <c r="G17676">
        <v>278040000</v>
      </c>
      <c r="H17676">
        <v>3.64</v>
      </c>
      <c r="J17676">
        <v>12143</v>
      </c>
    </row>
    <row r="17677" spans="1:10" x14ac:dyDescent="0.25">
      <c r="A17677" t="s">
        <v>127</v>
      </c>
      <c r="B17677" t="s">
        <v>144</v>
      </c>
      <c r="C17677" t="s">
        <v>145</v>
      </c>
      <c r="D17677" s="2">
        <v>42064</v>
      </c>
      <c r="E17677">
        <v>31</v>
      </c>
      <c r="G17677">
        <v>307830000</v>
      </c>
      <c r="H17677">
        <v>4.03</v>
      </c>
      <c r="J17677">
        <v>13444</v>
      </c>
    </row>
    <row r="17678" spans="1:10" x14ac:dyDescent="0.25">
      <c r="A17678" t="s">
        <v>127</v>
      </c>
      <c r="B17678" t="s">
        <v>144</v>
      </c>
      <c r="C17678" t="s">
        <v>145</v>
      </c>
      <c r="D17678" s="2">
        <v>42095</v>
      </c>
      <c r="E17678">
        <v>6.3758333333333299</v>
      </c>
      <c r="G17678">
        <v>63310000</v>
      </c>
      <c r="H17678">
        <v>0.83</v>
      </c>
      <c r="J17678">
        <v>2765</v>
      </c>
    </row>
    <row r="17679" spans="1:10" x14ac:dyDescent="0.25">
      <c r="A17679" t="s">
        <v>127</v>
      </c>
      <c r="B17679" t="s">
        <v>144</v>
      </c>
      <c r="C17679" t="s">
        <v>145</v>
      </c>
      <c r="D17679" s="2">
        <v>42125</v>
      </c>
      <c r="E17679">
        <v>7.7708333333333304</v>
      </c>
      <c r="G17679">
        <v>77160000</v>
      </c>
      <c r="H17679">
        <v>0</v>
      </c>
      <c r="J17679">
        <v>3371</v>
      </c>
    </row>
    <row r="17680" spans="1:10" x14ac:dyDescent="0.25">
      <c r="A17680" t="s">
        <v>127</v>
      </c>
      <c r="B17680" t="s">
        <v>144</v>
      </c>
      <c r="C17680" t="s">
        <v>145</v>
      </c>
      <c r="D17680" s="2">
        <v>42156</v>
      </c>
      <c r="E17680">
        <v>3.8041666666666698</v>
      </c>
      <c r="G17680">
        <v>37780000</v>
      </c>
      <c r="H17680">
        <v>0</v>
      </c>
      <c r="J17680">
        <v>1650</v>
      </c>
    </row>
    <row r="17681" spans="1:10" x14ac:dyDescent="0.25">
      <c r="A17681" t="s">
        <v>127</v>
      </c>
      <c r="B17681" t="s">
        <v>144</v>
      </c>
      <c r="C17681" t="s">
        <v>145</v>
      </c>
      <c r="D17681" s="2">
        <v>42186</v>
      </c>
      <c r="E17681">
        <v>0</v>
      </c>
      <c r="G17681">
        <v>0</v>
      </c>
      <c r="H17681">
        <v>0</v>
      </c>
      <c r="J17681">
        <v>0</v>
      </c>
    </row>
    <row r="17682" spans="1:10" x14ac:dyDescent="0.25">
      <c r="A17682" t="s">
        <v>127</v>
      </c>
      <c r="B17682" t="s">
        <v>144</v>
      </c>
      <c r="C17682" t="s">
        <v>145</v>
      </c>
      <c r="D17682" s="2">
        <v>42217</v>
      </c>
      <c r="E17682">
        <v>1.0416666666666701E-2</v>
      </c>
      <c r="G17682">
        <v>100000</v>
      </c>
      <c r="H17682">
        <v>0.51</v>
      </c>
      <c r="J17682">
        <v>4</v>
      </c>
    </row>
    <row r="17683" spans="1:10" x14ac:dyDescent="0.25">
      <c r="A17683" t="s">
        <v>127</v>
      </c>
      <c r="B17683" t="s">
        <v>144</v>
      </c>
      <c r="C17683" t="s">
        <v>145</v>
      </c>
      <c r="D17683" s="2">
        <v>42248</v>
      </c>
      <c r="E17683">
        <v>0</v>
      </c>
      <c r="G17683">
        <v>0</v>
      </c>
      <c r="H17683">
        <v>0</v>
      </c>
      <c r="J17683">
        <v>0</v>
      </c>
    </row>
    <row r="17684" spans="1:10" x14ac:dyDescent="0.25">
      <c r="A17684" t="s">
        <v>127</v>
      </c>
      <c r="B17684" t="s">
        <v>144</v>
      </c>
      <c r="C17684" t="s">
        <v>145</v>
      </c>
      <c r="D17684" s="2">
        <v>42278</v>
      </c>
      <c r="E17684">
        <v>0.48958333333333298</v>
      </c>
      <c r="G17684">
        <v>4860000</v>
      </c>
      <c r="H17684">
        <v>23.79</v>
      </c>
      <c r="J17684">
        <v>189</v>
      </c>
    </row>
    <row r="17685" spans="1:10" x14ac:dyDescent="0.25">
      <c r="A17685" t="s">
        <v>127</v>
      </c>
      <c r="B17685" t="s">
        <v>144</v>
      </c>
      <c r="C17685" t="s">
        <v>145</v>
      </c>
      <c r="D17685" s="2">
        <v>42309</v>
      </c>
      <c r="E17685">
        <v>1.54166666666667E-2</v>
      </c>
      <c r="G17685">
        <v>150000</v>
      </c>
      <c r="H17685">
        <v>0.78</v>
      </c>
      <c r="J17685">
        <v>6</v>
      </c>
    </row>
    <row r="17686" spans="1:10" x14ac:dyDescent="0.25">
      <c r="A17686" t="s">
        <v>127</v>
      </c>
      <c r="B17686" t="s">
        <v>144</v>
      </c>
      <c r="C17686" t="s">
        <v>145</v>
      </c>
      <c r="D17686" s="2">
        <v>42339</v>
      </c>
      <c r="E17686">
        <v>0</v>
      </c>
      <c r="G17686">
        <v>0</v>
      </c>
      <c r="H17686">
        <v>0</v>
      </c>
      <c r="J17686">
        <v>0</v>
      </c>
    </row>
    <row r="17687" spans="1:10" x14ac:dyDescent="0.25">
      <c r="A17687" t="s">
        <v>127</v>
      </c>
      <c r="B17687" t="s">
        <v>144</v>
      </c>
      <c r="C17687" t="s">
        <v>145</v>
      </c>
      <c r="D17687" s="2">
        <v>42370</v>
      </c>
      <c r="E17687">
        <v>0</v>
      </c>
      <c r="G17687">
        <v>0</v>
      </c>
      <c r="H17687">
        <v>0</v>
      </c>
      <c r="J17687">
        <v>0</v>
      </c>
    </row>
    <row r="17688" spans="1:10" x14ac:dyDescent="0.25">
      <c r="A17688" t="s">
        <v>127</v>
      </c>
      <c r="B17688" t="s">
        <v>144</v>
      </c>
      <c r="C17688" t="s">
        <v>145</v>
      </c>
      <c r="D17688" s="2">
        <v>42401</v>
      </c>
      <c r="E17688">
        <v>2</v>
      </c>
      <c r="G17688">
        <v>19860000</v>
      </c>
      <c r="H17688">
        <v>86.59</v>
      </c>
      <c r="J17688">
        <v>687</v>
      </c>
    </row>
    <row r="17689" spans="1:10" x14ac:dyDescent="0.25">
      <c r="A17689" t="s">
        <v>127</v>
      </c>
      <c r="B17689" t="s">
        <v>144</v>
      </c>
      <c r="C17689" t="s">
        <v>145</v>
      </c>
      <c r="D17689" s="2">
        <v>42430</v>
      </c>
      <c r="E17689">
        <v>0</v>
      </c>
      <c r="G17689">
        <v>0</v>
      </c>
      <c r="H17689">
        <v>0</v>
      </c>
      <c r="J17689">
        <v>0</v>
      </c>
    </row>
    <row r="17690" spans="1:10" x14ac:dyDescent="0.25">
      <c r="A17690" t="s">
        <v>127</v>
      </c>
      <c r="B17690" t="s">
        <v>144</v>
      </c>
      <c r="C17690" t="s">
        <v>145</v>
      </c>
      <c r="D17690" s="2">
        <v>42461</v>
      </c>
      <c r="E17690">
        <v>0</v>
      </c>
      <c r="G17690">
        <v>0</v>
      </c>
      <c r="H17690">
        <v>0</v>
      </c>
      <c r="J17690">
        <v>0</v>
      </c>
    </row>
    <row r="17691" spans="1:10" x14ac:dyDescent="0.25">
      <c r="A17691" t="s">
        <v>127</v>
      </c>
      <c r="B17691" t="s">
        <v>144</v>
      </c>
      <c r="C17691" t="s">
        <v>145</v>
      </c>
      <c r="D17691" s="2">
        <v>42491</v>
      </c>
      <c r="E17691">
        <v>0</v>
      </c>
      <c r="G17691">
        <v>0</v>
      </c>
      <c r="H17691">
        <v>0</v>
      </c>
      <c r="J17691">
        <v>0</v>
      </c>
    </row>
    <row r="17692" spans="1:10" x14ac:dyDescent="0.25">
      <c r="A17692" t="s">
        <v>127</v>
      </c>
      <c r="B17692" t="s">
        <v>144</v>
      </c>
      <c r="C17692" t="s">
        <v>145</v>
      </c>
      <c r="D17692" s="2">
        <v>42522</v>
      </c>
      <c r="E17692">
        <v>0</v>
      </c>
      <c r="G17692">
        <v>0</v>
      </c>
      <c r="H17692">
        <v>0</v>
      </c>
      <c r="J17692">
        <v>0</v>
      </c>
    </row>
    <row r="17693" spans="1:10" x14ac:dyDescent="0.25">
      <c r="A17693" t="s">
        <v>127</v>
      </c>
      <c r="B17693" t="s">
        <v>144</v>
      </c>
      <c r="C17693" t="s">
        <v>145</v>
      </c>
      <c r="D17693" s="2">
        <v>42552</v>
      </c>
      <c r="E17693">
        <v>0</v>
      </c>
      <c r="G17693">
        <v>0</v>
      </c>
      <c r="H17693">
        <v>0</v>
      </c>
      <c r="J17693">
        <v>0</v>
      </c>
    </row>
    <row r="17694" spans="1:10" x14ac:dyDescent="0.25">
      <c r="A17694" t="s">
        <v>127</v>
      </c>
      <c r="B17694" t="s">
        <v>144</v>
      </c>
      <c r="C17694" t="s">
        <v>145</v>
      </c>
      <c r="D17694" s="2">
        <v>42583</v>
      </c>
      <c r="E17694">
        <v>0</v>
      </c>
      <c r="G17694">
        <v>0</v>
      </c>
      <c r="H17694">
        <v>0</v>
      </c>
      <c r="J17694">
        <v>0</v>
      </c>
    </row>
    <row r="17695" spans="1:10" x14ac:dyDescent="0.25">
      <c r="A17695" t="s">
        <v>127</v>
      </c>
      <c r="B17695" t="s">
        <v>144</v>
      </c>
      <c r="C17695" t="s">
        <v>145</v>
      </c>
      <c r="D17695" s="2">
        <v>42614</v>
      </c>
      <c r="E17695">
        <v>0</v>
      </c>
      <c r="G17695">
        <v>0</v>
      </c>
      <c r="H17695">
        <v>0</v>
      </c>
      <c r="J17695">
        <v>0</v>
      </c>
    </row>
    <row r="17696" spans="1:10" x14ac:dyDescent="0.25">
      <c r="A17696" t="s">
        <v>127</v>
      </c>
      <c r="B17696" t="s">
        <v>144</v>
      </c>
      <c r="C17696" t="s">
        <v>145</v>
      </c>
      <c r="D17696" s="2">
        <v>42644</v>
      </c>
      <c r="E17696">
        <v>0</v>
      </c>
      <c r="G17696">
        <v>0</v>
      </c>
      <c r="H17696">
        <v>0</v>
      </c>
      <c r="J17696">
        <v>0</v>
      </c>
    </row>
    <row r="17697" spans="1:10" x14ac:dyDescent="0.25">
      <c r="A17697" t="s">
        <v>127</v>
      </c>
      <c r="B17697" t="s">
        <v>144</v>
      </c>
      <c r="C17697" t="s">
        <v>145</v>
      </c>
      <c r="D17697" s="2">
        <v>42675</v>
      </c>
      <c r="E17697">
        <v>0</v>
      </c>
      <c r="G17697">
        <v>0</v>
      </c>
      <c r="H17697">
        <v>0</v>
      </c>
      <c r="J17697">
        <v>0</v>
      </c>
    </row>
    <row r="17698" spans="1:10" x14ac:dyDescent="0.25">
      <c r="A17698" t="s">
        <v>127</v>
      </c>
      <c r="B17698" t="s">
        <v>144</v>
      </c>
      <c r="C17698" t="s">
        <v>145</v>
      </c>
      <c r="D17698" s="2">
        <v>42705</v>
      </c>
      <c r="E17698">
        <v>0</v>
      </c>
      <c r="G17698">
        <v>0</v>
      </c>
      <c r="H17698">
        <v>0</v>
      </c>
      <c r="J17698">
        <v>0</v>
      </c>
    </row>
    <row r="17699" spans="1:10" x14ac:dyDescent="0.25">
      <c r="A17699" t="s">
        <v>127</v>
      </c>
      <c r="B17699" t="s">
        <v>146</v>
      </c>
      <c r="C17699" t="s">
        <v>147</v>
      </c>
      <c r="D17699" s="2">
        <v>40452</v>
      </c>
      <c r="E17699">
        <v>24.4</v>
      </c>
      <c r="F17699">
        <v>0</v>
      </c>
      <c r="G17699">
        <v>29440000</v>
      </c>
      <c r="H17699">
        <v>4</v>
      </c>
      <c r="J17699">
        <v>6137</v>
      </c>
    </row>
    <row r="17700" spans="1:10" x14ac:dyDescent="0.25">
      <c r="A17700" t="s">
        <v>127</v>
      </c>
      <c r="B17700" t="s">
        <v>146</v>
      </c>
      <c r="C17700" t="s">
        <v>147</v>
      </c>
      <c r="D17700" s="2">
        <v>40483</v>
      </c>
      <c r="E17700">
        <v>18.63</v>
      </c>
      <c r="F17700">
        <v>0</v>
      </c>
      <c r="G17700">
        <v>110706000</v>
      </c>
      <c r="H17700">
        <v>0</v>
      </c>
      <c r="J17700">
        <v>9130</v>
      </c>
    </row>
    <row r="17701" spans="1:10" x14ac:dyDescent="0.25">
      <c r="A17701" t="s">
        <v>127</v>
      </c>
      <c r="B17701" t="s">
        <v>146</v>
      </c>
      <c r="C17701" t="s">
        <v>147</v>
      </c>
      <c r="D17701" s="2">
        <v>40513</v>
      </c>
      <c r="E17701">
        <v>18.350000000000001</v>
      </c>
      <c r="F17701">
        <v>0</v>
      </c>
      <c r="G17701">
        <v>55098000</v>
      </c>
      <c r="H17701">
        <v>0</v>
      </c>
      <c r="J17701">
        <v>9326</v>
      </c>
    </row>
    <row r="17702" spans="1:10" x14ac:dyDescent="0.25">
      <c r="A17702" t="s">
        <v>127</v>
      </c>
      <c r="B17702" t="s">
        <v>146</v>
      </c>
      <c r="C17702" t="s">
        <v>147</v>
      </c>
      <c r="D17702" s="2">
        <v>40544</v>
      </c>
      <c r="E17702">
        <v>31</v>
      </c>
      <c r="F17702">
        <v>0</v>
      </c>
      <c r="G17702">
        <v>50685000</v>
      </c>
      <c r="H17702">
        <v>40</v>
      </c>
      <c r="J17702">
        <v>12143</v>
      </c>
    </row>
    <row r="17703" spans="1:10" x14ac:dyDescent="0.25">
      <c r="A17703" t="s">
        <v>127</v>
      </c>
      <c r="B17703" t="s">
        <v>146</v>
      </c>
      <c r="C17703" t="s">
        <v>147</v>
      </c>
      <c r="D17703" s="2">
        <v>40575</v>
      </c>
      <c r="E17703">
        <v>28</v>
      </c>
      <c r="F17703">
        <v>0</v>
      </c>
      <c r="G17703">
        <v>50230000</v>
      </c>
      <c r="H17703">
        <v>112</v>
      </c>
      <c r="J17703">
        <v>10892</v>
      </c>
    </row>
    <row r="17704" spans="1:10" x14ac:dyDescent="0.25">
      <c r="A17704" t="s">
        <v>127</v>
      </c>
      <c r="B17704" t="s">
        <v>146</v>
      </c>
      <c r="C17704" t="s">
        <v>147</v>
      </c>
      <c r="D17704" s="2">
        <v>40603</v>
      </c>
      <c r="E17704">
        <v>23.3</v>
      </c>
      <c r="F17704">
        <v>0</v>
      </c>
      <c r="G17704">
        <v>42306000</v>
      </c>
      <c r="H17704">
        <v>93</v>
      </c>
      <c r="J17704">
        <v>9066</v>
      </c>
    </row>
    <row r="17705" spans="1:10" x14ac:dyDescent="0.25">
      <c r="A17705" t="s">
        <v>127</v>
      </c>
      <c r="B17705" t="s">
        <v>146</v>
      </c>
      <c r="C17705" t="s">
        <v>147</v>
      </c>
      <c r="D17705" s="2">
        <v>40634</v>
      </c>
      <c r="E17705">
        <v>24.88</v>
      </c>
      <c r="F17705">
        <v>0</v>
      </c>
      <c r="G17705">
        <v>40670000</v>
      </c>
      <c r="H17705">
        <v>99</v>
      </c>
      <c r="J17705">
        <v>9677</v>
      </c>
    </row>
    <row r="17706" spans="1:10" x14ac:dyDescent="0.25">
      <c r="A17706" t="s">
        <v>127</v>
      </c>
      <c r="B17706" t="s">
        <v>146</v>
      </c>
      <c r="C17706" t="s">
        <v>147</v>
      </c>
      <c r="D17706" s="2">
        <v>40664</v>
      </c>
      <c r="E17706">
        <v>31</v>
      </c>
      <c r="F17706">
        <v>0</v>
      </c>
      <c r="G17706">
        <v>50685000</v>
      </c>
      <c r="H17706">
        <v>124</v>
      </c>
      <c r="J17706">
        <v>12059</v>
      </c>
    </row>
    <row r="17707" spans="1:10" x14ac:dyDescent="0.25">
      <c r="A17707" t="s">
        <v>127</v>
      </c>
      <c r="B17707" t="s">
        <v>146</v>
      </c>
      <c r="C17707" t="s">
        <v>147</v>
      </c>
      <c r="D17707" s="2">
        <v>40695</v>
      </c>
      <c r="E17707">
        <v>29.25</v>
      </c>
      <c r="F17707">
        <v>0</v>
      </c>
      <c r="G17707">
        <v>72451000</v>
      </c>
      <c r="H17707">
        <v>117</v>
      </c>
      <c r="J17707">
        <v>11380</v>
      </c>
    </row>
    <row r="17708" spans="1:10" x14ac:dyDescent="0.25">
      <c r="A17708" t="s">
        <v>127</v>
      </c>
      <c r="B17708" t="s">
        <v>146</v>
      </c>
      <c r="C17708" t="s">
        <v>147</v>
      </c>
      <c r="D17708" s="2">
        <v>40725</v>
      </c>
      <c r="E17708">
        <v>26.21</v>
      </c>
      <c r="F17708">
        <v>0</v>
      </c>
      <c r="G17708">
        <v>42851000</v>
      </c>
      <c r="H17708">
        <v>105</v>
      </c>
      <c r="J17708">
        <v>10195</v>
      </c>
    </row>
    <row r="17709" spans="1:10" x14ac:dyDescent="0.25">
      <c r="A17709" t="s">
        <v>127</v>
      </c>
      <c r="B17709" t="s">
        <v>146</v>
      </c>
      <c r="C17709" t="s">
        <v>147</v>
      </c>
      <c r="D17709" s="2">
        <v>40756</v>
      </c>
      <c r="E17709">
        <v>27.51</v>
      </c>
      <c r="F17709">
        <v>0</v>
      </c>
      <c r="G17709">
        <v>128386000</v>
      </c>
      <c r="H17709">
        <v>96</v>
      </c>
      <c r="J17709">
        <v>13206</v>
      </c>
    </row>
    <row r="17710" spans="1:10" x14ac:dyDescent="0.25">
      <c r="A17710" t="s">
        <v>127</v>
      </c>
      <c r="B17710" t="s">
        <v>146</v>
      </c>
      <c r="C17710" t="s">
        <v>147</v>
      </c>
      <c r="D17710" s="2">
        <v>40787</v>
      </c>
      <c r="E17710">
        <v>23.39</v>
      </c>
      <c r="F17710">
        <v>0</v>
      </c>
      <c r="G17710">
        <v>222793000</v>
      </c>
      <c r="H17710">
        <v>33</v>
      </c>
      <c r="J17710">
        <v>13555</v>
      </c>
    </row>
    <row r="17711" spans="1:10" x14ac:dyDescent="0.25">
      <c r="A17711" t="s">
        <v>127</v>
      </c>
      <c r="B17711" t="s">
        <v>146</v>
      </c>
      <c r="C17711" t="s">
        <v>147</v>
      </c>
      <c r="D17711" s="2">
        <v>40817</v>
      </c>
      <c r="E17711">
        <v>14.28</v>
      </c>
      <c r="F17711">
        <v>0</v>
      </c>
      <c r="G17711">
        <v>136038000</v>
      </c>
      <c r="H17711">
        <v>12</v>
      </c>
      <c r="J17711">
        <v>8650</v>
      </c>
    </row>
    <row r="17712" spans="1:10" x14ac:dyDescent="0.25">
      <c r="A17712" t="s">
        <v>127</v>
      </c>
      <c r="B17712" t="s">
        <v>146</v>
      </c>
      <c r="C17712" t="s">
        <v>147</v>
      </c>
      <c r="D17712" s="2">
        <v>40848</v>
      </c>
      <c r="E17712">
        <v>29.27</v>
      </c>
      <c r="F17712">
        <v>0</v>
      </c>
      <c r="G17712">
        <v>150004000</v>
      </c>
      <c r="H17712">
        <v>28</v>
      </c>
      <c r="J17712">
        <v>16717</v>
      </c>
    </row>
    <row r="17713" spans="1:10" x14ac:dyDescent="0.25">
      <c r="A17713" t="s">
        <v>127</v>
      </c>
      <c r="B17713" t="s">
        <v>146</v>
      </c>
      <c r="C17713" t="s">
        <v>147</v>
      </c>
      <c r="D17713" s="2">
        <v>40878</v>
      </c>
      <c r="E17713">
        <v>29.94</v>
      </c>
      <c r="F17713">
        <v>0</v>
      </c>
      <c r="G17713">
        <v>91462000</v>
      </c>
      <c r="H17713">
        <v>29</v>
      </c>
      <c r="J17713">
        <v>17588</v>
      </c>
    </row>
    <row r="17714" spans="1:10" x14ac:dyDescent="0.25">
      <c r="A17714" t="s">
        <v>127</v>
      </c>
      <c r="B17714" t="s">
        <v>146</v>
      </c>
      <c r="C17714" t="s">
        <v>147</v>
      </c>
      <c r="D17714" s="2">
        <v>40909</v>
      </c>
      <c r="E17714">
        <v>30.85</v>
      </c>
      <c r="F17714">
        <v>0</v>
      </c>
      <c r="G17714">
        <v>339465000</v>
      </c>
      <c r="H17714">
        <v>0</v>
      </c>
      <c r="J17714">
        <v>18469</v>
      </c>
    </row>
    <row r="17715" spans="1:10" x14ac:dyDescent="0.25">
      <c r="A17715" t="s">
        <v>127</v>
      </c>
      <c r="B17715" t="s">
        <v>146</v>
      </c>
      <c r="C17715" t="s">
        <v>147</v>
      </c>
      <c r="D17715" s="2">
        <v>40940</v>
      </c>
      <c r="E17715">
        <v>26.36</v>
      </c>
      <c r="F17715">
        <v>0</v>
      </c>
      <c r="G17715">
        <v>285250000</v>
      </c>
      <c r="H17715">
        <v>0</v>
      </c>
      <c r="J17715">
        <v>17731</v>
      </c>
    </row>
    <row r="17716" spans="1:10" x14ac:dyDescent="0.25">
      <c r="A17716" t="s">
        <v>127</v>
      </c>
      <c r="B17716" t="s">
        <v>146</v>
      </c>
      <c r="C17716" t="s">
        <v>147</v>
      </c>
      <c r="D17716" s="2">
        <v>40969</v>
      </c>
      <c r="E17716">
        <v>30.3</v>
      </c>
      <c r="F17716">
        <v>0</v>
      </c>
      <c r="G17716">
        <v>311278000</v>
      </c>
      <c r="H17716">
        <v>30</v>
      </c>
      <c r="J17716">
        <v>20788</v>
      </c>
    </row>
    <row r="17717" spans="1:10" x14ac:dyDescent="0.25">
      <c r="A17717" t="s">
        <v>127</v>
      </c>
      <c r="B17717" t="s">
        <v>146</v>
      </c>
      <c r="C17717" t="s">
        <v>147</v>
      </c>
      <c r="D17717" s="2">
        <v>41000</v>
      </c>
      <c r="E17717">
        <v>20.75</v>
      </c>
      <c r="F17717">
        <v>0</v>
      </c>
      <c r="G17717">
        <v>292720000</v>
      </c>
      <c r="H17717">
        <v>0</v>
      </c>
      <c r="J17717">
        <v>14259</v>
      </c>
    </row>
    <row r="17718" spans="1:10" x14ac:dyDescent="0.25">
      <c r="A17718" t="s">
        <v>127</v>
      </c>
      <c r="B17718" t="s">
        <v>146</v>
      </c>
      <c r="C17718" t="s">
        <v>147</v>
      </c>
      <c r="D17718" s="2">
        <v>41030</v>
      </c>
      <c r="E17718">
        <v>15.04</v>
      </c>
      <c r="F17718">
        <v>0</v>
      </c>
      <c r="G17718">
        <v>212148000</v>
      </c>
      <c r="H17718">
        <v>0</v>
      </c>
      <c r="J17718">
        <v>10334</v>
      </c>
    </row>
    <row r="17719" spans="1:10" x14ac:dyDescent="0.25">
      <c r="A17719" t="s">
        <v>127</v>
      </c>
      <c r="B17719" t="s">
        <v>146</v>
      </c>
      <c r="C17719" t="s">
        <v>147</v>
      </c>
      <c r="D17719" s="2">
        <v>41061</v>
      </c>
      <c r="E17719">
        <v>28.92</v>
      </c>
      <c r="F17719">
        <v>0</v>
      </c>
      <c r="G17719">
        <v>407841000</v>
      </c>
      <c r="H17719">
        <v>45</v>
      </c>
      <c r="J17719">
        <v>19821</v>
      </c>
    </row>
    <row r="17720" spans="1:10" x14ac:dyDescent="0.25">
      <c r="A17720" t="s">
        <v>127</v>
      </c>
      <c r="B17720" t="s">
        <v>146</v>
      </c>
      <c r="C17720" t="s">
        <v>147</v>
      </c>
      <c r="D17720" s="2">
        <v>41091</v>
      </c>
      <c r="E17720">
        <v>6.67</v>
      </c>
      <c r="F17720">
        <v>0</v>
      </c>
      <c r="G17720">
        <v>94030000</v>
      </c>
      <c r="H17720">
        <v>2</v>
      </c>
      <c r="J17720">
        <v>3164</v>
      </c>
    </row>
    <row r="17721" spans="1:10" x14ac:dyDescent="0.25">
      <c r="A17721" t="s">
        <v>127</v>
      </c>
      <c r="B17721" t="s">
        <v>146</v>
      </c>
      <c r="C17721" t="s">
        <v>147</v>
      </c>
      <c r="D17721" s="2">
        <v>41122</v>
      </c>
      <c r="E17721">
        <v>30.35</v>
      </c>
      <c r="F17721">
        <v>0</v>
      </c>
      <c r="G17721">
        <v>428020000</v>
      </c>
      <c r="H17721">
        <v>10</v>
      </c>
      <c r="J17721">
        <v>20839</v>
      </c>
    </row>
    <row r="17722" spans="1:10" x14ac:dyDescent="0.25">
      <c r="A17722" t="s">
        <v>127</v>
      </c>
      <c r="B17722" t="s">
        <v>146</v>
      </c>
      <c r="C17722" t="s">
        <v>147</v>
      </c>
      <c r="D17722" s="2">
        <v>41153</v>
      </c>
      <c r="E17722">
        <v>30</v>
      </c>
      <c r="F17722">
        <v>0</v>
      </c>
      <c r="G17722">
        <v>423120000</v>
      </c>
      <c r="H17722">
        <v>90</v>
      </c>
      <c r="J17722">
        <v>18518</v>
      </c>
    </row>
    <row r="17723" spans="1:10" x14ac:dyDescent="0.25">
      <c r="A17723" t="s">
        <v>127</v>
      </c>
      <c r="B17723" t="s">
        <v>146</v>
      </c>
      <c r="C17723" t="s">
        <v>147</v>
      </c>
      <c r="D17723" s="2">
        <v>41183</v>
      </c>
      <c r="E17723">
        <v>9.75</v>
      </c>
      <c r="F17723">
        <v>0</v>
      </c>
      <c r="G17723">
        <v>137560000</v>
      </c>
      <c r="H17723">
        <v>0</v>
      </c>
      <c r="J17723">
        <v>5814</v>
      </c>
    </row>
    <row r="17724" spans="1:10" x14ac:dyDescent="0.25">
      <c r="A17724" t="s">
        <v>127</v>
      </c>
      <c r="B17724" t="s">
        <v>138</v>
      </c>
      <c r="C17724" t="s">
        <v>139</v>
      </c>
      <c r="D17724" s="2">
        <v>35309</v>
      </c>
      <c r="E17724">
        <v>30</v>
      </c>
      <c r="F17724">
        <v>16107</v>
      </c>
      <c r="G17724">
        <v>45815000</v>
      </c>
      <c r="H17724">
        <v>549</v>
      </c>
    </row>
    <row r="17725" spans="1:10" x14ac:dyDescent="0.25">
      <c r="A17725" t="s">
        <v>127</v>
      </c>
      <c r="B17725" t="s">
        <v>138</v>
      </c>
      <c r="C17725" t="s">
        <v>139</v>
      </c>
      <c r="D17725" s="2">
        <v>35339</v>
      </c>
      <c r="E17725">
        <v>31</v>
      </c>
      <c r="F17725">
        <v>34929</v>
      </c>
      <c r="G17725">
        <v>62714000</v>
      </c>
      <c r="H17725">
        <v>0</v>
      </c>
    </row>
    <row r="17726" spans="1:10" x14ac:dyDescent="0.25">
      <c r="A17726" t="s">
        <v>127</v>
      </c>
      <c r="B17726" t="s">
        <v>138</v>
      </c>
      <c r="C17726" t="s">
        <v>139</v>
      </c>
      <c r="D17726" s="2">
        <v>35370</v>
      </c>
      <c r="E17726">
        <v>30</v>
      </c>
      <c r="F17726">
        <v>30884</v>
      </c>
      <c r="G17726">
        <v>83175000</v>
      </c>
      <c r="H17726">
        <v>25</v>
      </c>
    </row>
    <row r="17727" spans="1:10" x14ac:dyDescent="0.25">
      <c r="A17727" t="s">
        <v>127</v>
      </c>
      <c r="B17727" t="s">
        <v>138</v>
      </c>
      <c r="C17727" t="s">
        <v>139</v>
      </c>
      <c r="D17727" s="2">
        <v>35400</v>
      </c>
      <c r="E17727">
        <v>31</v>
      </c>
      <c r="F17727">
        <v>25864</v>
      </c>
      <c r="G17727">
        <v>70668000</v>
      </c>
      <c r="H17727">
        <v>111</v>
      </c>
    </row>
    <row r="17728" spans="1:10" x14ac:dyDescent="0.25">
      <c r="A17728" t="s">
        <v>127</v>
      </c>
      <c r="B17728" t="s">
        <v>138</v>
      </c>
      <c r="C17728" t="s">
        <v>139</v>
      </c>
      <c r="D17728" s="2">
        <v>35431</v>
      </c>
      <c r="E17728">
        <v>31</v>
      </c>
      <c r="F17728">
        <v>29312</v>
      </c>
      <c r="G17728">
        <v>79956900</v>
      </c>
      <c r="H17728">
        <v>57</v>
      </c>
    </row>
    <row r="17729" spans="1:8" x14ac:dyDescent="0.25">
      <c r="A17729" t="s">
        <v>127</v>
      </c>
      <c r="B17729" t="s">
        <v>138</v>
      </c>
      <c r="C17729" t="s">
        <v>139</v>
      </c>
      <c r="D17729" s="2">
        <v>35462</v>
      </c>
      <c r="E17729">
        <v>28</v>
      </c>
      <c r="F17729">
        <v>27749</v>
      </c>
      <c r="G17729">
        <v>71923400</v>
      </c>
      <c r="H17729">
        <v>33</v>
      </c>
    </row>
    <row r="17730" spans="1:8" x14ac:dyDescent="0.25">
      <c r="A17730" t="s">
        <v>127</v>
      </c>
      <c r="B17730" t="s">
        <v>138</v>
      </c>
      <c r="C17730" t="s">
        <v>139</v>
      </c>
      <c r="D17730" s="2">
        <v>35490</v>
      </c>
      <c r="E17730">
        <v>31</v>
      </c>
      <c r="F17730">
        <v>27046</v>
      </c>
      <c r="G17730">
        <v>56929600</v>
      </c>
      <c r="H17730">
        <v>58</v>
      </c>
    </row>
    <row r="17731" spans="1:8" x14ac:dyDescent="0.25">
      <c r="A17731" t="s">
        <v>127</v>
      </c>
      <c r="B17731" t="s">
        <v>138</v>
      </c>
      <c r="C17731" t="s">
        <v>139</v>
      </c>
      <c r="D17731" s="2">
        <v>35521</v>
      </c>
      <c r="E17731">
        <v>30</v>
      </c>
      <c r="F17731">
        <v>25377</v>
      </c>
      <c r="G17731">
        <v>60651400</v>
      </c>
      <c r="H17731">
        <v>56</v>
      </c>
    </row>
    <row r="17732" spans="1:8" x14ac:dyDescent="0.25">
      <c r="A17732" t="s">
        <v>127</v>
      </c>
      <c r="B17732" t="s">
        <v>138</v>
      </c>
      <c r="C17732" t="s">
        <v>139</v>
      </c>
      <c r="D17732" s="2">
        <v>35551</v>
      </c>
      <c r="E17732">
        <v>31</v>
      </c>
      <c r="F17732">
        <v>26745</v>
      </c>
      <c r="G17732">
        <v>57763100</v>
      </c>
      <c r="H17732">
        <v>61</v>
      </c>
    </row>
    <row r="17733" spans="1:8" x14ac:dyDescent="0.25">
      <c r="A17733" t="s">
        <v>127</v>
      </c>
      <c r="B17733" t="s">
        <v>138</v>
      </c>
      <c r="C17733" t="s">
        <v>139</v>
      </c>
      <c r="D17733" s="2">
        <v>35582</v>
      </c>
      <c r="E17733">
        <v>30</v>
      </c>
      <c r="F17733">
        <v>24406</v>
      </c>
      <c r="G17733">
        <v>46415900</v>
      </c>
      <c r="H17733">
        <v>100</v>
      </c>
    </row>
    <row r="17734" spans="1:8" x14ac:dyDescent="0.25">
      <c r="A17734" t="s">
        <v>127</v>
      </c>
      <c r="B17734" t="s">
        <v>138</v>
      </c>
      <c r="C17734" t="s">
        <v>139</v>
      </c>
      <c r="D17734" s="2">
        <v>35612</v>
      </c>
      <c r="E17734">
        <v>31</v>
      </c>
      <c r="F17734">
        <v>24237</v>
      </c>
      <c r="G17734">
        <v>46515000</v>
      </c>
      <c r="H17734">
        <v>109</v>
      </c>
    </row>
    <row r="17735" spans="1:8" x14ac:dyDescent="0.25">
      <c r="A17735" t="s">
        <v>127</v>
      </c>
      <c r="B17735" t="s">
        <v>138</v>
      </c>
      <c r="C17735" t="s">
        <v>139</v>
      </c>
      <c r="D17735" s="2">
        <v>35643</v>
      </c>
      <c r="E17735">
        <v>31</v>
      </c>
      <c r="F17735">
        <v>23383</v>
      </c>
      <c r="G17735">
        <v>45735900</v>
      </c>
      <c r="H17735">
        <v>131</v>
      </c>
    </row>
    <row r="17736" spans="1:8" x14ac:dyDescent="0.25">
      <c r="A17736" t="s">
        <v>127</v>
      </c>
      <c r="B17736" t="s">
        <v>138</v>
      </c>
      <c r="C17736" t="s">
        <v>139</v>
      </c>
      <c r="D17736" s="2">
        <v>35674</v>
      </c>
      <c r="E17736">
        <v>30</v>
      </c>
      <c r="F17736">
        <v>21915</v>
      </c>
      <c r="G17736">
        <v>41745600</v>
      </c>
      <c r="H17736">
        <v>128</v>
      </c>
    </row>
    <row r="17737" spans="1:8" x14ac:dyDescent="0.25">
      <c r="A17737" t="s">
        <v>127</v>
      </c>
      <c r="B17737" t="s">
        <v>138</v>
      </c>
      <c r="C17737" t="s">
        <v>139</v>
      </c>
      <c r="D17737" s="2">
        <v>35704</v>
      </c>
      <c r="E17737">
        <v>31</v>
      </c>
      <c r="F17737">
        <v>20442</v>
      </c>
      <c r="G17737">
        <v>43355300</v>
      </c>
      <c r="H17737">
        <v>178</v>
      </c>
    </row>
    <row r="17738" spans="1:8" x14ac:dyDescent="0.25">
      <c r="A17738" t="s">
        <v>127</v>
      </c>
      <c r="B17738" t="s">
        <v>138</v>
      </c>
      <c r="C17738" t="s">
        <v>139</v>
      </c>
      <c r="D17738" s="2">
        <v>35735</v>
      </c>
      <c r="E17738">
        <v>30</v>
      </c>
      <c r="F17738">
        <v>19438</v>
      </c>
      <c r="G17738">
        <v>36710500</v>
      </c>
      <c r="H17738">
        <v>119</v>
      </c>
    </row>
    <row r="17739" spans="1:8" x14ac:dyDescent="0.25">
      <c r="A17739" t="s">
        <v>127</v>
      </c>
      <c r="B17739" t="s">
        <v>138</v>
      </c>
      <c r="C17739" t="s">
        <v>139</v>
      </c>
      <c r="D17739" s="2">
        <v>35765</v>
      </c>
      <c r="E17739">
        <v>31</v>
      </c>
      <c r="F17739">
        <v>22271</v>
      </c>
      <c r="G17739">
        <v>36718200</v>
      </c>
      <c r="H17739">
        <v>241</v>
      </c>
    </row>
    <row r="17740" spans="1:8" x14ac:dyDescent="0.25">
      <c r="A17740" t="s">
        <v>127</v>
      </c>
      <c r="B17740" t="s">
        <v>138</v>
      </c>
      <c r="C17740" t="s">
        <v>139</v>
      </c>
      <c r="D17740" s="2">
        <v>35796</v>
      </c>
      <c r="E17740">
        <v>31</v>
      </c>
      <c r="F17740">
        <v>23477</v>
      </c>
      <c r="G17740">
        <v>36944300</v>
      </c>
      <c r="H17740">
        <v>413</v>
      </c>
    </row>
    <row r="17741" spans="1:8" x14ac:dyDescent="0.25">
      <c r="A17741" t="s">
        <v>127</v>
      </c>
      <c r="B17741" t="s">
        <v>138</v>
      </c>
      <c r="C17741" t="s">
        <v>139</v>
      </c>
      <c r="D17741" s="2">
        <v>35827</v>
      </c>
      <c r="E17741">
        <v>28</v>
      </c>
      <c r="F17741">
        <v>9804</v>
      </c>
      <c r="G17741">
        <v>17720600</v>
      </c>
      <c r="H17741">
        <v>239</v>
      </c>
    </row>
    <row r="17742" spans="1:8" x14ac:dyDescent="0.25">
      <c r="A17742" t="s">
        <v>127</v>
      </c>
      <c r="B17742" t="s">
        <v>138</v>
      </c>
      <c r="C17742" t="s">
        <v>139</v>
      </c>
      <c r="D17742" s="2">
        <v>35855</v>
      </c>
      <c r="E17742">
        <v>31</v>
      </c>
      <c r="F17742">
        <v>18703</v>
      </c>
      <c r="G17742">
        <v>34110300</v>
      </c>
      <c r="H17742">
        <v>110</v>
      </c>
    </row>
    <row r="17743" spans="1:8" x14ac:dyDescent="0.25">
      <c r="A17743" t="s">
        <v>127</v>
      </c>
      <c r="B17743" t="s">
        <v>138</v>
      </c>
      <c r="C17743" t="s">
        <v>139</v>
      </c>
      <c r="D17743" s="2">
        <v>35886</v>
      </c>
      <c r="E17743">
        <v>30</v>
      </c>
      <c r="F17743">
        <v>25025</v>
      </c>
      <c r="G17743">
        <v>40389800</v>
      </c>
      <c r="H17743">
        <v>279</v>
      </c>
    </row>
    <row r="17744" spans="1:8" x14ac:dyDescent="0.25">
      <c r="A17744" t="s">
        <v>127</v>
      </c>
      <c r="B17744" t="s">
        <v>138</v>
      </c>
      <c r="C17744" t="s">
        <v>139</v>
      </c>
      <c r="D17744" s="2">
        <v>35916</v>
      </c>
      <c r="E17744">
        <v>31</v>
      </c>
      <c r="F17744">
        <v>24319</v>
      </c>
      <c r="G17744">
        <v>41421300</v>
      </c>
      <c r="H17744">
        <v>332</v>
      </c>
    </row>
    <row r="17745" spans="1:8" x14ac:dyDescent="0.25">
      <c r="A17745" t="s">
        <v>127</v>
      </c>
      <c r="B17745" t="s">
        <v>138</v>
      </c>
      <c r="C17745" t="s">
        <v>139</v>
      </c>
      <c r="D17745" s="2">
        <v>35947</v>
      </c>
      <c r="E17745">
        <v>30</v>
      </c>
      <c r="F17745">
        <v>24755</v>
      </c>
      <c r="G17745">
        <v>40675500</v>
      </c>
      <c r="H17745">
        <v>445</v>
      </c>
    </row>
    <row r="17746" spans="1:8" x14ac:dyDescent="0.25">
      <c r="A17746" t="s">
        <v>127</v>
      </c>
      <c r="B17746" t="s">
        <v>138</v>
      </c>
      <c r="C17746" t="s">
        <v>139</v>
      </c>
      <c r="D17746" s="2">
        <v>35977</v>
      </c>
      <c r="E17746">
        <v>31</v>
      </c>
      <c r="F17746">
        <v>21334</v>
      </c>
      <c r="G17746">
        <v>36408600</v>
      </c>
      <c r="H17746">
        <v>175</v>
      </c>
    </row>
    <row r="17747" spans="1:8" x14ac:dyDescent="0.25">
      <c r="A17747" t="s">
        <v>127</v>
      </c>
      <c r="B17747" t="s">
        <v>138</v>
      </c>
      <c r="C17747" t="s">
        <v>139</v>
      </c>
      <c r="D17747" s="2">
        <v>36008</v>
      </c>
      <c r="E17747">
        <v>31</v>
      </c>
      <c r="F17747">
        <v>27958</v>
      </c>
      <c r="G17747">
        <v>40717400</v>
      </c>
      <c r="H17747">
        <v>216</v>
      </c>
    </row>
    <row r="17748" spans="1:8" x14ac:dyDescent="0.25">
      <c r="A17748" t="s">
        <v>127</v>
      </c>
      <c r="B17748" t="s">
        <v>138</v>
      </c>
      <c r="C17748" t="s">
        <v>139</v>
      </c>
      <c r="D17748" s="2">
        <v>36039</v>
      </c>
      <c r="E17748">
        <v>30</v>
      </c>
      <c r="F17748">
        <v>9909</v>
      </c>
      <c r="G17748">
        <v>12721800</v>
      </c>
      <c r="H17748">
        <v>1131</v>
      </c>
    </row>
    <row r="17749" spans="1:8" x14ac:dyDescent="0.25">
      <c r="A17749" t="s">
        <v>127</v>
      </c>
      <c r="B17749" t="s">
        <v>138</v>
      </c>
      <c r="C17749" t="s">
        <v>139</v>
      </c>
      <c r="D17749" s="2">
        <v>36069</v>
      </c>
      <c r="E17749">
        <v>31</v>
      </c>
      <c r="F17749">
        <v>2456</v>
      </c>
      <c r="G17749">
        <v>5052500</v>
      </c>
      <c r="H17749">
        <v>1638</v>
      </c>
    </row>
    <row r="17750" spans="1:8" x14ac:dyDescent="0.25">
      <c r="A17750" t="s">
        <v>127</v>
      </c>
      <c r="B17750" t="s">
        <v>138</v>
      </c>
      <c r="C17750" t="s">
        <v>139</v>
      </c>
      <c r="D17750" s="2">
        <v>36100</v>
      </c>
      <c r="E17750">
        <v>30</v>
      </c>
      <c r="F17750">
        <v>3799</v>
      </c>
      <c r="G17750">
        <v>6951400</v>
      </c>
      <c r="H17750">
        <v>1767</v>
      </c>
    </row>
    <row r="17751" spans="1:8" x14ac:dyDescent="0.25">
      <c r="A17751" t="s">
        <v>127</v>
      </c>
      <c r="B17751" t="s">
        <v>138</v>
      </c>
      <c r="C17751" t="s">
        <v>139</v>
      </c>
      <c r="D17751" s="2">
        <v>36130</v>
      </c>
      <c r="E17751">
        <v>31</v>
      </c>
      <c r="F17751">
        <v>10254</v>
      </c>
      <c r="G17751">
        <v>63450600</v>
      </c>
      <c r="H17751">
        <v>626</v>
      </c>
    </row>
    <row r="17752" spans="1:8" x14ac:dyDescent="0.25">
      <c r="A17752" t="s">
        <v>127</v>
      </c>
      <c r="B17752" t="s">
        <v>138</v>
      </c>
      <c r="C17752" t="s">
        <v>139</v>
      </c>
      <c r="D17752" s="2">
        <v>36161</v>
      </c>
      <c r="E17752">
        <v>31</v>
      </c>
      <c r="F17752">
        <v>1773</v>
      </c>
      <c r="G17752">
        <v>8728200</v>
      </c>
      <c r="H17752">
        <v>177</v>
      </c>
    </row>
    <row r="17753" spans="1:8" x14ac:dyDescent="0.25">
      <c r="A17753" t="s">
        <v>127</v>
      </c>
      <c r="B17753" t="s">
        <v>134</v>
      </c>
      <c r="C17753" t="s">
        <v>135</v>
      </c>
      <c r="D17753" s="2">
        <v>35065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127</v>
      </c>
      <c r="B17754" t="s">
        <v>134</v>
      </c>
      <c r="C17754" t="s">
        <v>135</v>
      </c>
      <c r="D17754" s="2">
        <v>35096</v>
      </c>
      <c r="E17754">
        <v>29</v>
      </c>
      <c r="F17754">
        <v>32430</v>
      </c>
      <c r="G17754">
        <v>0</v>
      </c>
      <c r="H17754">
        <v>14</v>
      </c>
    </row>
    <row r="17755" spans="1:8" x14ac:dyDescent="0.25">
      <c r="A17755" t="s">
        <v>127</v>
      </c>
      <c r="B17755" t="s">
        <v>134</v>
      </c>
      <c r="C17755" t="s">
        <v>135</v>
      </c>
      <c r="D17755" s="2">
        <v>35125</v>
      </c>
      <c r="E17755">
        <v>31</v>
      </c>
      <c r="F17755">
        <v>40389</v>
      </c>
      <c r="G17755">
        <v>0</v>
      </c>
      <c r="H17755">
        <v>0</v>
      </c>
    </row>
    <row r="17756" spans="1:8" x14ac:dyDescent="0.25">
      <c r="A17756" t="s">
        <v>127</v>
      </c>
      <c r="B17756" t="s">
        <v>134</v>
      </c>
      <c r="C17756" t="s">
        <v>135</v>
      </c>
      <c r="D17756" s="2">
        <v>35156</v>
      </c>
      <c r="E17756">
        <v>30</v>
      </c>
      <c r="F17756">
        <v>37480</v>
      </c>
      <c r="G17756">
        <v>0</v>
      </c>
      <c r="H17756">
        <v>0</v>
      </c>
    </row>
    <row r="17757" spans="1:8" x14ac:dyDescent="0.25">
      <c r="A17757" t="s">
        <v>127</v>
      </c>
      <c r="B17757" t="s">
        <v>134</v>
      </c>
      <c r="C17757" t="s">
        <v>135</v>
      </c>
      <c r="D17757" s="2">
        <v>35186</v>
      </c>
      <c r="E17757">
        <v>31</v>
      </c>
      <c r="F17757">
        <v>36973</v>
      </c>
      <c r="G17757">
        <v>0</v>
      </c>
      <c r="H17757">
        <v>125</v>
      </c>
    </row>
    <row r="17758" spans="1:8" x14ac:dyDescent="0.25">
      <c r="A17758" t="s">
        <v>127</v>
      </c>
      <c r="B17758" t="s">
        <v>134</v>
      </c>
      <c r="C17758" t="s">
        <v>135</v>
      </c>
      <c r="D17758" s="2">
        <v>35217</v>
      </c>
      <c r="E17758">
        <v>30</v>
      </c>
      <c r="F17758">
        <v>49351</v>
      </c>
      <c r="G17758">
        <v>0</v>
      </c>
      <c r="H17758">
        <v>0</v>
      </c>
    </row>
    <row r="17759" spans="1:8" x14ac:dyDescent="0.25">
      <c r="A17759" t="s">
        <v>127</v>
      </c>
      <c r="B17759" t="s">
        <v>134</v>
      </c>
      <c r="C17759" t="s">
        <v>135</v>
      </c>
      <c r="D17759" s="2">
        <v>35247</v>
      </c>
      <c r="E17759">
        <v>31</v>
      </c>
      <c r="F17759">
        <v>33423</v>
      </c>
      <c r="G17759">
        <v>40958000</v>
      </c>
      <c r="H17759">
        <v>562</v>
      </c>
    </row>
    <row r="17760" spans="1:8" x14ac:dyDescent="0.25">
      <c r="A17760" t="s">
        <v>127</v>
      </c>
      <c r="B17760" t="s">
        <v>134</v>
      </c>
      <c r="C17760" t="s">
        <v>135</v>
      </c>
      <c r="D17760" s="2">
        <v>35278</v>
      </c>
      <c r="E17760">
        <v>31</v>
      </c>
      <c r="F17760">
        <v>18489</v>
      </c>
      <c r="G17760">
        <v>25915000</v>
      </c>
      <c r="H17760">
        <v>5129</v>
      </c>
    </row>
    <row r="17761" spans="1:8" x14ac:dyDescent="0.25">
      <c r="A17761" t="s">
        <v>127</v>
      </c>
      <c r="B17761" t="s">
        <v>134</v>
      </c>
      <c r="C17761" t="s">
        <v>135</v>
      </c>
      <c r="D17761" s="2">
        <v>36161</v>
      </c>
      <c r="E17761">
        <v>31</v>
      </c>
      <c r="F17761">
        <v>8693</v>
      </c>
      <c r="G17761">
        <v>23474900</v>
      </c>
      <c r="H17761">
        <v>600</v>
      </c>
    </row>
    <row r="17762" spans="1:8" x14ac:dyDescent="0.25">
      <c r="A17762" t="s">
        <v>127</v>
      </c>
      <c r="B17762" t="s">
        <v>134</v>
      </c>
      <c r="C17762" t="s">
        <v>135</v>
      </c>
      <c r="D17762" s="2">
        <v>36192</v>
      </c>
      <c r="E17762">
        <v>28</v>
      </c>
      <c r="F17762">
        <v>5508</v>
      </c>
      <c r="G17762">
        <v>32083300</v>
      </c>
      <c r="H17762">
        <v>221</v>
      </c>
    </row>
    <row r="17763" spans="1:8" x14ac:dyDescent="0.25">
      <c r="A17763" t="s">
        <v>127</v>
      </c>
      <c r="B17763" t="s">
        <v>134</v>
      </c>
      <c r="C17763" t="s">
        <v>135</v>
      </c>
      <c r="D17763" s="2">
        <v>36220</v>
      </c>
      <c r="E17763">
        <v>31</v>
      </c>
      <c r="F17763">
        <v>1330</v>
      </c>
      <c r="G17763">
        <v>1683000</v>
      </c>
      <c r="H17763">
        <v>132</v>
      </c>
    </row>
    <row r="17764" spans="1:8" x14ac:dyDescent="0.25">
      <c r="A17764" t="s">
        <v>127</v>
      </c>
      <c r="B17764" t="s">
        <v>134</v>
      </c>
      <c r="C17764" t="s">
        <v>135</v>
      </c>
      <c r="D17764" s="2">
        <v>36251</v>
      </c>
      <c r="E17764">
        <v>30</v>
      </c>
      <c r="F17764">
        <v>2800</v>
      </c>
      <c r="G17764">
        <v>3829100</v>
      </c>
      <c r="H17764">
        <v>139</v>
      </c>
    </row>
    <row r="17765" spans="1:8" x14ac:dyDescent="0.25">
      <c r="A17765" t="s">
        <v>127</v>
      </c>
      <c r="B17765" t="s">
        <v>134</v>
      </c>
      <c r="C17765" t="s">
        <v>135</v>
      </c>
      <c r="D17765" s="2">
        <v>36281</v>
      </c>
      <c r="E17765">
        <v>31</v>
      </c>
      <c r="F17765">
        <v>444</v>
      </c>
      <c r="G17765">
        <v>492300</v>
      </c>
      <c r="H17765">
        <v>84</v>
      </c>
    </row>
    <row r="17766" spans="1:8" x14ac:dyDescent="0.25">
      <c r="A17766" t="s">
        <v>127</v>
      </c>
      <c r="B17766" t="s">
        <v>134</v>
      </c>
      <c r="C17766" t="s">
        <v>135</v>
      </c>
      <c r="D17766" s="2">
        <v>36312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127</v>
      </c>
      <c r="B17767" t="s">
        <v>134</v>
      </c>
      <c r="C17767" t="s">
        <v>135</v>
      </c>
      <c r="D17767" s="2">
        <v>36342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127</v>
      </c>
      <c r="B17768" t="s">
        <v>134</v>
      </c>
      <c r="C17768" t="s">
        <v>135</v>
      </c>
      <c r="D17768" s="2">
        <v>36373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127</v>
      </c>
      <c r="B17769" t="s">
        <v>134</v>
      </c>
      <c r="C17769" t="s">
        <v>135</v>
      </c>
      <c r="D17769" s="2">
        <v>36404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127</v>
      </c>
      <c r="B17770" t="s">
        <v>134</v>
      </c>
      <c r="C17770" t="s">
        <v>135</v>
      </c>
      <c r="D17770" s="2">
        <v>36434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127</v>
      </c>
      <c r="B17771" t="s">
        <v>134</v>
      </c>
      <c r="C17771" t="s">
        <v>135</v>
      </c>
      <c r="D17771" s="2">
        <v>36465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127</v>
      </c>
      <c r="B17772" t="s">
        <v>134</v>
      </c>
      <c r="C17772" t="s">
        <v>135</v>
      </c>
      <c r="D17772" s="2">
        <v>36495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127</v>
      </c>
      <c r="B17773" t="s">
        <v>134</v>
      </c>
      <c r="C17773" t="s">
        <v>135</v>
      </c>
      <c r="D17773" s="2">
        <v>36526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127</v>
      </c>
      <c r="B17774" t="s">
        <v>134</v>
      </c>
      <c r="C17774" t="s">
        <v>135</v>
      </c>
      <c r="D17774" s="2">
        <v>36557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127</v>
      </c>
      <c r="B17775" t="s">
        <v>134</v>
      </c>
      <c r="C17775" t="s">
        <v>135</v>
      </c>
      <c r="D17775" s="2">
        <v>36586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127</v>
      </c>
      <c r="B17776" t="s">
        <v>134</v>
      </c>
      <c r="C17776" t="s">
        <v>135</v>
      </c>
      <c r="D17776" s="2">
        <v>36617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127</v>
      </c>
      <c r="B17777" t="s">
        <v>134</v>
      </c>
      <c r="C17777" t="s">
        <v>135</v>
      </c>
      <c r="D17777" s="2">
        <v>36647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127</v>
      </c>
      <c r="B17778" t="s">
        <v>134</v>
      </c>
      <c r="C17778" t="s">
        <v>135</v>
      </c>
      <c r="D17778" s="2">
        <v>36678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127</v>
      </c>
      <c r="B17779" t="s">
        <v>134</v>
      </c>
      <c r="C17779" t="s">
        <v>135</v>
      </c>
      <c r="D17779" s="2">
        <v>36708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127</v>
      </c>
      <c r="B17780" t="s">
        <v>134</v>
      </c>
      <c r="C17780" t="s">
        <v>135</v>
      </c>
      <c r="D17780" s="2">
        <v>36739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127</v>
      </c>
      <c r="B17781" t="s">
        <v>134</v>
      </c>
      <c r="C17781" t="s">
        <v>135</v>
      </c>
      <c r="D17781" s="2">
        <v>36770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127</v>
      </c>
      <c r="B17782" t="s">
        <v>134</v>
      </c>
      <c r="C17782" t="s">
        <v>135</v>
      </c>
      <c r="D17782" s="2">
        <v>36800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127</v>
      </c>
      <c r="B17783" t="s">
        <v>134</v>
      </c>
      <c r="C17783" t="s">
        <v>135</v>
      </c>
      <c r="D17783" s="2">
        <v>36831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127</v>
      </c>
      <c r="B17784" t="s">
        <v>134</v>
      </c>
      <c r="C17784" t="s">
        <v>135</v>
      </c>
      <c r="D17784" s="2">
        <v>36861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127</v>
      </c>
      <c r="B17785" t="s">
        <v>134</v>
      </c>
      <c r="C17785" t="s">
        <v>135</v>
      </c>
      <c r="D17785" s="2">
        <v>36892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127</v>
      </c>
      <c r="B17786" t="s">
        <v>134</v>
      </c>
      <c r="C17786" t="s">
        <v>135</v>
      </c>
      <c r="D17786" s="2">
        <v>36923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127</v>
      </c>
      <c r="B17787" t="s">
        <v>134</v>
      </c>
      <c r="C17787" t="s">
        <v>135</v>
      </c>
      <c r="D17787" s="2">
        <v>36951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127</v>
      </c>
      <c r="B17788" t="s">
        <v>134</v>
      </c>
      <c r="C17788" t="s">
        <v>135</v>
      </c>
      <c r="D17788" s="2">
        <v>36982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127</v>
      </c>
      <c r="B17789" t="s">
        <v>134</v>
      </c>
      <c r="C17789" t="s">
        <v>135</v>
      </c>
      <c r="D17789" s="2">
        <v>37012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127</v>
      </c>
      <c r="B17790" t="s">
        <v>134</v>
      </c>
      <c r="C17790" t="s">
        <v>135</v>
      </c>
      <c r="D17790" s="2">
        <v>37043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127</v>
      </c>
      <c r="B17791" t="s">
        <v>134</v>
      </c>
      <c r="C17791" t="s">
        <v>135</v>
      </c>
      <c r="D17791" s="2">
        <v>37073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127</v>
      </c>
      <c r="B17792" t="s">
        <v>134</v>
      </c>
      <c r="C17792" t="s">
        <v>135</v>
      </c>
      <c r="D17792" s="2">
        <v>37104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127</v>
      </c>
      <c r="B17793" t="s">
        <v>134</v>
      </c>
      <c r="C17793" t="s">
        <v>135</v>
      </c>
      <c r="D17793" s="2">
        <v>37135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127</v>
      </c>
      <c r="B17794" t="s">
        <v>134</v>
      </c>
      <c r="C17794" t="s">
        <v>135</v>
      </c>
      <c r="D17794" s="2">
        <v>37165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127</v>
      </c>
      <c r="B17795" t="s">
        <v>134</v>
      </c>
      <c r="C17795" t="s">
        <v>135</v>
      </c>
      <c r="D17795" s="2">
        <v>37196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127</v>
      </c>
      <c r="B17796" t="s">
        <v>134</v>
      </c>
      <c r="C17796" t="s">
        <v>135</v>
      </c>
      <c r="D17796" s="2">
        <v>37226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127</v>
      </c>
      <c r="B17797" t="s">
        <v>134</v>
      </c>
      <c r="C17797" t="s">
        <v>135</v>
      </c>
      <c r="D17797" s="2">
        <v>37257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127</v>
      </c>
      <c r="B17798" t="s">
        <v>134</v>
      </c>
      <c r="C17798" t="s">
        <v>135</v>
      </c>
      <c r="D17798" s="2">
        <v>37288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127</v>
      </c>
      <c r="B17799" t="s">
        <v>134</v>
      </c>
      <c r="C17799" t="s">
        <v>135</v>
      </c>
      <c r="D17799" s="2">
        <v>37316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127</v>
      </c>
      <c r="B17800" t="s">
        <v>134</v>
      </c>
      <c r="C17800" t="s">
        <v>135</v>
      </c>
      <c r="D17800" s="2">
        <v>37347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127</v>
      </c>
      <c r="B17801" t="s">
        <v>134</v>
      </c>
      <c r="C17801" t="s">
        <v>135</v>
      </c>
      <c r="D17801" s="2">
        <v>37377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127</v>
      </c>
      <c r="B17802" t="s">
        <v>134</v>
      </c>
      <c r="C17802" t="s">
        <v>135</v>
      </c>
      <c r="D17802" s="2">
        <v>37408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127</v>
      </c>
      <c r="B17803" t="s">
        <v>134</v>
      </c>
      <c r="C17803" t="s">
        <v>135</v>
      </c>
      <c r="D17803" s="2">
        <v>37438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127</v>
      </c>
      <c r="B17804" t="s">
        <v>134</v>
      </c>
      <c r="C17804" t="s">
        <v>135</v>
      </c>
      <c r="D17804" s="2">
        <v>37469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127</v>
      </c>
      <c r="B17805" t="s">
        <v>134</v>
      </c>
      <c r="C17805" t="s">
        <v>135</v>
      </c>
      <c r="D17805" s="2">
        <v>37500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127</v>
      </c>
      <c r="B17806" t="s">
        <v>134</v>
      </c>
      <c r="C17806" t="s">
        <v>135</v>
      </c>
      <c r="D17806" s="2">
        <v>37530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127</v>
      </c>
      <c r="B17807" t="s">
        <v>134</v>
      </c>
      <c r="C17807" t="s">
        <v>135</v>
      </c>
      <c r="D17807" s="2">
        <v>37561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127</v>
      </c>
      <c r="B17808" t="s">
        <v>134</v>
      </c>
      <c r="C17808" t="s">
        <v>135</v>
      </c>
      <c r="D17808" s="2">
        <v>37591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127</v>
      </c>
      <c r="B17809" t="s">
        <v>134</v>
      </c>
      <c r="C17809" t="s">
        <v>135</v>
      </c>
      <c r="D17809" s="2">
        <v>37622</v>
      </c>
      <c r="E17809">
        <v>31</v>
      </c>
      <c r="F17809">
        <v>22246</v>
      </c>
      <c r="G17809">
        <v>44919000</v>
      </c>
      <c r="H17809">
        <v>11091</v>
      </c>
    </row>
    <row r="17810" spans="1:8" x14ac:dyDescent="0.25">
      <c r="A17810" t="s">
        <v>127</v>
      </c>
      <c r="B17810" t="s">
        <v>134</v>
      </c>
      <c r="C17810" t="s">
        <v>135</v>
      </c>
      <c r="D17810" s="2">
        <v>37653</v>
      </c>
      <c r="E17810">
        <v>28</v>
      </c>
      <c r="F17810">
        <v>19107</v>
      </c>
      <c r="G17810">
        <v>38970600</v>
      </c>
      <c r="H17810">
        <v>10361</v>
      </c>
    </row>
    <row r="17811" spans="1:8" x14ac:dyDescent="0.25">
      <c r="A17811" t="s">
        <v>127</v>
      </c>
      <c r="B17811" t="s">
        <v>134</v>
      </c>
      <c r="C17811" t="s">
        <v>135</v>
      </c>
      <c r="D17811" s="2">
        <v>37681</v>
      </c>
      <c r="E17811">
        <v>31</v>
      </c>
      <c r="F17811">
        <v>23448</v>
      </c>
      <c r="G17811">
        <v>28831000</v>
      </c>
      <c r="H17811">
        <v>10404</v>
      </c>
    </row>
    <row r="17812" spans="1:8" x14ac:dyDescent="0.25">
      <c r="A17812" t="s">
        <v>127</v>
      </c>
      <c r="B17812" t="s">
        <v>134</v>
      </c>
      <c r="C17812" t="s">
        <v>135</v>
      </c>
      <c r="D17812" s="2">
        <v>37712</v>
      </c>
      <c r="E17812">
        <v>30</v>
      </c>
      <c r="F17812">
        <v>21012</v>
      </c>
      <c r="G17812">
        <v>40926600</v>
      </c>
      <c r="H17812">
        <v>10551</v>
      </c>
    </row>
    <row r="17813" spans="1:8" x14ac:dyDescent="0.25">
      <c r="A17813" t="s">
        <v>127</v>
      </c>
      <c r="B17813" t="s">
        <v>134</v>
      </c>
      <c r="C17813" t="s">
        <v>135</v>
      </c>
      <c r="D17813" s="2">
        <v>37742</v>
      </c>
      <c r="E17813">
        <v>31</v>
      </c>
      <c r="F17813">
        <v>14114</v>
      </c>
      <c r="G17813">
        <v>32095200</v>
      </c>
      <c r="H17813">
        <v>9583</v>
      </c>
    </row>
    <row r="17814" spans="1:8" x14ac:dyDescent="0.25">
      <c r="A17814" t="s">
        <v>127</v>
      </c>
      <c r="B17814" t="s">
        <v>134</v>
      </c>
      <c r="C17814" t="s">
        <v>135</v>
      </c>
      <c r="D17814" s="2">
        <v>37773</v>
      </c>
      <c r="E17814">
        <v>30</v>
      </c>
      <c r="F17814">
        <v>19356</v>
      </c>
      <c r="G17814">
        <v>45624000</v>
      </c>
      <c r="H17814">
        <v>17149</v>
      </c>
    </row>
    <row r="17815" spans="1:8" x14ac:dyDescent="0.25">
      <c r="A17815" t="s">
        <v>127</v>
      </c>
      <c r="B17815" t="s">
        <v>134</v>
      </c>
      <c r="C17815" t="s">
        <v>135</v>
      </c>
      <c r="D17815" s="2">
        <v>37803</v>
      </c>
      <c r="E17815">
        <v>31</v>
      </c>
      <c r="F17815">
        <v>20841</v>
      </c>
      <c r="G17815">
        <v>43057600</v>
      </c>
      <c r="H17815">
        <v>16493</v>
      </c>
    </row>
    <row r="17816" spans="1:8" x14ac:dyDescent="0.25">
      <c r="A17816" t="s">
        <v>127</v>
      </c>
      <c r="B17816" t="s">
        <v>134</v>
      </c>
      <c r="C17816" t="s">
        <v>135</v>
      </c>
      <c r="D17816" s="2">
        <v>37834</v>
      </c>
      <c r="E17816">
        <v>31</v>
      </c>
      <c r="F17816">
        <v>10352</v>
      </c>
      <c r="G17816">
        <v>23246500</v>
      </c>
      <c r="H17816">
        <v>10559</v>
      </c>
    </row>
    <row r="17817" spans="1:8" x14ac:dyDescent="0.25">
      <c r="A17817" t="s">
        <v>127</v>
      </c>
      <c r="B17817" t="s">
        <v>134</v>
      </c>
      <c r="C17817" t="s">
        <v>135</v>
      </c>
      <c r="D17817" s="2">
        <v>37865</v>
      </c>
      <c r="E17817">
        <v>30</v>
      </c>
      <c r="F17817">
        <v>17359</v>
      </c>
      <c r="G17817">
        <v>32789400</v>
      </c>
      <c r="H17817">
        <v>11426</v>
      </c>
    </row>
    <row r="17818" spans="1:8" x14ac:dyDescent="0.25">
      <c r="A17818" t="s">
        <v>127</v>
      </c>
      <c r="B17818" t="s">
        <v>134</v>
      </c>
      <c r="C17818" t="s">
        <v>135</v>
      </c>
      <c r="D17818" s="2">
        <v>37895</v>
      </c>
      <c r="E17818">
        <v>31</v>
      </c>
      <c r="F17818">
        <v>19156</v>
      </c>
      <c r="G17818">
        <v>31388100</v>
      </c>
      <c r="H17818">
        <v>8608</v>
      </c>
    </row>
    <row r="17819" spans="1:8" x14ac:dyDescent="0.25">
      <c r="A17819" t="s">
        <v>127</v>
      </c>
      <c r="B17819" t="s">
        <v>134</v>
      </c>
      <c r="C17819" t="s">
        <v>135</v>
      </c>
      <c r="D17819" s="2">
        <v>37926</v>
      </c>
      <c r="E17819">
        <v>30</v>
      </c>
      <c r="F17819">
        <v>24652</v>
      </c>
      <c r="G17819">
        <v>42946700</v>
      </c>
      <c r="H17819">
        <v>11759</v>
      </c>
    </row>
    <row r="17820" spans="1:8" x14ac:dyDescent="0.25">
      <c r="A17820" t="s">
        <v>127</v>
      </c>
      <c r="B17820" t="s">
        <v>134</v>
      </c>
      <c r="C17820" t="s">
        <v>135</v>
      </c>
      <c r="D17820" s="2">
        <v>37956</v>
      </c>
      <c r="E17820">
        <v>31</v>
      </c>
      <c r="F17820">
        <v>10695</v>
      </c>
      <c r="G17820">
        <v>19064200</v>
      </c>
      <c r="H17820">
        <v>5507</v>
      </c>
    </row>
    <row r="17821" spans="1:8" x14ac:dyDescent="0.25">
      <c r="A17821" t="s">
        <v>127</v>
      </c>
      <c r="B17821" t="s">
        <v>134</v>
      </c>
      <c r="C17821" t="s">
        <v>135</v>
      </c>
      <c r="D17821" s="2">
        <v>37987</v>
      </c>
      <c r="E17821">
        <v>31</v>
      </c>
      <c r="F17821">
        <v>25321</v>
      </c>
      <c r="G17821">
        <v>47003200</v>
      </c>
      <c r="H17821">
        <v>13037</v>
      </c>
    </row>
    <row r="17822" spans="1:8" x14ac:dyDescent="0.25">
      <c r="A17822" t="s">
        <v>127</v>
      </c>
      <c r="B17822" t="s">
        <v>134</v>
      </c>
      <c r="C17822" t="s">
        <v>135</v>
      </c>
      <c r="D17822" s="2">
        <v>38018</v>
      </c>
      <c r="E17822">
        <v>29</v>
      </c>
      <c r="F17822">
        <v>24345</v>
      </c>
      <c r="G17822">
        <v>46980000</v>
      </c>
      <c r="H17822">
        <v>12554</v>
      </c>
    </row>
    <row r="17823" spans="1:8" x14ac:dyDescent="0.25">
      <c r="A17823" t="s">
        <v>127</v>
      </c>
      <c r="B17823" t="s">
        <v>134</v>
      </c>
      <c r="C17823" t="s">
        <v>135</v>
      </c>
      <c r="D17823" s="2">
        <v>38047</v>
      </c>
      <c r="E17823">
        <v>31</v>
      </c>
      <c r="F17823">
        <v>23535</v>
      </c>
      <c r="G17823">
        <v>48826500</v>
      </c>
      <c r="H17823">
        <v>12129</v>
      </c>
    </row>
    <row r="17824" spans="1:8" x14ac:dyDescent="0.25">
      <c r="A17824" t="s">
        <v>127</v>
      </c>
      <c r="B17824" t="s">
        <v>134</v>
      </c>
      <c r="C17824" t="s">
        <v>135</v>
      </c>
      <c r="D17824" s="2">
        <v>38078</v>
      </c>
      <c r="E17824">
        <v>30</v>
      </c>
      <c r="F17824">
        <v>23449</v>
      </c>
      <c r="G17824">
        <v>45731800</v>
      </c>
      <c r="H17824">
        <v>7465</v>
      </c>
    </row>
    <row r="17825" spans="1:10" x14ac:dyDescent="0.25">
      <c r="A17825" t="s">
        <v>127</v>
      </c>
      <c r="B17825" t="s">
        <v>134</v>
      </c>
      <c r="C17825" t="s">
        <v>135</v>
      </c>
      <c r="D17825" s="2">
        <v>38108</v>
      </c>
      <c r="E17825">
        <v>31</v>
      </c>
      <c r="F17825">
        <v>26073</v>
      </c>
      <c r="G17825">
        <v>54333200</v>
      </c>
      <c r="H17825">
        <v>8235</v>
      </c>
    </row>
    <row r="17826" spans="1:10" x14ac:dyDescent="0.25">
      <c r="A17826" t="s">
        <v>127</v>
      </c>
      <c r="B17826" t="s">
        <v>134</v>
      </c>
      <c r="C17826" t="s">
        <v>135</v>
      </c>
      <c r="D17826" s="2">
        <v>38139</v>
      </c>
      <c r="E17826">
        <v>30</v>
      </c>
      <c r="F17826">
        <v>24879</v>
      </c>
      <c r="G17826">
        <v>56045000</v>
      </c>
      <c r="H17826">
        <v>7849</v>
      </c>
    </row>
    <row r="17827" spans="1:10" x14ac:dyDescent="0.25">
      <c r="A17827" t="s">
        <v>127</v>
      </c>
      <c r="B17827" t="s">
        <v>134</v>
      </c>
      <c r="C17827" t="s">
        <v>135</v>
      </c>
      <c r="D17827" s="2">
        <v>38169</v>
      </c>
      <c r="E17827">
        <v>31</v>
      </c>
      <c r="F17827">
        <v>26519</v>
      </c>
      <c r="G17827">
        <v>59228600</v>
      </c>
      <c r="H17827">
        <v>8370</v>
      </c>
    </row>
    <row r="17828" spans="1:10" x14ac:dyDescent="0.25">
      <c r="A17828" t="s">
        <v>127</v>
      </c>
      <c r="B17828" t="s">
        <v>134</v>
      </c>
      <c r="C17828" t="s">
        <v>135</v>
      </c>
      <c r="D17828" s="2">
        <v>38200</v>
      </c>
      <c r="E17828">
        <v>31</v>
      </c>
      <c r="F17828">
        <v>22047</v>
      </c>
      <c r="G17828">
        <v>57777800</v>
      </c>
      <c r="H17828">
        <v>12766</v>
      </c>
    </row>
    <row r="17829" spans="1:10" x14ac:dyDescent="0.25">
      <c r="A17829" t="s">
        <v>127</v>
      </c>
      <c r="B17829" t="s">
        <v>134</v>
      </c>
      <c r="C17829" t="s">
        <v>135</v>
      </c>
      <c r="D17829" s="2">
        <v>38231</v>
      </c>
      <c r="E17829">
        <v>30</v>
      </c>
      <c r="F17829">
        <v>21571</v>
      </c>
      <c r="G17829">
        <v>55914000</v>
      </c>
      <c r="H17829">
        <v>12469</v>
      </c>
    </row>
    <row r="17830" spans="1:10" x14ac:dyDescent="0.25">
      <c r="A17830" t="s">
        <v>127</v>
      </c>
      <c r="B17830" t="s">
        <v>134</v>
      </c>
      <c r="C17830" t="s">
        <v>135</v>
      </c>
      <c r="D17830" s="2">
        <v>38261</v>
      </c>
      <c r="E17830">
        <v>31</v>
      </c>
      <c r="F17830">
        <v>22378</v>
      </c>
      <c r="G17830">
        <v>55790700</v>
      </c>
      <c r="H17830">
        <v>13715</v>
      </c>
    </row>
    <row r="17831" spans="1:10" x14ac:dyDescent="0.25">
      <c r="A17831" t="s">
        <v>127</v>
      </c>
      <c r="B17831" t="s">
        <v>134</v>
      </c>
      <c r="C17831" t="s">
        <v>135</v>
      </c>
      <c r="D17831" s="2">
        <v>38292</v>
      </c>
      <c r="E17831">
        <v>30</v>
      </c>
      <c r="F17831">
        <v>21548</v>
      </c>
      <c r="G17831">
        <v>53968100</v>
      </c>
      <c r="H17831">
        <v>13216</v>
      </c>
    </row>
    <row r="17832" spans="1:10" x14ac:dyDescent="0.25">
      <c r="A17832" t="s">
        <v>127</v>
      </c>
      <c r="B17832" t="s">
        <v>134</v>
      </c>
      <c r="C17832" t="s">
        <v>135</v>
      </c>
      <c r="D17832" s="2">
        <v>38322</v>
      </c>
      <c r="E17832">
        <v>31</v>
      </c>
      <c r="F17832">
        <v>21481</v>
      </c>
      <c r="G17832">
        <v>57470900</v>
      </c>
      <c r="H17832">
        <v>13144</v>
      </c>
    </row>
    <row r="17833" spans="1:10" x14ac:dyDescent="0.25">
      <c r="A17833" t="s">
        <v>127</v>
      </c>
      <c r="B17833" t="s">
        <v>134</v>
      </c>
      <c r="C17833" t="s">
        <v>135</v>
      </c>
      <c r="D17833" s="2">
        <v>38353</v>
      </c>
      <c r="E17833">
        <v>0</v>
      </c>
      <c r="F17833">
        <v>0</v>
      </c>
      <c r="G17833">
        <v>0</v>
      </c>
      <c r="H17833">
        <v>0</v>
      </c>
    </row>
    <row r="17834" spans="1:10" x14ac:dyDescent="0.25">
      <c r="A17834" t="s">
        <v>127</v>
      </c>
      <c r="B17834" t="s">
        <v>134</v>
      </c>
      <c r="C17834" t="s">
        <v>135</v>
      </c>
      <c r="D17834" s="2">
        <v>38384</v>
      </c>
      <c r="E17834">
        <v>0</v>
      </c>
      <c r="F17834">
        <v>0</v>
      </c>
      <c r="G17834">
        <v>0</v>
      </c>
      <c r="H17834">
        <v>0</v>
      </c>
    </row>
    <row r="17835" spans="1:10" x14ac:dyDescent="0.25">
      <c r="A17835" t="s">
        <v>127</v>
      </c>
      <c r="B17835" t="s">
        <v>146</v>
      </c>
      <c r="C17835" t="s">
        <v>147</v>
      </c>
      <c r="D17835" s="2">
        <v>41214</v>
      </c>
      <c r="E17835">
        <v>24.59</v>
      </c>
      <c r="F17835">
        <v>0</v>
      </c>
      <c r="G17835">
        <v>337971000</v>
      </c>
      <c r="H17835">
        <v>0</v>
      </c>
      <c r="J17835">
        <v>14656</v>
      </c>
    </row>
    <row r="17836" spans="1:10" x14ac:dyDescent="0.25">
      <c r="A17836" t="s">
        <v>127</v>
      </c>
      <c r="B17836" t="s">
        <v>146</v>
      </c>
      <c r="C17836" t="s">
        <v>147</v>
      </c>
      <c r="D17836" s="2">
        <v>41244</v>
      </c>
      <c r="E17836">
        <v>31</v>
      </c>
      <c r="F17836">
        <v>0</v>
      </c>
      <c r="G17836">
        <v>431540000</v>
      </c>
      <c r="H17836">
        <v>4</v>
      </c>
      <c r="J17836">
        <v>18596</v>
      </c>
    </row>
    <row r="17837" spans="1:10" x14ac:dyDescent="0.25">
      <c r="A17837" t="s">
        <v>127</v>
      </c>
      <c r="B17837" t="s">
        <v>146</v>
      </c>
      <c r="C17837" t="s">
        <v>147</v>
      </c>
      <c r="D17837" s="2">
        <v>41275</v>
      </c>
      <c r="E17837">
        <v>18.2916666666667</v>
      </c>
      <c r="F17837">
        <v>0</v>
      </c>
      <c r="G17837">
        <v>281802000</v>
      </c>
      <c r="H17837">
        <v>0</v>
      </c>
      <c r="J17837">
        <v>11176</v>
      </c>
    </row>
    <row r="17838" spans="1:10" x14ac:dyDescent="0.25">
      <c r="A17838" t="s">
        <v>127</v>
      </c>
      <c r="B17838" t="s">
        <v>146</v>
      </c>
      <c r="C17838" t="s">
        <v>147</v>
      </c>
      <c r="D17838" s="2">
        <v>41306</v>
      </c>
      <c r="E17838">
        <v>28</v>
      </c>
      <c r="F17838">
        <v>0</v>
      </c>
      <c r="G17838">
        <v>187376000</v>
      </c>
      <c r="H17838">
        <v>44</v>
      </c>
      <c r="J17838">
        <v>17064</v>
      </c>
    </row>
    <row r="17839" spans="1:10" x14ac:dyDescent="0.25">
      <c r="A17839" t="s">
        <v>127</v>
      </c>
      <c r="B17839" t="s">
        <v>146</v>
      </c>
      <c r="C17839" t="s">
        <v>147</v>
      </c>
      <c r="D17839" s="2">
        <v>41334</v>
      </c>
      <c r="E17839">
        <v>19.399166666666702</v>
      </c>
      <c r="F17839">
        <v>0</v>
      </c>
      <c r="G17839">
        <v>129818999.99999999</v>
      </c>
      <c r="H17839">
        <v>33</v>
      </c>
      <c r="J17839">
        <v>11820</v>
      </c>
    </row>
    <row r="17840" spans="1:10" x14ac:dyDescent="0.25">
      <c r="A17840" t="s">
        <v>127</v>
      </c>
      <c r="B17840" t="s">
        <v>146</v>
      </c>
      <c r="C17840" t="s">
        <v>147</v>
      </c>
      <c r="D17840" s="2">
        <v>41365</v>
      </c>
      <c r="E17840">
        <v>20.625</v>
      </c>
      <c r="F17840">
        <v>0</v>
      </c>
      <c r="G17840">
        <v>138023000</v>
      </c>
      <c r="H17840">
        <v>35</v>
      </c>
      <c r="J17840">
        <v>12567</v>
      </c>
    </row>
    <row r="17841" spans="1:10" x14ac:dyDescent="0.25">
      <c r="A17841" t="s">
        <v>127</v>
      </c>
      <c r="B17841" t="s">
        <v>146</v>
      </c>
      <c r="C17841" t="s">
        <v>147</v>
      </c>
      <c r="D17841" s="2">
        <v>41395</v>
      </c>
      <c r="E17841">
        <v>25.78125</v>
      </c>
      <c r="F17841">
        <v>0</v>
      </c>
      <c r="G17841">
        <v>400563000</v>
      </c>
      <c r="H17841">
        <v>43</v>
      </c>
      <c r="J17841">
        <v>15709</v>
      </c>
    </row>
    <row r="17842" spans="1:10" x14ac:dyDescent="0.25">
      <c r="A17842" t="s">
        <v>127</v>
      </c>
      <c r="B17842" t="s">
        <v>146</v>
      </c>
      <c r="C17842" t="s">
        <v>147</v>
      </c>
      <c r="D17842" s="2">
        <v>41426</v>
      </c>
      <c r="E17842">
        <v>28.5275</v>
      </c>
      <c r="F17842">
        <v>0</v>
      </c>
      <c r="G17842">
        <v>421840000</v>
      </c>
      <c r="H17842">
        <v>0</v>
      </c>
      <c r="J17842">
        <v>15415</v>
      </c>
    </row>
    <row r="17843" spans="1:10" x14ac:dyDescent="0.25">
      <c r="A17843" t="s">
        <v>127</v>
      </c>
      <c r="B17843" t="s">
        <v>146</v>
      </c>
      <c r="C17843" t="s">
        <v>147</v>
      </c>
      <c r="D17843" s="2">
        <v>41456</v>
      </c>
      <c r="E17843">
        <v>31</v>
      </c>
      <c r="F17843">
        <v>0</v>
      </c>
      <c r="G17843">
        <v>315860000</v>
      </c>
      <c r="H17843">
        <v>11</v>
      </c>
      <c r="J17843">
        <v>15650</v>
      </c>
    </row>
    <row r="17844" spans="1:10" x14ac:dyDescent="0.25">
      <c r="A17844" t="s">
        <v>127</v>
      </c>
      <c r="B17844" t="s">
        <v>146</v>
      </c>
      <c r="C17844" t="s">
        <v>147</v>
      </c>
      <c r="D17844" s="2">
        <v>41487</v>
      </c>
      <c r="E17844">
        <v>31</v>
      </c>
      <c r="F17844">
        <v>0</v>
      </c>
      <c r="G17844">
        <v>352590000</v>
      </c>
      <c r="H17844">
        <v>17</v>
      </c>
      <c r="J17844">
        <v>17362</v>
      </c>
    </row>
    <row r="17845" spans="1:10" x14ac:dyDescent="0.25">
      <c r="A17845" t="s">
        <v>127</v>
      </c>
      <c r="B17845" t="s">
        <v>146</v>
      </c>
      <c r="C17845" t="s">
        <v>147</v>
      </c>
      <c r="D17845" s="2">
        <v>41518</v>
      </c>
      <c r="E17845">
        <v>25.045000000000002</v>
      </c>
      <c r="F17845">
        <v>0</v>
      </c>
      <c r="G17845">
        <v>341140000</v>
      </c>
      <c r="H17845">
        <v>9</v>
      </c>
      <c r="J17845">
        <v>17035</v>
      </c>
    </row>
    <row r="17846" spans="1:10" x14ac:dyDescent="0.25">
      <c r="A17846" t="s">
        <v>127</v>
      </c>
      <c r="B17846" t="s">
        <v>146</v>
      </c>
      <c r="C17846" t="s">
        <v>147</v>
      </c>
      <c r="D17846" s="2">
        <v>41548</v>
      </c>
      <c r="E17846">
        <v>31</v>
      </c>
      <c r="F17846">
        <v>0</v>
      </c>
      <c r="G17846">
        <v>456730000</v>
      </c>
      <c r="H17846">
        <v>11</v>
      </c>
      <c r="J17846">
        <v>22358</v>
      </c>
    </row>
    <row r="17847" spans="1:10" x14ac:dyDescent="0.25">
      <c r="A17847" t="s">
        <v>127</v>
      </c>
      <c r="B17847" t="s">
        <v>146</v>
      </c>
      <c r="C17847" t="s">
        <v>147</v>
      </c>
      <c r="D17847" s="2">
        <v>41579</v>
      </c>
      <c r="E17847">
        <v>25.42</v>
      </c>
      <c r="F17847">
        <v>0</v>
      </c>
      <c r="G17847">
        <v>374160000</v>
      </c>
      <c r="H17847">
        <v>257</v>
      </c>
      <c r="J17847">
        <v>17842</v>
      </c>
    </row>
    <row r="17848" spans="1:10" x14ac:dyDescent="0.25">
      <c r="A17848" t="s">
        <v>127</v>
      </c>
      <c r="B17848" t="s">
        <v>146</v>
      </c>
      <c r="C17848" t="s">
        <v>147</v>
      </c>
      <c r="D17848" s="2">
        <v>41609</v>
      </c>
      <c r="E17848">
        <v>21.541250000000002</v>
      </c>
      <c r="F17848">
        <v>0</v>
      </c>
      <c r="G17848">
        <v>298120000</v>
      </c>
      <c r="H17848">
        <v>105</v>
      </c>
      <c r="J17848">
        <v>14344</v>
      </c>
    </row>
    <row r="17849" spans="1:10" x14ac:dyDescent="0.25">
      <c r="A17849" t="s">
        <v>127</v>
      </c>
      <c r="B17849" t="s">
        <v>146</v>
      </c>
      <c r="C17849" t="s">
        <v>147</v>
      </c>
      <c r="D17849" s="2">
        <v>41640</v>
      </c>
      <c r="E17849">
        <v>24.58</v>
      </c>
      <c r="G17849">
        <v>200410000</v>
      </c>
      <c r="H17849">
        <v>74</v>
      </c>
      <c r="J17849">
        <v>9760</v>
      </c>
    </row>
    <row r="17850" spans="1:10" x14ac:dyDescent="0.25">
      <c r="A17850" t="s">
        <v>127</v>
      </c>
      <c r="B17850" t="s">
        <v>146</v>
      </c>
      <c r="C17850" t="s">
        <v>147</v>
      </c>
      <c r="D17850" s="2">
        <v>41671</v>
      </c>
      <c r="E17850">
        <v>27.94</v>
      </c>
      <c r="G17850">
        <v>213860000</v>
      </c>
      <c r="H17850">
        <v>252</v>
      </c>
      <c r="J17850">
        <v>10507</v>
      </c>
    </row>
    <row r="17851" spans="1:10" x14ac:dyDescent="0.25">
      <c r="A17851" t="s">
        <v>127</v>
      </c>
      <c r="B17851" t="s">
        <v>146</v>
      </c>
      <c r="C17851" t="s">
        <v>147</v>
      </c>
      <c r="D17851" s="2">
        <v>41699</v>
      </c>
      <c r="E17851">
        <v>10.06</v>
      </c>
      <c r="G17851">
        <v>75360000</v>
      </c>
      <c r="H17851">
        <v>91</v>
      </c>
      <c r="J17851">
        <v>3772</v>
      </c>
    </row>
    <row r="17852" spans="1:10" x14ac:dyDescent="0.25">
      <c r="A17852" t="s">
        <v>127</v>
      </c>
      <c r="B17852" t="s">
        <v>146</v>
      </c>
      <c r="C17852" t="s">
        <v>147</v>
      </c>
      <c r="D17852" s="2">
        <v>41730</v>
      </c>
      <c r="E17852">
        <v>16.559999999999999</v>
      </c>
      <c r="G17852">
        <v>124030000</v>
      </c>
      <c r="H17852">
        <v>149</v>
      </c>
      <c r="J17852">
        <v>6157</v>
      </c>
    </row>
    <row r="17853" spans="1:10" x14ac:dyDescent="0.25">
      <c r="A17853" t="s">
        <v>127</v>
      </c>
      <c r="B17853" t="s">
        <v>146</v>
      </c>
      <c r="C17853" t="s">
        <v>147</v>
      </c>
      <c r="D17853" s="2">
        <v>41760</v>
      </c>
      <c r="E17853">
        <v>30.98</v>
      </c>
      <c r="G17853">
        <v>324330000</v>
      </c>
      <c r="H17853">
        <v>398</v>
      </c>
      <c r="J17853">
        <v>16243</v>
      </c>
    </row>
    <row r="17854" spans="1:10" x14ac:dyDescent="0.25">
      <c r="A17854" t="s">
        <v>127</v>
      </c>
      <c r="B17854" t="s">
        <v>146</v>
      </c>
      <c r="C17854" t="s">
        <v>147</v>
      </c>
      <c r="D17854" s="2">
        <v>41791</v>
      </c>
      <c r="E17854">
        <v>30</v>
      </c>
      <c r="G17854">
        <v>331200000</v>
      </c>
      <c r="H17854">
        <v>390</v>
      </c>
      <c r="J17854">
        <v>15900</v>
      </c>
    </row>
    <row r="17855" spans="1:10" x14ac:dyDescent="0.25">
      <c r="A17855" t="s">
        <v>127</v>
      </c>
      <c r="B17855" t="s">
        <v>146</v>
      </c>
      <c r="C17855" t="s">
        <v>147</v>
      </c>
      <c r="D17855" s="2">
        <v>41821</v>
      </c>
      <c r="E17855">
        <v>28.96</v>
      </c>
      <c r="G17855">
        <v>321820000</v>
      </c>
      <c r="H17855">
        <v>374</v>
      </c>
      <c r="J17855">
        <v>15279</v>
      </c>
    </row>
    <row r="17856" spans="1:10" x14ac:dyDescent="0.25">
      <c r="A17856" t="s">
        <v>127</v>
      </c>
      <c r="B17856" t="s">
        <v>146</v>
      </c>
      <c r="C17856" t="s">
        <v>147</v>
      </c>
      <c r="D17856" s="2">
        <v>41852</v>
      </c>
      <c r="E17856">
        <v>31</v>
      </c>
      <c r="G17856">
        <v>364720000</v>
      </c>
      <c r="H17856">
        <v>398</v>
      </c>
      <c r="J17856">
        <v>16067</v>
      </c>
    </row>
    <row r="17857" spans="1:10" x14ac:dyDescent="0.25">
      <c r="A17857" t="s">
        <v>127</v>
      </c>
      <c r="B17857" t="s">
        <v>146</v>
      </c>
      <c r="C17857" t="s">
        <v>147</v>
      </c>
      <c r="D17857" s="2">
        <v>41883</v>
      </c>
      <c r="E17857">
        <v>18.739999999999998</v>
      </c>
      <c r="G17857">
        <v>220000000</v>
      </c>
      <c r="H17857">
        <v>244</v>
      </c>
      <c r="J17857">
        <v>9968</v>
      </c>
    </row>
    <row r="17858" spans="1:10" x14ac:dyDescent="0.25">
      <c r="A17858" t="s">
        <v>127</v>
      </c>
      <c r="B17858" t="s">
        <v>146</v>
      </c>
      <c r="C17858" t="s">
        <v>147</v>
      </c>
      <c r="D17858" s="2">
        <v>41913</v>
      </c>
      <c r="E17858">
        <v>30.88</v>
      </c>
      <c r="G17858">
        <v>387140000</v>
      </c>
      <c r="H17858">
        <v>452</v>
      </c>
      <c r="J17858">
        <v>18030</v>
      </c>
    </row>
    <row r="17859" spans="1:10" x14ac:dyDescent="0.25">
      <c r="A17859" t="s">
        <v>127</v>
      </c>
      <c r="B17859" t="s">
        <v>146</v>
      </c>
      <c r="C17859" t="s">
        <v>147</v>
      </c>
      <c r="D17859" s="2">
        <v>41944</v>
      </c>
      <c r="E17859">
        <v>24.09</v>
      </c>
      <c r="G17859">
        <v>302560000</v>
      </c>
      <c r="H17859">
        <v>353</v>
      </c>
      <c r="J17859">
        <v>14103</v>
      </c>
    </row>
    <row r="17860" spans="1:10" x14ac:dyDescent="0.25">
      <c r="A17860" t="s">
        <v>127</v>
      </c>
      <c r="B17860" t="s">
        <v>146</v>
      </c>
      <c r="C17860" t="s">
        <v>147</v>
      </c>
      <c r="D17860" s="2">
        <v>41974</v>
      </c>
      <c r="E17860">
        <v>20.6</v>
      </c>
      <c r="G17860">
        <v>261970000.00000003</v>
      </c>
      <c r="H17860">
        <v>307</v>
      </c>
      <c r="J17860">
        <v>12277</v>
      </c>
    </row>
    <row r="17861" spans="1:10" x14ac:dyDescent="0.25">
      <c r="A17861" t="s">
        <v>127</v>
      </c>
      <c r="B17861" t="s">
        <v>146</v>
      </c>
      <c r="C17861" t="s">
        <v>147</v>
      </c>
      <c r="D17861" s="2">
        <v>42005</v>
      </c>
      <c r="E17861">
        <v>16.930416666666702</v>
      </c>
      <c r="G17861">
        <v>215350000</v>
      </c>
      <c r="H17861">
        <v>405.31</v>
      </c>
      <c r="J17861">
        <v>9933</v>
      </c>
    </row>
    <row r="17862" spans="1:10" x14ac:dyDescent="0.25">
      <c r="A17862" t="s">
        <v>127</v>
      </c>
      <c r="B17862" t="s">
        <v>146</v>
      </c>
      <c r="C17862" t="s">
        <v>147</v>
      </c>
      <c r="D17862" s="2">
        <v>42036</v>
      </c>
      <c r="E17862">
        <v>28</v>
      </c>
      <c r="G17862">
        <v>356160000</v>
      </c>
      <c r="H17862">
        <v>670.32</v>
      </c>
      <c r="J17862">
        <v>16428</v>
      </c>
    </row>
    <row r="17863" spans="1:10" x14ac:dyDescent="0.25">
      <c r="A17863" t="s">
        <v>127</v>
      </c>
      <c r="B17863" t="s">
        <v>146</v>
      </c>
      <c r="C17863" t="s">
        <v>147</v>
      </c>
      <c r="D17863" s="2">
        <v>42064</v>
      </c>
      <c r="E17863">
        <v>31</v>
      </c>
      <c r="G17863">
        <v>394320000</v>
      </c>
      <c r="H17863">
        <v>653.52</v>
      </c>
      <c r="J17863">
        <v>18276</v>
      </c>
    </row>
    <row r="17864" spans="1:10" x14ac:dyDescent="0.25">
      <c r="A17864" t="s">
        <v>127</v>
      </c>
      <c r="B17864" t="s">
        <v>146</v>
      </c>
      <c r="C17864" t="s">
        <v>147</v>
      </c>
      <c r="D17864" s="2">
        <v>42095</v>
      </c>
      <c r="E17864">
        <v>6.3829166666666701</v>
      </c>
      <c r="G17864">
        <v>81190000</v>
      </c>
      <c r="H17864">
        <v>125.87</v>
      </c>
      <c r="J17864">
        <v>3772</v>
      </c>
    </row>
    <row r="17865" spans="1:10" x14ac:dyDescent="0.25">
      <c r="A17865" t="s">
        <v>127</v>
      </c>
      <c r="B17865" t="s">
        <v>146</v>
      </c>
      <c r="C17865" t="s">
        <v>147</v>
      </c>
      <c r="D17865" s="2">
        <v>42125</v>
      </c>
      <c r="E17865">
        <v>9.4545833333333302</v>
      </c>
      <c r="G17865">
        <v>120260000</v>
      </c>
      <c r="H17865">
        <v>0</v>
      </c>
      <c r="J17865">
        <v>5773</v>
      </c>
    </row>
    <row r="17866" spans="1:10" x14ac:dyDescent="0.25">
      <c r="A17866" t="s">
        <v>127</v>
      </c>
      <c r="B17866" t="s">
        <v>146</v>
      </c>
      <c r="C17866" t="s">
        <v>147</v>
      </c>
      <c r="D17866" s="2">
        <v>42156</v>
      </c>
      <c r="E17866">
        <v>15.9720833333333</v>
      </c>
      <c r="G17866">
        <v>203160000</v>
      </c>
      <c r="H17866">
        <v>0</v>
      </c>
      <c r="J17866">
        <v>9753</v>
      </c>
    </row>
    <row r="17867" spans="1:10" x14ac:dyDescent="0.25">
      <c r="A17867" t="s">
        <v>127</v>
      </c>
      <c r="B17867" t="s">
        <v>146</v>
      </c>
      <c r="C17867" t="s">
        <v>147</v>
      </c>
      <c r="D17867" s="2">
        <v>42186</v>
      </c>
      <c r="E17867">
        <v>31</v>
      </c>
      <c r="G17867">
        <v>394320000</v>
      </c>
      <c r="H17867">
        <v>1572.94</v>
      </c>
      <c r="J17867">
        <v>17357</v>
      </c>
    </row>
    <row r="17868" spans="1:10" x14ac:dyDescent="0.25">
      <c r="A17868" t="s">
        <v>127</v>
      </c>
      <c r="B17868" t="s">
        <v>146</v>
      </c>
      <c r="C17868" t="s">
        <v>147</v>
      </c>
      <c r="D17868" s="2">
        <v>42217</v>
      </c>
      <c r="E17868">
        <v>31</v>
      </c>
      <c r="G17868">
        <v>394320000</v>
      </c>
      <c r="H17868">
        <v>1572.94</v>
      </c>
      <c r="J17868">
        <v>17357</v>
      </c>
    </row>
    <row r="17869" spans="1:10" x14ac:dyDescent="0.25">
      <c r="A17869" t="s">
        <v>127</v>
      </c>
      <c r="B17869" t="s">
        <v>146</v>
      </c>
      <c r="C17869" t="s">
        <v>147</v>
      </c>
      <c r="D17869" s="2">
        <v>42248</v>
      </c>
      <c r="E17869">
        <v>29.433333333333302</v>
      </c>
      <c r="G17869">
        <v>374390000</v>
      </c>
      <c r="H17869">
        <v>1190.1500000000001</v>
      </c>
      <c r="J17869">
        <v>16794</v>
      </c>
    </row>
    <row r="17870" spans="1:10" x14ac:dyDescent="0.25">
      <c r="A17870" t="s">
        <v>127</v>
      </c>
      <c r="B17870" t="s">
        <v>146</v>
      </c>
      <c r="C17870" t="s">
        <v>147</v>
      </c>
      <c r="D17870" s="2">
        <v>42278</v>
      </c>
      <c r="E17870">
        <v>26.7291666666667</v>
      </c>
      <c r="G17870">
        <v>340000000</v>
      </c>
      <c r="H17870">
        <v>678.92</v>
      </c>
      <c r="J17870">
        <v>15643</v>
      </c>
    </row>
    <row r="17871" spans="1:10" x14ac:dyDescent="0.25">
      <c r="A17871" t="s">
        <v>127</v>
      </c>
      <c r="B17871" t="s">
        <v>146</v>
      </c>
      <c r="C17871" t="s">
        <v>147</v>
      </c>
      <c r="D17871" s="2">
        <v>42309</v>
      </c>
      <c r="E17871">
        <v>20.0216666666667</v>
      </c>
      <c r="G17871">
        <v>254680000</v>
      </c>
      <c r="H17871">
        <v>508.94</v>
      </c>
      <c r="J17871">
        <v>11724</v>
      </c>
    </row>
    <row r="17872" spans="1:10" x14ac:dyDescent="0.25">
      <c r="A17872" t="s">
        <v>127</v>
      </c>
      <c r="B17872" t="s">
        <v>146</v>
      </c>
      <c r="C17872" t="s">
        <v>147</v>
      </c>
      <c r="D17872" s="2">
        <v>42339</v>
      </c>
      <c r="E17872">
        <v>21.497499999999999</v>
      </c>
      <c r="G17872">
        <v>273450000</v>
      </c>
      <c r="H17872">
        <v>538</v>
      </c>
      <c r="J17872">
        <v>12596</v>
      </c>
    </row>
    <row r="17873" spans="1:10" x14ac:dyDescent="0.25">
      <c r="A17873" t="s">
        <v>127</v>
      </c>
      <c r="B17873" t="s">
        <v>146</v>
      </c>
      <c r="C17873" t="s">
        <v>147</v>
      </c>
      <c r="D17873" s="2">
        <v>42370</v>
      </c>
      <c r="E17873">
        <v>20.9575</v>
      </c>
      <c r="G17873">
        <v>266579999.99999997</v>
      </c>
      <c r="H17873">
        <v>486.93</v>
      </c>
      <c r="J17873">
        <v>11218</v>
      </c>
    </row>
    <row r="17874" spans="1:10" x14ac:dyDescent="0.25">
      <c r="A17874" t="s">
        <v>127</v>
      </c>
      <c r="B17874" t="s">
        <v>146</v>
      </c>
      <c r="C17874" t="s">
        <v>147</v>
      </c>
      <c r="D17874" s="2">
        <v>42401</v>
      </c>
      <c r="E17874">
        <v>6.3716666666666697</v>
      </c>
      <c r="G17874">
        <v>81050000</v>
      </c>
      <c r="H17874">
        <v>133.21</v>
      </c>
      <c r="J17874">
        <v>3069</v>
      </c>
    </row>
    <row r="17875" spans="1:10" x14ac:dyDescent="0.25">
      <c r="A17875" t="s">
        <v>127</v>
      </c>
      <c r="B17875" t="s">
        <v>146</v>
      </c>
      <c r="C17875" t="s">
        <v>147</v>
      </c>
      <c r="D17875" s="2">
        <v>42430</v>
      </c>
      <c r="E17875">
        <v>0</v>
      </c>
      <c r="G17875">
        <v>0</v>
      </c>
      <c r="H17875">
        <v>0</v>
      </c>
      <c r="J17875">
        <v>0</v>
      </c>
    </row>
    <row r="17876" spans="1:10" x14ac:dyDescent="0.25">
      <c r="A17876" t="s">
        <v>127</v>
      </c>
      <c r="B17876" t="s">
        <v>146</v>
      </c>
      <c r="C17876" t="s">
        <v>147</v>
      </c>
      <c r="D17876" s="2">
        <v>42461</v>
      </c>
      <c r="E17876">
        <v>0</v>
      </c>
      <c r="G17876">
        <v>0</v>
      </c>
      <c r="H17876">
        <v>0</v>
      </c>
      <c r="J17876">
        <v>0</v>
      </c>
    </row>
    <row r="17877" spans="1:10" x14ac:dyDescent="0.25">
      <c r="A17877" t="s">
        <v>127</v>
      </c>
      <c r="B17877" t="s">
        <v>146</v>
      </c>
      <c r="C17877" t="s">
        <v>147</v>
      </c>
      <c r="D17877" s="2">
        <v>42491</v>
      </c>
      <c r="E17877">
        <v>0</v>
      </c>
      <c r="G17877">
        <v>0</v>
      </c>
      <c r="H17877">
        <v>0</v>
      </c>
      <c r="J17877">
        <v>0</v>
      </c>
    </row>
    <row r="17878" spans="1:10" x14ac:dyDescent="0.25">
      <c r="A17878" t="s">
        <v>127</v>
      </c>
      <c r="B17878" t="s">
        <v>146</v>
      </c>
      <c r="C17878" t="s">
        <v>147</v>
      </c>
      <c r="D17878" s="2">
        <v>42522</v>
      </c>
      <c r="E17878">
        <v>0</v>
      </c>
      <c r="G17878">
        <v>0</v>
      </c>
      <c r="H17878">
        <v>0</v>
      </c>
      <c r="J17878">
        <v>0</v>
      </c>
    </row>
    <row r="17879" spans="1:10" x14ac:dyDescent="0.25">
      <c r="A17879" t="s">
        <v>127</v>
      </c>
      <c r="B17879" t="s">
        <v>146</v>
      </c>
      <c r="C17879" t="s">
        <v>147</v>
      </c>
      <c r="D17879" s="2">
        <v>42552</v>
      </c>
      <c r="E17879">
        <v>10.6458333333333</v>
      </c>
      <c r="G17879">
        <v>135420000</v>
      </c>
      <c r="H17879">
        <v>284.39</v>
      </c>
      <c r="J17879">
        <v>6552</v>
      </c>
    </row>
    <row r="17880" spans="1:10" x14ac:dyDescent="0.25">
      <c r="A17880" t="s">
        <v>127</v>
      </c>
      <c r="B17880" t="s">
        <v>146</v>
      </c>
      <c r="C17880" t="s">
        <v>147</v>
      </c>
      <c r="D17880" s="2">
        <v>42583</v>
      </c>
      <c r="E17880">
        <v>4.0554166666666696</v>
      </c>
      <c r="G17880">
        <v>51580000</v>
      </c>
      <c r="H17880">
        <v>84.87</v>
      </c>
      <c r="J17880">
        <v>1955</v>
      </c>
    </row>
    <row r="17881" spans="1:10" x14ac:dyDescent="0.25">
      <c r="A17881" t="s">
        <v>127</v>
      </c>
      <c r="B17881" t="s">
        <v>146</v>
      </c>
      <c r="C17881" t="s">
        <v>147</v>
      </c>
      <c r="D17881" s="2">
        <v>42614</v>
      </c>
      <c r="E17881">
        <v>0</v>
      </c>
      <c r="G17881">
        <v>0</v>
      </c>
      <c r="H17881">
        <v>0</v>
      </c>
      <c r="J17881">
        <v>0</v>
      </c>
    </row>
    <row r="17882" spans="1:10" x14ac:dyDescent="0.25">
      <c r="A17882" t="s">
        <v>127</v>
      </c>
      <c r="B17882" t="s">
        <v>146</v>
      </c>
      <c r="C17882" t="s">
        <v>147</v>
      </c>
      <c r="D17882" s="2">
        <v>42644</v>
      </c>
      <c r="E17882">
        <v>1.93333333333333</v>
      </c>
      <c r="G17882">
        <v>24590000</v>
      </c>
      <c r="H17882">
        <v>27.38</v>
      </c>
      <c r="J17882">
        <v>631</v>
      </c>
    </row>
    <row r="17883" spans="1:10" x14ac:dyDescent="0.25">
      <c r="A17883" t="s">
        <v>127</v>
      </c>
      <c r="B17883" t="s">
        <v>146</v>
      </c>
      <c r="C17883" t="s">
        <v>147</v>
      </c>
      <c r="D17883" s="2">
        <v>42675</v>
      </c>
      <c r="E17883">
        <v>8.125</v>
      </c>
      <c r="G17883">
        <v>103350000</v>
      </c>
      <c r="H17883">
        <v>131.09</v>
      </c>
      <c r="J17883">
        <v>3020</v>
      </c>
    </row>
    <row r="17884" spans="1:10" x14ac:dyDescent="0.25">
      <c r="A17884" t="s">
        <v>127</v>
      </c>
      <c r="B17884" t="s">
        <v>146</v>
      </c>
      <c r="C17884" t="s">
        <v>171</v>
      </c>
      <c r="D17884" s="2">
        <v>42705</v>
      </c>
      <c r="E17884">
        <v>0</v>
      </c>
      <c r="G17884">
        <v>0</v>
      </c>
      <c r="H17884">
        <v>0</v>
      </c>
      <c r="J17884">
        <v>0</v>
      </c>
    </row>
    <row r="17885" spans="1:10" x14ac:dyDescent="0.25">
      <c r="A17885" t="s">
        <v>127</v>
      </c>
      <c r="B17885" t="s">
        <v>146</v>
      </c>
      <c r="C17885" t="s">
        <v>171</v>
      </c>
      <c r="D17885" s="2">
        <v>43101</v>
      </c>
      <c r="E17885">
        <v>0</v>
      </c>
      <c r="G17885">
        <v>0</v>
      </c>
      <c r="H17885">
        <v>0</v>
      </c>
      <c r="J17885">
        <v>0</v>
      </c>
    </row>
    <row r="17886" spans="1:10" x14ac:dyDescent="0.25">
      <c r="A17886" t="s">
        <v>127</v>
      </c>
      <c r="B17886" t="s">
        <v>146</v>
      </c>
      <c r="C17886" t="s">
        <v>171</v>
      </c>
      <c r="D17886" s="2">
        <v>43132</v>
      </c>
      <c r="E17886">
        <v>0</v>
      </c>
      <c r="G17886">
        <v>0</v>
      </c>
      <c r="H17886">
        <v>0</v>
      </c>
      <c r="J17886">
        <v>0</v>
      </c>
    </row>
    <row r="17887" spans="1:10" x14ac:dyDescent="0.25">
      <c r="A17887" t="s">
        <v>127</v>
      </c>
      <c r="B17887" t="s">
        <v>146</v>
      </c>
      <c r="C17887" t="s">
        <v>171</v>
      </c>
      <c r="D17887" s="2">
        <v>43160</v>
      </c>
      <c r="E17887">
        <v>0</v>
      </c>
      <c r="G17887">
        <v>0</v>
      </c>
      <c r="H17887">
        <v>0</v>
      </c>
      <c r="J17887">
        <v>0</v>
      </c>
    </row>
    <row r="17888" spans="1:10" x14ac:dyDescent="0.25">
      <c r="A17888" t="s">
        <v>127</v>
      </c>
      <c r="B17888" t="s">
        <v>146</v>
      </c>
      <c r="C17888" t="s">
        <v>171</v>
      </c>
      <c r="D17888" s="2">
        <v>43191</v>
      </c>
      <c r="E17888">
        <v>0</v>
      </c>
      <c r="G17888">
        <v>0</v>
      </c>
      <c r="H17888">
        <v>0</v>
      </c>
      <c r="J17888">
        <v>0</v>
      </c>
    </row>
    <row r="17889" spans="1:10" x14ac:dyDescent="0.25">
      <c r="A17889" t="s">
        <v>127</v>
      </c>
      <c r="B17889" t="s">
        <v>146</v>
      </c>
      <c r="C17889" t="s">
        <v>171</v>
      </c>
      <c r="D17889" s="2">
        <v>43221</v>
      </c>
      <c r="E17889">
        <v>0</v>
      </c>
      <c r="G17889">
        <v>0</v>
      </c>
      <c r="H17889">
        <v>0</v>
      </c>
      <c r="J17889">
        <v>0</v>
      </c>
    </row>
    <row r="17890" spans="1:10" x14ac:dyDescent="0.25">
      <c r="A17890" t="s">
        <v>127</v>
      </c>
      <c r="B17890" t="s">
        <v>146</v>
      </c>
      <c r="C17890" t="s">
        <v>171</v>
      </c>
      <c r="D17890" s="2">
        <v>43252</v>
      </c>
      <c r="E17890">
        <v>0</v>
      </c>
      <c r="G17890">
        <v>0</v>
      </c>
      <c r="H17890">
        <v>0</v>
      </c>
      <c r="J17890">
        <v>0</v>
      </c>
    </row>
    <row r="17891" spans="1:10" x14ac:dyDescent="0.25">
      <c r="A17891" t="s">
        <v>127</v>
      </c>
      <c r="B17891" t="s">
        <v>146</v>
      </c>
      <c r="C17891" t="s">
        <v>171</v>
      </c>
      <c r="D17891" s="2">
        <v>43282</v>
      </c>
      <c r="E17891">
        <v>0</v>
      </c>
      <c r="G17891">
        <v>0</v>
      </c>
      <c r="H17891">
        <v>0</v>
      </c>
      <c r="J17891">
        <v>0</v>
      </c>
    </row>
    <row r="17892" spans="1:10" x14ac:dyDescent="0.25">
      <c r="A17892" t="s">
        <v>127</v>
      </c>
      <c r="B17892" t="s">
        <v>146</v>
      </c>
      <c r="C17892" t="s">
        <v>171</v>
      </c>
      <c r="D17892" s="2">
        <v>43313</v>
      </c>
      <c r="E17892">
        <v>0</v>
      </c>
      <c r="G17892">
        <v>0</v>
      </c>
      <c r="H17892">
        <v>0</v>
      </c>
      <c r="J17892">
        <v>0</v>
      </c>
    </row>
    <row r="17893" spans="1:10" x14ac:dyDescent="0.25">
      <c r="A17893" t="s">
        <v>127</v>
      </c>
      <c r="B17893" t="s">
        <v>146</v>
      </c>
      <c r="C17893" t="s">
        <v>171</v>
      </c>
      <c r="D17893" s="2">
        <v>43344</v>
      </c>
      <c r="E17893">
        <v>9.4600000000000009</v>
      </c>
      <c r="G17893">
        <v>54000000</v>
      </c>
      <c r="H17893">
        <v>43</v>
      </c>
      <c r="J17893">
        <v>1391</v>
      </c>
    </row>
    <row r="17894" spans="1:10" x14ac:dyDescent="0.25">
      <c r="A17894" t="s">
        <v>127</v>
      </c>
      <c r="B17894" t="s">
        <v>146</v>
      </c>
      <c r="C17894" t="s">
        <v>171</v>
      </c>
      <c r="D17894" s="2">
        <v>43374</v>
      </c>
      <c r="E17894">
        <v>30.88</v>
      </c>
      <c r="G17894">
        <v>295000000</v>
      </c>
      <c r="H17894">
        <v>297</v>
      </c>
      <c r="J17894">
        <v>9525</v>
      </c>
    </row>
    <row r="17895" spans="1:10" x14ac:dyDescent="0.25">
      <c r="A17895" t="s">
        <v>127</v>
      </c>
      <c r="B17895" t="s">
        <v>146</v>
      </c>
      <c r="C17895" t="s">
        <v>171</v>
      </c>
      <c r="D17895" s="2">
        <v>43405</v>
      </c>
      <c r="E17895">
        <v>28.79</v>
      </c>
      <c r="G17895">
        <v>276000000</v>
      </c>
      <c r="H17895">
        <v>313</v>
      </c>
      <c r="J17895">
        <v>10063</v>
      </c>
    </row>
    <row r="17896" spans="1:10" x14ac:dyDescent="0.25">
      <c r="A17896" t="s">
        <v>127</v>
      </c>
      <c r="B17896" t="s">
        <v>146</v>
      </c>
      <c r="C17896" t="s">
        <v>171</v>
      </c>
      <c r="D17896" s="2">
        <v>43435</v>
      </c>
      <c r="E17896">
        <v>28.38</v>
      </c>
      <c r="G17896">
        <v>264000000</v>
      </c>
      <c r="H17896">
        <v>316</v>
      </c>
      <c r="J17896">
        <v>10162</v>
      </c>
    </row>
    <row r="17897" spans="1:10" x14ac:dyDescent="0.25">
      <c r="A17897" t="s">
        <v>127</v>
      </c>
      <c r="B17897" t="s">
        <v>146</v>
      </c>
      <c r="C17897" t="s">
        <v>171</v>
      </c>
      <c r="D17897" s="2">
        <v>43496</v>
      </c>
      <c r="E17897">
        <v>27.98875</v>
      </c>
      <c r="G17897">
        <v>326066289.584858</v>
      </c>
      <c r="H17897">
        <v>1476.2469761355101</v>
      </c>
      <c r="J17897">
        <v>13867</v>
      </c>
    </row>
    <row r="17898" spans="1:10" x14ac:dyDescent="0.25">
      <c r="A17898" t="s">
        <v>127</v>
      </c>
      <c r="B17898" t="s">
        <v>146</v>
      </c>
      <c r="C17898" t="s">
        <v>171</v>
      </c>
      <c r="D17898" s="2">
        <v>43524</v>
      </c>
      <c r="E17898">
        <v>20.0491666666667</v>
      </c>
      <c r="G17898">
        <v>230669735.26501802</v>
      </c>
      <c r="H17898">
        <v>1044.6743484057099</v>
      </c>
      <c r="J17898">
        <v>9815</v>
      </c>
    </row>
    <row r="17899" spans="1:10" x14ac:dyDescent="0.25">
      <c r="A17899" t="s">
        <v>127</v>
      </c>
      <c r="B17899" t="s">
        <v>146</v>
      </c>
      <c r="C17899" t="s">
        <v>171</v>
      </c>
      <c r="D17899" s="2">
        <v>43555</v>
      </c>
      <c r="E17899">
        <v>27.7</v>
      </c>
      <c r="G17899">
        <v>322644482.45576</v>
      </c>
      <c r="H17899">
        <v>1458.5829862524099</v>
      </c>
      <c r="J17899">
        <v>13703</v>
      </c>
    </row>
    <row r="17900" spans="1:10" x14ac:dyDescent="0.25">
      <c r="A17900" t="s">
        <v>127</v>
      </c>
      <c r="B17900" t="s">
        <v>146</v>
      </c>
      <c r="C17900" t="s">
        <v>171</v>
      </c>
      <c r="D17900" s="2">
        <v>43585</v>
      </c>
      <c r="E17900">
        <v>24.522083333333299</v>
      </c>
      <c r="G17900">
        <v>261236646.934398</v>
      </c>
      <c r="H17900">
        <v>1183.3809034965</v>
      </c>
      <c r="J17900">
        <v>11118</v>
      </c>
    </row>
    <row r="17901" spans="1:10" x14ac:dyDescent="0.25">
      <c r="A17901" t="s">
        <v>127</v>
      </c>
      <c r="B17901" t="s">
        <v>146</v>
      </c>
      <c r="C17901" t="s">
        <v>171</v>
      </c>
      <c r="D17901" s="2">
        <v>43616</v>
      </c>
      <c r="E17901">
        <v>25.737916666666699</v>
      </c>
      <c r="G17901">
        <v>280889309.02470505</v>
      </c>
      <c r="H17901">
        <v>1314.8287990676899</v>
      </c>
      <c r="J17901">
        <v>12015</v>
      </c>
    </row>
    <row r="17902" spans="1:10" x14ac:dyDescent="0.25">
      <c r="A17902" t="s">
        <v>127</v>
      </c>
      <c r="B17902" t="s">
        <v>146</v>
      </c>
      <c r="C17902" t="s">
        <v>171</v>
      </c>
      <c r="D17902" s="2">
        <v>43646</v>
      </c>
      <c r="E17902">
        <v>30</v>
      </c>
      <c r="G17902">
        <v>370678676.970649</v>
      </c>
      <c r="H17902">
        <v>2055.0496623518402</v>
      </c>
      <c r="J17902">
        <v>16442</v>
      </c>
    </row>
    <row r="17903" spans="1:10" x14ac:dyDescent="0.25">
      <c r="A17903" t="s">
        <v>127</v>
      </c>
      <c r="B17903" t="s">
        <v>146</v>
      </c>
      <c r="C17903" t="s">
        <v>171</v>
      </c>
      <c r="D17903" s="2">
        <v>43677</v>
      </c>
      <c r="E17903">
        <v>26.84375</v>
      </c>
      <c r="G17903">
        <v>333387658.63170499</v>
      </c>
      <c r="H17903">
        <v>1513.6496769446801</v>
      </c>
      <c r="J17903">
        <v>15108</v>
      </c>
    </row>
    <row r="17904" spans="1:10" x14ac:dyDescent="0.25">
      <c r="A17904" t="s">
        <v>127</v>
      </c>
      <c r="B17904" t="s">
        <v>146</v>
      </c>
      <c r="C17904" t="s">
        <v>171</v>
      </c>
      <c r="D17904" s="2">
        <v>43708</v>
      </c>
      <c r="E17904">
        <v>28.075416666666701</v>
      </c>
      <c r="G17904">
        <v>357183042.95796096</v>
      </c>
      <c r="H17904">
        <v>1352.1497547628401</v>
      </c>
      <c r="J17904">
        <v>16416</v>
      </c>
    </row>
    <row r="17905" spans="1:12" x14ac:dyDescent="0.25">
      <c r="A17905" t="s">
        <v>127</v>
      </c>
      <c r="B17905" t="s">
        <v>146</v>
      </c>
      <c r="C17905" t="s">
        <v>171</v>
      </c>
      <c r="D17905" s="2">
        <v>43738</v>
      </c>
      <c r="E17905">
        <v>25.767499999999998</v>
      </c>
      <c r="G17905">
        <v>321186911.84385896</v>
      </c>
      <c r="H17905">
        <v>1117.8600718370301</v>
      </c>
      <c r="J17905">
        <v>14600</v>
      </c>
    </row>
    <row r="17906" spans="1:12" x14ac:dyDescent="0.25">
      <c r="A17906" t="s">
        <v>127</v>
      </c>
      <c r="B17906" t="s">
        <v>146</v>
      </c>
      <c r="C17906" t="s">
        <v>171</v>
      </c>
      <c r="D17906" s="2">
        <v>43769</v>
      </c>
      <c r="E17906">
        <v>15.014583333333301</v>
      </c>
      <c r="G17906">
        <v>138624097.530615</v>
      </c>
      <c r="H17906">
        <v>61.046387718786796</v>
      </c>
      <c r="J17906">
        <v>5516</v>
      </c>
    </row>
    <row r="17907" spans="1:12" x14ac:dyDescent="0.25">
      <c r="A17907" t="s">
        <v>127</v>
      </c>
      <c r="B17907" t="s">
        <v>146</v>
      </c>
      <c r="C17907" t="s">
        <v>171</v>
      </c>
      <c r="D17907" s="2">
        <v>43799</v>
      </c>
      <c r="E17907">
        <v>27.726666666666699</v>
      </c>
      <c r="G17907">
        <v>265890258.75592801</v>
      </c>
      <c r="H17907">
        <v>464.88488990941403</v>
      </c>
      <c r="J17907">
        <v>15431</v>
      </c>
    </row>
    <row r="17908" spans="1:12" x14ac:dyDescent="0.25">
      <c r="A17908" t="s">
        <v>127</v>
      </c>
      <c r="B17908" t="s">
        <v>146</v>
      </c>
      <c r="C17908" t="s">
        <v>171</v>
      </c>
      <c r="D17908" s="2">
        <v>43830</v>
      </c>
      <c r="E17908">
        <v>29.199166666666699</v>
      </c>
      <c r="G17908">
        <v>242124641.11402801</v>
      </c>
      <c r="H17908">
        <v>136.35341133261599</v>
      </c>
      <c r="J17908">
        <v>16292</v>
      </c>
    </row>
    <row r="17909" spans="1:12" x14ac:dyDescent="0.25">
      <c r="A17909" t="s">
        <v>127</v>
      </c>
      <c r="B17909" t="s">
        <v>146</v>
      </c>
      <c r="C17909" t="s">
        <v>171</v>
      </c>
      <c r="D17909" s="3">
        <v>43831</v>
      </c>
      <c r="E17909">
        <v>31</v>
      </c>
      <c r="G17909">
        <v>319801162.76548284</v>
      </c>
      <c r="H17909">
        <v>533.65135491178421</v>
      </c>
      <c r="J17909">
        <v>16851.404476378299</v>
      </c>
      <c r="K17909">
        <v>1750</v>
      </c>
      <c r="L17909">
        <v>32</v>
      </c>
    </row>
    <row r="17910" spans="1:12" x14ac:dyDescent="0.25">
      <c r="A17910" t="s">
        <v>127</v>
      </c>
      <c r="B17910" t="s">
        <v>146</v>
      </c>
      <c r="C17910" t="s">
        <v>171</v>
      </c>
      <c r="D17910" s="3">
        <v>43862</v>
      </c>
      <c r="E17910">
        <v>21.534583333333334</v>
      </c>
      <c r="G17910">
        <v>269767549.18968642</v>
      </c>
      <c r="H17910">
        <v>733.11463215149081</v>
      </c>
      <c r="J17910">
        <v>11650.578478515583</v>
      </c>
      <c r="K17910">
        <v>1760</v>
      </c>
      <c r="L17910">
        <v>32</v>
      </c>
    </row>
    <row r="17911" spans="1:12" x14ac:dyDescent="0.25">
      <c r="A17911" t="s">
        <v>127</v>
      </c>
      <c r="B17911" t="s">
        <v>146</v>
      </c>
      <c r="C17911" t="s">
        <v>171</v>
      </c>
      <c r="D17911" s="3">
        <v>43891</v>
      </c>
      <c r="E17911">
        <v>18.258333333333333</v>
      </c>
      <c r="G17911">
        <v>217561467.72083127</v>
      </c>
      <c r="H17911">
        <v>572.39665388186495</v>
      </c>
      <c r="J17911">
        <v>9096.4657427712591</v>
      </c>
      <c r="K17911">
        <v>1760</v>
      </c>
      <c r="L17911">
        <v>32</v>
      </c>
    </row>
    <row r="17912" spans="1:12" x14ac:dyDescent="0.25">
      <c r="A17912" t="s">
        <v>127</v>
      </c>
      <c r="B17912" t="s">
        <v>146</v>
      </c>
      <c r="C17912" t="s">
        <v>171</v>
      </c>
      <c r="D17912" s="3">
        <v>43922</v>
      </c>
      <c r="E17912">
        <v>27.982916666666668</v>
      </c>
      <c r="G17912">
        <v>265163085.37365964</v>
      </c>
      <c r="H17912">
        <v>363.39919036554448</v>
      </c>
      <c r="J17912">
        <v>10964.099339065404</v>
      </c>
      <c r="K17912">
        <v>1800</v>
      </c>
      <c r="L17912">
        <v>32</v>
      </c>
    </row>
    <row r="17913" spans="1:12" x14ac:dyDescent="0.25">
      <c r="A17913" t="s">
        <v>127</v>
      </c>
      <c r="B17913" t="s">
        <v>146</v>
      </c>
      <c r="C17913" t="s">
        <v>171</v>
      </c>
      <c r="D17913" s="3">
        <v>43952</v>
      </c>
      <c r="E17913">
        <v>30.190833333333334</v>
      </c>
      <c r="G17913">
        <v>310589278.747747</v>
      </c>
      <c r="H17913">
        <v>196.30165350205607</v>
      </c>
      <c r="J17913">
        <v>12803.807849945366</v>
      </c>
      <c r="K17913">
        <v>1950</v>
      </c>
      <c r="L17913">
        <v>32</v>
      </c>
    </row>
    <row r="17914" spans="1:12" x14ac:dyDescent="0.25">
      <c r="A17914" t="s">
        <v>127</v>
      </c>
      <c r="B17914" t="s">
        <v>146</v>
      </c>
      <c r="C17914" t="s">
        <v>171</v>
      </c>
      <c r="D17914" s="3">
        <v>43983</v>
      </c>
      <c r="E17914">
        <v>5.507083333333334</v>
      </c>
      <c r="G17914">
        <v>57957966.492851138</v>
      </c>
      <c r="H17914">
        <v>36.816449463588214</v>
      </c>
      <c r="J17914">
        <v>2401.359011701194</v>
      </c>
      <c r="K17914">
        <v>1950</v>
      </c>
      <c r="L17914">
        <v>32</v>
      </c>
    </row>
    <row r="17915" spans="1:12" x14ac:dyDescent="0.25">
      <c r="A17915" t="s">
        <v>127</v>
      </c>
      <c r="B17915" t="s">
        <v>146</v>
      </c>
      <c r="C17915" t="s">
        <v>171</v>
      </c>
      <c r="D17915" s="3">
        <v>44013</v>
      </c>
      <c r="E17915">
        <v>18.701249999999998</v>
      </c>
      <c r="G17915">
        <v>172261024.27695492</v>
      </c>
      <c r="H17915">
        <v>113.8453141538709</v>
      </c>
      <c r="J17915">
        <v>8027.8456753736918</v>
      </c>
      <c r="K17915">
        <v>1950</v>
      </c>
      <c r="L17915">
        <v>40</v>
      </c>
    </row>
    <row r="17916" spans="1:12" x14ac:dyDescent="0.25">
      <c r="A17916" t="s">
        <v>127</v>
      </c>
      <c r="B17916" t="s">
        <v>146</v>
      </c>
      <c r="C17916" t="s">
        <v>171</v>
      </c>
      <c r="D17916" s="3">
        <v>44044</v>
      </c>
      <c r="E17916">
        <v>12.528333333333334</v>
      </c>
      <c r="G17916">
        <v>159457121.84270939</v>
      </c>
      <c r="H17916">
        <v>91.784937058246356</v>
      </c>
      <c r="J17916">
        <v>6855.078292850324</v>
      </c>
      <c r="K17916">
        <v>1950</v>
      </c>
      <c r="L17916">
        <v>40</v>
      </c>
    </row>
    <row r="17917" spans="1:12" x14ac:dyDescent="0.25">
      <c r="A17917" t="s">
        <v>127</v>
      </c>
      <c r="B17917" t="s">
        <v>146</v>
      </c>
      <c r="C17917" t="s">
        <v>171</v>
      </c>
      <c r="D17917" s="3">
        <v>44075</v>
      </c>
      <c r="E17917">
        <v>27.504166666666666</v>
      </c>
      <c r="G17917">
        <v>350355574.76227838</v>
      </c>
      <c r="H17917">
        <v>197.18581450672278</v>
      </c>
      <c r="J17917">
        <v>14375.596907450687</v>
      </c>
      <c r="K17917">
        <v>1950</v>
      </c>
      <c r="L17917">
        <v>40</v>
      </c>
    </row>
    <row r="17918" spans="1:12" x14ac:dyDescent="0.25">
      <c r="A17918" t="s">
        <v>127</v>
      </c>
      <c r="B17918" t="s">
        <v>146</v>
      </c>
      <c r="C17918" t="s">
        <v>171</v>
      </c>
      <c r="D17918" s="3">
        <v>44105</v>
      </c>
      <c r="E17918">
        <v>29.642916666666668</v>
      </c>
      <c r="G17918">
        <v>385905819.25547612</v>
      </c>
      <c r="H17918">
        <v>205.76908398181854</v>
      </c>
      <c r="J17918">
        <v>15124.834662567719</v>
      </c>
      <c r="K17918">
        <v>1950</v>
      </c>
      <c r="L17918">
        <v>40</v>
      </c>
    </row>
    <row r="17919" spans="1:12" x14ac:dyDescent="0.25">
      <c r="A17919" t="s">
        <v>127</v>
      </c>
      <c r="B17919" t="s">
        <v>146</v>
      </c>
      <c r="C17919" t="s">
        <v>171</v>
      </c>
      <c r="D17919" s="3">
        <v>44136</v>
      </c>
      <c r="E17919">
        <v>28.658333333333331</v>
      </c>
      <c r="G17919">
        <v>286941783.74532789</v>
      </c>
      <c r="H17919">
        <v>151.06991513172446</v>
      </c>
      <c r="J17919">
        <v>10161.861234948465</v>
      </c>
      <c r="K17919">
        <v>1950</v>
      </c>
      <c r="L17919">
        <v>40</v>
      </c>
    </row>
    <row r="17920" spans="1:12" x14ac:dyDescent="0.25">
      <c r="A17920" t="s">
        <v>127</v>
      </c>
      <c r="B17920" t="s">
        <v>148</v>
      </c>
      <c r="C17920" t="s">
        <v>149</v>
      </c>
      <c r="D17920" s="2">
        <v>41030</v>
      </c>
      <c r="E17920">
        <v>15.0370833333333</v>
      </c>
      <c r="F17920">
        <v>0</v>
      </c>
      <c r="G17920">
        <v>77291000</v>
      </c>
      <c r="H17920">
        <v>60</v>
      </c>
      <c r="J17920">
        <v>7848</v>
      </c>
    </row>
    <row r="17921" spans="1:10" x14ac:dyDescent="0.25">
      <c r="A17921" t="s">
        <v>127</v>
      </c>
      <c r="B17921" t="s">
        <v>148</v>
      </c>
      <c r="C17921" t="s">
        <v>149</v>
      </c>
      <c r="D17921" s="2">
        <v>41061</v>
      </c>
      <c r="E17921">
        <v>29.5833333333333</v>
      </c>
      <c r="F17921">
        <v>0</v>
      </c>
      <c r="G17921">
        <v>152058000</v>
      </c>
      <c r="H17921">
        <v>166</v>
      </c>
      <c r="J17921">
        <v>15395</v>
      </c>
    </row>
    <row r="17922" spans="1:10" x14ac:dyDescent="0.25">
      <c r="A17922" t="s">
        <v>127</v>
      </c>
      <c r="B17922" t="s">
        <v>148</v>
      </c>
      <c r="C17922" t="s">
        <v>149</v>
      </c>
      <c r="D17922" s="2">
        <v>41091</v>
      </c>
      <c r="E17922">
        <v>17.446666666666701</v>
      </c>
      <c r="F17922">
        <v>0</v>
      </c>
      <c r="G17922">
        <v>89680000</v>
      </c>
      <c r="H17922">
        <v>75</v>
      </c>
      <c r="J17922">
        <v>18611</v>
      </c>
    </row>
    <row r="17923" spans="1:10" x14ac:dyDescent="0.25">
      <c r="A17923" t="s">
        <v>127</v>
      </c>
      <c r="B17923" t="s">
        <v>148</v>
      </c>
      <c r="C17923" t="s">
        <v>149</v>
      </c>
      <c r="D17923" s="2">
        <v>41122</v>
      </c>
      <c r="E17923">
        <v>30.6629166666667</v>
      </c>
      <c r="F17923">
        <v>0</v>
      </c>
      <c r="G17923">
        <v>157610000</v>
      </c>
      <c r="H17923">
        <v>164</v>
      </c>
      <c r="J17923">
        <v>32676</v>
      </c>
    </row>
    <row r="17924" spans="1:10" x14ac:dyDescent="0.25">
      <c r="A17924" t="s">
        <v>127</v>
      </c>
      <c r="B17924" t="s">
        <v>148</v>
      </c>
      <c r="C17924" t="s">
        <v>149</v>
      </c>
      <c r="D17924" s="2">
        <v>41153</v>
      </c>
      <c r="E17924">
        <v>30</v>
      </c>
      <c r="F17924">
        <v>0</v>
      </c>
      <c r="G17924">
        <v>329190000</v>
      </c>
      <c r="H17924">
        <v>290</v>
      </c>
      <c r="J17924">
        <v>35180</v>
      </c>
    </row>
    <row r="17925" spans="1:10" x14ac:dyDescent="0.25">
      <c r="A17925" t="s">
        <v>127</v>
      </c>
      <c r="B17925" t="s">
        <v>148</v>
      </c>
      <c r="C17925" t="s">
        <v>149</v>
      </c>
      <c r="D17925" s="2">
        <v>41183</v>
      </c>
      <c r="E17925">
        <v>14.1325</v>
      </c>
      <c r="F17925">
        <v>0</v>
      </c>
      <c r="G17925">
        <v>72640000</v>
      </c>
      <c r="H17925">
        <v>84</v>
      </c>
      <c r="J17925">
        <v>19772</v>
      </c>
    </row>
    <row r="17926" spans="1:10" x14ac:dyDescent="0.25">
      <c r="A17926" t="s">
        <v>127</v>
      </c>
      <c r="B17926" t="s">
        <v>148</v>
      </c>
      <c r="C17926" t="s">
        <v>149</v>
      </c>
      <c r="D17926" s="2">
        <v>41214</v>
      </c>
      <c r="E17926">
        <v>28.657083333333301</v>
      </c>
      <c r="F17926">
        <v>0</v>
      </c>
      <c r="G17926">
        <v>359131000</v>
      </c>
      <c r="H17926">
        <v>0</v>
      </c>
      <c r="J17926">
        <v>43273</v>
      </c>
    </row>
    <row r="17927" spans="1:10" x14ac:dyDescent="0.25">
      <c r="A17927" t="s">
        <v>127</v>
      </c>
      <c r="B17927" t="s">
        <v>148</v>
      </c>
      <c r="C17927" t="s">
        <v>149</v>
      </c>
      <c r="D17927" s="2">
        <v>41244</v>
      </c>
      <c r="E17927">
        <v>22.3616666666667</v>
      </c>
      <c r="F17927">
        <v>0</v>
      </c>
      <c r="G17927">
        <v>280240000</v>
      </c>
      <c r="H17927">
        <v>0</v>
      </c>
      <c r="J17927">
        <v>34012</v>
      </c>
    </row>
    <row r="17928" spans="1:10" x14ac:dyDescent="0.25">
      <c r="A17928" t="s">
        <v>127</v>
      </c>
      <c r="B17928" t="s">
        <v>148</v>
      </c>
      <c r="C17928" t="s">
        <v>149</v>
      </c>
      <c r="D17928" s="2">
        <v>41275</v>
      </c>
      <c r="E17928">
        <v>12.6875</v>
      </c>
      <c r="F17928">
        <v>0</v>
      </c>
      <c r="G17928">
        <v>159000000</v>
      </c>
      <c r="H17928">
        <v>0</v>
      </c>
      <c r="J17928">
        <v>19298</v>
      </c>
    </row>
    <row r="17929" spans="1:10" x14ac:dyDescent="0.25">
      <c r="A17929" t="s">
        <v>127</v>
      </c>
      <c r="B17929" t="s">
        <v>148</v>
      </c>
      <c r="C17929" t="s">
        <v>149</v>
      </c>
      <c r="D17929" s="2">
        <v>41306</v>
      </c>
      <c r="E17929">
        <v>28</v>
      </c>
      <c r="F17929">
        <v>0</v>
      </c>
      <c r="G17929">
        <v>350896000</v>
      </c>
      <c r="H17929">
        <v>0</v>
      </c>
      <c r="J17929">
        <v>19298</v>
      </c>
    </row>
    <row r="17930" spans="1:10" x14ac:dyDescent="0.25">
      <c r="A17930" t="s">
        <v>127</v>
      </c>
      <c r="B17930" t="s">
        <v>148</v>
      </c>
      <c r="C17930" t="s">
        <v>149</v>
      </c>
      <c r="D17930" s="2">
        <v>41334</v>
      </c>
      <c r="E17930">
        <v>31</v>
      </c>
      <c r="F17930">
        <v>0</v>
      </c>
      <c r="G17930">
        <v>388492000</v>
      </c>
      <c r="H17930">
        <v>0</v>
      </c>
      <c r="J17930">
        <v>19298</v>
      </c>
    </row>
    <row r="17931" spans="1:10" x14ac:dyDescent="0.25">
      <c r="A17931" t="s">
        <v>127</v>
      </c>
      <c r="B17931" t="s">
        <v>148</v>
      </c>
      <c r="C17931" t="s">
        <v>149</v>
      </c>
      <c r="D17931" s="2">
        <v>41365</v>
      </c>
      <c r="E17931">
        <v>30</v>
      </c>
      <c r="F17931">
        <v>0</v>
      </c>
      <c r="G17931">
        <v>375960000</v>
      </c>
      <c r="H17931">
        <v>0</v>
      </c>
      <c r="J17931">
        <v>19298</v>
      </c>
    </row>
    <row r="17932" spans="1:10" x14ac:dyDescent="0.25">
      <c r="A17932" t="s">
        <v>127</v>
      </c>
      <c r="B17932" t="s">
        <v>148</v>
      </c>
      <c r="C17932" t="s">
        <v>149</v>
      </c>
      <c r="D17932" s="2">
        <v>41395</v>
      </c>
      <c r="E17932">
        <v>22.1733333333333</v>
      </c>
      <c r="F17932">
        <v>0</v>
      </c>
      <c r="G17932">
        <v>277876000</v>
      </c>
      <c r="H17932">
        <v>273</v>
      </c>
      <c r="J17932">
        <v>33453</v>
      </c>
    </row>
    <row r="17933" spans="1:10" x14ac:dyDescent="0.25">
      <c r="A17933" t="s">
        <v>127</v>
      </c>
      <c r="B17933" t="s">
        <v>148</v>
      </c>
      <c r="C17933" t="s">
        <v>149</v>
      </c>
      <c r="D17933" s="2">
        <v>41426</v>
      </c>
      <c r="E17933">
        <v>27.591666666666701</v>
      </c>
      <c r="F17933">
        <v>0</v>
      </c>
      <c r="G17933">
        <v>345779000</v>
      </c>
      <c r="H17933">
        <v>414</v>
      </c>
      <c r="J17933">
        <v>41552</v>
      </c>
    </row>
    <row r="17934" spans="1:10" x14ac:dyDescent="0.25">
      <c r="A17934" t="s">
        <v>127</v>
      </c>
      <c r="B17934" t="s">
        <v>148</v>
      </c>
      <c r="C17934" t="s">
        <v>149</v>
      </c>
      <c r="D17934" s="2">
        <v>41456</v>
      </c>
      <c r="E17934">
        <v>31</v>
      </c>
      <c r="F17934">
        <v>0</v>
      </c>
      <c r="G17934">
        <v>396540000</v>
      </c>
      <c r="H17934">
        <v>694</v>
      </c>
      <c r="J17934">
        <v>43027</v>
      </c>
    </row>
    <row r="17935" spans="1:10" x14ac:dyDescent="0.25">
      <c r="A17935" t="s">
        <v>127</v>
      </c>
      <c r="B17935" t="s">
        <v>148</v>
      </c>
      <c r="C17935" t="s">
        <v>149</v>
      </c>
      <c r="D17935" s="2">
        <v>41487</v>
      </c>
      <c r="E17935">
        <v>26.5104166666667</v>
      </c>
      <c r="F17935">
        <v>0</v>
      </c>
      <c r="G17935">
        <v>315970000</v>
      </c>
      <c r="H17935">
        <v>564</v>
      </c>
      <c r="J17935">
        <v>29116</v>
      </c>
    </row>
    <row r="17936" spans="1:10" x14ac:dyDescent="0.25">
      <c r="A17936" t="s">
        <v>127</v>
      </c>
      <c r="B17936" t="s">
        <v>148</v>
      </c>
      <c r="C17936" t="s">
        <v>149</v>
      </c>
      <c r="D17936" s="2">
        <v>41518</v>
      </c>
      <c r="E17936">
        <v>30</v>
      </c>
      <c r="F17936">
        <v>0</v>
      </c>
      <c r="G17936">
        <v>209040000</v>
      </c>
      <c r="H17936">
        <v>69</v>
      </c>
      <c r="J17936">
        <v>18305</v>
      </c>
    </row>
    <row r="17937" spans="1:10" x14ac:dyDescent="0.25">
      <c r="A17937" t="s">
        <v>127</v>
      </c>
      <c r="B17937" t="s">
        <v>148</v>
      </c>
      <c r="C17937" t="s">
        <v>149</v>
      </c>
      <c r="D17937" s="2">
        <v>41548</v>
      </c>
      <c r="E17937">
        <v>31</v>
      </c>
      <c r="F17937">
        <v>0</v>
      </c>
      <c r="G17937">
        <v>234330000</v>
      </c>
      <c r="H17937">
        <v>254</v>
      </c>
      <c r="J17937">
        <v>19805</v>
      </c>
    </row>
    <row r="17938" spans="1:10" x14ac:dyDescent="0.25">
      <c r="A17938" t="s">
        <v>127</v>
      </c>
      <c r="B17938" t="s">
        <v>148</v>
      </c>
      <c r="C17938" t="s">
        <v>149</v>
      </c>
      <c r="D17938" s="2">
        <v>41579</v>
      </c>
      <c r="E17938">
        <v>29.001249999999999</v>
      </c>
      <c r="F17938">
        <v>0</v>
      </c>
      <c r="G17938">
        <v>240360000</v>
      </c>
      <c r="H17938">
        <v>501</v>
      </c>
      <c r="J17938">
        <v>19626</v>
      </c>
    </row>
    <row r="17939" spans="1:10" x14ac:dyDescent="0.25">
      <c r="A17939" t="s">
        <v>127</v>
      </c>
      <c r="B17939" t="s">
        <v>148</v>
      </c>
      <c r="C17939" t="s">
        <v>149</v>
      </c>
      <c r="D17939" s="2">
        <v>41609</v>
      </c>
      <c r="E17939">
        <v>31</v>
      </c>
      <c r="F17939">
        <v>0</v>
      </c>
      <c r="G17939">
        <v>273050000</v>
      </c>
      <c r="H17939">
        <v>1216</v>
      </c>
      <c r="J17939">
        <v>24510</v>
      </c>
    </row>
    <row r="17940" spans="1:10" x14ac:dyDescent="0.25">
      <c r="A17940" t="s">
        <v>127</v>
      </c>
      <c r="B17940" t="s">
        <v>148</v>
      </c>
      <c r="C17940" t="s">
        <v>149</v>
      </c>
      <c r="D17940" s="2">
        <v>41640</v>
      </c>
      <c r="E17940">
        <v>25.19</v>
      </c>
      <c r="G17940">
        <v>297870000</v>
      </c>
      <c r="H17940">
        <v>161</v>
      </c>
      <c r="J17940">
        <v>29934</v>
      </c>
    </row>
    <row r="17941" spans="1:10" x14ac:dyDescent="0.25">
      <c r="A17941" t="s">
        <v>127</v>
      </c>
      <c r="B17941" t="s">
        <v>148</v>
      </c>
      <c r="C17941" t="s">
        <v>149</v>
      </c>
      <c r="D17941" s="2">
        <v>41671</v>
      </c>
      <c r="E17941">
        <v>28</v>
      </c>
      <c r="G17941">
        <v>371650000</v>
      </c>
      <c r="H17941">
        <v>560</v>
      </c>
      <c r="J17941">
        <v>36036</v>
      </c>
    </row>
    <row r="17942" spans="1:10" x14ac:dyDescent="0.25">
      <c r="A17942" t="s">
        <v>127</v>
      </c>
      <c r="B17942" t="s">
        <v>148</v>
      </c>
      <c r="C17942" t="s">
        <v>149</v>
      </c>
      <c r="D17942" s="2">
        <v>41699</v>
      </c>
      <c r="E17942">
        <v>10.050000000000001</v>
      </c>
      <c r="G17942">
        <v>134150000</v>
      </c>
      <c r="H17942">
        <v>201</v>
      </c>
      <c r="J17942">
        <v>12934</v>
      </c>
    </row>
    <row r="17943" spans="1:10" x14ac:dyDescent="0.25">
      <c r="A17943" t="s">
        <v>127</v>
      </c>
      <c r="B17943" t="s">
        <v>148</v>
      </c>
      <c r="C17943" t="s">
        <v>149</v>
      </c>
      <c r="D17943" s="2">
        <v>41730</v>
      </c>
      <c r="E17943">
        <v>16.489999999999998</v>
      </c>
      <c r="G17943">
        <v>204200000</v>
      </c>
      <c r="H17943">
        <v>333</v>
      </c>
      <c r="J17943">
        <v>19219</v>
      </c>
    </row>
    <row r="17944" spans="1:10" x14ac:dyDescent="0.25">
      <c r="A17944" t="s">
        <v>127</v>
      </c>
      <c r="B17944" t="s">
        <v>148</v>
      </c>
      <c r="C17944" t="s">
        <v>149</v>
      </c>
      <c r="D17944" s="2">
        <v>41760</v>
      </c>
      <c r="E17944">
        <v>30.96</v>
      </c>
      <c r="G17944">
        <v>279090000</v>
      </c>
      <c r="H17944">
        <v>526</v>
      </c>
      <c r="J17944">
        <v>29426</v>
      </c>
    </row>
    <row r="17945" spans="1:10" x14ac:dyDescent="0.25">
      <c r="A17945" t="s">
        <v>127</v>
      </c>
      <c r="B17945" t="s">
        <v>148</v>
      </c>
      <c r="C17945" t="s">
        <v>149</v>
      </c>
      <c r="D17945" s="2">
        <v>41791</v>
      </c>
      <c r="E17945">
        <v>30</v>
      </c>
      <c r="G17945">
        <v>260880000</v>
      </c>
      <c r="H17945">
        <v>510</v>
      </c>
      <c r="J17945">
        <v>28590</v>
      </c>
    </row>
    <row r="17946" spans="1:10" x14ac:dyDescent="0.25">
      <c r="A17946" t="s">
        <v>127</v>
      </c>
      <c r="B17946" t="s">
        <v>148</v>
      </c>
      <c r="C17946" t="s">
        <v>149</v>
      </c>
      <c r="D17946" s="2">
        <v>41821</v>
      </c>
      <c r="E17946">
        <v>15.18</v>
      </c>
      <c r="G17946">
        <v>132030000</v>
      </c>
      <c r="H17946">
        <v>258</v>
      </c>
      <c r="J17946">
        <v>14385</v>
      </c>
    </row>
    <row r="17947" spans="1:10" x14ac:dyDescent="0.25">
      <c r="A17947" t="s">
        <v>127</v>
      </c>
      <c r="B17947" t="s">
        <v>148</v>
      </c>
      <c r="C17947" t="s">
        <v>149</v>
      </c>
      <c r="D17947" s="2">
        <v>41852</v>
      </c>
      <c r="E17947">
        <v>31</v>
      </c>
      <c r="G17947">
        <v>351880000</v>
      </c>
      <c r="H17947">
        <v>577</v>
      </c>
      <c r="J17947">
        <v>33352</v>
      </c>
    </row>
    <row r="17948" spans="1:10" x14ac:dyDescent="0.25">
      <c r="A17948" t="s">
        <v>127</v>
      </c>
      <c r="B17948" t="s">
        <v>148</v>
      </c>
      <c r="C17948" t="s">
        <v>149</v>
      </c>
      <c r="D17948" s="2">
        <v>41883</v>
      </c>
      <c r="E17948">
        <v>25.61</v>
      </c>
      <c r="G17948">
        <v>365210000</v>
      </c>
      <c r="H17948">
        <v>601</v>
      </c>
      <c r="J17948">
        <v>34687</v>
      </c>
    </row>
    <row r="17949" spans="1:10" x14ac:dyDescent="0.25">
      <c r="A17949" t="s">
        <v>127</v>
      </c>
      <c r="B17949" t="s">
        <v>148</v>
      </c>
      <c r="C17949" t="s">
        <v>149</v>
      </c>
      <c r="D17949" s="2">
        <v>41913</v>
      </c>
      <c r="E17949">
        <v>27.02</v>
      </c>
      <c r="G17949">
        <v>420340000</v>
      </c>
      <c r="H17949">
        <v>702</v>
      </c>
      <c r="J17949">
        <v>39554</v>
      </c>
    </row>
    <row r="17950" spans="1:10" x14ac:dyDescent="0.25">
      <c r="A17950" t="s">
        <v>127</v>
      </c>
      <c r="B17950" t="s">
        <v>148</v>
      </c>
      <c r="C17950" t="s">
        <v>149</v>
      </c>
      <c r="D17950" s="2">
        <v>41944</v>
      </c>
      <c r="E17950">
        <v>26.1</v>
      </c>
      <c r="G17950">
        <v>314890000</v>
      </c>
      <c r="H17950">
        <v>467</v>
      </c>
      <c r="J17950">
        <v>26709</v>
      </c>
    </row>
    <row r="17951" spans="1:10" x14ac:dyDescent="0.25">
      <c r="A17951" t="s">
        <v>127</v>
      </c>
      <c r="B17951" t="s">
        <v>148</v>
      </c>
      <c r="C17951" t="s">
        <v>149</v>
      </c>
      <c r="D17951" s="2">
        <v>41974</v>
      </c>
      <c r="E17951">
        <v>23.03</v>
      </c>
      <c r="G17951">
        <v>228480000</v>
      </c>
      <c r="H17951">
        <v>368</v>
      </c>
      <c r="J17951">
        <v>21168</v>
      </c>
    </row>
    <row r="17952" spans="1:10" x14ac:dyDescent="0.25">
      <c r="A17952" t="s">
        <v>127</v>
      </c>
      <c r="B17952" t="s">
        <v>148</v>
      </c>
      <c r="C17952" t="s">
        <v>149</v>
      </c>
      <c r="D17952" s="2">
        <v>42005</v>
      </c>
      <c r="E17952">
        <v>15.95125</v>
      </c>
      <c r="G17952">
        <v>158240000</v>
      </c>
      <c r="H17952">
        <v>1.44</v>
      </c>
      <c r="J17952">
        <v>14917</v>
      </c>
    </row>
    <row r="17953" spans="1:10" x14ac:dyDescent="0.25">
      <c r="A17953" t="s">
        <v>127</v>
      </c>
      <c r="B17953" t="s">
        <v>148</v>
      </c>
      <c r="C17953" t="s">
        <v>149</v>
      </c>
      <c r="D17953" s="2">
        <v>42036</v>
      </c>
      <c r="E17953">
        <v>28</v>
      </c>
      <c r="G17953">
        <v>277760000</v>
      </c>
      <c r="H17953">
        <v>2.52</v>
      </c>
      <c r="J17953">
        <v>26185</v>
      </c>
    </row>
    <row r="17954" spans="1:10" x14ac:dyDescent="0.25">
      <c r="A17954" t="s">
        <v>127</v>
      </c>
      <c r="B17954" t="s">
        <v>148</v>
      </c>
      <c r="C17954" t="s">
        <v>149</v>
      </c>
      <c r="D17954" s="2">
        <v>42064</v>
      </c>
      <c r="E17954">
        <v>31</v>
      </c>
      <c r="G17954">
        <v>307520000</v>
      </c>
      <c r="H17954">
        <v>295.52999999999997</v>
      </c>
      <c r="J17954">
        <v>28698</v>
      </c>
    </row>
    <row r="17955" spans="1:10" x14ac:dyDescent="0.25">
      <c r="A17955" t="s">
        <v>127</v>
      </c>
      <c r="B17955" t="s">
        <v>148</v>
      </c>
      <c r="C17955" t="s">
        <v>149</v>
      </c>
      <c r="D17955" s="2">
        <v>42095</v>
      </c>
      <c r="E17955">
        <v>6.3883333333333301</v>
      </c>
      <c r="G17955">
        <v>63370000</v>
      </c>
      <c r="H17955">
        <v>89.63</v>
      </c>
      <c r="J17955">
        <v>5885</v>
      </c>
    </row>
    <row r="17956" spans="1:10" x14ac:dyDescent="0.25">
      <c r="A17956" t="s">
        <v>127</v>
      </c>
      <c r="B17956" t="s">
        <v>148</v>
      </c>
      <c r="C17956" t="s">
        <v>149</v>
      </c>
      <c r="D17956" s="2">
        <v>42125</v>
      </c>
      <c r="E17956">
        <v>9.8320833333333297</v>
      </c>
      <c r="G17956">
        <v>97530000</v>
      </c>
      <c r="H17956">
        <v>0</v>
      </c>
      <c r="J17956">
        <v>9196</v>
      </c>
    </row>
    <row r="17957" spans="1:10" x14ac:dyDescent="0.25">
      <c r="A17957" t="s">
        <v>127</v>
      </c>
      <c r="B17957" t="s">
        <v>148</v>
      </c>
      <c r="C17957" t="s">
        <v>149</v>
      </c>
      <c r="D17957" s="2">
        <v>42156</v>
      </c>
      <c r="E17957">
        <v>15.84125</v>
      </c>
      <c r="G17957">
        <v>157150000</v>
      </c>
      <c r="H17957">
        <v>11.12</v>
      </c>
      <c r="J17957">
        <v>14805</v>
      </c>
    </row>
    <row r="17958" spans="1:10" x14ac:dyDescent="0.25">
      <c r="A17958" t="s">
        <v>127</v>
      </c>
      <c r="B17958" t="s">
        <v>148</v>
      </c>
      <c r="C17958" t="s">
        <v>149</v>
      </c>
      <c r="D17958" s="2">
        <v>42186</v>
      </c>
      <c r="E17958">
        <v>28.034583333333298</v>
      </c>
      <c r="G17958">
        <v>264700000</v>
      </c>
      <c r="H17958">
        <v>536.07000000000005</v>
      </c>
      <c r="J17958">
        <v>25239</v>
      </c>
    </row>
    <row r="17959" spans="1:10" x14ac:dyDescent="0.25">
      <c r="A17959" t="s">
        <v>127</v>
      </c>
      <c r="B17959" t="s">
        <v>148</v>
      </c>
      <c r="C17959" t="s">
        <v>149</v>
      </c>
      <c r="D17959" s="2">
        <v>42217</v>
      </c>
      <c r="E17959">
        <v>30.7679166666667</v>
      </c>
      <c r="G17959">
        <v>257560000</v>
      </c>
      <c r="H17959">
        <v>580.57000000000005</v>
      </c>
      <c r="J17959">
        <v>27334</v>
      </c>
    </row>
    <row r="17960" spans="1:10" x14ac:dyDescent="0.25">
      <c r="A17960" t="s">
        <v>127</v>
      </c>
      <c r="B17960" t="s">
        <v>148</v>
      </c>
      <c r="C17960" t="s">
        <v>149</v>
      </c>
      <c r="D17960" s="2">
        <v>42248</v>
      </c>
      <c r="E17960">
        <v>29.263750000000002</v>
      </c>
      <c r="G17960">
        <v>244060000</v>
      </c>
      <c r="H17960">
        <v>553.96</v>
      </c>
      <c r="J17960">
        <v>26076</v>
      </c>
    </row>
    <row r="17961" spans="1:10" x14ac:dyDescent="0.25">
      <c r="A17961" t="s">
        <v>127</v>
      </c>
      <c r="B17961" t="s">
        <v>148</v>
      </c>
      <c r="C17961" t="s">
        <v>149</v>
      </c>
      <c r="D17961" s="2">
        <v>42278</v>
      </c>
      <c r="E17961">
        <v>10.5491666666667</v>
      </c>
      <c r="G17961">
        <v>87980000</v>
      </c>
      <c r="H17961">
        <v>1090.53</v>
      </c>
      <c r="J17961">
        <v>8506</v>
      </c>
    </row>
    <row r="17962" spans="1:10" x14ac:dyDescent="0.25">
      <c r="A17962" t="s">
        <v>127</v>
      </c>
      <c r="B17962" t="s">
        <v>148</v>
      </c>
      <c r="C17962" t="s">
        <v>149</v>
      </c>
      <c r="D17962" s="2">
        <v>42309</v>
      </c>
      <c r="E17962">
        <v>23.7925</v>
      </c>
      <c r="G17962">
        <v>207700000</v>
      </c>
      <c r="H17962">
        <v>2489.85</v>
      </c>
      <c r="J17962">
        <v>19161</v>
      </c>
    </row>
    <row r="17963" spans="1:10" x14ac:dyDescent="0.25">
      <c r="A17963" t="s">
        <v>127</v>
      </c>
      <c r="B17963" t="s">
        <v>148</v>
      </c>
      <c r="C17963" t="s">
        <v>149</v>
      </c>
      <c r="D17963" s="2">
        <v>42339</v>
      </c>
      <c r="E17963">
        <v>19.72625</v>
      </c>
      <c r="G17963">
        <v>164520000</v>
      </c>
      <c r="H17963">
        <v>1242</v>
      </c>
      <c r="J17963">
        <v>16708</v>
      </c>
    </row>
    <row r="17964" spans="1:10" x14ac:dyDescent="0.25">
      <c r="A17964" t="s">
        <v>127</v>
      </c>
      <c r="B17964" t="s">
        <v>169</v>
      </c>
      <c r="C17964" t="s">
        <v>149</v>
      </c>
      <c r="D17964" s="2">
        <v>42370</v>
      </c>
      <c r="E17964">
        <v>19.642499999999998</v>
      </c>
      <c r="G17964">
        <v>163770000</v>
      </c>
      <c r="H17964">
        <v>155.09</v>
      </c>
      <c r="J17964">
        <v>16170</v>
      </c>
    </row>
    <row r="17965" spans="1:10" x14ac:dyDescent="0.25">
      <c r="A17965" t="s">
        <v>127</v>
      </c>
      <c r="B17965" t="s">
        <v>169</v>
      </c>
      <c r="C17965" t="s">
        <v>149</v>
      </c>
      <c r="D17965" s="2">
        <v>42401</v>
      </c>
      <c r="E17965">
        <v>2.64916666666667</v>
      </c>
      <c r="G17965">
        <v>22070000</v>
      </c>
      <c r="H17965">
        <v>20.89</v>
      </c>
      <c r="J17965">
        <v>2178</v>
      </c>
    </row>
    <row r="17966" spans="1:10" x14ac:dyDescent="0.25">
      <c r="A17966" t="s">
        <v>127</v>
      </c>
      <c r="B17966" t="s">
        <v>169</v>
      </c>
      <c r="C17966" t="s">
        <v>149</v>
      </c>
      <c r="D17966" s="2">
        <v>42430</v>
      </c>
      <c r="E17966">
        <v>0</v>
      </c>
      <c r="G17966">
        <v>0</v>
      </c>
      <c r="H17966">
        <v>0</v>
      </c>
      <c r="J17966">
        <v>0</v>
      </c>
    </row>
    <row r="17967" spans="1:10" x14ac:dyDescent="0.25">
      <c r="A17967" t="s">
        <v>127</v>
      </c>
      <c r="B17967" t="s">
        <v>169</v>
      </c>
      <c r="C17967" t="s">
        <v>149</v>
      </c>
      <c r="D17967" s="2">
        <v>42461</v>
      </c>
      <c r="E17967">
        <v>0</v>
      </c>
      <c r="G17967">
        <v>0</v>
      </c>
      <c r="H17967">
        <v>0</v>
      </c>
      <c r="J17967">
        <v>0</v>
      </c>
    </row>
    <row r="17968" spans="1:10" x14ac:dyDescent="0.25">
      <c r="A17968" t="s">
        <v>127</v>
      </c>
      <c r="B17968" t="s">
        <v>169</v>
      </c>
      <c r="C17968" t="s">
        <v>149</v>
      </c>
      <c r="D17968" s="2">
        <v>42491</v>
      </c>
      <c r="E17968">
        <v>0</v>
      </c>
      <c r="G17968">
        <v>0</v>
      </c>
      <c r="H17968">
        <v>0</v>
      </c>
      <c r="J17968">
        <v>0</v>
      </c>
    </row>
    <row r="17969" spans="1:10" x14ac:dyDescent="0.25">
      <c r="A17969" t="s">
        <v>127</v>
      </c>
      <c r="B17969" t="s">
        <v>169</v>
      </c>
      <c r="C17969" t="s">
        <v>149</v>
      </c>
      <c r="D17969" s="2">
        <v>42522</v>
      </c>
      <c r="E17969">
        <v>0</v>
      </c>
      <c r="G17969">
        <v>0</v>
      </c>
      <c r="H17969">
        <v>0</v>
      </c>
      <c r="J17969">
        <v>0</v>
      </c>
    </row>
    <row r="17970" spans="1:10" x14ac:dyDescent="0.25">
      <c r="A17970" t="s">
        <v>127</v>
      </c>
      <c r="B17970" t="s">
        <v>169</v>
      </c>
      <c r="C17970" t="s">
        <v>149</v>
      </c>
      <c r="D17970" s="2">
        <v>42552</v>
      </c>
      <c r="E17970">
        <v>0</v>
      </c>
      <c r="G17970">
        <v>0</v>
      </c>
      <c r="H17970">
        <v>0</v>
      </c>
      <c r="J17970">
        <v>0</v>
      </c>
    </row>
    <row r="17971" spans="1:10" x14ac:dyDescent="0.25">
      <c r="A17971" t="s">
        <v>127</v>
      </c>
      <c r="B17971" t="s">
        <v>169</v>
      </c>
      <c r="C17971" t="s">
        <v>149</v>
      </c>
      <c r="D17971" s="2">
        <v>42583</v>
      </c>
      <c r="E17971">
        <v>0</v>
      </c>
      <c r="G17971">
        <v>0</v>
      </c>
      <c r="H17971">
        <v>0</v>
      </c>
      <c r="J17971">
        <v>0</v>
      </c>
    </row>
    <row r="17972" spans="1:10" x14ac:dyDescent="0.25">
      <c r="A17972" t="s">
        <v>127</v>
      </c>
      <c r="B17972" t="s">
        <v>169</v>
      </c>
      <c r="C17972" t="s">
        <v>149</v>
      </c>
      <c r="D17972" s="2">
        <v>42614</v>
      </c>
      <c r="E17972">
        <v>0</v>
      </c>
      <c r="G17972">
        <v>0</v>
      </c>
      <c r="H17972">
        <v>0</v>
      </c>
      <c r="J17972">
        <v>0</v>
      </c>
    </row>
    <row r="17973" spans="1:10" x14ac:dyDescent="0.25">
      <c r="A17973" t="s">
        <v>127</v>
      </c>
      <c r="B17973" t="s">
        <v>169</v>
      </c>
      <c r="C17973" t="s">
        <v>149</v>
      </c>
      <c r="D17973" s="2">
        <v>42644</v>
      </c>
      <c r="E17973">
        <v>0</v>
      </c>
      <c r="G17973">
        <v>0</v>
      </c>
      <c r="H17973">
        <v>0</v>
      </c>
      <c r="J17973">
        <v>0</v>
      </c>
    </row>
    <row r="17974" spans="1:10" x14ac:dyDescent="0.25">
      <c r="A17974" t="s">
        <v>127</v>
      </c>
      <c r="B17974" t="s">
        <v>169</v>
      </c>
      <c r="C17974" t="s">
        <v>149</v>
      </c>
      <c r="D17974" s="2">
        <v>42675</v>
      </c>
      <c r="E17974">
        <v>1.10791666666667</v>
      </c>
      <c r="G17974">
        <v>9230000</v>
      </c>
      <c r="H17974">
        <v>6.02</v>
      </c>
      <c r="J17974">
        <v>628</v>
      </c>
    </row>
    <row r="17975" spans="1:10" x14ac:dyDescent="0.25">
      <c r="A17975" t="s">
        <v>127</v>
      </c>
      <c r="B17975" t="s">
        <v>169</v>
      </c>
      <c r="C17975" t="s">
        <v>149</v>
      </c>
      <c r="D17975" s="2">
        <v>42705</v>
      </c>
      <c r="E17975">
        <v>0</v>
      </c>
      <c r="G17975">
        <v>0</v>
      </c>
      <c r="H17975">
        <v>0</v>
      </c>
      <c r="J17975">
        <v>0</v>
      </c>
    </row>
    <row r="17976" spans="1:10" x14ac:dyDescent="0.25">
      <c r="A17976" t="s">
        <v>127</v>
      </c>
      <c r="B17976" t="s">
        <v>148</v>
      </c>
      <c r="C17976" t="s">
        <v>149</v>
      </c>
      <c r="D17976" s="2">
        <v>42736</v>
      </c>
      <c r="E17976">
        <v>0</v>
      </c>
      <c r="G17976">
        <v>0</v>
      </c>
      <c r="H17976">
        <v>0</v>
      </c>
      <c r="J17976">
        <v>0</v>
      </c>
    </row>
    <row r="17977" spans="1:10" x14ac:dyDescent="0.25">
      <c r="A17977" t="s">
        <v>127</v>
      </c>
      <c r="B17977" t="s">
        <v>148</v>
      </c>
      <c r="C17977" t="s">
        <v>149</v>
      </c>
      <c r="D17977" s="2">
        <v>42767</v>
      </c>
      <c r="E17977">
        <v>0</v>
      </c>
      <c r="G17977">
        <v>0</v>
      </c>
      <c r="H17977">
        <v>0</v>
      </c>
      <c r="J17977">
        <v>0</v>
      </c>
    </row>
    <row r="17978" spans="1:10" x14ac:dyDescent="0.25">
      <c r="A17978" t="s">
        <v>127</v>
      </c>
      <c r="B17978" t="s">
        <v>148</v>
      </c>
      <c r="C17978" t="s">
        <v>149</v>
      </c>
      <c r="D17978" s="2">
        <v>42795</v>
      </c>
      <c r="E17978">
        <v>0</v>
      </c>
      <c r="G17978">
        <v>0</v>
      </c>
      <c r="H17978">
        <v>0</v>
      </c>
      <c r="J17978">
        <v>0</v>
      </c>
    </row>
    <row r="17979" spans="1:10" x14ac:dyDescent="0.25">
      <c r="A17979" t="s">
        <v>127</v>
      </c>
      <c r="B17979" t="s">
        <v>148</v>
      </c>
      <c r="C17979" t="s">
        <v>149</v>
      </c>
      <c r="D17979" s="2">
        <v>42826</v>
      </c>
      <c r="E17979">
        <v>0</v>
      </c>
      <c r="G17979">
        <v>0</v>
      </c>
      <c r="H17979">
        <v>0</v>
      </c>
      <c r="J17979">
        <v>0</v>
      </c>
    </row>
    <row r="17980" spans="1:10" x14ac:dyDescent="0.25">
      <c r="A17980" t="s">
        <v>127</v>
      </c>
      <c r="B17980" t="s">
        <v>148</v>
      </c>
      <c r="C17980" t="s">
        <v>149</v>
      </c>
      <c r="D17980" s="2">
        <v>42856</v>
      </c>
      <c r="E17980">
        <v>0</v>
      </c>
      <c r="G17980">
        <v>0</v>
      </c>
      <c r="H17980">
        <v>0</v>
      </c>
      <c r="J17980">
        <v>0</v>
      </c>
    </row>
    <row r="17981" spans="1:10" x14ac:dyDescent="0.25">
      <c r="A17981" t="s">
        <v>127</v>
      </c>
      <c r="B17981" t="s">
        <v>148</v>
      </c>
      <c r="C17981" t="s">
        <v>149</v>
      </c>
      <c r="D17981" s="2">
        <v>42887</v>
      </c>
      <c r="E17981">
        <v>23.815833333333298</v>
      </c>
      <c r="G17981">
        <v>210770125</v>
      </c>
      <c r="H17981">
        <v>7.30020033324399</v>
      </c>
      <c r="J17981">
        <v>18243</v>
      </c>
    </row>
    <row r="17982" spans="1:10" x14ac:dyDescent="0.25">
      <c r="A17982" t="s">
        <v>127</v>
      </c>
      <c r="B17982" t="s">
        <v>148</v>
      </c>
      <c r="C17982" t="s">
        <v>149</v>
      </c>
      <c r="D17982" s="2">
        <v>42917</v>
      </c>
      <c r="E17982">
        <v>28.868749999999999</v>
      </c>
      <c r="G17982">
        <v>255488437.5</v>
      </c>
      <c r="H17982">
        <v>8.6053929180197901</v>
      </c>
      <c r="J17982">
        <v>21505</v>
      </c>
    </row>
    <row r="17983" spans="1:10" x14ac:dyDescent="0.25">
      <c r="A17983" t="s">
        <v>127</v>
      </c>
      <c r="B17983" t="s">
        <v>148</v>
      </c>
      <c r="C17983" t="s">
        <v>149</v>
      </c>
      <c r="D17983" s="2">
        <v>42948</v>
      </c>
      <c r="E17983">
        <v>28.1458333333333</v>
      </c>
      <c r="G17983">
        <v>249090625</v>
      </c>
      <c r="H17983">
        <v>8.5343041300329805</v>
      </c>
      <c r="J17983">
        <v>21327</v>
      </c>
    </row>
    <row r="17984" spans="1:10" x14ac:dyDescent="0.25">
      <c r="A17984" t="s">
        <v>127</v>
      </c>
      <c r="B17984" t="s">
        <v>148</v>
      </c>
      <c r="C17984" t="s">
        <v>149</v>
      </c>
      <c r="D17984" s="2">
        <v>42979</v>
      </c>
      <c r="E17984">
        <v>0</v>
      </c>
      <c r="G17984">
        <v>0</v>
      </c>
      <c r="H17984">
        <v>0</v>
      </c>
      <c r="J17984">
        <v>0</v>
      </c>
    </row>
    <row r="17985" spans="1:10" x14ac:dyDescent="0.25">
      <c r="A17985" t="s">
        <v>127</v>
      </c>
      <c r="B17985" t="s">
        <v>148</v>
      </c>
      <c r="C17985" t="s">
        <v>149</v>
      </c>
      <c r="D17985" s="2">
        <v>43009</v>
      </c>
      <c r="E17985">
        <v>0</v>
      </c>
      <c r="G17985">
        <v>0</v>
      </c>
      <c r="H17985">
        <v>0</v>
      </c>
      <c r="J17985">
        <v>0</v>
      </c>
    </row>
    <row r="17986" spans="1:10" x14ac:dyDescent="0.25">
      <c r="A17986" t="s">
        <v>127</v>
      </c>
      <c r="B17986" t="s">
        <v>148</v>
      </c>
      <c r="C17986" t="s">
        <v>149</v>
      </c>
      <c r="D17986" s="2">
        <v>43040</v>
      </c>
      <c r="E17986">
        <v>0</v>
      </c>
      <c r="G17986">
        <v>0</v>
      </c>
      <c r="H17986">
        <v>0</v>
      </c>
      <c r="J17986">
        <v>0</v>
      </c>
    </row>
    <row r="17987" spans="1:10" x14ac:dyDescent="0.25">
      <c r="A17987" t="s">
        <v>127</v>
      </c>
      <c r="B17987" t="s">
        <v>148</v>
      </c>
      <c r="C17987" t="s">
        <v>149</v>
      </c>
      <c r="D17987" s="2">
        <v>43070</v>
      </c>
      <c r="E17987">
        <v>16.777916666666702</v>
      </c>
      <c r="G17987">
        <v>148484562.5</v>
      </c>
      <c r="H17987">
        <v>5.1544102035441002</v>
      </c>
      <c r="J17987">
        <v>12881</v>
      </c>
    </row>
    <row r="17988" spans="1:10" x14ac:dyDescent="0.25">
      <c r="A17988" t="s">
        <v>127</v>
      </c>
      <c r="B17988" t="s">
        <v>169</v>
      </c>
      <c r="C17988" t="s">
        <v>149</v>
      </c>
      <c r="D17988" s="2">
        <v>43101</v>
      </c>
      <c r="E17988">
        <v>27.54</v>
      </c>
      <c r="G17988">
        <v>202100000</v>
      </c>
      <c r="H17988">
        <v>69</v>
      </c>
      <c r="J17988">
        <v>23513</v>
      </c>
    </row>
    <row r="17989" spans="1:10" x14ac:dyDescent="0.25">
      <c r="A17989" t="s">
        <v>127</v>
      </c>
      <c r="B17989" t="s">
        <v>169</v>
      </c>
      <c r="C17989" t="s">
        <v>149</v>
      </c>
      <c r="D17989" s="2">
        <v>43132</v>
      </c>
      <c r="E17989">
        <v>23.71</v>
      </c>
      <c r="G17989">
        <v>174070000</v>
      </c>
      <c r="H17989">
        <v>67</v>
      </c>
      <c r="J17989">
        <v>22730</v>
      </c>
    </row>
    <row r="17990" spans="1:10" x14ac:dyDescent="0.25">
      <c r="A17990" t="s">
        <v>127</v>
      </c>
      <c r="B17990" t="s">
        <v>169</v>
      </c>
      <c r="C17990" t="s">
        <v>149</v>
      </c>
      <c r="D17990" s="2">
        <v>43160</v>
      </c>
      <c r="E17990">
        <v>10.54</v>
      </c>
      <c r="G17990">
        <v>77240000</v>
      </c>
      <c r="H17990">
        <v>23</v>
      </c>
      <c r="J17990">
        <v>7789</v>
      </c>
    </row>
    <row r="17991" spans="1:10" x14ac:dyDescent="0.25">
      <c r="A17991" t="s">
        <v>127</v>
      </c>
      <c r="B17991" t="s">
        <v>169</v>
      </c>
      <c r="C17991" t="s">
        <v>149</v>
      </c>
      <c r="D17991" s="2">
        <v>43191</v>
      </c>
      <c r="E17991">
        <v>0</v>
      </c>
      <c r="G17991">
        <v>0</v>
      </c>
      <c r="H17991">
        <v>0</v>
      </c>
      <c r="J17991">
        <v>0</v>
      </c>
    </row>
    <row r="17992" spans="1:10" x14ac:dyDescent="0.25">
      <c r="A17992" t="s">
        <v>127</v>
      </c>
      <c r="B17992" t="s">
        <v>169</v>
      </c>
      <c r="C17992" t="s">
        <v>149</v>
      </c>
      <c r="D17992" s="2">
        <v>43221</v>
      </c>
      <c r="E17992">
        <v>0</v>
      </c>
      <c r="G17992">
        <v>0</v>
      </c>
      <c r="H17992">
        <v>0</v>
      </c>
      <c r="J17992">
        <v>0</v>
      </c>
    </row>
    <row r="17993" spans="1:10" x14ac:dyDescent="0.25">
      <c r="A17993" t="s">
        <v>127</v>
      </c>
      <c r="B17993" t="s">
        <v>169</v>
      </c>
      <c r="C17993" t="s">
        <v>149</v>
      </c>
      <c r="D17993" s="2">
        <v>43252</v>
      </c>
      <c r="E17993">
        <v>5.75</v>
      </c>
      <c r="G17993">
        <v>42090000</v>
      </c>
      <c r="H17993">
        <v>14</v>
      </c>
      <c r="J17993">
        <v>4680</v>
      </c>
    </row>
    <row r="17994" spans="1:10" x14ac:dyDescent="0.25">
      <c r="A17994" t="s">
        <v>127</v>
      </c>
      <c r="B17994" t="s">
        <v>169</v>
      </c>
      <c r="C17994" t="s">
        <v>149</v>
      </c>
      <c r="D17994" s="2">
        <v>43282</v>
      </c>
      <c r="E17994">
        <v>8.58</v>
      </c>
      <c r="G17994">
        <v>62930000</v>
      </c>
      <c r="H17994">
        <v>24</v>
      </c>
      <c r="J17994">
        <v>8225</v>
      </c>
    </row>
    <row r="17995" spans="1:10" x14ac:dyDescent="0.25">
      <c r="A17995" t="s">
        <v>127</v>
      </c>
      <c r="B17995" t="s">
        <v>169</v>
      </c>
      <c r="C17995" t="s">
        <v>149</v>
      </c>
      <c r="D17995" s="2">
        <v>43313</v>
      </c>
      <c r="E17995">
        <v>31</v>
      </c>
      <c r="G17995">
        <v>236410000</v>
      </c>
      <c r="H17995">
        <v>110</v>
      </c>
      <c r="J17995">
        <v>36165</v>
      </c>
    </row>
    <row r="17996" spans="1:10" x14ac:dyDescent="0.25">
      <c r="A17996" t="s">
        <v>127</v>
      </c>
      <c r="B17996" t="s">
        <v>169</v>
      </c>
      <c r="C17996" t="s">
        <v>149</v>
      </c>
      <c r="D17996" s="2">
        <v>43344</v>
      </c>
      <c r="E17996">
        <v>26.33</v>
      </c>
      <c r="G17996">
        <v>251930000</v>
      </c>
      <c r="H17996">
        <v>119</v>
      </c>
      <c r="J17996">
        <v>27794</v>
      </c>
    </row>
    <row r="17997" spans="1:10" x14ac:dyDescent="0.25">
      <c r="A17997" t="s">
        <v>127</v>
      </c>
      <c r="B17997" t="s">
        <v>169</v>
      </c>
      <c r="C17997" t="s">
        <v>149</v>
      </c>
      <c r="D17997" s="2">
        <v>43374</v>
      </c>
      <c r="E17997">
        <v>29.79</v>
      </c>
      <c r="G17997">
        <v>285020000</v>
      </c>
      <c r="H17997">
        <v>145</v>
      </c>
      <c r="J17997">
        <v>33799</v>
      </c>
    </row>
    <row r="17998" spans="1:10" x14ac:dyDescent="0.25">
      <c r="A17998" t="s">
        <v>127</v>
      </c>
      <c r="B17998" t="s">
        <v>169</v>
      </c>
      <c r="C17998" t="s">
        <v>149</v>
      </c>
      <c r="D17998" s="2">
        <v>43405</v>
      </c>
      <c r="E17998">
        <v>28.79</v>
      </c>
      <c r="G17998">
        <v>275220000</v>
      </c>
      <c r="H17998">
        <v>149</v>
      </c>
      <c r="J17998">
        <v>34718</v>
      </c>
    </row>
    <row r="17999" spans="1:10" x14ac:dyDescent="0.25">
      <c r="A17999" t="s">
        <v>127</v>
      </c>
      <c r="B17999" t="s">
        <v>169</v>
      </c>
      <c r="C17999" t="s">
        <v>149</v>
      </c>
      <c r="D17999" s="2">
        <v>43435</v>
      </c>
      <c r="E17999">
        <v>28.5</v>
      </c>
      <c r="G17999">
        <v>272490000</v>
      </c>
      <c r="H17999">
        <v>156</v>
      </c>
      <c r="J17999">
        <v>36267</v>
      </c>
    </row>
    <row r="18000" spans="1:10" x14ac:dyDescent="0.25">
      <c r="A18000" t="s">
        <v>127</v>
      </c>
      <c r="B18000" t="s">
        <v>148</v>
      </c>
      <c r="C18000" t="s">
        <v>149</v>
      </c>
      <c r="D18000" s="2">
        <v>43496</v>
      </c>
      <c r="E18000">
        <v>28.829166666666701</v>
      </c>
      <c r="G18000">
        <v>284138800</v>
      </c>
      <c r="H18000">
        <v>160.22349193754201</v>
      </c>
      <c r="J18000">
        <v>37101.053702839599</v>
      </c>
    </row>
    <row r="18001" spans="1:12" x14ac:dyDescent="0.25">
      <c r="A18001" t="s">
        <v>127</v>
      </c>
      <c r="B18001" t="s">
        <v>148</v>
      </c>
      <c r="C18001" t="s">
        <v>149</v>
      </c>
      <c r="D18001" s="2">
        <v>43524</v>
      </c>
      <c r="E18001">
        <v>23.086666666666702</v>
      </c>
      <c r="G18001">
        <v>216700400</v>
      </c>
      <c r="H18001">
        <v>121.02598529231599</v>
      </c>
      <c r="J18001">
        <v>28230.040089500599</v>
      </c>
    </row>
    <row r="18002" spans="1:12" x14ac:dyDescent="0.25">
      <c r="A18002" t="s">
        <v>127</v>
      </c>
      <c r="B18002" t="s">
        <v>148</v>
      </c>
      <c r="C18002" t="s">
        <v>149</v>
      </c>
      <c r="D18002" s="2">
        <v>43555</v>
      </c>
      <c r="E18002">
        <v>22.577916666666699</v>
      </c>
      <c r="G18002">
        <v>221346600</v>
      </c>
      <c r="H18002">
        <v>124.16598100163699</v>
      </c>
      <c r="J18002">
        <v>28751.643554262799</v>
      </c>
    </row>
    <row r="18003" spans="1:12" x14ac:dyDescent="0.25">
      <c r="A18003" t="s">
        <v>127</v>
      </c>
      <c r="B18003" t="s">
        <v>148</v>
      </c>
      <c r="C18003" t="s">
        <v>149</v>
      </c>
      <c r="D18003" s="2">
        <v>43585</v>
      </c>
      <c r="E18003">
        <v>30</v>
      </c>
      <c r="G18003">
        <v>266960500.00000003</v>
      </c>
      <c r="H18003">
        <v>149.87538335118401</v>
      </c>
      <c r="J18003">
        <v>34704.8649308776</v>
      </c>
    </row>
    <row r="18004" spans="1:12" x14ac:dyDescent="0.25">
      <c r="A18004" t="s">
        <v>127</v>
      </c>
      <c r="B18004" t="s">
        <v>148</v>
      </c>
      <c r="C18004" t="s">
        <v>149</v>
      </c>
      <c r="D18004" s="2">
        <v>43616</v>
      </c>
      <c r="E18004">
        <v>29.561250000000001</v>
      </c>
      <c r="G18004">
        <v>270235300</v>
      </c>
      <c r="H18004">
        <v>152.01048320509801</v>
      </c>
      <c r="J18004">
        <v>35199.264680771201</v>
      </c>
    </row>
    <row r="18005" spans="1:12" x14ac:dyDescent="0.25">
      <c r="A18005" t="s">
        <v>127</v>
      </c>
      <c r="B18005" t="s">
        <v>148</v>
      </c>
      <c r="C18005" t="s">
        <v>149</v>
      </c>
      <c r="D18005" s="2">
        <v>43646</v>
      </c>
      <c r="E18005">
        <v>30</v>
      </c>
      <c r="G18005">
        <v>296654500</v>
      </c>
      <c r="H18005">
        <v>166.54600014417599</v>
      </c>
      <c r="J18005">
        <v>38565.081940361997</v>
      </c>
    </row>
    <row r="18006" spans="1:12" x14ac:dyDescent="0.25">
      <c r="A18006" t="s">
        <v>127</v>
      </c>
      <c r="B18006" t="s">
        <v>148</v>
      </c>
      <c r="C18006" t="s">
        <v>149</v>
      </c>
      <c r="D18006" s="2">
        <v>43677</v>
      </c>
      <c r="E18006">
        <v>25.785</v>
      </c>
      <c r="G18006">
        <v>229764600</v>
      </c>
      <c r="H18006">
        <v>2485.5072043268301</v>
      </c>
      <c r="J18006">
        <v>27488.918653573099</v>
      </c>
    </row>
    <row r="18007" spans="1:12" x14ac:dyDescent="0.25">
      <c r="A18007" t="s">
        <v>127</v>
      </c>
      <c r="B18007" t="s">
        <v>148</v>
      </c>
      <c r="C18007" t="s">
        <v>149</v>
      </c>
      <c r="D18007" s="2">
        <v>43708</v>
      </c>
      <c r="E18007">
        <v>29.695</v>
      </c>
      <c r="G18007">
        <v>248282700</v>
      </c>
      <c r="H18007">
        <v>4812.0699012087398</v>
      </c>
      <c r="J18007">
        <v>27701.915917769202</v>
      </c>
    </row>
    <row r="18008" spans="1:12" x14ac:dyDescent="0.25">
      <c r="A18008" t="s">
        <v>127</v>
      </c>
      <c r="B18008" t="s">
        <v>148</v>
      </c>
      <c r="C18008" t="s">
        <v>149</v>
      </c>
      <c r="D18008" s="2">
        <v>43738</v>
      </c>
      <c r="E18008">
        <v>30</v>
      </c>
      <c r="G18008">
        <v>255626100</v>
      </c>
      <c r="H18008">
        <v>4937.7835489755098</v>
      </c>
      <c r="J18008">
        <v>28425.6188089672</v>
      </c>
    </row>
    <row r="18009" spans="1:12" x14ac:dyDescent="0.25">
      <c r="A18009" t="s">
        <v>127</v>
      </c>
      <c r="B18009" t="s">
        <v>148</v>
      </c>
      <c r="C18009" t="s">
        <v>149</v>
      </c>
      <c r="D18009" s="2">
        <v>43769</v>
      </c>
      <c r="E18009">
        <v>14.481666666666699</v>
      </c>
      <c r="G18009">
        <v>127484100</v>
      </c>
      <c r="H18009">
        <v>2476.8602931680298</v>
      </c>
      <c r="J18009">
        <v>14258.6822282376</v>
      </c>
    </row>
    <row r="18010" spans="1:12" x14ac:dyDescent="0.25">
      <c r="A18010" t="s">
        <v>127</v>
      </c>
      <c r="B18010" t="s">
        <v>148</v>
      </c>
      <c r="C18010" t="s">
        <v>149</v>
      </c>
      <c r="D18010" s="2">
        <v>43799</v>
      </c>
      <c r="E18010">
        <v>21.251249999999999</v>
      </c>
      <c r="G18010">
        <v>162524300</v>
      </c>
      <c r="H18010">
        <v>1238.5588615398001</v>
      </c>
      <c r="J18010">
        <v>24163.004376473102</v>
      </c>
    </row>
    <row r="18011" spans="1:12" x14ac:dyDescent="0.25">
      <c r="A18011" t="s">
        <v>127</v>
      </c>
      <c r="B18011" t="s">
        <v>148</v>
      </c>
      <c r="C18011" t="s">
        <v>149</v>
      </c>
      <c r="D18011" s="2">
        <v>43830</v>
      </c>
      <c r="E18011">
        <v>27.62</v>
      </c>
      <c r="G18011">
        <v>198920000</v>
      </c>
      <c r="H18011">
        <v>1016.63755242334</v>
      </c>
      <c r="J18011">
        <v>31053.947697524301</v>
      </c>
    </row>
    <row r="18012" spans="1:12" x14ac:dyDescent="0.25">
      <c r="A18012" t="s">
        <v>127</v>
      </c>
      <c r="C18012" t="s">
        <v>149</v>
      </c>
      <c r="D18012" s="3">
        <v>43831</v>
      </c>
      <c r="E18012">
        <v>20.211666666666666</v>
      </c>
      <c r="G18012">
        <v>157013008.17653763</v>
      </c>
      <c r="H18012">
        <v>4353.5015653504261</v>
      </c>
      <c r="J18012">
        <v>19927.408415346341</v>
      </c>
      <c r="K18012">
        <v>900</v>
      </c>
      <c r="L18012">
        <v>36</v>
      </c>
    </row>
    <row r="18013" spans="1:12" x14ac:dyDescent="0.25">
      <c r="A18013" t="s">
        <v>127</v>
      </c>
      <c r="C18013" t="s">
        <v>149</v>
      </c>
      <c r="D18013" s="3">
        <v>43862</v>
      </c>
      <c r="E18013">
        <v>26.067083333333333</v>
      </c>
      <c r="G18013">
        <v>201510445.21951193</v>
      </c>
      <c r="H18013">
        <v>8028.2828987707126</v>
      </c>
      <c r="J18013">
        <v>24084.848696312125</v>
      </c>
      <c r="K18013">
        <v>900</v>
      </c>
      <c r="L18013">
        <v>36</v>
      </c>
    </row>
    <row r="18014" spans="1:12" x14ac:dyDescent="0.25">
      <c r="A18014" t="s">
        <v>127</v>
      </c>
      <c r="C18014" t="s">
        <v>149</v>
      </c>
      <c r="D18014" s="3">
        <v>43891</v>
      </c>
      <c r="E18014">
        <v>23.872083333333332</v>
      </c>
      <c r="G18014">
        <v>172365314.97876188</v>
      </c>
      <c r="H18014">
        <v>6736.2212862310053</v>
      </c>
      <c r="J18014">
        <v>20208.66385869302</v>
      </c>
      <c r="K18014">
        <v>900</v>
      </c>
      <c r="L18014">
        <v>36</v>
      </c>
    </row>
    <row r="18015" spans="1:12" x14ac:dyDescent="0.25">
      <c r="A18015" t="s">
        <v>127</v>
      </c>
      <c r="C18015" t="s">
        <v>149</v>
      </c>
      <c r="D18015" s="3">
        <v>43922</v>
      </c>
      <c r="E18015">
        <v>21.008749999999999</v>
      </c>
      <c r="G18015">
        <v>65291807.359170608</v>
      </c>
      <c r="H18015">
        <v>7380.023980733783</v>
      </c>
      <c r="J18015">
        <v>16360.871281630081</v>
      </c>
      <c r="K18015">
        <v>750</v>
      </c>
      <c r="L18015">
        <v>36</v>
      </c>
    </row>
    <row r="18016" spans="1:12" x14ac:dyDescent="0.25">
      <c r="A18016" t="s">
        <v>127</v>
      </c>
      <c r="C18016" t="s">
        <v>149</v>
      </c>
      <c r="D18016" s="3">
        <v>43952</v>
      </c>
      <c r="E18016">
        <v>21.042916666666667</v>
      </c>
      <c r="G18016">
        <v>67138735.953841016</v>
      </c>
      <c r="H18016">
        <v>9517.593167701214</v>
      </c>
      <c r="J18016">
        <v>20262.110110462781</v>
      </c>
      <c r="K18016">
        <v>800</v>
      </c>
      <c r="L18016">
        <v>36</v>
      </c>
    </row>
    <row r="18017" spans="1:12" x14ac:dyDescent="0.25">
      <c r="A18017" t="s">
        <v>127</v>
      </c>
      <c r="C18017" t="s">
        <v>149</v>
      </c>
      <c r="D18017" s="3">
        <v>43983</v>
      </c>
      <c r="E18017">
        <v>4.2341666666666669</v>
      </c>
      <c r="G18017">
        <v>13321329.467127891</v>
      </c>
      <c r="H18017">
        <v>1906.3962483683222</v>
      </c>
      <c r="J18017">
        <v>4058.5482083535871</v>
      </c>
      <c r="K18017">
        <v>800</v>
      </c>
      <c r="L18017">
        <v>36</v>
      </c>
    </row>
    <row r="18018" spans="1:12" x14ac:dyDescent="0.25">
      <c r="A18018" t="s">
        <v>127</v>
      </c>
      <c r="C18018" t="s">
        <v>149</v>
      </c>
      <c r="D18018" s="3">
        <v>44013</v>
      </c>
      <c r="E18018">
        <v>6.9054166666666674</v>
      </c>
      <c r="G18018">
        <v>19496494.389816504</v>
      </c>
      <c r="H18018">
        <v>2636.6997971374567</v>
      </c>
      <c r="J18018">
        <v>5613.2995681236716</v>
      </c>
      <c r="K18018">
        <v>800</v>
      </c>
      <c r="L18018">
        <v>36</v>
      </c>
    </row>
    <row r="18019" spans="1:12" x14ac:dyDescent="0.25">
      <c r="A18019" t="s">
        <v>127</v>
      </c>
      <c r="C18019" t="s">
        <v>149</v>
      </c>
      <c r="D18019" s="3">
        <v>44044</v>
      </c>
      <c r="E18019">
        <v>4.7966666666666669</v>
      </c>
      <c r="G18019">
        <v>13006597.271416081</v>
      </c>
      <c r="H18019">
        <v>1802.296590139068</v>
      </c>
      <c r="J18019">
        <v>3836.9292863911828</v>
      </c>
      <c r="K18019">
        <v>800</v>
      </c>
      <c r="L18019">
        <v>36</v>
      </c>
    </row>
    <row r="18020" spans="1:12" x14ac:dyDescent="0.25">
      <c r="A18020" t="s">
        <v>127</v>
      </c>
      <c r="C18020" t="s">
        <v>149</v>
      </c>
      <c r="D18020" s="3">
        <v>44075</v>
      </c>
      <c r="E18020">
        <v>10.981666666666667</v>
      </c>
      <c r="G18020">
        <v>32389138.983011678</v>
      </c>
      <c r="H18020">
        <v>4299.3380319276102</v>
      </c>
      <c r="J18020">
        <v>9152.9086261687917</v>
      </c>
      <c r="K18020">
        <v>800</v>
      </c>
      <c r="L18020">
        <v>36</v>
      </c>
    </row>
    <row r="18021" spans="1:12" x14ac:dyDescent="0.25">
      <c r="A18021" t="s">
        <v>127</v>
      </c>
      <c r="C18021" t="s">
        <v>149</v>
      </c>
      <c r="D18021" s="3">
        <v>44105</v>
      </c>
      <c r="E18021">
        <v>23.778333333333332</v>
      </c>
      <c r="G18021">
        <v>67611629.569922596</v>
      </c>
      <c r="H18021">
        <v>8771.0491930059507</v>
      </c>
      <c r="J18021">
        <v>18672.784327037694</v>
      </c>
      <c r="K18021">
        <v>800</v>
      </c>
      <c r="L18021">
        <v>36</v>
      </c>
    </row>
    <row r="18022" spans="1:12" x14ac:dyDescent="0.25">
      <c r="A18022" t="s">
        <v>127</v>
      </c>
      <c r="C18022" t="s">
        <v>149</v>
      </c>
      <c r="D18022" s="3">
        <v>44136</v>
      </c>
      <c r="E18022">
        <v>29.987500000000001</v>
      </c>
      <c r="G18022">
        <v>95648390.441716015</v>
      </c>
      <c r="H18022">
        <v>9973.7778752272516</v>
      </c>
      <c r="J18022">
        <v>23582.667906270108</v>
      </c>
      <c r="K18022">
        <v>1050</v>
      </c>
      <c r="L18022">
        <v>36</v>
      </c>
    </row>
    <row r="18023" spans="1:12" x14ac:dyDescent="0.25">
      <c r="A18023" t="s">
        <v>127</v>
      </c>
      <c r="B18023" t="s">
        <v>150</v>
      </c>
      <c r="C18023" t="s">
        <v>151</v>
      </c>
      <c r="D18023" s="2">
        <v>41030</v>
      </c>
      <c r="E18023">
        <v>12.157083333333301</v>
      </c>
      <c r="F18023">
        <v>1603</v>
      </c>
      <c r="G18023">
        <v>36569000</v>
      </c>
      <c r="H18023">
        <v>0</v>
      </c>
    </row>
    <row r="18024" spans="1:12" x14ac:dyDescent="0.25">
      <c r="A18024" t="s">
        <v>127</v>
      </c>
      <c r="B18024" t="s">
        <v>150</v>
      </c>
      <c r="C18024" t="s">
        <v>151</v>
      </c>
      <c r="D18024" s="2">
        <v>41061</v>
      </c>
      <c r="E18024">
        <v>29.5833333333333</v>
      </c>
      <c r="F18024">
        <v>3905</v>
      </c>
      <c r="G18024">
        <v>88987000</v>
      </c>
      <c r="H18024">
        <v>0</v>
      </c>
    </row>
    <row r="18025" spans="1:12" x14ac:dyDescent="0.25">
      <c r="A18025" t="s">
        <v>127</v>
      </c>
      <c r="B18025" t="s">
        <v>150</v>
      </c>
      <c r="C18025" t="s">
        <v>151</v>
      </c>
      <c r="D18025" s="2">
        <v>41091</v>
      </c>
      <c r="E18025">
        <v>29.605833333333301</v>
      </c>
      <c r="F18025">
        <v>7547</v>
      </c>
      <c r="G18025">
        <v>89060000</v>
      </c>
      <c r="H18025">
        <v>4</v>
      </c>
    </row>
    <row r="18026" spans="1:12" x14ac:dyDescent="0.25">
      <c r="A18026" t="s">
        <v>127</v>
      </c>
      <c r="B18026" t="s">
        <v>150</v>
      </c>
      <c r="C18026" t="s">
        <v>151</v>
      </c>
      <c r="D18026" s="2">
        <v>41122</v>
      </c>
      <c r="E18026">
        <v>30.547916666666701</v>
      </c>
      <c r="F18026">
        <v>7732</v>
      </c>
      <c r="G18026">
        <v>91890000</v>
      </c>
      <c r="H18026">
        <v>58</v>
      </c>
    </row>
    <row r="18027" spans="1:12" x14ac:dyDescent="0.25">
      <c r="A18027" t="s">
        <v>127</v>
      </c>
      <c r="B18027" t="s">
        <v>150</v>
      </c>
      <c r="C18027" t="s">
        <v>151</v>
      </c>
      <c r="D18027" s="2">
        <v>41153</v>
      </c>
      <c r="E18027">
        <v>30</v>
      </c>
      <c r="F18027">
        <v>8082</v>
      </c>
      <c r="G18027">
        <v>141780000</v>
      </c>
      <c r="H18027">
        <v>30</v>
      </c>
    </row>
    <row r="18028" spans="1:12" x14ac:dyDescent="0.25">
      <c r="A18028" t="s">
        <v>127</v>
      </c>
      <c r="B18028" t="s">
        <v>150</v>
      </c>
      <c r="C18028" t="s">
        <v>151</v>
      </c>
      <c r="D18028" s="2">
        <v>41183</v>
      </c>
      <c r="E18028">
        <v>14.03125</v>
      </c>
      <c r="F18028">
        <v>3873</v>
      </c>
      <c r="G18028">
        <v>42210000</v>
      </c>
      <c r="H18028">
        <v>0</v>
      </c>
    </row>
    <row r="18029" spans="1:12" x14ac:dyDescent="0.25">
      <c r="A18029" t="s">
        <v>127</v>
      </c>
      <c r="B18029" t="s">
        <v>150</v>
      </c>
      <c r="C18029" t="s">
        <v>151</v>
      </c>
      <c r="D18029" s="2">
        <v>41214</v>
      </c>
      <c r="E18029">
        <v>27.472083333333298</v>
      </c>
      <c r="F18029">
        <v>7961</v>
      </c>
      <c r="G18029">
        <v>150691000</v>
      </c>
      <c r="H18029">
        <v>0</v>
      </c>
    </row>
    <row r="18030" spans="1:12" x14ac:dyDescent="0.25">
      <c r="A18030" t="s">
        <v>127</v>
      </c>
      <c r="B18030" t="s">
        <v>150</v>
      </c>
      <c r="C18030" t="s">
        <v>151</v>
      </c>
      <c r="D18030" s="2">
        <v>41244</v>
      </c>
      <c r="E18030">
        <v>23.393750000000001</v>
      </c>
      <c r="F18030">
        <v>6925</v>
      </c>
      <c r="G18030">
        <v>113370000</v>
      </c>
      <c r="H18030">
        <v>0</v>
      </c>
    </row>
    <row r="18031" spans="1:12" x14ac:dyDescent="0.25">
      <c r="A18031" t="s">
        <v>127</v>
      </c>
      <c r="B18031" t="s">
        <v>150</v>
      </c>
      <c r="C18031" t="s">
        <v>151</v>
      </c>
      <c r="D18031" s="2">
        <v>41275</v>
      </c>
      <c r="E18031">
        <v>12.6875</v>
      </c>
      <c r="F18031">
        <v>19298</v>
      </c>
      <c r="G18031">
        <v>159000000</v>
      </c>
      <c r="H18031">
        <v>0</v>
      </c>
    </row>
    <row r="18032" spans="1:12" x14ac:dyDescent="0.25">
      <c r="A18032" t="s">
        <v>127</v>
      </c>
      <c r="B18032" t="s">
        <v>150</v>
      </c>
      <c r="C18032" t="s">
        <v>151</v>
      </c>
      <c r="D18032" s="2">
        <v>41306</v>
      </c>
      <c r="E18032">
        <v>28</v>
      </c>
      <c r="F18032">
        <v>19298</v>
      </c>
      <c r="G18032">
        <v>350896000</v>
      </c>
      <c r="H18032">
        <v>0</v>
      </c>
    </row>
    <row r="18033" spans="1:8" x14ac:dyDescent="0.25">
      <c r="A18033" t="s">
        <v>127</v>
      </c>
      <c r="B18033" t="s">
        <v>150</v>
      </c>
      <c r="C18033" t="s">
        <v>151</v>
      </c>
      <c r="D18033" s="2">
        <v>41334</v>
      </c>
      <c r="E18033">
        <v>31</v>
      </c>
      <c r="F18033">
        <v>19298</v>
      </c>
      <c r="G18033">
        <v>388492000</v>
      </c>
      <c r="H18033">
        <v>0</v>
      </c>
    </row>
    <row r="18034" spans="1:8" x14ac:dyDescent="0.25">
      <c r="A18034" t="s">
        <v>127</v>
      </c>
      <c r="B18034" t="s">
        <v>150</v>
      </c>
      <c r="C18034" t="s">
        <v>151</v>
      </c>
      <c r="D18034" s="2">
        <v>41365</v>
      </c>
      <c r="E18034">
        <v>30</v>
      </c>
      <c r="F18034">
        <v>19298</v>
      </c>
      <c r="G18034">
        <v>375960000</v>
      </c>
      <c r="H18034">
        <v>0</v>
      </c>
    </row>
    <row r="18035" spans="1:8" x14ac:dyDescent="0.25">
      <c r="A18035" t="s">
        <v>127</v>
      </c>
      <c r="B18035" t="s">
        <v>150</v>
      </c>
      <c r="C18035" t="s">
        <v>151</v>
      </c>
      <c r="D18035" s="2">
        <v>41395</v>
      </c>
      <c r="E18035">
        <v>22.1733333333333</v>
      </c>
      <c r="F18035">
        <v>33453</v>
      </c>
      <c r="G18035">
        <v>277876000</v>
      </c>
      <c r="H18035">
        <v>273</v>
      </c>
    </row>
    <row r="18036" spans="1:8" x14ac:dyDescent="0.25">
      <c r="A18036" t="s">
        <v>127</v>
      </c>
      <c r="B18036" t="s">
        <v>150</v>
      </c>
      <c r="C18036" t="s">
        <v>151</v>
      </c>
      <c r="D18036" s="2">
        <v>41426</v>
      </c>
      <c r="E18036">
        <v>27.591666666666701</v>
      </c>
      <c r="F18036">
        <v>41552</v>
      </c>
      <c r="G18036">
        <v>345779000</v>
      </c>
      <c r="H18036">
        <v>414</v>
      </c>
    </row>
    <row r="18037" spans="1:8" x14ac:dyDescent="0.25">
      <c r="A18037" t="s">
        <v>127</v>
      </c>
      <c r="B18037" t="s">
        <v>150</v>
      </c>
      <c r="C18037" t="s">
        <v>151</v>
      </c>
      <c r="D18037" s="2">
        <v>41456</v>
      </c>
      <c r="E18037">
        <v>31</v>
      </c>
      <c r="F18037">
        <v>43027</v>
      </c>
      <c r="G18037">
        <v>396540000</v>
      </c>
      <c r="H18037">
        <v>694</v>
      </c>
    </row>
    <row r="18038" spans="1:8" x14ac:dyDescent="0.25">
      <c r="A18038" t="s">
        <v>127</v>
      </c>
      <c r="B18038" t="s">
        <v>150</v>
      </c>
      <c r="C18038" t="s">
        <v>151</v>
      </c>
      <c r="D18038" s="2">
        <v>41487</v>
      </c>
      <c r="E18038">
        <v>26.5104166666667</v>
      </c>
      <c r="F18038">
        <v>29116</v>
      </c>
      <c r="G18038">
        <v>315970000</v>
      </c>
      <c r="H18038">
        <v>564</v>
      </c>
    </row>
    <row r="18039" spans="1:8" x14ac:dyDescent="0.25">
      <c r="A18039" t="s">
        <v>127</v>
      </c>
      <c r="B18039" t="s">
        <v>150</v>
      </c>
      <c r="C18039" t="s">
        <v>151</v>
      </c>
      <c r="D18039" s="2">
        <v>41518</v>
      </c>
      <c r="E18039">
        <v>30</v>
      </c>
      <c r="F18039">
        <v>18305</v>
      </c>
      <c r="G18039">
        <v>209040000</v>
      </c>
      <c r="H18039">
        <v>69</v>
      </c>
    </row>
    <row r="18040" spans="1:8" x14ac:dyDescent="0.25">
      <c r="A18040" t="s">
        <v>127</v>
      </c>
      <c r="B18040" t="s">
        <v>150</v>
      </c>
      <c r="C18040" t="s">
        <v>151</v>
      </c>
      <c r="D18040" s="2">
        <v>41548</v>
      </c>
      <c r="E18040">
        <v>31</v>
      </c>
      <c r="F18040">
        <v>19805</v>
      </c>
      <c r="G18040">
        <v>234330000</v>
      </c>
      <c r="H18040">
        <v>254</v>
      </c>
    </row>
    <row r="18041" spans="1:8" x14ac:dyDescent="0.25">
      <c r="A18041" t="s">
        <v>127</v>
      </c>
      <c r="B18041" t="s">
        <v>150</v>
      </c>
      <c r="C18041" t="s">
        <v>151</v>
      </c>
      <c r="D18041" s="2">
        <v>41579</v>
      </c>
      <c r="E18041">
        <v>29.001249999999999</v>
      </c>
      <c r="F18041">
        <v>19626</v>
      </c>
      <c r="G18041">
        <v>240360000</v>
      </c>
      <c r="H18041">
        <v>501</v>
      </c>
    </row>
    <row r="18042" spans="1:8" x14ac:dyDescent="0.25">
      <c r="A18042" t="s">
        <v>127</v>
      </c>
      <c r="B18042" t="s">
        <v>150</v>
      </c>
      <c r="C18042" t="s">
        <v>151</v>
      </c>
      <c r="D18042" s="2">
        <v>41609</v>
      </c>
      <c r="E18042">
        <v>31</v>
      </c>
      <c r="F18042">
        <v>24510</v>
      </c>
      <c r="G18042">
        <v>273050000</v>
      </c>
      <c r="H18042">
        <v>1216</v>
      </c>
    </row>
    <row r="18043" spans="1:8" x14ac:dyDescent="0.25">
      <c r="A18043" t="s">
        <v>127</v>
      </c>
      <c r="B18043" t="s">
        <v>150</v>
      </c>
      <c r="C18043" t="s">
        <v>151</v>
      </c>
      <c r="D18043" s="2">
        <v>42005</v>
      </c>
      <c r="E18043">
        <v>5.92</v>
      </c>
      <c r="F18043">
        <v>3044</v>
      </c>
      <c r="G18043">
        <v>23130000</v>
      </c>
      <c r="H18043">
        <v>96.09</v>
      </c>
    </row>
    <row r="18044" spans="1:8" x14ac:dyDescent="0.25">
      <c r="A18044" t="s">
        <v>127</v>
      </c>
      <c r="B18044" t="s">
        <v>150</v>
      </c>
      <c r="C18044" t="s">
        <v>151</v>
      </c>
      <c r="D18044" s="2">
        <v>42036</v>
      </c>
      <c r="E18044">
        <v>17.45</v>
      </c>
      <c r="F18044">
        <v>8976.61</v>
      </c>
      <c r="G18044">
        <v>68220000</v>
      </c>
      <c r="H18044">
        <v>283.35000000000002</v>
      </c>
    </row>
    <row r="18045" spans="1:8" x14ac:dyDescent="0.25">
      <c r="A18045" t="s">
        <v>127</v>
      </c>
      <c r="B18045" t="s">
        <v>150</v>
      </c>
      <c r="C18045" t="s">
        <v>151</v>
      </c>
      <c r="D18045" s="2">
        <v>42064</v>
      </c>
      <c r="E18045">
        <v>25.79</v>
      </c>
      <c r="F18045">
        <v>13477.64</v>
      </c>
      <c r="G18045">
        <v>100850000</v>
      </c>
      <c r="H18045">
        <v>211.61</v>
      </c>
    </row>
    <row r="18046" spans="1:8" x14ac:dyDescent="0.25">
      <c r="A18046" t="s">
        <v>127</v>
      </c>
      <c r="B18046" t="s">
        <v>150</v>
      </c>
      <c r="C18046" t="s">
        <v>151</v>
      </c>
      <c r="D18046" s="2">
        <v>42095</v>
      </c>
      <c r="E18046">
        <v>6.39</v>
      </c>
      <c r="F18046">
        <v>3349.06</v>
      </c>
      <c r="G18046">
        <v>24970000</v>
      </c>
      <c r="H18046">
        <v>40.69</v>
      </c>
    </row>
    <row r="18047" spans="1:8" x14ac:dyDescent="0.25">
      <c r="A18047" t="s">
        <v>127</v>
      </c>
      <c r="B18047" t="s">
        <v>150</v>
      </c>
      <c r="C18047" t="s">
        <v>151</v>
      </c>
      <c r="D18047" s="2">
        <v>42125</v>
      </c>
      <c r="E18047">
        <v>2.85</v>
      </c>
      <c r="F18047">
        <v>1514.76</v>
      </c>
      <c r="G18047">
        <v>11160000</v>
      </c>
      <c r="H18047">
        <v>0</v>
      </c>
    </row>
    <row r="18048" spans="1:8" x14ac:dyDescent="0.25">
      <c r="A18048" t="s">
        <v>127</v>
      </c>
      <c r="B18048" t="s">
        <v>150</v>
      </c>
      <c r="C18048" t="s">
        <v>151</v>
      </c>
      <c r="D18048" s="2">
        <v>42156</v>
      </c>
      <c r="E18048">
        <v>4</v>
      </c>
      <c r="F18048">
        <v>2122.88</v>
      </c>
      <c r="G18048">
        <v>15640000</v>
      </c>
      <c r="H18048">
        <v>0</v>
      </c>
    </row>
    <row r="18049" spans="1:8" x14ac:dyDescent="0.25">
      <c r="A18049" t="s">
        <v>127</v>
      </c>
      <c r="B18049" t="s">
        <v>150</v>
      </c>
      <c r="C18049" t="s">
        <v>151</v>
      </c>
      <c r="D18049" s="2">
        <v>42186</v>
      </c>
      <c r="E18049">
        <v>22.7</v>
      </c>
      <c r="F18049">
        <v>10221.66</v>
      </c>
      <c r="G18049">
        <v>85870000</v>
      </c>
      <c r="H18049">
        <v>117.7</v>
      </c>
    </row>
    <row r="18050" spans="1:8" x14ac:dyDescent="0.25">
      <c r="A18050" t="s">
        <v>127</v>
      </c>
      <c r="B18050" t="s">
        <v>150</v>
      </c>
      <c r="C18050" t="s">
        <v>151</v>
      </c>
      <c r="D18050" s="2">
        <v>42217</v>
      </c>
      <c r="E18050">
        <v>30.52</v>
      </c>
      <c r="F18050">
        <v>10408.870000000001</v>
      </c>
      <c r="G18050">
        <v>115410000</v>
      </c>
      <c r="H18050">
        <v>126.5</v>
      </c>
    </row>
    <row r="18051" spans="1:8" x14ac:dyDescent="0.25">
      <c r="A18051" t="s">
        <v>127</v>
      </c>
      <c r="B18051" t="s">
        <v>150</v>
      </c>
      <c r="C18051" t="s">
        <v>151</v>
      </c>
      <c r="D18051" s="2">
        <v>42248</v>
      </c>
      <c r="E18051">
        <v>30</v>
      </c>
      <c r="F18051">
        <v>10151.76</v>
      </c>
      <c r="G18051">
        <v>113700000</v>
      </c>
      <c r="H18051">
        <v>108.24</v>
      </c>
    </row>
    <row r="18052" spans="1:8" x14ac:dyDescent="0.25">
      <c r="A18052" t="s">
        <v>127</v>
      </c>
      <c r="B18052" t="s">
        <v>150</v>
      </c>
      <c r="C18052" t="s">
        <v>151</v>
      </c>
      <c r="D18052" s="2">
        <v>42278</v>
      </c>
      <c r="E18052">
        <v>22.14</v>
      </c>
      <c r="F18052">
        <v>7481.85</v>
      </c>
      <c r="G18052">
        <v>83910000</v>
      </c>
      <c r="H18052">
        <v>94.76</v>
      </c>
    </row>
    <row r="18053" spans="1:8" x14ac:dyDescent="0.25">
      <c r="A18053" t="s">
        <v>127</v>
      </c>
      <c r="B18053" t="s">
        <v>150</v>
      </c>
      <c r="C18053" t="s">
        <v>151</v>
      </c>
      <c r="D18053" s="2">
        <v>42309</v>
      </c>
      <c r="E18053">
        <v>28.83</v>
      </c>
      <c r="F18053">
        <v>11134.58</v>
      </c>
      <c r="G18053">
        <v>157600000</v>
      </c>
      <c r="H18053">
        <v>144.41999999999999</v>
      </c>
    </row>
    <row r="18054" spans="1:8" x14ac:dyDescent="0.25">
      <c r="A18054" t="s">
        <v>127</v>
      </c>
      <c r="B18054" t="s">
        <v>150</v>
      </c>
      <c r="C18054" t="s">
        <v>151</v>
      </c>
      <c r="D18054" s="2">
        <v>42339</v>
      </c>
      <c r="E18054">
        <v>19.059999999999999</v>
      </c>
      <c r="F18054">
        <v>8885</v>
      </c>
      <c r="G18054">
        <v>154500000</v>
      </c>
      <c r="H18054">
        <v>95</v>
      </c>
    </row>
    <row r="18055" spans="1:8" x14ac:dyDescent="0.25">
      <c r="A18055" t="s">
        <v>127</v>
      </c>
      <c r="B18055" t="s">
        <v>168</v>
      </c>
      <c r="C18055" t="s">
        <v>151</v>
      </c>
      <c r="D18055" s="2">
        <v>42370</v>
      </c>
      <c r="E18055">
        <v>20.026250000000001</v>
      </c>
      <c r="F18055">
        <v>8792.2900000000009</v>
      </c>
      <c r="G18055">
        <v>121400000</v>
      </c>
      <c r="H18055">
        <v>71.8</v>
      </c>
    </row>
    <row r="18056" spans="1:8" x14ac:dyDescent="0.25">
      <c r="A18056" t="s">
        <v>127</v>
      </c>
      <c r="B18056" t="s">
        <v>168</v>
      </c>
      <c r="C18056" t="s">
        <v>151</v>
      </c>
      <c r="D18056" s="2">
        <v>42401</v>
      </c>
      <c r="E18056">
        <v>5.04958333333333</v>
      </c>
      <c r="F18056">
        <v>1907.58</v>
      </c>
      <c r="G18056">
        <v>30750000</v>
      </c>
      <c r="H18056">
        <v>15.57</v>
      </c>
    </row>
    <row r="18057" spans="1:8" x14ac:dyDescent="0.25">
      <c r="A18057" t="s">
        <v>127</v>
      </c>
      <c r="B18057" t="s">
        <v>168</v>
      </c>
      <c r="C18057" t="s">
        <v>151</v>
      </c>
      <c r="D18057" s="2">
        <v>42430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127</v>
      </c>
      <c r="B18058" t="s">
        <v>168</v>
      </c>
      <c r="C18058" t="s">
        <v>151</v>
      </c>
      <c r="D18058" s="2">
        <v>42461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127</v>
      </c>
      <c r="B18059" t="s">
        <v>168</v>
      </c>
      <c r="C18059" t="s">
        <v>151</v>
      </c>
      <c r="D18059" s="2">
        <v>42491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127</v>
      </c>
      <c r="B18060" t="s">
        <v>168</v>
      </c>
      <c r="C18060" t="s">
        <v>151</v>
      </c>
      <c r="D18060" s="2">
        <v>42522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127</v>
      </c>
      <c r="B18061" t="s">
        <v>168</v>
      </c>
      <c r="C18061" t="s">
        <v>151</v>
      </c>
      <c r="D18061" s="2">
        <v>42552</v>
      </c>
      <c r="E18061">
        <v>2.2083333333333299</v>
      </c>
      <c r="F18061">
        <v>1090.81</v>
      </c>
      <c r="G18061">
        <v>13450000</v>
      </c>
      <c r="H18061">
        <v>8.91</v>
      </c>
    </row>
    <row r="18062" spans="1:8" x14ac:dyDescent="0.25">
      <c r="A18062" t="s">
        <v>127</v>
      </c>
      <c r="B18062" t="s">
        <v>168</v>
      </c>
      <c r="C18062" t="s">
        <v>151</v>
      </c>
      <c r="D18062" s="2">
        <v>42583</v>
      </c>
      <c r="E18062">
        <v>0.47208333333333302</v>
      </c>
      <c r="F18062">
        <v>202.14</v>
      </c>
      <c r="G18062">
        <v>2880000</v>
      </c>
      <c r="H18062">
        <v>1.65</v>
      </c>
    </row>
    <row r="18063" spans="1:8" x14ac:dyDescent="0.25">
      <c r="A18063" t="s">
        <v>127</v>
      </c>
      <c r="B18063" t="s">
        <v>168</v>
      </c>
      <c r="C18063" t="s">
        <v>151</v>
      </c>
      <c r="D18063" s="2">
        <v>42614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127</v>
      </c>
      <c r="B18064" t="s">
        <v>168</v>
      </c>
      <c r="C18064" t="s">
        <v>151</v>
      </c>
      <c r="D18064" s="2">
        <v>42644</v>
      </c>
      <c r="E18064">
        <v>0.40625</v>
      </c>
      <c r="F18064">
        <v>98.22</v>
      </c>
      <c r="G18064">
        <v>2470000</v>
      </c>
      <c r="H18064">
        <v>0.8</v>
      </c>
    </row>
    <row r="18065" spans="1:8" x14ac:dyDescent="0.25">
      <c r="A18065" t="s">
        <v>127</v>
      </c>
      <c r="B18065" t="s">
        <v>168</v>
      </c>
      <c r="C18065" t="s">
        <v>151</v>
      </c>
      <c r="D18065" s="2">
        <v>42675</v>
      </c>
      <c r="E18065">
        <v>11.8120833333333</v>
      </c>
      <c r="F18065">
        <v>3647.79</v>
      </c>
      <c r="G18065">
        <v>71940000</v>
      </c>
      <c r="H18065">
        <v>29.79</v>
      </c>
    </row>
    <row r="18066" spans="1:8" x14ac:dyDescent="0.25">
      <c r="A18066" t="s">
        <v>127</v>
      </c>
      <c r="B18066" t="s">
        <v>168</v>
      </c>
      <c r="C18066" t="s">
        <v>151</v>
      </c>
      <c r="D18066" s="2">
        <v>42705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127</v>
      </c>
      <c r="B18067" t="s">
        <v>150</v>
      </c>
      <c r="C18067" t="s">
        <v>151</v>
      </c>
      <c r="D18067" s="2">
        <v>42736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127</v>
      </c>
      <c r="B18068" t="s">
        <v>150</v>
      </c>
      <c r="C18068" t="s">
        <v>151</v>
      </c>
      <c r="D18068" s="2">
        <v>42767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127</v>
      </c>
      <c r="B18069" t="s">
        <v>150</v>
      </c>
      <c r="C18069" t="s">
        <v>151</v>
      </c>
      <c r="D18069" s="2">
        <v>42795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127</v>
      </c>
      <c r="B18070" t="s">
        <v>150</v>
      </c>
      <c r="C18070" t="s">
        <v>151</v>
      </c>
      <c r="D18070" s="2">
        <v>42826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127</v>
      </c>
      <c r="B18071" t="s">
        <v>150</v>
      </c>
      <c r="C18071" t="s">
        <v>151</v>
      </c>
      <c r="D18071" s="2">
        <v>42856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127</v>
      </c>
      <c r="B18072" t="s">
        <v>150</v>
      </c>
      <c r="C18072" t="s">
        <v>151</v>
      </c>
      <c r="D18072" s="2">
        <v>42887</v>
      </c>
      <c r="E18072">
        <v>25.811250000000001</v>
      </c>
      <c r="F18072">
        <v>9591</v>
      </c>
      <c r="G18072">
        <v>154867500</v>
      </c>
      <c r="H18072">
        <v>504.77725649896797</v>
      </c>
    </row>
    <row r="18073" spans="1:8" x14ac:dyDescent="0.25">
      <c r="A18073" t="s">
        <v>127</v>
      </c>
      <c r="B18073" t="s">
        <v>150</v>
      </c>
      <c r="C18073" t="s">
        <v>151</v>
      </c>
      <c r="D18073" s="2">
        <v>42917</v>
      </c>
      <c r="E18073">
        <v>30.003333333333298</v>
      </c>
      <c r="F18073">
        <v>10852</v>
      </c>
      <c r="G18073">
        <v>180020000</v>
      </c>
      <c r="H18073">
        <v>571.14781217916402</v>
      </c>
    </row>
    <row r="18074" spans="1:8" x14ac:dyDescent="0.25">
      <c r="A18074" t="s">
        <v>127</v>
      </c>
      <c r="B18074" t="s">
        <v>150</v>
      </c>
      <c r="C18074" t="s">
        <v>151</v>
      </c>
      <c r="D18074" s="2">
        <v>42948</v>
      </c>
      <c r="E18074">
        <v>28.9129166666667</v>
      </c>
      <c r="F18074">
        <v>10577</v>
      </c>
      <c r="G18074">
        <v>173477500</v>
      </c>
      <c r="H18074">
        <v>556.66905581370304</v>
      </c>
    </row>
    <row r="18075" spans="1:8" x14ac:dyDescent="0.25">
      <c r="A18075" t="s">
        <v>127</v>
      </c>
      <c r="B18075" t="s">
        <v>150</v>
      </c>
      <c r="C18075" t="s">
        <v>151</v>
      </c>
      <c r="D18075" s="2">
        <v>42979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127</v>
      </c>
      <c r="B18076" t="s">
        <v>150</v>
      </c>
      <c r="C18076" t="s">
        <v>151</v>
      </c>
      <c r="D18076" s="2">
        <v>43009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127</v>
      </c>
      <c r="B18077" t="s">
        <v>150</v>
      </c>
      <c r="C18077" t="s">
        <v>151</v>
      </c>
      <c r="D18077" s="2">
        <v>43040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127</v>
      </c>
      <c r="B18078" t="s">
        <v>150</v>
      </c>
      <c r="C18078" t="s">
        <v>151</v>
      </c>
      <c r="D18078" s="2">
        <v>43070</v>
      </c>
      <c r="E18078">
        <v>15.7741666666667</v>
      </c>
      <c r="F18078">
        <v>5870</v>
      </c>
      <c r="G18078">
        <v>94645000</v>
      </c>
      <c r="H18078">
        <v>308.93222505661402</v>
      </c>
    </row>
    <row r="18079" spans="1:8" x14ac:dyDescent="0.25">
      <c r="A18079" t="s">
        <v>127</v>
      </c>
      <c r="B18079" t="s">
        <v>168</v>
      </c>
      <c r="C18079" t="s">
        <v>151</v>
      </c>
      <c r="D18079" s="2">
        <v>43101</v>
      </c>
      <c r="E18079">
        <v>31</v>
      </c>
      <c r="F18079">
        <v>12118</v>
      </c>
      <c r="G18079">
        <v>135780000</v>
      </c>
      <c r="H18079">
        <v>60</v>
      </c>
    </row>
    <row r="18080" spans="1:8" x14ac:dyDescent="0.25">
      <c r="A18080" t="s">
        <v>127</v>
      </c>
      <c r="B18080" t="s">
        <v>168</v>
      </c>
      <c r="C18080" t="s">
        <v>151</v>
      </c>
      <c r="D18080" s="2">
        <v>43132</v>
      </c>
      <c r="E18080">
        <v>1.08</v>
      </c>
      <c r="F18080">
        <v>428</v>
      </c>
      <c r="G18080">
        <v>4690000</v>
      </c>
      <c r="H18080">
        <v>2</v>
      </c>
    </row>
    <row r="18081" spans="1:8" x14ac:dyDescent="0.25">
      <c r="A18081" t="s">
        <v>127</v>
      </c>
      <c r="B18081" t="s">
        <v>168</v>
      </c>
      <c r="C18081" t="s">
        <v>151</v>
      </c>
      <c r="D18081" s="2">
        <v>43160</v>
      </c>
      <c r="E18081">
        <v>0.33</v>
      </c>
      <c r="F18081">
        <v>0</v>
      </c>
      <c r="G18081">
        <v>1500000</v>
      </c>
      <c r="H18081">
        <v>0</v>
      </c>
    </row>
    <row r="18082" spans="1:8" x14ac:dyDescent="0.25">
      <c r="A18082" t="s">
        <v>127</v>
      </c>
      <c r="B18082" t="s">
        <v>168</v>
      </c>
      <c r="C18082" t="s">
        <v>151</v>
      </c>
      <c r="D18082" s="2">
        <v>43191</v>
      </c>
      <c r="E18082">
        <v>5.92</v>
      </c>
      <c r="F18082">
        <v>2589</v>
      </c>
      <c r="G18082">
        <v>25880000</v>
      </c>
      <c r="H18082">
        <v>13</v>
      </c>
    </row>
    <row r="18083" spans="1:8" x14ac:dyDescent="0.25">
      <c r="A18083" t="s">
        <v>127</v>
      </c>
      <c r="B18083" t="s">
        <v>168</v>
      </c>
      <c r="C18083" t="s">
        <v>151</v>
      </c>
      <c r="D18083" s="2">
        <v>43221</v>
      </c>
      <c r="E18083">
        <v>3.38</v>
      </c>
      <c r="F18083">
        <v>801</v>
      </c>
      <c r="G18083">
        <v>14740000</v>
      </c>
      <c r="H18083">
        <v>4</v>
      </c>
    </row>
    <row r="18084" spans="1:8" x14ac:dyDescent="0.25">
      <c r="A18084" t="s">
        <v>127</v>
      </c>
      <c r="B18084" t="s">
        <v>168</v>
      </c>
      <c r="C18084" t="s">
        <v>151</v>
      </c>
      <c r="D18084" s="2">
        <v>43252</v>
      </c>
      <c r="E18084">
        <v>3.42</v>
      </c>
      <c r="F18084">
        <v>1444</v>
      </c>
      <c r="G18084">
        <v>14940000</v>
      </c>
      <c r="H18084">
        <v>7</v>
      </c>
    </row>
    <row r="18085" spans="1:8" x14ac:dyDescent="0.25">
      <c r="A18085" t="s">
        <v>127</v>
      </c>
      <c r="B18085" t="s">
        <v>168</v>
      </c>
      <c r="C18085" t="s">
        <v>151</v>
      </c>
      <c r="D18085" s="2">
        <v>43282</v>
      </c>
      <c r="E18085">
        <v>26.17</v>
      </c>
      <c r="F18085">
        <v>11338</v>
      </c>
      <c r="G18085">
        <v>114690000</v>
      </c>
      <c r="H18085">
        <v>56</v>
      </c>
    </row>
    <row r="18086" spans="1:8" x14ac:dyDescent="0.25">
      <c r="A18086" t="s">
        <v>127</v>
      </c>
      <c r="B18086" t="s">
        <v>168</v>
      </c>
      <c r="C18086" t="s">
        <v>151</v>
      </c>
      <c r="D18086" s="2">
        <v>43313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127</v>
      </c>
      <c r="B18087" t="s">
        <v>168</v>
      </c>
      <c r="C18087" t="s">
        <v>151</v>
      </c>
      <c r="D18087" s="2">
        <v>43344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127</v>
      </c>
      <c r="B18088" t="s">
        <v>168</v>
      </c>
      <c r="C18088" t="s">
        <v>151</v>
      </c>
      <c r="D18088" s="2">
        <v>43374</v>
      </c>
      <c r="E18088">
        <v>1.42</v>
      </c>
      <c r="F18088">
        <v>559</v>
      </c>
      <c r="G18088">
        <v>6150000</v>
      </c>
      <c r="H18088">
        <v>3</v>
      </c>
    </row>
    <row r="18089" spans="1:8" x14ac:dyDescent="0.25">
      <c r="A18089" t="s">
        <v>127</v>
      </c>
      <c r="B18089" t="s">
        <v>168</v>
      </c>
      <c r="C18089" t="s">
        <v>151</v>
      </c>
      <c r="D18089" s="2">
        <v>43405</v>
      </c>
      <c r="E18089">
        <v>11.54</v>
      </c>
      <c r="F18089">
        <v>3714</v>
      </c>
      <c r="G18089">
        <v>50630000</v>
      </c>
      <c r="H18089">
        <v>18</v>
      </c>
    </row>
    <row r="18090" spans="1:8" x14ac:dyDescent="0.25">
      <c r="A18090" t="s">
        <v>127</v>
      </c>
      <c r="B18090" t="s">
        <v>168</v>
      </c>
      <c r="C18090" t="s">
        <v>151</v>
      </c>
      <c r="D18090" s="2">
        <v>43435</v>
      </c>
      <c r="E18090">
        <v>26.25</v>
      </c>
      <c r="F18090">
        <v>9522</v>
      </c>
      <c r="G18090">
        <v>114900000</v>
      </c>
      <c r="H18090">
        <v>47</v>
      </c>
    </row>
    <row r="18091" spans="1:8" x14ac:dyDescent="0.25">
      <c r="A18091" t="s">
        <v>127</v>
      </c>
      <c r="B18091" t="s">
        <v>150</v>
      </c>
      <c r="C18091" t="s">
        <v>151</v>
      </c>
      <c r="D18091" s="2">
        <v>43496</v>
      </c>
      <c r="E18091">
        <v>29.192499999999999</v>
      </c>
      <c r="F18091">
        <v>13072</v>
      </c>
      <c r="G18091">
        <v>115650000</v>
      </c>
      <c r="H18091">
        <v>78.9044295496969</v>
      </c>
    </row>
    <row r="18092" spans="1:8" x14ac:dyDescent="0.25">
      <c r="A18092" t="s">
        <v>127</v>
      </c>
      <c r="B18092" t="s">
        <v>150</v>
      </c>
      <c r="C18092" t="s">
        <v>151</v>
      </c>
      <c r="D18092" s="2">
        <v>43524</v>
      </c>
      <c r="E18092">
        <v>21.544166666666701</v>
      </c>
      <c r="F18092">
        <v>9155</v>
      </c>
      <c r="G18092">
        <v>81570000</v>
      </c>
      <c r="H18092">
        <v>55.263404526512602</v>
      </c>
    </row>
    <row r="18093" spans="1:8" x14ac:dyDescent="0.25">
      <c r="A18093" t="s">
        <v>127</v>
      </c>
      <c r="B18093" t="s">
        <v>150</v>
      </c>
      <c r="C18093" t="s">
        <v>151</v>
      </c>
      <c r="D18093" s="2">
        <v>43555</v>
      </c>
      <c r="E18093">
        <v>1.9395833333333301</v>
      </c>
      <c r="F18093">
        <v>701</v>
      </c>
      <c r="G18093">
        <v>6420000</v>
      </c>
      <c r="H18093">
        <v>4.2292035262068799</v>
      </c>
    </row>
    <row r="18094" spans="1:8" x14ac:dyDescent="0.25">
      <c r="A18094" t="s">
        <v>127</v>
      </c>
      <c r="B18094" t="s">
        <v>150</v>
      </c>
      <c r="C18094" t="s">
        <v>151</v>
      </c>
      <c r="D18094" s="2">
        <v>43585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127</v>
      </c>
      <c r="B18095" t="s">
        <v>150</v>
      </c>
      <c r="C18095" t="s">
        <v>151</v>
      </c>
      <c r="D18095" s="2">
        <v>43616</v>
      </c>
      <c r="E18095">
        <v>16.2283333333333</v>
      </c>
      <c r="F18095">
        <v>6785</v>
      </c>
      <c r="G18095">
        <v>64489999.999999993</v>
      </c>
      <c r="H18095">
        <v>52.684694444179698</v>
      </c>
    </row>
    <row r="18096" spans="1:8" x14ac:dyDescent="0.25">
      <c r="A18096" t="s">
        <v>127</v>
      </c>
      <c r="B18096" t="s">
        <v>150</v>
      </c>
      <c r="C18096" t="s">
        <v>151</v>
      </c>
      <c r="D18096" s="2">
        <v>43646</v>
      </c>
      <c r="E18096">
        <v>30</v>
      </c>
      <c r="F18096">
        <v>12726</v>
      </c>
      <c r="G18096">
        <v>146950000</v>
      </c>
      <c r="H18096">
        <v>176.76712778999499</v>
      </c>
    </row>
    <row r="18097" spans="1:12" x14ac:dyDescent="0.25">
      <c r="A18097" t="s">
        <v>127</v>
      </c>
      <c r="B18097" t="s">
        <v>150</v>
      </c>
      <c r="C18097" t="s">
        <v>151</v>
      </c>
      <c r="D18097" s="2">
        <v>43677</v>
      </c>
      <c r="E18097">
        <v>25.780416666666699</v>
      </c>
      <c r="F18097">
        <v>10771</v>
      </c>
      <c r="G18097">
        <v>125390000</v>
      </c>
      <c r="H18097">
        <v>141.83272833825899</v>
      </c>
    </row>
    <row r="18098" spans="1:12" x14ac:dyDescent="0.25">
      <c r="A18098" t="s">
        <v>127</v>
      </c>
      <c r="B18098" t="s">
        <v>150</v>
      </c>
      <c r="C18098" t="s">
        <v>151</v>
      </c>
      <c r="D18098" s="2">
        <v>43708</v>
      </c>
      <c r="E18098">
        <v>31</v>
      </c>
      <c r="F18098">
        <v>13065</v>
      </c>
      <c r="G18098">
        <v>150870000</v>
      </c>
      <c r="H18098">
        <v>165.37959366950301</v>
      </c>
    </row>
    <row r="18099" spans="1:12" x14ac:dyDescent="0.25">
      <c r="A18099" t="s">
        <v>127</v>
      </c>
      <c r="B18099" t="s">
        <v>150</v>
      </c>
      <c r="C18099" t="s">
        <v>151</v>
      </c>
      <c r="D18099" s="2">
        <v>43738</v>
      </c>
      <c r="E18099">
        <v>27.5</v>
      </c>
      <c r="F18099">
        <v>11637</v>
      </c>
      <c r="G18099">
        <v>136370000</v>
      </c>
      <c r="H18099">
        <v>146.768089967935</v>
      </c>
    </row>
    <row r="18100" spans="1:12" x14ac:dyDescent="0.25">
      <c r="A18100" t="s">
        <v>127</v>
      </c>
      <c r="B18100" t="s">
        <v>150</v>
      </c>
      <c r="C18100" t="s">
        <v>151</v>
      </c>
      <c r="D18100" s="2">
        <v>43769</v>
      </c>
      <c r="E18100">
        <v>16.0729166666667</v>
      </c>
      <c r="F18100">
        <v>7379</v>
      </c>
      <c r="G18100">
        <v>85740000</v>
      </c>
      <c r="H18100">
        <v>93.402952295908605</v>
      </c>
    </row>
    <row r="18101" spans="1:12" x14ac:dyDescent="0.25">
      <c r="A18101" t="s">
        <v>127</v>
      </c>
      <c r="B18101" t="s">
        <v>150</v>
      </c>
      <c r="C18101" t="s">
        <v>151</v>
      </c>
      <c r="D18101" s="2">
        <v>43799</v>
      </c>
      <c r="E18101">
        <v>24</v>
      </c>
      <c r="F18101">
        <v>9749</v>
      </c>
      <c r="G18101">
        <v>112580000</v>
      </c>
      <c r="H18101">
        <v>123.40860028984601</v>
      </c>
    </row>
    <row r="18102" spans="1:12" x14ac:dyDescent="0.25">
      <c r="A18102" t="s">
        <v>127</v>
      </c>
      <c r="B18102" t="s">
        <v>150</v>
      </c>
      <c r="C18102" t="s">
        <v>151</v>
      </c>
      <c r="D18102" s="2">
        <v>43830</v>
      </c>
      <c r="E18102">
        <v>28.7870833333333</v>
      </c>
      <c r="F18102">
        <v>11446</v>
      </c>
      <c r="G18102">
        <v>133120000</v>
      </c>
      <c r="H18102">
        <v>144.892020628849</v>
      </c>
    </row>
    <row r="18103" spans="1:12" x14ac:dyDescent="0.25">
      <c r="A18103" t="s">
        <v>127</v>
      </c>
      <c r="C18103" t="s">
        <v>151</v>
      </c>
      <c r="D18103" s="3">
        <v>43831</v>
      </c>
      <c r="E18103">
        <v>31</v>
      </c>
      <c r="F18103">
        <v>12360.036390510761</v>
      </c>
      <c r="G18103">
        <v>167974668.04690567</v>
      </c>
      <c r="H18103">
        <v>136.96717483835366</v>
      </c>
      <c r="K18103">
        <v>1800</v>
      </c>
      <c r="L18103">
        <v>28</v>
      </c>
    </row>
    <row r="18104" spans="1:12" x14ac:dyDescent="0.25">
      <c r="A18104" t="s">
        <v>127</v>
      </c>
      <c r="C18104" t="s">
        <v>151</v>
      </c>
      <c r="D18104" s="3">
        <v>43862</v>
      </c>
      <c r="E18104">
        <v>20.982500000000002</v>
      </c>
      <c r="F18104">
        <v>8598.3464443299417</v>
      </c>
      <c r="G18104">
        <v>112706962.3607334</v>
      </c>
      <c r="H18104">
        <v>78.087909181603919</v>
      </c>
      <c r="K18104">
        <v>1750</v>
      </c>
      <c r="L18104">
        <v>28</v>
      </c>
    </row>
    <row r="18105" spans="1:12" x14ac:dyDescent="0.25">
      <c r="A18105" t="s">
        <v>127</v>
      </c>
      <c r="C18105" t="s">
        <v>151</v>
      </c>
      <c r="D18105" s="3">
        <v>43891</v>
      </c>
      <c r="E18105">
        <v>19.199166666666667</v>
      </c>
      <c r="F18105">
        <v>7290.2132083866736</v>
      </c>
      <c r="G18105">
        <v>98995618.921599701</v>
      </c>
      <c r="H18105">
        <v>66.207788976266471</v>
      </c>
      <c r="K18105">
        <v>1750</v>
      </c>
      <c r="L18105">
        <v>28</v>
      </c>
    </row>
    <row r="18106" spans="1:12" x14ac:dyDescent="0.25">
      <c r="A18106" t="s">
        <v>127</v>
      </c>
      <c r="C18106" t="s">
        <v>151</v>
      </c>
      <c r="D18106" s="3">
        <v>43922</v>
      </c>
      <c r="E18106">
        <v>30</v>
      </c>
      <c r="F18106">
        <v>9114.6658302862506</v>
      </c>
      <c r="G18106">
        <v>151647097.48759177</v>
      </c>
      <c r="H18106">
        <v>82.776985340642057</v>
      </c>
      <c r="K18106">
        <v>1307</v>
      </c>
      <c r="L18106">
        <v>28</v>
      </c>
    </row>
    <row r="18107" spans="1:12" x14ac:dyDescent="0.25">
      <c r="A18107" t="s">
        <v>127</v>
      </c>
      <c r="C18107" t="s">
        <v>151</v>
      </c>
      <c r="D18107" s="3">
        <v>43952</v>
      </c>
      <c r="E18107">
        <v>30.991666666666664</v>
      </c>
      <c r="F18107">
        <v>12319.850558063594</v>
      </c>
      <c r="G18107">
        <v>188172552.97838262</v>
      </c>
      <c r="H18107">
        <v>99.622270004659697</v>
      </c>
      <c r="K18107">
        <v>1750</v>
      </c>
      <c r="L18107">
        <v>28</v>
      </c>
    </row>
    <row r="18108" spans="1:12" x14ac:dyDescent="0.25">
      <c r="A18108" t="s">
        <v>127</v>
      </c>
      <c r="C18108" t="s">
        <v>151</v>
      </c>
      <c r="D18108" s="3">
        <v>43983</v>
      </c>
      <c r="E18108">
        <v>30</v>
      </c>
      <c r="F18108">
        <v>8863.8066652480538</v>
      </c>
      <c r="G18108">
        <v>153865280.92684862</v>
      </c>
      <c r="H18108">
        <v>71.482311816516571</v>
      </c>
      <c r="K18108">
        <v>1750</v>
      </c>
      <c r="L18108">
        <v>28</v>
      </c>
    </row>
    <row r="18109" spans="1:12" x14ac:dyDescent="0.25">
      <c r="A18109" t="s">
        <v>127</v>
      </c>
      <c r="C18109" t="s">
        <v>151</v>
      </c>
      <c r="D18109" s="3">
        <v>44013</v>
      </c>
      <c r="E18109">
        <v>31</v>
      </c>
      <c r="F18109">
        <v>10516.854291729338</v>
      </c>
      <c r="G18109">
        <v>181854797.12996447</v>
      </c>
      <c r="H18109">
        <v>84.813341062333336</v>
      </c>
      <c r="K18109">
        <v>1720</v>
      </c>
      <c r="L18109">
        <v>36</v>
      </c>
    </row>
    <row r="18110" spans="1:12" x14ac:dyDescent="0.25">
      <c r="A18110" t="s">
        <v>127</v>
      </c>
      <c r="C18110" t="s">
        <v>151</v>
      </c>
      <c r="D18110" s="3">
        <v>44044</v>
      </c>
      <c r="E18110">
        <v>7.6637500000000003</v>
      </c>
      <c r="F18110">
        <v>3051.4471732970251</v>
      </c>
      <c r="G18110">
        <v>47405807.593783408</v>
      </c>
      <c r="H18110">
        <v>77.863956593541445</v>
      </c>
      <c r="K18110">
        <v>1720</v>
      </c>
      <c r="L18110">
        <v>36</v>
      </c>
    </row>
    <row r="18111" spans="1:12" x14ac:dyDescent="0.25">
      <c r="A18111" t="s">
        <v>127</v>
      </c>
      <c r="C18111" t="s">
        <v>151</v>
      </c>
      <c r="D18111" s="3">
        <v>44075</v>
      </c>
      <c r="E18111">
        <v>21.183333333333334</v>
      </c>
      <c r="F18111">
        <v>8612.3078063425564</v>
      </c>
      <c r="G18111">
        <v>138515673.84962842</v>
      </c>
      <c r="H18111">
        <v>209.65791484569473</v>
      </c>
      <c r="K18111">
        <v>1720</v>
      </c>
      <c r="L18111">
        <v>36</v>
      </c>
    </row>
    <row r="18112" spans="1:12" x14ac:dyDescent="0.25">
      <c r="A18112" t="s">
        <v>127</v>
      </c>
      <c r="C18112" t="s">
        <v>151</v>
      </c>
      <c r="D18112" s="3">
        <v>44105</v>
      </c>
      <c r="E18112">
        <v>29.8125</v>
      </c>
      <c r="F18112">
        <v>11511.488245169903</v>
      </c>
      <c r="G18112">
        <v>197057582.91074234</v>
      </c>
      <c r="H18112">
        <v>300.84363278400741</v>
      </c>
      <c r="K18112">
        <v>1720</v>
      </c>
      <c r="L18112">
        <v>36</v>
      </c>
    </row>
    <row r="18113" spans="1:12" x14ac:dyDescent="0.25">
      <c r="A18113" t="s">
        <v>127</v>
      </c>
      <c r="C18113" t="s">
        <v>151</v>
      </c>
      <c r="D18113" s="3">
        <v>44136</v>
      </c>
      <c r="E18113">
        <v>30</v>
      </c>
      <c r="F18113">
        <v>10367.35311443619</v>
      </c>
      <c r="G18113">
        <v>210678481.9242408</v>
      </c>
      <c r="H18113">
        <v>286.94402952078127</v>
      </c>
      <c r="K18113">
        <v>1300</v>
      </c>
      <c r="L18113">
        <v>36</v>
      </c>
    </row>
    <row r="18114" spans="1:12" x14ac:dyDescent="0.25">
      <c r="A18114" t="s">
        <v>127</v>
      </c>
      <c r="B18114" t="s">
        <v>162</v>
      </c>
      <c r="C18114" t="s">
        <v>163</v>
      </c>
      <c r="D18114" s="2">
        <v>42005</v>
      </c>
      <c r="E18114">
        <v>0</v>
      </c>
      <c r="G18114">
        <v>0</v>
      </c>
      <c r="H18114">
        <v>0</v>
      </c>
      <c r="J18114">
        <v>0</v>
      </c>
    </row>
    <row r="18115" spans="1:12" x14ac:dyDescent="0.25">
      <c r="A18115" t="s">
        <v>127</v>
      </c>
      <c r="B18115" t="s">
        <v>162</v>
      </c>
      <c r="C18115" t="s">
        <v>163</v>
      </c>
      <c r="D18115" s="2">
        <v>42036</v>
      </c>
      <c r="E18115">
        <v>0</v>
      </c>
      <c r="G18115">
        <v>0</v>
      </c>
      <c r="H18115">
        <v>0</v>
      </c>
      <c r="J18115">
        <v>0</v>
      </c>
    </row>
    <row r="18116" spans="1:12" x14ac:dyDescent="0.25">
      <c r="A18116" t="s">
        <v>127</v>
      </c>
      <c r="B18116" t="s">
        <v>162</v>
      </c>
      <c r="C18116" t="s">
        <v>163</v>
      </c>
      <c r="D18116" s="2">
        <v>42064</v>
      </c>
      <c r="E18116">
        <v>0</v>
      </c>
      <c r="G18116">
        <v>0</v>
      </c>
      <c r="H18116">
        <v>0</v>
      </c>
      <c r="J18116">
        <v>0</v>
      </c>
    </row>
    <row r="18117" spans="1:12" x14ac:dyDescent="0.25">
      <c r="A18117" t="s">
        <v>127</v>
      </c>
      <c r="B18117" t="s">
        <v>162</v>
      </c>
      <c r="C18117" t="s">
        <v>163</v>
      </c>
      <c r="D18117" s="2">
        <v>42095</v>
      </c>
      <c r="E18117">
        <v>0</v>
      </c>
      <c r="G18117">
        <v>0</v>
      </c>
      <c r="H18117">
        <v>0</v>
      </c>
      <c r="J18117">
        <v>0</v>
      </c>
    </row>
    <row r="18118" spans="1:12" x14ac:dyDescent="0.25">
      <c r="A18118" t="s">
        <v>127</v>
      </c>
      <c r="B18118" t="s">
        <v>162</v>
      </c>
      <c r="C18118" t="s">
        <v>163</v>
      </c>
      <c r="D18118" s="2">
        <v>42125</v>
      </c>
      <c r="E18118">
        <v>0</v>
      </c>
      <c r="G18118">
        <v>0</v>
      </c>
      <c r="H18118">
        <v>0</v>
      </c>
      <c r="J18118">
        <v>0</v>
      </c>
    </row>
    <row r="18119" spans="1:12" x14ac:dyDescent="0.25">
      <c r="A18119" t="s">
        <v>127</v>
      </c>
      <c r="B18119" t="s">
        <v>162</v>
      </c>
      <c r="C18119" t="s">
        <v>163</v>
      </c>
      <c r="D18119" s="2">
        <v>42156</v>
      </c>
      <c r="E18119">
        <v>0</v>
      </c>
      <c r="G18119">
        <v>0</v>
      </c>
      <c r="H18119">
        <v>0</v>
      </c>
      <c r="J18119">
        <v>0</v>
      </c>
    </row>
    <row r="18120" spans="1:12" x14ac:dyDescent="0.25">
      <c r="A18120" t="s">
        <v>127</v>
      </c>
      <c r="B18120" t="s">
        <v>162</v>
      </c>
      <c r="C18120" t="s">
        <v>163</v>
      </c>
      <c r="D18120" s="2">
        <v>42186</v>
      </c>
      <c r="E18120">
        <v>0</v>
      </c>
      <c r="G18120">
        <v>0</v>
      </c>
      <c r="H18120">
        <v>0</v>
      </c>
      <c r="J18120">
        <v>0</v>
      </c>
    </row>
    <row r="18121" spans="1:12" x14ac:dyDescent="0.25">
      <c r="A18121" t="s">
        <v>127</v>
      </c>
      <c r="B18121" t="s">
        <v>162</v>
      </c>
      <c r="C18121" t="s">
        <v>163</v>
      </c>
      <c r="D18121" s="2">
        <v>42217</v>
      </c>
      <c r="E18121">
        <v>0</v>
      </c>
      <c r="G18121">
        <v>0</v>
      </c>
      <c r="H18121">
        <v>0</v>
      </c>
      <c r="J18121">
        <v>0</v>
      </c>
    </row>
    <row r="18122" spans="1:12" x14ac:dyDescent="0.25">
      <c r="A18122" t="s">
        <v>127</v>
      </c>
      <c r="B18122" t="s">
        <v>162</v>
      </c>
      <c r="C18122" t="s">
        <v>163</v>
      </c>
      <c r="D18122" s="2">
        <v>42248</v>
      </c>
      <c r="E18122">
        <v>12.7916666666667</v>
      </c>
      <c r="G18122">
        <v>58460000</v>
      </c>
      <c r="H18122">
        <v>0</v>
      </c>
      <c r="J18122">
        <v>6281</v>
      </c>
    </row>
    <row r="18123" spans="1:12" x14ac:dyDescent="0.25">
      <c r="A18123" t="s">
        <v>127</v>
      </c>
      <c r="B18123" t="s">
        <v>162</v>
      </c>
      <c r="C18123" t="s">
        <v>163</v>
      </c>
      <c r="D18123" s="2">
        <v>42278</v>
      </c>
      <c r="E18123">
        <v>16.334583333333299</v>
      </c>
      <c r="G18123">
        <v>90730000</v>
      </c>
      <c r="H18123">
        <v>0</v>
      </c>
      <c r="J18123">
        <v>8625</v>
      </c>
    </row>
    <row r="18124" spans="1:12" x14ac:dyDescent="0.25">
      <c r="A18124" t="s">
        <v>127</v>
      </c>
      <c r="B18124" t="s">
        <v>162</v>
      </c>
      <c r="C18124" t="s">
        <v>163</v>
      </c>
      <c r="D18124" s="2">
        <v>42309</v>
      </c>
      <c r="E18124">
        <v>5.7324999999999999</v>
      </c>
      <c r="G18124">
        <v>50210000</v>
      </c>
      <c r="H18124">
        <v>0</v>
      </c>
      <c r="J18124">
        <v>4059</v>
      </c>
    </row>
    <row r="18125" spans="1:12" x14ac:dyDescent="0.25">
      <c r="A18125" t="s">
        <v>127</v>
      </c>
      <c r="B18125" t="s">
        <v>162</v>
      </c>
      <c r="C18125" t="s">
        <v>163</v>
      </c>
      <c r="D18125" s="2">
        <v>42339</v>
      </c>
      <c r="E18125">
        <v>28.1666666666667</v>
      </c>
      <c r="G18125">
        <v>258290000.00000003</v>
      </c>
      <c r="H18125">
        <v>0</v>
      </c>
      <c r="J18125">
        <v>24252</v>
      </c>
    </row>
    <row r="18126" spans="1:12" x14ac:dyDescent="0.25">
      <c r="A18126" t="s">
        <v>127</v>
      </c>
      <c r="B18126" t="s">
        <v>162</v>
      </c>
      <c r="C18126" t="s">
        <v>163</v>
      </c>
      <c r="D18126" s="2">
        <v>42370</v>
      </c>
      <c r="E18126">
        <v>9.3966666666666701</v>
      </c>
      <c r="G18126">
        <v>86170000</v>
      </c>
      <c r="H18126">
        <v>0</v>
      </c>
      <c r="J18126">
        <v>7452</v>
      </c>
    </row>
    <row r="18127" spans="1:12" x14ac:dyDescent="0.25">
      <c r="A18127" t="s">
        <v>127</v>
      </c>
      <c r="B18127" t="s">
        <v>162</v>
      </c>
      <c r="C18127" t="s">
        <v>163</v>
      </c>
      <c r="D18127" s="2">
        <v>42401</v>
      </c>
      <c r="E18127">
        <v>6.1762499999999996</v>
      </c>
      <c r="G18127">
        <v>56640000</v>
      </c>
      <c r="H18127">
        <v>0</v>
      </c>
      <c r="J18127">
        <v>4436</v>
      </c>
    </row>
    <row r="18128" spans="1:12" x14ac:dyDescent="0.25">
      <c r="A18128" t="s">
        <v>127</v>
      </c>
      <c r="B18128" t="s">
        <v>162</v>
      </c>
      <c r="C18128" t="s">
        <v>163</v>
      </c>
      <c r="D18128" s="2">
        <v>42430</v>
      </c>
      <c r="E18128">
        <v>0</v>
      </c>
      <c r="G18128">
        <v>0</v>
      </c>
      <c r="H18128">
        <v>0</v>
      </c>
      <c r="J18128">
        <v>0</v>
      </c>
    </row>
    <row r="18129" spans="1:10" x14ac:dyDescent="0.25">
      <c r="A18129" t="s">
        <v>127</v>
      </c>
      <c r="B18129" t="s">
        <v>162</v>
      </c>
      <c r="C18129" t="s">
        <v>163</v>
      </c>
      <c r="D18129" s="2">
        <v>42461</v>
      </c>
      <c r="E18129">
        <v>0</v>
      </c>
      <c r="G18129">
        <v>0</v>
      </c>
      <c r="H18129">
        <v>0</v>
      </c>
      <c r="J18129">
        <v>0</v>
      </c>
    </row>
    <row r="18130" spans="1:10" x14ac:dyDescent="0.25">
      <c r="A18130" t="s">
        <v>127</v>
      </c>
      <c r="B18130" t="s">
        <v>162</v>
      </c>
      <c r="C18130" t="s">
        <v>163</v>
      </c>
      <c r="D18130" s="2">
        <v>42491</v>
      </c>
      <c r="E18130">
        <v>0</v>
      </c>
      <c r="G18130">
        <v>0</v>
      </c>
      <c r="H18130">
        <v>0</v>
      </c>
      <c r="J18130">
        <v>0</v>
      </c>
    </row>
    <row r="18131" spans="1:10" x14ac:dyDescent="0.25">
      <c r="A18131" t="s">
        <v>127</v>
      </c>
      <c r="B18131" t="s">
        <v>162</v>
      </c>
      <c r="C18131" t="s">
        <v>163</v>
      </c>
      <c r="D18131" s="2">
        <v>42522</v>
      </c>
      <c r="E18131">
        <v>0</v>
      </c>
      <c r="G18131">
        <v>0</v>
      </c>
      <c r="H18131">
        <v>0</v>
      </c>
      <c r="J18131">
        <v>0</v>
      </c>
    </row>
    <row r="18132" spans="1:10" x14ac:dyDescent="0.25">
      <c r="A18132" t="s">
        <v>127</v>
      </c>
      <c r="B18132" t="s">
        <v>162</v>
      </c>
      <c r="C18132" t="s">
        <v>163</v>
      </c>
      <c r="D18132" s="2">
        <v>42552</v>
      </c>
      <c r="E18132">
        <v>0</v>
      </c>
      <c r="G18132">
        <v>0</v>
      </c>
      <c r="H18132">
        <v>0</v>
      </c>
      <c r="J18132">
        <v>0</v>
      </c>
    </row>
    <row r="18133" spans="1:10" x14ac:dyDescent="0.25">
      <c r="A18133" t="s">
        <v>127</v>
      </c>
      <c r="B18133" t="s">
        <v>162</v>
      </c>
      <c r="C18133" t="s">
        <v>163</v>
      </c>
      <c r="D18133" s="2">
        <v>42583</v>
      </c>
      <c r="E18133">
        <v>0</v>
      </c>
      <c r="G18133">
        <v>0</v>
      </c>
      <c r="H18133">
        <v>0</v>
      </c>
      <c r="J18133">
        <v>0</v>
      </c>
    </row>
    <row r="18134" spans="1:10" x14ac:dyDescent="0.25">
      <c r="A18134" t="s">
        <v>127</v>
      </c>
      <c r="B18134" t="s">
        <v>162</v>
      </c>
      <c r="C18134" t="s">
        <v>163</v>
      </c>
      <c r="D18134" s="2">
        <v>42614</v>
      </c>
      <c r="E18134">
        <v>0</v>
      </c>
      <c r="G18134">
        <v>0</v>
      </c>
      <c r="H18134">
        <v>0</v>
      </c>
      <c r="J18134">
        <v>0</v>
      </c>
    </row>
    <row r="18135" spans="1:10" x14ac:dyDescent="0.25">
      <c r="A18135" t="s">
        <v>127</v>
      </c>
      <c r="B18135" t="s">
        <v>162</v>
      </c>
      <c r="C18135" t="s">
        <v>163</v>
      </c>
      <c r="D18135" s="2">
        <v>42644</v>
      </c>
      <c r="E18135">
        <v>0</v>
      </c>
      <c r="G18135">
        <v>0</v>
      </c>
      <c r="H18135">
        <v>0</v>
      </c>
      <c r="J18135">
        <v>0</v>
      </c>
    </row>
    <row r="18136" spans="1:10" x14ac:dyDescent="0.25">
      <c r="A18136" t="s">
        <v>127</v>
      </c>
      <c r="B18136" t="s">
        <v>162</v>
      </c>
      <c r="C18136" t="s">
        <v>163</v>
      </c>
      <c r="D18136" s="2">
        <v>42675</v>
      </c>
      <c r="E18136">
        <v>0</v>
      </c>
      <c r="G18136">
        <v>0</v>
      </c>
      <c r="H18136">
        <v>0</v>
      </c>
      <c r="J18136">
        <v>0</v>
      </c>
    </row>
    <row r="18137" spans="1:10" x14ac:dyDescent="0.25">
      <c r="A18137" t="s">
        <v>127</v>
      </c>
      <c r="B18137" t="s">
        <v>162</v>
      </c>
      <c r="C18137" t="s">
        <v>163</v>
      </c>
      <c r="D18137" s="2">
        <v>42705</v>
      </c>
      <c r="E18137">
        <v>0</v>
      </c>
      <c r="G18137">
        <v>0</v>
      </c>
      <c r="H18137">
        <v>0</v>
      </c>
      <c r="J18137">
        <v>0</v>
      </c>
    </row>
    <row r="18138" spans="1:10" x14ac:dyDescent="0.25">
      <c r="A18138" t="s">
        <v>127</v>
      </c>
      <c r="B18138" t="s">
        <v>136</v>
      </c>
      <c r="C18138" t="s">
        <v>137</v>
      </c>
      <c r="D18138" s="2">
        <v>35065</v>
      </c>
      <c r="E18138">
        <v>0</v>
      </c>
      <c r="F18138">
        <v>0</v>
      </c>
      <c r="G18138">
        <v>0</v>
      </c>
      <c r="H18138">
        <v>0</v>
      </c>
    </row>
    <row r="18139" spans="1:10" x14ac:dyDescent="0.25">
      <c r="A18139" t="s">
        <v>127</v>
      </c>
      <c r="B18139" t="s">
        <v>136</v>
      </c>
      <c r="C18139" t="s">
        <v>137</v>
      </c>
      <c r="D18139" s="2">
        <v>35096</v>
      </c>
      <c r="E18139">
        <v>29</v>
      </c>
      <c r="F18139">
        <v>22348</v>
      </c>
      <c r="G18139">
        <v>0</v>
      </c>
      <c r="H18139">
        <v>0</v>
      </c>
    </row>
    <row r="18140" spans="1:10" x14ac:dyDescent="0.25">
      <c r="A18140" t="s">
        <v>127</v>
      </c>
      <c r="B18140" t="s">
        <v>136</v>
      </c>
      <c r="C18140" t="s">
        <v>137</v>
      </c>
      <c r="D18140" s="2">
        <v>35125</v>
      </c>
      <c r="E18140">
        <v>31</v>
      </c>
      <c r="F18140">
        <v>33566</v>
      </c>
      <c r="G18140">
        <v>0</v>
      </c>
      <c r="H18140">
        <v>0</v>
      </c>
    </row>
    <row r="18141" spans="1:10" x14ac:dyDescent="0.25">
      <c r="A18141" t="s">
        <v>127</v>
      </c>
      <c r="B18141" t="s">
        <v>136</v>
      </c>
      <c r="C18141" t="s">
        <v>137</v>
      </c>
      <c r="D18141" s="2">
        <v>35156</v>
      </c>
      <c r="E18141">
        <v>30</v>
      </c>
      <c r="F18141">
        <v>32940</v>
      </c>
      <c r="G18141">
        <v>0</v>
      </c>
      <c r="H18141">
        <v>0</v>
      </c>
    </row>
    <row r="18142" spans="1:10" x14ac:dyDescent="0.25">
      <c r="A18142" t="s">
        <v>127</v>
      </c>
      <c r="B18142" t="s">
        <v>136</v>
      </c>
      <c r="C18142" t="s">
        <v>137</v>
      </c>
      <c r="D18142" s="2">
        <v>35186</v>
      </c>
      <c r="E18142">
        <v>31</v>
      </c>
      <c r="F18142">
        <v>31208</v>
      </c>
      <c r="G18142">
        <v>0</v>
      </c>
      <c r="H18142">
        <v>0</v>
      </c>
    </row>
    <row r="18143" spans="1:10" x14ac:dyDescent="0.25">
      <c r="A18143" t="s">
        <v>127</v>
      </c>
      <c r="B18143" t="s">
        <v>136</v>
      </c>
      <c r="C18143" t="s">
        <v>137</v>
      </c>
      <c r="D18143" s="2">
        <v>35217</v>
      </c>
      <c r="E18143">
        <v>30</v>
      </c>
      <c r="F18143">
        <v>35224</v>
      </c>
      <c r="G18143">
        <v>0</v>
      </c>
      <c r="H18143">
        <v>0</v>
      </c>
    </row>
    <row r="18144" spans="1:10" x14ac:dyDescent="0.25">
      <c r="A18144" t="s">
        <v>127</v>
      </c>
      <c r="B18144" t="s">
        <v>136</v>
      </c>
      <c r="C18144" t="s">
        <v>137</v>
      </c>
      <c r="D18144" s="2">
        <v>35247</v>
      </c>
      <c r="E18144">
        <v>31</v>
      </c>
      <c r="F18144">
        <v>27307</v>
      </c>
      <c r="G18144">
        <v>163727000</v>
      </c>
      <c r="H18144">
        <v>0</v>
      </c>
    </row>
    <row r="18145" spans="1:8" x14ac:dyDescent="0.25">
      <c r="A18145" t="s">
        <v>127</v>
      </c>
      <c r="B18145" t="s">
        <v>136</v>
      </c>
      <c r="C18145" t="s">
        <v>137</v>
      </c>
      <c r="D18145" s="2">
        <v>35278</v>
      </c>
      <c r="E18145">
        <v>31</v>
      </c>
      <c r="F18145">
        <v>21672</v>
      </c>
      <c r="G18145">
        <v>123533000</v>
      </c>
      <c r="H18145">
        <v>0</v>
      </c>
    </row>
    <row r="18146" spans="1:8" x14ac:dyDescent="0.25">
      <c r="A18146" t="s">
        <v>127</v>
      </c>
      <c r="B18146" t="s">
        <v>136</v>
      </c>
      <c r="C18146" t="s">
        <v>137</v>
      </c>
      <c r="D18146" s="2">
        <v>35309</v>
      </c>
      <c r="E18146">
        <v>30</v>
      </c>
      <c r="F18146">
        <v>21329</v>
      </c>
      <c r="G18146">
        <v>127073000</v>
      </c>
      <c r="H18146">
        <v>0</v>
      </c>
    </row>
    <row r="18147" spans="1:8" x14ac:dyDescent="0.25">
      <c r="A18147" t="s">
        <v>127</v>
      </c>
      <c r="B18147" t="s">
        <v>136</v>
      </c>
      <c r="C18147" t="s">
        <v>137</v>
      </c>
      <c r="D18147" s="2">
        <v>35339</v>
      </c>
      <c r="E18147">
        <v>31</v>
      </c>
      <c r="F18147">
        <v>21706</v>
      </c>
      <c r="G18147">
        <v>138108000</v>
      </c>
      <c r="H18147">
        <v>0</v>
      </c>
    </row>
    <row r="18148" spans="1:8" x14ac:dyDescent="0.25">
      <c r="A18148" t="s">
        <v>127</v>
      </c>
      <c r="B18148" t="s">
        <v>136</v>
      </c>
      <c r="C18148" t="s">
        <v>137</v>
      </c>
      <c r="D18148" s="2">
        <v>35370</v>
      </c>
      <c r="E18148">
        <v>30</v>
      </c>
      <c r="F18148">
        <v>12984</v>
      </c>
      <c r="G18148">
        <v>100360000</v>
      </c>
      <c r="H18148">
        <v>10</v>
      </c>
    </row>
    <row r="18149" spans="1:8" x14ac:dyDescent="0.25">
      <c r="A18149" t="s">
        <v>127</v>
      </c>
      <c r="B18149" t="s">
        <v>136</v>
      </c>
      <c r="C18149" t="s">
        <v>137</v>
      </c>
      <c r="D18149" s="2">
        <v>35400</v>
      </c>
      <c r="E18149">
        <v>31</v>
      </c>
      <c r="F18149">
        <v>2775</v>
      </c>
      <c r="G18149">
        <v>62681000</v>
      </c>
      <c r="H18149">
        <v>0</v>
      </c>
    </row>
    <row r="18150" spans="1:8" x14ac:dyDescent="0.25">
      <c r="A18150" t="s">
        <v>127</v>
      </c>
      <c r="B18150" t="s">
        <v>136</v>
      </c>
      <c r="C18150" t="s">
        <v>137</v>
      </c>
      <c r="D18150" s="2">
        <v>35431</v>
      </c>
      <c r="E18150">
        <v>31</v>
      </c>
      <c r="F18150">
        <v>13502</v>
      </c>
      <c r="G18150">
        <v>92317900</v>
      </c>
      <c r="H18150">
        <v>0</v>
      </c>
    </row>
    <row r="18151" spans="1:8" x14ac:dyDescent="0.25">
      <c r="A18151" t="s">
        <v>127</v>
      </c>
      <c r="B18151" t="s">
        <v>136</v>
      </c>
      <c r="C18151" t="s">
        <v>137</v>
      </c>
      <c r="D18151" s="2">
        <v>35462</v>
      </c>
      <c r="E18151">
        <v>28</v>
      </c>
      <c r="F18151">
        <v>19618</v>
      </c>
      <c r="G18151">
        <v>141005700</v>
      </c>
      <c r="H18151">
        <v>0</v>
      </c>
    </row>
    <row r="18152" spans="1:8" x14ac:dyDescent="0.25">
      <c r="A18152" t="s">
        <v>127</v>
      </c>
      <c r="B18152" t="s">
        <v>136</v>
      </c>
      <c r="C18152" t="s">
        <v>137</v>
      </c>
      <c r="D18152" s="2">
        <v>35490</v>
      </c>
      <c r="E18152">
        <v>31</v>
      </c>
      <c r="F18152">
        <v>18706</v>
      </c>
      <c r="G18152">
        <v>152351300</v>
      </c>
      <c r="H18152">
        <v>4</v>
      </c>
    </row>
    <row r="18153" spans="1:8" x14ac:dyDescent="0.25">
      <c r="A18153" t="s">
        <v>127</v>
      </c>
      <c r="B18153" t="s">
        <v>136</v>
      </c>
      <c r="C18153" t="s">
        <v>137</v>
      </c>
      <c r="D18153" s="2">
        <v>35521</v>
      </c>
      <c r="E18153">
        <v>30</v>
      </c>
      <c r="F18153">
        <v>18841</v>
      </c>
      <c r="G18153">
        <v>155037500</v>
      </c>
      <c r="H18153">
        <v>1</v>
      </c>
    </row>
    <row r="18154" spans="1:8" x14ac:dyDescent="0.25">
      <c r="A18154" t="s">
        <v>127</v>
      </c>
      <c r="B18154" t="s">
        <v>136</v>
      </c>
      <c r="C18154" t="s">
        <v>137</v>
      </c>
      <c r="D18154" s="2">
        <v>35551</v>
      </c>
      <c r="E18154">
        <v>31</v>
      </c>
      <c r="F18154">
        <v>20912</v>
      </c>
      <c r="G18154">
        <v>174471700</v>
      </c>
      <c r="H18154">
        <v>9</v>
      </c>
    </row>
    <row r="18155" spans="1:8" x14ac:dyDescent="0.25">
      <c r="A18155" t="s">
        <v>127</v>
      </c>
      <c r="B18155" t="s">
        <v>136</v>
      </c>
      <c r="C18155" t="s">
        <v>137</v>
      </c>
      <c r="D18155" s="2">
        <v>35582</v>
      </c>
      <c r="E18155">
        <v>30</v>
      </c>
      <c r="F18155">
        <v>21520</v>
      </c>
      <c r="G18155">
        <v>186705900</v>
      </c>
      <c r="H18155">
        <v>24</v>
      </c>
    </row>
    <row r="18156" spans="1:8" x14ac:dyDescent="0.25">
      <c r="A18156" t="s">
        <v>127</v>
      </c>
      <c r="B18156" t="s">
        <v>136</v>
      </c>
      <c r="C18156" t="s">
        <v>137</v>
      </c>
      <c r="D18156" s="2">
        <v>35612</v>
      </c>
      <c r="E18156">
        <v>31</v>
      </c>
      <c r="F18156">
        <v>26551</v>
      </c>
      <c r="G18156">
        <v>229735000</v>
      </c>
      <c r="H18156">
        <v>47</v>
      </c>
    </row>
    <row r="18157" spans="1:8" x14ac:dyDescent="0.25">
      <c r="A18157" t="s">
        <v>127</v>
      </c>
      <c r="B18157" t="s">
        <v>136</v>
      </c>
      <c r="C18157" t="s">
        <v>137</v>
      </c>
      <c r="D18157" s="2">
        <v>35643</v>
      </c>
      <c r="E18157">
        <v>31</v>
      </c>
      <c r="F18157">
        <v>32785</v>
      </c>
      <c r="G18157">
        <v>236800500</v>
      </c>
      <c r="H18157">
        <v>89</v>
      </c>
    </row>
    <row r="18158" spans="1:8" x14ac:dyDescent="0.25">
      <c r="A18158" t="s">
        <v>127</v>
      </c>
      <c r="B18158" t="s">
        <v>136</v>
      </c>
      <c r="C18158" t="s">
        <v>137</v>
      </c>
      <c r="D18158" s="2">
        <v>35674</v>
      </c>
      <c r="E18158">
        <v>30</v>
      </c>
      <c r="F18158">
        <v>4282</v>
      </c>
      <c r="G18158">
        <v>56429900</v>
      </c>
      <c r="H18158">
        <v>1</v>
      </c>
    </row>
    <row r="18159" spans="1:8" x14ac:dyDescent="0.25">
      <c r="A18159" t="s">
        <v>127</v>
      </c>
      <c r="B18159" t="s">
        <v>136</v>
      </c>
      <c r="C18159" t="s">
        <v>137</v>
      </c>
      <c r="D18159" s="2">
        <v>35704</v>
      </c>
      <c r="E18159">
        <v>31</v>
      </c>
      <c r="F18159">
        <v>0</v>
      </c>
      <c r="G18159">
        <v>0</v>
      </c>
      <c r="H18159">
        <v>0</v>
      </c>
    </row>
    <row r="18160" spans="1:8" x14ac:dyDescent="0.25">
      <c r="A18160" t="s">
        <v>127</v>
      </c>
      <c r="B18160" t="s">
        <v>136</v>
      </c>
      <c r="C18160" t="s">
        <v>137</v>
      </c>
      <c r="D18160" s="2">
        <v>35735</v>
      </c>
      <c r="E18160">
        <v>30</v>
      </c>
      <c r="F18160">
        <v>4070</v>
      </c>
      <c r="G18160">
        <v>56730700</v>
      </c>
      <c r="H18160">
        <v>0</v>
      </c>
    </row>
    <row r="18161" spans="1:8" x14ac:dyDescent="0.25">
      <c r="A18161" t="s">
        <v>127</v>
      </c>
      <c r="B18161" t="s">
        <v>136</v>
      </c>
      <c r="C18161" t="s">
        <v>137</v>
      </c>
      <c r="D18161" s="2">
        <v>35765</v>
      </c>
      <c r="E18161">
        <v>31</v>
      </c>
      <c r="F18161">
        <v>12531</v>
      </c>
      <c r="G18161">
        <v>166830900</v>
      </c>
      <c r="H18161">
        <v>0</v>
      </c>
    </row>
    <row r="18162" spans="1:8" x14ac:dyDescent="0.25">
      <c r="A18162" t="s">
        <v>127</v>
      </c>
      <c r="B18162" t="s">
        <v>136</v>
      </c>
      <c r="C18162" t="s">
        <v>137</v>
      </c>
      <c r="D18162" s="2">
        <v>35796</v>
      </c>
      <c r="E18162">
        <v>31</v>
      </c>
      <c r="F18162">
        <v>15876</v>
      </c>
      <c r="G18162">
        <v>198766400</v>
      </c>
      <c r="H18162">
        <v>0</v>
      </c>
    </row>
    <row r="18163" spans="1:8" x14ac:dyDescent="0.25">
      <c r="A18163" t="s">
        <v>127</v>
      </c>
      <c r="B18163" t="s">
        <v>136</v>
      </c>
      <c r="C18163" t="s">
        <v>137</v>
      </c>
      <c r="D18163" s="2">
        <v>35827</v>
      </c>
      <c r="E18163">
        <v>28</v>
      </c>
      <c r="F18163">
        <v>13527</v>
      </c>
      <c r="G18163">
        <v>187331800</v>
      </c>
      <c r="H18163">
        <v>0</v>
      </c>
    </row>
    <row r="18164" spans="1:8" x14ac:dyDescent="0.25">
      <c r="A18164" t="s">
        <v>127</v>
      </c>
      <c r="B18164" t="s">
        <v>136</v>
      </c>
      <c r="C18164" t="s">
        <v>137</v>
      </c>
      <c r="D18164" s="2">
        <v>35855</v>
      </c>
      <c r="E18164">
        <v>31</v>
      </c>
      <c r="F18164">
        <v>8636</v>
      </c>
      <c r="G18164">
        <v>125037900</v>
      </c>
      <c r="H18164">
        <v>0</v>
      </c>
    </row>
    <row r="18165" spans="1:8" x14ac:dyDescent="0.25">
      <c r="A18165" t="s">
        <v>127</v>
      </c>
      <c r="B18165" t="s">
        <v>136</v>
      </c>
      <c r="C18165" t="s">
        <v>137</v>
      </c>
      <c r="D18165" s="2">
        <v>35886</v>
      </c>
      <c r="E18165">
        <v>30</v>
      </c>
      <c r="F18165">
        <v>8756</v>
      </c>
      <c r="G18165">
        <v>98952100</v>
      </c>
      <c r="H18165">
        <v>0</v>
      </c>
    </row>
    <row r="18166" spans="1:8" x14ac:dyDescent="0.25">
      <c r="A18166" t="s">
        <v>127</v>
      </c>
      <c r="B18166" t="s">
        <v>136</v>
      </c>
      <c r="C18166" t="s">
        <v>137</v>
      </c>
      <c r="D18166" s="2">
        <v>35916</v>
      </c>
      <c r="E18166">
        <v>31</v>
      </c>
      <c r="F18166">
        <v>12050</v>
      </c>
      <c r="G18166">
        <v>180327300</v>
      </c>
      <c r="H18166">
        <v>0</v>
      </c>
    </row>
    <row r="18167" spans="1:8" x14ac:dyDescent="0.25">
      <c r="A18167" t="s">
        <v>127</v>
      </c>
      <c r="B18167" t="s">
        <v>136</v>
      </c>
      <c r="C18167" t="s">
        <v>137</v>
      </c>
      <c r="D18167" s="2">
        <v>35947</v>
      </c>
      <c r="E18167">
        <v>30</v>
      </c>
      <c r="F18167">
        <v>12177</v>
      </c>
      <c r="G18167">
        <v>173042000</v>
      </c>
      <c r="H18167">
        <v>0</v>
      </c>
    </row>
    <row r="18168" spans="1:8" x14ac:dyDescent="0.25">
      <c r="A18168" t="s">
        <v>127</v>
      </c>
      <c r="B18168" t="s">
        <v>136</v>
      </c>
      <c r="C18168" t="s">
        <v>137</v>
      </c>
      <c r="D18168" s="2">
        <v>35977</v>
      </c>
      <c r="E18168">
        <v>31</v>
      </c>
      <c r="F18168">
        <v>12504</v>
      </c>
      <c r="G18168">
        <v>155222100</v>
      </c>
      <c r="H18168">
        <v>0</v>
      </c>
    </row>
    <row r="18169" spans="1:8" x14ac:dyDescent="0.25">
      <c r="A18169" t="s">
        <v>127</v>
      </c>
      <c r="B18169" t="s">
        <v>136</v>
      </c>
      <c r="C18169" t="s">
        <v>137</v>
      </c>
      <c r="D18169" s="2">
        <v>36008</v>
      </c>
      <c r="E18169">
        <v>31</v>
      </c>
      <c r="F18169">
        <v>15101</v>
      </c>
      <c r="G18169">
        <v>201105900</v>
      </c>
      <c r="H18169">
        <v>0</v>
      </c>
    </row>
    <row r="18170" spans="1:8" x14ac:dyDescent="0.25">
      <c r="A18170" t="s">
        <v>127</v>
      </c>
      <c r="B18170" t="s">
        <v>136</v>
      </c>
      <c r="C18170" t="s">
        <v>137</v>
      </c>
      <c r="D18170" s="2">
        <v>36039</v>
      </c>
      <c r="E18170">
        <v>30</v>
      </c>
      <c r="F18170">
        <v>6211</v>
      </c>
      <c r="G18170">
        <v>84484700</v>
      </c>
      <c r="H18170">
        <v>0</v>
      </c>
    </row>
    <row r="18171" spans="1:8" x14ac:dyDescent="0.25">
      <c r="A18171" t="s">
        <v>127</v>
      </c>
      <c r="B18171" t="s">
        <v>136</v>
      </c>
      <c r="C18171" t="s">
        <v>137</v>
      </c>
      <c r="D18171" s="2">
        <v>36069</v>
      </c>
      <c r="E18171">
        <v>31</v>
      </c>
      <c r="F18171">
        <v>2531</v>
      </c>
      <c r="G18171">
        <v>34392000</v>
      </c>
      <c r="H18171">
        <v>0</v>
      </c>
    </row>
    <row r="18172" spans="1:8" x14ac:dyDescent="0.25">
      <c r="A18172" t="s">
        <v>127</v>
      </c>
      <c r="B18172" t="s">
        <v>136</v>
      </c>
      <c r="C18172" t="s">
        <v>137</v>
      </c>
      <c r="D18172" s="2">
        <v>36100</v>
      </c>
      <c r="E18172">
        <v>30</v>
      </c>
      <c r="F18172">
        <v>8942</v>
      </c>
      <c r="G18172">
        <v>126229800</v>
      </c>
      <c r="H18172">
        <v>0</v>
      </c>
    </row>
    <row r="18173" spans="1:8" x14ac:dyDescent="0.25">
      <c r="A18173" t="s">
        <v>127</v>
      </c>
      <c r="B18173" t="s">
        <v>136</v>
      </c>
      <c r="C18173" t="s">
        <v>137</v>
      </c>
      <c r="D18173" s="2">
        <v>36130</v>
      </c>
      <c r="E18173">
        <v>31</v>
      </c>
      <c r="F18173">
        <v>13008</v>
      </c>
      <c r="G18173">
        <v>166164100</v>
      </c>
      <c r="H18173">
        <v>0</v>
      </c>
    </row>
    <row r="18174" spans="1:8" x14ac:dyDescent="0.25">
      <c r="A18174" t="s">
        <v>127</v>
      </c>
      <c r="B18174" t="s">
        <v>136</v>
      </c>
      <c r="C18174" t="s">
        <v>137</v>
      </c>
      <c r="D18174" s="2">
        <v>36161</v>
      </c>
      <c r="E18174">
        <v>31</v>
      </c>
      <c r="F18174">
        <v>14755</v>
      </c>
      <c r="G18174">
        <v>196854000</v>
      </c>
      <c r="H18174">
        <v>1</v>
      </c>
    </row>
    <row r="18175" spans="1:8" x14ac:dyDescent="0.25">
      <c r="A18175" t="s">
        <v>127</v>
      </c>
      <c r="B18175" t="s">
        <v>136</v>
      </c>
      <c r="C18175" t="s">
        <v>137</v>
      </c>
      <c r="D18175" s="2">
        <v>36192</v>
      </c>
      <c r="E18175">
        <v>28</v>
      </c>
      <c r="F18175">
        <v>13640</v>
      </c>
      <c r="G18175">
        <v>182793000</v>
      </c>
      <c r="H18175">
        <v>62</v>
      </c>
    </row>
    <row r="18176" spans="1:8" x14ac:dyDescent="0.25">
      <c r="A18176" t="s">
        <v>127</v>
      </c>
      <c r="B18176" t="s">
        <v>136</v>
      </c>
      <c r="C18176" t="s">
        <v>137</v>
      </c>
      <c r="D18176" s="2">
        <v>36220</v>
      </c>
      <c r="E18176">
        <v>31</v>
      </c>
      <c r="F18176">
        <v>12056</v>
      </c>
      <c r="G18176">
        <v>162361000</v>
      </c>
      <c r="H18176">
        <v>115</v>
      </c>
    </row>
    <row r="18177" spans="1:8" x14ac:dyDescent="0.25">
      <c r="A18177" t="s">
        <v>127</v>
      </c>
      <c r="B18177" t="s">
        <v>136</v>
      </c>
      <c r="C18177" t="s">
        <v>137</v>
      </c>
      <c r="D18177" s="2">
        <v>36251</v>
      </c>
      <c r="E18177">
        <v>30</v>
      </c>
      <c r="F18177">
        <v>13526</v>
      </c>
      <c r="G18177">
        <v>180449500</v>
      </c>
      <c r="H18177">
        <v>0</v>
      </c>
    </row>
    <row r="18178" spans="1:8" x14ac:dyDescent="0.25">
      <c r="A18178" t="s">
        <v>127</v>
      </c>
      <c r="B18178" t="s">
        <v>136</v>
      </c>
      <c r="C18178" t="s">
        <v>137</v>
      </c>
      <c r="D18178" s="2">
        <v>36281</v>
      </c>
      <c r="E18178">
        <v>31</v>
      </c>
      <c r="F18178">
        <v>3034</v>
      </c>
      <c r="G18178">
        <v>40474100</v>
      </c>
      <c r="H18178">
        <v>0</v>
      </c>
    </row>
    <row r="18179" spans="1:8" x14ac:dyDescent="0.25">
      <c r="A18179" t="s">
        <v>127</v>
      </c>
      <c r="B18179" t="s">
        <v>136</v>
      </c>
      <c r="C18179" t="s">
        <v>137</v>
      </c>
      <c r="D18179" s="2">
        <v>36312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127</v>
      </c>
      <c r="B18180" t="s">
        <v>136</v>
      </c>
      <c r="C18180" t="s">
        <v>137</v>
      </c>
      <c r="D18180" s="2">
        <v>36342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127</v>
      </c>
      <c r="B18181" t="s">
        <v>136</v>
      </c>
      <c r="C18181" t="s">
        <v>137</v>
      </c>
      <c r="D18181" s="2">
        <v>36373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127</v>
      </c>
      <c r="B18182" t="s">
        <v>136</v>
      </c>
      <c r="C18182" t="s">
        <v>137</v>
      </c>
      <c r="D18182" s="2">
        <v>36404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127</v>
      </c>
      <c r="B18183" t="s">
        <v>136</v>
      </c>
      <c r="C18183" t="s">
        <v>137</v>
      </c>
      <c r="D18183" s="2">
        <v>36434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127</v>
      </c>
      <c r="B18184" t="s">
        <v>136</v>
      </c>
      <c r="C18184" t="s">
        <v>137</v>
      </c>
      <c r="D18184" s="2">
        <v>36465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127</v>
      </c>
      <c r="B18185" t="s">
        <v>136</v>
      </c>
      <c r="C18185" t="s">
        <v>137</v>
      </c>
      <c r="D18185" s="2">
        <v>36495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127</v>
      </c>
      <c r="B18186" t="s">
        <v>136</v>
      </c>
      <c r="C18186" t="s">
        <v>137</v>
      </c>
      <c r="D18186" s="2">
        <v>36526</v>
      </c>
      <c r="E18186">
        <v>31</v>
      </c>
      <c r="F18186">
        <v>2949</v>
      </c>
      <c r="G18186">
        <v>60543700</v>
      </c>
      <c r="H18186">
        <v>0</v>
      </c>
    </row>
    <row r="18187" spans="1:8" x14ac:dyDescent="0.25">
      <c r="A18187" t="s">
        <v>127</v>
      </c>
      <c r="B18187" t="s">
        <v>136</v>
      </c>
      <c r="C18187" t="s">
        <v>137</v>
      </c>
      <c r="D18187" s="2">
        <v>36557</v>
      </c>
      <c r="E18187">
        <v>29</v>
      </c>
      <c r="F18187">
        <v>8181</v>
      </c>
      <c r="G18187">
        <v>187977600</v>
      </c>
      <c r="H18187">
        <v>0</v>
      </c>
    </row>
    <row r="18188" spans="1:8" x14ac:dyDescent="0.25">
      <c r="A18188" t="s">
        <v>127</v>
      </c>
      <c r="B18188" t="s">
        <v>136</v>
      </c>
      <c r="C18188" t="s">
        <v>137</v>
      </c>
      <c r="D18188" s="2">
        <v>36586</v>
      </c>
      <c r="E18188">
        <v>31</v>
      </c>
      <c r="F18188">
        <v>8400</v>
      </c>
      <c r="G18188">
        <v>196854000</v>
      </c>
      <c r="H18188">
        <v>0</v>
      </c>
    </row>
    <row r="18189" spans="1:8" x14ac:dyDescent="0.25">
      <c r="A18189" t="s">
        <v>127</v>
      </c>
      <c r="B18189" t="s">
        <v>136</v>
      </c>
      <c r="C18189" t="s">
        <v>137</v>
      </c>
      <c r="D18189" s="2">
        <v>36617</v>
      </c>
      <c r="E18189">
        <v>30</v>
      </c>
      <c r="F18189">
        <v>7370</v>
      </c>
      <c r="G18189">
        <v>172711500</v>
      </c>
      <c r="H18189">
        <v>0</v>
      </c>
    </row>
    <row r="18190" spans="1:8" x14ac:dyDescent="0.25">
      <c r="A18190" t="s">
        <v>127</v>
      </c>
      <c r="B18190" t="s">
        <v>136</v>
      </c>
      <c r="C18190" t="s">
        <v>137</v>
      </c>
      <c r="D18190" s="2">
        <v>36647</v>
      </c>
      <c r="E18190">
        <v>31</v>
      </c>
      <c r="F18190">
        <v>8378</v>
      </c>
      <c r="G18190">
        <v>196854000</v>
      </c>
      <c r="H18190">
        <v>22</v>
      </c>
    </row>
    <row r="18191" spans="1:8" x14ac:dyDescent="0.25">
      <c r="A18191" t="s">
        <v>127</v>
      </c>
      <c r="B18191" t="s">
        <v>136</v>
      </c>
      <c r="C18191" t="s">
        <v>137</v>
      </c>
      <c r="D18191" s="2">
        <v>36678</v>
      </c>
      <c r="E18191">
        <v>30</v>
      </c>
      <c r="F18191">
        <v>998</v>
      </c>
      <c r="G18191">
        <v>23443400</v>
      </c>
      <c r="H18191">
        <v>4</v>
      </c>
    </row>
    <row r="18192" spans="1:8" x14ac:dyDescent="0.25">
      <c r="A18192" t="s">
        <v>127</v>
      </c>
      <c r="B18192" t="s">
        <v>136</v>
      </c>
      <c r="C18192" t="s">
        <v>137</v>
      </c>
      <c r="D18192" s="2">
        <v>36708</v>
      </c>
      <c r="E18192">
        <v>31</v>
      </c>
      <c r="F18192">
        <v>2697</v>
      </c>
      <c r="G18192">
        <v>63274500</v>
      </c>
      <c r="H18192">
        <v>3</v>
      </c>
    </row>
    <row r="18193" spans="1:10" x14ac:dyDescent="0.25">
      <c r="A18193" t="s">
        <v>127</v>
      </c>
      <c r="B18193" t="s">
        <v>162</v>
      </c>
      <c r="C18193" t="s">
        <v>163</v>
      </c>
      <c r="D18193" s="2">
        <v>42736</v>
      </c>
      <c r="E18193">
        <v>0</v>
      </c>
      <c r="G18193">
        <v>0</v>
      </c>
      <c r="H18193">
        <v>0</v>
      </c>
      <c r="J18193">
        <v>0</v>
      </c>
    </row>
    <row r="18194" spans="1:10" x14ac:dyDescent="0.25">
      <c r="A18194" t="s">
        <v>127</v>
      </c>
      <c r="B18194" t="s">
        <v>162</v>
      </c>
      <c r="C18194" t="s">
        <v>163</v>
      </c>
      <c r="D18194" s="2">
        <v>42767</v>
      </c>
      <c r="E18194">
        <v>0</v>
      </c>
      <c r="G18194">
        <v>0</v>
      </c>
      <c r="H18194">
        <v>0</v>
      </c>
      <c r="J18194">
        <v>0</v>
      </c>
    </row>
    <row r="18195" spans="1:10" x14ac:dyDescent="0.25">
      <c r="A18195" t="s">
        <v>127</v>
      </c>
      <c r="B18195" t="s">
        <v>162</v>
      </c>
      <c r="C18195" t="s">
        <v>163</v>
      </c>
      <c r="D18195" s="2">
        <v>42795</v>
      </c>
      <c r="E18195">
        <v>0</v>
      </c>
      <c r="G18195">
        <v>0</v>
      </c>
      <c r="H18195">
        <v>0</v>
      </c>
      <c r="J18195">
        <v>0</v>
      </c>
    </row>
    <row r="18196" spans="1:10" x14ac:dyDescent="0.25">
      <c r="A18196" t="s">
        <v>127</v>
      </c>
      <c r="B18196" t="s">
        <v>162</v>
      </c>
      <c r="C18196" t="s">
        <v>163</v>
      </c>
      <c r="D18196" s="2">
        <v>42826</v>
      </c>
      <c r="E18196">
        <v>0</v>
      </c>
      <c r="G18196">
        <v>0</v>
      </c>
      <c r="H18196">
        <v>0</v>
      </c>
      <c r="J18196">
        <v>0</v>
      </c>
    </row>
    <row r="18197" spans="1:10" x14ac:dyDescent="0.25">
      <c r="A18197" t="s">
        <v>127</v>
      </c>
      <c r="B18197" t="s">
        <v>162</v>
      </c>
      <c r="C18197" t="s">
        <v>163</v>
      </c>
      <c r="D18197" s="2">
        <v>42856</v>
      </c>
      <c r="E18197">
        <v>0</v>
      </c>
      <c r="G18197">
        <v>0</v>
      </c>
      <c r="H18197">
        <v>0</v>
      </c>
      <c r="J18197">
        <v>0</v>
      </c>
    </row>
    <row r="18198" spans="1:10" x14ac:dyDescent="0.25">
      <c r="A18198" t="s">
        <v>127</v>
      </c>
      <c r="B18198" t="s">
        <v>162</v>
      </c>
      <c r="C18198" t="s">
        <v>163</v>
      </c>
      <c r="D18198" s="2">
        <v>42887</v>
      </c>
      <c r="E18198">
        <v>11.7466666666667</v>
      </c>
      <c r="G18198">
        <v>100903866.666667</v>
      </c>
      <c r="H18198">
        <v>7352.4834043092596</v>
      </c>
      <c r="J18198">
        <v>3458</v>
      </c>
    </row>
    <row r="18199" spans="1:10" x14ac:dyDescent="0.25">
      <c r="A18199" t="s">
        <v>127</v>
      </c>
      <c r="B18199" t="s">
        <v>162</v>
      </c>
      <c r="C18199" t="s">
        <v>163</v>
      </c>
      <c r="D18199" s="2">
        <v>42917</v>
      </c>
      <c r="E18199">
        <v>29.951250000000002</v>
      </c>
      <c r="G18199">
        <v>257281237.49999997</v>
      </c>
      <c r="H18199">
        <v>18370.514009749098</v>
      </c>
      <c r="J18199">
        <v>8641</v>
      </c>
    </row>
    <row r="18200" spans="1:10" x14ac:dyDescent="0.25">
      <c r="A18200" t="s">
        <v>127</v>
      </c>
      <c r="B18200" t="s">
        <v>162</v>
      </c>
      <c r="C18200" t="s">
        <v>163</v>
      </c>
      <c r="D18200" s="2">
        <v>42948</v>
      </c>
      <c r="E18200">
        <v>28.2291666666667</v>
      </c>
      <c r="G18200">
        <v>242488541.66666701</v>
      </c>
      <c r="H18200">
        <v>17482.683576405099</v>
      </c>
      <c r="J18200">
        <v>8266</v>
      </c>
    </row>
    <row r="18201" spans="1:10" x14ac:dyDescent="0.25">
      <c r="A18201" t="s">
        <v>127</v>
      </c>
      <c r="B18201" t="s">
        <v>162</v>
      </c>
      <c r="C18201" t="s">
        <v>163</v>
      </c>
      <c r="D18201" s="2">
        <v>42979</v>
      </c>
      <c r="E18201">
        <v>26</v>
      </c>
      <c r="G18201">
        <v>223340000</v>
      </c>
      <c r="H18201">
        <v>16524.877765138099</v>
      </c>
      <c r="J18201">
        <v>7773</v>
      </c>
    </row>
    <row r="18202" spans="1:10" x14ac:dyDescent="0.25">
      <c r="A18202" t="s">
        <v>127</v>
      </c>
      <c r="B18202" t="s">
        <v>162</v>
      </c>
      <c r="C18202" t="s">
        <v>163</v>
      </c>
      <c r="D18202" s="2">
        <v>43009</v>
      </c>
      <c r="E18202">
        <v>30.7983333333333</v>
      </c>
      <c r="G18202">
        <v>264557683.33333299</v>
      </c>
      <c r="H18202">
        <v>20515.951420141799</v>
      </c>
      <c r="J18202">
        <v>10560</v>
      </c>
    </row>
    <row r="18203" spans="1:10" x14ac:dyDescent="0.25">
      <c r="A18203" t="s">
        <v>127</v>
      </c>
      <c r="B18203" t="s">
        <v>162</v>
      </c>
      <c r="C18203" t="s">
        <v>163</v>
      </c>
      <c r="D18203" s="2">
        <v>43040</v>
      </c>
      <c r="E18203">
        <v>30</v>
      </c>
      <c r="G18203">
        <v>257700000</v>
      </c>
      <c r="H18203">
        <v>20127.428526094998</v>
      </c>
      <c r="J18203">
        <v>9467</v>
      </c>
    </row>
    <row r="18204" spans="1:10" x14ac:dyDescent="0.25">
      <c r="A18204" t="s">
        <v>127</v>
      </c>
      <c r="B18204" t="s">
        <v>162</v>
      </c>
      <c r="C18204" t="s">
        <v>163</v>
      </c>
      <c r="D18204" s="2">
        <v>43070</v>
      </c>
      <c r="E18204">
        <v>27.975000000000001</v>
      </c>
      <c r="G18204">
        <v>240305250</v>
      </c>
      <c r="H18204">
        <v>16568.273384494099</v>
      </c>
      <c r="J18204">
        <v>8760</v>
      </c>
    </row>
    <row r="18205" spans="1:10" x14ac:dyDescent="0.25">
      <c r="A18205" t="s">
        <v>127</v>
      </c>
      <c r="B18205" t="s">
        <v>162</v>
      </c>
      <c r="C18205" t="s">
        <v>163</v>
      </c>
      <c r="D18205" s="2">
        <v>43101</v>
      </c>
      <c r="E18205">
        <v>27.54</v>
      </c>
      <c r="G18205">
        <v>186540000</v>
      </c>
      <c r="H18205">
        <v>16</v>
      </c>
      <c r="J18205">
        <v>26384</v>
      </c>
    </row>
    <row r="18206" spans="1:10" x14ac:dyDescent="0.25">
      <c r="A18206" t="s">
        <v>127</v>
      </c>
      <c r="B18206" t="s">
        <v>162</v>
      </c>
      <c r="C18206" t="s">
        <v>163</v>
      </c>
      <c r="D18206" s="2">
        <v>43132</v>
      </c>
      <c r="E18206">
        <v>23.71</v>
      </c>
      <c r="G18206">
        <v>160580000</v>
      </c>
      <c r="H18206">
        <v>18</v>
      </c>
      <c r="J18206">
        <v>29882</v>
      </c>
    </row>
    <row r="18207" spans="1:10" x14ac:dyDescent="0.25">
      <c r="A18207" t="s">
        <v>127</v>
      </c>
      <c r="B18207" t="s">
        <v>162</v>
      </c>
      <c r="C18207" t="s">
        <v>163</v>
      </c>
      <c r="D18207" s="2">
        <v>43160</v>
      </c>
      <c r="E18207">
        <v>14.25</v>
      </c>
      <c r="G18207">
        <v>96540000</v>
      </c>
      <c r="H18207">
        <v>8</v>
      </c>
      <c r="J18207">
        <v>12507</v>
      </c>
    </row>
    <row r="18208" spans="1:10" x14ac:dyDescent="0.25">
      <c r="A18208" t="s">
        <v>127</v>
      </c>
      <c r="B18208" t="s">
        <v>162</v>
      </c>
      <c r="C18208" t="s">
        <v>163</v>
      </c>
      <c r="D18208" s="2">
        <v>43191</v>
      </c>
      <c r="E18208">
        <v>3.96</v>
      </c>
      <c r="G18208">
        <v>26720000</v>
      </c>
      <c r="H18208">
        <v>4</v>
      </c>
      <c r="J18208">
        <v>6635</v>
      </c>
    </row>
    <row r="18209" spans="1:10" x14ac:dyDescent="0.25">
      <c r="A18209" t="s">
        <v>127</v>
      </c>
      <c r="B18209" t="s">
        <v>162</v>
      </c>
      <c r="C18209" t="s">
        <v>163</v>
      </c>
      <c r="D18209" s="2">
        <v>43221</v>
      </c>
      <c r="E18209">
        <v>0</v>
      </c>
      <c r="G18209">
        <v>0</v>
      </c>
      <c r="H18209">
        <v>0</v>
      </c>
      <c r="J18209">
        <v>0</v>
      </c>
    </row>
    <row r="18210" spans="1:10" x14ac:dyDescent="0.25">
      <c r="A18210" t="s">
        <v>127</v>
      </c>
      <c r="B18210" t="s">
        <v>162</v>
      </c>
      <c r="C18210" t="s">
        <v>163</v>
      </c>
      <c r="D18210" s="2">
        <v>43252</v>
      </c>
      <c r="E18210">
        <v>10.83</v>
      </c>
      <c r="G18210">
        <v>73430000</v>
      </c>
      <c r="H18210">
        <v>6</v>
      </c>
      <c r="J18210">
        <v>9850</v>
      </c>
    </row>
    <row r="18211" spans="1:10" x14ac:dyDescent="0.25">
      <c r="A18211" t="s">
        <v>127</v>
      </c>
      <c r="B18211" t="s">
        <v>162</v>
      </c>
      <c r="C18211" t="s">
        <v>163</v>
      </c>
      <c r="D18211" s="2">
        <v>43282</v>
      </c>
      <c r="E18211">
        <v>24.38</v>
      </c>
      <c r="G18211">
        <v>165210000</v>
      </c>
      <c r="H18211">
        <v>14</v>
      </c>
      <c r="J18211">
        <v>23491</v>
      </c>
    </row>
    <row r="18212" spans="1:10" x14ac:dyDescent="0.25">
      <c r="A18212" t="s">
        <v>127</v>
      </c>
      <c r="B18212" t="s">
        <v>162</v>
      </c>
      <c r="C18212" t="s">
        <v>163</v>
      </c>
      <c r="D18212" s="2">
        <v>43313</v>
      </c>
      <c r="E18212">
        <v>13.46</v>
      </c>
      <c r="G18212">
        <v>91280000</v>
      </c>
      <c r="H18212">
        <v>10</v>
      </c>
      <c r="J18212">
        <v>17352</v>
      </c>
    </row>
    <row r="18213" spans="1:10" x14ac:dyDescent="0.25">
      <c r="A18213" t="s">
        <v>127</v>
      </c>
      <c r="B18213" t="s">
        <v>162</v>
      </c>
      <c r="C18213" t="s">
        <v>163</v>
      </c>
      <c r="D18213" s="2">
        <v>43344</v>
      </c>
      <c r="E18213">
        <v>15.08</v>
      </c>
      <c r="G18213">
        <v>102120000</v>
      </c>
      <c r="H18213">
        <v>11</v>
      </c>
      <c r="J18213">
        <v>17753</v>
      </c>
    </row>
    <row r="18214" spans="1:10" x14ac:dyDescent="0.25">
      <c r="A18214" t="s">
        <v>127</v>
      </c>
      <c r="B18214" t="s">
        <v>162</v>
      </c>
      <c r="C18214" t="s">
        <v>163</v>
      </c>
      <c r="D18214" s="2">
        <v>43374</v>
      </c>
      <c r="E18214">
        <v>29.25</v>
      </c>
      <c r="G18214">
        <v>198380000</v>
      </c>
      <c r="H18214">
        <v>14</v>
      </c>
      <c r="J18214">
        <v>23869</v>
      </c>
    </row>
    <row r="18215" spans="1:10" x14ac:dyDescent="0.25">
      <c r="A18215" t="s">
        <v>127</v>
      </c>
      <c r="B18215" t="s">
        <v>162</v>
      </c>
      <c r="C18215" t="s">
        <v>163</v>
      </c>
      <c r="D18215" s="2">
        <v>43405</v>
      </c>
      <c r="E18215">
        <v>19.170000000000002</v>
      </c>
      <c r="G18215">
        <v>129830000.00000001</v>
      </c>
      <c r="H18215">
        <v>11</v>
      </c>
      <c r="J18215">
        <v>18021</v>
      </c>
    </row>
    <row r="18216" spans="1:10" x14ac:dyDescent="0.25">
      <c r="A18216" t="s">
        <v>127</v>
      </c>
      <c r="B18216" t="s">
        <v>162</v>
      </c>
      <c r="C18216" t="s">
        <v>163</v>
      </c>
      <c r="D18216" s="2">
        <v>43435</v>
      </c>
      <c r="E18216">
        <v>20.420000000000002</v>
      </c>
      <c r="G18216">
        <v>138460000</v>
      </c>
      <c r="H18216">
        <v>12</v>
      </c>
      <c r="J18216">
        <v>19986</v>
      </c>
    </row>
    <row r="18217" spans="1:10" x14ac:dyDescent="0.25">
      <c r="A18217" t="s">
        <v>127</v>
      </c>
      <c r="B18217" t="s">
        <v>162</v>
      </c>
      <c r="C18217" t="s">
        <v>163</v>
      </c>
      <c r="D18217" s="2">
        <v>43496</v>
      </c>
      <c r="E18217">
        <v>30.977916666666701</v>
      </c>
      <c r="G18217">
        <v>425368000</v>
      </c>
      <c r="H18217">
        <v>768.73327100570998</v>
      </c>
      <c r="J18217">
        <v>58823</v>
      </c>
    </row>
    <row r="18218" spans="1:10" x14ac:dyDescent="0.25">
      <c r="A18218" t="s">
        <v>127</v>
      </c>
      <c r="B18218" t="s">
        <v>162</v>
      </c>
      <c r="C18218" t="s">
        <v>163</v>
      </c>
      <c r="D18218" s="2">
        <v>43524</v>
      </c>
      <c r="E18218">
        <v>25.9820833333333</v>
      </c>
      <c r="G18218">
        <v>348769000</v>
      </c>
      <c r="H18218">
        <v>630.62859680195095</v>
      </c>
      <c r="J18218">
        <v>48255</v>
      </c>
    </row>
    <row r="18219" spans="1:10" x14ac:dyDescent="0.25">
      <c r="A18219" t="s">
        <v>127</v>
      </c>
      <c r="B18219" t="s">
        <v>162</v>
      </c>
      <c r="C18219" t="s">
        <v>163</v>
      </c>
      <c r="D18219" s="2">
        <v>43555</v>
      </c>
      <c r="E18219">
        <v>19.086666666666702</v>
      </c>
      <c r="G18219">
        <v>250462000</v>
      </c>
      <c r="H18219">
        <v>427.271233847318</v>
      </c>
      <c r="J18219">
        <v>34716</v>
      </c>
    </row>
    <row r="18220" spans="1:10" x14ac:dyDescent="0.25">
      <c r="A18220" t="s">
        <v>127</v>
      </c>
      <c r="B18220" t="s">
        <v>162</v>
      </c>
      <c r="C18220" t="s">
        <v>163</v>
      </c>
      <c r="D18220" s="2">
        <v>43585</v>
      </c>
      <c r="E18220">
        <v>7.4824999999999999</v>
      </c>
      <c r="G18220">
        <v>92249000</v>
      </c>
      <c r="H18220">
        <v>166.077655167394</v>
      </c>
      <c r="J18220">
        <v>12708</v>
      </c>
    </row>
    <row r="18221" spans="1:10" x14ac:dyDescent="0.25">
      <c r="A18221" t="s">
        <v>127</v>
      </c>
      <c r="B18221" t="s">
        <v>162</v>
      </c>
      <c r="C18221" t="s">
        <v>163</v>
      </c>
      <c r="D18221" s="2">
        <v>43616</v>
      </c>
      <c r="E18221">
        <v>27.594999999999999</v>
      </c>
      <c r="G18221">
        <v>350321000</v>
      </c>
      <c r="H18221">
        <v>632.64991391527803</v>
      </c>
      <c r="J18221">
        <v>48410</v>
      </c>
    </row>
    <row r="18222" spans="1:10" x14ac:dyDescent="0.25">
      <c r="A18222" t="s">
        <v>127</v>
      </c>
      <c r="B18222" t="s">
        <v>162</v>
      </c>
      <c r="C18222" t="s">
        <v>163</v>
      </c>
      <c r="D18222" s="2">
        <v>43646</v>
      </c>
      <c r="E18222">
        <v>29.25</v>
      </c>
      <c r="G18222">
        <v>401357000</v>
      </c>
      <c r="H18222">
        <v>725.07417263625496</v>
      </c>
      <c r="J18222">
        <v>55482</v>
      </c>
    </row>
    <row r="18223" spans="1:10" x14ac:dyDescent="0.25">
      <c r="A18223" t="s">
        <v>127</v>
      </c>
      <c r="B18223" t="s">
        <v>162</v>
      </c>
      <c r="C18223" t="s">
        <v>163</v>
      </c>
      <c r="D18223" s="2">
        <v>43677</v>
      </c>
      <c r="E18223">
        <v>18.595833333333299</v>
      </c>
      <c r="G18223">
        <v>248608000</v>
      </c>
      <c r="H18223">
        <v>449.21150848963902</v>
      </c>
      <c r="J18223">
        <v>34373</v>
      </c>
    </row>
    <row r="18224" spans="1:10" x14ac:dyDescent="0.25">
      <c r="A18224" t="s">
        <v>127</v>
      </c>
      <c r="B18224" t="s">
        <v>162</v>
      </c>
      <c r="C18224" t="s">
        <v>163</v>
      </c>
      <c r="D18224" s="2">
        <v>43708</v>
      </c>
      <c r="E18224">
        <v>30.4791666666667</v>
      </c>
      <c r="G18224">
        <v>413637000</v>
      </c>
      <c r="H18224">
        <v>747.69406883876604</v>
      </c>
      <c r="J18224">
        <v>57213</v>
      </c>
    </row>
    <row r="18225" spans="1:12" x14ac:dyDescent="0.25">
      <c r="A18225" t="s">
        <v>127</v>
      </c>
      <c r="B18225" t="s">
        <v>162</v>
      </c>
      <c r="C18225" t="s">
        <v>163</v>
      </c>
      <c r="D18225" s="2">
        <v>43738</v>
      </c>
      <c r="E18225">
        <v>27.939583333333299</v>
      </c>
      <c r="G18225">
        <v>385981000</v>
      </c>
      <c r="H18225">
        <v>696.74784319348305</v>
      </c>
      <c r="J18225">
        <v>53315</v>
      </c>
    </row>
    <row r="18226" spans="1:12" x14ac:dyDescent="0.25">
      <c r="A18226" t="s">
        <v>127</v>
      </c>
      <c r="B18226" t="s">
        <v>162</v>
      </c>
      <c r="C18226" t="s">
        <v>163</v>
      </c>
      <c r="D18226" s="2">
        <v>43769</v>
      </c>
      <c r="E18226">
        <v>15.1216666666667</v>
      </c>
      <c r="G18226">
        <v>214573000</v>
      </c>
      <c r="H18226">
        <v>388.12251586393199</v>
      </c>
      <c r="J18226">
        <v>29699</v>
      </c>
    </row>
    <row r="18227" spans="1:12" x14ac:dyDescent="0.25">
      <c r="A18227" t="s">
        <v>127</v>
      </c>
      <c r="B18227" t="s">
        <v>162</v>
      </c>
      <c r="C18227" t="s">
        <v>163</v>
      </c>
      <c r="D18227" s="2">
        <v>43799</v>
      </c>
      <c r="E18227">
        <v>27.350833333333298</v>
      </c>
      <c r="G18227">
        <v>351575000</v>
      </c>
      <c r="H18227">
        <v>634.48586938379901</v>
      </c>
      <c r="J18227">
        <v>48550</v>
      </c>
    </row>
    <row r="18228" spans="1:12" x14ac:dyDescent="0.25">
      <c r="A18228" t="s">
        <v>127</v>
      </c>
      <c r="B18228" t="s">
        <v>162</v>
      </c>
      <c r="C18228" t="s">
        <v>163</v>
      </c>
      <c r="D18228" s="2">
        <v>43830</v>
      </c>
      <c r="E18228">
        <v>27.732500000000002</v>
      </c>
      <c r="G18228">
        <v>357054000</v>
      </c>
      <c r="H18228">
        <v>643.11874897650705</v>
      </c>
      <c r="J18228">
        <v>49211</v>
      </c>
    </row>
    <row r="18229" spans="1:12" x14ac:dyDescent="0.25">
      <c r="A18229" t="s">
        <v>127</v>
      </c>
      <c r="B18229" t="s">
        <v>162</v>
      </c>
      <c r="C18229" t="s">
        <v>163</v>
      </c>
      <c r="D18229" s="3">
        <v>43831</v>
      </c>
      <c r="E18229">
        <v>28.043333333333333</v>
      </c>
      <c r="G18229">
        <v>382422201.94632721</v>
      </c>
      <c r="H18229">
        <v>1041.146447729428</v>
      </c>
      <c r="J18229">
        <v>49432.609550483903</v>
      </c>
      <c r="K18229">
        <v>1400</v>
      </c>
      <c r="L18229">
        <v>40</v>
      </c>
    </row>
    <row r="18230" spans="1:12" x14ac:dyDescent="0.25">
      <c r="A18230" t="s">
        <v>127</v>
      </c>
      <c r="B18230" t="s">
        <v>162</v>
      </c>
      <c r="C18230" t="s">
        <v>163</v>
      </c>
      <c r="D18230" s="3">
        <v>43862</v>
      </c>
      <c r="E18230">
        <v>19.241249999999997</v>
      </c>
      <c r="G18230">
        <v>261756130.80271074</v>
      </c>
      <c r="H18230">
        <v>1070.7051603860275</v>
      </c>
      <c r="J18230">
        <v>34500.894852438803</v>
      </c>
      <c r="K18230">
        <v>1770</v>
      </c>
      <c r="L18230">
        <v>40</v>
      </c>
    </row>
    <row r="18231" spans="1:12" x14ac:dyDescent="0.25">
      <c r="A18231" t="s">
        <v>127</v>
      </c>
      <c r="B18231" t="s">
        <v>162</v>
      </c>
      <c r="C18231" t="s">
        <v>163</v>
      </c>
      <c r="D18231" s="3">
        <v>43891</v>
      </c>
      <c r="E18231">
        <v>25.275000000000002</v>
      </c>
      <c r="G18231">
        <v>322000211.02152616</v>
      </c>
      <c r="H18231">
        <v>1284.8030208454704</v>
      </c>
      <c r="J18231">
        <v>41399.682721528967</v>
      </c>
      <c r="K18231">
        <v>1770</v>
      </c>
      <c r="L18231">
        <v>40</v>
      </c>
    </row>
    <row r="18232" spans="1:12" x14ac:dyDescent="0.25">
      <c r="A18232" t="s">
        <v>127</v>
      </c>
      <c r="B18232" t="s">
        <v>162</v>
      </c>
      <c r="C18232" t="s">
        <v>163</v>
      </c>
      <c r="D18232" s="3">
        <v>43922</v>
      </c>
      <c r="E18232">
        <v>27.880833333333332</v>
      </c>
      <c r="G18232">
        <v>332088974.86007607</v>
      </c>
      <c r="H18232">
        <v>741.60994418054725</v>
      </c>
      <c r="J18232">
        <v>34624.335487314645</v>
      </c>
      <c r="K18232">
        <v>1800</v>
      </c>
      <c r="L18232">
        <v>40</v>
      </c>
    </row>
    <row r="18233" spans="1:12" x14ac:dyDescent="0.25">
      <c r="A18233" t="s">
        <v>127</v>
      </c>
      <c r="B18233" t="s">
        <v>162</v>
      </c>
      <c r="C18233" t="s">
        <v>163</v>
      </c>
      <c r="D18233" s="3">
        <v>43952</v>
      </c>
      <c r="E18233">
        <v>28.950833333333332</v>
      </c>
      <c r="G18233">
        <v>416041315.63583285</v>
      </c>
      <c r="H18233">
        <v>590.12491052070789</v>
      </c>
      <c r="J18233">
        <v>38490.994991512918</v>
      </c>
      <c r="K18233">
        <v>1800</v>
      </c>
      <c r="L18233">
        <v>40</v>
      </c>
    </row>
    <row r="18234" spans="1:12" x14ac:dyDescent="0.25">
      <c r="A18234" t="s">
        <v>127</v>
      </c>
      <c r="B18234" t="s">
        <v>162</v>
      </c>
      <c r="C18234" t="s">
        <v>163</v>
      </c>
      <c r="D18234" s="3">
        <v>43983</v>
      </c>
      <c r="E18234">
        <v>12.005000000000001</v>
      </c>
      <c r="G18234">
        <v>167716242.78621131</v>
      </c>
      <c r="H18234">
        <v>226.60485077907876</v>
      </c>
      <c r="J18234">
        <v>14780.338909424809</v>
      </c>
      <c r="K18234">
        <v>1800</v>
      </c>
      <c r="L18234">
        <v>40</v>
      </c>
    </row>
    <row r="18235" spans="1:12" x14ac:dyDescent="0.25">
      <c r="A18235" t="s">
        <v>127</v>
      </c>
      <c r="B18235" t="s">
        <v>162</v>
      </c>
      <c r="C18235" t="s">
        <v>163</v>
      </c>
      <c r="D18235" s="3">
        <v>44013</v>
      </c>
      <c r="E18235">
        <v>28.056666666666672</v>
      </c>
      <c r="G18235">
        <v>386305623.33979374</v>
      </c>
      <c r="H18235">
        <v>485.28723675334481</v>
      </c>
      <c r="J18235">
        <v>31652.940362805912</v>
      </c>
      <c r="K18235">
        <v>1300</v>
      </c>
      <c r="L18235">
        <v>40</v>
      </c>
    </row>
    <row r="18236" spans="1:12" x14ac:dyDescent="0.25">
      <c r="A18236" t="s">
        <v>127</v>
      </c>
      <c r="B18236" t="s">
        <v>162</v>
      </c>
      <c r="C18236" t="s">
        <v>163</v>
      </c>
      <c r="D18236" s="3">
        <v>44044</v>
      </c>
      <c r="E18236">
        <v>8.6904166666666676</v>
      </c>
      <c r="G18236">
        <v>115279698.80997601</v>
      </c>
      <c r="H18236">
        <v>161.46462437424631</v>
      </c>
      <c r="J18236">
        <v>10531.556857363919</v>
      </c>
      <c r="K18236">
        <v>1300</v>
      </c>
      <c r="L18236">
        <v>40</v>
      </c>
    </row>
    <row r="18237" spans="1:12" x14ac:dyDescent="0.25">
      <c r="A18237" t="s">
        <v>127</v>
      </c>
      <c r="B18237" t="s">
        <v>162</v>
      </c>
      <c r="C18237" t="s">
        <v>163</v>
      </c>
      <c r="D18237" s="3">
        <v>44075</v>
      </c>
      <c r="E18237">
        <v>18.980833333333333</v>
      </c>
      <c r="G18237">
        <v>248713717.64692649</v>
      </c>
      <c r="H18237">
        <v>318.39102158999731</v>
      </c>
      <c r="J18237">
        <v>22286.54275612206</v>
      </c>
      <c r="K18237">
        <v>1975.6</v>
      </c>
      <c r="L18237">
        <v>36</v>
      </c>
    </row>
    <row r="18238" spans="1:12" x14ac:dyDescent="0.25">
      <c r="A18238" t="s">
        <v>127</v>
      </c>
      <c r="B18238" t="s">
        <v>162</v>
      </c>
      <c r="C18238" t="s">
        <v>163</v>
      </c>
      <c r="D18238" s="3">
        <v>44105</v>
      </c>
      <c r="E18238">
        <v>25.786249999999999</v>
      </c>
      <c r="G18238">
        <v>265486898.90002179</v>
      </c>
      <c r="H18238">
        <v>60.058185838702123</v>
      </c>
      <c r="J18238">
        <v>29969.034733512355</v>
      </c>
      <c r="K18238">
        <v>1975.6</v>
      </c>
      <c r="L18238">
        <v>36</v>
      </c>
    </row>
    <row r="18239" spans="1:12" x14ac:dyDescent="0.25">
      <c r="A18239" t="s">
        <v>127</v>
      </c>
      <c r="B18239" t="s">
        <v>162</v>
      </c>
      <c r="C18239" t="s">
        <v>163</v>
      </c>
      <c r="D18239" s="3">
        <v>44136</v>
      </c>
      <c r="E18239">
        <v>23.436250000000001</v>
      </c>
      <c r="G18239">
        <v>231308731.83882609</v>
      </c>
      <c r="H18239">
        <v>48.623612065831409</v>
      </c>
      <c r="J18239">
        <v>24263.182420849866</v>
      </c>
      <c r="K18239">
        <v>1975.6</v>
      </c>
      <c r="L18239">
        <v>36</v>
      </c>
    </row>
    <row r="18240" spans="1:12" x14ac:dyDescent="0.25">
      <c r="A18240" t="s">
        <v>127</v>
      </c>
      <c r="C18240" t="s">
        <v>757</v>
      </c>
      <c r="D18240" s="3">
        <v>43831</v>
      </c>
      <c r="E18240">
        <v>31</v>
      </c>
      <c r="G18240">
        <v>245675733.81910807</v>
      </c>
      <c r="H18240">
        <v>352.06060518368537</v>
      </c>
      <c r="J18240">
        <v>5948.6840332658257</v>
      </c>
      <c r="K18240">
        <v>2150</v>
      </c>
      <c r="L18240">
        <v>28</v>
      </c>
    </row>
    <row r="18241" spans="1:12" x14ac:dyDescent="0.25">
      <c r="A18241" t="s">
        <v>127</v>
      </c>
      <c r="C18241" t="s">
        <v>757</v>
      </c>
      <c r="D18241" s="3">
        <v>43862</v>
      </c>
      <c r="E18241">
        <v>29</v>
      </c>
      <c r="G18241">
        <v>227351123.4332782</v>
      </c>
      <c r="H18241">
        <v>43.634588033891255</v>
      </c>
      <c r="J18241">
        <v>6102.0820364578349</v>
      </c>
      <c r="K18241">
        <v>2160</v>
      </c>
      <c r="L18241">
        <v>28</v>
      </c>
    </row>
    <row r="18242" spans="1:12" x14ac:dyDescent="0.25">
      <c r="A18242" t="s">
        <v>127</v>
      </c>
      <c r="C18242" t="s">
        <v>757</v>
      </c>
      <c r="D18242" s="3">
        <v>43891</v>
      </c>
      <c r="E18242">
        <v>21.4575</v>
      </c>
      <c r="G18242">
        <v>161763882.38376069</v>
      </c>
      <c r="H18242">
        <v>29.20454417764471</v>
      </c>
      <c r="J18242">
        <v>4084.1115371807637</v>
      </c>
      <c r="K18242">
        <v>2160</v>
      </c>
      <c r="L18242">
        <v>28</v>
      </c>
    </row>
    <row r="18243" spans="1:12" x14ac:dyDescent="0.25">
      <c r="A18243" t="s">
        <v>127</v>
      </c>
      <c r="C18243" t="s">
        <v>757</v>
      </c>
      <c r="D18243" s="3">
        <v>43922</v>
      </c>
      <c r="E18243">
        <v>30</v>
      </c>
      <c r="G18243">
        <v>214697855.54362833</v>
      </c>
      <c r="H18243">
        <v>95.625128672707831</v>
      </c>
      <c r="J18243">
        <v>7684.3024169129949</v>
      </c>
      <c r="K18243">
        <v>1900</v>
      </c>
      <c r="L18243">
        <v>28</v>
      </c>
    </row>
    <row r="18244" spans="1:12" x14ac:dyDescent="0.25">
      <c r="A18244" t="s">
        <v>127</v>
      </c>
      <c r="C18244" t="s">
        <v>757</v>
      </c>
      <c r="D18244" s="3">
        <v>43952</v>
      </c>
      <c r="E18244">
        <v>31</v>
      </c>
      <c r="G18244">
        <v>275022761.72907484</v>
      </c>
      <c r="H18244">
        <v>152.82397285987105</v>
      </c>
      <c r="J18244">
        <v>11002.210542459183</v>
      </c>
      <c r="K18244">
        <v>2200</v>
      </c>
      <c r="L18244">
        <v>28</v>
      </c>
    </row>
    <row r="18245" spans="1:12" x14ac:dyDescent="0.25">
      <c r="A18245" t="s">
        <v>127</v>
      </c>
      <c r="C18245" t="s">
        <v>757</v>
      </c>
      <c r="D18245" s="3">
        <v>43983</v>
      </c>
      <c r="E18245">
        <v>21.332083333333333</v>
      </c>
      <c r="G18245">
        <v>153899663.0774222</v>
      </c>
      <c r="H18245">
        <v>72.683642337923928</v>
      </c>
      <c r="J18245">
        <v>5232.6917107952077</v>
      </c>
      <c r="K18245">
        <v>2200</v>
      </c>
      <c r="L18245">
        <v>28</v>
      </c>
    </row>
    <row r="18246" spans="1:12" x14ac:dyDescent="0.25">
      <c r="A18246" t="s">
        <v>127</v>
      </c>
      <c r="C18246" t="s">
        <v>757</v>
      </c>
      <c r="D18246" s="3">
        <v>44013</v>
      </c>
      <c r="E18246">
        <v>17.714583333333334</v>
      </c>
      <c r="G18246">
        <v>137510784.35578138</v>
      </c>
      <c r="H18246">
        <v>71.190825511644533</v>
      </c>
      <c r="J18246">
        <v>5125.2197957762783</v>
      </c>
      <c r="K18246">
        <v>2200</v>
      </c>
      <c r="L18246">
        <v>28</v>
      </c>
    </row>
    <row r="18247" spans="1:12" x14ac:dyDescent="0.25">
      <c r="A18247" t="s">
        <v>127</v>
      </c>
      <c r="C18247" t="s">
        <v>757</v>
      </c>
      <c r="D18247" s="3">
        <v>44044</v>
      </c>
      <c r="E18247">
        <v>10.577499999999999</v>
      </c>
      <c r="G18247">
        <v>98699601.280720666</v>
      </c>
      <c r="H18247">
        <v>57.754200558837589</v>
      </c>
      <c r="J18247">
        <v>4101.8915659616641</v>
      </c>
      <c r="K18247">
        <v>2200</v>
      </c>
      <c r="L18247">
        <v>32</v>
      </c>
    </row>
    <row r="18248" spans="1:12" x14ac:dyDescent="0.25">
      <c r="A18248" t="s">
        <v>127</v>
      </c>
      <c r="C18248" t="s">
        <v>757</v>
      </c>
      <c r="D18248" s="3">
        <v>44075</v>
      </c>
      <c r="E18248">
        <v>26.447083333333335</v>
      </c>
      <c r="G18248">
        <v>269772744.92785287</v>
      </c>
      <c r="H18248">
        <v>155.95971377042287</v>
      </c>
      <c r="J18248">
        <v>11064.163579065753</v>
      </c>
      <c r="K18248">
        <v>2200</v>
      </c>
      <c r="L18248">
        <v>32</v>
      </c>
    </row>
    <row r="18249" spans="1:12" x14ac:dyDescent="0.25">
      <c r="A18249" t="s">
        <v>127</v>
      </c>
      <c r="C18249" t="s">
        <v>757</v>
      </c>
      <c r="D18249" s="3">
        <v>44105</v>
      </c>
      <c r="E18249">
        <v>24.832916666666666</v>
      </c>
      <c r="G18249">
        <v>248213892.23144677</v>
      </c>
      <c r="H18249">
        <v>139.19991799333729</v>
      </c>
      <c r="J18249">
        <v>9875.1826714553918</v>
      </c>
      <c r="K18249">
        <v>2200</v>
      </c>
      <c r="L18249">
        <v>32</v>
      </c>
    </row>
    <row r="18250" spans="1:12" x14ac:dyDescent="0.25">
      <c r="A18250" t="s">
        <v>127</v>
      </c>
      <c r="C18250" t="s">
        <v>757</v>
      </c>
      <c r="D18250" s="3">
        <v>44136</v>
      </c>
      <c r="E18250">
        <v>30</v>
      </c>
      <c r="G18250">
        <v>286443693.87599558</v>
      </c>
      <c r="H18250">
        <v>148.98191249043643</v>
      </c>
      <c r="J18250">
        <v>10569.141288260387</v>
      </c>
      <c r="K18250">
        <v>2200</v>
      </c>
      <c r="L18250">
        <v>32</v>
      </c>
    </row>
    <row r="18251" spans="1:12" x14ac:dyDescent="0.25">
      <c r="A18251" t="s">
        <v>127</v>
      </c>
      <c r="C18251" t="s">
        <v>634</v>
      </c>
      <c r="D18251" s="3">
        <v>43831</v>
      </c>
      <c r="E18251">
        <v>31</v>
      </c>
      <c r="G18251">
        <v>277970856.4956733</v>
      </c>
      <c r="H18251">
        <v>297.08441736333458</v>
      </c>
      <c r="J18251">
        <v>10313.0733456129</v>
      </c>
      <c r="K18251">
        <v>1800</v>
      </c>
      <c r="L18251">
        <v>32</v>
      </c>
    </row>
    <row r="18252" spans="1:12" x14ac:dyDescent="0.25">
      <c r="A18252" t="s">
        <v>127</v>
      </c>
      <c r="C18252" t="s">
        <v>634</v>
      </c>
      <c r="D18252" s="3">
        <v>43862</v>
      </c>
      <c r="E18252">
        <v>29</v>
      </c>
      <c r="G18252">
        <v>220291949.64471504</v>
      </c>
      <c r="H18252">
        <v>246.44515275276424</v>
      </c>
      <c r="J18252">
        <v>8555.1674455602461</v>
      </c>
      <c r="K18252">
        <v>1600</v>
      </c>
      <c r="L18252">
        <v>32</v>
      </c>
    </row>
    <row r="18253" spans="1:12" x14ac:dyDescent="0.25">
      <c r="A18253" t="s">
        <v>127</v>
      </c>
      <c r="C18253" t="s">
        <v>634</v>
      </c>
      <c r="D18253" s="3">
        <v>43891</v>
      </c>
      <c r="E18253">
        <v>26.745833333333337</v>
      </c>
      <c r="G18253">
        <v>192427196.18377748</v>
      </c>
      <c r="H18253">
        <v>207.08183063784074</v>
      </c>
      <c r="J18253">
        <v>7188.6978349993296</v>
      </c>
      <c r="K18253">
        <v>1600</v>
      </c>
      <c r="L18253">
        <v>32</v>
      </c>
    </row>
    <row r="18254" spans="1:12" x14ac:dyDescent="0.25">
      <c r="A18254" t="s">
        <v>127</v>
      </c>
      <c r="C18254" t="s">
        <v>634</v>
      </c>
      <c r="D18254" s="3">
        <v>43922</v>
      </c>
      <c r="E18254">
        <v>30</v>
      </c>
      <c r="G18254">
        <v>213500236.6589871</v>
      </c>
      <c r="H18254">
        <v>192.84453586619284</v>
      </c>
      <c r="J18254">
        <v>6524.0137071653562</v>
      </c>
      <c r="K18254">
        <v>1500</v>
      </c>
      <c r="L18254">
        <v>32</v>
      </c>
    </row>
    <row r="18255" spans="1:12" x14ac:dyDescent="0.25">
      <c r="A18255" t="s">
        <v>127</v>
      </c>
      <c r="C18255" t="s">
        <v>634</v>
      </c>
      <c r="D18255" s="3">
        <v>43952</v>
      </c>
      <c r="E18255">
        <v>28.936250000000001</v>
      </c>
      <c r="G18255">
        <v>259908326.39726007</v>
      </c>
      <c r="H18255">
        <v>215.95358998777144</v>
      </c>
      <c r="J18255">
        <v>7205.1319766023107</v>
      </c>
      <c r="K18255">
        <v>850</v>
      </c>
      <c r="L18255">
        <v>32</v>
      </c>
    </row>
    <row r="18256" spans="1:12" x14ac:dyDescent="0.25">
      <c r="A18256" t="s">
        <v>127</v>
      </c>
      <c r="C18256" t="s">
        <v>634</v>
      </c>
      <c r="D18256" s="3">
        <v>43983</v>
      </c>
      <c r="E18256">
        <v>5.5458333333333334</v>
      </c>
      <c r="G18256">
        <v>50130224.959790491</v>
      </c>
      <c r="H18256">
        <v>41.913724307275672</v>
      </c>
      <c r="J18256">
        <v>1398.4204443276267</v>
      </c>
      <c r="K18256">
        <v>850</v>
      </c>
      <c r="L18256">
        <v>32</v>
      </c>
    </row>
    <row r="18257" spans="1:12" x14ac:dyDescent="0.25">
      <c r="A18257" t="s">
        <v>127</v>
      </c>
      <c r="C18257" t="s">
        <v>634</v>
      </c>
      <c r="D18257" s="3">
        <v>44013</v>
      </c>
      <c r="E18257">
        <v>16.859166666666667</v>
      </c>
      <c r="G18257">
        <v>131655511.85956438</v>
      </c>
      <c r="H18257">
        <v>102.14229117719178</v>
      </c>
      <c r="J18257">
        <v>3407.9020791730409</v>
      </c>
      <c r="K18257">
        <v>850</v>
      </c>
      <c r="L18257">
        <v>32</v>
      </c>
    </row>
    <row r="18258" spans="1:12" x14ac:dyDescent="0.25">
      <c r="A18258" t="s">
        <v>127</v>
      </c>
      <c r="C18258" t="s">
        <v>634</v>
      </c>
      <c r="D18258" s="3">
        <v>44044</v>
      </c>
      <c r="E18258">
        <v>26.95</v>
      </c>
      <c r="G18258">
        <v>285085176.36597705</v>
      </c>
      <c r="H18258">
        <v>173.7252914768828</v>
      </c>
      <c r="J18258">
        <v>5796.215996388506</v>
      </c>
      <c r="K18258">
        <v>850</v>
      </c>
      <c r="L18258">
        <v>32</v>
      </c>
    </row>
    <row r="18259" spans="1:12" x14ac:dyDescent="0.25">
      <c r="A18259" t="s">
        <v>127</v>
      </c>
      <c r="C18259" t="s">
        <v>634</v>
      </c>
      <c r="D18259" s="3">
        <v>44075</v>
      </c>
      <c r="E18259">
        <v>27.035833333333333</v>
      </c>
      <c r="G18259">
        <v>232959514.57651493</v>
      </c>
      <c r="H18259">
        <v>182.9286234864573</v>
      </c>
      <c r="J18259">
        <v>6103.2783691753048</v>
      </c>
      <c r="K18259">
        <v>850</v>
      </c>
      <c r="L18259">
        <v>32</v>
      </c>
    </row>
    <row r="18260" spans="1:12" x14ac:dyDescent="0.25">
      <c r="A18260" t="s">
        <v>127</v>
      </c>
      <c r="C18260" t="s">
        <v>634</v>
      </c>
      <c r="D18260" s="3">
        <v>44105</v>
      </c>
      <c r="E18260">
        <v>27.445833333333336</v>
      </c>
      <c r="G18260">
        <v>233343431.87240529</v>
      </c>
      <c r="H18260">
        <v>175.74770830443089</v>
      </c>
      <c r="J18260">
        <v>5863.6924396141549</v>
      </c>
      <c r="K18260">
        <v>850</v>
      </c>
      <c r="L18260">
        <v>32</v>
      </c>
    </row>
    <row r="18261" spans="1:12" x14ac:dyDescent="0.25">
      <c r="A18261" t="s">
        <v>127</v>
      </c>
      <c r="C18261" t="s">
        <v>634</v>
      </c>
      <c r="D18261" s="3">
        <v>44136</v>
      </c>
      <c r="E18261">
        <v>28.271249999999998</v>
      </c>
      <c r="G18261">
        <v>227697279.87575755</v>
      </c>
      <c r="H18261">
        <v>161.55528111454905</v>
      </c>
      <c r="J18261">
        <v>5390.17259223765</v>
      </c>
      <c r="K18261">
        <v>850</v>
      </c>
      <c r="L18261">
        <v>32</v>
      </c>
    </row>
    <row r="18262" spans="1:12" x14ac:dyDescent="0.25">
      <c r="A18262" t="s">
        <v>127</v>
      </c>
      <c r="B18262" t="s">
        <v>152</v>
      </c>
      <c r="C18262" t="s">
        <v>153</v>
      </c>
      <c r="D18262" s="2">
        <v>41030</v>
      </c>
      <c r="E18262">
        <v>14.26</v>
      </c>
      <c r="F18262">
        <v>0</v>
      </c>
      <c r="G18262">
        <v>77634000</v>
      </c>
      <c r="H18262">
        <v>43</v>
      </c>
      <c r="J18262">
        <v>3821</v>
      </c>
    </row>
    <row r="18263" spans="1:12" x14ac:dyDescent="0.25">
      <c r="A18263" t="s">
        <v>127</v>
      </c>
      <c r="B18263" t="s">
        <v>152</v>
      </c>
      <c r="C18263" t="s">
        <v>153</v>
      </c>
      <c r="D18263" s="2">
        <v>41061</v>
      </c>
      <c r="E18263">
        <v>30</v>
      </c>
      <c r="F18263">
        <v>0</v>
      </c>
      <c r="G18263">
        <v>157536000</v>
      </c>
      <c r="H18263">
        <v>21</v>
      </c>
      <c r="J18263">
        <v>7821</v>
      </c>
    </row>
    <row r="18264" spans="1:12" x14ac:dyDescent="0.25">
      <c r="A18264" t="s">
        <v>127</v>
      </c>
      <c r="B18264" t="s">
        <v>152</v>
      </c>
      <c r="C18264" t="s">
        <v>153</v>
      </c>
      <c r="D18264" s="2">
        <v>41091</v>
      </c>
      <c r="E18264">
        <v>17.420000000000002</v>
      </c>
      <c r="F18264">
        <v>0</v>
      </c>
      <c r="G18264">
        <v>38340000</v>
      </c>
      <c r="H18264">
        <v>2</v>
      </c>
      <c r="J18264">
        <v>1905</v>
      </c>
    </row>
    <row r="18265" spans="1:12" x14ac:dyDescent="0.25">
      <c r="A18265" t="s">
        <v>127</v>
      </c>
      <c r="B18265" t="s">
        <v>152</v>
      </c>
      <c r="C18265" t="s">
        <v>153</v>
      </c>
      <c r="D18265" s="2">
        <v>41122</v>
      </c>
      <c r="E18265">
        <v>26.27</v>
      </c>
      <c r="F18265">
        <v>0</v>
      </c>
      <c r="G18265">
        <v>143000000</v>
      </c>
      <c r="H18265">
        <v>7</v>
      </c>
      <c r="J18265">
        <v>7110</v>
      </c>
    </row>
    <row r="18266" spans="1:12" x14ac:dyDescent="0.25">
      <c r="A18266" t="s">
        <v>127</v>
      </c>
      <c r="B18266" t="s">
        <v>152</v>
      </c>
      <c r="C18266" t="s">
        <v>153</v>
      </c>
      <c r="D18266" s="2">
        <v>41153</v>
      </c>
      <c r="E18266">
        <v>30</v>
      </c>
      <c r="F18266">
        <v>0</v>
      </c>
      <c r="G18266">
        <v>164490000</v>
      </c>
      <c r="H18266">
        <v>0</v>
      </c>
      <c r="J18266">
        <v>6370</v>
      </c>
    </row>
    <row r="18267" spans="1:12" x14ac:dyDescent="0.25">
      <c r="A18267" t="s">
        <v>127</v>
      </c>
      <c r="B18267" t="s">
        <v>152</v>
      </c>
      <c r="C18267" t="s">
        <v>153</v>
      </c>
      <c r="D18267" s="2">
        <v>41183</v>
      </c>
      <c r="E18267">
        <v>29.94</v>
      </c>
      <c r="F18267">
        <v>0</v>
      </c>
      <c r="G18267">
        <v>162970000</v>
      </c>
      <c r="H18267">
        <v>0</v>
      </c>
      <c r="J18267">
        <v>6526</v>
      </c>
    </row>
    <row r="18268" spans="1:12" x14ac:dyDescent="0.25">
      <c r="A18268" t="s">
        <v>127</v>
      </c>
      <c r="B18268" t="s">
        <v>152</v>
      </c>
      <c r="C18268" t="s">
        <v>153</v>
      </c>
      <c r="D18268" s="2">
        <v>41214</v>
      </c>
      <c r="E18268">
        <v>28.24</v>
      </c>
      <c r="F18268">
        <v>0</v>
      </c>
      <c r="G18268">
        <v>238060000</v>
      </c>
      <c r="H18268">
        <v>0</v>
      </c>
      <c r="J18268">
        <v>6156</v>
      </c>
    </row>
    <row r="18269" spans="1:12" x14ac:dyDescent="0.25">
      <c r="A18269" t="s">
        <v>127</v>
      </c>
      <c r="B18269" t="s">
        <v>152</v>
      </c>
      <c r="C18269" t="s">
        <v>153</v>
      </c>
      <c r="D18269" s="2">
        <v>41244</v>
      </c>
      <c r="E18269">
        <v>25.35</v>
      </c>
      <c r="F18269">
        <v>0</v>
      </c>
      <c r="G18269">
        <v>213740000</v>
      </c>
      <c r="H18269">
        <v>0</v>
      </c>
      <c r="J18269">
        <v>5527</v>
      </c>
    </row>
    <row r="18270" spans="1:12" x14ac:dyDescent="0.25">
      <c r="A18270" t="s">
        <v>127</v>
      </c>
      <c r="B18270" t="s">
        <v>152</v>
      </c>
      <c r="C18270" t="s">
        <v>153</v>
      </c>
      <c r="D18270" s="2">
        <v>41275</v>
      </c>
      <c r="E18270">
        <v>12.6770833333333</v>
      </c>
      <c r="F18270">
        <v>0</v>
      </c>
      <c r="G18270">
        <v>106868000</v>
      </c>
      <c r="H18270">
        <v>0</v>
      </c>
      <c r="J18270">
        <v>2983</v>
      </c>
    </row>
    <row r="18271" spans="1:12" x14ac:dyDescent="0.25">
      <c r="A18271" t="s">
        <v>127</v>
      </c>
      <c r="B18271" t="s">
        <v>152</v>
      </c>
      <c r="C18271" t="s">
        <v>153</v>
      </c>
      <c r="D18271" s="2">
        <v>41306</v>
      </c>
      <c r="E18271">
        <v>28</v>
      </c>
      <c r="F18271">
        <v>0</v>
      </c>
      <c r="G18271">
        <v>146720000</v>
      </c>
      <c r="H18271">
        <v>0</v>
      </c>
      <c r="J18271">
        <v>7336</v>
      </c>
    </row>
    <row r="18272" spans="1:12" x14ac:dyDescent="0.25">
      <c r="A18272" t="s">
        <v>127</v>
      </c>
      <c r="B18272" t="s">
        <v>152</v>
      </c>
      <c r="C18272" t="s">
        <v>153</v>
      </c>
      <c r="D18272" s="2">
        <v>41334</v>
      </c>
      <c r="E18272">
        <v>31</v>
      </c>
      <c r="F18272">
        <v>0</v>
      </c>
      <c r="G18272">
        <v>162440000</v>
      </c>
      <c r="H18272">
        <v>0</v>
      </c>
      <c r="J18272">
        <v>8122</v>
      </c>
    </row>
    <row r="18273" spans="1:10" x14ac:dyDescent="0.25">
      <c r="A18273" t="s">
        <v>127</v>
      </c>
      <c r="B18273" t="s">
        <v>152</v>
      </c>
      <c r="C18273" t="s">
        <v>153</v>
      </c>
      <c r="D18273" s="2">
        <v>41365</v>
      </c>
      <c r="E18273">
        <v>30</v>
      </c>
      <c r="F18273">
        <v>0</v>
      </c>
      <c r="G18273">
        <v>157200000</v>
      </c>
      <c r="H18273">
        <v>0</v>
      </c>
      <c r="J18273">
        <v>7860</v>
      </c>
    </row>
    <row r="18274" spans="1:10" x14ac:dyDescent="0.25">
      <c r="A18274" t="s">
        <v>127</v>
      </c>
      <c r="B18274" t="s">
        <v>152</v>
      </c>
      <c r="C18274" t="s">
        <v>153</v>
      </c>
      <c r="D18274" s="2">
        <v>41395</v>
      </c>
      <c r="E18274">
        <v>25.013750000000002</v>
      </c>
      <c r="F18274">
        <v>0</v>
      </c>
      <c r="G18274">
        <v>131072000</v>
      </c>
      <c r="H18274">
        <v>0</v>
      </c>
      <c r="J18274">
        <v>6553</v>
      </c>
    </row>
    <row r="18275" spans="1:10" x14ac:dyDescent="0.25">
      <c r="A18275" t="s">
        <v>127</v>
      </c>
      <c r="B18275" t="s">
        <v>152</v>
      </c>
      <c r="C18275" t="s">
        <v>153</v>
      </c>
      <c r="D18275" s="2">
        <v>41426</v>
      </c>
      <c r="E18275">
        <v>27.0691666666667</v>
      </c>
      <c r="F18275">
        <v>0</v>
      </c>
      <c r="G18275">
        <v>140223000</v>
      </c>
      <c r="H18275">
        <v>0</v>
      </c>
      <c r="J18275">
        <v>6246</v>
      </c>
    </row>
    <row r="18276" spans="1:10" x14ac:dyDescent="0.25">
      <c r="A18276" t="s">
        <v>127</v>
      </c>
      <c r="B18276" t="s">
        <v>152</v>
      </c>
      <c r="C18276" t="s">
        <v>153</v>
      </c>
      <c r="D18276" s="2">
        <v>41456</v>
      </c>
      <c r="E18276">
        <v>30.732500000000002</v>
      </c>
      <c r="F18276">
        <v>0</v>
      </c>
      <c r="G18276">
        <v>151860000</v>
      </c>
      <c r="H18276">
        <v>3</v>
      </c>
      <c r="J18276">
        <v>6365</v>
      </c>
    </row>
    <row r="18277" spans="1:10" x14ac:dyDescent="0.25">
      <c r="A18277" t="s">
        <v>127</v>
      </c>
      <c r="B18277" t="s">
        <v>152</v>
      </c>
      <c r="C18277" t="s">
        <v>153</v>
      </c>
      <c r="D18277" s="2">
        <v>41487</v>
      </c>
      <c r="E18277">
        <v>29.6345833333333</v>
      </c>
      <c r="F18277">
        <v>0</v>
      </c>
      <c r="G18277">
        <v>205530000</v>
      </c>
      <c r="H18277">
        <v>5</v>
      </c>
      <c r="J18277">
        <v>9351</v>
      </c>
    </row>
    <row r="18278" spans="1:10" x14ac:dyDescent="0.25">
      <c r="A18278" t="s">
        <v>127</v>
      </c>
      <c r="B18278" t="s">
        <v>152</v>
      </c>
      <c r="C18278" t="s">
        <v>153</v>
      </c>
      <c r="D18278" s="2">
        <v>41518</v>
      </c>
      <c r="E18278">
        <v>27.115833333333299</v>
      </c>
      <c r="F18278">
        <v>0</v>
      </c>
      <c r="G18278">
        <v>208440000</v>
      </c>
      <c r="H18278">
        <v>405</v>
      </c>
      <c r="J18278">
        <v>8706</v>
      </c>
    </row>
    <row r="18279" spans="1:10" x14ac:dyDescent="0.25">
      <c r="A18279" t="s">
        <v>127</v>
      </c>
      <c r="B18279" t="s">
        <v>152</v>
      </c>
      <c r="C18279" t="s">
        <v>153</v>
      </c>
      <c r="D18279" s="2">
        <v>41548</v>
      </c>
      <c r="E18279">
        <v>31</v>
      </c>
      <c r="F18279">
        <v>0</v>
      </c>
      <c r="G18279">
        <v>266709999.99999997</v>
      </c>
      <c r="H18279">
        <v>538</v>
      </c>
      <c r="J18279">
        <v>10862</v>
      </c>
    </row>
    <row r="18280" spans="1:10" x14ac:dyDescent="0.25">
      <c r="A18280" t="s">
        <v>127</v>
      </c>
      <c r="B18280" t="s">
        <v>152</v>
      </c>
      <c r="C18280" t="s">
        <v>153</v>
      </c>
      <c r="D18280" s="2">
        <v>41579</v>
      </c>
      <c r="E18280">
        <v>29.7254166666667</v>
      </c>
      <c r="F18280">
        <v>0</v>
      </c>
      <c r="G18280">
        <v>268720000</v>
      </c>
      <c r="H18280">
        <v>214</v>
      </c>
      <c r="J18280">
        <v>11081</v>
      </c>
    </row>
    <row r="18281" spans="1:10" x14ac:dyDescent="0.25">
      <c r="A18281" t="s">
        <v>127</v>
      </c>
      <c r="B18281" t="s">
        <v>152</v>
      </c>
      <c r="C18281" t="s">
        <v>153</v>
      </c>
      <c r="D18281" s="2">
        <v>41609</v>
      </c>
      <c r="E18281">
        <v>23.8854166666667</v>
      </c>
      <c r="F18281">
        <v>0</v>
      </c>
      <c r="G18281">
        <v>303090000</v>
      </c>
      <c r="H18281">
        <v>51</v>
      </c>
      <c r="J18281">
        <v>14548</v>
      </c>
    </row>
    <row r="18282" spans="1:10" x14ac:dyDescent="0.25">
      <c r="A18282" t="s">
        <v>127</v>
      </c>
      <c r="B18282" t="s">
        <v>152</v>
      </c>
      <c r="C18282" t="s">
        <v>153</v>
      </c>
      <c r="D18282" s="2">
        <v>41640</v>
      </c>
      <c r="E18282">
        <v>28.57</v>
      </c>
      <c r="G18282">
        <v>293410000</v>
      </c>
      <c r="H18282">
        <v>1791</v>
      </c>
      <c r="J18282">
        <v>10042</v>
      </c>
    </row>
    <row r="18283" spans="1:10" x14ac:dyDescent="0.25">
      <c r="A18283" t="s">
        <v>127</v>
      </c>
      <c r="B18283" t="s">
        <v>152</v>
      </c>
      <c r="C18283" t="s">
        <v>153</v>
      </c>
      <c r="D18283" s="2">
        <v>41671</v>
      </c>
      <c r="E18283">
        <v>28</v>
      </c>
      <c r="G18283">
        <v>232090000</v>
      </c>
      <c r="H18283">
        <v>952</v>
      </c>
      <c r="J18283">
        <v>10752</v>
      </c>
    </row>
    <row r="18284" spans="1:10" x14ac:dyDescent="0.25">
      <c r="A18284" t="s">
        <v>127</v>
      </c>
      <c r="B18284" t="s">
        <v>152</v>
      </c>
      <c r="C18284" t="s">
        <v>153</v>
      </c>
      <c r="D18284" s="2">
        <v>41699</v>
      </c>
      <c r="E18284">
        <v>9.98</v>
      </c>
      <c r="G18284">
        <v>83040000</v>
      </c>
      <c r="H18284">
        <v>340</v>
      </c>
      <c r="J18284">
        <v>3834</v>
      </c>
    </row>
    <row r="18285" spans="1:10" x14ac:dyDescent="0.25">
      <c r="A18285" t="s">
        <v>127</v>
      </c>
      <c r="B18285" t="s">
        <v>152</v>
      </c>
      <c r="C18285" t="s">
        <v>153</v>
      </c>
      <c r="D18285" s="2">
        <v>41730</v>
      </c>
      <c r="E18285">
        <v>14.54</v>
      </c>
      <c r="G18285">
        <v>120940000</v>
      </c>
      <c r="H18285">
        <v>525</v>
      </c>
      <c r="J18285">
        <v>5116</v>
      </c>
    </row>
    <row r="18286" spans="1:10" x14ac:dyDescent="0.25">
      <c r="A18286" t="s">
        <v>127</v>
      </c>
      <c r="B18286" t="s">
        <v>152</v>
      </c>
      <c r="C18286" t="s">
        <v>153</v>
      </c>
      <c r="D18286" s="2">
        <v>41760</v>
      </c>
      <c r="E18286">
        <v>30.98</v>
      </c>
      <c r="G18286">
        <v>260490000</v>
      </c>
      <c r="H18286">
        <v>846</v>
      </c>
      <c r="J18286">
        <v>8298</v>
      </c>
    </row>
    <row r="18287" spans="1:10" x14ac:dyDescent="0.25">
      <c r="A18287" t="s">
        <v>127</v>
      </c>
      <c r="B18287" t="s">
        <v>152</v>
      </c>
      <c r="C18287" t="s">
        <v>153</v>
      </c>
      <c r="D18287" s="2">
        <v>41791</v>
      </c>
      <c r="E18287">
        <v>29.29</v>
      </c>
      <c r="G18287">
        <v>245580000</v>
      </c>
      <c r="H18287">
        <v>732</v>
      </c>
      <c r="J18287">
        <v>7235</v>
      </c>
    </row>
    <row r="18288" spans="1:10" x14ac:dyDescent="0.25">
      <c r="A18288" t="s">
        <v>127</v>
      </c>
      <c r="B18288" t="s">
        <v>152</v>
      </c>
      <c r="C18288" t="s">
        <v>153</v>
      </c>
      <c r="D18288" s="2">
        <v>41821</v>
      </c>
      <c r="E18288">
        <v>6.25</v>
      </c>
      <c r="G18288">
        <v>52580000</v>
      </c>
      <c r="H18288">
        <v>209</v>
      </c>
      <c r="J18288">
        <v>2017</v>
      </c>
    </row>
    <row r="18289" spans="1:10" x14ac:dyDescent="0.25">
      <c r="A18289" t="s">
        <v>127</v>
      </c>
      <c r="B18289" t="s">
        <v>152</v>
      </c>
      <c r="C18289" t="s">
        <v>153</v>
      </c>
      <c r="D18289" s="2">
        <v>41852</v>
      </c>
      <c r="E18289">
        <v>31</v>
      </c>
      <c r="G18289">
        <v>261209999.99999997</v>
      </c>
      <c r="H18289">
        <v>1054</v>
      </c>
      <c r="J18289">
        <v>10168</v>
      </c>
    </row>
    <row r="18290" spans="1:10" x14ac:dyDescent="0.25">
      <c r="A18290" t="s">
        <v>127</v>
      </c>
      <c r="B18290" t="s">
        <v>152</v>
      </c>
      <c r="C18290" t="s">
        <v>153</v>
      </c>
      <c r="D18290" s="2">
        <v>41883</v>
      </c>
      <c r="E18290">
        <v>19.829999999999998</v>
      </c>
      <c r="G18290">
        <v>167120000</v>
      </c>
      <c r="H18290">
        <v>674</v>
      </c>
      <c r="J18290">
        <v>6505</v>
      </c>
    </row>
    <row r="18291" spans="1:10" x14ac:dyDescent="0.25">
      <c r="A18291" t="s">
        <v>127</v>
      </c>
      <c r="B18291" t="s">
        <v>152</v>
      </c>
      <c r="C18291" t="s">
        <v>153</v>
      </c>
      <c r="D18291" s="2">
        <v>41913</v>
      </c>
      <c r="E18291">
        <v>31</v>
      </c>
      <c r="G18291">
        <v>261209999.99999997</v>
      </c>
      <c r="H18291">
        <v>1054</v>
      </c>
      <c r="J18291">
        <v>10168</v>
      </c>
    </row>
    <row r="18292" spans="1:10" x14ac:dyDescent="0.25">
      <c r="A18292" t="s">
        <v>127</v>
      </c>
      <c r="B18292" t="s">
        <v>152</v>
      </c>
      <c r="C18292" t="s">
        <v>153</v>
      </c>
      <c r="D18292" s="2">
        <v>41944</v>
      </c>
      <c r="E18292">
        <v>29.1</v>
      </c>
      <c r="G18292">
        <v>235870000</v>
      </c>
      <c r="H18292">
        <v>923</v>
      </c>
      <c r="J18292">
        <v>8958</v>
      </c>
    </row>
    <row r="18293" spans="1:10" x14ac:dyDescent="0.25">
      <c r="A18293" t="s">
        <v>127</v>
      </c>
      <c r="B18293" t="s">
        <v>152</v>
      </c>
      <c r="C18293" t="s">
        <v>153</v>
      </c>
      <c r="D18293" s="2">
        <v>41974</v>
      </c>
      <c r="E18293">
        <v>6.71</v>
      </c>
      <c r="G18293">
        <v>50850000</v>
      </c>
      <c r="H18293">
        <v>188</v>
      </c>
      <c r="J18293">
        <v>1844</v>
      </c>
    </row>
    <row r="18294" spans="1:10" x14ac:dyDescent="0.25">
      <c r="A18294" t="s">
        <v>127</v>
      </c>
      <c r="B18294" t="s">
        <v>152</v>
      </c>
      <c r="C18294" t="s">
        <v>153</v>
      </c>
      <c r="D18294" s="2">
        <v>42005</v>
      </c>
      <c r="E18294">
        <v>31</v>
      </c>
      <c r="G18294">
        <v>234980000</v>
      </c>
      <c r="H18294">
        <v>674.25</v>
      </c>
      <c r="J18294">
        <v>8705</v>
      </c>
    </row>
    <row r="18295" spans="1:10" x14ac:dyDescent="0.25">
      <c r="A18295" t="s">
        <v>127</v>
      </c>
      <c r="B18295" t="s">
        <v>152</v>
      </c>
      <c r="C18295" t="s">
        <v>153</v>
      </c>
      <c r="D18295" s="2">
        <v>42036</v>
      </c>
      <c r="E18295">
        <v>28</v>
      </c>
      <c r="G18295">
        <v>212240000</v>
      </c>
      <c r="H18295">
        <v>609</v>
      </c>
      <c r="J18295">
        <v>7862</v>
      </c>
    </row>
    <row r="18296" spans="1:10" x14ac:dyDescent="0.25">
      <c r="A18296" t="s">
        <v>127</v>
      </c>
      <c r="B18296" t="s">
        <v>152</v>
      </c>
      <c r="C18296" t="s">
        <v>153</v>
      </c>
      <c r="D18296" s="2">
        <v>42064</v>
      </c>
      <c r="E18296">
        <v>31</v>
      </c>
      <c r="G18296">
        <v>234980000</v>
      </c>
      <c r="H18296">
        <v>662.28</v>
      </c>
      <c r="J18296">
        <v>8717</v>
      </c>
    </row>
    <row r="18297" spans="1:10" x14ac:dyDescent="0.25">
      <c r="A18297" t="s">
        <v>127</v>
      </c>
      <c r="B18297" t="s">
        <v>152</v>
      </c>
      <c r="C18297" t="s">
        <v>153</v>
      </c>
      <c r="D18297" s="2">
        <v>42095</v>
      </c>
      <c r="E18297">
        <v>20.287500000000001</v>
      </c>
      <c r="G18297">
        <v>153780000</v>
      </c>
      <c r="H18297">
        <v>429.69</v>
      </c>
      <c r="J18297">
        <v>5708</v>
      </c>
    </row>
    <row r="18298" spans="1:10" x14ac:dyDescent="0.25">
      <c r="A18298" t="s">
        <v>127</v>
      </c>
      <c r="B18298" t="s">
        <v>152</v>
      </c>
      <c r="C18298" t="s">
        <v>153</v>
      </c>
      <c r="D18298" s="2">
        <v>42125</v>
      </c>
      <c r="E18298">
        <v>7.875</v>
      </c>
      <c r="G18298">
        <v>59690000</v>
      </c>
      <c r="H18298">
        <v>2.37</v>
      </c>
      <c r="J18298">
        <v>2380</v>
      </c>
    </row>
    <row r="18299" spans="1:10" x14ac:dyDescent="0.25">
      <c r="A18299" t="s">
        <v>127</v>
      </c>
      <c r="B18299" t="s">
        <v>152</v>
      </c>
      <c r="C18299" t="s">
        <v>153</v>
      </c>
      <c r="D18299" s="2">
        <v>42156</v>
      </c>
      <c r="E18299">
        <v>15.9445833333333</v>
      </c>
      <c r="G18299">
        <v>120860000</v>
      </c>
      <c r="H18299">
        <v>4.8</v>
      </c>
      <c r="J18299">
        <v>4819</v>
      </c>
    </row>
    <row r="18300" spans="1:10" x14ac:dyDescent="0.25">
      <c r="A18300" t="s">
        <v>127</v>
      </c>
      <c r="B18300" t="s">
        <v>152</v>
      </c>
      <c r="C18300" t="s">
        <v>153</v>
      </c>
      <c r="D18300" s="2">
        <v>42186</v>
      </c>
      <c r="E18300">
        <v>31</v>
      </c>
      <c r="G18300">
        <v>254070000</v>
      </c>
      <c r="H18300">
        <v>1519.7</v>
      </c>
      <c r="J18300">
        <v>8559</v>
      </c>
    </row>
    <row r="18301" spans="1:10" x14ac:dyDescent="0.25">
      <c r="A18301" t="s">
        <v>127</v>
      </c>
      <c r="B18301" t="s">
        <v>152</v>
      </c>
      <c r="C18301" t="s">
        <v>153</v>
      </c>
      <c r="D18301" s="2">
        <v>42217</v>
      </c>
      <c r="E18301">
        <v>30.940833333333298</v>
      </c>
      <c r="G18301">
        <v>357570000</v>
      </c>
      <c r="H18301">
        <v>2320.91</v>
      </c>
      <c r="J18301">
        <v>13070</v>
      </c>
    </row>
    <row r="18302" spans="1:10" x14ac:dyDescent="0.25">
      <c r="A18302" t="s">
        <v>127</v>
      </c>
      <c r="B18302" t="s">
        <v>152</v>
      </c>
      <c r="C18302" t="s">
        <v>153</v>
      </c>
      <c r="D18302" s="2">
        <v>42248</v>
      </c>
      <c r="E18302">
        <v>29.87</v>
      </c>
      <c r="G18302">
        <v>353480000</v>
      </c>
      <c r="H18302">
        <v>1496.65</v>
      </c>
      <c r="J18302">
        <v>14185</v>
      </c>
    </row>
    <row r="18303" spans="1:10" x14ac:dyDescent="0.25">
      <c r="A18303" t="s">
        <v>127</v>
      </c>
      <c r="B18303" t="s">
        <v>152</v>
      </c>
      <c r="C18303" t="s">
        <v>153</v>
      </c>
      <c r="D18303" s="2">
        <v>42278</v>
      </c>
      <c r="E18303">
        <v>13.5104166666667</v>
      </c>
      <c r="G18303">
        <v>159880000</v>
      </c>
      <c r="H18303">
        <v>236.57</v>
      </c>
      <c r="J18303">
        <v>6853</v>
      </c>
    </row>
    <row r="18304" spans="1:10" x14ac:dyDescent="0.25">
      <c r="A18304" t="s">
        <v>127</v>
      </c>
      <c r="B18304" t="s">
        <v>152</v>
      </c>
      <c r="C18304" t="s">
        <v>153</v>
      </c>
      <c r="D18304" s="2">
        <v>42309</v>
      </c>
      <c r="E18304">
        <v>25.9166666666667</v>
      </c>
      <c r="G18304">
        <v>283020000</v>
      </c>
      <c r="H18304">
        <v>457.13</v>
      </c>
      <c r="J18304">
        <v>13148</v>
      </c>
    </row>
    <row r="18305" spans="1:10" x14ac:dyDescent="0.25">
      <c r="A18305" t="s">
        <v>127</v>
      </c>
      <c r="B18305" t="s">
        <v>152</v>
      </c>
      <c r="C18305" t="s">
        <v>153</v>
      </c>
      <c r="D18305" s="2">
        <v>42339</v>
      </c>
      <c r="E18305">
        <v>20.4025</v>
      </c>
      <c r="G18305">
        <v>241360000</v>
      </c>
      <c r="H18305">
        <v>461</v>
      </c>
      <c r="J18305">
        <v>10249</v>
      </c>
    </row>
    <row r="18306" spans="1:10" x14ac:dyDescent="0.25">
      <c r="A18306" t="s">
        <v>127</v>
      </c>
      <c r="B18306" t="s">
        <v>152</v>
      </c>
      <c r="C18306" t="s">
        <v>153</v>
      </c>
      <c r="D18306" s="2">
        <v>42370</v>
      </c>
      <c r="E18306">
        <v>16.192499999999999</v>
      </c>
      <c r="G18306">
        <v>191620000</v>
      </c>
      <c r="H18306">
        <v>414.99</v>
      </c>
      <c r="J18306">
        <v>7430</v>
      </c>
    </row>
    <row r="18307" spans="1:10" x14ac:dyDescent="0.25">
      <c r="A18307" t="s">
        <v>127</v>
      </c>
      <c r="B18307" t="s">
        <v>152</v>
      </c>
      <c r="C18307" t="s">
        <v>153</v>
      </c>
      <c r="D18307" s="2">
        <v>42401</v>
      </c>
      <c r="E18307">
        <v>6.37083333333333</v>
      </c>
      <c r="G18307">
        <v>75390000</v>
      </c>
      <c r="H18307">
        <v>145.77000000000001</v>
      </c>
      <c r="J18307">
        <v>2610</v>
      </c>
    </row>
    <row r="18308" spans="1:10" x14ac:dyDescent="0.25">
      <c r="A18308" t="s">
        <v>127</v>
      </c>
      <c r="B18308" t="s">
        <v>152</v>
      </c>
      <c r="C18308" t="s">
        <v>153</v>
      </c>
      <c r="D18308" s="2">
        <v>42430</v>
      </c>
      <c r="E18308">
        <v>0</v>
      </c>
      <c r="G18308">
        <v>0</v>
      </c>
      <c r="H18308">
        <v>0</v>
      </c>
      <c r="J18308">
        <v>0</v>
      </c>
    </row>
    <row r="18309" spans="1:10" x14ac:dyDescent="0.25">
      <c r="A18309" t="s">
        <v>127</v>
      </c>
      <c r="B18309" t="s">
        <v>152</v>
      </c>
      <c r="C18309" t="s">
        <v>153</v>
      </c>
      <c r="D18309" s="2">
        <v>42461</v>
      </c>
      <c r="E18309">
        <v>0</v>
      </c>
      <c r="G18309">
        <v>0</v>
      </c>
      <c r="H18309">
        <v>0</v>
      </c>
      <c r="J18309">
        <v>0</v>
      </c>
    </row>
    <row r="18310" spans="1:10" x14ac:dyDescent="0.25">
      <c r="A18310" t="s">
        <v>127</v>
      </c>
      <c r="B18310" t="s">
        <v>152</v>
      </c>
      <c r="C18310" t="s">
        <v>153</v>
      </c>
      <c r="D18310" s="2">
        <v>42491</v>
      </c>
      <c r="E18310">
        <v>0</v>
      </c>
      <c r="G18310">
        <v>0</v>
      </c>
      <c r="H18310">
        <v>0</v>
      </c>
      <c r="J18310">
        <v>0</v>
      </c>
    </row>
    <row r="18311" spans="1:10" x14ac:dyDescent="0.25">
      <c r="A18311" t="s">
        <v>127</v>
      </c>
      <c r="B18311" t="s">
        <v>152</v>
      </c>
      <c r="C18311" t="s">
        <v>153</v>
      </c>
      <c r="D18311" s="2">
        <v>42522</v>
      </c>
      <c r="E18311">
        <v>0</v>
      </c>
      <c r="G18311">
        <v>0</v>
      </c>
      <c r="H18311">
        <v>0</v>
      </c>
      <c r="J18311">
        <v>0</v>
      </c>
    </row>
    <row r="18312" spans="1:10" x14ac:dyDescent="0.25">
      <c r="A18312" t="s">
        <v>127</v>
      </c>
      <c r="B18312" t="s">
        <v>152</v>
      </c>
      <c r="C18312" t="s">
        <v>153</v>
      </c>
      <c r="D18312" s="2">
        <v>42552</v>
      </c>
      <c r="E18312">
        <v>9</v>
      </c>
      <c r="G18312">
        <v>106510000</v>
      </c>
      <c r="H18312">
        <v>257.35000000000002</v>
      </c>
      <c r="J18312">
        <v>4607</v>
      </c>
    </row>
    <row r="18313" spans="1:10" x14ac:dyDescent="0.25">
      <c r="A18313" t="s">
        <v>127</v>
      </c>
      <c r="B18313" t="s">
        <v>152</v>
      </c>
      <c r="C18313" t="s">
        <v>153</v>
      </c>
      <c r="D18313" s="2">
        <v>42583</v>
      </c>
      <c r="E18313">
        <v>31</v>
      </c>
      <c r="G18313">
        <v>366850000</v>
      </c>
      <c r="H18313">
        <v>365.17</v>
      </c>
      <c r="J18313">
        <v>6538</v>
      </c>
    </row>
    <row r="18314" spans="1:10" x14ac:dyDescent="0.25">
      <c r="A18314" t="s">
        <v>127</v>
      </c>
      <c r="B18314" t="s">
        <v>152</v>
      </c>
      <c r="C18314" t="s">
        <v>153</v>
      </c>
      <c r="D18314" s="2">
        <v>42614</v>
      </c>
      <c r="E18314">
        <v>14.8333333333333</v>
      </c>
      <c r="G18314">
        <v>175540000</v>
      </c>
      <c r="H18314">
        <v>104.59</v>
      </c>
      <c r="J18314">
        <v>1873</v>
      </c>
    </row>
    <row r="18315" spans="1:10" x14ac:dyDescent="0.25">
      <c r="A18315" t="s">
        <v>127</v>
      </c>
      <c r="B18315" t="s">
        <v>152</v>
      </c>
      <c r="C18315" t="s">
        <v>153</v>
      </c>
      <c r="D18315" s="2">
        <v>42644</v>
      </c>
      <c r="E18315">
        <v>12.8333333333333</v>
      </c>
      <c r="G18315">
        <v>151870000</v>
      </c>
      <c r="H18315">
        <v>138.91</v>
      </c>
      <c r="J18315">
        <v>2487</v>
      </c>
    </row>
    <row r="18316" spans="1:10" x14ac:dyDescent="0.25">
      <c r="A18316" t="s">
        <v>127</v>
      </c>
      <c r="B18316" t="s">
        <v>152</v>
      </c>
      <c r="C18316" t="s">
        <v>153</v>
      </c>
      <c r="D18316" s="2">
        <v>42675</v>
      </c>
      <c r="E18316">
        <v>10.9791666666667</v>
      </c>
      <c r="G18316">
        <v>129930000</v>
      </c>
      <c r="H18316">
        <v>190.7</v>
      </c>
      <c r="J18316">
        <v>3414</v>
      </c>
    </row>
    <row r="18317" spans="1:10" x14ac:dyDescent="0.25">
      <c r="A18317" t="s">
        <v>127</v>
      </c>
      <c r="B18317" t="s">
        <v>152</v>
      </c>
      <c r="C18317" t="s">
        <v>153</v>
      </c>
      <c r="D18317" s="2">
        <v>42705</v>
      </c>
      <c r="E18317">
        <v>0</v>
      </c>
      <c r="G18317">
        <v>0</v>
      </c>
      <c r="H18317">
        <v>0</v>
      </c>
      <c r="J18317">
        <v>0</v>
      </c>
    </row>
    <row r="18318" spans="1:10" x14ac:dyDescent="0.25">
      <c r="A18318" t="s">
        <v>127</v>
      </c>
      <c r="B18318" t="s">
        <v>152</v>
      </c>
      <c r="C18318" t="s">
        <v>153</v>
      </c>
      <c r="D18318" s="2">
        <v>42736</v>
      </c>
      <c r="E18318">
        <v>0</v>
      </c>
      <c r="G18318">
        <v>0</v>
      </c>
      <c r="H18318">
        <v>0</v>
      </c>
      <c r="J18318">
        <v>0</v>
      </c>
    </row>
    <row r="18319" spans="1:10" x14ac:dyDescent="0.25">
      <c r="A18319" t="s">
        <v>127</v>
      </c>
      <c r="B18319" t="s">
        <v>152</v>
      </c>
      <c r="C18319" t="s">
        <v>153</v>
      </c>
      <c r="D18319" s="2">
        <v>42767</v>
      </c>
      <c r="E18319">
        <v>0</v>
      </c>
      <c r="G18319">
        <v>0</v>
      </c>
      <c r="H18319">
        <v>0</v>
      </c>
      <c r="J18319">
        <v>0</v>
      </c>
    </row>
    <row r="18320" spans="1:10" x14ac:dyDescent="0.25">
      <c r="A18320" t="s">
        <v>127</v>
      </c>
      <c r="B18320" t="s">
        <v>152</v>
      </c>
      <c r="C18320" t="s">
        <v>153</v>
      </c>
      <c r="D18320" s="2">
        <v>42795</v>
      </c>
      <c r="E18320">
        <v>0</v>
      </c>
      <c r="G18320">
        <v>0</v>
      </c>
      <c r="H18320">
        <v>0</v>
      </c>
      <c r="J18320">
        <v>0</v>
      </c>
    </row>
    <row r="18321" spans="1:10" x14ac:dyDescent="0.25">
      <c r="A18321" t="s">
        <v>127</v>
      </c>
      <c r="B18321" t="s">
        <v>152</v>
      </c>
      <c r="C18321" t="s">
        <v>153</v>
      </c>
      <c r="D18321" s="2">
        <v>42826</v>
      </c>
      <c r="E18321">
        <v>0</v>
      </c>
      <c r="G18321">
        <v>0</v>
      </c>
      <c r="H18321">
        <v>0</v>
      </c>
      <c r="J18321">
        <v>0</v>
      </c>
    </row>
    <row r="18322" spans="1:10" x14ac:dyDescent="0.25">
      <c r="A18322" t="s">
        <v>127</v>
      </c>
      <c r="B18322" t="s">
        <v>152</v>
      </c>
      <c r="C18322" t="s">
        <v>153</v>
      </c>
      <c r="D18322" s="2">
        <v>42856</v>
      </c>
      <c r="E18322">
        <v>0</v>
      </c>
      <c r="G18322">
        <v>0</v>
      </c>
      <c r="H18322">
        <v>0</v>
      </c>
      <c r="J18322">
        <v>0</v>
      </c>
    </row>
    <row r="18323" spans="1:10" x14ac:dyDescent="0.25">
      <c r="A18323" t="s">
        <v>127</v>
      </c>
      <c r="B18323" t="s">
        <v>152</v>
      </c>
      <c r="C18323" t="s">
        <v>153</v>
      </c>
      <c r="D18323" s="2">
        <v>42887</v>
      </c>
      <c r="E18323">
        <v>25.190833333333298</v>
      </c>
      <c r="G18323">
        <v>192457966.66666701</v>
      </c>
      <c r="H18323">
        <v>9.7830259049878805</v>
      </c>
      <c r="J18323">
        <v>6978</v>
      </c>
    </row>
    <row r="18324" spans="1:10" x14ac:dyDescent="0.25">
      <c r="A18324" t="s">
        <v>127</v>
      </c>
      <c r="B18324" t="s">
        <v>152</v>
      </c>
      <c r="C18324" t="s">
        <v>153</v>
      </c>
      <c r="D18324" s="2">
        <v>42917</v>
      </c>
      <c r="E18324">
        <v>28.936250000000001</v>
      </c>
      <c r="G18324">
        <v>221072950</v>
      </c>
      <c r="H18324">
        <v>10.9727471763581</v>
      </c>
      <c r="J18324">
        <v>7827</v>
      </c>
    </row>
    <row r="18325" spans="1:10" x14ac:dyDescent="0.25">
      <c r="A18325" t="s">
        <v>127</v>
      </c>
      <c r="B18325" t="s">
        <v>152</v>
      </c>
      <c r="C18325" t="s">
        <v>153</v>
      </c>
      <c r="D18325" s="2">
        <v>42948</v>
      </c>
      <c r="E18325">
        <v>28.934166666666702</v>
      </c>
      <c r="G18325">
        <v>221057033.33333302</v>
      </c>
      <c r="H18325">
        <v>11.1643739093397</v>
      </c>
      <c r="J18325">
        <v>7963</v>
      </c>
    </row>
    <row r="18326" spans="1:10" x14ac:dyDescent="0.25">
      <c r="A18326" t="s">
        <v>127</v>
      </c>
      <c r="B18326" t="s">
        <v>152</v>
      </c>
      <c r="C18326" t="s">
        <v>153</v>
      </c>
      <c r="D18326" s="2">
        <v>42979</v>
      </c>
      <c r="E18326">
        <v>0</v>
      </c>
      <c r="G18326">
        <v>0</v>
      </c>
      <c r="H18326">
        <v>0</v>
      </c>
      <c r="J18326">
        <v>0</v>
      </c>
    </row>
    <row r="18327" spans="1:10" x14ac:dyDescent="0.25">
      <c r="A18327" t="s">
        <v>127</v>
      </c>
      <c r="B18327" t="s">
        <v>152</v>
      </c>
      <c r="C18327" t="s">
        <v>153</v>
      </c>
      <c r="D18327" s="2">
        <v>43009</v>
      </c>
      <c r="E18327">
        <v>0</v>
      </c>
      <c r="G18327">
        <v>0</v>
      </c>
      <c r="H18327">
        <v>0</v>
      </c>
      <c r="J18327">
        <v>0</v>
      </c>
    </row>
    <row r="18328" spans="1:10" x14ac:dyDescent="0.25">
      <c r="A18328" t="s">
        <v>127</v>
      </c>
      <c r="B18328" t="s">
        <v>152</v>
      </c>
      <c r="C18328" t="s">
        <v>153</v>
      </c>
      <c r="D18328" s="2">
        <v>43040</v>
      </c>
      <c r="E18328">
        <v>0</v>
      </c>
      <c r="G18328">
        <v>0</v>
      </c>
      <c r="H18328">
        <v>0</v>
      </c>
      <c r="J18328">
        <v>0</v>
      </c>
    </row>
    <row r="18329" spans="1:10" x14ac:dyDescent="0.25">
      <c r="A18329" t="s">
        <v>127</v>
      </c>
      <c r="B18329" t="s">
        <v>152</v>
      </c>
      <c r="C18329" t="s">
        <v>153</v>
      </c>
      <c r="D18329" s="2">
        <v>43070</v>
      </c>
      <c r="E18329">
        <v>15.7329166666667</v>
      </c>
      <c r="G18329">
        <v>120199483.333333</v>
      </c>
      <c r="H18329">
        <v>6.17383821002477</v>
      </c>
      <c r="J18329">
        <v>4404</v>
      </c>
    </row>
    <row r="18330" spans="1:10" x14ac:dyDescent="0.25">
      <c r="A18330" t="s">
        <v>127</v>
      </c>
      <c r="B18330" t="s">
        <v>152</v>
      </c>
      <c r="C18330" t="s">
        <v>153</v>
      </c>
      <c r="D18330" s="2">
        <v>43101</v>
      </c>
      <c r="E18330">
        <v>27.54</v>
      </c>
      <c r="G18330">
        <v>160790000</v>
      </c>
      <c r="H18330">
        <v>133</v>
      </c>
      <c r="J18330">
        <v>5151</v>
      </c>
    </row>
    <row r="18331" spans="1:10" x14ac:dyDescent="0.25">
      <c r="A18331" t="s">
        <v>127</v>
      </c>
      <c r="B18331" t="s">
        <v>152</v>
      </c>
      <c r="C18331" t="s">
        <v>153</v>
      </c>
      <c r="D18331" s="2">
        <v>43132</v>
      </c>
      <c r="E18331">
        <v>23.71</v>
      </c>
      <c r="G18331">
        <v>138440000</v>
      </c>
      <c r="H18331">
        <v>128</v>
      </c>
      <c r="J18331">
        <v>4978</v>
      </c>
    </row>
    <row r="18332" spans="1:10" x14ac:dyDescent="0.25">
      <c r="A18332" t="s">
        <v>127</v>
      </c>
      <c r="B18332" t="s">
        <v>152</v>
      </c>
      <c r="C18332" t="s">
        <v>153</v>
      </c>
      <c r="D18332" s="2">
        <v>43160</v>
      </c>
      <c r="E18332">
        <v>8.1300000000000008</v>
      </c>
      <c r="G18332">
        <v>47330000</v>
      </c>
      <c r="H18332">
        <v>37</v>
      </c>
      <c r="J18332">
        <v>1449</v>
      </c>
    </row>
    <row r="18333" spans="1:10" x14ac:dyDescent="0.25">
      <c r="A18333" t="s">
        <v>127</v>
      </c>
      <c r="B18333" t="s">
        <v>152</v>
      </c>
      <c r="C18333" t="s">
        <v>153</v>
      </c>
      <c r="D18333" s="2">
        <v>43191</v>
      </c>
      <c r="E18333">
        <v>11.17</v>
      </c>
      <c r="G18333">
        <v>65190000</v>
      </c>
      <c r="H18333">
        <v>82</v>
      </c>
      <c r="J18333">
        <v>3182</v>
      </c>
    </row>
    <row r="18334" spans="1:10" x14ac:dyDescent="0.25">
      <c r="A18334" t="s">
        <v>127</v>
      </c>
      <c r="B18334" t="s">
        <v>152</v>
      </c>
      <c r="C18334" t="s">
        <v>153</v>
      </c>
      <c r="D18334" s="2">
        <v>43221</v>
      </c>
      <c r="E18334">
        <v>0</v>
      </c>
      <c r="G18334">
        <v>0</v>
      </c>
      <c r="H18334">
        <v>0</v>
      </c>
      <c r="J18334">
        <v>0</v>
      </c>
    </row>
    <row r="18335" spans="1:10" x14ac:dyDescent="0.25">
      <c r="A18335" t="s">
        <v>127</v>
      </c>
      <c r="B18335" t="s">
        <v>152</v>
      </c>
      <c r="C18335" t="s">
        <v>153</v>
      </c>
      <c r="D18335" s="2">
        <v>43252</v>
      </c>
      <c r="E18335">
        <v>0.63</v>
      </c>
      <c r="G18335">
        <v>3630000</v>
      </c>
      <c r="H18335">
        <v>4</v>
      </c>
      <c r="J18335">
        <v>136</v>
      </c>
    </row>
    <row r="18336" spans="1:10" x14ac:dyDescent="0.25">
      <c r="A18336" t="s">
        <v>127</v>
      </c>
      <c r="B18336" t="s">
        <v>152</v>
      </c>
      <c r="C18336" t="s">
        <v>153</v>
      </c>
      <c r="D18336" s="2">
        <v>43282</v>
      </c>
      <c r="E18336">
        <v>21.5</v>
      </c>
      <c r="G18336">
        <v>125600000</v>
      </c>
      <c r="H18336">
        <v>118</v>
      </c>
      <c r="J18336">
        <v>4563</v>
      </c>
    </row>
    <row r="18337" spans="1:10" x14ac:dyDescent="0.25">
      <c r="A18337" t="s">
        <v>127</v>
      </c>
      <c r="B18337" t="s">
        <v>152</v>
      </c>
      <c r="C18337" t="s">
        <v>153</v>
      </c>
      <c r="D18337" s="2">
        <v>43313</v>
      </c>
      <c r="E18337">
        <v>4.21</v>
      </c>
      <c r="G18337">
        <v>24560000</v>
      </c>
      <c r="H18337">
        <v>33</v>
      </c>
      <c r="J18337">
        <v>1283</v>
      </c>
    </row>
    <row r="18338" spans="1:10" x14ac:dyDescent="0.25">
      <c r="A18338" t="s">
        <v>127</v>
      </c>
      <c r="B18338" t="s">
        <v>152</v>
      </c>
      <c r="C18338" t="s">
        <v>153</v>
      </c>
      <c r="D18338" s="2">
        <v>43344</v>
      </c>
      <c r="E18338">
        <v>0</v>
      </c>
      <c r="G18338">
        <v>0</v>
      </c>
      <c r="H18338">
        <v>0</v>
      </c>
      <c r="J18338">
        <v>0</v>
      </c>
    </row>
    <row r="18339" spans="1:10" x14ac:dyDescent="0.25">
      <c r="A18339" t="s">
        <v>127</v>
      </c>
      <c r="B18339" t="s">
        <v>152</v>
      </c>
      <c r="C18339" t="s">
        <v>153</v>
      </c>
      <c r="D18339" s="2">
        <v>43374</v>
      </c>
      <c r="E18339">
        <v>0.04</v>
      </c>
      <c r="G18339">
        <v>270000</v>
      </c>
      <c r="H18339">
        <v>0</v>
      </c>
      <c r="J18339">
        <v>8</v>
      </c>
    </row>
    <row r="18340" spans="1:10" x14ac:dyDescent="0.25">
      <c r="A18340" t="s">
        <v>127</v>
      </c>
      <c r="B18340" t="s">
        <v>152</v>
      </c>
      <c r="C18340" t="s">
        <v>153</v>
      </c>
      <c r="D18340" s="2">
        <v>43405</v>
      </c>
      <c r="E18340">
        <v>0</v>
      </c>
      <c r="G18340">
        <v>0</v>
      </c>
      <c r="H18340">
        <v>0</v>
      </c>
      <c r="J18340">
        <v>0</v>
      </c>
    </row>
    <row r="18341" spans="1:10" x14ac:dyDescent="0.25">
      <c r="A18341" t="s">
        <v>127</v>
      </c>
      <c r="B18341" t="s">
        <v>152</v>
      </c>
      <c r="C18341" t="s">
        <v>153</v>
      </c>
      <c r="D18341" s="2">
        <v>43435</v>
      </c>
      <c r="E18341">
        <v>0</v>
      </c>
      <c r="G18341">
        <v>0</v>
      </c>
      <c r="H18341">
        <v>0</v>
      </c>
      <c r="J18341">
        <v>0</v>
      </c>
    </row>
    <row r="18342" spans="1:10" x14ac:dyDescent="0.25">
      <c r="A18342" t="s">
        <v>127</v>
      </c>
      <c r="B18342" t="s">
        <v>152</v>
      </c>
      <c r="C18342" t="s">
        <v>153</v>
      </c>
      <c r="D18342" s="2">
        <v>43496</v>
      </c>
      <c r="E18342">
        <v>0</v>
      </c>
      <c r="G18342">
        <v>0</v>
      </c>
      <c r="H18342">
        <v>0</v>
      </c>
      <c r="J18342">
        <v>0</v>
      </c>
    </row>
    <row r="18343" spans="1:10" x14ac:dyDescent="0.25">
      <c r="A18343" t="s">
        <v>127</v>
      </c>
      <c r="B18343" t="s">
        <v>152</v>
      </c>
      <c r="C18343" t="s">
        <v>153</v>
      </c>
      <c r="D18343" s="2">
        <v>43524</v>
      </c>
      <c r="E18343">
        <v>5.9304166666666696</v>
      </c>
      <c r="G18343">
        <v>39697100</v>
      </c>
      <c r="H18343">
        <v>54.666604908188702</v>
      </c>
      <c r="J18343">
        <v>1616</v>
      </c>
    </row>
    <row r="18344" spans="1:10" x14ac:dyDescent="0.25">
      <c r="A18344" t="s">
        <v>127</v>
      </c>
      <c r="B18344" t="s">
        <v>152</v>
      </c>
      <c r="C18344" t="s">
        <v>153</v>
      </c>
      <c r="D18344" s="2">
        <v>43555</v>
      </c>
      <c r="E18344">
        <v>3.3779166666666698</v>
      </c>
      <c r="G18344">
        <v>21895300</v>
      </c>
      <c r="H18344">
        <v>31.719548017539299</v>
      </c>
      <c r="J18344">
        <v>882</v>
      </c>
    </row>
    <row r="18345" spans="1:10" x14ac:dyDescent="0.25">
      <c r="A18345" t="s">
        <v>127</v>
      </c>
      <c r="B18345" t="s">
        <v>152</v>
      </c>
      <c r="C18345" t="s">
        <v>153</v>
      </c>
      <c r="D18345" s="2">
        <v>43585</v>
      </c>
      <c r="E18345">
        <v>10.0970833333333</v>
      </c>
      <c r="G18345">
        <v>72150548</v>
      </c>
      <c r="H18345">
        <v>104.131118931469</v>
      </c>
      <c r="J18345">
        <v>2897</v>
      </c>
    </row>
    <row r="18346" spans="1:10" x14ac:dyDescent="0.25">
      <c r="A18346" t="s">
        <v>127</v>
      </c>
      <c r="B18346" t="s">
        <v>152</v>
      </c>
      <c r="C18346" t="s">
        <v>153</v>
      </c>
      <c r="D18346" s="2">
        <v>43616</v>
      </c>
      <c r="E18346">
        <v>18.522500000000001</v>
      </c>
      <c r="G18346">
        <v>136825860</v>
      </c>
      <c r="H18346">
        <v>52.588447790480998</v>
      </c>
      <c r="J18346">
        <v>5880</v>
      </c>
    </row>
    <row r="18347" spans="1:10" x14ac:dyDescent="0.25">
      <c r="A18347" t="s">
        <v>127</v>
      </c>
      <c r="B18347" t="s">
        <v>152</v>
      </c>
      <c r="C18347" t="s">
        <v>153</v>
      </c>
      <c r="D18347" s="2">
        <v>43646</v>
      </c>
      <c r="E18347">
        <v>30</v>
      </c>
      <c r="G18347">
        <v>236476550</v>
      </c>
      <c r="H18347">
        <v>60.769127562731697</v>
      </c>
      <c r="J18347">
        <v>6474</v>
      </c>
    </row>
    <row r="18348" spans="1:10" x14ac:dyDescent="0.25">
      <c r="A18348" t="s">
        <v>127</v>
      </c>
      <c r="B18348" t="s">
        <v>152</v>
      </c>
      <c r="C18348" t="s">
        <v>153</v>
      </c>
      <c r="D18348" s="2">
        <v>43677</v>
      </c>
      <c r="E18348">
        <v>26.7358333333333</v>
      </c>
      <c r="G18348">
        <v>197347490</v>
      </c>
      <c r="H18348">
        <v>301.641342962522</v>
      </c>
      <c r="J18348">
        <v>5145</v>
      </c>
    </row>
    <row r="18349" spans="1:10" x14ac:dyDescent="0.25">
      <c r="A18349" t="s">
        <v>127</v>
      </c>
      <c r="B18349" t="s">
        <v>152</v>
      </c>
      <c r="C18349" t="s">
        <v>153</v>
      </c>
      <c r="D18349" s="2">
        <v>43708</v>
      </c>
      <c r="E18349">
        <v>7.5112500000000004</v>
      </c>
      <c r="G18349">
        <v>54282078</v>
      </c>
      <c r="H18349">
        <v>141.30770362078999</v>
      </c>
      <c r="J18349">
        <v>1359</v>
      </c>
    </row>
    <row r="18350" spans="1:10" x14ac:dyDescent="0.25">
      <c r="A18350" t="s">
        <v>127</v>
      </c>
      <c r="B18350" t="s">
        <v>152</v>
      </c>
      <c r="C18350" t="s">
        <v>153</v>
      </c>
      <c r="D18350" s="2">
        <v>43738</v>
      </c>
      <c r="E18350">
        <v>0</v>
      </c>
      <c r="G18350">
        <v>0</v>
      </c>
      <c r="H18350">
        <v>0</v>
      </c>
      <c r="J18350">
        <v>0</v>
      </c>
    </row>
    <row r="18351" spans="1:10" x14ac:dyDescent="0.25">
      <c r="A18351" t="s">
        <v>127</v>
      </c>
      <c r="B18351" t="s">
        <v>152</v>
      </c>
      <c r="C18351" t="s">
        <v>153</v>
      </c>
      <c r="D18351" s="2">
        <v>43769</v>
      </c>
      <c r="E18351">
        <v>1.68625</v>
      </c>
      <c r="G18351">
        <v>12799008</v>
      </c>
      <c r="H18351">
        <v>34.4577463799776</v>
      </c>
      <c r="J18351">
        <v>331</v>
      </c>
    </row>
    <row r="18352" spans="1:10" x14ac:dyDescent="0.25">
      <c r="A18352" t="s">
        <v>127</v>
      </c>
      <c r="B18352" t="s">
        <v>152</v>
      </c>
      <c r="C18352" t="s">
        <v>153</v>
      </c>
      <c r="D18352" s="2">
        <v>43799</v>
      </c>
      <c r="E18352">
        <v>16.507083333333298</v>
      </c>
      <c r="G18352">
        <v>114803320</v>
      </c>
      <c r="H18352">
        <v>298.66779726879798</v>
      </c>
      <c r="J18352">
        <v>2872</v>
      </c>
    </row>
    <row r="18353" spans="1:10" x14ac:dyDescent="0.25">
      <c r="A18353" t="s">
        <v>127</v>
      </c>
      <c r="B18353" t="s">
        <v>152</v>
      </c>
      <c r="C18353" t="s">
        <v>153</v>
      </c>
      <c r="D18353" s="2">
        <v>43830</v>
      </c>
      <c r="E18353">
        <v>28.8883333333333</v>
      </c>
      <c r="G18353">
        <v>194826910</v>
      </c>
      <c r="H18353">
        <v>506.69671060881802</v>
      </c>
      <c r="J18353">
        <v>4872</v>
      </c>
    </row>
    <row r="18354" spans="1:10" x14ac:dyDescent="0.25">
      <c r="A18354" t="s">
        <v>127</v>
      </c>
      <c r="B18354" t="s">
        <v>154</v>
      </c>
      <c r="C18354" t="s">
        <v>155</v>
      </c>
      <c r="D18354" s="2">
        <v>41030</v>
      </c>
      <c r="E18354">
        <v>0</v>
      </c>
      <c r="F18354">
        <v>0</v>
      </c>
      <c r="G18354">
        <v>0</v>
      </c>
      <c r="H18354">
        <v>0</v>
      </c>
      <c r="J18354">
        <v>0</v>
      </c>
    </row>
    <row r="18355" spans="1:10" x14ac:dyDescent="0.25">
      <c r="A18355" t="s">
        <v>127</v>
      </c>
      <c r="B18355" t="s">
        <v>154</v>
      </c>
      <c r="C18355" t="s">
        <v>155</v>
      </c>
      <c r="D18355" s="2">
        <v>41061</v>
      </c>
      <c r="E18355">
        <v>0</v>
      </c>
      <c r="F18355">
        <v>0</v>
      </c>
      <c r="G18355">
        <v>0</v>
      </c>
      <c r="H18355">
        <v>0</v>
      </c>
      <c r="J18355">
        <v>0</v>
      </c>
    </row>
    <row r="18356" spans="1:10" x14ac:dyDescent="0.25">
      <c r="A18356" t="s">
        <v>127</v>
      </c>
      <c r="B18356" t="s">
        <v>154</v>
      </c>
      <c r="C18356" t="s">
        <v>155</v>
      </c>
      <c r="D18356" s="2">
        <v>41091</v>
      </c>
      <c r="E18356">
        <v>0</v>
      </c>
      <c r="F18356">
        <v>0</v>
      </c>
      <c r="G18356">
        <v>0</v>
      </c>
      <c r="H18356">
        <v>0</v>
      </c>
      <c r="J18356">
        <v>0</v>
      </c>
    </row>
    <row r="18357" spans="1:10" x14ac:dyDescent="0.25">
      <c r="A18357" t="s">
        <v>127</v>
      </c>
      <c r="B18357" t="s">
        <v>154</v>
      </c>
      <c r="C18357" t="s">
        <v>155</v>
      </c>
      <c r="D18357" s="2">
        <v>41122</v>
      </c>
      <c r="E18357">
        <v>9.86</v>
      </c>
      <c r="F18357">
        <v>0</v>
      </c>
      <c r="G18357">
        <v>37160000</v>
      </c>
      <c r="H18357">
        <v>191</v>
      </c>
      <c r="J18357">
        <v>4718</v>
      </c>
    </row>
    <row r="18358" spans="1:10" x14ac:dyDescent="0.25">
      <c r="A18358" t="s">
        <v>127</v>
      </c>
      <c r="B18358" t="s">
        <v>154</v>
      </c>
      <c r="C18358" t="s">
        <v>155</v>
      </c>
      <c r="D18358" s="2">
        <v>41153</v>
      </c>
      <c r="E18358">
        <v>30</v>
      </c>
      <c r="F18358">
        <v>0</v>
      </c>
      <c r="G18358">
        <v>258899999.99999997</v>
      </c>
      <c r="H18358">
        <v>390</v>
      </c>
      <c r="J18358">
        <v>15480</v>
      </c>
    </row>
    <row r="18359" spans="1:10" x14ac:dyDescent="0.25">
      <c r="A18359" t="s">
        <v>127</v>
      </c>
      <c r="B18359" t="s">
        <v>154</v>
      </c>
      <c r="C18359" t="s">
        <v>155</v>
      </c>
      <c r="D18359" s="2">
        <v>41183</v>
      </c>
      <c r="E18359">
        <v>10.34</v>
      </c>
      <c r="F18359">
        <v>0</v>
      </c>
      <c r="G18359">
        <v>33620000</v>
      </c>
      <c r="H18359">
        <v>0</v>
      </c>
      <c r="J18359">
        <v>5141</v>
      </c>
    </row>
    <row r="18360" spans="1:10" x14ac:dyDescent="0.25">
      <c r="A18360" t="s">
        <v>127</v>
      </c>
      <c r="B18360" t="s">
        <v>154</v>
      </c>
      <c r="C18360" t="s">
        <v>155</v>
      </c>
      <c r="D18360" s="2">
        <v>41214</v>
      </c>
      <c r="E18360">
        <v>27.53</v>
      </c>
      <c r="F18360">
        <v>0</v>
      </c>
      <c r="G18360">
        <v>124863000</v>
      </c>
      <c r="H18360">
        <v>0</v>
      </c>
      <c r="J18360">
        <v>14392</v>
      </c>
    </row>
    <row r="18361" spans="1:10" x14ac:dyDescent="0.25">
      <c r="A18361" t="s">
        <v>127</v>
      </c>
      <c r="B18361" t="s">
        <v>154</v>
      </c>
      <c r="C18361" t="s">
        <v>155</v>
      </c>
      <c r="D18361" s="2">
        <v>41244</v>
      </c>
      <c r="E18361">
        <v>22.36</v>
      </c>
      <c r="F18361">
        <v>0</v>
      </c>
      <c r="G18361">
        <v>88730000</v>
      </c>
      <c r="H18361">
        <v>0</v>
      </c>
      <c r="J18361">
        <v>11807</v>
      </c>
    </row>
    <row r="18362" spans="1:10" x14ac:dyDescent="0.25">
      <c r="A18362" t="s">
        <v>127</v>
      </c>
      <c r="B18362" t="s">
        <v>154</v>
      </c>
      <c r="C18362" t="s">
        <v>155</v>
      </c>
      <c r="D18362" s="2">
        <v>41275</v>
      </c>
      <c r="E18362">
        <v>10.6179166666667</v>
      </c>
      <c r="F18362">
        <v>0</v>
      </c>
      <c r="G18362">
        <v>79475000</v>
      </c>
      <c r="H18362">
        <v>0</v>
      </c>
      <c r="J18362">
        <v>5624</v>
      </c>
    </row>
    <row r="18363" spans="1:10" x14ac:dyDescent="0.25">
      <c r="A18363" t="s">
        <v>127</v>
      </c>
      <c r="B18363" t="s">
        <v>154</v>
      </c>
      <c r="C18363" t="s">
        <v>155</v>
      </c>
      <c r="D18363" s="2">
        <v>41306</v>
      </c>
      <c r="E18363">
        <v>28</v>
      </c>
      <c r="F18363">
        <v>0</v>
      </c>
      <c r="G18363">
        <v>225596000</v>
      </c>
      <c r="H18363">
        <v>44</v>
      </c>
      <c r="J18363">
        <v>14875</v>
      </c>
    </row>
    <row r="18364" spans="1:10" x14ac:dyDescent="0.25">
      <c r="A18364" t="s">
        <v>127</v>
      </c>
      <c r="B18364" t="s">
        <v>154</v>
      </c>
      <c r="C18364" t="s">
        <v>155</v>
      </c>
      <c r="D18364" s="2">
        <v>41334</v>
      </c>
      <c r="E18364">
        <v>31</v>
      </c>
      <c r="F18364">
        <v>0</v>
      </c>
      <c r="G18364">
        <v>249767000</v>
      </c>
      <c r="H18364">
        <v>54</v>
      </c>
      <c r="J18364">
        <v>16407</v>
      </c>
    </row>
    <row r="18365" spans="1:10" x14ac:dyDescent="0.25">
      <c r="A18365" t="s">
        <v>127</v>
      </c>
      <c r="B18365" t="s">
        <v>154</v>
      </c>
      <c r="C18365" t="s">
        <v>155</v>
      </c>
      <c r="D18365" s="2">
        <v>41365</v>
      </c>
      <c r="E18365">
        <v>30</v>
      </c>
      <c r="F18365">
        <v>0</v>
      </c>
      <c r="G18365">
        <v>241710000</v>
      </c>
      <c r="H18365">
        <v>52</v>
      </c>
      <c r="J18365">
        <v>15878</v>
      </c>
    </row>
    <row r="18366" spans="1:10" x14ac:dyDescent="0.25">
      <c r="A18366" t="s">
        <v>127</v>
      </c>
      <c r="B18366" t="s">
        <v>154</v>
      </c>
      <c r="C18366" t="s">
        <v>155</v>
      </c>
      <c r="D18366" s="2">
        <v>41395</v>
      </c>
      <c r="E18366">
        <v>25.030833333333302</v>
      </c>
      <c r="F18366">
        <v>0</v>
      </c>
      <c r="G18366">
        <v>201674000</v>
      </c>
      <c r="H18366">
        <v>41</v>
      </c>
      <c r="J18366">
        <v>13251</v>
      </c>
    </row>
    <row r="18367" spans="1:10" x14ac:dyDescent="0.25">
      <c r="A18367" t="s">
        <v>127</v>
      </c>
      <c r="B18367" t="s">
        <v>154</v>
      </c>
      <c r="C18367" t="s">
        <v>155</v>
      </c>
      <c r="D18367" s="2">
        <v>41426</v>
      </c>
      <c r="E18367">
        <v>27.456250000000001</v>
      </c>
      <c r="F18367">
        <v>0</v>
      </c>
      <c r="G18367">
        <v>220439000</v>
      </c>
      <c r="H18367">
        <v>43</v>
      </c>
      <c r="J18367">
        <v>13973</v>
      </c>
    </row>
    <row r="18368" spans="1:10" x14ac:dyDescent="0.25">
      <c r="A18368" t="s">
        <v>127</v>
      </c>
      <c r="B18368" t="s">
        <v>154</v>
      </c>
      <c r="C18368" t="s">
        <v>155</v>
      </c>
      <c r="D18368" s="2">
        <v>41456</v>
      </c>
      <c r="E18368">
        <v>30.71875</v>
      </c>
      <c r="F18368">
        <v>0</v>
      </c>
      <c r="G18368">
        <v>241540000</v>
      </c>
      <c r="H18368">
        <v>24</v>
      </c>
      <c r="J18368">
        <v>14788</v>
      </c>
    </row>
    <row r="18369" spans="1:10" x14ac:dyDescent="0.25">
      <c r="A18369" t="s">
        <v>127</v>
      </c>
      <c r="B18369" t="s">
        <v>154</v>
      </c>
      <c r="C18369" t="s">
        <v>155</v>
      </c>
      <c r="D18369" s="2">
        <v>41487</v>
      </c>
      <c r="E18369">
        <v>27.7708333333333</v>
      </c>
      <c r="F18369">
        <v>0</v>
      </c>
      <c r="G18369">
        <v>258390000</v>
      </c>
      <c r="H18369">
        <v>16</v>
      </c>
      <c r="J18369">
        <v>15758</v>
      </c>
    </row>
    <row r="18370" spans="1:10" x14ac:dyDescent="0.25">
      <c r="A18370" t="s">
        <v>127</v>
      </c>
      <c r="B18370" t="s">
        <v>154</v>
      </c>
      <c r="C18370" t="s">
        <v>155</v>
      </c>
      <c r="D18370" s="2">
        <v>41518</v>
      </c>
      <c r="E18370">
        <v>27.122499999999999</v>
      </c>
      <c r="F18370">
        <v>0</v>
      </c>
      <c r="G18370">
        <v>305910000</v>
      </c>
      <c r="H18370">
        <v>10</v>
      </c>
      <c r="J18370">
        <v>18476</v>
      </c>
    </row>
    <row r="18371" spans="1:10" x14ac:dyDescent="0.25">
      <c r="A18371" t="s">
        <v>127</v>
      </c>
      <c r="B18371" t="s">
        <v>154</v>
      </c>
      <c r="C18371" t="s">
        <v>155</v>
      </c>
      <c r="D18371" s="2">
        <v>41548</v>
      </c>
      <c r="E18371">
        <v>31</v>
      </c>
      <c r="F18371">
        <v>0</v>
      </c>
      <c r="G18371">
        <v>362940000</v>
      </c>
      <c r="H18371">
        <v>322</v>
      </c>
      <c r="J18371">
        <v>21098</v>
      </c>
    </row>
    <row r="18372" spans="1:10" x14ac:dyDescent="0.25">
      <c r="A18372" t="s">
        <v>127</v>
      </c>
      <c r="B18372" t="s">
        <v>154</v>
      </c>
      <c r="C18372" t="s">
        <v>155</v>
      </c>
      <c r="D18372" s="2">
        <v>41579</v>
      </c>
      <c r="E18372">
        <v>29.712499999999999</v>
      </c>
      <c r="F18372">
        <v>0</v>
      </c>
      <c r="G18372">
        <v>362170000</v>
      </c>
      <c r="H18372">
        <v>1098</v>
      </c>
      <c r="J18372">
        <v>20116</v>
      </c>
    </row>
    <row r="18373" spans="1:10" x14ac:dyDescent="0.25">
      <c r="A18373" t="s">
        <v>127</v>
      </c>
      <c r="B18373" t="s">
        <v>154</v>
      </c>
      <c r="C18373" t="s">
        <v>155</v>
      </c>
      <c r="D18373" s="2">
        <v>41609</v>
      </c>
      <c r="E18373">
        <v>31</v>
      </c>
      <c r="F18373">
        <v>0</v>
      </c>
      <c r="G18373">
        <v>375800000</v>
      </c>
      <c r="H18373">
        <v>588</v>
      </c>
      <c r="J18373">
        <v>23274</v>
      </c>
    </row>
    <row r="18374" spans="1:10" x14ac:dyDescent="0.25">
      <c r="A18374" t="s">
        <v>127</v>
      </c>
      <c r="B18374" t="s">
        <v>154</v>
      </c>
      <c r="C18374" t="s">
        <v>155</v>
      </c>
      <c r="D18374" s="2">
        <v>41640</v>
      </c>
      <c r="E18374">
        <v>28.6</v>
      </c>
      <c r="G18374">
        <v>321430000</v>
      </c>
      <c r="H18374">
        <v>145</v>
      </c>
      <c r="J18374">
        <v>21022</v>
      </c>
    </row>
    <row r="18375" spans="1:10" x14ac:dyDescent="0.25">
      <c r="A18375" t="s">
        <v>127</v>
      </c>
      <c r="B18375" t="s">
        <v>154</v>
      </c>
      <c r="C18375" t="s">
        <v>155</v>
      </c>
      <c r="D18375" s="2">
        <v>41671</v>
      </c>
      <c r="E18375">
        <v>28</v>
      </c>
      <c r="G18375">
        <v>297610000</v>
      </c>
      <c r="H18375">
        <v>3556</v>
      </c>
      <c r="J18375">
        <v>17556</v>
      </c>
    </row>
    <row r="18376" spans="1:10" x14ac:dyDescent="0.25">
      <c r="A18376" t="s">
        <v>127</v>
      </c>
      <c r="B18376" t="s">
        <v>154</v>
      </c>
      <c r="C18376" t="s">
        <v>155</v>
      </c>
      <c r="D18376" s="2">
        <v>41699</v>
      </c>
      <c r="E18376">
        <v>10.050000000000001</v>
      </c>
      <c r="G18376">
        <v>130840000</v>
      </c>
      <c r="H18376">
        <v>1210</v>
      </c>
      <c r="J18376">
        <v>5977</v>
      </c>
    </row>
    <row r="18377" spans="1:10" x14ac:dyDescent="0.25">
      <c r="A18377" t="s">
        <v>127</v>
      </c>
      <c r="B18377" t="s">
        <v>154</v>
      </c>
      <c r="C18377" t="s">
        <v>155</v>
      </c>
      <c r="D18377" s="2">
        <v>41730</v>
      </c>
      <c r="E18377">
        <v>14.55</v>
      </c>
      <c r="G18377">
        <v>193250000</v>
      </c>
      <c r="H18377">
        <v>1292</v>
      </c>
      <c r="J18377">
        <v>8704</v>
      </c>
    </row>
    <row r="18378" spans="1:10" x14ac:dyDescent="0.25">
      <c r="A18378" t="s">
        <v>127</v>
      </c>
      <c r="B18378" t="s">
        <v>154</v>
      </c>
      <c r="C18378" t="s">
        <v>155</v>
      </c>
      <c r="D18378" s="2">
        <v>41760</v>
      </c>
      <c r="E18378">
        <v>31</v>
      </c>
      <c r="G18378">
        <v>370390000</v>
      </c>
      <c r="H18378">
        <v>2728</v>
      </c>
      <c r="J18378">
        <v>18321</v>
      </c>
    </row>
    <row r="18379" spans="1:10" x14ac:dyDescent="0.25">
      <c r="A18379" t="s">
        <v>127</v>
      </c>
      <c r="B18379" t="s">
        <v>154</v>
      </c>
      <c r="C18379" t="s">
        <v>155</v>
      </c>
      <c r="D18379" s="2">
        <v>41791</v>
      </c>
      <c r="E18379">
        <v>30</v>
      </c>
      <c r="G18379">
        <v>350760000</v>
      </c>
      <c r="H18379">
        <v>2640</v>
      </c>
      <c r="J18379">
        <v>17730</v>
      </c>
    </row>
    <row r="18380" spans="1:10" x14ac:dyDescent="0.25">
      <c r="A18380" t="s">
        <v>127</v>
      </c>
      <c r="B18380" t="s">
        <v>154</v>
      </c>
      <c r="C18380" t="s">
        <v>155</v>
      </c>
      <c r="D18380" s="2">
        <v>41821</v>
      </c>
      <c r="E18380">
        <v>12.9</v>
      </c>
      <c r="G18380">
        <v>150840000</v>
      </c>
      <c r="H18380">
        <v>1135</v>
      </c>
      <c r="J18380">
        <v>7625</v>
      </c>
    </row>
    <row r="18381" spans="1:10" x14ac:dyDescent="0.25">
      <c r="A18381" t="s">
        <v>127</v>
      </c>
      <c r="B18381" t="s">
        <v>154</v>
      </c>
      <c r="C18381" t="s">
        <v>155</v>
      </c>
      <c r="D18381" s="2">
        <v>41852</v>
      </c>
      <c r="E18381">
        <v>31</v>
      </c>
      <c r="G18381">
        <v>357790000</v>
      </c>
      <c r="H18381">
        <v>2574</v>
      </c>
      <c r="J18381">
        <v>17419</v>
      </c>
    </row>
    <row r="18382" spans="1:10" x14ac:dyDescent="0.25">
      <c r="A18382" t="s">
        <v>127</v>
      </c>
      <c r="B18382" t="s">
        <v>154</v>
      </c>
      <c r="C18382" t="s">
        <v>155</v>
      </c>
      <c r="D18382" s="2">
        <v>41883</v>
      </c>
      <c r="E18382">
        <v>25.75</v>
      </c>
      <c r="G18382">
        <v>284670000</v>
      </c>
      <c r="H18382">
        <v>2028</v>
      </c>
      <c r="J18382">
        <v>13740</v>
      </c>
    </row>
    <row r="18383" spans="1:10" x14ac:dyDescent="0.25">
      <c r="A18383" t="s">
        <v>127</v>
      </c>
      <c r="B18383" t="s">
        <v>154</v>
      </c>
      <c r="C18383" t="s">
        <v>155</v>
      </c>
      <c r="D18383" s="2">
        <v>41913</v>
      </c>
      <c r="E18383">
        <v>30.71</v>
      </c>
      <c r="G18383">
        <v>226380000</v>
      </c>
      <c r="H18383">
        <v>1597</v>
      </c>
      <c r="J18383">
        <v>10717</v>
      </c>
    </row>
    <row r="18384" spans="1:10" x14ac:dyDescent="0.25">
      <c r="A18384" t="s">
        <v>127</v>
      </c>
      <c r="B18384" t="s">
        <v>154</v>
      </c>
      <c r="C18384" t="s">
        <v>155</v>
      </c>
      <c r="D18384" s="2">
        <v>41944</v>
      </c>
      <c r="E18384">
        <v>27.01</v>
      </c>
      <c r="G18384">
        <v>201630000</v>
      </c>
      <c r="H18384">
        <v>1404</v>
      </c>
      <c r="J18384">
        <v>9426</v>
      </c>
    </row>
    <row r="18385" spans="1:10" x14ac:dyDescent="0.25">
      <c r="A18385" t="s">
        <v>127</v>
      </c>
      <c r="B18385" t="s">
        <v>154</v>
      </c>
      <c r="C18385" t="s">
        <v>155</v>
      </c>
      <c r="D18385" s="2">
        <v>41974</v>
      </c>
      <c r="E18385">
        <v>25.25</v>
      </c>
      <c r="G18385">
        <v>193450000</v>
      </c>
      <c r="H18385">
        <v>1313</v>
      </c>
      <c r="J18385">
        <v>8811</v>
      </c>
    </row>
    <row r="18386" spans="1:10" x14ac:dyDescent="0.25">
      <c r="A18386" t="s">
        <v>127</v>
      </c>
      <c r="B18386" t="s">
        <v>154</v>
      </c>
      <c r="C18386" t="s">
        <v>155</v>
      </c>
      <c r="D18386" s="2">
        <v>42005</v>
      </c>
      <c r="E18386">
        <v>16.8541666666667</v>
      </c>
      <c r="G18386">
        <v>124220000</v>
      </c>
      <c r="H18386">
        <v>536.80999999999995</v>
      </c>
      <c r="J18386">
        <v>6216</v>
      </c>
    </row>
    <row r="18387" spans="1:10" x14ac:dyDescent="0.25">
      <c r="A18387" t="s">
        <v>127</v>
      </c>
      <c r="B18387" t="s">
        <v>154</v>
      </c>
      <c r="C18387" t="s">
        <v>155</v>
      </c>
      <c r="D18387" s="2">
        <v>42036</v>
      </c>
      <c r="E18387">
        <v>28</v>
      </c>
      <c r="G18387">
        <v>206360000</v>
      </c>
      <c r="H18387">
        <v>891.8</v>
      </c>
      <c r="J18387">
        <v>10327</v>
      </c>
    </row>
    <row r="18388" spans="1:10" x14ac:dyDescent="0.25">
      <c r="A18388" t="s">
        <v>127</v>
      </c>
      <c r="B18388" t="s">
        <v>154</v>
      </c>
      <c r="C18388" t="s">
        <v>155</v>
      </c>
      <c r="D18388" s="2">
        <v>42064</v>
      </c>
      <c r="E18388">
        <v>30.9241666666667</v>
      </c>
      <c r="G18388">
        <v>227910000</v>
      </c>
      <c r="H18388">
        <v>916.31</v>
      </c>
      <c r="J18388">
        <v>11474</v>
      </c>
    </row>
    <row r="18389" spans="1:10" x14ac:dyDescent="0.25">
      <c r="A18389" t="s">
        <v>127</v>
      </c>
      <c r="B18389" t="s">
        <v>154</v>
      </c>
      <c r="C18389" t="s">
        <v>155</v>
      </c>
      <c r="D18389" s="2">
        <v>42095</v>
      </c>
      <c r="E18389">
        <v>6.3916666666666702</v>
      </c>
      <c r="G18389">
        <v>47110000</v>
      </c>
      <c r="H18389">
        <v>182.61</v>
      </c>
      <c r="J18389">
        <v>2378</v>
      </c>
    </row>
    <row r="18390" spans="1:10" x14ac:dyDescent="0.25">
      <c r="A18390" t="s">
        <v>127</v>
      </c>
      <c r="B18390" t="s">
        <v>154</v>
      </c>
      <c r="C18390" t="s">
        <v>155</v>
      </c>
      <c r="D18390" s="2">
        <v>42125</v>
      </c>
      <c r="E18390">
        <v>2.8716666666666701</v>
      </c>
      <c r="G18390">
        <v>21160000</v>
      </c>
      <c r="H18390">
        <v>0</v>
      </c>
      <c r="J18390">
        <v>1151</v>
      </c>
    </row>
    <row r="18391" spans="1:10" x14ac:dyDescent="0.25">
      <c r="A18391" t="s">
        <v>127</v>
      </c>
      <c r="B18391" t="s">
        <v>154</v>
      </c>
      <c r="C18391" t="s">
        <v>155</v>
      </c>
      <c r="D18391" s="2">
        <v>42156</v>
      </c>
      <c r="E18391">
        <v>3.8875000000000002</v>
      </c>
      <c r="G18391">
        <v>28650000</v>
      </c>
      <c r="H18391">
        <v>0</v>
      </c>
      <c r="J18391">
        <v>1558</v>
      </c>
    </row>
    <row r="18392" spans="1:10" x14ac:dyDescent="0.25">
      <c r="A18392" t="s">
        <v>127</v>
      </c>
      <c r="B18392" t="s">
        <v>154</v>
      </c>
      <c r="C18392" t="s">
        <v>155</v>
      </c>
      <c r="D18392" s="2">
        <v>42186</v>
      </c>
      <c r="E18392">
        <v>28.038333333333298</v>
      </c>
      <c r="G18392">
        <v>227840000</v>
      </c>
      <c r="H18392">
        <v>1132.3800000000001</v>
      </c>
      <c r="J18392">
        <v>11084</v>
      </c>
    </row>
    <row r="18393" spans="1:10" x14ac:dyDescent="0.25">
      <c r="A18393" t="s">
        <v>127</v>
      </c>
      <c r="B18393" t="s">
        <v>154</v>
      </c>
      <c r="C18393" t="s">
        <v>155</v>
      </c>
      <c r="D18393" s="2">
        <v>42217</v>
      </c>
      <c r="E18393">
        <v>30.9895833333333</v>
      </c>
      <c r="G18393">
        <v>312260000</v>
      </c>
      <c r="H18393">
        <v>1582.33</v>
      </c>
      <c r="J18393">
        <v>15487</v>
      </c>
    </row>
    <row r="18394" spans="1:10" x14ac:dyDescent="0.25">
      <c r="A18394" t="s">
        <v>127</v>
      </c>
      <c r="B18394" t="s">
        <v>154</v>
      </c>
      <c r="C18394" t="s">
        <v>155</v>
      </c>
      <c r="D18394" s="2">
        <v>42248</v>
      </c>
      <c r="E18394">
        <v>30</v>
      </c>
      <c r="G18394">
        <v>302700000</v>
      </c>
      <c r="H18394">
        <v>1548.9</v>
      </c>
      <c r="J18394">
        <v>15161</v>
      </c>
    </row>
    <row r="18395" spans="1:10" x14ac:dyDescent="0.25">
      <c r="A18395" t="s">
        <v>127</v>
      </c>
      <c r="B18395" t="s">
        <v>154</v>
      </c>
      <c r="C18395" t="s">
        <v>155</v>
      </c>
      <c r="D18395" s="2">
        <v>42278</v>
      </c>
      <c r="E18395">
        <v>10.5741666666667</v>
      </c>
      <c r="G18395">
        <v>106690000</v>
      </c>
      <c r="H18395">
        <v>421.48</v>
      </c>
      <c r="J18395">
        <v>5472</v>
      </c>
    </row>
    <row r="18396" spans="1:10" x14ac:dyDescent="0.25">
      <c r="A18396" t="s">
        <v>127</v>
      </c>
      <c r="B18396" t="s">
        <v>154</v>
      </c>
      <c r="C18396" t="s">
        <v>155</v>
      </c>
      <c r="D18396" s="2">
        <v>42309</v>
      </c>
      <c r="E18396">
        <v>25.881250000000001</v>
      </c>
      <c r="G18396">
        <v>242240000</v>
      </c>
      <c r="H18396">
        <v>1026.53</v>
      </c>
      <c r="J18396">
        <v>13390</v>
      </c>
    </row>
    <row r="18397" spans="1:10" x14ac:dyDescent="0.25">
      <c r="A18397" t="s">
        <v>127</v>
      </c>
      <c r="B18397" t="s">
        <v>154</v>
      </c>
      <c r="C18397" t="s">
        <v>155</v>
      </c>
      <c r="D18397" s="2">
        <v>42339</v>
      </c>
      <c r="E18397">
        <v>21.102916666666701</v>
      </c>
      <c r="G18397">
        <v>213070000</v>
      </c>
      <c r="H18397">
        <v>1255</v>
      </c>
      <c r="J18397">
        <v>10505</v>
      </c>
    </row>
    <row r="18398" spans="1:10" x14ac:dyDescent="0.25">
      <c r="A18398" t="s">
        <v>127</v>
      </c>
      <c r="B18398" t="s">
        <v>154</v>
      </c>
      <c r="C18398" t="s">
        <v>155</v>
      </c>
      <c r="D18398" s="2">
        <v>42370</v>
      </c>
      <c r="E18398">
        <v>15.6075</v>
      </c>
      <c r="G18398">
        <v>176210000</v>
      </c>
      <c r="H18398">
        <v>1242.24</v>
      </c>
      <c r="J18398">
        <v>7249</v>
      </c>
    </row>
    <row r="18399" spans="1:10" x14ac:dyDescent="0.25">
      <c r="A18399" t="s">
        <v>127</v>
      </c>
      <c r="B18399" t="s">
        <v>154</v>
      </c>
      <c r="C18399" t="s">
        <v>155</v>
      </c>
      <c r="D18399" s="2">
        <v>42401</v>
      </c>
      <c r="E18399">
        <v>6.3949999999999996</v>
      </c>
      <c r="G18399">
        <v>72460000</v>
      </c>
      <c r="H18399">
        <v>466.13</v>
      </c>
      <c r="J18399">
        <v>2720</v>
      </c>
    </row>
    <row r="18400" spans="1:10" x14ac:dyDescent="0.25">
      <c r="A18400" t="s">
        <v>127</v>
      </c>
      <c r="B18400" t="s">
        <v>154</v>
      </c>
      <c r="C18400" t="s">
        <v>155</v>
      </c>
      <c r="D18400" s="2">
        <v>42430</v>
      </c>
      <c r="E18400">
        <v>0</v>
      </c>
      <c r="G18400">
        <v>0</v>
      </c>
      <c r="H18400">
        <v>0</v>
      </c>
      <c r="J18400">
        <v>0</v>
      </c>
    </row>
    <row r="18401" spans="1:10" x14ac:dyDescent="0.25">
      <c r="A18401" t="s">
        <v>127</v>
      </c>
      <c r="B18401" t="s">
        <v>154</v>
      </c>
      <c r="C18401" t="s">
        <v>155</v>
      </c>
      <c r="D18401" s="2">
        <v>42461</v>
      </c>
      <c r="E18401">
        <v>0</v>
      </c>
      <c r="G18401">
        <v>0</v>
      </c>
      <c r="H18401">
        <v>0</v>
      </c>
      <c r="J18401">
        <v>0</v>
      </c>
    </row>
    <row r="18402" spans="1:10" x14ac:dyDescent="0.25">
      <c r="A18402" t="s">
        <v>127</v>
      </c>
      <c r="B18402" t="s">
        <v>154</v>
      </c>
      <c r="C18402" t="s">
        <v>155</v>
      </c>
      <c r="D18402" s="2">
        <v>42491</v>
      </c>
      <c r="E18402">
        <v>0</v>
      </c>
      <c r="G18402">
        <v>0</v>
      </c>
      <c r="H18402">
        <v>0</v>
      </c>
      <c r="J18402">
        <v>0</v>
      </c>
    </row>
    <row r="18403" spans="1:10" x14ac:dyDescent="0.25">
      <c r="A18403" t="s">
        <v>127</v>
      </c>
      <c r="B18403" t="s">
        <v>154</v>
      </c>
      <c r="C18403" t="s">
        <v>155</v>
      </c>
      <c r="D18403" s="2">
        <v>42522</v>
      </c>
      <c r="E18403">
        <v>0</v>
      </c>
      <c r="G18403">
        <v>0</v>
      </c>
      <c r="H18403">
        <v>0</v>
      </c>
      <c r="J18403">
        <v>0</v>
      </c>
    </row>
    <row r="18404" spans="1:10" x14ac:dyDescent="0.25">
      <c r="A18404" t="s">
        <v>127</v>
      </c>
      <c r="B18404" t="s">
        <v>154</v>
      </c>
      <c r="C18404" t="s">
        <v>155</v>
      </c>
      <c r="D18404" s="2">
        <v>42552</v>
      </c>
      <c r="E18404">
        <v>10.625</v>
      </c>
      <c r="G18404">
        <v>119600000</v>
      </c>
      <c r="H18404">
        <v>997.31</v>
      </c>
      <c r="J18404">
        <v>5820</v>
      </c>
    </row>
    <row r="18405" spans="1:10" x14ac:dyDescent="0.25">
      <c r="A18405" t="s">
        <v>127</v>
      </c>
      <c r="B18405" t="s">
        <v>154</v>
      </c>
      <c r="C18405" t="s">
        <v>155</v>
      </c>
      <c r="D18405" s="2">
        <v>42583</v>
      </c>
      <c r="E18405">
        <v>4.0658333333333303</v>
      </c>
      <c r="G18405">
        <v>44480000</v>
      </c>
      <c r="H18405">
        <v>309.3</v>
      </c>
      <c r="J18405">
        <v>1805</v>
      </c>
    </row>
    <row r="18406" spans="1:10" x14ac:dyDescent="0.25">
      <c r="A18406" t="s">
        <v>127</v>
      </c>
      <c r="B18406" t="s">
        <v>154</v>
      </c>
      <c r="C18406" t="s">
        <v>155</v>
      </c>
      <c r="D18406" s="2">
        <v>42614</v>
      </c>
      <c r="E18406">
        <v>0</v>
      </c>
      <c r="G18406">
        <v>0</v>
      </c>
      <c r="H18406">
        <v>0</v>
      </c>
      <c r="J18406">
        <v>0</v>
      </c>
    </row>
    <row r="18407" spans="1:10" x14ac:dyDescent="0.25">
      <c r="A18407" t="s">
        <v>127</v>
      </c>
      <c r="B18407" t="s">
        <v>154</v>
      </c>
      <c r="C18407" t="s">
        <v>155</v>
      </c>
      <c r="D18407" s="2">
        <v>42644</v>
      </c>
      <c r="E18407">
        <v>3.7395833333333299</v>
      </c>
      <c r="G18407">
        <v>40910000</v>
      </c>
      <c r="H18407">
        <v>194.09</v>
      </c>
      <c r="J18407">
        <v>1133</v>
      </c>
    </row>
    <row r="18408" spans="1:10" x14ac:dyDescent="0.25">
      <c r="A18408" t="s">
        <v>127</v>
      </c>
      <c r="B18408" t="s">
        <v>154</v>
      </c>
      <c r="C18408" t="s">
        <v>155</v>
      </c>
      <c r="D18408" s="2">
        <v>42675</v>
      </c>
      <c r="E18408">
        <v>10.9858333333333</v>
      </c>
      <c r="G18408">
        <v>120190000</v>
      </c>
      <c r="H18408">
        <v>675.52</v>
      </c>
      <c r="J18408">
        <v>3942</v>
      </c>
    </row>
    <row r="18409" spans="1:10" x14ac:dyDescent="0.25">
      <c r="A18409" t="s">
        <v>127</v>
      </c>
      <c r="B18409" t="s">
        <v>154</v>
      </c>
      <c r="C18409" t="s">
        <v>155</v>
      </c>
      <c r="D18409" s="2">
        <v>42705</v>
      </c>
      <c r="E18409">
        <v>0</v>
      </c>
      <c r="G18409">
        <v>0</v>
      </c>
      <c r="H18409">
        <v>0</v>
      </c>
      <c r="J18409">
        <v>0</v>
      </c>
    </row>
    <row r="18410" spans="1:10" x14ac:dyDescent="0.25">
      <c r="A18410" t="s">
        <v>127</v>
      </c>
      <c r="B18410" t="s">
        <v>154</v>
      </c>
      <c r="C18410" t="s">
        <v>155</v>
      </c>
      <c r="D18410" s="2">
        <v>42736</v>
      </c>
      <c r="E18410">
        <v>0</v>
      </c>
      <c r="G18410">
        <v>0</v>
      </c>
      <c r="H18410">
        <v>0</v>
      </c>
      <c r="J18410">
        <v>0</v>
      </c>
    </row>
    <row r="18411" spans="1:10" x14ac:dyDescent="0.25">
      <c r="A18411" t="s">
        <v>127</v>
      </c>
      <c r="B18411" t="s">
        <v>154</v>
      </c>
      <c r="C18411" t="s">
        <v>155</v>
      </c>
      <c r="D18411" s="2">
        <v>42767</v>
      </c>
      <c r="E18411">
        <v>0</v>
      </c>
      <c r="G18411">
        <v>0</v>
      </c>
      <c r="H18411">
        <v>0</v>
      </c>
      <c r="J18411">
        <v>0</v>
      </c>
    </row>
    <row r="18412" spans="1:10" x14ac:dyDescent="0.25">
      <c r="A18412" t="s">
        <v>127</v>
      </c>
      <c r="B18412" t="s">
        <v>154</v>
      </c>
      <c r="C18412" t="s">
        <v>155</v>
      </c>
      <c r="D18412" s="2">
        <v>42795</v>
      </c>
      <c r="E18412">
        <v>0</v>
      </c>
      <c r="G18412">
        <v>0</v>
      </c>
      <c r="H18412">
        <v>0</v>
      </c>
      <c r="J18412">
        <v>0</v>
      </c>
    </row>
    <row r="18413" spans="1:10" x14ac:dyDescent="0.25">
      <c r="A18413" t="s">
        <v>127</v>
      </c>
      <c r="B18413" t="s">
        <v>154</v>
      </c>
      <c r="C18413" t="s">
        <v>155</v>
      </c>
      <c r="D18413" s="2">
        <v>42826</v>
      </c>
      <c r="E18413">
        <v>0</v>
      </c>
      <c r="G18413">
        <v>0</v>
      </c>
      <c r="H18413">
        <v>0</v>
      </c>
      <c r="J18413">
        <v>0</v>
      </c>
    </row>
    <row r="18414" spans="1:10" x14ac:dyDescent="0.25">
      <c r="A18414" t="s">
        <v>127</v>
      </c>
      <c r="B18414" t="s">
        <v>154</v>
      </c>
      <c r="C18414" t="s">
        <v>155</v>
      </c>
      <c r="D18414" s="2">
        <v>42856</v>
      </c>
      <c r="E18414">
        <v>0</v>
      </c>
      <c r="G18414">
        <v>0</v>
      </c>
      <c r="H18414">
        <v>0</v>
      </c>
      <c r="J18414">
        <v>0</v>
      </c>
    </row>
    <row r="18415" spans="1:10" x14ac:dyDescent="0.25">
      <c r="A18415" t="s">
        <v>127</v>
      </c>
      <c r="B18415" t="s">
        <v>154</v>
      </c>
      <c r="C18415" t="s">
        <v>155</v>
      </c>
      <c r="D18415" s="2">
        <v>42887</v>
      </c>
      <c r="E18415">
        <v>24.153749999999999</v>
      </c>
      <c r="G18415">
        <v>273661987.5</v>
      </c>
      <c r="H18415">
        <v>5.9617007042925296</v>
      </c>
      <c r="J18415">
        <v>11917</v>
      </c>
    </row>
    <row r="18416" spans="1:10" x14ac:dyDescent="0.25">
      <c r="A18416" t="s">
        <v>127</v>
      </c>
      <c r="B18416" t="s">
        <v>154</v>
      </c>
      <c r="C18416" t="s">
        <v>155</v>
      </c>
      <c r="D18416" s="2">
        <v>42917</v>
      </c>
      <c r="E18416">
        <v>28.956250000000001</v>
      </c>
      <c r="G18416">
        <v>328074312.5</v>
      </c>
      <c r="H18416">
        <v>6.96139721407053</v>
      </c>
      <c r="J18416">
        <v>13916</v>
      </c>
    </row>
    <row r="18417" spans="1:10" x14ac:dyDescent="0.25">
      <c r="A18417" t="s">
        <v>127</v>
      </c>
      <c r="B18417" t="s">
        <v>154</v>
      </c>
      <c r="C18417" t="s">
        <v>155</v>
      </c>
      <c r="D18417" s="2">
        <v>42948</v>
      </c>
      <c r="E18417">
        <v>28.913333333333298</v>
      </c>
      <c r="G18417">
        <v>327588066.66666698</v>
      </c>
      <c r="H18417">
        <v>7.0722929573930697</v>
      </c>
      <c r="J18417">
        <v>14138</v>
      </c>
    </row>
    <row r="18418" spans="1:10" x14ac:dyDescent="0.25">
      <c r="A18418" t="s">
        <v>127</v>
      </c>
      <c r="B18418" t="s">
        <v>154</v>
      </c>
      <c r="C18418" t="s">
        <v>155</v>
      </c>
      <c r="D18418" s="2">
        <v>42979</v>
      </c>
      <c r="E18418">
        <v>0</v>
      </c>
      <c r="G18418">
        <v>0</v>
      </c>
      <c r="H18418">
        <v>0</v>
      </c>
      <c r="J18418">
        <v>0</v>
      </c>
    </row>
    <row r="18419" spans="1:10" x14ac:dyDescent="0.25">
      <c r="A18419" t="s">
        <v>127</v>
      </c>
      <c r="B18419" t="s">
        <v>154</v>
      </c>
      <c r="C18419" t="s">
        <v>155</v>
      </c>
      <c r="D18419" s="2">
        <v>43009</v>
      </c>
      <c r="E18419">
        <v>0</v>
      </c>
      <c r="G18419">
        <v>0</v>
      </c>
      <c r="H18419">
        <v>0</v>
      </c>
      <c r="J18419">
        <v>0</v>
      </c>
    </row>
    <row r="18420" spans="1:10" x14ac:dyDescent="0.25">
      <c r="A18420" t="s">
        <v>127</v>
      </c>
      <c r="B18420" t="s">
        <v>154</v>
      </c>
      <c r="C18420" t="s">
        <v>155</v>
      </c>
      <c r="D18420" s="2">
        <v>43040</v>
      </c>
      <c r="E18420">
        <v>0</v>
      </c>
      <c r="G18420">
        <v>0</v>
      </c>
      <c r="H18420">
        <v>0</v>
      </c>
      <c r="J18420">
        <v>0</v>
      </c>
    </row>
    <row r="18421" spans="1:10" x14ac:dyDescent="0.25">
      <c r="A18421" t="s">
        <v>127</v>
      </c>
      <c r="B18421" t="s">
        <v>154</v>
      </c>
      <c r="C18421" t="s">
        <v>155</v>
      </c>
      <c r="D18421" s="2">
        <v>43070</v>
      </c>
      <c r="E18421">
        <v>15.7429166666667</v>
      </c>
      <c r="G18421">
        <v>178367245.83333299</v>
      </c>
      <c r="H18421">
        <v>3.9164022528548199</v>
      </c>
      <c r="J18421">
        <v>7829</v>
      </c>
    </row>
    <row r="18422" spans="1:10" x14ac:dyDescent="0.25">
      <c r="A18422" t="s">
        <v>127</v>
      </c>
      <c r="B18422" t="s">
        <v>154</v>
      </c>
      <c r="C18422" t="s">
        <v>155</v>
      </c>
      <c r="D18422" s="2">
        <v>43101</v>
      </c>
      <c r="E18422">
        <v>27.54</v>
      </c>
      <c r="G18422">
        <v>250960000</v>
      </c>
      <c r="H18422">
        <v>336</v>
      </c>
      <c r="J18422">
        <v>9504</v>
      </c>
    </row>
    <row r="18423" spans="1:10" x14ac:dyDescent="0.25">
      <c r="A18423" t="s">
        <v>127</v>
      </c>
      <c r="B18423" t="s">
        <v>154</v>
      </c>
      <c r="C18423" t="s">
        <v>155</v>
      </c>
      <c r="D18423" s="2">
        <v>43132</v>
      </c>
      <c r="E18423">
        <v>23.71</v>
      </c>
      <c r="G18423">
        <v>216100000</v>
      </c>
      <c r="H18423">
        <v>324</v>
      </c>
      <c r="J18423">
        <v>9186</v>
      </c>
    </row>
    <row r="18424" spans="1:10" x14ac:dyDescent="0.25">
      <c r="A18424" t="s">
        <v>127</v>
      </c>
      <c r="B18424" t="s">
        <v>154</v>
      </c>
      <c r="C18424" t="s">
        <v>155</v>
      </c>
      <c r="D18424" s="2">
        <v>43160</v>
      </c>
      <c r="E18424">
        <v>6.88</v>
      </c>
      <c r="G18424">
        <v>62480000</v>
      </c>
      <c r="H18424">
        <v>74</v>
      </c>
      <c r="J18424">
        <v>2098</v>
      </c>
    </row>
    <row r="18425" spans="1:10" x14ac:dyDescent="0.25">
      <c r="A18425" t="s">
        <v>127</v>
      </c>
      <c r="B18425" t="s">
        <v>154</v>
      </c>
      <c r="C18425" t="s">
        <v>155</v>
      </c>
      <c r="D18425" s="2">
        <v>43191</v>
      </c>
      <c r="E18425">
        <v>6.46</v>
      </c>
      <c r="G18425">
        <v>58780000</v>
      </c>
      <c r="H18425">
        <v>91</v>
      </c>
      <c r="J18425">
        <v>2564</v>
      </c>
    </row>
    <row r="18426" spans="1:10" x14ac:dyDescent="0.25">
      <c r="A18426" t="s">
        <v>127</v>
      </c>
      <c r="B18426" t="s">
        <v>154</v>
      </c>
      <c r="C18426" t="s">
        <v>155</v>
      </c>
      <c r="D18426" s="2">
        <v>43221</v>
      </c>
      <c r="E18426">
        <v>0.38</v>
      </c>
      <c r="G18426">
        <v>3450000</v>
      </c>
      <c r="H18426">
        <v>12</v>
      </c>
      <c r="J18426">
        <v>334</v>
      </c>
    </row>
    <row r="18427" spans="1:10" x14ac:dyDescent="0.25">
      <c r="A18427" t="s">
        <v>127</v>
      </c>
      <c r="B18427" t="s">
        <v>154</v>
      </c>
      <c r="C18427" t="s">
        <v>155</v>
      </c>
      <c r="D18427" s="2">
        <v>43252</v>
      </c>
      <c r="E18427">
        <v>12.17</v>
      </c>
      <c r="G18427">
        <v>110730000</v>
      </c>
      <c r="H18427">
        <v>133</v>
      </c>
      <c r="J18427">
        <v>3776</v>
      </c>
    </row>
    <row r="18428" spans="1:10" x14ac:dyDescent="0.25">
      <c r="A18428" t="s">
        <v>127</v>
      </c>
      <c r="B18428" t="s">
        <v>154</v>
      </c>
      <c r="C18428" t="s">
        <v>155</v>
      </c>
      <c r="D18428" s="2">
        <v>43282</v>
      </c>
      <c r="E18428">
        <v>20.88</v>
      </c>
      <c r="G18428">
        <v>190300000</v>
      </c>
      <c r="H18428">
        <v>273</v>
      </c>
      <c r="J18428">
        <v>7731</v>
      </c>
    </row>
    <row r="18429" spans="1:10" x14ac:dyDescent="0.25">
      <c r="A18429" t="s">
        <v>127</v>
      </c>
      <c r="B18429" t="s">
        <v>154</v>
      </c>
      <c r="C18429" t="s">
        <v>155</v>
      </c>
      <c r="D18429" s="2">
        <v>43313</v>
      </c>
      <c r="E18429">
        <v>0</v>
      </c>
      <c r="G18429">
        <v>0</v>
      </c>
      <c r="H18429">
        <v>0</v>
      </c>
      <c r="J18429">
        <v>0</v>
      </c>
    </row>
    <row r="18430" spans="1:10" x14ac:dyDescent="0.25">
      <c r="A18430" t="s">
        <v>127</v>
      </c>
      <c r="B18430" t="s">
        <v>154</v>
      </c>
      <c r="C18430" t="s">
        <v>155</v>
      </c>
      <c r="D18430" s="2">
        <v>43344</v>
      </c>
      <c r="E18430">
        <v>15.46</v>
      </c>
      <c r="G18430">
        <v>140920000</v>
      </c>
      <c r="H18430">
        <v>146</v>
      </c>
      <c r="J18430">
        <v>4132</v>
      </c>
    </row>
    <row r="18431" spans="1:10" x14ac:dyDescent="0.25">
      <c r="A18431" t="s">
        <v>127</v>
      </c>
      <c r="B18431" t="s">
        <v>154</v>
      </c>
      <c r="C18431" t="s">
        <v>155</v>
      </c>
      <c r="D18431" s="2">
        <v>43374</v>
      </c>
      <c r="E18431">
        <v>4.13</v>
      </c>
      <c r="G18431">
        <v>37670000</v>
      </c>
      <c r="H18431">
        <v>48</v>
      </c>
      <c r="J18431">
        <v>1353</v>
      </c>
    </row>
    <row r="18432" spans="1:10" x14ac:dyDescent="0.25">
      <c r="A18432" t="s">
        <v>127</v>
      </c>
      <c r="B18432" t="s">
        <v>154</v>
      </c>
      <c r="C18432" t="s">
        <v>155</v>
      </c>
      <c r="D18432" s="2">
        <v>43405</v>
      </c>
      <c r="E18432">
        <v>13</v>
      </c>
      <c r="G18432">
        <v>118510000</v>
      </c>
      <c r="H18432">
        <v>154</v>
      </c>
      <c r="J18432">
        <v>4374</v>
      </c>
    </row>
    <row r="18433" spans="1:10" x14ac:dyDescent="0.25">
      <c r="A18433" t="s">
        <v>127</v>
      </c>
      <c r="B18433" t="s">
        <v>154</v>
      </c>
      <c r="C18433" t="s">
        <v>155</v>
      </c>
      <c r="D18433" s="2">
        <v>43435</v>
      </c>
      <c r="E18433">
        <v>0.54</v>
      </c>
      <c r="G18433">
        <v>4890000</v>
      </c>
      <c r="H18433">
        <v>6</v>
      </c>
      <c r="J18433">
        <v>181</v>
      </c>
    </row>
    <row r="18434" spans="1:10" x14ac:dyDescent="0.25">
      <c r="A18434" t="s">
        <v>127</v>
      </c>
      <c r="B18434" t="s">
        <v>154</v>
      </c>
      <c r="C18434" t="s">
        <v>155</v>
      </c>
      <c r="D18434" s="2">
        <v>43496</v>
      </c>
      <c r="E18434">
        <v>0</v>
      </c>
      <c r="G18434">
        <v>0</v>
      </c>
      <c r="H18434">
        <v>0</v>
      </c>
      <c r="J18434">
        <v>0</v>
      </c>
    </row>
    <row r="18435" spans="1:10" x14ac:dyDescent="0.25">
      <c r="A18435" t="s">
        <v>127</v>
      </c>
      <c r="B18435" t="s">
        <v>154</v>
      </c>
      <c r="C18435" t="s">
        <v>155</v>
      </c>
      <c r="D18435" s="2">
        <v>43524</v>
      </c>
      <c r="E18435">
        <v>11.803333333333301</v>
      </c>
      <c r="G18435">
        <v>88305700</v>
      </c>
      <c r="H18435">
        <v>106.202977195888</v>
      </c>
      <c r="J18435">
        <v>3472</v>
      </c>
    </row>
    <row r="18436" spans="1:10" x14ac:dyDescent="0.25">
      <c r="A18436" t="s">
        <v>127</v>
      </c>
      <c r="B18436" t="s">
        <v>154</v>
      </c>
      <c r="C18436" t="s">
        <v>155</v>
      </c>
      <c r="D18436" s="2">
        <v>43555</v>
      </c>
      <c r="E18436">
        <v>21.997499999999999</v>
      </c>
      <c r="G18436">
        <v>175724500</v>
      </c>
      <c r="H18436">
        <v>246.17868274131001</v>
      </c>
      <c r="J18436">
        <v>7169</v>
      </c>
    </row>
    <row r="18437" spans="1:10" x14ac:dyDescent="0.25">
      <c r="A18437" t="s">
        <v>127</v>
      </c>
      <c r="B18437" t="s">
        <v>154</v>
      </c>
      <c r="C18437" t="s">
        <v>155</v>
      </c>
      <c r="D18437" s="2">
        <v>43585</v>
      </c>
      <c r="E18437">
        <v>3.9083333333333301</v>
      </c>
      <c r="G18437">
        <v>29834661</v>
      </c>
      <c r="H18437">
        <v>46.3468762557888</v>
      </c>
      <c r="J18437">
        <v>1313</v>
      </c>
    </row>
    <row r="18438" spans="1:10" x14ac:dyDescent="0.25">
      <c r="A18438" t="s">
        <v>127</v>
      </c>
      <c r="B18438" t="s">
        <v>154</v>
      </c>
      <c r="C18438" t="s">
        <v>155</v>
      </c>
      <c r="D18438" s="2">
        <v>43616</v>
      </c>
      <c r="E18438">
        <v>13.5554166666667</v>
      </c>
      <c r="G18438">
        <v>113332620</v>
      </c>
      <c r="H18438">
        <v>225.664124201194</v>
      </c>
      <c r="J18438">
        <v>4815</v>
      </c>
    </row>
    <row r="18439" spans="1:10" x14ac:dyDescent="0.25">
      <c r="A18439" t="s">
        <v>127</v>
      </c>
      <c r="B18439" t="s">
        <v>154</v>
      </c>
      <c r="C18439" t="s">
        <v>155</v>
      </c>
      <c r="D18439" s="2">
        <v>43646</v>
      </c>
      <c r="E18439">
        <v>30</v>
      </c>
      <c r="G18439">
        <v>275777360</v>
      </c>
      <c r="H18439">
        <v>849.43953266826304</v>
      </c>
      <c r="J18439">
        <v>10645</v>
      </c>
    </row>
    <row r="18440" spans="1:10" x14ac:dyDescent="0.25">
      <c r="A18440" t="s">
        <v>127</v>
      </c>
      <c r="B18440" t="s">
        <v>154</v>
      </c>
      <c r="C18440" t="s">
        <v>155</v>
      </c>
      <c r="D18440" s="2">
        <v>43677</v>
      </c>
      <c r="E18440">
        <v>26.8816666666667</v>
      </c>
      <c r="G18440">
        <v>249739480</v>
      </c>
      <c r="H18440">
        <v>494.580829137009</v>
      </c>
      <c r="J18440">
        <v>9906</v>
      </c>
    </row>
    <row r="18441" spans="1:10" x14ac:dyDescent="0.25">
      <c r="A18441" t="s">
        <v>127</v>
      </c>
      <c r="B18441" t="s">
        <v>154</v>
      </c>
      <c r="C18441" t="s">
        <v>155</v>
      </c>
      <c r="D18441" s="2">
        <v>43708</v>
      </c>
      <c r="E18441">
        <v>18.202500000000001</v>
      </c>
      <c r="G18441">
        <v>172130640</v>
      </c>
      <c r="H18441">
        <v>201.996651903068</v>
      </c>
      <c r="J18441">
        <v>7012</v>
      </c>
    </row>
    <row r="18442" spans="1:10" x14ac:dyDescent="0.25">
      <c r="A18442" t="s">
        <v>127</v>
      </c>
      <c r="B18442" t="s">
        <v>154</v>
      </c>
      <c r="C18442" t="s">
        <v>155</v>
      </c>
      <c r="D18442" s="2">
        <v>43769</v>
      </c>
      <c r="E18442">
        <v>2.6458333333333299</v>
      </c>
      <c r="G18442">
        <v>24111108</v>
      </c>
      <c r="H18442">
        <v>26.1002975123473</v>
      </c>
      <c r="J18442">
        <v>808</v>
      </c>
    </row>
    <row r="18443" spans="1:10" x14ac:dyDescent="0.25">
      <c r="A18443" t="s">
        <v>127</v>
      </c>
      <c r="B18443" t="s">
        <v>154</v>
      </c>
      <c r="C18443" t="s">
        <v>155</v>
      </c>
      <c r="D18443" s="2">
        <v>43799</v>
      </c>
      <c r="E18443">
        <v>16.527916666666702</v>
      </c>
      <c r="G18443">
        <v>153584090</v>
      </c>
      <c r="H18443">
        <v>179.505667199215</v>
      </c>
      <c r="J18443">
        <v>6231</v>
      </c>
    </row>
    <row r="18444" spans="1:10" x14ac:dyDescent="0.25">
      <c r="A18444" t="s">
        <v>127</v>
      </c>
      <c r="B18444" t="s">
        <v>154</v>
      </c>
      <c r="C18444" t="s">
        <v>155</v>
      </c>
      <c r="D18444" s="2">
        <v>43830</v>
      </c>
      <c r="E18444">
        <v>26.8645833333333</v>
      </c>
      <c r="G18444">
        <v>241900260</v>
      </c>
      <c r="H18444">
        <v>281.80647240233299</v>
      </c>
      <c r="J18444">
        <v>9783</v>
      </c>
    </row>
    <row r="18445" spans="1:10" x14ac:dyDescent="0.25">
      <c r="A18445" t="s">
        <v>127</v>
      </c>
      <c r="B18445" t="s">
        <v>156</v>
      </c>
      <c r="C18445" t="s">
        <v>157</v>
      </c>
      <c r="D18445" s="2">
        <v>41030</v>
      </c>
      <c r="E18445">
        <v>0</v>
      </c>
      <c r="F18445">
        <v>0</v>
      </c>
      <c r="G18445">
        <v>0</v>
      </c>
      <c r="H18445">
        <v>0</v>
      </c>
      <c r="J18445">
        <v>0</v>
      </c>
    </row>
    <row r="18446" spans="1:10" x14ac:dyDescent="0.25">
      <c r="A18446" t="s">
        <v>127</v>
      </c>
      <c r="B18446" t="s">
        <v>156</v>
      </c>
      <c r="C18446" t="s">
        <v>157</v>
      </c>
      <c r="D18446" s="2">
        <v>41061</v>
      </c>
      <c r="E18446">
        <v>28.47</v>
      </c>
      <c r="F18446">
        <v>17566</v>
      </c>
      <c r="G18446">
        <v>98189000</v>
      </c>
      <c r="H18446">
        <v>78</v>
      </c>
      <c r="J18446">
        <v>0</v>
      </c>
    </row>
    <row r="18447" spans="1:10" x14ac:dyDescent="0.25">
      <c r="A18447" t="s">
        <v>127</v>
      </c>
      <c r="B18447" t="s">
        <v>156</v>
      </c>
      <c r="C18447" t="s">
        <v>157</v>
      </c>
      <c r="D18447" s="2">
        <v>41091</v>
      </c>
      <c r="E18447">
        <v>29.79</v>
      </c>
      <c r="F18447">
        <v>11290</v>
      </c>
      <c r="G18447">
        <v>102750000</v>
      </c>
      <c r="H18447">
        <v>61</v>
      </c>
      <c r="J18447">
        <v>0</v>
      </c>
    </row>
    <row r="18448" spans="1:10" x14ac:dyDescent="0.25">
      <c r="A18448" t="s">
        <v>127</v>
      </c>
      <c r="B18448" t="s">
        <v>156</v>
      </c>
      <c r="C18448" t="s">
        <v>157</v>
      </c>
      <c r="D18448" s="2">
        <v>41122</v>
      </c>
      <c r="E18448">
        <v>30.66</v>
      </c>
      <c r="F18448">
        <v>11411</v>
      </c>
      <c r="G18448">
        <v>105730000</v>
      </c>
      <c r="H18448">
        <v>269</v>
      </c>
      <c r="J18448">
        <v>0</v>
      </c>
    </row>
    <row r="18449" spans="1:10" x14ac:dyDescent="0.25">
      <c r="A18449" t="s">
        <v>127</v>
      </c>
      <c r="B18449" t="s">
        <v>156</v>
      </c>
      <c r="C18449" t="s">
        <v>157</v>
      </c>
      <c r="D18449" s="2">
        <v>41153</v>
      </c>
      <c r="E18449">
        <v>30</v>
      </c>
      <c r="F18449">
        <v>11430</v>
      </c>
      <c r="G18449">
        <v>94530000</v>
      </c>
      <c r="H18449">
        <v>0</v>
      </c>
      <c r="J18449">
        <v>0</v>
      </c>
    </row>
    <row r="18450" spans="1:10" x14ac:dyDescent="0.25">
      <c r="A18450" t="s">
        <v>127</v>
      </c>
      <c r="B18450" t="s">
        <v>156</v>
      </c>
      <c r="C18450" t="s">
        <v>157</v>
      </c>
      <c r="D18450" s="2">
        <v>41183</v>
      </c>
      <c r="E18450">
        <v>18.07</v>
      </c>
      <c r="F18450">
        <v>8585</v>
      </c>
      <c r="G18450">
        <v>62330000</v>
      </c>
      <c r="H18450">
        <v>36</v>
      </c>
      <c r="J18450">
        <v>0</v>
      </c>
    </row>
    <row r="18451" spans="1:10" x14ac:dyDescent="0.25">
      <c r="A18451" t="s">
        <v>127</v>
      </c>
      <c r="B18451" t="s">
        <v>156</v>
      </c>
      <c r="C18451" t="s">
        <v>157</v>
      </c>
      <c r="D18451" s="2">
        <v>41214</v>
      </c>
      <c r="E18451">
        <v>25.81</v>
      </c>
      <c r="F18451">
        <v>12027</v>
      </c>
      <c r="G18451">
        <v>90395000</v>
      </c>
      <c r="H18451">
        <v>285</v>
      </c>
      <c r="J18451">
        <v>0</v>
      </c>
    </row>
    <row r="18452" spans="1:10" x14ac:dyDescent="0.25">
      <c r="A18452" t="s">
        <v>127</v>
      </c>
      <c r="B18452" t="s">
        <v>156</v>
      </c>
      <c r="C18452" t="s">
        <v>157</v>
      </c>
      <c r="D18452" s="2">
        <v>41244</v>
      </c>
      <c r="E18452">
        <v>23.39</v>
      </c>
      <c r="F18452">
        <v>10888</v>
      </c>
      <c r="G18452">
        <v>81910000</v>
      </c>
      <c r="H18452">
        <v>268</v>
      </c>
      <c r="J18452">
        <v>0</v>
      </c>
    </row>
    <row r="18453" spans="1:10" x14ac:dyDescent="0.25">
      <c r="A18453" t="s">
        <v>127</v>
      </c>
      <c r="B18453" t="s">
        <v>156</v>
      </c>
      <c r="C18453" t="s">
        <v>157</v>
      </c>
      <c r="D18453" s="2">
        <v>41275</v>
      </c>
      <c r="E18453">
        <v>12.6666666666667</v>
      </c>
      <c r="F18453">
        <v>6414</v>
      </c>
      <c r="G18453">
        <v>44359000</v>
      </c>
      <c r="H18453">
        <v>52</v>
      </c>
      <c r="J18453">
        <v>0</v>
      </c>
    </row>
    <row r="18454" spans="1:10" x14ac:dyDescent="0.25">
      <c r="A18454" t="s">
        <v>127</v>
      </c>
      <c r="B18454" t="s">
        <v>156</v>
      </c>
      <c r="C18454" t="s">
        <v>157</v>
      </c>
      <c r="D18454" s="2">
        <v>41306</v>
      </c>
      <c r="E18454">
        <v>28</v>
      </c>
      <c r="F18454">
        <v>14340</v>
      </c>
      <c r="G18454">
        <v>67648000</v>
      </c>
      <c r="H18454">
        <v>116</v>
      </c>
      <c r="J18454">
        <v>0</v>
      </c>
    </row>
    <row r="18455" spans="1:10" x14ac:dyDescent="0.25">
      <c r="A18455" t="s">
        <v>127</v>
      </c>
      <c r="B18455" t="s">
        <v>156</v>
      </c>
      <c r="C18455" t="s">
        <v>157</v>
      </c>
      <c r="D18455" s="2">
        <v>41334</v>
      </c>
      <c r="E18455">
        <v>31</v>
      </c>
      <c r="F18455">
        <v>15547</v>
      </c>
      <c r="G18455">
        <v>74896000</v>
      </c>
      <c r="H18455">
        <v>139</v>
      </c>
      <c r="J18455">
        <v>0</v>
      </c>
    </row>
    <row r="18456" spans="1:10" x14ac:dyDescent="0.25">
      <c r="A18456" t="s">
        <v>127</v>
      </c>
      <c r="B18456" t="s">
        <v>156</v>
      </c>
      <c r="C18456" t="s">
        <v>157</v>
      </c>
      <c r="D18456" s="2">
        <v>41365</v>
      </c>
      <c r="E18456">
        <v>30</v>
      </c>
      <c r="F18456">
        <v>15046</v>
      </c>
      <c r="G18456">
        <v>72480000</v>
      </c>
      <c r="H18456">
        <v>134</v>
      </c>
      <c r="J18456">
        <v>0</v>
      </c>
    </row>
    <row r="18457" spans="1:10" x14ac:dyDescent="0.25">
      <c r="A18457" t="s">
        <v>127</v>
      </c>
      <c r="B18457" t="s">
        <v>156</v>
      </c>
      <c r="C18457" t="s">
        <v>157</v>
      </c>
      <c r="D18457" s="2">
        <v>41395</v>
      </c>
      <c r="E18457">
        <v>24.805416666666702</v>
      </c>
      <c r="F18457">
        <v>12443</v>
      </c>
      <c r="G18457">
        <v>59930000</v>
      </c>
      <c r="H18457">
        <v>108</v>
      </c>
      <c r="J18457">
        <v>0</v>
      </c>
    </row>
    <row r="18458" spans="1:10" x14ac:dyDescent="0.25">
      <c r="A18458" t="s">
        <v>127</v>
      </c>
      <c r="B18458" t="s">
        <v>156</v>
      </c>
      <c r="C18458" t="s">
        <v>157</v>
      </c>
      <c r="D18458" s="2">
        <v>41426</v>
      </c>
      <c r="E18458">
        <v>28.6458333333333</v>
      </c>
      <c r="F18458">
        <v>14352</v>
      </c>
      <c r="G18458">
        <v>69208000</v>
      </c>
      <c r="H18458">
        <v>143</v>
      </c>
      <c r="J18458">
        <v>0</v>
      </c>
    </row>
    <row r="18459" spans="1:10" x14ac:dyDescent="0.25">
      <c r="A18459" t="s">
        <v>127</v>
      </c>
      <c r="B18459" t="s">
        <v>156</v>
      </c>
      <c r="C18459" t="s">
        <v>157</v>
      </c>
      <c r="D18459" s="2">
        <v>41456</v>
      </c>
      <c r="E18459">
        <v>31</v>
      </c>
      <c r="F18459">
        <v>13122</v>
      </c>
      <c r="G18459">
        <v>85600000</v>
      </c>
      <c r="H18459">
        <v>296</v>
      </c>
      <c r="J18459">
        <v>0</v>
      </c>
    </row>
    <row r="18460" spans="1:10" x14ac:dyDescent="0.25">
      <c r="A18460" t="s">
        <v>127</v>
      </c>
      <c r="B18460" t="s">
        <v>156</v>
      </c>
      <c r="C18460" t="s">
        <v>157</v>
      </c>
      <c r="D18460" s="2">
        <v>41487</v>
      </c>
      <c r="E18460">
        <v>26.9745833333333</v>
      </c>
      <c r="F18460">
        <v>13420</v>
      </c>
      <c r="G18460">
        <v>107030000</v>
      </c>
      <c r="H18460">
        <v>415</v>
      </c>
      <c r="J18460">
        <v>0</v>
      </c>
    </row>
    <row r="18461" spans="1:10" x14ac:dyDescent="0.25">
      <c r="A18461" t="s">
        <v>127</v>
      </c>
      <c r="B18461" t="s">
        <v>156</v>
      </c>
      <c r="C18461" t="s">
        <v>157</v>
      </c>
      <c r="D18461" s="2">
        <v>41518</v>
      </c>
      <c r="E18461">
        <v>24.1695833333333</v>
      </c>
      <c r="F18461">
        <v>10530</v>
      </c>
      <c r="G18461">
        <v>101100000</v>
      </c>
      <c r="H18461">
        <v>346</v>
      </c>
      <c r="J18461">
        <v>0</v>
      </c>
    </row>
    <row r="18462" spans="1:10" x14ac:dyDescent="0.25">
      <c r="A18462" t="s">
        <v>127</v>
      </c>
      <c r="B18462" t="s">
        <v>156</v>
      </c>
      <c r="C18462" t="s">
        <v>157</v>
      </c>
      <c r="D18462" s="2">
        <v>41548</v>
      </c>
      <c r="E18462">
        <v>31</v>
      </c>
      <c r="F18462">
        <v>13299</v>
      </c>
      <c r="G18462">
        <v>129669999.99999999</v>
      </c>
      <c r="H18462">
        <v>651</v>
      </c>
      <c r="J18462">
        <v>0</v>
      </c>
    </row>
    <row r="18463" spans="1:10" x14ac:dyDescent="0.25">
      <c r="A18463" t="s">
        <v>127</v>
      </c>
      <c r="B18463" t="s">
        <v>156</v>
      </c>
      <c r="C18463" t="s">
        <v>157</v>
      </c>
      <c r="D18463" s="2">
        <v>41579</v>
      </c>
      <c r="E18463">
        <v>30</v>
      </c>
      <c r="F18463">
        <v>12737</v>
      </c>
      <c r="G18463">
        <v>125490000</v>
      </c>
      <c r="H18463">
        <v>763</v>
      </c>
      <c r="J18463">
        <v>0</v>
      </c>
    </row>
    <row r="18464" spans="1:10" x14ac:dyDescent="0.25">
      <c r="A18464" t="s">
        <v>127</v>
      </c>
      <c r="B18464" t="s">
        <v>156</v>
      </c>
      <c r="C18464" t="s">
        <v>157</v>
      </c>
      <c r="D18464" s="2">
        <v>41609</v>
      </c>
      <c r="E18464">
        <v>31</v>
      </c>
      <c r="F18464">
        <v>12339</v>
      </c>
      <c r="G18464">
        <v>129669999.99999999</v>
      </c>
      <c r="H18464">
        <v>1611</v>
      </c>
      <c r="J18464">
        <v>0</v>
      </c>
    </row>
    <row r="18465" spans="1:8" x14ac:dyDescent="0.25">
      <c r="A18465" t="s">
        <v>127</v>
      </c>
      <c r="B18465" t="s">
        <v>156</v>
      </c>
      <c r="C18465" t="s">
        <v>157</v>
      </c>
      <c r="D18465" s="2">
        <v>41640</v>
      </c>
      <c r="E18465">
        <v>19.03</v>
      </c>
      <c r="F18465">
        <v>6336</v>
      </c>
      <c r="G18465">
        <v>79580000</v>
      </c>
      <c r="H18465">
        <v>2227</v>
      </c>
    </row>
    <row r="18466" spans="1:8" x14ac:dyDescent="0.25">
      <c r="A18466" t="s">
        <v>127</v>
      </c>
      <c r="B18466" t="s">
        <v>156</v>
      </c>
      <c r="C18466" t="s">
        <v>157</v>
      </c>
      <c r="D18466" s="2">
        <v>41671</v>
      </c>
      <c r="E18466">
        <v>28</v>
      </c>
      <c r="F18466">
        <v>9324</v>
      </c>
      <c r="G18466">
        <v>117120000</v>
      </c>
      <c r="H18466">
        <v>3276</v>
      </c>
    </row>
    <row r="18467" spans="1:8" x14ac:dyDescent="0.25">
      <c r="A18467" t="s">
        <v>127</v>
      </c>
      <c r="B18467" t="s">
        <v>156</v>
      </c>
      <c r="C18467" t="s">
        <v>157</v>
      </c>
      <c r="D18467" s="2">
        <v>41699</v>
      </c>
      <c r="E18467">
        <v>24.35</v>
      </c>
      <c r="F18467">
        <v>6390</v>
      </c>
      <c r="G18467">
        <v>101840000</v>
      </c>
      <c r="H18467">
        <v>2238</v>
      </c>
    </row>
    <row r="18468" spans="1:8" x14ac:dyDescent="0.25">
      <c r="A18468" t="s">
        <v>127</v>
      </c>
      <c r="B18468" t="s">
        <v>156</v>
      </c>
      <c r="C18468" t="s">
        <v>157</v>
      </c>
      <c r="D18468" s="2">
        <v>41730</v>
      </c>
      <c r="E18468">
        <v>22.56</v>
      </c>
      <c r="F18468">
        <v>7750</v>
      </c>
      <c r="G18468">
        <v>94380000</v>
      </c>
      <c r="H18468">
        <v>2724</v>
      </c>
    </row>
    <row r="18469" spans="1:8" x14ac:dyDescent="0.25">
      <c r="A18469" t="s">
        <v>127</v>
      </c>
      <c r="B18469" t="s">
        <v>156</v>
      </c>
      <c r="C18469" t="s">
        <v>157</v>
      </c>
      <c r="D18469" s="2">
        <v>41760</v>
      </c>
      <c r="E18469">
        <v>31</v>
      </c>
      <c r="F18469">
        <v>12772</v>
      </c>
      <c r="G18469">
        <v>83940000</v>
      </c>
      <c r="H18469">
        <v>4495</v>
      </c>
    </row>
    <row r="18470" spans="1:8" x14ac:dyDescent="0.25">
      <c r="A18470" t="s">
        <v>127</v>
      </c>
      <c r="B18470" t="s">
        <v>156</v>
      </c>
      <c r="C18470" t="s">
        <v>157</v>
      </c>
      <c r="D18470" s="2">
        <v>41791</v>
      </c>
      <c r="E18470">
        <v>29.29</v>
      </c>
      <c r="F18470">
        <v>12068</v>
      </c>
      <c r="G18470">
        <v>90870000</v>
      </c>
      <c r="H18470">
        <v>4247</v>
      </c>
    </row>
    <row r="18471" spans="1:8" x14ac:dyDescent="0.25">
      <c r="A18471" t="s">
        <v>127</v>
      </c>
      <c r="B18471" t="s">
        <v>156</v>
      </c>
      <c r="C18471" t="s">
        <v>157</v>
      </c>
      <c r="D18471" s="2">
        <v>41821</v>
      </c>
      <c r="E18471">
        <v>14.32</v>
      </c>
      <c r="F18471">
        <v>5898</v>
      </c>
      <c r="G18471">
        <v>49330000</v>
      </c>
      <c r="H18471">
        <v>2075</v>
      </c>
    </row>
    <row r="18472" spans="1:8" x14ac:dyDescent="0.25">
      <c r="A18472" t="s">
        <v>127</v>
      </c>
      <c r="B18472" t="s">
        <v>156</v>
      </c>
      <c r="C18472" t="s">
        <v>157</v>
      </c>
      <c r="D18472" s="2">
        <v>41852</v>
      </c>
      <c r="E18472">
        <v>31</v>
      </c>
      <c r="F18472">
        <v>12772</v>
      </c>
      <c r="G18472">
        <v>75140000</v>
      </c>
      <c r="H18472">
        <v>4495</v>
      </c>
    </row>
    <row r="18473" spans="1:8" x14ac:dyDescent="0.25">
      <c r="A18473" t="s">
        <v>127</v>
      </c>
      <c r="B18473" t="s">
        <v>156</v>
      </c>
      <c r="C18473" t="s">
        <v>157</v>
      </c>
      <c r="D18473" s="2">
        <v>41883</v>
      </c>
      <c r="E18473">
        <v>22.56</v>
      </c>
      <c r="F18473">
        <v>9295</v>
      </c>
      <c r="G18473">
        <v>54690000</v>
      </c>
      <c r="H18473">
        <v>3272</v>
      </c>
    </row>
    <row r="18474" spans="1:8" x14ac:dyDescent="0.25">
      <c r="A18474" t="s">
        <v>127</v>
      </c>
      <c r="B18474" t="s">
        <v>156</v>
      </c>
      <c r="C18474" t="s">
        <v>157</v>
      </c>
      <c r="D18474" s="2">
        <v>41913</v>
      </c>
      <c r="E18474">
        <v>23.13</v>
      </c>
      <c r="F18474">
        <v>9528</v>
      </c>
      <c r="G18474">
        <v>56060000</v>
      </c>
      <c r="H18474">
        <v>3353</v>
      </c>
    </row>
    <row r="18475" spans="1:8" x14ac:dyDescent="0.25">
      <c r="A18475" t="s">
        <v>127</v>
      </c>
      <c r="B18475" t="s">
        <v>156</v>
      </c>
      <c r="C18475" t="s">
        <v>157</v>
      </c>
      <c r="D18475" s="2">
        <v>41944</v>
      </c>
      <c r="E18475">
        <v>14.12</v>
      </c>
      <c r="F18475">
        <v>5815</v>
      </c>
      <c r="G18475">
        <v>34160000</v>
      </c>
      <c r="H18475">
        <v>2047</v>
      </c>
    </row>
    <row r="18476" spans="1:8" x14ac:dyDescent="0.25">
      <c r="A18476" t="s">
        <v>127</v>
      </c>
      <c r="B18476" t="s">
        <v>156</v>
      </c>
      <c r="C18476" t="s">
        <v>157</v>
      </c>
      <c r="D18476" s="2">
        <v>41974</v>
      </c>
      <c r="E18476">
        <v>29.16</v>
      </c>
      <c r="F18476">
        <v>11349</v>
      </c>
      <c r="G18476">
        <v>65900000.000000007</v>
      </c>
      <c r="H18476">
        <v>3992</v>
      </c>
    </row>
    <row r="18477" spans="1:8" x14ac:dyDescent="0.25">
      <c r="A18477" t="s">
        <v>127</v>
      </c>
      <c r="B18477" t="s">
        <v>156</v>
      </c>
      <c r="C18477" t="s">
        <v>157</v>
      </c>
      <c r="D18477" s="2">
        <v>42005</v>
      </c>
      <c r="E18477">
        <v>5.9375</v>
      </c>
      <c r="F18477">
        <v>2620.9299999999998</v>
      </c>
      <c r="G18477">
        <v>14370000</v>
      </c>
      <c r="H18477">
        <v>969.36</v>
      </c>
    </row>
    <row r="18478" spans="1:8" x14ac:dyDescent="0.25">
      <c r="A18478" t="s">
        <v>127</v>
      </c>
      <c r="B18478" t="s">
        <v>156</v>
      </c>
      <c r="C18478" t="s">
        <v>157</v>
      </c>
      <c r="D18478" s="2">
        <v>42036</v>
      </c>
      <c r="E18478">
        <v>28</v>
      </c>
      <c r="F18478">
        <v>12359.76</v>
      </c>
      <c r="G18478">
        <v>67760000</v>
      </c>
      <c r="H18478">
        <v>4571.28</v>
      </c>
    </row>
    <row r="18479" spans="1:8" x14ac:dyDescent="0.25">
      <c r="A18479" t="s">
        <v>127</v>
      </c>
      <c r="B18479" t="s">
        <v>156</v>
      </c>
      <c r="C18479" t="s">
        <v>157</v>
      </c>
      <c r="D18479" s="2">
        <v>42064</v>
      </c>
      <c r="E18479">
        <v>31</v>
      </c>
      <c r="F18479">
        <v>7207.83</v>
      </c>
      <c r="G18479">
        <v>69960000</v>
      </c>
      <c r="H18479">
        <v>11537.25</v>
      </c>
    </row>
    <row r="18480" spans="1:8" x14ac:dyDescent="0.25">
      <c r="A18480" t="s">
        <v>127</v>
      </c>
      <c r="B18480" t="s">
        <v>156</v>
      </c>
      <c r="C18480" t="s">
        <v>157</v>
      </c>
      <c r="D18480" s="2">
        <v>42095</v>
      </c>
      <c r="E18480">
        <v>6.3891666666666698</v>
      </c>
      <c r="F18480">
        <v>849.95</v>
      </c>
      <c r="G18480">
        <v>14060000</v>
      </c>
      <c r="H18480">
        <v>3013.45</v>
      </c>
    </row>
    <row r="18481" spans="1:8" x14ac:dyDescent="0.25">
      <c r="A18481" t="s">
        <v>127</v>
      </c>
      <c r="B18481" t="s">
        <v>156</v>
      </c>
      <c r="C18481" t="s">
        <v>157</v>
      </c>
      <c r="D18481" s="2">
        <v>42125</v>
      </c>
      <c r="E18481">
        <v>2.86791666666667</v>
      </c>
      <c r="F18481">
        <v>1575.83</v>
      </c>
      <c r="G18481">
        <v>6300000</v>
      </c>
      <c r="H18481">
        <v>158.34</v>
      </c>
    </row>
    <row r="18482" spans="1:8" x14ac:dyDescent="0.25">
      <c r="A18482" t="s">
        <v>127</v>
      </c>
      <c r="B18482" t="s">
        <v>156</v>
      </c>
      <c r="C18482" t="s">
        <v>157</v>
      </c>
      <c r="D18482" s="2">
        <v>42156</v>
      </c>
      <c r="E18482">
        <v>2.8812500000000001</v>
      </c>
      <c r="F18482">
        <v>1583.16</v>
      </c>
      <c r="G18482">
        <v>6330000</v>
      </c>
      <c r="H18482">
        <v>159.07</v>
      </c>
    </row>
    <row r="18483" spans="1:8" x14ac:dyDescent="0.25">
      <c r="A18483" t="s">
        <v>127</v>
      </c>
      <c r="B18483" t="s">
        <v>156</v>
      </c>
      <c r="C18483" t="s">
        <v>157</v>
      </c>
      <c r="D18483" s="2">
        <v>42186</v>
      </c>
      <c r="E18483">
        <v>28.034583333333298</v>
      </c>
      <c r="F18483">
        <v>14825.99</v>
      </c>
      <c r="G18483">
        <v>48520000</v>
      </c>
      <c r="H18483">
        <v>1804.68</v>
      </c>
    </row>
    <row r="18484" spans="1:8" x14ac:dyDescent="0.25">
      <c r="A18484" t="s">
        <v>127</v>
      </c>
      <c r="B18484" t="s">
        <v>156</v>
      </c>
      <c r="C18484" t="s">
        <v>157</v>
      </c>
      <c r="D18484" s="2">
        <v>42217</v>
      </c>
      <c r="E18484">
        <v>30.923749999999998</v>
      </c>
      <c r="F18484">
        <v>16111.26</v>
      </c>
      <c r="G18484">
        <v>42670000</v>
      </c>
      <c r="H18484">
        <v>1966.76</v>
      </c>
    </row>
    <row r="18485" spans="1:8" x14ac:dyDescent="0.25">
      <c r="A18485" t="s">
        <v>127</v>
      </c>
      <c r="B18485" t="s">
        <v>156</v>
      </c>
      <c r="C18485" t="s">
        <v>157</v>
      </c>
      <c r="D18485" s="2">
        <v>42248</v>
      </c>
      <c r="E18485">
        <v>30</v>
      </c>
      <c r="F18485">
        <v>15267.78</v>
      </c>
      <c r="G18485">
        <v>41400000</v>
      </c>
      <c r="H18485">
        <v>2282.2199999999998</v>
      </c>
    </row>
    <row r="18486" spans="1:8" x14ac:dyDescent="0.25">
      <c r="A18486" t="s">
        <v>127</v>
      </c>
      <c r="B18486" t="s">
        <v>156</v>
      </c>
      <c r="C18486" t="s">
        <v>157</v>
      </c>
      <c r="D18486" s="2">
        <v>42278</v>
      </c>
      <c r="E18486">
        <v>7.8229166666666696</v>
      </c>
      <c r="F18486">
        <v>3913.21</v>
      </c>
      <c r="G18486">
        <v>10800000</v>
      </c>
      <c r="H18486">
        <v>660.06</v>
      </c>
    </row>
    <row r="18487" spans="1:8" x14ac:dyDescent="0.25">
      <c r="A18487" t="s">
        <v>127</v>
      </c>
      <c r="B18487" t="s">
        <v>156</v>
      </c>
      <c r="C18487" t="s">
        <v>157</v>
      </c>
      <c r="D18487" s="2">
        <v>42309</v>
      </c>
      <c r="E18487">
        <v>25</v>
      </c>
      <c r="F18487">
        <v>12519</v>
      </c>
      <c r="G18487">
        <v>41780000</v>
      </c>
      <c r="H18487">
        <v>2106</v>
      </c>
    </row>
    <row r="18488" spans="1:8" x14ac:dyDescent="0.25">
      <c r="A18488" t="s">
        <v>127</v>
      </c>
      <c r="B18488" t="s">
        <v>156</v>
      </c>
      <c r="C18488" t="s">
        <v>157</v>
      </c>
      <c r="D18488" s="2">
        <v>42339</v>
      </c>
      <c r="E18488">
        <v>29.673749999999998</v>
      </c>
      <c r="F18488">
        <v>16123</v>
      </c>
      <c r="G18488">
        <v>42330000</v>
      </c>
      <c r="H18488">
        <v>1821</v>
      </c>
    </row>
    <row r="18489" spans="1:8" x14ac:dyDescent="0.25">
      <c r="A18489" t="s">
        <v>127</v>
      </c>
      <c r="B18489" t="s">
        <v>156</v>
      </c>
      <c r="C18489" t="s">
        <v>157</v>
      </c>
      <c r="D18489" s="2">
        <v>42370</v>
      </c>
      <c r="E18489">
        <v>31</v>
      </c>
      <c r="F18489">
        <v>14189.59</v>
      </c>
      <c r="G18489">
        <v>57870000</v>
      </c>
      <c r="H18489">
        <v>488.76</v>
      </c>
    </row>
    <row r="18490" spans="1:8" x14ac:dyDescent="0.25">
      <c r="A18490" t="s">
        <v>127</v>
      </c>
      <c r="B18490" t="s">
        <v>156</v>
      </c>
      <c r="C18490" t="s">
        <v>157</v>
      </c>
      <c r="D18490" s="2">
        <v>42401</v>
      </c>
      <c r="E18490">
        <v>29</v>
      </c>
      <c r="F18490">
        <v>7397.25</v>
      </c>
      <c r="G18490">
        <v>69190000</v>
      </c>
      <c r="H18490">
        <v>71.91</v>
      </c>
    </row>
    <row r="18491" spans="1:8" x14ac:dyDescent="0.25">
      <c r="A18491" t="s">
        <v>127</v>
      </c>
      <c r="B18491" t="s">
        <v>156</v>
      </c>
      <c r="C18491" t="s">
        <v>157</v>
      </c>
      <c r="D18491" s="2">
        <v>42430</v>
      </c>
      <c r="E18491">
        <v>3</v>
      </c>
      <c r="F18491">
        <v>281.63</v>
      </c>
      <c r="G18491">
        <v>7160000</v>
      </c>
      <c r="H18491">
        <v>1.48</v>
      </c>
    </row>
    <row r="18492" spans="1:8" x14ac:dyDescent="0.25">
      <c r="A18492" t="s">
        <v>127</v>
      </c>
      <c r="B18492" t="s">
        <v>156</v>
      </c>
      <c r="C18492" t="s">
        <v>157</v>
      </c>
      <c r="D18492" s="2">
        <v>42461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127</v>
      </c>
      <c r="B18493" t="s">
        <v>156</v>
      </c>
      <c r="C18493" t="s">
        <v>157</v>
      </c>
      <c r="D18493" s="2">
        <v>42491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127</v>
      </c>
      <c r="B18494" t="s">
        <v>156</v>
      </c>
      <c r="C18494" t="s">
        <v>157</v>
      </c>
      <c r="D18494" s="2">
        <v>42522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127</v>
      </c>
      <c r="B18495" t="s">
        <v>156</v>
      </c>
      <c r="C18495" t="s">
        <v>157</v>
      </c>
      <c r="D18495" s="2">
        <v>42552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127</v>
      </c>
      <c r="B18496" t="s">
        <v>156</v>
      </c>
      <c r="C18496" t="s">
        <v>157</v>
      </c>
      <c r="D18496" s="2">
        <v>42583</v>
      </c>
      <c r="E18496">
        <v>0</v>
      </c>
      <c r="F18496">
        <v>0</v>
      </c>
      <c r="G18496">
        <v>0</v>
      </c>
      <c r="H18496">
        <v>0</v>
      </c>
    </row>
    <row r="18497" spans="1:10" x14ac:dyDescent="0.25">
      <c r="A18497" t="s">
        <v>127</v>
      </c>
      <c r="B18497" t="s">
        <v>156</v>
      </c>
      <c r="C18497" t="s">
        <v>157</v>
      </c>
      <c r="D18497" s="2">
        <v>42614</v>
      </c>
      <c r="E18497">
        <v>3</v>
      </c>
      <c r="F18497">
        <v>195.13</v>
      </c>
      <c r="G18497">
        <v>7160000</v>
      </c>
      <c r="H18497">
        <v>1.02</v>
      </c>
    </row>
    <row r="18498" spans="1:10" x14ac:dyDescent="0.25">
      <c r="A18498" t="s">
        <v>127</v>
      </c>
      <c r="B18498" t="s">
        <v>156</v>
      </c>
      <c r="C18498" t="s">
        <v>157</v>
      </c>
      <c r="D18498" s="2">
        <v>42644</v>
      </c>
      <c r="E18498">
        <v>12.97875</v>
      </c>
      <c r="F18498">
        <v>2346.0700000000002</v>
      </c>
      <c r="G18498">
        <v>30970000</v>
      </c>
      <c r="H18498">
        <v>12.26</v>
      </c>
    </row>
    <row r="18499" spans="1:10" x14ac:dyDescent="0.25">
      <c r="A18499" t="s">
        <v>127</v>
      </c>
      <c r="B18499" t="s">
        <v>156</v>
      </c>
      <c r="C18499" t="s">
        <v>157</v>
      </c>
      <c r="D18499" s="2">
        <v>42675</v>
      </c>
      <c r="E18499">
        <v>16.0729166666667</v>
      </c>
      <c r="F18499">
        <v>4891.91</v>
      </c>
      <c r="G18499">
        <v>38350000</v>
      </c>
      <c r="H18499">
        <v>25.57</v>
      </c>
    </row>
    <row r="18500" spans="1:10" x14ac:dyDescent="0.25">
      <c r="A18500" t="s">
        <v>127</v>
      </c>
      <c r="B18500" t="s">
        <v>156</v>
      </c>
      <c r="C18500" t="s">
        <v>157</v>
      </c>
      <c r="D18500" s="2">
        <v>42705</v>
      </c>
      <c r="E18500">
        <v>0</v>
      </c>
      <c r="F18500">
        <v>0</v>
      </c>
      <c r="G18500">
        <v>0</v>
      </c>
      <c r="H18500">
        <v>0</v>
      </c>
    </row>
    <row r="18501" spans="1:10" x14ac:dyDescent="0.25">
      <c r="A18501" t="s">
        <v>127</v>
      </c>
      <c r="B18501" t="s">
        <v>156</v>
      </c>
      <c r="C18501" t="s">
        <v>157</v>
      </c>
      <c r="D18501" s="2">
        <v>42736</v>
      </c>
      <c r="E18501">
        <v>0</v>
      </c>
      <c r="G18501">
        <v>0</v>
      </c>
      <c r="H18501">
        <v>0</v>
      </c>
      <c r="J18501">
        <v>0</v>
      </c>
    </row>
    <row r="18502" spans="1:10" x14ac:dyDescent="0.25">
      <c r="A18502" t="s">
        <v>127</v>
      </c>
      <c r="B18502" t="s">
        <v>156</v>
      </c>
      <c r="C18502" t="s">
        <v>157</v>
      </c>
      <c r="D18502" s="2">
        <v>42767</v>
      </c>
      <c r="E18502">
        <v>16.239999999999998</v>
      </c>
      <c r="G18502">
        <v>39470287.5</v>
      </c>
      <c r="H18502">
        <v>2.6829999999999901</v>
      </c>
      <c r="J18502">
        <v>5363</v>
      </c>
    </row>
    <row r="18503" spans="1:10" x14ac:dyDescent="0.25">
      <c r="A18503" t="s">
        <v>127</v>
      </c>
      <c r="B18503" t="s">
        <v>156</v>
      </c>
      <c r="C18503" t="s">
        <v>157</v>
      </c>
      <c r="D18503" s="2">
        <v>42795</v>
      </c>
      <c r="E18503">
        <v>0</v>
      </c>
      <c r="G18503">
        <v>0</v>
      </c>
      <c r="H18503">
        <v>0</v>
      </c>
      <c r="J18503">
        <v>0</v>
      </c>
    </row>
    <row r="18504" spans="1:10" x14ac:dyDescent="0.25">
      <c r="A18504" t="s">
        <v>127</v>
      </c>
      <c r="B18504" t="s">
        <v>156</v>
      </c>
      <c r="C18504" t="s">
        <v>157</v>
      </c>
      <c r="D18504" s="2">
        <v>42826</v>
      </c>
      <c r="E18504">
        <v>0</v>
      </c>
      <c r="G18504">
        <v>0</v>
      </c>
      <c r="H18504">
        <v>0</v>
      </c>
      <c r="J18504">
        <v>0</v>
      </c>
    </row>
    <row r="18505" spans="1:10" x14ac:dyDescent="0.25">
      <c r="A18505" t="s">
        <v>127</v>
      </c>
      <c r="B18505" t="s">
        <v>156</v>
      </c>
      <c r="C18505" t="s">
        <v>157</v>
      </c>
      <c r="D18505" s="2">
        <v>42856</v>
      </c>
      <c r="E18505">
        <v>0</v>
      </c>
      <c r="G18505">
        <v>0</v>
      </c>
      <c r="H18505">
        <v>0</v>
      </c>
      <c r="J18505">
        <v>0</v>
      </c>
    </row>
    <row r="18506" spans="1:10" x14ac:dyDescent="0.25">
      <c r="A18506" t="s">
        <v>127</v>
      </c>
      <c r="B18506" t="s">
        <v>156</v>
      </c>
      <c r="C18506" t="s">
        <v>157</v>
      </c>
      <c r="D18506" s="2">
        <v>42887</v>
      </c>
      <c r="E18506">
        <v>25.4</v>
      </c>
      <c r="G18506">
        <v>61711875</v>
      </c>
      <c r="H18506">
        <v>4.6984671727532303</v>
      </c>
      <c r="J18506">
        <v>9392</v>
      </c>
    </row>
    <row r="18507" spans="1:10" x14ac:dyDescent="0.25">
      <c r="A18507" t="s">
        <v>127</v>
      </c>
      <c r="B18507" t="s">
        <v>156</v>
      </c>
      <c r="C18507" t="s">
        <v>157</v>
      </c>
      <c r="D18507" s="2">
        <v>42917</v>
      </c>
      <c r="E18507">
        <v>31</v>
      </c>
      <c r="G18507">
        <v>75330000</v>
      </c>
      <c r="H18507">
        <v>5.6008583396178402</v>
      </c>
      <c r="J18507">
        <v>11196</v>
      </c>
    </row>
    <row r="18508" spans="1:10" x14ac:dyDescent="0.25">
      <c r="A18508" t="s">
        <v>127</v>
      </c>
      <c r="B18508" t="s">
        <v>156</v>
      </c>
      <c r="C18508" t="s">
        <v>157</v>
      </c>
      <c r="D18508" s="2">
        <v>42948</v>
      </c>
      <c r="E18508">
        <v>31</v>
      </c>
      <c r="G18508">
        <v>75330000</v>
      </c>
      <c r="H18508">
        <v>5.6525385038821696</v>
      </c>
      <c r="J18508">
        <v>11299</v>
      </c>
    </row>
    <row r="18509" spans="1:10" x14ac:dyDescent="0.25">
      <c r="A18509" t="s">
        <v>127</v>
      </c>
      <c r="B18509" t="s">
        <v>156</v>
      </c>
      <c r="C18509" t="s">
        <v>157</v>
      </c>
      <c r="D18509" s="2">
        <v>42979</v>
      </c>
      <c r="E18509">
        <v>30</v>
      </c>
      <c r="G18509">
        <v>72900000</v>
      </c>
      <c r="H18509">
        <v>5.1546697758931304</v>
      </c>
      <c r="J18509">
        <v>10304</v>
      </c>
    </row>
    <row r="18510" spans="1:10" x14ac:dyDescent="0.25">
      <c r="A18510" t="s">
        <v>127</v>
      </c>
      <c r="B18510" t="s">
        <v>156</v>
      </c>
      <c r="C18510" t="s">
        <v>157</v>
      </c>
      <c r="D18510" s="2">
        <v>43009</v>
      </c>
      <c r="E18510">
        <v>30.77</v>
      </c>
      <c r="G18510">
        <v>74773125</v>
      </c>
      <c r="H18510">
        <v>6.2148861230743897</v>
      </c>
      <c r="J18510">
        <v>12424</v>
      </c>
    </row>
    <row r="18511" spans="1:10" x14ac:dyDescent="0.25">
      <c r="A18511" t="s">
        <v>127</v>
      </c>
      <c r="B18511" t="s">
        <v>156</v>
      </c>
      <c r="C18511" t="s">
        <v>157</v>
      </c>
      <c r="D18511" s="2">
        <v>43040</v>
      </c>
      <c r="E18511">
        <v>30</v>
      </c>
      <c r="G18511">
        <v>72900000</v>
      </c>
      <c r="H18511">
        <v>5.9245962901804896</v>
      </c>
      <c r="J18511">
        <v>11843</v>
      </c>
    </row>
    <row r="18512" spans="1:10" x14ac:dyDescent="0.25">
      <c r="A18512" t="s">
        <v>127</v>
      </c>
      <c r="B18512" t="s">
        <v>156</v>
      </c>
      <c r="C18512" t="s">
        <v>157</v>
      </c>
      <c r="D18512" s="2">
        <v>43070</v>
      </c>
      <c r="E18512">
        <v>30.77</v>
      </c>
      <c r="G18512">
        <v>74781225</v>
      </c>
      <c r="H18512">
        <v>5.4640099482257902</v>
      </c>
      <c r="J18512">
        <v>10923</v>
      </c>
    </row>
    <row r="18513" spans="1:8" x14ac:dyDescent="0.25">
      <c r="A18513" t="s">
        <v>127</v>
      </c>
      <c r="B18513" t="s">
        <v>156</v>
      </c>
      <c r="C18513" t="s">
        <v>157</v>
      </c>
      <c r="D18513" s="2">
        <v>43101</v>
      </c>
      <c r="E18513">
        <v>31</v>
      </c>
      <c r="F18513">
        <v>7966</v>
      </c>
      <c r="G18513">
        <v>62120000</v>
      </c>
      <c r="H18513">
        <v>457</v>
      </c>
    </row>
    <row r="18514" spans="1:8" x14ac:dyDescent="0.25">
      <c r="A18514" t="s">
        <v>127</v>
      </c>
      <c r="B18514" t="s">
        <v>156</v>
      </c>
      <c r="C18514" t="s">
        <v>157</v>
      </c>
      <c r="D18514" s="2">
        <v>43132</v>
      </c>
      <c r="E18514">
        <v>27.83</v>
      </c>
      <c r="F18514">
        <v>7546</v>
      </c>
      <c r="G18514">
        <v>55750000</v>
      </c>
      <c r="H18514">
        <v>433</v>
      </c>
    </row>
    <row r="18515" spans="1:8" x14ac:dyDescent="0.25">
      <c r="A18515" t="s">
        <v>127</v>
      </c>
      <c r="B18515" t="s">
        <v>156</v>
      </c>
      <c r="C18515" t="s">
        <v>157</v>
      </c>
      <c r="D18515" s="2">
        <v>43160</v>
      </c>
      <c r="E18515">
        <v>20.25</v>
      </c>
      <c r="F18515">
        <v>8187</v>
      </c>
      <c r="G18515">
        <v>40570000</v>
      </c>
      <c r="H18515">
        <v>470</v>
      </c>
    </row>
    <row r="18516" spans="1:8" x14ac:dyDescent="0.25">
      <c r="A18516" t="s">
        <v>127</v>
      </c>
      <c r="B18516" t="s">
        <v>156</v>
      </c>
      <c r="C18516" t="s">
        <v>157</v>
      </c>
      <c r="D18516" s="2">
        <v>43191</v>
      </c>
      <c r="E18516">
        <v>26.21</v>
      </c>
      <c r="F18516">
        <v>8967</v>
      </c>
      <c r="G18516">
        <v>52520000</v>
      </c>
      <c r="H18516">
        <v>515</v>
      </c>
    </row>
    <row r="18517" spans="1:8" x14ac:dyDescent="0.25">
      <c r="A18517" t="s">
        <v>127</v>
      </c>
      <c r="B18517" t="s">
        <v>156</v>
      </c>
      <c r="C18517" t="s">
        <v>157</v>
      </c>
      <c r="D18517" s="2">
        <v>43221</v>
      </c>
      <c r="E18517">
        <v>18.96</v>
      </c>
      <c r="F18517">
        <v>8193</v>
      </c>
      <c r="G18517">
        <v>37990000</v>
      </c>
      <c r="H18517">
        <v>470</v>
      </c>
    </row>
    <row r="18518" spans="1:8" x14ac:dyDescent="0.25">
      <c r="A18518" t="s">
        <v>127</v>
      </c>
      <c r="B18518" t="s">
        <v>156</v>
      </c>
      <c r="C18518" t="s">
        <v>157</v>
      </c>
      <c r="D18518" s="2">
        <v>43252</v>
      </c>
      <c r="E18518">
        <v>30</v>
      </c>
      <c r="F18518">
        <v>10256</v>
      </c>
      <c r="G18518">
        <v>60120000</v>
      </c>
      <c r="H18518">
        <v>589</v>
      </c>
    </row>
    <row r="18519" spans="1:8" x14ac:dyDescent="0.25">
      <c r="A18519" t="s">
        <v>127</v>
      </c>
      <c r="B18519" t="s">
        <v>156</v>
      </c>
      <c r="C18519" t="s">
        <v>157</v>
      </c>
      <c r="D18519" s="2">
        <v>43282</v>
      </c>
      <c r="E18519">
        <v>31</v>
      </c>
      <c r="F18519">
        <v>6367</v>
      </c>
      <c r="G18519">
        <v>62120000</v>
      </c>
      <c r="H18519">
        <v>366</v>
      </c>
    </row>
    <row r="18520" spans="1:8" x14ac:dyDescent="0.25">
      <c r="A18520" t="s">
        <v>127</v>
      </c>
      <c r="B18520" t="s">
        <v>156</v>
      </c>
      <c r="C18520" t="s">
        <v>157</v>
      </c>
      <c r="D18520" s="2">
        <v>43313</v>
      </c>
      <c r="E18520">
        <v>31</v>
      </c>
      <c r="F18520">
        <v>6743</v>
      </c>
      <c r="G18520">
        <v>62120000</v>
      </c>
      <c r="H18520">
        <v>387</v>
      </c>
    </row>
    <row r="18521" spans="1:8" x14ac:dyDescent="0.25">
      <c r="A18521" t="s">
        <v>127</v>
      </c>
      <c r="B18521" t="s">
        <v>156</v>
      </c>
      <c r="C18521" t="s">
        <v>157</v>
      </c>
      <c r="D18521" s="2">
        <v>43344</v>
      </c>
      <c r="E18521">
        <v>30</v>
      </c>
      <c r="F18521">
        <v>6743</v>
      </c>
      <c r="G18521">
        <v>60120000</v>
      </c>
      <c r="H18521">
        <v>387</v>
      </c>
    </row>
    <row r="18522" spans="1:8" x14ac:dyDescent="0.25">
      <c r="A18522" t="s">
        <v>127</v>
      </c>
      <c r="B18522" t="s">
        <v>156</v>
      </c>
      <c r="C18522" t="s">
        <v>157</v>
      </c>
      <c r="D18522" s="2">
        <v>43374</v>
      </c>
      <c r="E18522">
        <v>28.96</v>
      </c>
      <c r="F18522">
        <v>6528</v>
      </c>
      <c r="G18522">
        <v>58000000</v>
      </c>
      <c r="H18522">
        <v>375</v>
      </c>
    </row>
    <row r="18523" spans="1:8" x14ac:dyDescent="0.25">
      <c r="A18523" t="s">
        <v>127</v>
      </c>
      <c r="B18523" t="s">
        <v>156</v>
      </c>
      <c r="C18523" t="s">
        <v>157</v>
      </c>
      <c r="D18523" s="2">
        <v>43405</v>
      </c>
      <c r="E18523">
        <v>30</v>
      </c>
      <c r="F18523">
        <v>6545</v>
      </c>
      <c r="G18523">
        <v>60120000</v>
      </c>
      <c r="H18523">
        <v>376</v>
      </c>
    </row>
    <row r="18524" spans="1:8" x14ac:dyDescent="0.25">
      <c r="A18524" t="s">
        <v>127</v>
      </c>
      <c r="B18524" t="s">
        <v>156</v>
      </c>
      <c r="C18524" t="s">
        <v>157</v>
      </c>
      <c r="D18524" s="2">
        <v>43435</v>
      </c>
      <c r="E18524">
        <v>31</v>
      </c>
      <c r="F18524">
        <v>6603</v>
      </c>
      <c r="G18524">
        <v>62120000</v>
      </c>
      <c r="H18524">
        <v>379</v>
      </c>
    </row>
    <row r="18525" spans="1:8" x14ac:dyDescent="0.25">
      <c r="A18525" t="s">
        <v>127</v>
      </c>
      <c r="B18525" t="s">
        <v>156</v>
      </c>
      <c r="C18525" t="s">
        <v>157</v>
      </c>
      <c r="D18525" s="2">
        <v>43496</v>
      </c>
      <c r="E18525">
        <v>31</v>
      </c>
      <c r="F18525">
        <v>3332.2388354176101</v>
      </c>
      <c r="G18525">
        <v>20970000</v>
      </c>
      <c r="H18525">
        <v>1568.1123931377001</v>
      </c>
    </row>
    <row r="18526" spans="1:8" x14ac:dyDescent="0.25">
      <c r="A18526" t="s">
        <v>127</v>
      </c>
      <c r="B18526" t="s">
        <v>156</v>
      </c>
      <c r="C18526" t="s">
        <v>157</v>
      </c>
      <c r="D18526" s="2">
        <v>43524</v>
      </c>
      <c r="E18526">
        <v>28</v>
      </c>
      <c r="F18526">
        <v>4281.6461282062</v>
      </c>
      <c r="G18526">
        <v>28273000</v>
      </c>
      <c r="H18526">
        <v>1157.30623526163</v>
      </c>
    </row>
    <row r="18527" spans="1:8" x14ac:dyDescent="0.25">
      <c r="A18527" t="s">
        <v>127</v>
      </c>
      <c r="B18527" t="s">
        <v>156</v>
      </c>
      <c r="C18527" t="s">
        <v>157</v>
      </c>
      <c r="D18527" s="2">
        <v>43555</v>
      </c>
      <c r="E18527">
        <v>29.991666666666699</v>
      </c>
      <c r="F18527">
        <v>7776.3002860353299</v>
      </c>
      <c r="G18527">
        <v>53767000</v>
      </c>
      <c r="H18527">
        <v>654.59026361300596</v>
      </c>
    </row>
    <row r="18528" spans="1:8" x14ac:dyDescent="0.25">
      <c r="A18528" t="s">
        <v>127</v>
      </c>
      <c r="B18528" t="s">
        <v>156</v>
      </c>
      <c r="C18528" t="s">
        <v>157</v>
      </c>
      <c r="D18528" s="2">
        <v>43585</v>
      </c>
      <c r="E18528">
        <v>30</v>
      </c>
      <c r="F18528">
        <v>7181.4489817023696</v>
      </c>
      <c r="G18528">
        <v>49699000</v>
      </c>
      <c r="H18528">
        <v>563.02312193439298</v>
      </c>
    </row>
    <row r="18529" spans="1:12" x14ac:dyDescent="0.25">
      <c r="A18529" t="s">
        <v>127</v>
      </c>
      <c r="B18529" t="s">
        <v>156</v>
      </c>
      <c r="C18529" t="s">
        <v>157</v>
      </c>
      <c r="D18529" s="2">
        <v>43616</v>
      </c>
      <c r="E18529">
        <v>31</v>
      </c>
      <c r="F18529">
        <v>7654.2869181612496</v>
      </c>
      <c r="G18529">
        <v>52351000</v>
      </c>
      <c r="H18529">
        <v>674.29822030479795</v>
      </c>
    </row>
    <row r="18530" spans="1:12" x14ac:dyDescent="0.25">
      <c r="A18530" t="s">
        <v>127</v>
      </c>
      <c r="B18530" t="s">
        <v>156</v>
      </c>
      <c r="C18530" t="s">
        <v>157</v>
      </c>
      <c r="D18530" s="2">
        <v>43646</v>
      </c>
      <c r="E18530">
        <v>30</v>
      </c>
      <c r="F18530">
        <v>8176.0645820977998</v>
      </c>
      <c r="G18530">
        <v>51912000</v>
      </c>
      <c r="H18530">
        <v>1200.15626893179</v>
      </c>
    </row>
    <row r="18531" spans="1:12" x14ac:dyDescent="0.25">
      <c r="A18531" t="s">
        <v>127</v>
      </c>
      <c r="B18531" t="s">
        <v>156</v>
      </c>
      <c r="C18531" t="s">
        <v>157</v>
      </c>
      <c r="D18531" s="2">
        <v>43677</v>
      </c>
      <c r="E18531">
        <v>31</v>
      </c>
      <c r="F18531">
        <v>8982.2295888995704</v>
      </c>
      <c r="G18531">
        <v>54823000</v>
      </c>
      <c r="H18531">
        <v>912.43969487932395</v>
      </c>
    </row>
    <row r="18532" spans="1:12" x14ac:dyDescent="0.25">
      <c r="A18532" t="s">
        <v>127</v>
      </c>
      <c r="B18532" t="s">
        <v>156</v>
      </c>
      <c r="C18532" t="s">
        <v>157</v>
      </c>
      <c r="D18532" s="2">
        <v>43708</v>
      </c>
      <c r="E18532">
        <v>31</v>
      </c>
      <c r="F18532">
        <v>9784.2854045675595</v>
      </c>
      <c r="G18532">
        <v>57555000</v>
      </c>
      <c r="H18532">
        <v>595.81793148968598</v>
      </c>
    </row>
    <row r="18533" spans="1:12" x14ac:dyDescent="0.25">
      <c r="A18533" t="s">
        <v>127</v>
      </c>
      <c r="B18533" t="s">
        <v>156</v>
      </c>
      <c r="C18533" t="s">
        <v>157</v>
      </c>
      <c r="D18533" s="2">
        <v>43738</v>
      </c>
      <c r="E18533">
        <v>29.8333333333333</v>
      </c>
      <c r="F18533">
        <v>9920.04307642596</v>
      </c>
      <c r="G18533">
        <v>56641000</v>
      </c>
      <c r="H18533">
        <v>583.02918326613099</v>
      </c>
    </row>
    <row r="18534" spans="1:12" x14ac:dyDescent="0.25">
      <c r="A18534" t="s">
        <v>127</v>
      </c>
      <c r="B18534" t="s">
        <v>156</v>
      </c>
      <c r="C18534" t="s">
        <v>157</v>
      </c>
      <c r="D18534" s="2">
        <v>43769</v>
      </c>
      <c r="E18534">
        <v>31</v>
      </c>
      <c r="F18534">
        <v>11693.734563264399</v>
      </c>
      <c r="G18534">
        <v>64251000.000000007</v>
      </c>
      <c r="H18534">
        <v>664.89422902517697</v>
      </c>
    </row>
    <row r="18535" spans="1:12" x14ac:dyDescent="0.25">
      <c r="A18535" t="s">
        <v>127</v>
      </c>
      <c r="B18535" t="s">
        <v>156</v>
      </c>
      <c r="C18535" t="s">
        <v>157</v>
      </c>
      <c r="D18535" s="2">
        <v>43799</v>
      </c>
      <c r="E18535">
        <v>24.7</v>
      </c>
      <c r="F18535">
        <v>7795.1555879792104</v>
      </c>
      <c r="G18535">
        <v>44318000</v>
      </c>
      <c r="H18535">
        <v>443.22486856191301</v>
      </c>
    </row>
    <row r="18536" spans="1:12" x14ac:dyDescent="0.25">
      <c r="A18536" t="s">
        <v>127</v>
      </c>
      <c r="B18536" t="s">
        <v>156</v>
      </c>
      <c r="C18536" t="s">
        <v>157</v>
      </c>
      <c r="D18536" s="2">
        <v>43830</v>
      </c>
      <c r="E18536">
        <v>29.6183333333333</v>
      </c>
      <c r="F18536">
        <v>8889.5741633227699</v>
      </c>
      <c r="G18536">
        <v>51821000</v>
      </c>
      <c r="H18536">
        <v>505.452430761747</v>
      </c>
    </row>
    <row r="18537" spans="1:12" x14ac:dyDescent="0.25">
      <c r="A18537" t="s">
        <v>127</v>
      </c>
      <c r="C18537" t="s">
        <v>157</v>
      </c>
      <c r="D18537" s="3">
        <v>43831</v>
      </c>
      <c r="E18537">
        <v>31</v>
      </c>
      <c r="F18537">
        <v>9889.1537240319904</v>
      </c>
      <c r="G18537">
        <v>61559329.877995327</v>
      </c>
      <c r="H18537">
        <v>464.36817911392842</v>
      </c>
      <c r="K18537">
        <v>1150</v>
      </c>
      <c r="L18537">
        <v>24</v>
      </c>
    </row>
    <row r="18538" spans="1:12" x14ac:dyDescent="0.25">
      <c r="A18538" t="s">
        <v>127</v>
      </c>
      <c r="C18538" t="s">
        <v>157</v>
      </c>
      <c r="D18538" s="3">
        <v>43862</v>
      </c>
      <c r="E18538">
        <v>23.102083333333336</v>
      </c>
      <c r="F18538">
        <v>7679.2741107802867</v>
      </c>
      <c r="G18538">
        <v>44236852.947728433</v>
      </c>
      <c r="H18538">
        <v>264.52863131166197</v>
      </c>
      <c r="K18538">
        <v>1140</v>
      </c>
      <c r="L18538">
        <v>24</v>
      </c>
    </row>
    <row r="18539" spans="1:12" x14ac:dyDescent="0.25">
      <c r="A18539" t="s">
        <v>127</v>
      </c>
      <c r="C18539" t="s">
        <v>157</v>
      </c>
      <c r="D18539" s="3">
        <v>43891</v>
      </c>
      <c r="E18539">
        <v>27.230833333333333</v>
      </c>
      <c r="F18539">
        <v>8262.8697692032547</v>
      </c>
      <c r="G18539">
        <v>49330806.344882868</v>
      </c>
      <c r="H18539">
        <v>284.63180233212825</v>
      </c>
      <c r="K18539">
        <v>1140</v>
      </c>
      <c r="L18539">
        <v>24</v>
      </c>
    </row>
    <row r="18540" spans="1:12" x14ac:dyDescent="0.25">
      <c r="A18540" t="s">
        <v>127</v>
      </c>
      <c r="C18540" t="s">
        <v>157</v>
      </c>
      <c r="D18540" s="3">
        <v>43922</v>
      </c>
      <c r="E18540">
        <v>30</v>
      </c>
      <c r="F18540">
        <v>5976.1652398073775</v>
      </c>
      <c r="G18540">
        <v>53248769.577339143</v>
      </c>
      <c r="H18540">
        <v>4550.2722050309376</v>
      </c>
      <c r="K18540">
        <v>1000</v>
      </c>
      <c r="L18540">
        <v>24</v>
      </c>
    </row>
    <row r="18541" spans="1:12" x14ac:dyDescent="0.25">
      <c r="A18541" t="s">
        <v>127</v>
      </c>
      <c r="C18541" t="s">
        <v>157</v>
      </c>
      <c r="D18541" s="3">
        <v>43952</v>
      </c>
      <c r="E18541">
        <v>19.733333333333334</v>
      </c>
      <c r="F18541">
        <v>4058.2817772685371</v>
      </c>
      <c r="G18541">
        <v>46591012.328340828</v>
      </c>
      <c r="H18541">
        <v>5777.5926223158967</v>
      </c>
      <c r="K18541">
        <v>1250</v>
      </c>
      <c r="L18541">
        <v>24</v>
      </c>
    </row>
    <row r="18542" spans="1:12" x14ac:dyDescent="0.25">
      <c r="A18542" t="s">
        <v>127</v>
      </c>
      <c r="C18542" t="s">
        <v>157</v>
      </c>
      <c r="D18542" s="3">
        <v>43983</v>
      </c>
      <c r="E18542">
        <v>4.4666666666666668</v>
      </c>
      <c r="F18542">
        <v>902.17713613754267</v>
      </c>
      <c r="G18542">
        <v>10260390.563982626</v>
      </c>
      <c r="H18542">
        <v>1284.3888748598949</v>
      </c>
      <c r="K18542">
        <v>1250</v>
      </c>
      <c r="L18542">
        <v>24</v>
      </c>
    </row>
    <row r="18543" spans="1:12" x14ac:dyDescent="0.25">
      <c r="A18543" t="s">
        <v>127</v>
      </c>
      <c r="C18543" t="s">
        <v>157</v>
      </c>
      <c r="D18543" s="3">
        <v>44044</v>
      </c>
      <c r="E18543">
        <v>1.9479166666666667</v>
      </c>
      <c r="F18543">
        <v>321.5486260234797</v>
      </c>
      <c r="G18543">
        <v>6748135.558547426</v>
      </c>
      <c r="H18543">
        <v>457.77426787734368</v>
      </c>
      <c r="K18543">
        <v>1250</v>
      </c>
      <c r="L18543">
        <v>24</v>
      </c>
    </row>
    <row r="18544" spans="1:12" x14ac:dyDescent="0.25">
      <c r="A18544" t="s">
        <v>127</v>
      </c>
      <c r="C18544" t="s">
        <v>157</v>
      </c>
      <c r="D18544" s="3">
        <v>44075</v>
      </c>
      <c r="E18544">
        <v>2.5975000000000001</v>
      </c>
      <c r="F18544">
        <v>406.87268311839921</v>
      </c>
      <c r="G18544">
        <v>5796230.7256672997</v>
      </c>
      <c r="H18544">
        <v>579.24627742061978</v>
      </c>
      <c r="K18544">
        <v>1250</v>
      </c>
      <c r="L18544">
        <v>24</v>
      </c>
    </row>
    <row r="18545" spans="1:12" x14ac:dyDescent="0.25">
      <c r="A18545" t="s">
        <v>127</v>
      </c>
      <c r="C18545" t="s">
        <v>157</v>
      </c>
      <c r="D18545" s="3">
        <v>44105</v>
      </c>
      <c r="E18545">
        <v>5.8433333333333328</v>
      </c>
      <c r="F18545">
        <v>984.32684985337266</v>
      </c>
      <c r="G18545">
        <v>13073056.960415516</v>
      </c>
      <c r="H18545">
        <v>1401.3417149875695</v>
      </c>
      <c r="K18545">
        <v>1250</v>
      </c>
      <c r="L18545">
        <v>24</v>
      </c>
    </row>
    <row r="18546" spans="1:12" x14ac:dyDescent="0.25">
      <c r="A18546" t="s">
        <v>127</v>
      </c>
      <c r="B18546" t="s">
        <v>158</v>
      </c>
      <c r="C18546" t="s">
        <v>159</v>
      </c>
      <c r="D18546" s="2">
        <v>41030</v>
      </c>
      <c r="E18546">
        <v>0</v>
      </c>
      <c r="F18546">
        <v>0</v>
      </c>
      <c r="G18546">
        <v>0</v>
      </c>
      <c r="H18546">
        <v>0</v>
      </c>
      <c r="J18546">
        <v>0</v>
      </c>
    </row>
    <row r="18547" spans="1:12" x14ac:dyDescent="0.25">
      <c r="A18547" t="s">
        <v>127</v>
      </c>
      <c r="B18547" t="s">
        <v>158</v>
      </c>
      <c r="C18547" t="s">
        <v>159</v>
      </c>
      <c r="D18547" s="2">
        <v>41061</v>
      </c>
      <c r="E18547">
        <v>28.65</v>
      </c>
      <c r="F18547">
        <v>0</v>
      </c>
      <c r="G18547">
        <v>26068000</v>
      </c>
      <c r="H18547">
        <v>0</v>
      </c>
      <c r="J18547">
        <v>10026</v>
      </c>
    </row>
    <row r="18548" spans="1:12" x14ac:dyDescent="0.25">
      <c r="A18548" t="s">
        <v>127</v>
      </c>
      <c r="B18548" t="s">
        <v>158</v>
      </c>
      <c r="C18548" t="s">
        <v>159</v>
      </c>
      <c r="D18548" s="2">
        <v>41091</v>
      </c>
      <c r="E18548">
        <v>29.76</v>
      </c>
      <c r="F18548">
        <v>0</v>
      </c>
      <c r="G18548">
        <v>66120000.000000007</v>
      </c>
      <c r="H18548">
        <v>92</v>
      </c>
      <c r="J18548">
        <v>12181</v>
      </c>
    </row>
    <row r="18549" spans="1:12" x14ac:dyDescent="0.25">
      <c r="A18549" t="s">
        <v>127</v>
      </c>
      <c r="B18549" t="s">
        <v>158</v>
      </c>
      <c r="C18549" t="s">
        <v>159</v>
      </c>
      <c r="D18549" s="2">
        <v>41122</v>
      </c>
      <c r="E18549">
        <v>28.53</v>
      </c>
      <c r="F18549">
        <v>0</v>
      </c>
      <c r="G18549">
        <v>64959999.999999993</v>
      </c>
      <c r="H18549">
        <v>30</v>
      </c>
      <c r="J18549">
        <v>9955</v>
      </c>
    </row>
    <row r="18550" spans="1:12" x14ac:dyDescent="0.25">
      <c r="A18550" t="s">
        <v>127</v>
      </c>
      <c r="B18550" t="s">
        <v>158</v>
      </c>
      <c r="C18550" t="s">
        <v>159</v>
      </c>
      <c r="D18550" s="2">
        <v>41153</v>
      </c>
      <c r="E18550">
        <v>30</v>
      </c>
      <c r="F18550">
        <v>0</v>
      </c>
      <c r="G18550">
        <v>99120000</v>
      </c>
      <c r="H18550">
        <v>140</v>
      </c>
      <c r="J18550">
        <v>15740</v>
      </c>
    </row>
    <row r="18551" spans="1:12" x14ac:dyDescent="0.25">
      <c r="A18551" t="s">
        <v>127</v>
      </c>
      <c r="B18551" t="s">
        <v>158</v>
      </c>
      <c r="C18551" t="s">
        <v>159</v>
      </c>
      <c r="D18551" s="2">
        <v>41183</v>
      </c>
      <c r="E18551">
        <v>10.37</v>
      </c>
      <c r="F18551">
        <v>0</v>
      </c>
      <c r="G18551">
        <v>10130000</v>
      </c>
      <c r="H18551">
        <v>52</v>
      </c>
      <c r="J18551">
        <v>7289</v>
      </c>
    </row>
    <row r="18552" spans="1:12" x14ac:dyDescent="0.25">
      <c r="A18552" t="s">
        <v>127</v>
      </c>
      <c r="B18552" t="s">
        <v>158</v>
      </c>
      <c r="C18552" t="s">
        <v>159</v>
      </c>
      <c r="D18552" s="2">
        <v>41214</v>
      </c>
      <c r="E18552">
        <v>23.92</v>
      </c>
      <c r="F18552">
        <v>0</v>
      </c>
      <c r="G18552">
        <v>94901000</v>
      </c>
      <c r="H18552">
        <v>0</v>
      </c>
      <c r="J18552">
        <v>16933</v>
      </c>
    </row>
    <row r="18553" spans="1:12" x14ac:dyDescent="0.25">
      <c r="A18553" t="s">
        <v>127</v>
      </c>
      <c r="B18553" t="s">
        <v>158</v>
      </c>
      <c r="C18553" t="s">
        <v>159</v>
      </c>
      <c r="D18553" s="2">
        <v>41244</v>
      </c>
      <c r="E18553">
        <v>22.36</v>
      </c>
      <c r="F18553">
        <v>0</v>
      </c>
      <c r="G18553">
        <v>88720000</v>
      </c>
      <c r="H18553">
        <v>8</v>
      </c>
      <c r="J18553">
        <v>15829</v>
      </c>
    </row>
    <row r="18554" spans="1:12" x14ac:dyDescent="0.25">
      <c r="A18554" t="s">
        <v>127</v>
      </c>
      <c r="B18554" t="s">
        <v>158</v>
      </c>
      <c r="C18554" t="s">
        <v>159</v>
      </c>
      <c r="D18554" s="2">
        <v>41275</v>
      </c>
      <c r="E18554">
        <v>12.65625</v>
      </c>
      <c r="F18554">
        <v>0</v>
      </c>
      <c r="G18554">
        <v>50195000</v>
      </c>
      <c r="H18554">
        <v>7</v>
      </c>
      <c r="J18554">
        <v>7659</v>
      </c>
    </row>
    <row r="18555" spans="1:12" x14ac:dyDescent="0.25">
      <c r="A18555" t="s">
        <v>127</v>
      </c>
      <c r="B18555" t="s">
        <v>158</v>
      </c>
      <c r="C18555" t="s">
        <v>159</v>
      </c>
      <c r="D18555" s="2">
        <v>41306</v>
      </c>
      <c r="E18555">
        <v>28</v>
      </c>
      <c r="F18555">
        <v>0</v>
      </c>
      <c r="G18555">
        <v>90832000</v>
      </c>
      <c r="H18555">
        <v>220</v>
      </c>
      <c r="J18555">
        <v>14270</v>
      </c>
    </row>
    <row r="18556" spans="1:12" x14ac:dyDescent="0.25">
      <c r="A18556" t="s">
        <v>127</v>
      </c>
      <c r="B18556" t="s">
        <v>158</v>
      </c>
      <c r="C18556" t="s">
        <v>159</v>
      </c>
      <c r="D18556" s="2">
        <v>41334</v>
      </c>
      <c r="E18556">
        <v>31</v>
      </c>
      <c r="F18556">
        <v>0</v>
      </c>
      <c r="G18556">
        <v>100564000</v>
      </c>
      <c r="H18556">
        <v>270</v>
      </c>
      <c r="J18556">
        <v>15602</v>
      </c>
    </row>
    <row r="18557" spans="1:12" x14ac:dyDescent="0.25">
      <c r="A18557" t="s">
        <v>127</v>
      </c>
      <c r="B18557" t="s">
        <v>158</v>
      </c>
      <c r="C18557" t="s">
        <v>159</v>
      </c>
      <c r="D18557" s="2">
        <v>41365</v>
      </c>
      <c r="E18557">
        <v>30</v>
      </c>
      <c r="F18557">
        <v>0</v>
      </c>
      <c r="G18557">
        <v>97320000</v>
      </c>
      <c r="H18557">
        <v>260</v>
      </c>
      <c r="J18557">
        <v>15100</v>
      </c>
    </row>
    <row r="18558" spans="1:12" x14ac:dyDescent="0.25">
      <c r="A18558" t="s">
        <v>127</v>
      </c>
      <c r="B18558" t="s">
        <v>158</v>
      </c>
      <c r="C18558" t="s">
        <v>159</v>
      </c>
      <c r="D18558" s="2">
        <v>41395</v>
      </c>
      <c r="E18558">
        <v>27.080833333333299</v>
      </c>
      <c r="F18558">
        <v>0</v>
      </c>
      <c r="G18558">
        <v>87850000</v>
      </c>
      <c r="H18558">
        <v>231</v>
      </c>
      <c r="J18558">
        <v>13634</v>
      </c>
    </row>
    <row r="18559" spans="1:12" x14ac:dyDescent="0.25">
      <c r="A18559" t="s">
        <v>127</v>
      </c>
      <c r="B18559" t="s">
        <v>158</v>
      </c>
      <c r="C18559" t="s">
        <v>159</v>
      </c>
      <c r="D18559" s="2">
        <v>41426</v>
      </c>
      <c r="E18559">
        <v>27.574166666666699</v>
      </c>
      <c r="F18559">
        <v>0</v>
      </c>
      <c r="G18559">
        <v>88772000</v>
      </c>
      <c r="H18559">
        <v>252</v>
      </c>
      <c r="J18559">
        <v>12801</v>
      </c>
    </row>
    <row r="18560" spans="1:12" x14ac:dyDescent="0.25">
      <c r="A18560" t="s">
        <v>127</v>
      </c>
      <c r="B18560" t="s">
        <v>158</v>
      </c>
      <c r="C18560" t="s">
        <v>159</v>
      </c>
      <c r="D18560" s="2">
        <v>41456</v>
      </c>
      <c r="E18560">
        <v>31</v>
      </c>
      <c r="F18560">
        <v>0</v>
      </c>
      <c r="G18560">
        <v>99300000</v>
      </c>
      <c r="H18560">
        <v>1803</v>
      </c>
      <c r="J18560">
        <v>11729</v>
      </c>
    </row>
    <row r="18561" spans="1:10" x14ac:dyDescent="0.25">
      <c r="A18561" t="s">
        <v>127</v>
      </c>
      <c r="B18561" t="s">
        <v>158</v>
      </c>
      <c r="C18561" t="s">
        <v>159</v>
      </c>
      <c r="D18561" s="2">
        <v>41487</v>
      </c>
      <c r="E18561">
        <v>29.631250000000001</v>
      </c>
      <c r="F18561">
        <v>0</v>
      </c>
      <c r="G18561">
        <v>150080000</v>
      </c>
      <c r="H18561">
        <v>2724</v>
      </c>
      <c r="J18561">
        <v>11999</v>
      </c>
    </row>
    <row r="18562" spans="1:10" x14ac:dyDescent="0.25">
      <c r="A18562" t="s">
        <v>127</v>
      </c>
      <c r="B18562" t="s">
        <v>158</v>
      </c>
      <c r="C18562" t="s">
        <v>159</v>
      </c>
      <c r="D18562" s="2">
        <v>41518</v>
      </c>
      <c r="E18562">
        <v>27.972083333333298</v>
      </c>
      <c r="F18562">
        <v>0</v>
      </c>
      <c r="G18562">
        <v>262180000</v>
      </c>
      <c r="H18562">
        <v>6754</v>
      </c>
      <c r="J18562">
        <v>11008</v>
      </c>
    </row>
    <row r="18563" spans="1:10" x14ac:dyDescent="0.25">
      <c r="A18563" t="s">
        <v>127</v>
      </c>
      <c r="B18563" t="s">
        <v>158</v>
      </c>
      <c r="C18563" t="s">
        <v>159</v>
      </c>
      <c r="D18563" s="2">
        <v>41548</v>
      </c>
      <c r="E18563">
        <v>30.78125</v>
      </c>
      <c r="F18563">
        <v>0</v>
      </c>
      <c r="G18563">
        <v>270120000</v>
      </c>
      <c r="H18563">
        <v>8853</v>
      </c>
      <c r="J18563">
        <v>10388</v>
      </c>
    </row>
    <row r="18564" spans="1:10" x14ac:dyDescent="0.25">
      <c r="A18564" t="s">
        <v>127</v>
      </c>
      <c r="B18564" t="s">
        <v>158</v>
      </c>
      <c r="C18564" t="s">
        <v>159</v>
      </c>
      <c r="D18564" s="2">
        <v>41579</v>
      </c>
      <c r="E18564">
        <v>23.185416666666701</v>
      </c>
      <c r="F18564">
        <v>0</v>
      </c>
      <c r="G18564">
        <v>217320000</v>
      </c>
      <c r="H18564">
        <v>6204</v>
      </c>
      <c r="J18564">
        <v>5899</v>
      </c>
    </row>
    <row r="18565" spans="1:10" x14ac:dyDescent="0.25">
      <c r="A18565" t="s">
        <v>127</v>
      </c>
      <c r="B18565" t="s">
        <v>158</v>
      </c>
      <c r="C18565" t="s">
        <v>159</v>
      </c>
      <c r="D18565" s="2">
        <v>41609</v>
      </c>
      <c r="E18565">
        <v>31</v>
      </c>
      <c r="F18565">
        <v>0</v>
      </c>
      <c r="G18565">
        <v>290560000</v>
      </c>
      <c r="H18565">
        <v>10379</v>
      </c>
      <c r="J18565">
        <v>5803</v>
      </c>
    </row>
    <row r="18566" spans="1:10" x14ac:dyDescent="0.25">
      <c r="A18566" t="s">
        <v>127</v>
      </c>
      <c r="B18566" t="s">
        <v>158</v>
      </c>
      <c r="C18566" t="s">
        <v>159</v>
      </c>
      <c r="D18566" s="2">
        <v>41640</v>
      </c>
      <c r="E18566">
        <v>20.88</v>
      </c>
      <c r="G18566">
        <v>183790000</v>
      </c>
      <c r="H18566">
        <v>7248</v>
      </c>
      <c r="J18566">
        <v>3653</v>
      </c>
    </row>
    <row r="18567" spans="1:10" x14ac:dyDescent="0.25">
      <c r="A18567" t="s">
        <v>127</v>
      </c>
      <c r="B18567" t="s">
        <v>158</v>
      </c>
      <c r="C18567" t="s">
        <v>159</v>
      </c>
      <c r="D18567" s="2">
        <v>41671</v>
      </c>
      <c r="E18567">
        <v>28</v>
      </c>
      <c r="G18567">
        <v>197850000</v>
      </c>
      <c r="H18567">
        <v>9716</v>
      </c>
      <c r="J18567">
        <v>4900</v>
      </c>
    </row>
    <row r="18568" spans="1:10" x14ac:dyDescent="0.25">
      <c r="A18568" t="s">
        <v>127</v>
      </c>
      <c r="B18568" t="s">
        <v>158</v>
      </c>
      <c r="C18568" t="s">
        <v>159</v>
      </c>
      <c r="D18568" s="2">
        <v>41699</v>
      </c>
      <c r="E18568">
        <v>9.14</v>
      </c>
      <c r="G18568">
        <v>63790000</v>
      </c>
      <c r="H18568">
        <v>3171</v>
      </c>
      <c r="J18568">
        <v>1599</v>
      </c>
    </row>
    <row r="18569" spans="1:10" x14ac:dyDescent="0.25">
      <c r="A18569" t="s">
        <v>127</v>
      </c>
      <c r="B18569" t="s">
        <v>158</v>
      </c>
      <c r="C18569" t="s">
        <v>159</v>
      </c>
      <c r="D18569" s="2">
        <v>41730</v>
      </c>
      <c r="E18569">
        <v>7.46</v>
      </c>
      <c r="G18569">
        <v>52070000</v>
      </c>
      <c r="H18569">
        <v>3003</v>
      </c>
      <c r="J18569">
        <v>1070</v>
      </c>
    </row>
    <row r="18570" spans="1:10" x14ac:dyDescent="0.25">
      <c r="A18570" t="s">
        <v>127</v>
      </c>
      <c r="B18570" t="s">
        <v>158</v>
      </c>
      <c r="C18570" t="s">
        <v>159</v>
      </c>
      <c r="D18570" s="2">
        <v>41760</v>
      </c>
      <c r="E18570">
        <v>27.36</v>
      </c>
      <c r="G18570">
        <v>167580000</v>
      </c>
      <c r="H18570">
        <v>11738</v>
      </c>
      <c r="J18570">
        <v>4186</v>
      </c>
    </row>
    <row r="18571" spans="1:10" x14ac:dyDescent="0.25">
      <c r="A18571" t="s">
        <v>127</v>
      </c>
      <c r="B18571" t="s">
        <v>158</v>
      </c>
      <c r="C18571" t="s">
        <v>159</v>
      </c>
      <c r="D18571" s="2">
        <v>41791</v>
      </c>
      <c r="E18571">
        <v>30</v>
      </c>
      <c r="G18571">
        <v>182400000</v>
      </c>
      <c r="H18571">
        <v>12870</v>
      </c>
      <c r="J18571">
        <v>4590</v>
      </c>
    </row>
    <row r="18572" spans="1:10" x14ac:dyDescent="0.25">
      <c r="A18572" t="s">
        <v>127</v>
      </c>
      <c r="B18572" t="s">
        <v>158</v>
      </c>
      <c r="C18572" t="s">
        <v>159</v>
      </c>
      <c r="D18572" s="2">
        <v>41821</v>
      </c>
      <c r="E18572">
        <v>15.81</v>
      </c>
      <c r="G18572">
        <v>96150000</v>
      </c>
      <c r="H18572">
        <v>6784</v>
      </c>
      <c r="J18572">
        <v>2419</v>
      </c>
    </row>
    <row r="18573" spans="1:10" x14ac:dyDescent="0.25">
      <c r="A18573" t="s">
        <v>127</v>
      </c>
      <c r="B18573" t="s">
        <v>158</v>
      </c>
      <c r="C18573" t="s">
        <v>159</v>
      </c>
      <c r="D18573" s="2">
        <v>41852</v>
      </c>
      <c r="E18573">
        <v>31</v>
      </c>
      <c r="G18573">
        <v>179200000</v>
      </c>
      <c r="H18573">
        <v>14079</v>
      </c>
      <c r="J18573">
        <v>5003</v>
      </c>
    </row>
    <row r="18574" spans="1:10" x14ac:dyDescent="0.25">
      <c r="A18574" t="s">
        <v>127</v>
      </c>
      <c r="B18574" t="s">
        <v>158</v>
      </c>
      <c r="C18574" t="s">
        <v>159</v>
      </c>
      <c r="D18574" s="2">
        <v>41883</v>
      </c>
      <c r="E18574">
        <v>19.899999999999999</v>
      </c>
      <c r="G18574">
        <v>67850000</v>
      </c>
      <c r="H18574">
        <v>8522</v>
      </c>
      <c r="J18574">
        <v>3026</v>
      </c>
    </row>
    <row r="18575" spans="1:10" x14ac:dyDescent="0.25">
      <c r="A18575" t="s">
        <v>127</v>
      </c>
      <c r="B18575" t="s">
        <v>158</v>
      </c>
      <c r="C18575" t="s">
        <v>159</v>
      </c>
      <c r="D18575" s="2">
        <v>41913</v>
      </c>
      <c r="E18575">
        <v>31</v>
      </c>
      <c r="G18575">
        <v>69100000</v>
      </c>
      <c r="H18575">
        <v>9591</v>
      </c>
      <c r="J18575">
        <v>3416</v>
      </c>
    </row>
    <row r="18576" spans="1:10" x14ac:dyDescent="0.25">
      <c r="A18576" t="s">
        <v>127</v>
      </c>
      <c r="B18576" t="s">
        <v>158</v>
      </c>
      <c r="C18576" t="s">
        <v>159</v>
      </c>
      <c r="D18576" s="2">
        <v>41944</v>
      </c>
      <c r="E18576">
        <v>26.14</v>
      </c>
      <c r="G18576">
        <v>58960000</v>
      </c>
      <c r="H18576">
        <v>8420</v>
      </c>
      <c r="J18576">
        <v>2997</v>
      </c>
    </row>
    <row r="18577" spans="1:10" x14ac:dyDescent="0.25">
      <c r="A18577" t="s">
        <v>127</v>
      </c>
      <c r="B18577" t="s">
        <v>158</v>
      </c>
      <c r="C18577" t="s">
        <v>159</v>
      </c>
      <c r="D18577" s="2">
        <v>41974</v>
      </c>
      <c r="E18577">
        <v>23.13</v>
      </c>
      <c r="G18577">
        <v>54540000</v>
      </c>
      <c r="H18577">
        <v>7378</v>
      </c>
      <c r="J18577">
        <v>2628</v>
      </c>
    </row>
    <row r="18578" spans="1:10" x14ac:dyDescent="0.25">
      <c r="A18578" t="s">
        <v>127</v>
      </c>
      <c r="B18578" t="s">
        <v>158</v>
      </c>
      <c r="C18578" t="s">
        <v>159</v>
      </c>
      <c r="D18578" s="2">
        <v>42005</v>
      </c>
      <c r="E18578">
        <v>5</v>
      </c>
      <c r="G18578">
        <v>10900000</v>
      </c>
      <c r="H18578">
        <v>1725.05</v>
      </c>
      <c r="J18578">
        <v>348</v>
      </c>
    </row>
    <row r="18579" spans="1:10" x14ac:dyDescent="0.25">
      <c r="A18579" t="s">
        <v>127</v>
      </c>
      <c r="B18579" t="s">
        <v>158</v>
      </c>
      <c r="C18579" t="s">
        <v>159</v>
      </c>
      <c r="D18579" s="2">
        <v>42036</v>
      </c>
      <c r="E18579">
        <v>28</v>
      </c>
      <c r="G18579">
        <v>61040000</v>
      </c>
      <c r="H18579">
        <v>9660.2800000000007</v>
      </c>
      <c r="J18579">
        <v>1951</v>
      </c>
    </row>
    <row r="18580" spans="1:10" x14ac:dyDescent="0.25">
      <c r="A18580" t="s">
        <v>127</v>
      </c>
      <c r="B18580" t="s">
        <v>158</v>
      </c>
      <c r="C18580" t="s">
        <v>159</v>
      </c>
      <c r="D18580" s="2">
        <v>42064</v>
      </c>
      <c r="E18580">
        <v>31</v>
      </c>
      <c r="G18580">
        <v>67580000</v>
      </c>
      <c r="H18580">
        <v>10322.77</v>
      </c>
      <c r="J18580">
        <v>2532</v>
      </c>
    </row>
    <row r="18581" spans="1:10" x14ac:dyDescent="0.25">
      <c r="A18581" t="s">
        <v>127</v>
      </c>
      <c r="B18581" t="s">
        <v>158</v>
      </c>
      <c r="C18581" t="s">
        <v>159</v>
      </c>
      <c r="D18581" s="2">
        <v>42095</v>
      </c>
      <c r="E18581">
        <v>21.964583333333302</v>
      </c>
      <c r="G18581">
        <v>47880000</v>
      </c>
      <c r="H18581">
        <v>7188.34</v>
      </c>
      <c r="J18581">
        <v>1920</v>
      </c>
    </row>
    <row r="18582" spans="1:10" x14ac:dyDescent="0.25">
      <c r="A18582" t="s">
        <v>127</v>
      </c>
      <c r="B18582" t="s">
        <v>158</v>
      </c>
      <c r="C18582" t="s">
        <v>159</v>
      </c>
      <c r="D18582" s="2">
        <v>42125</v>
      </c>
      <c r="E18582">
        <v>4.09375</v>
      </c>
      <c r="G18582">
        <v>8960000</v>
      </c>
      <c r="H18582">
        <v>1360.23</v>
      </c>
      <c r="J18582">
        <v>351</v>
      </c>
    </row>
    <row r="18583" spans="1:10" x14ac:dyDescent="0.25">
      <c r="A18583" t="s">
        <v>127</v>
      </c>
      <c r="B18583" t="s">
        <v>158</v>
      </c>
      <c r="C18583" t="s">
        <v>159</v>
      </c>
      <c r="D18583" s="2">
        <v>42156</v>
      </c>
      <c r="E18583">
        <v>4</v>
      </c>
      <c r="G18583">
        <v>9700000</v>
      </c>
      <c r="H18583">
        <v>2182.2800000000002</v>
      </c>
      <c r="J18583">
        <v>45</v>
      </c>
    </row>
    <row r="18584" spans="1:10" x14ac:dyDescent="0.25">
      <c r="A18584" t="s">
        <v>127</v>
      </c>
      <c r="B18584" t="s">
        <v>158</v>
      </c>
      <c r="C18584" t="s">
        <v>159</v>
      </c>
      <c r="D18584" s="2">
        <v>42186</v>
      </c>
      <c r="E18584">
        <v>30.34375</v>
      </c>
      <c r="G18584">
        <v>66239999.999999993</v>
      </c>
      <c r="H18584">
        <v>12331.4</v>
      </c>
      <c r="J18584">
        <v>252</v>
      </c>
    </row>
    <row r="18585" spans="1:10" x14ac:dyDescent="0.25">
      <c r="A18585" t="s">
        <v>127</v>
      </c>
      <c r="B18585" t="s">
        <v>158</v>
      </c>
      <c r="C18585" t="s">
        <v>159</v>
      </c>
      <c r="D18585" s="2">
        <v>42217</v>
      </c>
      <c r="E18585">
        <v>0</v>
      </c>
      <c r="G18585">
        <v>0</v>
      </c>
      <c r="H18585">
        <v>0</v>
      </c>
      <c r="J18585">
        <v>0</v>
      </c>
    </row>
    <row r="18586" spans="1:10" x14ac:dyDescent="0.25">
      <c r="A18586" t="s">
        <v>127</v>
      </c>
      <c r="B18586" t="s">
        <v>158</v>
      </c>
      <c r="C18586" t="s">
        <v>159</v>
      </c>
      <c r="D18586" s="2">
        <v>42248</v>
      </c>
      <c r="E18586">
        <v>0</v>
      </c>
      <c r="G18586">
        <v>0</v>
      </c>
      <c r="H18586">
        <v>0</v>
      </c>
      <c r="J18586">
        <v>0</v>
      </c>
    </row>
    <row r="18587" spans="1:10" x14ac:dyDescent="0.25">
      <c r="A18587" t="s">
        <v>127</v>
      </c>
      <c r="B18587" t="s">
        <v>158</v>
      </c>
      <c r="C18587" t="s">
        <v>159</v>
      </c>
      <c r="D18587" s="2">
        <v>42278</v>
      </c>
      <c r="E18587">
        <v>0</v>
      </c>
      <c r="G18587">
        <v>0</v>
      </c>
      <c r="H18587">
        <v>0</v>
      </c>
      <c r="J18587">
        <v>0</v>
      </c>
    </row>
    <row r="18588" spans="1:10" x14ac:dyDescent="0.25">
      <c r="A18588" t="s">
        <v>127</v>
      </c>
      <c r="B18588" t="s">
        <v>158</v>
      </c>
      <c r="C18588" t="s">
        <v>159</v>
      </c>
      <c r="D18588" s="2">
        <v>42309</v>
      </c>
      <c r="E18588">
        <v>0</v>
      </c>
      <c r="G18588">
        <v>0</v>
      </c>
      <c r="H18588">
        <v>0</v>
      </c>
      <c r="J18588">
        <v>0</v>
      </c>
    </row>
    <row r="18589" spans="1:10" x14ac:dyDescent="0.25">
      <c r="A18589" t="s">
        <v>127</v>
      </c>
      <c r="B18589" t="s">
        <v>158</v>
      </c>
      <c r="C18589" t="s">
        <v>159</v>
      </c>
      <c r="D18589" s="2">
        <v>42339</v>
      </c>
      <c r="E18589">
        <v>0</v>
      </c>
      <c r="G18589">
        <v>0</v>
      </c>
      <c r="H18589">
        <v>0</v>
      </c>
      <c r="J18589">
        <v>0</v>
      </c>
    </row>
    <row r="18590" spans="1:10" x14ac:dyDescent="0.25">
      <c r="A18590" t="s">
        <v>127</v>
      </c>
      <c r="B18590" t="s">
        <v>158</v>
      </c>
      <c r="C18590" t="s">
        <v>159</v>
      </c>
      <c r="D18590" s="2">
        <v>42736</v>
      </c>
      <c r="E18590">
        <v>0</v>
      </c>
      <c r="G18590">
        <v>0</v>
      </c>
      <c r="H18590">
        <v>0</v>
      </c>
      <c r="J18590">
        <v>0</v>
      </c>
    </row>
    <row r="18591" spans="1:10" x14ac:dyDescent="0.25">
      <c r="A18591" t="s">
        <v>127</v>
      </c>
      <c r="B18591" t="s">
        <v>158</v>
      </c>
      <c r="C18591" t="s">
        <v>159</v>
      </c>
      <c r="D18591" s="2">
        <v>42767</v>
      </c>
      <c r="E18591">
        <v>0</v>
      </c>
      <c r="G18591">
        <v>0</v>
      </c>
      <c r="H18591">
        <v>0</v>
      </c>
      <c r="J18591">
        <v>0</v>
      </c>
    </row>
    <row r="18592" spans="1:10" x14ac:dyDescent="0.25">
      <c r="A18592" t="s">
        <v>127</v>
      </c>
      <c r="B18592" t="s">
        <v>158</v>
      </c>
      <c r="C18592" t="s">
        <v>159</v>
      </c>
      <c r="D18592" s="2">
        <v>42795</v>
      </c>
      <c r="E18592">
        <v>0</v>
      </c>
      <c r="G18592">
        <v>0</v>
      </c>
      <c r="H18592">
        <v>0</v>
      </c>
      <c r="J18592">
        <v>0</v>
      </c>
    </row>
    <row r="18593" spans="1:10" x14ac:dyDescent="0.25">
      <c r="A18593" t="s">
        <v>127</v>
      </c>
      <c r="B18593" t="s">
        <v>158</v>
      </c>
      <c r="C18593" t="s">
        <v>159</v>
      </c>
      <c r="D18593" s="2">
        <v>42826</v>
      </c>
      <c r="E18593">
        <v>0</v>
      </c>
      <c r="G18593">
        <v>0</v>
      </c>
      <c r="H18593">
        <v>0</v>
      </c>
      <c r="J18593">
        <v>0</v>
      </c>
    </row>
    <row r="18594" spans="1:10" x14ac:dyDescent="0.25">
      <c r="A18594" t="s">
        <v>127</v>
      </c>
      <c r="B18594" t="s">
        <v>158</v>
      </c>
      <c r="C18594" t="s">
        <v>159</v>
      </c>
      <c r="D18594" s="2">
        <v>42856</v>
      </c>
      <c r="E18594">
        <v>0</v>
      </c>
      <c r="G18594">
        <v>0</v>
      </c>
      <c r="H18594">
        <v>0</v>
      </c>
      <c r="J18594">
        <v>0</v>
      </c>
    </row>
    <row r="18595" spans="1:10" x14ac:dyDescent="0.25">
      <c r="A18595" t="s">
        <v>127</v>
      </c>
      <c r="B18595" t="s">
        <v>158</v>
      </c>
      <c r="C18595" t="s">
        <v>159</v>
      </c>
      <c r="D18595" s="2">
        <v>42887</v>
      </c>
      <c r="E18595">
        <v>29.440833333333298</v>
      </c>
      <c r="G18595">
        <v>64181016.666666694</v>
      </c>
      <c r="H18595">
        <v>102.11780829405301</v>
      </c>
      <c r="J18595">
        <v>10110</v>
      </c>
    </row>
    <row r="18596" spans="1:10" x14ac:dyDescent="0.25">
      <c r="A18596" t="s">
        <v>127</v>
      </c>
      <c r="B18596" t="s">
        <v>158</v>
      </c>
      <c r="C18596" t="s">
        <v>159</v>
      </c>
      <c r="D18596" s="2">
        <v>42917</v>
      </c>
      <c r="E18596">
        <v>22.423749999999998</v>
      </c>
      <c r="G18596">
        <v>48883775</v>
      </c>
      <c r="H18596">
        <v>73.031525644863905</v>
      </c>
      <c r="J18596">
        <v>7230</v>
      </c>
    </row>
    <row r="18597" spans="1:10" x14ac:dyDescent="0.25">
      <c r="A18597" t="s">
        <v>127</v>
      </c>
      <c r="B18597" t="s">
        <v>158</v>
      </c>
      <c r="C18597" t="s">
        <v>159</v>
      </c>
      <c r="D18597" s="2">
        <v>42948</v>
      </c>
      <c r="E18597">
        <v>0</v>
      </c>
      <c r="G18597">
        <v>0</v>
      </c>
      <c r="H18597">
        <v>0</v>
      </c>
      <c r="J18597">
        <v>0</v>
      </c>
    </row>
    <row r="18598" spans="1:10" x14ac:dyDescent="0.25">
      <c r="A18598" t="s">
        <v>127</v>
      </c>
      <c r="B18598" t="s">
        <v>158</v>
      </c>
      <c r="C18598" t="s">
        <v>159</v>
      </c>
      <c r="D18598" s="2">
        <v>42979</v>
      </c>
      <c r="E18598">
        <v>0</v>
      </c>
      <c r="G18598">
        <v>0</v>
      </c>
      <c r="H18598">
        <v>0</v>
      </c>
      <c r="J18598">
        <v>0</v>
      </c>
    </row>
    <row r="18599" spans="1:10" x14ac:dyDescent="0.25">
      <c r="A18599" t="s">
        <v>127</v>
      </c>
      <c r="B18599" t="s">
        <v>158</v>
      </c>
      <c r="C18599" t="s">
        <v>159</v>
      </c>
      <c r="D18599" s="2">
        <v>43009</v>
      </c>
      <c r="E18599">
        <v>0</v>
      </c>
      <c r="G18599">
        <v>0</v>
      </c>
      <c r="H18599">
        <v>0</v>
      </c>
      <c r="J18599">
        <v>0</v>
      </c>
    </row>
    <row r="18600" spans="1:10" x14ac:dyDescent="0.25">
      <c r="A18600" t="s">
        <v>127</v>
      </c>
      <c r="B18600" t="s">
        <v>158</v>
      </c>
      <c r="C18600" t="s">
        <v>159</v>
      </c>
      <c r="D18600" s="2">
        <v>43040</v>
      </c>
      <c r="E18600">
        <v>0</v>
      </c>
      <c r="G18600">
        <v>0</v>
      </c>
      <c r="H18600">
        <v>0</v>
      </c>
      <c r="J18600">
        <v>0</v>
      </c>
    </row>
    <row r="18601" spans="1:10" x14ac:dyDescent="0.25">
      <c r="A18601" t="s">
        <v>127</v>
      </c>
      <c r="B18601" t="s">
        <v>158</v>
      </c>
      <c r="C18601" t="s">
        <v>159</v>
      </c>
      <c r="D18601" s="2">
        <v>43070</v>
      </c>
      <c r="E18601">
        <v>0</v>
      </c>
      <c r="G18601">
        <v>0</v>
      </c>
      <c r="H18601">
        <v>0</v>
      </c>
      <c r="J18601">
        <v>0</v>
      </c>
    </row>
    <row r="18602" spans="1:10" x14ac:dyDescent="0.25">
      <c r="A18602" t="s">
        <v>127</v>
      </c>
      <c r="B18602" t="s">
        <v>158</v>
      </c>
      <c r="C18602" t="s">
        <v>159</v>
      </c>
      <c r="D18602" s="2">
        <v>43101</v>
      </c>
      <c r="E18602">
        <v>0</v>
      </c>
      <c r="G18602">
        <v>0</v>
      </c>
      <c r="H18602">
        <v>0</v>
      </c>
      <c r="J18602">
        <v>0</v>
      </c>
    </row>
    <row r="18603" spans="1:10" x14ac:dyDescent="0.25">
      <c r="A18603" t="s">
        <v>127</v>
      </c>
      <c r="B18603" t="s">
        <v>158</v>
      </c>
      <c r="C18603" t="s">
        <v>159</v>
      </c>
      <c r="D18603" s="2">
        <v>43132</v>
      </c>
      <c r="E18603">
        <v>0</v>
      </c>
      <c r="G18603">
        <v>0</v>
      </c>
      <c r="H18603">
        <v>0</v>
      </c>
      <c r="J18603">
        <v>0</v>
      </c>
    </row>
    <row r="18604" spans="1:10" x14ac:dyDescent="0.25">
      <c r="A18604" t="s">
        <v>127</v>
      </c>
      <c r="B18604" t="s">
        <v>158</v>
      </c>
      <c r="C18604" t="s">
        <v>159</v>
      </c>
      <c r="D18604" s="2">
        <v>43160</v>
      </c>
      <c r="E18604">
        <v>0</v>
      </c>
      <c r="G18604">
        <v>0</v>
      </c>
      <c r="H18604">
        <v>0</v>
      </c>
      <c r="J18604">
        <v>0</v>
      </c>
    </row>
    <row r="18605" spans="1:10" x14ac:dyDescent="0.25">
      <c r="A18605" t="s">
        <v>127</v>
      </c>
      <c r="B18605" t="s">
        <v>158</v>
      </c>
      <c r="C18605" t="s">
        <v>159</v>
      </c>
      <c r="D18605" s="2">
        <v>43191</v>
      </c>
      <c r="E18605">
        <v>1.29</v>
      </c>
      <c r="G18605">
        <v>780000</v>
      </c>
      <c r="H18605">
        <v>604</v>
      </c>
      <c r="J18605">
        <v>52</v>
      </c>
    </row>
    <row r="18606" spans="1:10" x14ac:dyDescent="0.25">
      <c r="A18606" t="s">
        <v>127</v>
      </c>
      <c r="B18606" t="s">
        <v>158</v>
      </c>
      <c r="C18606" t="s">
        <v>159</v>
      </c>
      <c r="D18606" s="2">
        <v>43221</v>
      </c>
      <c r="E18606">
        <v>0</v>
      </c>
      <c r="G18606">
        <v>0</v>
      </c>
      <c r="H18606">
        <v>0</v>
      </c>
      <c r="J18606">
        <v>0</v>
      </c>
    </row>
    <row r="18607" spans="1:10" x14ac:dyDescent="0.25">
      <c r="A18607" t="s">
        <v>127</v>
      </c>
      <c r="B18607" t="s">
        <v>158</v>
      </c>
      <c r="C18607" t="s">
        <v>159</v>
      </c>
      <c r="D18607" s="2">
        <v>43252</v>
      </c>
      <c r="E18607">
        <v>0</v>
      </c>
      <c r="G18607">
        <v>0</v>
      </c>
      <c r="H18607">
        <v>0</v>
      </c>
      <c r="J18607">
        <v>0</v>
      </c>
    </row>
    <row r="18608" spans="1:10" x14ac:dyDescent="0.25">
      <c r="A18608" t="s">
        <v>127</v>
      </c>
      <c r="B18608" t="s">
        <v>158</v>
      </c>
      <c r="C18608" t="s">
        <v>159</v>
      </c>
      <c r="D18608" s="2">
        <v>43282</v>
      </c>
      <c r="E18608">
        <v>0</v>
      </c>
      <c r="G18608">
        <v>0</v>
      </c>
      <c r="H18608">
        <v>0</v>
      </c>
      <c r="J18608">
        <v>0</v>
      </c>
    </row>
    <row r="18609" spans="1:12" x14ac:dyDescent="0.25">
      <c r="A18609" t="s">
        <v>127</v>
      </c>
      <c r="B18609" t="s">
        <v>158</v>
      </c>
      <c r="C18609" t="s">
        <v>159</v>
      </c>
      <c r="D18609" s="2">
        <v>43313</v>
      </c>
      <c r="E18609">
        <v>0</v>
      </c>
      <c r="G18609">
        <v>0</v>
      </c>
      <c r="H18609">
        <v>0</v>
      </c>
      <c r="J18609">
        <v>0</v>
      </c>
    </row>
    <row r="18610" spans="1:12" x14ac:dyDescent="0.25">
      <c r="A18610" t="s">
        <v>127</v>
      </c>
      <c r="B18610" t="s">
        <v>158</v>
      </c>
      <c r="C18610" t="s">
        <v>159</v>
      </c>
      <c r="D18610" s="2">
        <v>43344</v>
      </c>
      <c r="E18610">
        <v>0</v>
      </c>
      <c r="G18610">
        <v>0</v>
      </c>
      <c r="H18610">
        <v>0</v>
      </c>
      <c r="J18610">
        <v>0</v>
      </c>
    </row>
    <row r="18611" spans="1:12" x14ac:dyDescent="0.25">
      <c r="A18611" t="s">
        <v>127</v>
      </c>
      <c r="B18611" t="s">
        <v>158</v>
      </c>
      <c r="C18611" t="s">
        <v>159</v>
      </c>
      <c r="D18611" s="2">
        <v>43374</v>
      </c>
      <c r="E18611">
        <v>0</v>
      </c>
      <c r="G18611">
        <v>0</v>
      </c>
      <c r="H18611">
        <v>0</v>
      </c>
      <c r="J18611">
        <v>0</v>
      </c>
    </row>
    <row r="18612" spans="1:12" x14ac:dyDescent="0.25">
      <c r="A18612" t="s">
        <v>127</v>
      </c>
      <c r="B18612" t="s">
        <v>158</v>
      </c>
      <c r="C18612" t="s">
        <v>159</v>
      </c>
      <c r="D18612" s="2">
        <v>43405</v>
      </c>
      <c r="E18612">
        <v>0</v>
      </c>
      <c r="G18612">
        <v>0</v>
      </c>
      <c r="H18612">
        <v>0</v>
      </c>
      <c r="J18612">
        <v>0</v>
      </c>
    </row>
    <row r="18613" spans="1:12" x14ac:dyDescent="0.25">
      <c r="A18613" t="s">
        <v>127</v>
      </c>
      <c r="B18613" t="s">
        <v>158</v>
      </c>
      <c r="C18613" t="s">
        <v>159</v>
      </c>
      <c r="D18613" s="2">
        <v>43435</v>
      </c>
      <c r="E18613">
        <v>0</v>
      </c>
      <c r="G18613">
        <v>0</v>
      </c>
      <c r="H18613">
        <v>0</v>
      </c>
      <c r="J18613">
        <v>0</v>
      </c>
    </row>
    <row r="18614" spans="1:12" x14ac:dyDescent="0.25">
      <c r="A18614" t="s">
        <v>127</v>
      </c>
      <c r="C18614" t="s">
        <v>159</v>
      </c>
      <c r="D18614" s="3">
        <v>43862</v>
      </c>
      <c r="E18614">
        <v>14.62</v>
      </c>
      <c r="G18614">
        <v>31934441.038108349</v>
      </c>
      <c r="H18614">
        <v>2868.0033345614256</v>
      </c>
      <c r="J18614">
        <v>2994.1137910793364</v>
      </c>
      <c r="L18614">
        <v>24</v>
      </c>
    </row>
    <row r="18615" spans="1:12" x14ac:dyDescent="0.25">
      <c r="A18615" t="s">
        <v>127</v>
      </c>
      <c r="C18615" t="s">
        <v>159</v>
      </c>
      <c r="D18615" s="3">
        <v>43891</v>
      </c>
      <c r="E18615">
        <v>1.4237500000000001</v>
      </c>
      <c r="G18615">
        <v>3046646.6932664411</v>
      </c>
      <c r="H18615">
        <v>162.22407713346294</v>
      </c>
      <c r="J18615">
        <v>293.97411503038109</v>
      </c>
      <c r="L18615">
        <v>24</v>
      </c>
    </row>
    <row r="18616" spans="1:12" x14ac:dyDescent="0.25">
      <c r="A18616" t="s">
        <v>127</v>
      </c>
      <c r="C18616" t="s">
        <v>159</v>
      </c>
      <c r="D18616" s="3">
        <v>44105</v>
      </c>
      <c r="E18616">
        <v>2.0066666666666664</v>
      </c>
      <c r="G18616">
        <v>8051347.0366392378</v>
      </c>
      <c r="H18616">
        <v>560.2378964561816</v>
      </c>
      <c r="J18616">
        <v>279.4472001508052</v>
      </c>
      <c r="K18616">
        <v>1680</v>
      </c>
      <c r="L18616">
        <v>24</v>
      </c>
    </row>
    <row r="18617" spans="1:12" x14ac:dyDescent="0.25">
      <c r="A18617" t="s">
        <v>127</v>
      </c>
      <c r="B18617" t="s">
        <v>160</v>
      </c>
      <c r="C18617" t="s">
        <v>161</v>
      </c>
      <c r="D18617" s="2">
        <v>41487</v>
      </c>
      <c r="E18617">
        <v>20.6770833333333</v>
      </c>
      <c r="F18617">
        <v>0</v>
      </c>
      <c r="G18617">
        <v>204470000</v>
      </c>
      <c r="H18617">
        <v>0</v>
      </c>
      <c r="J18617">
        <v>15469</v>
      </c>
      <c r="L18617" t="e">
        <f>#REF!/1000000</f>
        <v>#REF!</v>
      </c>
    </row>
    <row r="18618" spans="1:12" x14ac:dyDescent="0.25">
      <c r="A18618" t="s">
        <v>127</v>
      </c>
      <c r="B18618" t="s">
        <v>160</v>
      </c>
      <c r="C18618" t="s">
        <v>161</v>
      </c>
      <c r="D18618" s="2">
        <v>41518</v>
      </c>
      <c r="E18618">
        <v>29.138750000000002</v>
      </c>
      <c r="F18618">
        <v>0</v>
      </c>
      <c r="G18618">
        <v>298840000</v>
      </c>
      <c r="H18618">
        <v>878</v>
      </c>
      <c r="J18618">
        <v>22072</v>
      </c>
      <c r="L18618" t="e">
        <f>#REF!/1000000</f>
        <v>#REF!</v>
      </c>
    </row>
    <row r="18619" spans="1:12" x14ac:dyDescent="0.25">
      <c r="A18619" t="s">
        <v>127</v>
      </c>
      <c r="B18619" t="s">
        <v>160</v>
      </c>
      <c r="C18619" t="s">
        <v>161</v>
      </c>
      <c r="D18619" s="2">
        <v>41548</v>
      </c>
      <c r="E18619">
        <v>17.78125</v>
      </c>
      <c r="F18619">
        <v>0</v>
      </c>
      <c r="G18619">
        <v>188510000</v>
      </c>
      <c r="H18619">
        <v>652</v>
      </c>
      <c r="J18619">
        <v>13583</v>
      </c>
      <c r="L18619" t="e">
        <f>#REF!/1000000</f>
        <v>#REF!</v>
      </c>
    </row>
    <row r="18620" spans="1:12" x14ac:dyDescent="0.25">
      <c r="A18620" t="s">
        <v>127</v>
      </c>
      <c r="B18620" t="s">
        <v>160</v>
      </c>
      <c r="C18620" t="s">
        <v>161</v>
      </c>
      <c r="D18620" s="2">
        <v>41579</v>
      </c>
      <c r="E18620">
        <v>13</v>
      </c>
      <c r="F18620">
        <v>0</v>
      </c>
      <c r="G18620">
        <v>132380000</v>
      </c>
      <c r="H18620">
        <v>5</v>
      </c>
      <c r="J18620">
        <v>10161</v>
      </c>
      <c r="L18620" t="e">
        <f>#REF!/1000000</f>
        <v>#REF!</v>
      </c>
    </row>
    <row r="18621" spans="1:12" x14ac:dyDescent="0.25">
      <c r="A18621" t="s">
        <v>127</v>
      </c>
      <c r="B18621" t="s">
        <v>160</v>
      </c>
      <c r="C18621" t="s">
        <v>161</v>
      </c>
      <c r="D18621" s="2">
        <v>41609</v>
      </c>
      <c r="E18621">
        <v>24.375</v>
      </c>
      <c r="F18621">
        <v>0</v>
      </c>
      <c r="G18621">
        <v>299160000</v>
      </c>
      <c r="H18621">
        <v>304</v>
      </c>
      <c r="J18621">
        <v>23928</v>
      </c>
      <c r="L18621" t="e">
        <f>#REF!/1000000</f>
        <v>#REF!</v>
      </c>
    </row>
    <row r="18622" spans="1:12" x14ac:dyDescent="0.25">
      <c r="A18622" t="s">
        <v>127</v>
      </c>
      <c r="B18622" t="s">
        <v>160</v>
      </c>
      <c r="C18622" t="s">
        <v>161</v>
      </c>
      <c r="D18622" s="2">
        <v>41640</v>
      </c>
      <c r="E18622">
        <v>3.72</v>
      </c>
      <c r="G18622">
        <v>38410000</v>
      </c>
      <c r="H18622">
        <v>132</v>
      </c>
      <c r="J18622">
        <v>3097</v>
      </c>
      <c r="L18622" t="e">
        <f>#REF!/1000000</f>
        <v>#REF!</v>
      </c>
    </row>
    <row r="18623" spans="1:12" x14ac:dyDescent="0.25">
      <c r="A18623" t="s">
        <v>127</v>
      </c>
      <c r="B18623" t="s">
        <v>160</v>
      </c>
      <c r="C18623" t="s">
        <v>161</v>
      </c>
      <c r="D18623" s="2">
        <v>41671</v>
      </c>
      <c r="E18623">
        <v>23.84</v>
      </c>
      <c r="G18623">
        <v>251280000</v>
      </c>
      <c r="H18623">
        <v>774</v>
      </c>
      <c r="J18623">
        <v>21086</v>
      </c>
      <c r="L18623" t="e">
        <f>#REF!/1000000</f>
        <v>#REF!</v>
      </c>
    </row>
    <row r="18624" spans="1:12" x14ac:dyDescent="0.25">
      <c r="A18624" t="s">
        <v>127</v>
      </c>
      <c r="B18624" t="s">
        <v>160</v>
      </c>
      <c r="C18624" t="s">
        <v>161</v>
      </c>
      <c r="D18624" s="2">
        <v>41699</v>
      </c>
      <c r="E18624">
        <v>13.82</v>
      </c>
      <c r="G18624">
        <v>180250000</v>
      </c>
      <c r="H18624">
        <v>510</v>
      </c>
      <c r="J18624">
        <v>13814</v>
      </c>
      <c r="L18624" t="e">
        <f>#REF!/1000000</f>
        <v>#REF!</v>
      </c>
    </row>
    <row r="18625" spans="1:10" x14ac:dyDescent="0.25">
      <c r="A18625" t="s">
        <v>127</v>
      </c>
      <c r="B18625" t="s">
        <v>160</v>
      </c>
      <c r="C18625" t="s">
        <v>161</v>
      </c>
      <c r="D18625" s="2">
        <v>41730</v>
      </c>
      <c r="E18625">
        <v>0</v>
      </c>
      <c r="G18625">
        <v>0</v>
      </c>
      <c r="H18625">
        <v>0</v>
      </c>
      <c r="J18625">
        <v>0</v>
      </c>
    </row>
    <row r="18626" spans="1:10" x14ac:dyDescent="0.25">
      <c r="A18626" t="s">
        <v>127</v>
      </c>
      <c r="B18626" t="s">
        <v>160</v>
      </c>
      <c r="C18626" t="s">
        <v>161</v>
      </c>
      <c r="D18626" s="2">
        <v>41760</v>
      </c>
      <c r="E18626">
        <v>26.4</v>
      </c>
      <c r="G18626">
        <v>316200000</v>
      </c>
      <c r="H18626">
        <v>871</v>
      </c>
      <c r="J18626">
        <v>23654</v>
      </c>
    </row>
    <row r="18627" spans="1:10" x14ac:dyDescent="0.25">
      <c r="A18627" t="s">
        <v>127</v>
      </c>
      <c r="B18627" t="s">
        <v>160</v>
      </c>
      <c r="C18627" t="s">
        <v>161</v>
      </c>
      <c r="D18627" s="2">
        <v>41791</v>
      </c>
      <c r="E18627">
        <v>30</v>
      </c>
      <c r="G18627">
        <v>357120000</v>
      </c>
      <c r="H18627">
        <v>990</v>
      </c>
      <c r="J18627">
        <v>26880</v>
      </c>
    </row>
    <row r="18628" spans="1:10" x14ac:dyDescent="0.25">
      <c r="A18628" t="s">
        <v>127</v>
      </c>
      <c r="B18628" t="s">
        <v>160</v>
      </c>
      <c r="C18628" t="s">
        <v>161</v>
      </c>
      <c r="D18628" s="2">
        <v>41821</v>
      </c>
      <c r="E18628">
        <v>19.899999999999999</v>
      </c>
      <c r="G18628">
        <v>236860000</v>
      </c>
      <c r="H18628">
        <v>656</v>
      </c>
      <c r="J18628">
        <v>17830</v>
      </c>
    </row>
    <row r="18629" spans="1:10" x14ac:dyDescent="0.25">
      <c r="A18629" t="s">
        <v>127</v>
      </c>
      <c r="B18629" t="s">
        <v>160</v>
      </c>
      <c r="C18629" t="s">
        <v>161</v>
      </c>
      <c r="D18629" s="2">
        <v>41852</v>
      </c>
      <c r="E18629">
        <v>31</v>
      </c>
      <c r="G18629">
        <v>384560000</v>
      </c>
      <c r="H18629">
        <v>1041</v>
      </c>
      <c r="J18629">
        <v>28226</v>
      </c>
    </row>
    <row r="18630" spans="1:10" x14ac:dyDescent="0.25">
      <c r="A18630" t="s">
        <v>127</v>
      </c>
      <c r="B18630" t="s">
        <v>160</v>
      </c>
      <c r="C18630" t="s">
        <v>161</v>
      </c>
      <c r="D18630" s="2">
        <v>41883</v>
      </c>
      <c r="E18630">
        <v>26.14</v>
      </c>
      <c r="G18630">
        <v>350700000</v>
      </c>
      <c r="H18630">
        <v>902</v>
      </c>
      <c r="J18630">
        <v>24395</v>
      </c>
    </row>
    <row r="18631" spans="1:10" x14ac:dyDescent="0.25">
      <c r="A18631" t="s">
        <v>127</v>
      </c>
      <c r="B18631" t="s">
        <v>160</v>
      </c>
      <c r="C18631" t="s">
        <v>161</v>
      </c>
      <c r="D18631" s="2">
        <v>41913</v>
      </c>
      <c r="E18631">
        <v>31</v>
      </c>
      <c r="G18631">
        <v>371320000</v>
      </c>
      <c r="H18631">
        <v>930</v>
      </c>
      <c r="J18631">
        <v>25017</v>
      </c>
    </row>
    <row r="18632" spans="1:10" x14ac:dyDescent="0.25">
      <c r="A18632" t="s">
        <v>127</v>
      </c>
      <c r="B18632" t="s">
        <v>160</v>
      </c>
      <c r="C18632" t="s">
        <v>161</v>
      </c>
      <c r="D18632" s="2">
        <v>41944</v>
      </c>
      <c r="E18632">
        <v>17.47</v>
      </c>
      <c r="G18632">
        <v>221290000</v>
      </c>
      <c r="H18632">
        <v>560</v>
      </c>
      <c r="J18632">
        <v>15092</v>
      </c>
    </row>
    <row r="18633" spans="1:10" x14ac:dyDescent="0.25">
      <c r="A18633" t="s">
        <v>127</v>
      </c>
      <c r="B18633" t="s">
        <v>160</v>
      </c>
      <c r="C18633" t="s">
        <v>161</v>
      </c>
      <c r="D18633" s="2">
        <v>41974</v>
      </c>
      <c r="E18633">
        <v>21.15</v>
      </c>
      <c r="G18633">
        <v>253330000</v>
      </c>
      <c r="H18633">
        <v>634</v>
      </c>
      <c r="J18633">
        <v>17065</v>
      </c>
    </row>
    <row r="18634" spans="1:10" x14ac:dyDescent="0.25">
      <c r="A18634" t="s">
        <v>127</v>
      </c>
      <c r="B18634" t="s">
        <v>160</v>
      </c>
      <c r="C18634" t="s">
        <v>161</v>
      </c>
      <c r="D18634" s="2">
        <v>42005</v>
      </c>
      <c r="E18634">
        <v>4.0762499999999999</v>
      </c>
      <c r="G18634">
        <v>48830000</v>
      </c>
      <c r="H18634">
        <v>256.11</v>
      </c>
      <c r="J18634">
        <v>3154</v>
      </c>
    </row>
    <row r="18635" spans="1:10" x14ac:dyDescent="0.25">
      <c r="A18635" t="s">
        <v>127</v>
      </c>
      <c r="B18635" t="s">
        <v>160</v>
      </c>
      <c r="C18635" t="s">
        <v>161</v>
      </c>
      <c r="D18635" s="2">
        <v>42036</v>
      </c>
      <c r="E18635">
        <v>16.2983333333333</v>
      </c>
      <c r="G18635">
        <v>195250000</v>
      </c>
      <c r="H18635">
        <v>1024.03</v>
      </c>
      <c r="J18635">
        <v>12612</v>
      </c>
    </row>
    <row r="18636" spans="1:10" x14ac:dyDescent="0.25">
      <c r="A18636" t="s">
        <v>127</v>
      </c>
      <c r="B18636" t="s">
        <v>160</v>
      </c>
      <c r="C18636" t="s">
        <v>161</v>
      </c>
      <c r="D18636" s="2">
        <v>42064</v>
      </c>
      <c r="E18636">
        <v>18.704999999999998</v>
      </c>
      <c r="G18636">
        <v>224090000</v>
      </c>
      <c r="H18636">
        <v>651.13</v>
      </c>
      <c r="J18636">
        <v>14999</v>
      </c>
    </row>
    <row r="18637" spans="1:10" x14ac:dyDescent="0.25">
      <c r="A18637" t="s">
        <v>127</v>
      </c>
      <c r="B18637" t="s">
        <v>160</v>
      </c>
      <c r="C18637" t="s">
        <v>161</v>
      </c>
      <c r="D18637" s="2">
        <v>42095</v>
      </c>
      <c r="E18637">
        <v>4.7</v>
      </c>
      <c r="G18637">
        <v>56310000</v>
      </c>
      <c r="H18637">
        <v>105.79</v>
      </c>
      <c r="J18637">
        <v>3827</v>
      </c>
    </row>
    <row r="18638" spans="1:10" x14ac:dyDescent="0.25">
      <c r="A18638" t="s">
        <v>127</v>
      </c>
      <c r="B18638" t="s">
        <v>160</v>
      </c>
      <c r="C18638" t="s">
        <v>161</v>
      </c>
      <c r="D18638" s="2">
        <v>42125</v>
      </c>
      <c r="E18638">
        <v>10.26</v>
      </c>
      <c r="G18638">
        <v>122900000</v>
      </c>
      <c r="H18638">
        <v>20.92</v>
      </c>
      <c r="J18638">
        <v>8563</v>
      </c>
    </row>
    <row r="18639" spans="1:10" x14ac:dyDescent="0.25">
      <c r="A18639" t="s">
        <v>127</v>
      </c>
      <c r="B18639" t="s">
        <v>160</v>
      </c>
      <c r="C18639" t="s">
        <v>161</v>
      </c>
      <c r="D18639" s="2">
        <v>42156</v>
      </c>
      <c r="E18639">
        <v>30</v>
      </c>
      <c r="G18639">
        <v>359370000</v>
      </c>
      <c r="H18639">
        <v>2.4</v>
      </c>
      <c r="J18639">
        <v>25098</v>
      </c>
    </row>
    <row r="18640" spans="1:10" x14ac:dyDescent="0.25">
      <c r="A18640" t="s">
        <v>127</v>
      </c>
      <c r="B18640" t="s">
        <v>160</v>
      </c>
      <c r="C18640" t="s">
        <v>161</v>
      </c>
      <c r="D18640" s="2">
        <v>42186</v>
      </c>
      <c r="E18640">
        <v>30.8333333333333</v>
      </c>
      <c r="G18640">
        <v>339670000</v>
      </c>
      <c r="H18640">
        <v>1281.8</v>
      </c>
      <c r="J18640">
        <v>22768</v>
      </c>
    </row>
    <row r="18641" spans="1:10" x14ac:dyDescent="0.25">
      <c r="A18641" t="s">
        <v>127</v>
      </c>
      <c r="B18641" t="s">
        <v>160</v>
      </c>
      <c r="C18641" t="s">
        <v>161</v>
      </c>
      <c r="D18641" s="2">
        <v>42217</v>
      </c>
      <c r="E18641">
        <v>30.921666666666699</v>
      </c>
      <c r="G18641">
        <v>319420000</v>
      </c>
      <c r="H18641">
        <v>1218.93</v>
      </c>
      <c r="J18641">
        <v>21651</v>
      </c>
    </row>
    <row r="18642" spans="1:10" x14ac:dyDescent="0.25">
      <c r="A18642" t="s">
        <v>127</v>
      </c>
      <c r="B18642" t="s">
        <v>160</v>
      </c>
      <c r="C18642" t="s">
        <v>161</v>
      </c>
      <c r="D18642" s="2">
        <v>42248</v>
      </c>
      <c r="E18642">
        <v>28.785416666666698</v>
      </c>
      <c r="G18642">
        <v>297350000</v>
      </c>
      <c r="H18642">
        <v>809.38</v>
      </c>
      <c r="J18642">
        <v>20492</v>
      </c>
    </row>
    <row r="18643" spans="1:10" x14ac:dyDescent="0.25">
      <c r="A18643" t="s">
        <v>127</v>
      </c>
      <c r="B18643" t="s">
        <v>160</v>
      </c>
      <c r="C18643" t="s">
        <v>161</v>
      </c>
      <c r="D18643" s="2">
        <v>42278</v>
      </c>
      <c r="E18643">
        <v>16.128333333333298</v>
      </c>
      <c r="G18643">
        <v>166610000</v>
      </c>
      <c r="H18643">
        <v>138.87</v>
      </c>
      <c r="J18643">
        <v>11790</v>
      </c>
    </row>
    <row r="18644" spans="1:10" x14ac:dyDescent="0.25">
      <c r="A18644" t="s">
        <v>127</v>
      </c>
      <c r="B18644" t="s">
        <v>160</v>
      </c>
      <c r="C18644" t="s">
        <v>161</v>
      </c>
      <c r="D18644" s="2">
        <v>42309</v>
      </c>
      <c r="E18644">
        <v>3.6212499999999999</v>
      </c>
      <c r="G18644">
        <v>37410000</v>
      </c>
      <c r="H18644">
        <v>26.79</v>
      </c>
      <c r="J18644">
        <v>2652</v>
      </c>
    </row>
    <row r="18645" spans="1:10" x14ac:dyDescent="0.25">
      <c r="A18645" t="s">
        <v>127</v>
      </c>
      <c r="B18645" t="s">
        <v>160</v>
      </c>
      <c r="C18645" t="s">
        <v>161</v>
      </c>
      <c r="D18645" s="2">
        <v>42339</v>
      </c>
      <c r="E18645">
        <v>23.318750000000001</v>
      </c>
      <c r="G18645">
        <v>219760000</v>
      </c>
      <c r="H18645">
        <v>149</v>
      </c>
      <c r="J18645">
        <v>15483</v>
      </c>
    </row>
    <row r="18646" spans="1:10" x14ac:dyDescent="0.25">
      <c r="A18646" t="s">
        <v>127</v>
      </c>
      <c r="B18646" t="s">
        <v>170</v>
      </c>
      <c r="C18646" t="s">
        <v>161</v>
      </c>
      <c r="D18646" s="2">
        <v>42370</v>
      </c>
      <c r="E18646">
        <v>11.599166666666701</v>
      </c>
      <c r="G18646">
        <v>89080000</v>
      </c>
      <c r="H18646">
        <v>56.1</v>
      </c>
      <c r="J18646">
        <v>5554</v>
      </c>
    </row>
    <row r="18647" spans="1:10" x14ac:dyDescent="0.25">
      <c r="A18647" t="s">
        <v>127</v>
      </c>
      <c r="B18647" t="s">
        <v>170</v>
      </c>
      <c r="C18647" t="s">
        <v>161</v>
      </c>
      <c r="D18647" s="2">
        <v>42401</v>
      </c>
      <c r="E18647">
        <v>2.70291666666667</v>
      </c>
      <c r="G18647">
        <v>20760000</v>
      </c>
      <c r="H18647">
        <v>13.08</v>
      </c>
      <c r="J18647">
        <v>1296</v>
      </c>
    </row>
    <row r="18648" spans="1:10" x14ac:dyDescent="0.25">
      <c r="A18648" t="s">
        <v>127</v>
      </c>
      <c r="B18648" t="s">
        <v>170</v>
      </c>
      <c r="C18648" t="s">
        <v>161</v>
      </c>
      <c r="D18648" s="2">
        <v>42430</v>
      </c>
      <c r="E18648">
        <v>0</v>
      </c>
      <c r="G18648">
        <v>0</v>
      </c>
      <c r="H18648">
        <v>0</v>
      </c>
      <c r="J18648">
        <v>0</v>
      </c>
    </row>
    <row r="18649" spans="1:10" x14ac:dyDescent="0.25">
      <c r="A18649" t="s">
        <v>127</v>
      </c>
      <c r="B18649" t="s">
        <v>170</v>
      </c>
      <c r="C18649" t="s">
        <v>161</v>
      </c>
      <c r="D18649" s="2">
        <v>42461</v>
      </c>
      <c r="E18649">
        <v>0</v>
      </c>
      <c r="G18649">
        <v>0</v>
      </c>
      <c r="H18649">
        <v>0</v>
      </c>
      <c r="J18649">
        <v>0</v>
      </c>
    </row>
    <row r="18650" spans="1:10" x14ac:dyDescent="0.25">
      <c r="A18650" t="s">
        <v>127</v>
      </c>
      <c r="B18650" t="s">
        <v>170</v>
      </c>
      <c r="C18650" t="s">
        <v>161</v>
      </c>
      <c r="D18650" s="2">
        <v>42491</v>
      </c>
      <c r="E18650">
        <v>0</v>
      </c>
      <c r="G18650">
        <v>0</v>
      </c>
      <c r="H18650">
        <v>0</v>
      </c>
      <c r="J18650">
        <v>0</v>
      </c>
    </row>
    <row r="18651" spans="1:10" x14ac:dyDescent="0.25">
      <c r="A18651" t="s">
        <v>127</v>
      </c>
      <c r="B18651" t="s">
        <v>170</v>
      </c>
      <c r="C18651" t="s">
        <v>161</v>
      </c>
      <c r="D18651" s="2">
        <v>42522</v>
      </c>
      <c r="E18651">
        <v>0</v>
      </c>
      <c r="G18651">
        <v>0</v>
      </c>
      <c r="H18651">
        <v>0</v>
      </c>
      <c r="J18651">
        <v>0</v>
      </c>
    </row>
    <row r="18652" spans="1:10" x14ac:dyDescent="0.25">
      <c r="A18652" t="s">
        <v>127</v>
      </c>
      <c r="B18652" t="s">
        <v>170</v>
      </c>
      <c r="C18652" t="s">
        <v>161</v>
      </c>
      <c r="D18652" s="2">
        <v>42552</v>
      </c>
      <c r="E18652">
        <v>2.6283333333333299</v>
      </c>
      <c r="G18652">
        <v>20190000</v>
      </c>
      <c r="H18652">
        <v>15.18</v>
      </c>
      <c r="J18652">
        <v>1502</v>
      </c>
    </row>
    <row r="18653" spans="1:10" x14ac:dyDescent="0.25">
      <c r="A18653" t="s">
        <v>127</v>
      </c>
      <c r="B18653" t="s">
        <v>170</v>
      </c>
      <c r="C18653" t="s">
        <v>161</v>
      </c>
      <c r="D18653" s="2">
        <v>42583</v>
      </c>
      <c r="E18653">
        <v>0.48249999999999998</v>
      </c>
      <c r="G18653">
        <v>3710000</v>
      </c>
      <c r="H18653">
        <v>2.36</v>
      </c>
      <c r="J18653">
        <v>234</v>
      </c>
    </row>
    <row r="18654" spans="1:10" x14ac:dyDescent="0.25">
      <c r="A18654" t="s">
        <v>127</v>
      </c>
      <c r="B18654" t="s">
        <v>170</v>
      </c>
      <c r="C18654" t="s">
        <v>161</v>
      </c>
      <c r="D18654" s="2">
        <v>42614</v>
      </c>
      <c r="E18654">
        <v>0</v>
      </c>
      <c r="G18654">
        <v>0</v>
      </c>
      <c r="H18654">
        <v>0</v>
      </c>
      <c r="J18654">
        <v>0</v>
      </c>
    </row>
    <row r="18655" spans="1:10" x14ac:dyDescent="0.25">
      <c r="A18655" t="s">
        <v>127</v>
      </c>
      <c r="B18655" t="s">
        <v>170</v>
      </c>
      <c r="C18655" t="s">
        <v>161</v>
      </c>
      <c r="D18655" s="2">
        <v>42644</v>
      </c>
      <c r="E18655">
        <v>0</v>
      </c>
      <c r="G18655">
        <v>0</v>
      </c>
      <c r="H18655">
        <v>0</v>
      </c>
      <c r="J18655">
        <v>0</v>
      </c>
    </row>
    <row r="18656" spans="1:10" x14ac:dyDescent="0.25">
      <c r="A18656" t="s">
        <v>127</v>
      </c>
      <c r="B18656" t="s">
        <v>170</v>
      </c>
      <c r="C18656" t="s">
        <v>161</v>
      </c>
      <c r="D18656" s="2">
        <v>42675</v>
      </c>
      <c r="E18656">
        <v>0</v>
      </c>
      <c r="G18656">
        <v>0</v>
      </c>
      <c r="H18656">
        <v>0</v>
      </c>
      <c r="J18656">
        <v>0</v>
      </c>
    </row>
    <row r="18657" spans="1:10" x14ac:dyDescent="0.25">
      <c r="A18657" t="s">
        <v>127</v>
      </c>
      <c r="B18657" t="s">
        <v>170</v>
      </c>
      <c r="C18657" t="s">
        <v>161</v>
      </c>
      <c r="D18657" s="2">
        <v>42705</v>
      </c>
      <c r="E18657">
        <v>0</v>
      </c>
      <c r="G18657">
        <v>0</v>
      </c>
      <c r="H18657">
        <v>0</v>
      </c>
      <c r="J18657">
        <v>0</v>
      </c>
    </row>
    <row r="18658" spans="1:10" x14ac:dyDescent="0.25">
      <c r="A18658" t="s">
        <v>127</v>
      </c>
      <c r="B18658" t="s">
        <v>160</v>
      </c>
      <c r="C18658" t="s">
        <v>161</v>
      </c>
      <c r="D18658" s="2">
        <v>42736</v>
      </c>
      <c r="E18658">
        <v>0</v>
      </c>
      <c r="G18658">
        <v>0</v>
      </c>
      <c r="H18658">
        <v>0</v>
      </c>
      <c r="J18658">
        <v>0</v>
      </c>
    </row>
    <row r="18659" spans="1:10" x14ac:dyDescent="0.25">
      <c r="A18659" t="s">
        <v>127</v>
      </c>
      <c r="B18659" t="s">
        <v>160</v>
      </c>
      <c r="C18659" t="s">
        <v>161</v>
      </c>
      <c r="D18659" s="2">
        <v>42767</v>
      </c>
      <c r="E18659">
        <v>0</v>
      </c>
      <c r="G18659">
        <v>0</v>
      </c>
      <c r="H18659">
        <v>0</v>
      </c>
      <c r="J18659">
        <v>0</v>
      </c>
    </row>
    <row r="18660" spans="1:10" x14ac:dyDescent="0.25">
      <c r="A18660" t="s">
        <v>127</v>
      </c>
      <c r="B18660" t="s">
        <v>160</v>
      </c>
      <c r="C18660" t="s">
        <v>161</v>
      </c>
      <c r="D18660" s="2">
        <v>42795</v>
      </c>
      <c r="E18660">
        <v>0</v>
      </c>
      <c r="G18660">
        <v>0</v>
      </c>
      <c r="H18660">
        <v>0</v>
      </c>
      <c r="J18660">
        <v>0</v>
      </c>
    </row>
    <row r="18661" spans="1:10" x14ac:dyDescent="0.25">
      <c r="A18661" t="s">
        <v>127</v>
      </c>
      <c r="B18661" t="s">
        <v>160</v>
      </c>
      <c r="C18661" t="s">
        <v>161</v>
      </c>
      <c r="D18661" s="2">
        <v>42826</v>
      </c>
      <c r="E18661">
        <v>0</v>
      </c>
      <c r="G18661">
        <v>0</v>
      </c>
      <c r="H18661">
        <v>0</v>
      </c>
      <c r="J18661">
        <v>0</v>
      </c>
    </row>
    <row r="18662" spans="1:10" x14ac:dyDescent="0.25">
      <c r="A18662" t="s">
        <v>127</v>
      </c>
      <c r="B18662" t="s">
        <v>160</v>
      </c>
      <c r="C18662" t="s">
        <v>161</v>
      </c>
      <c r="D18662" s="2">
        <v>42856</v>
      </c>
      <c r="E18662">
        <v>0</v>
      </c>
      <c r="G18662">
        <v>0</v>
      </c>
      <c r="H18662">
        <v>0</v>
      </c>
      <c r="J18662">
        <v>0</v>
      </c>
    </row>
    <row r="18663" spans="1:10" x14ac:dyDescent="0.25">
      <c r="A18663" t="s">
        <v>127</v>
      </c>
      <c r="B18663" t="s">
        <v>160</v>
      </c>
      <c r="C18663" t="s">
        <v>161</v>
      </c>
      <c r="D18663" s="2">
        <v>42887</v>
      </c>
      <c r="E18663">
        <v>25.446249999999999</v>
      </c>
      <c r="G18663">
        <v>195427200</v>
      </c>
      <c r="H18663">
        <v>12.475949455492801</v>
      </c>
      <c r="J18663">
        <v>11329</v>
      </c>
    </row>
    <row r="18664" spans="1:10" x14ac:dyDescent="0.25">
      <c r="A18664" t="s">
        <v>127</v>
      </c>
      <c r="B18664" t="s">
        <v>160</v>
      </c>
      <c r="C18664" t="s">
        <v>161</v>
      </c>
      <c r="D18664" s="2">
        <v>42917</v>
      </c>
      <c r="E18664">
        <v>29.867916666666702</v>
      </c>
      <c r="G18664">
        <v>229385600</v>
      </c>
      <c r="H18664">
        <v>14.3192304417116</v>
      </c>
      <c r="J18664">
        <v>13003</v>
      </c>
    </row>
    <row r="18665" spans="1:10" x14ac:dyDescent="0.25">
      <c r="A18665" t="s">
        <v>127</v>
      </c>
      <c r="B18665" t="s">
        <v>160</v>
      </c>
      <c r="C18665" t="s">
        <v>161</v>
      </c>
      <c r="D18665" s="2">
        <v>42948</v>
      </c>
      <c r="E18665">
        <v>27.225833333333298</v>
      </c>
      <c r="G18665">
        <v>209094400</v>
      </c>
      <c r="H18665">
        <v>13.236901358502999</v>
      </c>
      <c r="J18665">
        <v>12020</v>
      </c>
    </row>
    <row r="18666" spans="1:10" x14ac:dyDescent="0.25">
      <c r="A18666" t="s">
        <v>127</v>
      </c>
      <c r="B18666" t="s">
        <v>160</v>
      </c>
      <c r="C18666" t="s">
        <v>161</v>
      </c>
      <c r="D18666" s="2">
        <v>42979</v>
      </c>
      <c r="E18666">
        <v>0</v>
      </c>
      <c r="G18666">
        <v>0</v>
      </c>
      <c r="H18666">
        <v>0</v>
      </c>
      <c r="J18666">
        <v>0</v>
      </c>
    </row>
    <row r="18667" spans="1:10" x14ac:dyDescent="0.25">
      <c r="A18667" t="s">
        <v>127</v>
      </c>
      <c r="B18667" t="s">
        <v>160</v>
      </c>
      <c r="C18667" t="s">
        <v>161</v>
      </c>
      <c r="D18667" s="2">
        <v>43009</v>
      </c>
      <c r="E18667">
        <v>0</v>
      </c>
      <c r="G18667">
        <v>0</v>
      </c>
      <c r="H18667">
        <v>0</v>
      </c>
      <c r="J18667">
        <v>0</v>
      </c>
    </row>
    <row r="18668" spans="1:10" x14ac:dyDescent="0.25">
      <c r="A18668" t="s">
        <v>127</v>
      </c>
      <c r="B18668" t="s">
        <v>160</v>
      </c>
      <c r="C18668" t="s">
        <v>161</v>
      </c>
      <c r="D18668" s="2">
        <v>43040</v>
      </c>
      <c r="E18668">
        <v>0</v>
      </c>
      <c r="G18668">
        <v>0</v>
      </c>
      <c r="H18668">
        <v>0</v>
      </c>
      <c r="J18668">
        <v>0</v>
      </c>
    </row>
    <row r="18669" spans="1:10" x14ac:dyDescent="0.25">
      <c r="A18669" t="s">
        <v>127</v>
      </c>
      <c r="B18669" t="s">
        <v>160</v>
      </c>
      <c r="C18669" t="s">
        <v>161</v>
      </c>
      <c r="D18669" s="2">
        <v>43070</v>
      </c>
      <c r="E18669">
        <v>0</v>
      </c>
      <c r="G18669">
        <v>0</v>
      </c>
      <c r="H18669">
        <v>0</v>
      </c>
      <c r="J18669">
        <v>0</v>
      </c>
    </row>
    <row r="18670" spans="1:10" x14ac:dyDescent="0.25">
      <c r="A18670" t="s">
        <v>127</v>
      </c>
      <c r="B18670" t="s">
        <v>160</v>
      </c>
      <c r="C18670" t="s">
        <v>161</v>
      </c>
      <c r="D18670" s="2">
        <v>43101</v>
      </c>
      <c r="E18670">
        <v>19.829999999999998</v>
      </c>
      <c r="G18670">
        <v>201690000</v>
      </c>
      <c r="H18670">
        <v>263</v>
      </c>
      <c r="J18670">
        <v>12880</v>
      </c>
    </row>
    <row r="18671" spans="1:10" x14ac:dyDescent="0.25">
      <c r="A18671" t="s">
        <v>127</v>
      </c>
      <c r="B18671" t="s">
        <v>160</v>
      </c>
      <c r="C18671" t="s">
        <v>161</v>
      </c>
      <c r="D18671" s="2">
        <v>43132</v>
      </c>
      <c r="E18671">
        <v>18.670000000000002</v>
      </c>
      <c r="G18671">
        <v>190170000</v>
      </c>
      <c r="H18671">
        <v>272</v>
      </c>
      <c r="J18671">
        <v>13319</v>
      </c>
    </row>
    <row r="18672" spans="1:10" x14ac:dyDescent="0.25">
      <c r="A18672" t="s">
        <v>127</v>
      </c>
      <c r="B18672" t="s">
        <v>160</v>
      </c>
      <c r="C18672" t="s">
        <v>161</v>
      </c>
      <c r="D18672" s="2">
        <v>43160</v>
      </c>
      <c r="E18672">
        <v>3</v>
      </c>
      <c r="G18672">
        <v>30650000</v>
      </c>
      <c r="H18672">
        <v>53</v>
      </c>
      <c r="J18672">
        <v>2608</v>
      </c>
    </row>
    <row r="18673" spans="1:10" x14ac:dyDescent="0.25">
      <c r="A18673" t="s">
        <v>127</v>
      </c>
      <c r="B18673" t="s">
        <v>160</v>
      </c>
      <c r="C18673" t="s">
        <v>161</v>
      </c>
      <c r="D18673" s="2">
        <v>43191</v>
      </c>
      <c r="E18673">
        <v>0.92</v>
      </c>
      <c r="G18673">
        <v>9510000</v>
      </c>
      <c r="H18673">
        <v>10</v>
      </c>
      <c r="J18673">
        <v>509</v>
      </c>
    </row>
    <row r="18674" spans="1:10" x14ac:dyDescent="0.25">
      <c r="A18674" t="s">
        <v>127</v>
      </c>
      <c r="B18674" t="s">
        <v>160</v>
      </c>
      <c r="C18674" t="s">
        <v>161</v>
      </c>
      <c r="D18674" s="2">
        <v>43221</v>
      </c>
      <c r="E18674">
        <v>0.57999999999999996</v>
      </c>
      <c r="G18674">
        <v>5800000</v>
      </c>
      <c r="H18674">
        <v>8</v>
      </c>
      <c r="J18674">
        <v>375</v>
      </c>
    </row>
    <row r="18675" spans="1:10" x14ac:dyDescent="0.25">
      <c r="A18675" t="s">
        <v>127</v>
      </c>
      <c r="B18675" t="s">
        <v>160</v>
      </c>
      <c r="C18675" t="s">
        <v>161</v>
      </c>
      <c r="D18675" s="2">
        <v>43252</v>
      </c>
      <c r="E18675">
        <v>11</v>
      </c>
      <c r="G18675">
        <v>112100000</v>
      </c>
      <c r="H18675">
        <v>160</v>
      </c>
      <c r="J18675">
        <v>7852</v>
      </c>
    </row>
    <row r="18676" spans="1:10" x14ac:dyDescent="0.25">
      <c r="A18676" t="s">
        <v>127</v>
      </c>
      <c r="B18676" t="s">
        <v>160</v>
      </c>
      <c r="C18676" t="s">
        <v>161</v>
      </c>
      <c r="D18676" s="2">
        <v>43282</v>
      </c>
      <c r="E18676">
        <v>0.83</v>
      </c>
      <c r="G18676">
        <v>8369999.9999999991</v>
      </c>
      <c r="H18676">
        <v>11</v>
      </c>
      <c r="J18676">
        <v>544</v>
      </c>
    </row>
    <row r="18677" spans="1:10" x14ac:dyDescent="0.25">
      <c r="A18677" t="s">
        <v>127</v>
      </c>
      <c r="B18677" t="s">
        <v>160</v>
      </c>
      <c r="C18677" t="s">
        <v>161</v>
      </c>
      <c r="D18677" s="2">
        <v>43313</v>
      </c>
      <c r="E18677">
        <v>0</v>
      </c>
      <c r="G18677">
        <v>0</v>
      </c>
      <c r="H18677">
        <v>0</v>
      </c>
      <c r="J18677">
        <v>0</v>
      </c>
    </row>
    <row r="18678" spans="1:10" x14ac:dyDescent="0.25">
      <c r="A18678" t="s">
        <v>127</v>
      </c>
      <c r="B18678" t="s">
        <v>160</v>
      </c>
      <c r="C18678" t="s">
        <v>161</v>
      </c>
      <c r="D18678" s="2">
        <v>43344</v>
      </c>
      <c r="E18678">
        <v>0</v>
      </c>
      <c r="G18678">
        <v>0</v>
      </c>
      <c r="H18678">
        <v>0</v>
      </c>
      <c r="J18678">
        <v>0</v>
      </c>
    </row>
    <row r="18679" spans="1:10" x14ac:dyDescent="0.25">
      <c r="A18679" t="s">
        <v>127</v>
      </c>
      <c r="B18679" t="s">
        <v>160</v>
      </c>
      <c r="C18679" t="s">
        <v>161</v>
      </c>
      <c r="D18679" s="2">
        <v>43374</v>
      </c>
      <c r="E18679">
        <v>27.33</v>
      </c>
      <c r="G18679">
        <v>278110000</v>
      </c>
      <c r="H18679">
        <v>384</v>
      </c>
      <c r="J18679">
        <v>18833</v>
      </c>
    </row>
    <row r="18680" spans="1:10" x14ac:dyDescent="0.25">
      <c r="A18680" t="s">
        <v>127</v>
      </c>
      <c r="B18680" t="s">
        <v>160</v>
      </c>
      <c r="C18680" t="s">
        <v>161</v>
      </c>
      <c r="D18680" s="2">
        <v>43405</v>
      </c>
      <c r="E18680">
        <v>9.33</v>
      </c>
      <c r="G18680">
        <v>95070000</v>
      </c>
      <c r="H18680">
        <v>138</v>
      </c>
      <c r="J18680">
        <v>6744</v>
      </c>
    </row>
    <row r="18681" spans="1:10" x14ac:dyDescent="0.25">
      <c r="A18681" t="s">
        <v>127</v>
      </c>
      <c r="B18681" t="s">
        <v>160</v>
      </c>
      <c r="C18681" t="s">
        <v>161</v>
      </c>
      <c r="D18681" s="2">
        <v>43435</v>
      </c>
      <c r="E18681">
        <v>9.1300000000000008</v>
      </c>
      <c r="G18681">
        <v>93100000</v>
      </c>
      <c r="H18681">
        <v>128</v>
      </c>
      <c r="J18681">
        <v>6280</v>
      </c>
    </row>
    <row r="18682" spans="1:10" x14ac:dyDescent="0.25">
      <c r="A18682" t="s">
        <v>127</v>
      </c>
      <c r="B18682" t="s">
        <v>160</v>
      </c>
      <c r="C18682" t="s">
        <v>161</v>
      </c>
      <c r="D18682" s="2">
        <v>43496</v>
      </c>
      <c r="E18682">
        <v>0</v>
      </c>
      <c r="G18682">
        <v>0</v>
      </c>
      <c r="H18682">
        <v>0</v>
      </c>
      <c r="J18682">
        <v>0</v>
      </c>
    </row>
    <row r="18683" spans="1:10" x14ac:dyDescent="0.25">
      <c r="A18683" t="s">
        <v>127</v>
      </c>
      <c r="B18683" t="s">
        <v>160</v>
      </c>
      <c r="C18683" t="s">
        <v>161</v>
      </c>
      <c r="D18683" s="2">
        <v>43524</v>
      </c>
      <c r="E18683">
        <v>1.09208333333333</v>
      </c>
      <c r="G18683">
        <v>8324000</v>
      </c>
      <c r="H18683">
        <v>18.117827957629999</v>
      </c>
      <c r="J18683">
        <v>520</v>
      </c>
    </row>
    <row r="18684" spans="1:10" x14ac:dyDescent="0.25">
      <c r="A18684" t="s">
        <v>127</v>
      </c>
      <c r="B18684" t="s">
        <v>160</v>
      </c>
      <c r="C18684" t="s">
        <v>161</v>
      </c>
      <c r="D18684" s="2">
        <v>43555</v>
      </c>
      <c r="E18684">
        <v>0</v>
      </c>
      <c r="G18684">
        <v>0</v>
      </c>
      <c r="H18684">
        <v>0</v>
      </c>
      <c r="J18684">
        <v>0</v>
      </c>
    </row>
    <row r="18685" spans="1:10" x14ac:dyDescent="0.25">
      <c r="A18685" t="s">
        <v>127</v>
      </c>
      <c r="B18685" t="s">
        <v>160</v>
      </c>
      <c r="C18685" t="s">
        <v>161</v>
      </c>
      <c r="D18685" s="2">
        <v>43585</v>
      </c>
      <c r="E18685">
        <v>19.516249999999999</v>
      </c>
      <c r="G18685">
        <v>171737000</v>
      </c>
      <c r="H18685">
        <v>460.46606918703299</v>
      </c>
      <c r="J18685">
        <v>13203</v>
      </c>
    </row>
    <row r="18686" spans="1:10" x14ac:dyDescent="0.25">
      <c r="A18686" t="s">
        <v>127</v>
      </c>
      <c r="B18686" t="s">
        <v>160</v>
      </c>
      <c r="C18686" t="s">
        <v>161</v>
      </c>
      <c r="D18686" s="2">
        <v>43616</v>
      </c>
      <c r="E18686">
        <v>12.0904166666667</v>
      </c>
      <c r="G18686">
        <v>104023000</v>
      </c>
      <c r="H18686">
        <v>281.266624566676</v>
      </c>
      <c r="J18686">
        <v>8065</v>
      </c>
    </row>
    <row r="18687" spans="1:10" x14ac:dyDescent="0.25">
      <c r="A18687" t="s">
        <v>127</v>
      </c>
      <c r="B18687" t="s">
        <v>160</v>
      </c>
      <c r="C18687" t="s">
        <v>161</v>
      </c>
      <c r="D18687" s="2">
        <v>43646</v>
      </c>
      <c r="E18687">
        <v>0</v>
      </c>
      <c r="G18687">
        <v>0</v>
      </c>
      <c r="H18687">
        <v>0</v>
      </c>
      <c r="J18687">
        <v>0</v>
      </c>
    </row>
    <row r="18688" spans="1:10" x14ac:dyDescent="0.25">
      <c r="A18688" t="s">
        <v>127</v>
      </c>
      <c r="B18688" t="s">
        <v>160</v>
      </c>
      <c r="C18688" t="s">
        <v>161</v>
      </c>
      <c r="D18688" s="2">
        <v>43677</v>
      </c>
      <c r="E18688">
        <v>0</v>
      </c>
      <c r="G18688">
        <v>0</v>
      </c>
      <c r="H18688">
        <v>0</v>
      </c>
      <c r="J18688">
        <v>0</v>
      </c>
    </row>
    <row r="18689" spans="1:10" x14ac:dyDescent="0.25">
      <c r="A18689" t="s">
        <v>127</v>
      </c>
      <c r="B18689" t="s">
        <v>160</v>
      </c>
      <c r="C18689" t="s">
        <v>161</v>
      </c>
      <c r="D18689" s="2">
        <v>43708</v>
      </c>
      <c r="E18689">
        <v>9.1483333333333299</v>
      </c>
      <c r="G18689">
        <v>69479000</v>
      </c>
      <c r="H18689">
        <v>196.95030358217801</v>
      </c>
      <c r="J18689">
        <v>5229</v>
      </c>
    </row>
    <row r="18690" spans="1:10" x14ac:dyDescent="0.25">
      <c r="A18690" t="s">
        <v>127</v>
      </c>
      <c r="B18690" t="s">
        <v>160</v>
      </c>
      <c r="C18690" t="s">
        <v>161</v>
      </c>
      <c r="D18690" s="2">
        <v>43738</v>
      </c>
      <c r="E18690">
        <v>24.944583333333298</v>
      </c>
      <c r="G18690">
        <v>190418000</v>
      </c>
      <c r="H18690">
        <v>544.78769025666395</v>
      </c>
      <c r="J18690">
        <v>14463</v>
      </c>
    </row>
    <row r="18691" spans="1:10" x14ac:dyDescent="0.25">
      <c r="A18691" t="s">
        <v>127</v>
      </c>
      <c r="B18691" t="s">
        <v>160</v>
      </c>
      <c r="C18691" t="s">
        <v>161</v>
      </c>
      <c r="D18691" s="2">
        <v>43769</v>
      </c>
      <c r="E18691">
        <v>0</v>
      </c>
      <c r="G18691">
        <v>0</v>
      </c>
      <c r="H18691">
        <v>0</v>
      </c>
      <c r="J18691">
        <v>0</v>
      </c>
    </row>
    <row r="18692" spans="1:10" x14ac:dyDescent="0.25">
      <c r="A18692" t="s">
        <v>127</v>
      </c>
      <c r="B18692" t="s">
        <v>160</v>
      </c>
      <c r="C18692" t="s">
        <v>161</v>
      </c>
      <c r="D18692" s="2">
        <v>43799</v>
      </c>
      <c r="E18692">
        <v>0.65791666666666704</v>
      </c>
      <c r="G18692">
        <v>5852000</v>
      </c>
      <c r="H18692">
        <v>13.6775138619868</v>
      </c>
      <c r="J18692">
        <v>392</v>
      </c>
    </row>
    <row r="18693" spans="1:10" x14ac:dyDescent="0.25">
      <c r="A18693" t="s">
        <v>127</v>
      </c>
      <c r="B18693" t="s">
        <v>160</v>
      </c>
      <c r="C18693" t="s">
        <v>161</v>
      </c>
      <c r="D18693" s="2">
        <v>43830</v>
      </c>
      <c r="E18693">
        <v>0</v>
      </c>
      <c r="G18693">
        <v>0</v>
      </c>
      <c r="H18693">
        <v>0</v>
      </c>
      <c r="J18693">
        <v>0</v>
      </c>
    </row>
    <row r="18694" spans="1:10" x14ac:dyDescent="0.25">
      <c r="A18694" t="s">
        <v>127</v>
      </c>
      <c r="B18694" t="s">
        <v>164</v>
      </c>
      <c r="C18694" t="s">
        <v>165</v>
      </c>
      <c r="D18694" s="2">
        <v>42005</v>
      </c>
      <c r="E18694">
        <v>0</v>
      </c>
      <c r="G18694">
        <v>0</v>
      </c>
      <c r="H18694">
        <v>0</v>
      </c>
      <c r="J18694">
        <v>0</v>
      </c>
    </row>
    <row r="18695" spans="1:10" x14ac:dyDescent="0.25">
      <c r="A18695" t="s">
        <v>127</v>
      </c>
      <c r="B18695" t="s">
        <v>164</v>
      </c>
      <c r="C18695" t="s">
        <v>165</v>
      </c>
      <c r="D18695" s="2">
        <v>42036</v>
      </c>
      <c r="E18695">
        <v>0</v>
      </c>
      <c r="G18695">
        <v>0</v>
      </c>
      <c r="H18695">
        <v>0</v>
      </c>
      <c r="J18695">
        <v>0</v>
      </c>
    </row>
    <row r="18696" spans="1:10" x14ac:dyDescent="0.25">
      <c r="A18696" t="s">
        <v>127</v>
      </c>
      <c r="B18696" t="s">
        <v>164</v>
      </c>
      <c r="C18696" t="s">
        <v>165</v>
      </c>
      <c r="D18696" s="2">
        <v>42064</v>
      </c>
      <c r="E18696">
        <v>0</v>
      </c>
      <c r="G18696">
        <v>0</v>
      </c>
      <c r="H18696">
        <v>0</v>
      </c>
      <c r="J18696">
        <v>0</v>
      </c>
    </row>
    <row r="18697" spans="1:10" x14ac:dyDescent="0.25">
      <c r="A18697" t="s">
        <v>127</v>
      </c>
      <c r="B18697" t="s">
        <v>164</v>
      </c>
      <c r="C18697" t="s">
        <v>165</v>
      </c>
      <c r="D18697" s="2">
        <v>42095</v>
      </c>
      <c r="E18697">
        <v>0</v>
      </c>
      <c r="G18697">
        <v>0</v>
      </c>
      <c r="H18697">
        <v>0</v>
      </c>
      <c r="J18697">
        <v>0</v>
      </c>
    </row>
    <row r="18698" spans="1:10" x14ac:dyDescent="0.25">
      <c r="A18698" t="s">
        <v>127</v>
      </c>
      <c r="B18698" t="s">
        <v>164</v>
      </c>
      <c r="C18698" t="s">
        <v>165</v>
      </c>
      <c r="D18698" s="2">
        <v>42125</v>
      </c>
      <c r="E18698">
        <v>0</v>
      </c>
      <c r="G18698">
        <v>0</v>
      </c>
      <c r="H18698">
        <v>0</v>
      </c>
      <c r="J18698">
        <v>0</v>
      </c>
    </row>
    <row r="18699" spans="1:10" x14ac:dyDescent="0.25">
      <c r="A18699" t="s">
        <v>127</v>
      </c>
      <c r="B18699" t="s">
        <v>164</v>
      </c>
      <c r="C18699" t="s">
        <v>165</v>
      </c>
      <c r="D18699" s="2">
        <v>42156</v>
      </c>
      <c r="E18699">
        <v>0</v>
      </c>
      <c r="G18699">
        <v>0</v>
      </c>
      <c r="H18699">
        <v>0</v>
      </c>
      <c r="J18699">
        <v>0</v>
      </c>
    </row>
    <row r="18700" spans="1:10" x14ac:dyDescent="0.25">
      <c r="A18700" t="s">
        <v>127</v>
      </c>
      <c r="B18700" t="s">
        <v>164</v>
      </c>
      <c r="C18700" t="s">
        <v>165</v>
      </c>
      <c r="D18700" s="2">
        <v>42186</v>
      </c>
      <c r="E18700">
        <v>0</v>
      </c>
      <c r="G18700">
        <v>0</v>
      </c>
      <c r="H18700">
        <v>0</v>
      </c>
      <c r="J18700">
        <v>0</v>
      </c>
    </row>
    <row r="18701" spans="1:10" x14ac:dyDescent="0.25">
      <c r="A18701" t="s">
        <v>127</v>
      </c>
      <c r="B18701" t="s">
        <v>164</v>
      </c>
      <c r="C18701" t="s">
        <v>165</v>
      </c>
      <c r="D18701" s="2">
        <v>42217</v>
      </c>
      <c r="E18701">
        <v>6.6333333333333302</v>
      </c>
      <c r="G18701">
        <v>35820000</v>
      </c>
      <c r="H18701">
        <v>0</v>
      </c>
      <c r="J18701">
        <v>3184</v>
      </c>
    </row>
    <row r="18702" spans="1:10" x14ac:dyDescent="0.25">
      <c r="A18702" t="s">
        <v>127</v>
      </c>
      <c r="B18702" t="s">
        <v>164</v>
      </c>
      <c r="C18702" t="s">
        <v>165</v>
      </c>
      <c r="D18702" s="2">
        <v>42248</v>
      </c>
      <c r="E18702">
        <v>28.933333333333302</v>
      </c>
      <c r="G18702">
        <v>112840000</v>
      </c>
      <c r="H18702">
        <v>12.64</v>
      </c>
      <c r="J18702">
        <v>12206</v>
      </c>
    </row>
    <row r="18703" spans="1:10" x14ac:dyDescent="0.25">
      <c r="A18703" t="s">
        <v>127</v>
      </c>
      <c r="B18703" t="s">
        <v>164</v>
      </c>
      <c r="C18703" t="s">
        <v>165</v>
      </c>
      <c r="D18703" s="2">
        <v>42278</v>
      </c>
      <c r="E18703">
        <v>4.3958333333333304</v>
      </c>
      <c r="G18703">
        <v>16960000</v>
      </c>
      <c r="H18703">
        <v>0.75</v>
      </c>
      <c r="J18703">
        <v>1849</v>
      </c>
    </row>
    <row r="18704" spans="1:10" x14ac:dyDescent="0.25">
      <c r="A18704" t="s">
        <v>127</v>
      </c>
      <c r="B18704" t="s">
        <v>164</v>
      </c>
      <c r="C18704" t="s">
        <v>165</v>
      </c>
      <c r="D18704" s="2">
        <v>42309</v>
      </c>
      <c r="E18704">
        <v>0</v>
      </c>
      <c r="G18704">
        <v>0</v>
      </c>
      <c r="H18704">
        <v>0</v>
      </c>
      <c r="J18704">
        <v>0</v>
      </c>
    </row>
    <row r="18705" spans="1:10" x14ac:dyDescent="0.25">
      <c r="A18705" t="s">
        <v>127</v>
      </c>
      <c r="B18705" t="s">
        <v>164</v>
      </c>
      <c r="C18705" t="s">
        <v>165</v>
      </c>
      <c r="D18705" s="2">
        <v>42339</v>
      </c>
      <c r="E18705">
        <v>0</v>
      </c>
      <c r="G18705">
        <v>0</v>
      </c>
      <c r="H18705">
        <v>0</v>
      </c>
      <c r="J18705">
        <v>0</v>
      </c>
    </row>
    <row r="18706" spans="1:10" x14ac:dyDescent="0.25">
      <c r="A18706" t="s">
        <v>127</v>
      </c>
      <c r="B18706" t="s">
        <v>164</v>
      </c>
      <c r="C18706" t="s">
        <v>165</v>
      </c>
      <c r="D18706" s="2">
        <v>42370</v>
      </c>
      <c r="E18706">
        <v>1.88041666666667</v>
      </c>
      <c r="G18706">
        <v>7260000</v>
      </c>
      <c r="H18706">
        <v>88.19</v>
      </c>
      <c r="J18706">
        <v>703</v>
      </c>
    </row>
    <row r="18707" spans="1:10" x14ac:dyDescent="0.25">
      <c r="A18707" t="s">
        <v>127</v>
      </c>
      <c r="B18707" t="s">
        <v>164</v>
      </c>
      <c r="C18707" t="s">
        <v>165</v>
      </c>
      <c r="D18707" s="2">
        <v>42401</v>
      </c>
      <c r="E18707">
        <v>0</v>
      </c>
      <c r="G18707">
        <v>0</v>
      </c>
      <c r="H18707">
        <v>0</v>
      </c>
      <c r="J18707">
        <v>0</v>
      </c>
    </row>
    <row r="18708" spans="1:10" x14ac:dyDescent="0.25">
      <c r="A18708" t="s">
        <v>127</v>
      </c>
      <c r="B18708" t="s">
        <v>164</v>
      </c>
      <c r="C18708" t="s">
        <v>165</v>
      </c>
      <c r="D18708" s="2">
        <v>42430</v>
      </c>
      <c r="E18708">
        <v>0</v>
      </c>
      <c r="G18708">
        <v>0</v>
      </c>
      <c r="H18708">
        <v>0</v>
      </c>
      <c r="J18708">
        <v>0</v>
      </c>
    </row>
    <row r="18709" spans="1:10" x14ac:dyDescent="0.25">
      <c r="A18709" t="s">
        <v>127</v>
      </c>
      <c r="B18709" t="s">
        <v>164</v>
      </c>
      <c r="C18709" t="s">
        <v>165</v>
      </c>
      <c r="D18709" s="2">
        <v>42461</v>
      </c>
      <c r="E18709">
        <v>0</v>
      </c>
      <c r="G18709">
        <v>0</v>
      </c>
      <c r="H18709">
        <v>0</v>
      </c>
      <c r="J18709">
        <v>0</v>
      </c>
    </row>
    <row r="18710" spans="1:10" x14ac:dyDescent="0.25">
      <c r="A18710" t="s">
        <v>127</v>
      </c>
      <c r="B18710" t="s">
        <v>164</v>
      </c>
      <c r="C18710" t="s">
        <v>165</v>
      </c>
      <c r="D18710" s="2">
        <v>42491</v>
      </c>
      <c r="E18710">
        <v>0</v>
      </c>
      <c r="G18710">
        <v>0</v>
      </c>
      <c r="H18710">
        <v>0</v>
      </c>
      <c r="J18710">
        <v>0</v>
      </c>
    </row>
    <row r="18711" spans="1:10" x14ac:dyDescent="0.25">
      <c r="A18711" t="s">
        <v>127</v>
      </c>
      <c r="B18711" t="s">
        <v>164</v>
      </c>
      <c r="C18711" t="s">
        <v>165</v>
      </c>
      <c r="D18711" s="2">
        <v>42522</v>
      </c>
      <c r="E18711">
        <v>0</v>
      </c>
      <c r="G18711">
        <v>0</v>
      </c>
      <c r="H18711">
        <v>0</v>
      </c>
      <c r="J18711">
        <v>0</v>
      </c>
    </row>
    <row r="18712" spans="1:10" x14ac:dyDescent="0.25">
      <c r="A18712" t="s">
        <v>127</v>
      </c>
      <c r="B18712" t="s">
        <v>164</v>
      </c>
      <c r="C18712" t="s">
        <v>165</v>
      </c>
      <c r="D18712" s="2">
        <v>42552</v>
      </c>
      <c r="E18712">
        <v>0</v>
      </c>
      <c r="G18712">
        <v>0</v>
      </c>
      <c r="H18712">
        <v>0</v>
      </c>
      <c r="J18712">
        <v>0</v>
      </c>
    </row>
    <row r="18713" spans="1:10" x14ac:dyDescent="0.25">
      <c r="A18713" t="s">
        <v>127</v>
      </c>
      <c r="B18713" t="s">
        <v>164</v>
      </c>
      <c r="C18713" t="s">
        <v>165</v>
      </c>
      <c r="D18713" s="2">
        <v>42583</v>
      </c>
      <c r="E18713">
        <v>0</v>
      </c>
      <c r="G18713">
        <v>0</v>
      </c>
      <c r="H18713">
        <v>0</v>
      </c>
      <c r="J18713">
        <v>0</v>
      </c>
    </row>
    <row r="18714" spans="1:10" x14ac:dyDescent="0.25">
      <c r="A18714" t="s">
        <v>127</v>
      </c>
      <c r="B18714" t="s">
        <v>164</v>
      </c>
      <c r="C18714" t="s">
        <v>165</v>
      </c>
      <c r="D18714" s="2">
        <v>42614</v>
      </c>
      <c r="E18714">
        <v>0</v>
      </c>
      <c r="G18714">
        <v>0</v>
      </c>
      <c r="H18714">
        <v>0</v>
      </c>
      <c r="J18714">
        <v>0</v>
      </c>
    </row>
    <row r="18715" spans="1:10" x14ac:dyDescent="0.25">
      <c r="A18715" t="s">
        <v>127</v>
      </c>
      <c r="B18715" t="s">
        <v>164</v>
      </c>
      <c r="C18715" t="s">
        <v>165</v>
      </c>
      <c r="D18715" s="2">
        <v>42644</v>
      </c>
      <c r="E18715">
        <v>0</v>
      </c>
      <c r="G18715">
        <v>0</v>
      </c>
      <c r="H18715">
        <v>0</v>
      </c>
      <c r="J18715">
        <v>0</v>
      </c>
    </row>
    <row r="18716" spans="1:10" x14ac:dyDescent="0.25">
      <c r="A18716" t="s">
        <v>127</v>
      </c>
      <c r="B18716" t="s">
        <v>164</v>
      </c>
      <c r="C18716" t="s">
        <v>165</v>
      </c>
      <c r="D18716" s="2">
        <v>42675</v>
      </c>
      <c r="E18716">
        <v>0</v>
      </c>
      <c r="G18716">
        <v>0</v>
      </c>
      <c r="H18716">
        <v>0</v>
      </c>
      <c r="J18716">
        <v>0</v>
      </c>
    </row>
    <row r="18717" spans="1:10" x14ac:dyDescent="0.25">
      <c r="A18717" t="s">
        <v>127</v>
      </c>
      <c r="B18717" t="s">
        <v>164</v>
      </c>
      <c r="C18717" t="s">
        <v>165</v>
      </c>
      <c r="D18717" s="2">
        <v>42705</v>
      </c>
      <c r="E18717">
        <v>0</v>
      </c>
      <c r="G18717">
        <v>0</v>
      </c>
      <c r="H18717">
        <v>0</v>
      </c>
      <c r="J18717">
        <v>0</v>
      </c>
    </row>
    <row r="18718" spans="1:10" x14ac:dyDescent="0.25">
      <c r="A18718" t="s">
        <v>127</v>
      </c>
      <c r="B18718" t="s">
        <v>164</v>
      </c>
      <c r="C18718" t="s">
        <v>165</v>
      </c>
      <c r="D18718" s="2">
        <v>42736</v>
      </c>
      <c r="E18718">
        <v>0</v>
      </c>
      <c r="G18718">
        <v>0</v>
      </c>
      <c r="H18718">
        <v>0</v>
      </c>
      <c r="J18718">
        <v>0</v>
      </c>
    </row>
    <row r="18719" spans="1:10" x14ac:dyDescent="0.25">
      <c r="A18719" t="s">
        <v>127</v>
      </c>
      <c r="B18719" t="s">
        <v>164</v>
      </c>
      <c r="C18719" t="s">
        <v>165</v>
      </c>
      <c r="D18719" s="2">
        <v>42767</v>
      </c>
      <c r="E18719">
        <v>0</v>
      </c>
      <c r="G18719">
        <v>0</v>
      </c>
      <c r="H18719">
        <v>0</v>
      </c>
      <c r="J18719">
        <v>0</v>
      </c>
    </row>
    <row r="18720" spans="1:10" x14ac:dyDescent="0.25">
      <c r="A18720" t="s">
        <v>127</v>
      </c>
      <c r="B18720" t="s">
        <v>164</v>
      </c>
      <c r="C18720" t="s">
        <v>165</v>
      </c>
      <c r="D18720" s="2">
        <v>42795</v>
      </c>
      <c r="E18720">
        <v>0</v>
      </c>
      <c r="G18720">
        <v>0</v>
      </c>
      <c r="H18720">
        <v>0</v>
      </c>
      <c r="J18720">
        <v>0</v>
      </c>
    </row>
    <row r="18721" spans="1:10" x14ac:dyDescent="0.25">
      <c r="A18721" t="s">
        <v>127</v>
      </c>
      <c r="B18721" t="s">
        <v>164</v>
      </c>
      <c r="C18721" t="s">
        <v>165</v>
      </c>
      <c r="D18721" s="2">
        <v>42826</v>
      </c>
      <c r="E18721">
        <v>0</v>
      </c>
      <c r="G18721">
        <v>0</v>
      </c>
      <c r="H18721">
        <v>0</v>
      </c>
      <c r="J18721">
        <v>0</v>
      </c>
    </row>
    <row r="18722" spans="1:10" x14ac:dyDescent="0.25">
      <c r="A18722" t="s">
        <v>127</v>
      </c>
      <c r="B18722" t="s">
        <v>164</v>
      </c>
      <c r="C18722" t="s">
        <v>165</v>
      </c>
      <c r="D18722" s="2">
        <v>42856</v>
      </c>
      <c r="E18722">
        <v>0</v>
      </c>
      <c r="G18722">
        <v>0</v>
      </c>
      <c r="H18722">
        <v>0</v>
      </c>
      <c r="J18722">
        <v>0</v>
      </c>
    </row>
    <row r="18723" spans="1:10" x14ac:dyDescent="0.25">
      <c r="A18723" t="s">
        <v>127</v>
      </c>
      <c r="B18723" t="s">
        <v>164</v>
      </c>
      <c r="C18723" t="s">
        <v>165</v>
      </c>
      <c r="D18723" s="2">
        <v>42887</v>
      </c>
      <c r="E18723">
        <v>0</v>
      </c>
      <c r="G18723">
        <v>0</v>
      </c>
      <c r="H18723">
        <v>0</v>
      </c>
      <c r="J18723">
        <v>0</v>
      </c>
    </row>
    <row r="18724" spans="1:10" x14ac:dyDescent="0.25">
      <c r="A18724" t="s">
        <v>127</v>
      </c>
      <c r="B18724" t="s">
        <v>164</v>
      </c>
      <c r="C18724" t="s">
        <v>165</v>
      </c>
      <c r="D18724" s="2">
        <v>42917</v>
      </c>
      <c r="E18724">
        <v>0</v>
      </c>
      <c r="G18724">
        <v>0</v>
      </c>
      <c r="H18724">
        <v>0</v>
      </c>
      <c r="J18724">
        <v>0</v>
      </c>
    </row>
    <row r="18725" spans="1:10" x14ac:dyDescent="0.25">
      <c r="A18725" t="s">
        <v>127</v>
      </c>
      <c r="B18725" t="s">
        <v>164</v>
      </c>
      <c r="C18725" t="s">
        <v>165</v>
      </c>
      <c r="D18725" s="2">
        <v>42948</v>
      </c>
      <c r="E18725">
        <v>10.75</v>
      </c>
      <c r="G18725">
        <v>41473500</v>
      </c>
      <c r="H18725">
        <v>0</v>
      </c>
      <c r="J18725">
        <v>3652</v>
      </c>
    </row>
    <row r="18726" spans="1:10" x14ac:dyDescent="0.25">
      <c r="A18726" t="s">
        <v>127</v>
      </c>
      <c r="B18726" t="s">
        <v>164</v>
      </c>
      <c r="C18726" t="s">
        <v>165</v>
      </c>
      <c r="D18726" s="2">
        <v>42979</v>
      </c>
      <c r="E18726">
        <v>0</v>
      </c>
      <c r="G18726">
        <v>0</v>
      </c>
      <c r="H18726">
        <v>0</v>
      </c>
      <c r="J18726">
        <v>0</v>
      </c>
    </row>
    <row r="18727" spans="1:10" x14ac:dyDescent="0.25">
      <c r="A18727" t="s">
        <v>127</v>
      </c>
      <c r="B18727" t="s">
        <v>164</v>
      </c>
      <c r="C18727" t="s">
        <v>165</v>
      </c>
      <c r="D18727" s="2">
        <v>43009</v>
      </c>
      <c r="E18727">
        <v>0</v>
      </c>
      <c r="G18727">
        <v>0</v>
      </c>
      <c r="H18727">
        <v>0</v>
      </c>
      <c r="J18727">
        <v>0</v>
      </c>
    </row>
    <row r="18728" spans="1:10" x14ac:dyDescent="0.25">
      <c r="A18728" t="s">
        <v>127</v>
      </c>
      <c r="B18728" t="s">
        <v>164</v>
      </c>
      <c r="C18728" t="s">
        <v>165</v>
      </c>
      <c r="D18728" s="2">
        <v>43040</v>
      </c>
      <c r="E18728">
        <v>0</v>
      </c>
      <c r="G18728">
        <v>0</v>
      </c>
      <c r="H18728">
        <v>0</v>
      </c>
      <c r="J18728">
        <v>0</v>
      </c>
    </row>
    <row r="18729" spans="1:10" x14ac:dyDescent="0.25">
      <c r="A18729" t="s">
        <v>127</v>
      </c>
      <c r="B18729" t="s">
        <v>164</v>
      </c>
      <c r="C18729" t="s">
        <v>165</v>
      </c>
      <c r="D18729" s="2">
        <v>43070</v>
      </c>
      <c r="E18729">
        <v>0</v>
      </c>
      <c r="G18729">
        <v>0</v>
      </c>
      <c r="H18729">
        <v>0</v>
      </c>
      <c r="J18729">
        <v>0</v>
      </c>
    </row>
    <row r="18730" spans="1:10" x14ac:dyDescent="0.25">
      <c r="A18730" t="s">
        <v>127</v>
      </c>
      <c r="B18730" t="s">
        <v>166</v>
      </c>
      <c r="C18730" t="s">
        <v>167</v>
      </c>
      <c r="D18730" s="2">
        <v>42005</v>
      </c>
      <c r="E18730">
        <v>0</v>
      </c>
      <c r="G18730">
        <v>0</v>
      </c>
      <c r="H18730">
        <v>0</v>
      </c>
      <c r="J18730">
        <v>0</v>
      </c>
    </row>
    <row r="18731" spans="1:10" x14ac:dyDescent="0.25">
      <c r="A18731" t="s">
        <v>127</v>
      </c>
      <c r="B18731" t="s">
        <v>166</v>
      </c>
      <c r="C18731" t="s">
        <v>167</v>
      </c>
      <c r="D18731" s="2">
        <v>42036</v>
      </c>
      <c r="E18731">
        <v>0</v>
      </c>
      <c r="G18731">
        <v>0</v>
      </c>
      <c r="H18731">
        <v>0</v>
      </c>
      <c r="J18731">
        <v>0</v>
      </c>
    </row>
    <row r="18732" spans="1:10" x14ac:dyDescent="0.25">
      <c r="A18732" t="s">
        <v>127</v>
      </c>
      <c r="B18732" t="s">
        <v>166</v>
      </c>
      <c r="C18732" t="s">
        <v>167</v>
      </c>
      <c r="D18732" s="2">
        <v>42064</v>
      </c>
      <c r="E18732">
        <v>0</v>
      </c>
      <c r="G18732">
        <v>0</v>
      </c>
      <c r="H18732">
        <v>0</v>
      </c>
      <c r="J18732">
        <v>0</v>
      </c>
    </row>
    <row r="18733" spans="1:10" x14ac:dyDescent="0.25">
      <c r="A18733" t="s">
        <v>127</v>
      </c>
      <c r="B18733" t="s">
        <v>166</v>
      </c>
      <c r="C18733" t="s">
        <v>167</v>
      </c>
      <c r="D18733" s="2">
        <v>42095</v>
      </c>
      <c r="E18733">
        <v>0</v>
      </c>
      <c r="G18733">
        <v>0</v>
      </c>
      <c r="H18733">
        <v>0</v>
      </c>
      <c r="J18733">
        <v>0</v>
      </c>
    </row>
    <row r="18734" spans="1:10" x14ac:dyDescent="0.25">
      <c r="A18734" t="s">
        <v>127</v>
      </c>
      <c r="B18734" t="s">
        <v>166</v>
      </c>
      <c r="C18734" t="s">
        <v>167</v>
      </c>
      <c r="D18734" s="2">
        <v>42125</v>
      </c>
      <c r="E18734">
        <v>0</v>
      </c>
      <c r="G18734">
        <v>0</v>
      </c>
      <c r="H18734">
        <v>0</v>
      </c>
      <c r="J18734">
        <v>0</v>
      </c>
    </row>
    <row r="18735" spans="1:10" x14ac:dyDescent="0.25">
      <c r="A18735" t="s">
        <v>127</v>
      </c>
      <c r="B18735" t="s">
        <v>166</v>
      </c>
      <c r="C18735" t="s">
        <v>167</v>
      </c>
      <c r="D18735" s="2">
        <v>42156</v>
      </c>
      <c r="E18735">
        <v>0</v>
      </c>
      <c r="G18735">
        <v>0</v>
      </c>
      <c r="H18735">
        <v>0</v>
      </c>
      <c r="J18735">
        <v>0</v>
      </c>
    </row>
    <row r="18736" spans="1:10" x14ac:dyDescent="0.25">
      <c r="A18736" t="s">
        <v>127</v>
      </c>
      <c r="B18736" t="s">
        <v>166</v>
      </c>
      <c r="C18736" t="s">
        <v>167</v>
      </c>
      <c r="D18736" s="2">
        <v>42186</v>
      </c>
      <c r="E18736">
        <v>0</v>
      </c>
      <c r="G18736">
        <v>0</v>
      </c>
      <c r="H18736">
        <v>0</v>
      </c>
      <c r="J18736">
        <v>0</v>
      </c>
    </row>
    <row r="18737" spans="1:10" x14ac:dyDescent="0.25">
      <c r="A18737" t="s">
        <v>127</v>
      </c>
      <c r="B18737" t="s">
        <v>166</v>
      </c>
      <c r="C18737" t="s">
        <v>167</v>
      </c>
      <c r="D18737" s="2">
        <v>42217</v>
      </c>
      <c r="E18737">
        <v>0</v>
      </c>
      <c r="G18737">
        <v>0</v>
      </c>
      <c r="H18737">
        <v>0</v>
      </c>
      <c r="J18737">
        <v>0</v>
      </c>
    </row>
    <row r="18738" spans="1:10" x14ac:dyDescent="0.25">
      <c r="A18738" t="s">
        <v>127</v>
      </c>
      <c r="B18738" t="s">
        <v>166</v>
      </c>
      <c r="C18738" t="s">
        <v>167</v>
      </c>
      <c r="D18738" s="2">
        <v>42248</v>
      </c>
      <c r="E18738">
        <v>28.4583333333333</v>
      </c>
      <c r="G18738">
        <v>253570000</v>
      </c>
      <c r="H18738">
        <v>0</v>
      </c>
      <c r="J18738">
        <v>19586</v>
      </c>
    </row>
    <row r="18739" spans="1:10" x14ac:dyDescent="0.25">
      <c r="A18739" t="s">
        <v>127</v>
      </c>
      <c r="B18739" t="s">
        <v>166</v>
      </c>
      <c r="C18739" t="s">
        <v>167</v>
      </c>
      <c r="D18739" s="2">
        <v>42278</v>
      </c>
      <c r="E18739">
        <v>18</v>
      </c>
      <c r="G18739">
        <v>195530000</v>
      </c>
      <c r="H18739">
        <v>2.33</v>
      </c>
      <c r="J18739">
        <v>11547</v>
      </c>
    </row>
    <row r="18740" spans="1:10" x14ac:dyDescent="0.25">
      <c r="A18740" t="s">
        <v>127</v>
      </c>
      <c r="B18740" t="s">
        <v>166</v>
      </c>
      <c r="C18740" t="s">
        <v>167</v>
      </c>
      <c r="D18740" s="2">
        <v>42309</v>
      </c>
      <c r="E18740">
        <v>5.625</v>
      </c>
      <c r="G18740">
        <v>66470000</v>
      </c>
      <c r="H18740">
        <v>0.73</v>
      </c>
      <c r="J18740">
        <v>3513</v>
      </c>
    </row>
    <row r="18741" spans="1:10" x14ac:dyDescent="0.25">
      <c r="A18741" t="s">
        <v>127</v>
      </c>
      <c r="B18741" t="s">
        <v>166</v>
      </c>
      <c r="C18741" t="s">
        <v>167</v>
      </c>
      <c r="D18741" s="2">
        <v>42339</v>
      </c>
      <c r="E18741">
        <v>18.0416666666667</v>
      </c>
      <c r="G18741">
        <v>213760000</v>
      </c>
      <c r="H18741">
        <v>0</v>
      </c>
      <c r="J18741">
        <v>11304</v>
      </c>
    </row>
    <row r="18742" spans="1:10" x14ac:dyDescent="0.25">
      <c r="A18742" t="s">
        <v>127</v>
      </c>
      <c r="B18742" t="s">
        <v>166</v>
      </c>
      <c r="C18742" t="s">
        <v>167</v>
      </c>
      <c r="D18742" s="2">
        <v>42370</v>
      </c>
      <c r="E18742">
        <v>20.125</v>
      </c>
      <c r="G18742">
        <v>175110000</v>
      </c>
      <c r="H18742">
        <v>2.1</v>
      </c>
      <c r="J18742">
        <v>10494</v>
      </c>
    </row>
    <row r="18743" spans="1:10" x14ac:dyDescent="0.25">
      <c r="A18743" t="s">
        <v>127</v>
      </c>
      <c r="B18743" t="s">
        <v>166</v>
      </c>
      <c r="C18743" t="s">
        <v>167</v>
      </c>
      <c r="D18743" s="2">
        <v>42401</v>
      </c>
      <c r="E18743">
        <v>3.9833333333333298</v>
      </c>
      <c r="G18743">
        <v>27760000</v>
      </c>
      <c r="H18743">
        <v>0.37</v>
      </c>
      <c r="J18743">
        <v>1898</v>
      </c>
    </row>
    <row r="18744" spans="1:10" x14ac:dyDescent="0.25">
      <c r="A18744" t="s">
        <v>127</v>
      </c>
      <c r="B18744" t="s">
        <v>166</v>
      </c>
      <c r="C18744" t="s">
        <v>167</v>
      </c>
      <c r="D18744" s="2">
        <v>42430</v>
      </c>
      <c r="E18744">
        <v>0</v>
      </c>
      <c r="G18744">
        <v>0</v>
      </c>
      <c r="H18744">
        <v>0</v>
      </c>
      <c r="J18744">
        <v>0</v>
      </c>
    </row>
    <row r="18745" spans="1:10" x14ac:dyDescent="0.25">
      <c r="A18745" t="s">
        <v>127</v>
      </c>
      <c r="B18745" t="s">
        <v>166</v>
      </c>
      <c r="C18745" t="s">
        <v>167</v>
      </c>
      <c r="D18745" s="2">
        <v>42461</v>
      </c>
      <c r="E18745">
        <v>0</v>
      </c>
      <c r="G18745">
        <v>0</v>
      </c>
      <c r="H18745">
        <v>0</v>
      </c>
      <c r="J18745">
        <v>0</v>
      </c>
    </row>
    <row r="18746" spans="1:10" x14ac:dyDescent="0.25">
      <c r="A18746" t="s">
        <v>127</v>
      </c>
      <c r="B18746" t="s">
        <v>166</v>
      </c>
      <c r="C18746" t="s">
        <v>167</v>
      </c>
      <c r="D18746" s="2">
        <v>42491</v>
      </c>
      <c r="E18746">
        <v>0</v>
      </c>
      <c r="G18746">
        <v>0</v>
      </c>
      <c r="H18746">
        <v>0</v>
      </c>
      <c r="J18746">
        <v>0</v>
      </c>
    </row>
    <row r="18747" spans="1:10" x14ac:dyDescent="0.25">
      <c r="A18747" t="s">
        <v>127</v>
      </c>
      <c r="B18747" t="s">
        <v>166</v>
      </c>
      <c r="C18747" t="s">
        <v>167</v>
      </c>
      <c r="D18747" s="2">
        <v>42522</v>
      </c>
      <c r="E18747">
        <v>0</v>
      </c>
      <c r="G18747">
        <v>0</v>
      </c>
      <c r="H18747">
        <v>0</v>
      </c>
      <c r="J18747">
        <v>0</v>
      </c>
    </row>
    <row r="18748" spans="1:10" x14ac:dyDescent="0.25">
      <c r="A18748" t="s">
        <v>127</v>
      </c>
      <c r="B18748" t="s">
        <v>166</v>
      </c>
      <c r="C18748" t="s">
        <v>167</v>
      </c>
      <c r="D18748" s="2">
        <v>42552</v>
      </c>
      <c r="E18748">
        <v>10.1108333333333</v>
      </c>
      <c r="G18748">
        <v>70470000</v>
      </c>
      <c r="H18748">
        <v>0.97</v>
      </c>
      <c r="J18748">
        <v>4836</v>
      </c>
    </row>
    <row r="18749" spans="1:10" x14ac:dyDescent="0.25">
      <c r="A18749" t="s">
        <v>127</v>
      </c>
      <c r="B18749" t="s">
        <v>166</v>
      </c>
      <c r="C18749" t="s">
        <v>167</v>
      </c>
      <c r="D18749" s="2">
        <v>42583</v>
      </c>
      <c r="E18749">
        <v>4.0416666666666696</v>
      </c>
      <c r="G18749">
        <v>28170000</v>
      </c>
      <c r="H18749">
        <v>0</v>
      </c>
      <c r="J18749">
        <v>1770</v>
      </c>
    </row>
    <row r="18750" spans="1:10" x14ac:dyDescent="0.25">
      <c r="A18750" t="s">
        <v>127</v>
      </c>
      <c r="B18750" t="s">
        <v>166</v>
      </c>
      <c r="C18750" t="s">
        <v>167</v>
      </c>
      <c r="D18750" s="2">
        <v>42614</v>
      </c>
      <c r="E18750">
        <v>0</v>
      </c>
      <c r="G18750">
        <v>0</v>
      </c>
      <c r="H18750">
        <v>0</v>
      </c>
      <c r="J18750">
        <v>0</v>
      </c>
    </row>
    <row r="18751" spans="1:10" x14ac:dyDescent="0.25">
      <c r="A18751" t="s">
        <v>127</v>
      </c>
      <c r="B18751" t="s">
        <v>166</v>
      </c>
      <c r="C18751" t="s">
        <v>167</v>
      </c>
      <c r="D18751" s="2">
        <v>42644</v>
      </c>
      <c r="E18751">
        <v>0</v>
      </c>
      <c r="G18751">
        <v>0</v>
      </c>
      <c r="H18751">
        <v>0</v>
      </c>
      <c r="J18751">
        <v>0</v>
      </c>
    </row>
    <row r="18752" spans="1:10" x14ac:dyDescent="0.25">
      <c r="A18752" t="s">
        <v>127</v>
      </c>
      <c r="B18752" t="s">
        <v>166</v>
      </c>
      <c r="C18752" t="s">
        <v>167</v>
      </c>
      <c r="D18752" s="2">
        <v>42675</v>
      </c>
      <c r="E18752">
        <v>0</v>
      </c>
      <c r="G18752">
        <v>0</v>
      </c>
      <c r="H18752">
        <v>0</v>
      </c>
      <c r="J18752">
        <v>0</v>
      </c>
    </row>
    <row r="18753" spans="1:10" x14ac:dyDescent="0.25">
      <c r="A18753" t="s">
        <v>127</v>
      </c>
      <c r="B18753" t="s">
        <v>166</v>
      </c>
      <c r="C18753" t="s">
        <v>167</v>
      </c>
      <c r="D18753" s="2">
        <v>42705</v>
      </c>
      <c r="E18753">
        <v>0</v>
      </c>
      <c r="G18753">
        <v>0</v>
      </c>
      <c r="H18753">
        <v>0</v>
      </c>
      <c r="J18753">
        <v>0</v>
      </c>
    </row>
    <row r="18754" spans="1:10" x14ac:dyDescent="0.25">
      <c r="A18754" t="s">
        <v>127</v>
      </c>
      <c r="B18754" t="s">
        <v>166</v>
      </c>
      <c r="C18754" t="s">
        <v>167</v>
      </c>
      <c r="D18754" s="2">
        <v>42736</v>
      </c>
      <c r="E18754">
        <v>0</v>
      </c>
      <c r="G18754">
        <v>0</v>
      </c>
      <c r="H18754">
        <v>0</v>
      </c>
      <c r="J18754">
        <v>0</v>
      </c>
    </row>
    <row r="18755" spans="1:10" x14ac:dyDescent="0.25">
      <c r="A18755" t="s">
        <v>127</v>
      </c>
      <c r="B18755" t="s">
        <v>166</v>
      </c>
      <c r="C18755" t="s">
        <v>167</v>
      </c>
      <c r="D18755" s="2">
        <v>42767</v>
      </c>
      <c r="E18755">
        <v>0</v>
      </c>
      <c r="G18755">
        <v>0</v>
      </c>
      <c r="H18755">
        <v>0</v>
      </c>
      <c r="J18755">
        <v>0</v>
      </c>
    </row>
    <row r="18756" spans="1:10" x14ac:dyDescent="0.25">
      <c r="A18756" t="s">
        <v>127</v>
      </c>
      <c r="B18756" t="s">
        <v>166</v>
      </c>
      <c r="C18756" t="s">
        <v>167</v>
      </c>
      <c r="D18756" s="2">
        <v>42795</v>
      </c>
      <c r="E18756">
        <v>0</v>
      </c>
      <c r="G18756">
        <v>0</v>
      </c>
      <c r="H18756">
        <v>0</v>
      </c>
      <c r="J18756">
        <v>0</v>
      </c>
    </row>
    <row r="18757" spans="1:10" x14ac:dyDescent="0.25">
      <c r="A18757" t="s">
        <v>127</v>
      </c>
      <c r="B18757" t="s">
        <v>166</v>
      </c>
      <c r="C18757" t="s">
        <v>167</v>
      </c>
      <c r="D18757" s="2">
        <v>42826</v>
      </c>
      <c r="E18757">
        <v>0</v>
      </c>
      <c r="G18757">
        <v>0</v>
      </c>
      <c r="H18757">
        <v>0</v>
      </c>
      <c r="J18757">
        <v>0</v>
      </c>
    </row>
    <row r="18758" spans="1:10" x14ac:dyDescent="0.25">
      <c r="A18758" t="s">
        <v>127</v>
      </c>
      <c r="B18758" t="s">
        <v>166</v>
      </c>
      <c r="C18758" t="s">
        <v>167</v>
      </c>
      <c r="D18758" s="2">
        <v>42856</v>
      </c>
      <c r="E18758">
        <v>0</v>
      </c>
      <c r="G18758">
        <v>0</v>
      </c>
      <c r="H18758">
        <v>0</v>
      </c>
      <c r="J18758">
        <v>0</v>
      </c>
    </row>
    <row r="18759" spans="1:10" x14ac:dyDescent="0.25">
      <c r="A18759" t="s">
        <v>127</v>
      </c>
      <c r="B18759" t="s">
        <v>166</v>
      </c>
      <c r="C18759" t="s">
        <v>167</v>
      </c>
      <c r="D18759" s="2">
        <v>42887</v>
      </c>
      <c r="E18759">
        <v>22.378333333333298</v>
      </c>
      <c r="G18759">
        <v>159781300</v>
      </c>
      <c r="H18759">
        <v>114.28773350060099</v>
      </c>
      <c r="J18759">
        <v>11314</v>
      </c>
    </row>
    <row r="18760" spans="1:10" x14ac:dyDescent="0.25">
      <c r="A18760" t="s">
        <v>127</v>
      </c>
      <c r="B18760" t="s">
        <v>166</v>
      </c>
      <c r="C18760" t="s">
        <v>167</v>
      </c>
      <c r="D18760" s="2">
        <v>42917</v>
      </c>
      <c r="E18760">
        <v>29.307083333333299</v>
      </c>
      <c r="G18760">
        <v>209252575</v>
      </c>
      <c r="H18760">
        <v>147.55593693775</v>
      </c>
      <c r="J18760">
        <v>14608</v>
      </c>
    </row>
    <row r="18761" spans="1:10" x14ac:dyDescent="0.25">
      <c r="A18761" t="s">
        <v>127</v>
      </c>
      <c r="B18761" t="s">
        <v>166</v>
      </c>
      <c r="C18761" t="s">
        <v>167</v>
      </c>
      <c r="D18761" s="2">
        <v>42948</v>
      </c>
      <c r="E18761">
        <v>17.4375</v>
      </c>
      <c r="G18761">
        <v>124503750</v>
      </c>
      <c r="H18761">
        <v>90.438230128087497</v>
      </c>
      <c r="J18761">
        <v>8953</v>
      </c>
    </row>
    <row r="18762" spans="1:10" x14ac:dyDescent="0.25">
      <c r="A18762" t="s">
        <v>127</v>
      </c>
      <c r="B18762" t="s">
        <v>166</v>
      </c>
      <c r="C18762" t="s">
        <v>167</v>
      </c>
      <c r="D18762" s="2">
        <v>42979</v>
      </c>
      <c r="E18762">
        <v>0</v>
      </c>
      <c r="G18762">
        <v>0</v>
      </c>
      <c r="H18762">
        <v>0</v>
      </c>
      <c r="J18762">
        <v>0</v>
      </c>
    </row>
    <row r="18763" spans="1:10" x14ac:dyDescent="0.25">
      <c r="A18763" t="s">
        <v>127</v>
      </c>
      <c r="B18763" t="s">
        <v>166</v>
      </c>
      <c r="C18763" t="s">
        <v>167</v>
      </c>
      <c r="D18763" s="2">
        <v>43009</v>
      </c>
      <c r="E18763">
        <v>0</v>
      </c>
      <c r="G18763">
        <v>0</v>
      </c>
      <c r="H18763">
        <v>0</v>
      </c>
      <c r="J18763">
        <v>0</v>
      </c>
    </row>
    <row r="18764" spans="1:10" x14ac:dyDescent="0.25">
      <c r="A18764" t="s">
        <v>127</v>
      </c>
      <c r="B18764" t="s">
        <v>166</v>
      </c>
      <c r="C18764" t="s">
        <v>167</v>
      </c>
      <c r="D18764" s="2">
        <v>43040</v>
      </c>
      <c r="E18764">
        <v>0</v>
      </c>
      <c r="G18764">
        <v>0</v>
      </c>
      <c r="H18764">
        <v>0</v>
      </c>
      <c r="J18764">
        <v>0</v>
      </c>
    </row>
    <row r="18765" spans="1:10" x14ac:dyDescent="0.25">
      <c r="A18765" t="s">
        <v>127</v>
      </c>
      <c r="B18765" t="s">
        <v>166</v>
      </c>
      <c r="C18765" t="s">
        <v>167</v>
      </c>
      <c r="D18765" s="2">
        <v>43070</v>
      </c>
      <c r="E18765">
        <v>0</v>
      </c>
      <c r="G18765">
        <v>0</v>
      </c>
      <c r="H18765">
        <v>0</v>
      </c>
      <c r="J18765">
        <v>0</v>
      </c>
    </row>
    <row r="18766" spans="1:10" x14ac:dyDescent="0.25">
      <c r="A18766" t="s">
        <v>127</v>
      </c>
      <c r="B18766" t="s">
        <v>166</v>
      </c>
      <c r="C18766" t="s">
        <v>167</v>
      </c>
      <c r="D18766" s="2">
        <v>43101</v>
      </c>
      <c r="E18766">
        <v>19.829999999999998</v>
      </c>
      <c r="G18766">
        <v>177010000</v>
      </c>
      <c r="H18766">
        <v>0</v>
      </c>
      <c r="J18766">
        <v>10299</v>
      </c>
    </row>
    <row r="18767" spans="1:10" x14ac:dyDescent="0.25">
      <c r="A18767" t="s">
        <v>127</v>
      </c>
      <c r="B18767" t="s">
        <v>166</v>
      </c>
      <c r="C18767" t="s">
        <v>167</v>
      </c>
      <c r="D18767" s="2">
        <v>43132</v>
      </c>
      <c r="E18767">
        <v>18.13</v>
      </c>
      <c r="G18767">
        <v>161580000</v>
      </c>
      <c r="H18767">
        <v>0</v>
      </c>
      <c r="J18767">
        <v>10747</v>
      </c>
    </row>
    <row r="18768" spans="1:10" x14ac:dyDescent="0.25">
      <c r="A18768" t="s">
        <v>127</v>
      </c>
      <c r="B18768" t="s">
        <v>166</v>
      </c>
      <c r="C18768" t="s">
        <v>167</v>
      </c>
      <c r="D18768" s="2">
        <v>43160</v>
      </c>
      <c r="E18768">
        <v>15.42</v>
      </c>
      <c r="G18768">
        <v>137540000</v>
      </c>
      <c r="H18768">
        <v>0</v>
      </c>
      <c r="J18768">
        <v>9754</v>
      </c>
    </row>
    <row r="18769" spans="1:10" x14ac:dyDescent="0.25">
      <c r="A18769" t="s">
        <v>127</v>
      </c>
      <c r="B18769" t="s">
        <v>166</v>
      </c>
      <c r="C18769" t="s">
        <v>167</v>
      </c>
      <c r="D18769" s="2">
        <v>43191</v>
      </c>
      <c r="E18769">
        <v>16.54</v>
      </c>
      <c r="G18769">
        <v>147520000</v>
      </c>
      <c r="H18769">
        <v>0</v>
      </c>
      <c r="J18769">
        <v>9774</v>
      </c>
    </row>
    <row r="18770" spans="1:10" x14ac:dyDescent="0.25">
      <c r="A18770" t="s">
        <v>127</v>
      </c>
      <c r="B18770" t="s">
        <v>166</v>
      </c>
      <c r="C18770" t="s">
        <v>167</v>
      </c>
      <c r="D18770" s="2">
        <v>43221</v>
      </c>
      <c r="E18770">
        <v>15.83</v>
      </c>
      <c r="G18770">
        <v>145670000</v>
      </c>
      <c r="H18770">
        <v>0</v>
      </c>
      <c r="J18770">
        <v>10923</v>
      </c>
    </row>
    <row r="18771" spans="1:10" x14ac:dyDescent="0.25">
      <c r="A18771" t="s">
        <v>127</v>
      </c>
      <c r="B18771" t="s">
        <v>166</v>
      </c>
      <c r="C18771" t="s">
        <v>167</v>
      </c>
      <c r="D18771" s="2">
        <v>43252</v>
      </c>
      <c r="E18771">
        <v>21.08</v>
      </c>
      <c r="G18771">
        <v>279930000</v>
      </c>
      <c r="H18771">
        <v>0</v>
      </c>
      <c r="J18771">
        <v>18920</v>
      </c>
    </row>
    <row r="18772" spans="1:10" x14ac:dyDescent="0.25">
      <c r="A18772" t="s">
        <v>127</v>
      </c>
      <c r="B18772" t="s">
        <v>166</v>
      </c>
      <c r="C18772" t="s">
        <v>167</v>
      </c>
      <c r="D18772" s="2">
        <v>43282</v>
      </c>
      <c r="E18772">
        <v>26.17</v>
      </c>
      <c r="G18772">
        <v>346970000</v>
      </c>
      <c r="H18772">
        <v>0</v>
      </c>
      <c r="J18772">
        <v>26902</v>
      </c>
    </row>
    <row r="18773" spans="1:10" x14ac:dyDescent="0.25">
      <c r="A18773" t="s">
        <v>127</v>
      </c>
      <c r="B18773" t="s">
        <v>166</v>
      </c>
      <c r="C18773" t="s">
        <v>167</v>
      </c>
      <c r="D18773" s="2">
        <v>43313</v>
      </c>
      <c r="E18773">
        <v>0</v>
      </c>
      <c r="G18773">
        <v>0</v>
      </c>
      <c r="H18773">
        <v>0</v>
      </c>
      <c r="J18773">
        <v>0</v>
      </c>
    </row>
    <row r="18774" spans="1:10" x14ac:dyDescent="0.25">
      <c r="A18774" t="s">
        <v>127</v>
      </c>
      <c r="B18774" t="s">
        <v>166</v>
      </c>
      <c r="C18774" t="s">
        <v>167</v>
      </c>
      <c r="D18774" s="2">
        <v>43344</v>
      </c>
      <c r="E18774">
        <v>0</v>
      </c>
      <c r="G18774">
        <v>0</v>
      </c>
      <c r="H18774">
        <v>0</v>
      </c>
      <c r="J18774">
        <v>0</v>
      </c>
    </row>
    <row r="18775" spans="1:10" x14ac:dyDescent="0.25">
      <c r="A18775" t="s">
        <v>127</v>
      </c>
      <c r="B18775" t="s">
        <v>166</v>
      </c>
      <c r="C18775" t="s">
        <v>167</v>
      </c>
      <c r="D18775" s="2">
        <v>43374</v>
      </c>
      <c r="E18775">
        <v>28.54</v>
      </c>
      <c r="G18775">
        <v>378700000</v>
      </c>
      <c r="H18775">
        <v>0</v>
      </c>
      <c r="J18775">
        <v>25979</v>
      </c>
    </row>
    <row r="18776" spans="1:10" x14ac:dyDescent="0.25">
      <c r="A18776" t="s">
        <v>127</v>
      </c>
      <c r="B18776" t="s">
        <v>166</v>
      </c>
      <c r="C18776" t="s">
        <v>167</v>
      </c>
      <c r="D18776" s="2">
        <v>43405</v>
      </c>
      <c r="E18776">
        <v>28.75</v>
      </c>
      <c r="G18776">
        <v>381470000</v>
      </c>
      <c r="H18776">
        <v>0</v>
      </c>
      <c r="J18776">
        <v>28761</v>
      </c>
    </row>
    <row r="18777" spans="1:10" x14ac:dyDescent="0.25">
      <c r="A18777" t="s">
        <v>127</v>
      </c>
      <c r="B18777" t="s">
        <v>166</v>
      </c>
      <c r="C18777" t="s">
        <v>167</v>
      </c>
      <c r="D18777" s="2">
        <v>43435</v>
      </c>
      <c r="E18777">
        <v>29.96</v>
      </c>
      <c r="G18777">
        <v>397620000</v>
      </c>
      <c r="H18777">
        <v>0</v>
      </c>
      <c r="J18777">
        <v>27667</v>
      </c>
    </row>
    <row r="18778" spans="1:10" x14ac:dyDescent="0.25">
      <c r="A18778" t="s">
        <v>127</v>
      </c>
      <c r="B18778" t="s">
        <v>166</v>
      </c>
      <c r="C18778" t="s">
        <v>167</v>
      </c>
      <c r="D18778" s="2">
        <v>43496</v>
      </c>
      <c r="E18778">
        <v>28.389583333333299</v>
      </c>
      <c r="G18778">
        <v>160901000</v>
      </c>
      <c r="H18778">
        <v>455.28869119885599</v>
      </c>
      <c r="J18778">
        <v>8705</v>
      </c>
    </row>
    <row r="18779" spans="1:10" x14ac:dyDescent="0.25">
      <c r="A18779" t="s">
        <v>127</v>
      </c>
      <c r="B18779" t="s">
        <v>166</v>
      </c>
      <c r="C18779" t="s">
        <v>167</v>
      </c>
      <c r="D18779" s="2">
        <v>43524</v>
      </c>
      <c r="E18779">
        <v>23.175000000000001</v>
      </c>
      <c r="G18779">
        <v>125560000</v>
      </c>
      <c r="H18779">
        <v>354.92519524759803</v>
      </c>
      <c r="J18779">
        <v>6786</v>
      </c>
    </row>
    <row r="18780" spans="1:10" x14ac:dyDescent="0.25">
      <c r="A18780" t="s">
        <v>127</v>
      </c>
      <c r="B18780" t="s">
        <v>166</v>
      </c>
      <c r="C18780" t="s">
        <v>167</v>
      </c>
      <c r="D18780" s="2">
        <v>43555</v>
      </c>
      <c r="E18780">
        <v>25.645</v>
      </c>
      <c r="G18780">
        <v>142037000</v>
      </c>
      <c r="H18780">
        <v>366.59137152842101</v>
      </c>
      <c r="J18780">
        <v>7183</v>
      </c>
    </row>
    <row r="18781" spans="1:10" x14ac:dyDescent="0.25">
      <c r="A18781" t="s">
        <v>127</v>
      </c>
      <c r="B18781" t="s">
        <v>166</v>
      </c>
      <c r="C18781" t="s">
        <v>167</v>
      </c>
      <c r="D18781" s="2">
        <v>43585</v>
      </c>
      <c r="E18781">
        <v>17.871666666666702</v>
      </c>
      <c r="G18781">
        <v>91082000</v>
      </c>
      <c r="H18781">
        <v>159.77084360094599</v>
      </c>
      <c r="J18781">
        <v>3148</v>
      </c>
    </row>
    <row r="18782" spans="1:10" x14ac:dyDescent="0.25">
      <c r="A18782" t="s">
        <v>127</v>
      </c>
      <c r="B18782" t="s">
        <v>166</v>
      </c>
      <c r="C18782" t="s">
        <v>167</v>
      </c>
      <c r="D18782" s="2">
        <v>43616</v>
      </c>
      <c r="E18782">
        <v>13.5625</v>
      </c>
      <c r="G18782">
        <v>73186000</v>
      </c>
      <c r="H18782">
        <v>199.64560190638301</v>
      </c>
      <c r="J18782">
        <v>3934</v>
      </c>
    </row>
    <row r="18783" spans="1:10" x14ac:dyDescent="0.25">
      <c r="A18783" t="s">
        <v>127</v>
      </c>
      <c r="B18783" t="s">
        <v>166</v>
      </c>
      <c r="C18783" t="s">
        <v>167</v>
      </c>
      <c r="D18783" s="2">
        <v>43646</v>
      </c>
      <c r="E18783">
        <v>30</v>
      </c>
      <c r="G18783">
        <v>169983000</v>
      </c>
      <c r="H18783">
        <v>467.28922952073702</v>
      </c>
      <c r="J18783">
        <v>9207</v>
      </c>
    </row>
    <row r="18784" spans="1:10" x14ac:dyDescent="0.25">
      <c r="A18784" t="s">
        <v>127</v>
      </c>
      <c r="B18784" t="s">
        <v>166</v>
      </c>
      <c r="C18784" t="s">
        <v>167</v>
      </c>
      <c r="D18784" s="2">
        <v>43677</v>
      </c>
      <c r="E18784">
        <v>31</v>
      </c>
      <c r="G18784">
        <v>158454000</v>
      </c>
      <c r="H18784">
        <v>1073.90371663982</v>
      </c>
      <c r="J18784">
        <v>7941</v>
      </c>
    </row>
    <row r="18785" spans="1:10" x14ac:dyDescent="0.25">
      <c r="A18785" t="s">
        <v>127</v>
      </c>
      <c r="B18785" t="s">
        <v>166</v>
      </c>
      <c r="C18785" t="s">
        <v>167</v>
      </c>
      <c r="D18785" s="2">
        <v>43708</v>
      </c>
      <c r="E18785">
        <v>7.4804166666666703</v>
      </c>
      <c r="G18785">
        <v>35461000</v>
      </c>
      <c r="H18785">
        <v>419.88522871563799</v>
      </c>
      <c r="J18785">
        <v>1592</v>
      </c>
    </row>
    <row r="18786" spans="1:10" x14ac:dyDescent="0.25">
      <c r="A18786" t="s">
        <v>127</v>
      </c>
      <c r="B18786" t="s">
        <v>166</v>
      </c>
      <c r="C18786" t="s">
        <v>167</v>
      </c>
      <c r="D18786" s="2">
        <v>43738</v>
      </c>
      <c r="E18786">
        <v>0</v>
      </c>
      <c r="G18786">
        <v>0</v>
      </c>
      <c r="H18786">
        <v>0</v>
      </c>
      <c r="J18786">
        <v>0</v>
      </c>
    </row>
    <row r="18787" spans="1:10" x14ac:dyDescent="0.25">
      <c r="A18787" t="s">
        <v>127</v>
      </c>
      <c r="B18787" t="s">
        <v>166</v>
      </c>
      <c r="C18787" t="s">
        <v>167</v>
      </c>
      <c r="D18787" s="2">
        <v>43769</v>
      </c>
      <c r="E18787">
        <v>0</v>
      </c>
      <c r="G18787">
        <v>0</v>
      </c>
      <c r="H18787">
        <v>0</v>
      </c>
      <c r="J18787">
        <v>0</v>
      </c>
    </row>
    <row r="18788" spans="1:10" x14ac:dyDescent="0.25">
      <c r="A18788" t="s">
        <v>127</v>
      </c>
      <c r="B18788" t="s">
        <v>166</v>
      </c>
      <c r="C18788" t="s">
        <v>167</v>
      </c>
      <c r="D18788" s="2">
        <v>43799</v>
      </c>
      <c r="E18788">
        <v>7.4804166666666703</v>
      </c>
      <c r="G18788">
        <v>35019000</v>
      </c>
      <c r="H18788">
        <v>424.96855007425802</v>
      </c>
      <c r="J18788">
        <v>1611</v>
      </c>
    </row>
    <row r="18789" spans="1:10" x14ac:dyDescent="0.25">
      <c r="A18789" t="s">
        <v>127</v>
      </c>
      <c r="B18789" t="s">
        <v>166</v>
      </c>
      <c r="C18789" t="s">
        <v>167</v>
      </c>
      <c r="D18789" s="2">
        <v>43830</v>
      </c>
      <c r="E18789">
        <v>0</v>
      </c>
      <c r="G18789">
        <v>0</v>
      </c>
      <c r="H18789">
        <v>0</v>
      </c>
      <c r="J18789">
        <v>0</v>
      </c>
    </row>
    <row r="18790" spans="1:10" x14ac:dyDescent="0.25">
      <c r="A18790" t="s">
        <v>127</v>
      </c>
      <c r="B18790" t="s">
        <v>176</v>
      </c>
      <c r="C18790" t="s">
        <v>177</v>
      </c>
      <c r="D18790" s="2">
        <v>42736</v>
      </c>
      <c r="E18790">
        <v>0</v>
      </c>
      <c r="G18790">
        <v>0</v>
      </c>
      <c r="H18790">
        <v>0</v>
      </c>
      <c r="J18790">
        <v>0</v>
      </c>
    </row>
    <row r="18791" spans="1:10" x14ac:dyDescent="0.25">
      <c r="A18791" t="s">
        <v>127</v>
      </c>
      <c r="B18791" t="s">
        <v>176</v>
      </c>
      <c r="C18791" t="s">
        <v>177</v>
      </c>
      <c r="D18791" s="2">
        <v>42767</v>
      </c>
      <c r="E18791">
        <v>0</v>
      </c>
      <c r="G18791">
        <v>0</v>
      </c>
      <c r="H18791">
        <v>0</v>
      </c>
      <c r="J18791">
        <v>0</v>
      </c>
    </row>
    <row r="18792" spans="1:10" x14ac:dyDescent="0.25">
      <c r="A18792" t="s">
        <v>127</v>
      </c>
      <c r="B18792" t="s">
        <v>176</v>
      </c>
      <c r="C18792" t="s">
        <v>177</v>
      </c>
      <c r="D18792" s="2">
        <v>42795</v>
      </c>
      <c r="E18792">
        <v>0</v>
      </c>
      <c r="G18792">
        <v>0</v>
      </c>
      <c r="H18792">
        <v>0</v>
      </c>
      <c r="J18792">
        <v>0</v>
      </c>
    </row>
    <row r="18793" spans="1:10" x14ac:dyDescent="0.25">
      <c r="A18793" t="s">
        <v>127</v>
      </c>
      <c r="B18793" t="s">
        <v>176</v>
      </c>
      <c r="C18793" t="s">
        <v>177</v>
      </c>
      <c r="D18793" s="2">
        <v>42826</v>
      </c>
      <c r="E18793">
        <v>0</v>
      </c>
      <c r="G18793">
        <v>0</v>
      </c>
      <c r="H18793">
        <v>0</v>
      </c>
      <c r="J18793">
        <v>0</v>
      </c>
    </row>
    <row r="18794" spans="1:10" x14ac:dyDescent="0.25">
      <c r="A18794" t="s">
        <v>127</v>
      </c>
      <c r="B18794" t="s">
        <v>176</v>
      </c>
      <c r="C18794" t="s">
        <v>177</v>
      </c>
      <c r="D18794" s="2">
        <v>42856</v>
      </c>
      <c r="E18794">
        <v>1.4420833333333301</v>
      </c>
      <c r="G18794">
        <v>7931458.3333333302</v>
      </c>
      <c r="H18794">
        <v>25.414287609946999</v>
      </c>
      <c r="J18794">
        <v>991</v>
      </c>
    </row>
    <row r="18795" spans="1:10" x14ac:dyDescent="0.25">
      <c r="A18795" t="s">
        <v>127</v>
      </c>
      <c r="B18795" t="s">
        <v>176</v>
      </c>
      <c r="C18795" t="s">
        <v>177</v>
      </c>
      <c r="D18795" s="2">
        <v>42887</v>
      </c>
      <c r="E18795">
        <v>14.6670833333333</v>
      </c>
      <c r="G18795">
        <v>80668958.333333299</v>
      </c>
      <c r="H18795">
        <v>322.06951918447902</v>
      </c>
      <c r="J18795">
        <v>12561</v>
      </c>
    </row>
    <row r="18796" spans="1:10" x14ac:dyDescent="0.25">
      <c r="A18796" t="s">
        <v>127</v>
      </c>
      <c r="B18796" t="s">
        <v>176</v>
      </c>
      <c r="C18796" t="s">
        <v>177</v>
      </c>
      <c r="D18796" s="2">
        <v>42917</v>
      </c>
      <c r="E18796">
        <v>29.399166666666702</v>
      </c>
      <c r="G18796">
        <v>161695416.66666701</v>
      </c>
      <c r="H18796">
        <v>644.29285142960396</v>
      </c>
      <c r="J18796">
        <v>25127</v>
      </c>
    </row>
    <row r="18797" spans="1:10" x14ac:dyDescent="0.25">
      <c r="A18797" t="s">
        <v>127</v>
      </c>
      <c r="B18797" t="s">
        <v>176</v>
      </c>
      <c r="C18797" t="s">
        <v>177</v>
      </c>
      <c r="D18797" s="2">
        <v>42948</v>
      </c>
      <c r="E18797">
        <v>28.1629166666667</v>
      </c>
      <c r="G18797">
        <v>154896041.66666701</v>
      </c>
      <c r="H18797">
        <v>626.62133606195096</v>
      </c>
      <c r="J18797">
        <v>24438</v>
      </c>
    </row>
    <row r="18798" spans="1:10" x14ac:dyDescent="0.25">
      <c r="A18798" t="s">
        <v>127</v>
      </c>
      <c r="B18798" t="s">
        <v>176</v>
      </c>
      <c r="C18798" t="s">
        <v>177</v>
      </c>
      <c r="D18798" s="2">
        <v>42979</v>
      </c>
      <c r="E18798">
        <v>0</v>
      </c>
      <c r="G18798">
        <v>0</v>
      </c>
      <c r="H18798">
        <v>0</v>
      </c>
      <c r="J18798">
        <v>0</v>
      </c>
    </row>
    <row r="18799" spans="1:10" x14ac:dyDescent="0.25">
      <c r="A18799" t="s">
        <v>127</v>
      </c>
      <c r="B18799" t="s">
        <v>176</v>
      </c>
      <c r="C18799" t="s">
        <v>177</v>
      </c>
      <c r="D18799" s="2">
        <v>43009</v>
      </c>
      <c r="E18799">
        <v>0</v>
      </c>
      <c r="G18799">
        <v>0</v>
      </c>
      <c r="H18799">
        <v>0</v>
      </c>
      <c r="J18799">
        <v>0</v>
      </c>
    </row>
    <row r="18800" spans="1:10" x14ac:dyDescent="0.25">
      <c r="A18800" t="s">
        <v>127</v>
      </c>
      <c r="B18800" t="s">
        <v>176</v>
      </c>
      <c r="C18800" t="s">
        <v>177</v>
      </c>
      <c r="D18800" s="2">
        <v>43040</v>
      </c>
      <c r="E18800">
        <v>0</v>
      </c>
      <c r="G18800">
        <v>0</v>
      </c>
      <c r="H18800">
        <v>0</v>
      </c>
      <c r="J18800">
        <v>0</v>
      </c>
    </row>
    <row r="18801" spans="1:10" x14ac:dyDescent="0.25">
      <c r="A18801" t="s">
        <v>127</v>
      </c>
      <c r="B18801" t="s">
        <v>176</v>
      </c>
      <c r="C18801" t="s">
        <v>177</v>
      </c>
      <c r="D18801" s="2">
        <v>43070</v>
      </c>
      <c r="E18801">
        <v>0</v>
      </c>
      <c r="G18801">
        <v>0</v>
      </c>
      <c r="H18801">
        <v>0</v>
      </c>
      <c r="J18801">
        <v>0</v>
      </c>
    </row>
    <row r="18802" spans="1:10" x14ac:dyDescent="0.25">
      <c r="A18802" t="s">
        <v>127</v>
      </c>
      <c r="B18802" t="s">
        <v>176</v>
      </c>
      <c r="C18802" t="s">
        <v>177</v>
      </c>
      <c r="D18802" s="2">
        <v>43101</v>
      </c>
      <c r="E18802">
        <v>0</v>
      </c>
      <c r="G18802">
        <v>0</v>
      </c>
      <c r="H18802">
        <v>0</v>
      </c>
      <c r="J18802">
        <v>0</v>
      </c>
    </row>
    <row r="18803" spans="1:10" x14ac:dyDescent="0.25">
      <c r="A18803" t="s">
        <v>127</v>
      </c>
      <c r="B18803" t="s">
        <v>176</v>
      </c>
      <c r="C18803" t="s">
        <v>177</v>
      </c>
      <c r="D18803" s="2">
        <v>43132</v>
      </c>
      <c r="E18803">
        <v>14.79</v>
      </c>
      <c r="G18803">
        <v>118480000</v>
      </c>
      <c r="H18803">
        <v>0</v>
      </c>
      <c r="J18803">
        <v>13065</v>
      </c>
    </row>
    <row r="18804" spans="1:10" x14ac:dyDescent="0.25">
      <c r="A18804" t="s">
        <v>127</v>
      </c>
      <c r="B18804" t="s">
        <v>176</v>
      </c>
      <c r="C18804" t="s">
        <v>177</v>
      </c>
      <c r="D18804" s="2">
        <v>43160</v>
      </c>
      <c r="E18804">
        <v>21.58</v>
      </c>
      <c r="G18804">
        <v>172750000</v>
      </c>
      <c r="H18804">
        <v>0</v>
      </c>
      <c r="J18804">
        <v>20780</v>
      </c>
    </row>
    <row r="18805" spans="1:10" x14ac:dyDescent="0.25">
      <c r="A18805" t="s">
        <v>127</v>
      </c>
      <c r="B18805" t="s">
        <v>176</v>
      </c>
      <c r="C18805" t="s">
        <v>177</v>
      </c>
      <c r="D18805" s="2">
        <v>43191</v>
      </c>
      <c r="E18805">
        <v>24.88</v>
      </c>
      <c r="G18805">
        <v>198830000</v>
      </c>
      <c r="H18805">
        <v>0</v>
      </c>
      <c r="J18805">
        <v>24849</v>
      </c>
    </row>
    <row r="18806" spans="1:10" x14ac:dyDescent="0.25">
      <c r="A18806" t="s">
        <v>127</v>
      </c>
      <c r="B18806" t="s">
        <v>176</v>
      </c>
      <c r="C18806" t="s">
        <v>177</v>
      </c>
      <c r="D18806" s="2">
        <v>43221</v>
      </c>
      <c r="E18806">
        <v>12.92</v>
      </c>
      <c r="G18806">
        <v>104530000</v>
      </c>
      <c r="H18806">
        <v>0</v>
      </c>
      <c r="J18806">
        <v>13233</v>
      </c>
    </row>
    <row r="18807" spans="1:10" x14ac:dyDescent="0.25">
      <c r="A18807" t="s">
        <v>127</v>
      </c>
      <c r="B18807" t="s">
        <v>176</v>
      </c>
      <c r="C18807" t="s">
        <v>177</v>
      </c>
      <c r="D18807" s="2">
        <v>43252</v>
      </c>
      <c r="E18807">
        <v>26.71</v>
      </c>
      <c r="G18807">
        <v>245620000</v>
      </c>
      <c r="H18807">
        <v>0</v>
      </c>
      <c r="J18807">
        <v>28946</v>
      </c>
    </row>
    <row r="18808" spans="1:10" x14ac:dyDescent="0.25">
      <c r="A18808" t="s">
        <v>127</v>
      </c>
      <c r="B18808" t="s">
        <v>176</v>
      </c>
      <c r="C18808" t="s">
        <v>177</v>
      </c>
      <c r="D18808" s="2">
        <v>43282</v>
      </c>
      <c r="E18808">
        <v>24.63</v>
      </c>
      <c r="G18808">
        <v>226730000</v>
      </c>
      <c r="H18808">
        <v>0</v>
      </c>
      <c r="J18808">
        <v>29381</v>
      </c>
    </row>
    <row r="18809" spans="1:10" x14ac:dyDescent="0.25">
      <c r="A18809" t="s">
        <v>127</v>
      </c>
      <c r="B18809" t="s">
        <v>176</v>
      </c>
      <c r="C18809" t="s">
        <v>177</v>
      </c>
      <c r="D18809" s="2">
        <v>43313</v>
      </c>
      <c r="E18809">
        <v>30.92</v>
      </c>
      <c r="G18809">
        <v>284360000</v>
      </c>
      <c r="H18809">
        <v>0</v>
      </c>
      <c r="J18809">
        <v>46797</v>
      </c>
    </row>
    <row r="18810" spans="1:10" x14ac:dyDescent="0.25">
      <c r="A18810" t="s">
        <v>127</v>
      </c>
      <c r="B18810" t="s">
        <v>176</v>
      </c>
      <c r="C18810" t="s">
        <v>177</v>
      </c>
      <c r="D18810" s="2">
        <v>43344</v>
      </c>
      <c r="E18810">
        <v>28.96</v>
      </c>
      <c r="G18810">
        <v>266560000</v>
      </c>
      <c r="H18810">
        <v>0</v>
      </c>
      <c r="J18810">
        <v>47159</v>
      </c>
    </row>
    <row r="18811" spans="1:10" x14ac:dyDescent="0.25">
      <c r="A18811" t="s">
        <v>127</v>
      </c>
      <c r="B18811" t="s">
        <v>176</v>
      </c>
      <c r="C18811" t="s">
        <v>177</v>
      </c>
      <c r="D18811" s="2">
        <v>43374</v>
      </c>
      <c r="E18811">
        <v>29.46</v>
      </c>
      <c r="G18811">
        <v>270860000</v>
      </c>
      <c r="H18811">
        <v>0</v>
      </c>
      <c r="J18811">
        <v>30349</v>
      </c>
    </row>
    <row r="18812" spans="1:10" x14ac:dyDescent="0.25">
      <c r="A18812" t="s">
        <v>127</v>
      </c>
      <c r="B18812" t="s">
        <v>176</v>
      </c>
      <c r="C18812" t="s">
        <v>177</v>
      </c>
      <c r="D18812" s="2">
        <v>43405</v>
      </c>
      <c r="E18812">
        <v>26.04</v>
      </c>
      <c r="G18812">
        <v>239480000</v>
      </c>
      <c r="H18812">
        <v>0</v>
      </c>
      <c r="J18812">
        <v>29048</v>
      </c>
    </row>
    <row r="18813" spans="1:10" x14ac:dyDescent="0.25">
      <c r="A18813" t="s">
        <v>127</v>
      </c>
      <c r="B18813" t="s">
        <v>176</v>
      </c>
      <c r="C18813" t="s">
        <v>177</v>
      </c>
      <c r="D18813" s="2">
        <v>43435</v>
      </c>
      <c r="E18813">
        <v>30.54</v>
      </c>
      <c r="G18813">
        <v>166740000</v>
      </c>
      <c r="H18813">
        <v>0</v>
      </c>
      <c r="J18813">
        <v>9308</v>
      </c>
    </row>
    <row r="18814" spans="1:10" x14ac:dyDescent="0.25">
      <c r="A18814" t="s">
        <v>127</v>
      </c>
      <c r="B18814" t="s">
        <v>176</v>
      </c>
      <c r="C18814" t="s">
        <v>177</v>
      </c>
      <c r="D18814" s="2">
        <v>43496</v>
      </c>
      <c r="E18814">
        <v>30.975000000000001</v>
      </c>
      <c r="G18814">
        <v>243103000</v>
      </c>
      <c r="H18814">
        <v>537.76744097547896</v>
      </c>
      <c r="J18814">
        <v>35313</v>
      </c>
    </row>
    <row r="18815" spans="1:10" x14ac:dyDescent="0.25">
      <c r="A18815" t="s">
        <v>127</v>
      </c>
      <c r="B18815" t="s">
        <v>176</v>
      </c>
      <c r="C18815" t="s">
        <v>177</v>
      </c>
      <c r="D18815" s="2">
        <v>43524</v>
      </c>
      <c r="E18815">
        <v>21.0654166666667</v>
      </c>
      <c r="G18815">
        <v>156256000</v>
      </c>
      <c r="H18815">
        <v>344.88466183822601</v>
      </c>
      <c r="J18815">
        <v>22647</v>
      </c>
    </row>
    <row r="18816" spans="1:10" x14ac:dyDescent="0.25">
      <c r="A18816" t="s">
        <v>127</v>
      </c>
      <c r="B18816" t="s">
        <v>176</v>
      </c>
      <c r="C18816" t="s">
        <v>177</v>
      </c>
      <c r="D18816" s="2">
        <v>43555</v>
      </c>
      <c r="E18816">
        <v>18.369583333333299</v>
      </c>
      <c r="G18816">
        <v>139261000</v>
      </c>
      <c r="H18816">
        <v>308.19094026892799</v>
      </c>
      <c r="J18816">
        <v>20238</v>
      </c>
    </row>
    <row r="18817" spans="1:12" x14ac:dyDescent="0.25">
      <c r="A18817" t="s">
        <v>127</v>
      </c>
      <c r="B18817" t="s">
        <v>176</v>
      </c>
      <c r="C18817" t="s">
        <v>177</v>
      </c>
      <c r="D18817" s="2">
        <v>43585</v>
      </c>
      <c r="E18817">
        <v>29.940833333333298</v>
      </c>
      <c r="G18817">
        <v>211392000</v>
      </c>
      <c r="H18817">
        <v>467.02551236138203</v>
      </c>
      <c r="J18817">
        <v>30668</v>
      </c>
    </row>
    <row r="18818" spans="1:12" x14ac:dyDescent="0.25">
      <c r="A18818" t="s">
        <v>127</v>
      </c>
      <c r="B18818" t="s">
        <v>176</v>
      </c>
      <c r="C18818" t="s">
        <v>177</v>
      </c>
      <c r="D18818" s="2">
        <v>43616</v>
      </c>
      <c r="E18818">
        <v>25.740833333333299</v>
      </c>
      <c r="G18818">
        <v>189818000</v>
      </c>
      <c r="H18818">
        <v>418.66724919759901</v>
      </c>
      <c r="J18818">
        <v>26522</v>
      </c>
    </row>
    <row r="18819" spans="1:12" x14ac:dyDescent="0.25">
      <c r="A18819" t="s">
        <v>127</v>
      </c>
      <c r="B18819" t="s">
        <v>176</v>
      </c>
      <c r="C18819" t="s">
        <v>177</v>
      </c>
      <c r="D18819" s="2">
        <v>43646</v>
      </c>
      <c r="E18819">
        <v>30</v>
      </c>
      <c r="G18819">
        <v>263045000.00000003</v>
      </c>
      <c r="H18819">
        <v>554.98504412495004</v>
      </c>
      <c r="J18819">
        <v>28350</v>
      </c>
    </row>
    <row r="18820" spans="1:12" x14ac:dyDescent="0.25">
      <c r="A18820" t="s">
        <v>127</v>
      </c>
      <c r="B18820" t="s">
        <v>176</v>
      </c>
      <c r="C18820" t="s">
        <v>177</v>
      </c>
      <c r="D18820" s="2">
        <v>43677</v>
      </c>
      <c r="E18820">
        <v>26.7954166666667</v>
      </c>
      <c r="G18820">
        <v>232055000</v>
      </c>
      <c r="H18820">
        <v>343.93602829173898</v>
      </c>
      <c r="J18820">
        <v>24744</v>
      </c>
    </row>
    <row r="18821" spans="1:12" x14ac:dyDescent="0.25">
      <c r="A18821" t="s">
        <v>127</v>
      </c>
      <c r="B18821" t="s">
        <v>176</v>
      </c>
      <c r="C18821" t="s">
        <v>177</v>
      </c>
      <c r="D18821" s="2">
        <v>43708</v>
      </c>
      <c r="E18821">
        <v>28.17</v>
      </c>
      <c r="G18821">
        <v>244668000</v>
      </c>
      <c r="H18821">
        <v>253.679548262342</v>
      </c>
      <c r="J18821">
        <v>26449</v>
      </c>
    </row>
    <row r="18822" spans="1:12" x14ac:dyDescent="0.25">
      <c r="A18822" t="s">
        <v>127</v>
      </c>
      <c r="B18822" t="s">
        <v>176</v>
      </c>
      <c r="C18822" t="s">
        <v>177</v>
      </c>
      <c r="D18822" s="2">
        <v>43738</v>
      </c>
      <c r="E18822">
        <v>30</v>
      </c>
      <c r="G18822">
        <v>267017000</v>
      </c>
      <c r="H18822">
        <v>309.07296083546498</v>
      </c>
      <c r="J18822">
        <v>27628</v>
      </c>
    </row>
    <row r="18823" spans="1:12" x14ac:dyDescent="0.25">
      <c r="A18823" t="s">
        <v>127</v>
      </c>
      <c r="B18823" t="s">
        <v>176</v>
      </c>
      <c r="C18823" t="s">
        <v>177</v>
      </c>
      <c r="D18823" s="2">
        <v>43769</v>
      </c>
      <c r="E18823">
        <v>14.463749999999999</v>
      </c>
      <c r="G18823">
        <v>132339000</v>
      </c>
      <c r="H18823">
        <v>171.81187949708601</v>
      </c>
      <c r="J18823">
        <v>13357</v>
      </c>
    </row>
    <row r="18824" spans="1:12" x14ac:dyDescent="0.25">
      <c r="A18824" t="s">
        <v>127</v>
      </c>
      <c r="B18824" t="s">
        <v>176</v>
      </c>
      <c r="C18824" t="s">
        <v>177</v>
      </c>
      <c r="D18824" s="2">
        <v>43799</v>
      </c>
      <c r="E18824">
        <v>3.2016666666666702</v>
      </c>
      <c r="G18824">
        <v>26029000</v>
      </c>
      <c r="H18824">
        <v>34.469677162824802</v>
      </c>
      <c r="J18824">
        <v>2680</v>
      </c>
    </row>
    <row r="18825" spans="1:12" x14ac:dyDescent="0.25">
      <c r="A18825" t="s">
        <v>127</v>
      </c>
      <c r="B18825" t="s">
        <v>176</v>
      </c>
      <c r="C18825" t="s">
        <v>177</v>
      </c>
      <c r="D18825" s="2">
        <v>43830</v>
      </c>
      <c r="E18825">
        <v>18.782083333333301</v>
      </c>
      <c r="G18825">
        <v>159354000</v>
      </c>
      <c r="H18825">
        <v>205.05596501289401</v>
      </c>
      <c r="J18825">
        <v>15941</v>
      </c>
    </row>
    <row r="18826" spans="1:12" x14ac:dyDescent="0.25">
      <c r="A18826" t="s">
        <v>127</v>
      </c>
      <c r="C18826" t="s">
        <v>177</v>
      </c>
      <c r="D18826" s="3">
        <v>43831</v>
      </c>
      <c r="E18826">
        <v>31</v>
      </c>
      <c r="G18826">
        <v>267508091.79121351</v>
      </c>
      <c r="H18826">
        <v>328.4488935232651</v>
      </c>
      <c r="J18826">
        <v>25623.581178225188</v>
      </c>
      <c r="K18826">
        <v>2000</v>
      </c>
      <c r="L18826">
        <v>32</v>
      </c>
    </row>
    <row r="18827" spans="1:12" x14ac:dyDescent="0.25">
      <c r="A18827" t="s">
        <v>127</v>
      </c>
      <c r="C18827" t="s">
        <v>177</v>
      </c>
      <c r="D18827" s="3">
        <v>43862</v>
      </c>
      <c r="E18827">
        <v>21.538750000000004</v>
      </c>
      <c r="G18827">
        <v>183714585.6461392</v>
      </c>
      <c r="H18827">
        <v>233.05336621714881</v>
      </c>
      <c r="J18827">
        <v>18263.245539905773</v>
      </c>
      <c r="K18827">
        <v>2000</v>
      </c>
      <c r="L18827">
        <v>32</v>
      </c>
    </row>
    <row r="18828" spans="1:12" x14ac:dyDescent="0.25">
      <c r="A18828" t="s">
        <v>127</v>
      </c>
      <c r="C18828" t="s">
        <v>177</v>
      </c>
      <c r="D18828" s="3">
        <v>43891</v>
      </c>
      <c r="E18828">
        <v>15.975833333333332</v>
      </c>
      <c r="G18828">
        <v>131028753.91962849</v>
      </c>
      <c r="H18828">
        <v>160.05356201174976</v>
      </c>
      <c r="J18828">
        <v>12542.610089714424</v>
      </c>
      <c r="K18828">
        <v>2000</v>
      </c>
      <c r="L18828">
        <v>32</v>
      </c>
    </row>
    <row r="18829" spans="1:12" x14ac:dyDescent="0.25">
      <c r="A18829" t="s">
        <v>127</v>
      </c>
      <c r="C18829" t="s">
        <v>177</v>
      </c>
      <c r="D18829" s="3">
        <v>43922</v>
      </c>
      <c r="E18829">
        <v>22.901250000000001</v>
      </c>
      <c r="G18829">
        <v>252888496.74043477</v>
      </c>
      <c r="H18829">
        <v>441.92907375808596</v>
      </c>
      <c r="J18829">
        <v>19998.873277727227</v>
      </c>
      <c r="K18829">
        <v>1700</v>
      </c>
      <c r="L18829">
        <v>32</v>
      </c>
    </row>
    <row r="18830" spans="1:12" x14ac:dyDescent="0.25">
      <c r="A18830" t="s">
        <v>127</v>
      </c>
      <c r="C18830" t="s">
        <v>177</v>
      </c>
      <c r="D18830" s="3">
        <v>43952</v>
      </c>
      <c r="E18830">
        <v>28.9175</v>
      </c>
      <c r="G18830">
        <v>340130792.80640578</v>
      </c>
      <c r="H18830">
        <v>448.5296123795473</v>
      </c>
      <c r="J18830">
        <v>29453.444546256946</v>
      </c>
      <c r="K18830">
        <v>2150</v>
      </c>
      <c r="L18830">
        <v>36</v>
      </c>
    </row>
    <row r="18831" spans="1:12" x14ac:dyDescent="0.25">
      <c r="A18831" t="s">
        <v>127</v>
      </c>
      <c r="C18831" t="s">
        <v>177</v>
      </c>
      <c r="D18831" s="3">
        <v>43983</v>
      </c>
      <c r="E18831">
        <v>10.855833333333331</v>
      </c>
      <c r="G18831">
        <v>107469035.02494179</v>
      </c>
      <c r="H18831">
        <v>172.26102269389352</v>
      </c>
      <c r="J18831">
        <v>9099.2257109239908</v>
      </c>
      <c r="K18831">
        <v>2150</v>
      </c>
      <c r="L18831">
        <v>32</v>
      </c>
    </row>
    <row r="18832" spans="1:12" x14ac:dyDescent="0.25">
      <c r="A18832" t="s">
        <v>127</v>
      </c>
      <c r="C18832" t="s">
        <v>177</v>
      </c>
      <c r="D18832" s="3">
        <v>44013</v>
      </c>
      <c r="E18832">
        <v>27.024583333333329</v>
      </c>
      <c r="G18832">
        <v>254184810.66708562</v>
      </c>
      <c r="H18832">
        <v>398.59859377774126</v>
      </c>
      <c r="J18832">
        <v>20470.437729664209</v>
      </c>
      <c r="K18832">
        <v>3150</v>
      </c>
      <c r="L18832">
        <v>32</v>
      </c>
    </row>
    <row r="18833" spans="1:12" x14ac:dyDescent="0.25">
      <c r="A18833" t="s">
        <v>127</v>
      </c>
      <c r="C18833" t="s">
        <v>177</v>
      </c>
      <c r="D18833" s="3">
        <v>44044</v>
      </c>
      <c r="E18833">
        <v>7.0720833333333344</v>
      </c>
      <c r="G18833">
        <v>61892536.258821689</v>
      </c>
      <c r="H18833">
        <v>106.70081982994033</v>
      </c>
      <c r="J18833">
        <v>5479.7295377585588</v>
      </c>
      <c r="K18833">
        <v>3150</v>
      </c>
      <c r="L18833">
        <v>32</v>
      </c>
    </row>
    <row r="18834" spans="1:12" x14ac:dyDescent="0.25">
      <c r="A18834" t="s">
        <v>127</v>
      </c>
      <c r="C18834" t="s">
        <v>177</v>
      </c>
      <c r="D18834" s="3">
        <v>44075</v>
      </c>
      <c r="E18834">
        <v>18.227916666666665</v>
      </c>
      <c r="G18834">
        <v>178857537.08796564</v>
      </c>
      <c r="H18834">
        <v>278.08205760556757</v>
      </c>
      <c r="J18834">
        <v>15661.216032871069</v>
      </c>
      <c r="K18834">
        <v>2763.3</v>
      </c>
      <c r="L18834">
        <v>32</v>
      </c>
    </row>
    <row r="18835" spans="1:12" x14ac:dyDescent="0.25">
      <c r="A18835" t="s">
        <v>127</v>
      </c>
      <c r="C18835" t="s">
        <v>177</v>
      </c>
      <c r="D18835" s="3">
        <v>44105</v>
      </c>
      <c r="E18835">
        <v>25.329166666666666</v>
      </c>
      <c r="G18835">
        <v>416081470.75325465</v>
      </c>
      <c r="H18835">
        <v>111.70115841657325</v>
      </c>
      <c r="J18835">
        <v>34794.910846762556</v>
      </c>
      <c r="K18835">
        <v>2763.3</v>
      </c>
      <c r="L18835">
        <v>32</v>
      </c>
    </row>
    <row r="18836" spans="1:12" x14ac:dyDescent="0.25">
      <c r="A18836" t="s">
        <v>127</v>
      </c>
      <c r="C18836" t="s">
        <v>177</v>
      </c>
      <c r="D18836" s="3">
        <v>44136</v>
      </c>
      <c r="E18836">
        <v>28.193333333333339</v>
      </c>
      <c r="G18836">
        <v>441779533.74717623</v>
      </c>
      <c r="H18836">
        <v>109.50092084272757</v>
      </c>
      <c r="J18836">
        <v>34109.536842509653</v>
      </c>
      <c r="K18836">
        <v>2763.3</v>
      </c>
      <c r="L18836">
        <v>32</v>
      </c>
    </row>
    <row r="18837" spans="1:12" x14ac:dyDescent="0.25">
      <c r="A18837" t="s">
        <v>127</v>
      </c>
      <c r="B18837" t="s">
        <v>178</v>
      </c>
      <c r="C18837" t="s">
        <v>179</v>
      </c>
      <c r="D18837" s="2">
        <v>42736</v>
      </c>
      <c r="E18837">
        <v>0</v>
      </c>
      <c r="G18837">
        <v>0</v>
      </c>
      <c r="H18837">
        <v>0</v>
      </c>
      <c r="J18837">
        <v>0</v>
      </c>
    </row>
    <row r="18838" spans="1:12" x14ac:dyDescent="0.25">
      <c r="A18838" t="s">
        <v>127</v>
      </c>
      <c r="B18838" t="s">
        <v>178</v>
      </c>
      <c r="C18838" t="s">
        <v>179</v>
      </c>
      <c r="D18838" s="2">
        <v>42767</v>
      </c>
      <c r="E18838">
        <v>0</v>
      </c>
      <c r="G18838">
        <v>0</v>
      </c>
      <c r="H18838">
        <v>0</v>
      </c>
      <c r="J18838">
        <v>0</v>
      </c>
    </row>
    <row r="18839" spans="1:12" x14ac:dyDescent="0.25">
      <c r="A18839" t="s">
        <v>127</v>
      </c>
      <c r="B18839" t="s">
        <v>178</v>
      </c>
      <c r="C18839" t="s">
        <v>179</v>
      </c>
      <c r="D18839" s="2">
        <v>42795</v>
      </c>
      <c r="E18839">
        <v>0</v>
      </c>
      <c r="G18839">
        <v>0</v>
      </c>
      <c r="H18839">
        <v>0</v>
      </c>
      <c r="J18839">
        <v>0</v>
      </c>
    </row>
    <row r="18840" spans="1:12" x14ac:dyDescent="0.25">
      <c r="A18840" t="s">
        <v>127</v>
      </c>
      <c r="B18840" t="s">
        <v>178</v>
      </c>
      <c r="C18840" t="s">
        <v>179</v>
      </c>
      <c r="D18840" s="2">
        <v>42826</v>
      </c>
      <c r="E18840">
        <v>0</v>
      </c>
      <c r="G18840">
        <v>0</v>
      </c>
      <c r="H18840">
        <v>0</v>
      </c>
      <c r="J18840">
        <v>0</v>
      </c>
    </row>
    <row r="18841" spans="1:12" x14ac:dyDescent="0.25">
      <c r="A18841" t="s">
        <v>127</v>
      </c>
      <c r="B18841" t="s">
        <v>178</v>
      </c>
      <c r="C18841" t="s">
        <v>179</v>
      </c>
      <c r="D18841" s="2">
        <v>42856</v>
      </c>
      <c r="E18841">
        <v>23</v>
      </c>
      <c r="G18841">
        <v>121900000</v>
      </c>
      <c r="H18841">
        <v>5.4200386905367903</v>
      </c>
      <c r="J18841">
        <v>5688</v>
      </c>
    </row>
    <row r="18842" spans="1:12" x14ac:dyDescent="0.25">
      <c r="A18842" t="s">
        <v>127</v>
      </c>
      <c r="B18842" t="s">
        <v>178</v>
      </c>
      <c r="C18842" t="s">
        <v>179</v>
      </c>
      <c r="D18842" s="2">
        <v>42887</v>
      </c>
      <c r="E18842">
        <v>25.336666666666702</v>
      </c>
      <c r="G18842">
        <v>134284333.33333299</v>
      </c>
      <c r="H18842">
        <v>3.73191325397966</v>
      </c>
      <c r="J18842">
        <v>7460</v>
      </c>
    </row>
    <row r="18843" spans="1:12" x14ac:dyDescent="0.25">
      <c r="A18843" t="s">
        <v>127</v>
      </c>
      <c r="B18843" t="s">
        <v>178</v>
      </c>
      <c r="C18843" t="s">
        <v>179</v>
      </c>
      <c r="D18843" s="2">
        <v>42917</v>
      </c>
      <c r="E18843">
        <v>29.75375</v>
      </c>
      <c r="G18843">
        <v>157694875</v>
      </c>
      <c r="H18843">
        <v>4.2685555232528696</v>
      </c>
      <c r="J18843">
        <v>8533</v>
      </c>
    </row>
    <row r="18844" spans="1:12" x14ac:dyDescent="0.25">
      <c r="A18844" t="s">
        <v>127</v>
      </c>
      <c r="B18844" t="s">
        <v>178</v>
      </c>
      <c r="C18844" t="s">
        <v>179</v>
      </c>
      <c r="D18844" s="2">
        <v>42948</v>
      </c>
      <c r="E18844">
        <v>29.694583333333298</v>
      </c>
      <c r="G18844">
        <v>157381291.66666701</v>
      </c>
      <c r="H18844">
        <v>4.3129687445434701</v>
      </c>
      <c r="J18844">
        <v>8622</v>
      </c>
    </row>
    <row r="18845" spans="1:12" x14ac:dyDescent="0.25">
      <c r="A18845" t="s">
        <v>127</v>
      </c>
      <c r="B18845" t="s">
        <v>178</v>
      </c>
      <c r="C18845" t="s">
        <v>179</v>
      </c>
      <c r="D18845" s="2">
        <v>42979</v>
      </c>
      <c r="E18845">
        <v>0</v>
      </c>
      <c r="G18845">
        <v>0</v>
      </c>
      <c r="H18845">
        <v>0</v>
      </c>
      <c r="J18845">
        <v>0</v>
      </c>
    </row>
    <row r="18846" spans="1:12" x14ac:dyDescent="0.25">
      <c r="A18846" t="s">
        <v>127</v>
      </c>
      <c r="B18846" t="s">
        <v>178</v>
      </c>
      <c r="C18846" t="s">
        <v>179</v>
      </c>
      <c r="D18846" s="2">
        <v>43009</v>
      </c>
      <c r="E18846">
        <v>0</v>
      </c>
      <c r="G18846">
        <v>0</v>
      </c>
      <c r="H18846">
        <v>0</v>
      </c>
      <c r="J18846">
        <v>0</v>
      </c>
    </row>
    <row r="18847" spans="1:12" x14ac:dyDescent="0.25">
      <c r="A18847" t="s">
        <v>127</v>
      </c>
      <c r="B18847" t="s">
        <v>178</v>
      </c>
      <c r="C18847" t="s">
        <v>179</v>
      </c>
      <c r="D18847" s="2">
        <v>43040</v>
      </c>
      <c r="E18847">
        <v>0</v>
      </c>
      <c r="G18847">
        <v>0</v>
      </c>
      <c r="H18847">
        <v>0</v>
      </c>
      <c r="J18847">
        <v>0</v>
      </c>
    </row>
    <row r="18848" spans="1:12" x14ac:dyDescent="0.25">
      <c r="A18848" t="s">
        <v>127</v>
      </c>
      <c r="B18848" t="s">
        <v>178</v>
      </c>
      <c r="C18848" t="s">
        <v>179</v>
      </c>
      <c r="D18848" s="2">
        <v>43070</v>
      </c>
      <c r="E18848">
        <v>0</v>
      </c>
      <c r="G18848">
        <v>0</v>
      </c>
      <c r="H18848">
        <v>0</v>
      </c>
      <c r="J18848">
        <v>0</v>
      </c>
    </row>
    <row r="18849" spans="1:10" x14ac:dyDescent="0.25">
      <c r="A18849" t="s">
        <v>127</v>
      </c>
      <c r="B18849" t="s">
        <v>178</v>
      </c>
      <c r="C18849" t="s">
        <v>179</v>
      </c>
      <c r="D18849" s="2">
        <v>43101</v>
      </c>
      <c r="E18849">
        <v>0</v>
      </c>
      <c r="G18849">
        <v>0</v>
      </c>
      <c r="H18849">
        <v>0</v>
      </c>
      <c r="J18849">
        <v>0</v>
      </c>
    </row>
    <row r="18850" spans="1:10" x14ac:dyDescent="0.25">
      <c r="A18850" t="s">
        <v>127</v>
      </c>
      <c r="B18850" t="s">
        <v>178</v>
      </c>
      <c r="C18850" t="s">
        <v>179</v>
      </c>
      <c r="D18850" s="2">
        <v>43132</v>
      </c>
      <c r="E18850">
        <v>7.63</v>
      </c>
      <c r="G18850">
        <v>54108000</v>
      </c>
      <c r="H18850">
        <v>62</v>
      </c>
      <c r="J18850">
        <v>2402</v>
      </c>
    </row>
    <row r="18851" spans="1:10" x14ac:dyDescent="0.25">
      <c r="A18851" t="s">
        <v>127</v>
      </c>
      <c r="B18851" t="s">
        <v>178</v>
      </c>
      <c r="C18851" t="s">
        <v>179</v>
      </c>
      <c r="D18851" s="2">
        <v>43160</v>
      </c>
      <c r="E18851">
        <v>24.5</v>
      </c>
      <c r="G18851">
        <v>173917000</v>
      </c>
      <c r="H18851">
        <v>204</v>
      </c>
      <c r="J18851">
        <v>7955</v>
      </c>
    </row>
    <row r="18852" spans="1:10" x14ac:dyDescent="0.25">
      <c r="A18852" t="s">
        <v>127</v>
      </c>
      <c r="B18852" t="s">
        <v>178</v>
      </c>
      <c r="C18852" t="s">
        <v>179</v>
      </c>
      <c r="D18852" s="2">
        <v>43191</v>
      </c>
      <c r="E18852">
        <v>30</v>
      </c>
      <c r="G18852">
        <v>213000000</v>
      </c>
      <c r="H18852">
        <v>235</v>
      </c>
      <c r="J18852">
        <v>9364</v>
      </c>
    </row>
    <row r="18853" spans="1:10" x14ac:dyDescent="0.25">
      <c r="A18853" t="s">
        <v>127</v>
      </c>
      <c r="B18853" t="s">
        <v>178</v>
      </c>
      <c r="C18853" t="s">
        <v>179</v>
      </c>
      <c r="D18853" s="2">
        <v>43221</v>
      </c>
      <c r="E18853">
        <v>18.04</v>
      </c>
      <c r="G18853">
        <v>129293000</v>
      </c>
      <c r="H18853">
        <v>70</v>
      </c>
      <c r="J18853">
        <v>6205</v>
      </c>
    </row>
    <row r="18854" spans="1:10" x14ac:dyDescent="0.25">
      <c r="A18854" t="s">
        <v>127</v>
      </c>
      <c r="B18854" t="s">
        <v>178</v>
      </c>
      <c r="C18854" t="s">
        <v>179</v>
      </c>
      <c r="D18854" s="2">
        <v>43252</v>
      </c>
      <c r="E18854">
        <v>25.38</v>
      </c>
      <c r="G18854">
        <v>183150000</v>
      </c>
      <c r="H18854">
        <v>211</v>
      </c>
      <c r="J18854">
        <v>8058</v>
      </c>
    </row>
    <row r="18855" spans="1:10" x14ac:dyDescent="0.25">
      <c r="A18855" t="s">
        <v>127</v>
      </c>
      <c r="B18855" t="s">
        <v>178</v>
      </c>
      <c r="C18855" t="s">
        <v>179</v>
      </c>
      <c r="D18855" s="2">
        <v>43282</v>
      </c>
      <c r="E18855">
        <v>26.13</v>
      </c>
      <c r="G18855">
        <v>185600000</v>
      </c>
      <c r="H18855">
        <v>219</v>
      </c>
      <c r="J18855">
        <v>8534</v>
      </c>
    </row>
    <row r="18856" spans="1:10" x14ac:dyDescent="0.25">
      <c r="A18856" t="s">
        <v>127</v>
      </c>
      <c r="B18856" t="s">
        <v>178</v>
      </c>
      <c r="C18856" t="s">
        <v>179</v>
      </c>
      <c r="D18856" s="2">
        <v>43313</v>
      </c>
      <c r="E18856">
        <v>0</v>
      </c>
      <c r="G18856">
        <v>0</v>
      </c>
      <c r="H18856">
        <v>0</v>
      </c>
      <c r="J18856">
        <v>0</v>
      </c>
    </row>
    <row r="18857" spans="1:10" x14ac:dyDescent="0.25">
      <c r="A18857" t="s">
        <v>127</v>
      </c>
      <c r="B18857" t="s">
        <v>178</v>
      </c>
      <c r="C18857" t="s">
        <v>179</v>
      </c>
      <c r="D18857" s="2">
        <v>43344</v>
      </c>
      <c r="E18857">
        <v>15.92</v>
      </c>
      <c r="G18857">
        <v>113038000</v>
      </c>
      <c r="H18857">
        <v>168</v>
      </c>
      <c r="J18857">
        <v>6546</v>
      </c>
    </row>
    <row r="18858" spans="1:10" x14ac:dyDescent="0.25">
      <c r="A18858" t="s">
        <v>127</v>
      </c>
      <c r="B18858" t="s">
        <v>178</v>
      </c>
      <c r="C18858" t="s">
        <v>179</v>
      </c>
      <c r="D18858" s="2">
        <v>43374</v>
      </c>
      <c r="E18858">
        <v>30.88</v>
      </c>
      <c r="G18858">
        <v>219281000</v>
      </c>
      <c r="H18858">
        <v>232</v>
      </c>
      <c r="J18858">
        <v>9059</v>
      </c>
    </row>
    <row r="18859" spans="1:10" x14ac:dyDescent="0.25">
      <c r="A18859" t="s">
        <v>127</v>
      </c>
      <c r="B18859" t="s">
        <v>178</v>
      </c>
      <c r="C18859" t="s">
        <v>179</v>
      </c>
      <c r="D18859" s="2">
        <v>43405</v>
      </c>
      <c r="E18859">
        <v>26.04</v>
      </c>
      <c r="G18859">
        <v>184911000</v>
      </c>
      <c r="H18859">
        <v>216</v>
      </c>
      <c r="J18859">
        <v>8422</v>
      </c>
    </row>
    <row r="18860" spans="1:10" x14ac:dyDescent="0.25">
      <c r="A18860" t="s">
        <v>127</v>
      </c>
      <c r="B18860" t="s">
        <v>178</v>
      </c>
      <c r="C18860" t="s">
        <v>179</v>
      </c>
      <c r="D18860" s="2">
        <v>43435</v>
      </c>
      <c r="E18860">
        <v>30.46</v>
      </c>
      <c r="G18860">
        <v>216340000</v>
      </c>
      <c r="H18860">
        <v>260</v>
      </c>
      <c r="J18860">
        <v>10154</v>
      </c>
    </row>
    <row r="18861" spans="1:10" x14ac:dyDescent="0.25">
      <c r="A18861" t="s">
        <v>127</v>
      </c>
      <c r="B18861" t="s">
        <v>178</v>
      </c>
      <c r="C18861" t="s">
        <v>179</v>
      </c>
      <c r="D18861" s="2">
        <v>43496</v>
      </c>
      <c r="E18861">
        <v>30.962499999999999</v>
      </c>
      <c r="G18861">
        <v>215261000</v>
      </c>
      <c r="H18861">
        <v>279.57481380704399</v>
      </c>
      <c r="J18861">
        <v>10514</v>
      </c>
    </row>
    <row r="18862" spans="1:10" x14ac:dyDescent="0.25">
      <c r="A18862" t="s">
        <v>127</v>
      </c>
      <c r="B18862" t="s">
        <v>178</v>
      </c>
      <c r="C18862" t="s">
        <v>179</v>
      </c>
      <c r="D18862" s="2">
        <v>43524</v>
      </c>
      <c r="E18862">
        <v>24.995416666666699</v>
      </c>
      <c r="G18862">
        <v>186541000</v>
      </c>
      <c r="H18862">
        <v>283.33557758375599</v>
      </c>
      <c r="J18862">
        <v>9161</v>
      </c>
    </row>
    <row r="18863" spans="1:10" x14ac:dyDescent="0.25">
      <c r="A18863" t="s">
        <v>127</v>
      </c>
      <c r="B18863" t="s">
        <v>178</v>
      </c>
      <c r="C18863" t="s">
        <v>179</v>
      </c>
      <c r="D18863" s="2">
        <v>43555</v>
      </c>
      <c r="E18863">
        <v>14.8554166666667</v>
      </c>
      <c r="G18863">
        <v>114387000</v>
      </c>
      <c r="H18863">
        <v>173.736316245475</v>
      </c>
      <c r="J18863">
        <v>5617</v>
      </c>
    </row>
    <row r="18864" spans="1:10" x14ac:dyDescent="0.25">
      <c r="A18864" t="s">
        <v>127</v>
      </c>
      <c r="B18864" t="s">
        <v>178</v>
      </c>
      <c r="C18864" t="s">
        <v>179</v>
      </c>
      <c r="D18864" s="2">
        <v>43585</v>
      </c>
      <c r="E18864">
        <v>30</v>
      </c>
      <c r="G18864">
        <v>208041000</v>
      </c>
      <c r="H18864">
        <v>316.08287282278098</v>
      </c>
      <c r="J18864">
        <v>10220</v>
      </c>
    </row>
    <row r="18865" spans="1:12" x14ac:dyDescent="0.25">
      <c r="A18865" t="s">
        <v>127</v>
      </c>
      <c r="B18865" t="s">
        <v>178</v>
      </c>
      <c r="C18865" t="s">
        <v>179</v>
      </c>
      <c r="D18865" s="2">
        <v>43616</v>
      </c>
      <c r="E18865">
        <v>25.740833333333299</v>
      </c>
      <c r="G18865">
        <v>183239000</v>
      </c>
      <c r="H18865">
        <v>297.44816166354298</v>
      </c>
      <c r="J18865">
        <v>8636</v>
      </c>
    </row>
    <row r="18866" spans="1:12" x14ac:dyDescent="0.25">
      <c r="A18866" t="s">
        <v>127</v>
      </c>
      <c r="B18866" t="s">
        <v>178</v>
      </c>
      <c r="C18866" t="s">
        <v>179</v>
      </c>
      <c r="D18866" s="2">
        <v>43646</v>
      </c>
      <c r="E18866">
        <v>30</v>
      </c>
      <c r="G18866">
        <v>224295000</v>
      </c>
      <c r="H18866">
        <v>488.57874802849699</v>
      </c>
      <c r="J18866">
        <v>7751</v>
      </c>
    </row>
    <row r="18867" spans="1:12" x14ac:dyDescent="0.25">
      <c r="A18867" t="s">
        <v>127</v>
      </c>
      <c r="B18867" t="s">
        <v>178</v>
      </c>
      <c r="C18867" t="s">
        <v>179</v>
      </c>
      <c r="D18867" s="2">
        <v>43677</v>
      </c>
      <c r="E18867">
        <v>26.928750000000001</v>
      </c>
      <c r="G18867">
        <v>190063000</v>
      </c>
      <c r="H18867">
        <v>640.37078402753002</v>
      </c>
      <c r="J18867">
        <v>5988</v>
      </c>
    </row>
    <row r="18868" spans="1:12" x14ac:dyDescent="0.25">
      <c r="A18868" t="s">
        <v>127</v>
      </c>
      <c r="B18868" t="s">
        <v>178</v>
      </c>
      <c r="C18868" t="s">
        <v>179</v>
      </c>
      <c r="D18868" s="2">
        <v>43708</v>
      </c>
      <c r="E18868">
        <v>25.203333333333301</v>
      </c>
      <c r="G18868">
        <v>171669000</v>
      </c>
      <c r="H18868">
        <v>771.54471279468999</v>
      </c>
      <c r="J18868">
        <v>5251</v>
      </c>
    </row>
    <row r="18869" spans="1:12" x14ac:dyDescent="0.25">
      <c r="A18869" t="s">
        <v>127</v>
      </c>
      <c r="B18869" t="s">
        <v>178</v>
      </c>
      <c r="C18869" t="s">
        <v>179</v>
      </c>
      <c r="D18869" s="2">
        <v>43738</v>
      </c>
      <c r="E18869">
        <v>25.276250000000001</v>
      </c>
      <c r="G18869">
        <v>182604000</v>
      </c>
      <c r="H18869">
        <v>639.88207259073499</v>
      </c>
      <c r="J18869">
        <v>6241</v>
      </c>
    </row>
    <row r="18870" spans="1:12" x14ac:dyDescent="0.25">
      <c r="A18870" t="s">
        <v>127</v>
      </c>
      <c r="B18870" t="s">
        <v>178</v>
      </c>
      <c r="C18870" t="s">
        <v>179</v>
      </c>
      <c r="D18870" s="2">
        <v>43769</v>
      </c>
      <c r="E18870">
        <v>19.2395833333333</v>
      </c>
      <c r="G18870">
        <v>163783000</v>
      </c>
      <c r="H18870">
        <v>364.09246417979</v>
      </c>
      <c r="J18870">
        <v>6366</v>
      </c>
    </row>
    <row r="18871" spans="1:12" x14ac:dyDescent="0.25">
      <c r="A18871" t="s">
        <v>127</v>
      </c>
      <c r="B18871" t="s">
        <v>178</v>
      </c>
      <c r="C18871" t="s">
        <v>179</v>
      </c>
      <c r="D18871" s="2">
        <v>43799</v>
      </c>
      <c r="E18871">
        <v>0.625</v>
      </c>
      <c r="G18871">
        <v>4252000</v>
      </c>
      <c r="H18871">
        <v>9.4171659859779702</v>
      </c>
      <c r="J18871">
        <v>165</v>
      </c>
    </row>
    <row r="18872" spans="1:12" x14ac:dyDescent="0.25">
      <c r="A18872" t="s">
        <v>127</v>
      </c>
      <c r="B18872" t="s">
        <v>178</v>
      </c>
      <c r="C18872" t="s">
        <v>179</v>
      </c>
      <c r="D18872" s="2">
        <v>43830</v>
      </c>
      <c r="E18872">
        <v>19.229583333333299</v>
      </c>
      <c r="G18872">
        <v>139531000</v>
      </c>
      <c r="H18872">
        <v>309.818963075444</v>
      </c>
      <c r="J18872">
        <v>5417</v>
      </c>
    </row>
    <row r="18873" spans="1:12" x14ac:dyDescent="0.25">
      <c r="A18873" t="s">
        <v>127</v>
      </c>
      <c r="C18873" t="s">
        <v>179</v>
      </c>
      <c r="D18873" s="3">
        <v>43831</v>
      </c>
      <c r="E18873">
        <v>31</v>
      </c>
      <c r="G18873">
        <v>239035849.12129435</v>
      </c>
      <c r="H18873">
        <v>513.80736819151196</v>
      </c>
      <c r="J18873">
        <v>8854.0341926752662</v>
      </c>
      <c r="K18873">
        <v>1750</v>
      </c>
      <c r="L18873">
        <v>28</v>
      </c>
    </row>
    <row r="18874" spans="1:12" x14ac:dyDescent="0.25">
      <c r="A18874" t="s">
        <v>127</v>
      </c>
      <c r="C18874" t="s">
        <v>179</v>
      </c>
      <c r="D18874" s="3">
        <v>43862</v>
      </c>
      <c r="E18874">
        <v>29</v>
      </c>
      <c r="G18874">
        <v>221206498.47562203</v>
      </c>
      <c r="H18874">
        <v>509.86404670032914</v>
      </c>
      <c r="J18874">
        <v>8627.4844604740301</v>
      </c>
      <c r="K18874">
        <v>1800</v>
      </c>
      <c r="L18874">
        <v>28</v>
      </c>
    </row>
    <row r="18875" spans="1:12" x14ac:dyDescent="0.25">
      <c r="A18875" t="s">
        <v>127</v>
      </c>
      <c r="C18875" t="s">
        <v>179</v>
      </c>
      <c r="D18875" s="3">
        <v>43891</v>
      </c>
      <c r="E18875">
        <v>16.408333333333335</v>
      </c>
      <c r="G18875">
        <v>119841473.57858372</v>
      </c>
      <c r="H18875">
        <v>262.84340328175318</v>
      </c>
      <c r="J18875">
        <v>4447.6118526636437</v>
      </c>
      <c r="K18875">
        <v>1800</v>
      </c>
      <c r="L18875">
        <v>28</v>
      </c>
    </row>
    <row r="18876" spans="1:12" x14ac:dyDescent="0.25">
      <c r="A18876" t="s">
        <v>127</v>
      </c>
      <c r="C18876" t="s">
        <v>179</v>
      </c>
      <c r="D18876" s="3">
        <v>43922</v>
      </c>
      <c r="E18876">
        <v>26.387499999999999</v>
      </c>
      <c r="G18876">
        <v>163027212.1078985</v>
      </c>
      <c r="H18876">
        <v>326.29542716183715</v>
      </c>
      <c r="J18876">
        <v>7025.7251235757003</v>
      </c>
      <c r="K18876">
        <v>1614</v>
      </c>
      <c r="L18876">
        <v>28</v>
      </c>
    </row>
    <row r="18877" spans="1:12" x14ac:dyDescent="0.25">
      <c r="A18877" t="s">
        <v>127</v>
      </c>
      <c r="C18877" t="s">
        <v>179</v>
      </c>
      <c r="D18877" s="3">
        <v>43952</v>
      </c>
      <c r="E18877">
        <v>20.904166666666665</v>
      </c>
      <c r="G18877">
        <v>135154330.14693218</v>
      </c>
      <c r="H18877">
        <v>255.69912458784631</v>
      </c>
      <c r="J18877">
        <v>11366.988356677895</v>
      </c>
      <c r="K18877">
        <v>1883</v>
      </c>
      <c r="L18877">
        <v>28</v>
      </c>
    </row>
    <row r="18878" spans="1:12" x14ac:dyDescent="0.25">
      <c r="A18878" t="s">
        <v>127</v>
      </c>
      <c r="C18878" t="s">
        <v>179</v>
      </c>
      <c r="D18878" s="3">
        <v>43983</v>
      </c>
      <c r="E18878">
        <v>6.6604166666666664</v>
      </c>
      <c r="G18878">
        <v>47457863.154320769</v>
      </c>
      <c r="H18878">
        <v>88.688980422028095</v>
      </c>
      <c r="J18878">
        <v>3942.6283114883404</v>
      </c>
      <c r="K18878">
        <v>1900</v>
      </c>
      <c r="L18878">
        <v>28</v>
      </c>
    </row>
    <row r="18879" spans="1:12" x14ac:dyDescent="0.25">
      <c r="A18879" t="s">
        <v>127</v>
      </c>
      <c r="C18879" t="s">
        <v>179</v>
      </c>
      <c r="D18879" s="3">
        <v>44044</v>
      </c>
      <c r="E18879">
        <v>3.6645833333333333</v>
      </c>
      <c r="G18879">
        <v>23403514.554907631</v>
      </c>
      <c r="H18879">
        <v>43.858942955634298</v>
      </c>
      <c r="J18879">
        <v>1949.7293732095609</v>
      </c>
      <c r="K18879">
        <v>1900</v>
      </c>
      <c r="L18879">
        <v>28</v>
      </c>
    </row>
    <row r="18880" spans="1:12" x14ac:dyDescent="0.25">
      <c r="A18880" t="s">
        <v>127</v>
      </c>
      <c r="C18880" t="s">
        <v>179</v>
      </c>
      <c r="D18880" s="3">
        <v>44075</v>
      </c>
      <c r="E18880">
        <v>12.623750000000001</v>
      </c>
      <c r="G18880">
        <v>83238169.028224841</v>
      </c>
      <c r="H18880">
        <v>153.24833822130626</v>
      </c>
      <c r="J18880">
        <v>6812.5852172926134</v>
      </c>
      <c r="K18880">
        <v>1309.4000000000001</v>
      </c>
      <c r="L18880">
        <v>28</v>
      </c>
    </row>
    <row r="18881" spans="1:12" x14ac:dyDescent="0.25">
      <c r="A18881" t="s">
        <v>127</v>
      </c>
      <c r="C18881" t="s">
        <v>179</v>
      </c>
      <c r="D18881" s="3">
        <v>44105</v>
      </c>
      <c r="E18881">
        <v>28.532499999999999</v>
      </c>
      <c r="G18881">
        <v>190844912.48864746</v>
      </c>
      <c r="H18881">
        <v>454.62838396122908</v>
      </c>
      <c r="J18881">
        <v>20210.298159730999</v>
      </c>
      <c r="K18881">
        <v>1309.4000000000001</v>
      </c>
      <c r="L18881">
        <v>28</v>
      </c>
    </row>
    <row r="18882" spans="1:12" x14ac:dyDescent="0.25">
      <c r="A18882" t="s">
        <v>127</v>
      </c>
      <c r="C18882" t="s">
        <v>179</v>
      </c>
      <c r="D18882" s="3">
        <v>44136</v>
      </c>
      <c r="E18882">
        <v>28.318333333333332</v>
      </c>
      <c r="G18882">
        <v>180022263.52405334</v>
      </c>
      <c r="H18882">
        <v>399.62204555280408</v>
      </c>
      <c r="J18882">
        <v>17765.016388665557</v>
      </c>
      <c r="K18882">
        <v>1309.4000000000001</v>
      </c>
      <c r="L18882">
        <v>28</v>
      </c>
    </row>
    <row r="18883" spans="1:12" x14ac:dyDescent="0.25">
      <c r="A18883" t="s">
        <v>127</v>
      </c>
      <c r="B18883" t="s">
        <v>180</v>
      </c>
      <c r="C18883" t="s">
        <v>181</v>
      </c>
      <c r="D18883" s="2">
        <v>42736</v>
      </c>
      <c r="E18883">
        <v>0</v>
      </c>
      <c r="G18883">
        <v>0</v>
      </c>
      <c r="H18883">
        <v>0</v>
      </c>
      <c r="J18883">
        <v>0</v>
      </c>
    </row>
    <row r="18884" spans="1:12" x14ac:dyDescent="0.25">
      <c r="A18884" t="s">
        <v>127</v>
      </c>
      <c r="B18884" t="s">
        <v>180</v>
      </c>
      <c r="C18884" t="s">
        <v>181</v>
      </c>
      <c r="D18884" s="2">
        <v>42767</v>
      </c>
      <c r="E18884">
        <v>0</v>
      </c>
      <c r="G18884">
        <v>0</v>
      </c>
      <c r="H18884">
        <v>0</v>
      </c>
      <c r="J18884">
        <v>0</v>
      </c>
    </row>
    <row r="18885" spans="1:12" x14ac:dyDescent="0.25">
      <c r="A18885" t="s">
        <v>127</v>
      </c>
      <c r="B18885" t="s">
        <v>180</v>
      </c>
      <c r="C18885" t="s">
        <v>181</v>
      </c>
      <c r="D18885" s="2">
        <v>42795</v>
      </c>
      <c r="E18885">
        <v>0</v>
      </c>
      <c r="G18885">
        <v>0</v>
      </c>
      <c r="H18885">
        <v>0</v>
      </c>
      <c r="J18885">
        <v>0</v>
      </c>
    </row>
    <row r="18886" spans="1:12" x14ac:dyDescent="0.25">
      <c r="A18886" t="s">
        <v>127</v>
      </c>
      <c r="B18886" t="s">
        <v>180</v>
      </c>
      <c r="C18886" t="s">
        <v>181</v>
      </c>
      <c r="D18886" s="2">
        <v>42826</v>
      </c>
      <c r="E18886">
        <v>0</v>
      </c>
      <c r="G18886">
        <v>0</v>
      </c>
      <c r="H18886">
        <v>0</v>
      </c>
      <c r="J18886">
        <v>0</v>
      </c>
    </row>
    <row r="18887" spans="1:12" x14ac:dyDescent="0.25">
      <c r="A18887" t="s">
        <v>127</v>
      </c>
      <c r="B18887" t="s">
        <v>180</v>
      </c>
      <c r="C18887" t="s">
        <v>181</v>
      </c>
      <c r="D18887" s="2">
        <v>42856</v>
      </c>
      <c r="E18887">
        <v>1.1875</v>
      </c>
      <c r="G18887">
        <v>9856250</v>
      </c>
      <c r="H18887">
        <v>3.4822870432006998</v>
      </c>
      <c r="J18887">
        <v>826</v>
      </c>
    </row>
    <row r="18888" spans="1:12" x14ac:dyDescent="0.25">
      <c r="A18888" t="s">
        <v>127</v>
      </c>
      <c r="B18888" t="s">
        <v>180</v>
      </c>
      <c r="C18888" t="s">
        <v>181</v>
      </c>
      <c r="D18888" s="2">
        <v>42887</v>
      </c>
      <c r="E18888">
        <v>18.0170833333333</v>
      </c>
      <c r="G18888">
        <v>149541791.66666698</v>
      </c>
      <c r="H18888">
        <v>65.267064254532698</v>
      </c>
      <c r="J18888">
        <v>15475</v>
      </c>
    </row>
    <row r="18889" spans="1:12" x14ac:dyDescent="0.25">
      <c r="A18889" t="s">
        <v>127</v>
      </c>
      <c r="B18889" t="s">
        <v>180</v>
      </c>
      <c r="C18889" t="s">
        <v>181</v>
      </c>
      <c r="D18889" s="2">
        <v>42917</v>
      </c>
      <c r="E18889">
        <v>29.679166666666699</v>
      </c>
      <c r="G18889">
        <v>246337083.33333299</v>
      </c>
      <c r="H18889">
        <v>106.861588815369</v>
      </c>
      <c r="J18889">
        <v>25350</v>
      </c>
    </row>
    <row r="18890" spans="1:12" x14ac:dyDescent="0.25">
      <c r="A18890" t="s">
        <v>127</v>
      </c>
      <c r="B18890" t="s">
        <v>180</v>
      </c>
      <c r="C18890" t="s">
        <v>181</v>
      </c>
      <c r="D18890" s="2">
        <v>42948</v>
      </c>
      <c r="E18890">
        <v>28.944583333333298</v>
      </c>
      <c r="G18890">
        <v>240240041.66666698</v>
      </c>
      <c r="H18890">
        <v>105.47609786485199</v>
      </c>
      <c r="J18890">
        <v>25008</v>
      </c>
    </row>
    <row r="18891" spans="1:12" x14ac:dyDescent="0.25">
      <c r="A18891" t="s">
        <v>127</v>
      </c>
      <c r="B18891" t="s">
        <v>180</v>
      </c>
      <c r="C18891" t="s">
        <v>181</v>
      </c>
      <c r="D18891" s="2">
        <v>42979</v>
      </c>
      <c r="E18891">
        <v>0</v>
      </c>
      <c r="G18891">
        <v>0</v>
      </c>
      <c r="H18891">
        <v>0</v>
      </c>
      <c r="J18891">
        <v>0</v>
      </c>
    </row>
    <row r="18892" spans="1:12" x14ac:dyDescent="0.25">
      <c r="A18892" t="s">
        <v>127</v>
      </c>
      <c r="B18892" t="s">
        <v>180</v>
      </c>
      <c r="C18892" t="s">
        <v>181</v>
      </c>
      <c r="D18892" s="2">
        <v>43009</v>
      </c>
      <c r="E18892">
        <v>0</v>
      </c>
      <c r="G18892">
        <v>0</v>
      </c>
      <c r="H18892">
        <v>0</v>
      </c>
      <c r="J18892">
        <v>0</v>
      </c>
    </row>
    <row r="18893" spans="1:12" x14ac:dyDescent="0.25">
      <c r="A18893" t="s">
        <v>127</v>
      </c>
      <c r="B18893" t="s">
        <v>180</v>
      </c>
      <c r="C18893" t="s">
        <v>181</v>
      </c>
      <c r="D18893" s="2">
        <v>43040</v>
      </c>
      <c r="E18893">
        <v>0</v>
      </c>
      <c r="G18893">
        <v>0</v>
      </c>
      <c r="H18893">
        <v>0</v>
      </c>
      <c r="J18893">
        <v>0</v>
      </c>
    </row>
    <row r="18894" spans="1:12" x14ac:dyDescent="0.25">
      <c r="A18894" t="s">
        <v>127</v>
      </c>
      <c r="B18894" t="s">
        <v>180</v>
      </c>
      <c r="C18894" t="s">
        <v>181</v>
      </c>
      <c r="D18894" s="2">
        <v>43070</v>
      </c>
      <c r="E18894">
        <v>0</v>
      </c>
      <c r="G18894">
        <v>0</v>
      </c>
      <c r="H18894">
        <v>0</v>
      </c>
      <c r="J18894">
        <v>0</v>
      </c>
    </row>
    <row r="18895" spans="1:12" x14ac:dyDescent="0.25">
      <c r="A18895" t="s">
        <v>127</v>
      </c>
      <c r="B18895" t="s">
        <v>180</v>
      </c>
      <c r="C18895" t="s">
        <v>181</v>
      </c>
      <c r="D18895" s="2">
        <v>43101</v>
      </c>
      <c r="E18895">
        <v>0</v>
      </c>
      <c r="G18895">
        <v>0</v>
      </c>
      <c r="H18895">
        <v>0</v>
      </c>
      <c r="J18895">
        <v>0</v>
      </c>
    </row>
    <row r="18896" spans="1:12" x14ac:dyDescent="0.25">
      <c r="A18896" t="s">
        <v>127</v>
      </c>
      <c r="B18896" t="s">
        <v>180</v>
      </c>
      <c r="C18896" t="s">
        <v>181</v>
      </c>
      <c r="D18896" s="2">
        <v>43132</v>
      </c>
      <c r="E18896">
        <v>19.54</v>
      </c>
      <c r="G18896">
        <v>222690000</v>
      </c>
      <c r="H18896">
        <v>353</v>
      </c>
      <c r="J18896">
        <v>17300</v>
      </c>
    </row>
    <row r="18897" spans="1:10" x14ac:dyDescent="0.25">
      <c r="A18897" t="s">
        <v>127</v>
      </c>
      <c r="B18897" t="s">
        <v>180</v>
      </c>
      <c r="C18897" t="s">
        <v>181</v>
      </c>
      <c r="D18897" s="2">
        <v>43160</v>
      </c>
      <c r="E18897">
        <v>21.5</v>
      </c>
      <c r="G18897">
        <v>244981000</v>
      </c>
      <c r="H18897">
        <v>410</v>
      </c>
      <c r="J18897">
        <v>20105</v>
      </c>
    </row>
    <row r="18898" spans="1:10" x14ac:dyDescent="0.25">
      <c r="A18898" t="s">
        <v>127</v>
      </c>
      <c r="B18898" t="s">
        <v>180</v>
      </c>
      <c r="C18898" t="s">
        <v>181</v>
      </c>
      <c r="D18898" s="2">
        <v>43191</v>
      </c>
      <c r="E18898">
        <v>25.42</v>
      </c>
      <c r="G18898">
        <v>289560000</v>
      </c>
      <c r="H18898">
        <v>502</v>
      </c>
      <c r="J18898">
        <v>24580</v>
      </c>
    </row>
    <row r="18899" spans="1:10" x14ac:dyDescent="0.25">
      <c r="A18899" t="s">
        <v>127</v>
      </c>
      <c r="B18899" t="s">
        <v>180</v>
      </c>
      <c r="C18899" t="s">
        <v>181</v>
      </c>
      <c r="D18899" s="2">
        <v>43221</v>
      </c>
      <c r="E18899">
        <v>12.88</v>
      </c>
      <c r="G18899">
        <v>146956000</v>
      </c>
      <c r="H18899">
        <v>256</v>
      </c>
      <c r="J18899">
        <v>12531</v>
      </c>
    </row>
    <row r="18900" spans="1:10" x14ac:dyDescent="0.25">
      <c r="A18900" t="s">
        <v>127</v>
      </c>
      <c r="B18900" t="s">
        <v>180</v>
      </c>
      <c r="C18900" t="s">
        <v>181</v>
      </c>
      <c r="D18900" s="2">
        <v>43252</v>
      </c>
      <c r="E18900">
        <v>24.83</v>
      </c>
      <c r="G18900">
        <v>283200000</v>
      </c>
      <c r="H18900">
        <v>476</v>
      </c>
      <c r="J18900">
        <v>23330</v>
      </c>
    </row>
    <row r="18901" spans="1:10" x14ac:dyDescent="0.25">
      <c r="A18901" t="s">
        <v>127</v>
      </c>
      <c r="B18901" t="s">
        <v>180</v>
      </c>
      <c r="C18901" t="s">
        <v>181</v>
      </c>
      <c r="D18901" s="2">
        <v>43282</v>
      </c>
      <c r="E18901">
        <v>11.33</v>
      </c>
      <c r="G18901">
        <v>141286000</v>
      </c>
      <c r="H18901">
        <v>318</v>
      </c>
      <c r="J18901">
        <v>12843</v>
      </c>
    </row>
    <row r="18902" spans="1:10" x14ac:dyDescent="0.25">
      <c r="A18902" t="s">
        <v>127</v>
      </c>
      <c r="B18902" t="s">
        <v>180</v>
      </c>
      <c r="C18902" t="s">
        <v>181</v>
      </c>
      <c r="D18902" s="2">
        <v>43313</v>
      </c>
      <c r="E18902">
        <v>12.5</v>
      </c>
      <c r="G18902">
        <v>158538000</v>
      </c>
      <c r="H18902">
        <v>449</v>
      </c>
      <c r="J18902">
        <v>17501</v>
      </c>
    </row>
    <row r="18903" spans="1:10" x14ac:dyDescent="0.25">
      <c r="A18903" t="s">
        <v>127</v>
      </c>
      <c r="B18903" t="s">
        <v>180</v>
      </c>
      <c r="C18903" t="s">
        <v>181</v>
      </c>
      <c r="D18903" s="2">
        <v>43344</v>
      </c>
      <c r="E18903">
        <v>0</v>
      </c>
      <c r="G18903">
        <v>0</v>
      </c>
      <c r="H18903">
        <v>0</v>
      </c>
      <c r="J18903">
        <v>0</v>
      </c>
    </row>
    <row r="18904" spans="1:10" x14ac:dyDescent="0.25">
      <c r="A18904" t="s">
        <v>127</v>
      </c>
      <c r="B18904" t="s">
        <v>180</v>
      </c>
      <c r="C18904" t="s">
        <v>181</v>
      </c>
      <c r="D18904" s="2">
        <v>43374</v>
      </c>
      <c r="E18904">
        <v>0.57999999999999996</v>
      </c>
      <c r="G18904">
        <v>7636000</v>
      </c>
      <c r="H18904">
        <v>13</v>
      </c>
      <c r="J18904">
        <v>489</v>
      </c>
    </row>
    <row r="18905" spans="1:10" x14ac:dyDescent="0.25">
      <c r="A18905" t="s">
        <v>127</v>
      </c>
      <c r="B18905" t="s">
        <v>180</v>
      </c>
      <c r="C18905" t="s">
        <v>181</v>
      </c>
      <c r="D18905" s="2">
        <v>43405</v>
      </c>
      <c r="E18905">
        <v>0</v>
      </c>
      <c r="G18905">
        <v>0</v>
      </c>
      <c r="H18905">
        <v>0</v>
      </c>
      <c r="J18905">
        <v>0</v>
      </c>
    </row>
    <row r="18906" spans="1:10" x14ac:dyDescent="0.25">
      <c r="A18906" t="s">
        <v>127</v>
      </c>
      <c r="B18906" t="s">
        <v>180</v>
      </c>
      <c r="C18906" t="s">
        <v>181</v>
      </c>
      <c r="D18906" s="2">
        <v>43435</v>
      </c>
      <c r="E18906">
        <v>0</v>
      </c>
      <c r="G18906">
        <v>0</v>
      </c>
      <c r="H18906">
        <v>0</v>
      </c>
      <c r="J18906">
        <v>0</v>
      </c>
    </row>
    <row r="18907" spans="1:10" x14ac:dyDescent="0.25">
      <c r="A18907" t="s">
        <v>127</v>
      </c>
      <c r="B18907" t="s">
        <v>180</v>
      </c>
      <c r="C18907" t="s">
        <v>181</v>
      </c>
      <c r="D18907" s="2">
        <v>43496</v>
      </c>
      <c r="E18907">
        <v>5.4283333333333301</v>
      </c>
      <c r="G18907">
        <v>72843000</v>
      </c>
      <c r="H18907">
        <v>225.01787576153399</v>
      </c>
      <c r="J18907">
        <v>5650</v>
      </c>
    </row>
    <row r="18908" spans="1:10" x14ac:dyDescent="0.25">
      <c r="A18908" t="s">
        <v>127</v>
      </c>
      <c r="B18908" t="s">
        <v>180</v>
      </c>
      <c r="C18908" t="s">
        <v>181</v>
      </c>
      <c r="D18908" s="2">
        <v>43524</v>
      </c>
      <c r="E18908">
        <v>23.8020833333333</v>
      </c>
      <c r="G18908">
        <v>307978000</v>
      </c>
      <c r="H18908">
        <v>952.13054302447802</v>
      </c>
      <c r="J18908">
        <v>23908</v>
      </c>
    </row>
    <row r="18909" spans="1:10" x14ac:dyDescent="0.25">
      <c r="A18909" t="s">
        <v>127</v>
      </c>
      <c r="B18909" t="s">
        <v>180</v>
      </c>
      <c r="C18909" t="s">
        <v>181</v>
      </c>
      <c r="D18909" s="2">
        <v>43555</v>
      </c>
      <c r="E18909">
        <v>29.907499999999999</v>
      </c>
      <c r="G18909">
        <v>397681000</v>
      </c>
      <c r="H18909">
        <v>1230.65316096418</v>
      </c>
      <c r="J18909">
        <v>30901</v>
      </c>
    </row>
    <row r="18910" spans="1:10" x14ac:dyDescent="0.25">
      <c r="A18910" t="s">
        <v>127</v>
      </c>
      <c r="B18910" t="s">
        <v>180</v>
      </c>
      <c r="C18910" t="s">
        <v>181</v>
      </c>
      <c r="D18910" s="2">
        <v>43585</v>
      </c>
      <c r="E18910">
        <v>30</v>
      </c>
      <c r="G18910">
        <v>361014000</v>
      </c>
      <c r="H18910">
        <v>1115.2835168357201</v>
      </c>
      <c r="J18910">
        <v>28004</v>
      </c>
    </row>
    <row r="18911" spans="1:10" x14ac:dyDescent="0.25">
      <c r="A18911" t="s">
        <v>127</v>
      </c>
      <c r="B18911" t="s">
        <v>180</v>
      </c>
      <c r="C18911" t="s">
        <v>181</v>
      </c>
      <c r="D18911" s="2">
        <v>43616</v>
      </c>
      <c r="E18911">
        <v>31</v>
      </c>
      <c r="G18911">
        <v>346577000</v>
      </c>
      <c r="H18911">
        <v>1429.782961802</v>
      </c>
      <c r="J18911">
        <v>27883</v>
      </c>
    </row>
    <row r="18912" spans="1:10" x14ac:dyDescent="0.25">
      <c r="A18912" t="s">
        <v>127</v>
      </c>
      <c r="B18912" t="s">
        <v>180</v>
      </c>
      <c r="C18912" t="s">
        <v>181</v>
      </c>
      <c r="D18912" s="2">
        <v>43646</v>
      </c>
      <c r="E18912">
        <v>30</v>
      </c>
      <c r="G18912">
        <v>327261000</v>
      </c>
      <c r="H18912">
        <v>3576.5459676703899</v>
      </c>
      <c r="J18912">
        <v>21575</v>
      </c>
    </row>
    <row r="18913" spans="1:12" x14ac:dyDescent="0.25">
      <c r="A18913" t="s">
        <v>127</v>
      </c>
      <c r="B18913" t="s">
        <v>180</v>
      </c>
      <c r="C18913" t="s">
        <v>181</v>
      </c>
      <c r="D18913" s="2">
        <v>43677</v>
      </c>
      <c r="E18913">
        <v>31</v>
      </c>
      <c r="G18913">
        <v>431396000</v>
      </c>
      <c r="H18913">
        <v>3428.9624576543001</v>
      </c>
      <c r="J18913">
        <v>28500</v>
      </c>
    </row>
    <row r="18914" spans="1:12" x14ac:dyDescent="0.25">
      <c r="A18914" t="s">
        <v>127</v>
      </c>
      <c r="B18914" t="s">
        <v>180</v>
      </c>
      <c r="C18914" t="s">
        <v>181</v>
      </c>
      <c r="D18914" s="2">
        <v>43708</v>
      </c>
      <c r="E18914">
        <v>30.475833333333298</v>
      </c>
      <c r="G18914">
        <v>444709000</v>
      </c>
      <c r="H18914">
        <v>2416.7921031513001</v>
      </c>
      <c r="J18914">
        <v>30465</v>
      </c>
    </row>
    <row r="18915" spans="1:12" x14ac:dyDescent="0.25">
      <c r="A18915" t="s">
        <v>127</v>
      </c>
      <c r="B18915" t="s">
        <v>180</v>
      </c>
      <c r="C18915" t="s">
        <v>181</v>
      </c>
      <c r="D18915" s="2">
        <v>43738</v>
      </c>
      <c r="E18915">
        <v>29.9479166666667</v>
      </c>
      <c r="G18915">
        <v>489876000</v>
      </c>
      <c r="H18915">
        <v>2638.1061932666498</v>
      </c>
      <c r="J18915">
        <v>34177</v>
      </c>
    </row>
    <row r="18916" spans="1:12" x14ac:dyDescent="0.25">
      <c r="A18916" t="s">
        <v>127</v>
      </c>
      <c r="B18916" t="s">
        <v>180</v>
      </c>
      <c r="C18916" t="s">
        <v>181</v>
      </c>
      <c r="D18916" s="2">
        <v>43769</v>
      </c>
      <c r="E18916">
        <v>19.359583333333301</v>
      </c>
      <c r="G18916">
        <v>515357999.99999994</v>
      </c>
      <c r="H18916">
        <v>1124.7187834507399</v>
      </c>
      <c r="J18916">
        <v>14897</v>
      </c>
    </row>
    <row r="18917" spans="1:12" x14ac:dyDescent="0.25">
      <c r="A18917" t="s">
        <v>127</v>
      </c>
      <c r="B18917" t="s">
        <v>180</v>
      </c>
      <c r="C18917" t="s">
        <v>181</v>
      </c>
      <c r="D18917" s="2">
        <v>43799</v>
      </c>
      <c r="E18917">
        <v>14.40375</v>
      </c>
      <c r="G18917">
        <v>183250000</v>
      </c>
      <c r="H18917">
        <v>973.37655882166405</v>
      </c>
      <c r="J18917">
        <v>12892</v>
      </c>
    </row>
    <row r="18918" spans="1:12" x14ac:dyDescent="0.25">
      <c r="A18918" t="s">
        <v>127</v>
      </c>
      <c r="B18918" t="s">
        <v>180</v>
      </c>
      <c r="C18918" t="s">
        <v>181</v>
      </c>
      <c r="D18918" s="2">
        <v>43830</v>
      </c>
      <c r="E18918">
        <v>18.586666666666702</v>
      </c>
      <c r="G18918">
        <v>230758000</v>
      </c>
      <c r="H18918">
        <v>1227.7684062379501</v>
      </c>
      <c r="J18918">
        <v>16262</v>
      </c>
    </row>
    <row r="18919" spans="1:12" x14ac:dyDescent="0.25">
      <c r="A18919" t="s">
        <v>127</v>
      </c>
      <c r="C18919" t="s">
        <v>181</v>
      </c>
      <c r="D18919" s="3">
        <v>43831</v>
      </c>
      <c r="E18919">
        <v>31</v>
      </c>
      <c r="G18919">
        <v>426836494.92317945</v>
      </c>
      <c r="H18919">
        <v>5689.5660838379818</v>
      </c>
      <c r="J18919">
        <v>24378.97326120772</v>
      </c>
      <c r="K18919">
        <v>3000</v>
      </c>
      <c r="L18919">
        <v>32</v>
      </c>
    </row>
    <row r="18920" spans="1:12" x14ac:dyDescent="0.25">
      <c r="A18920" t="s">
        <v>127</v>
      </c>
      <c r="C18920" t="s">
        <v>181</v>
      </c>
      <c r="D18920" s="3">
        <v>43862</v>
      </c>
      <c r="E18920">
        <v>28.800833333333333</v>
      </c>
      <c r="G18920">
        <v>392435618.1416744</v>
      </c>
      <c r="H18920">
        <v>9926.049685998807</v>
      </c>
      <c r="J18920">
        <v>19208.231752213131</v>
      </c>
      <c r="K18920">
        <v>3000</v>
      </c>
      <c r="L18920">
        <v>32</v>
      </c>
    </row>
    <row r="18921" spans="1:12" x14ac:dyDescent="0.25">
      <c r="A18921" t="s">
        <v>127</v>
      </c>
      <c r="C18921" t="s">
        <v>181</v>
      </c>
      <c r="D18921" s="3">
        <v>43891</v>
      </c>
      <c r="E18921">
        <v>25.189583333333335</v>
      </c>
      <c r="G18921">
        <v>326160052.78863138</v>
      </c>
      <c r="H18921">
        <v>7947.1097228103981</v>
      </c>
      <c r="J18921">
        <v>15378.718638828572</v>
      </c>
      <c r="K18921">
        <v>3000</v>
      </c>
      <c r="L18921">
        <v>32</v>
      </c>
    </row>
    <row r="18922" spans="1:12" x14ac:dyDescent="0.25">
      <c r="A18922" t="s">
        <v>127</v>
      </c>
      <c r="C18922" t="s">
        <v>181</v>
      </c>
      <c r="D18922" s="3">
        <v>43922</v>
      </c>
      <c r="E18922">
        <v>26.385416666666668</v>
      </c>
      <c r="G18922">
        <v>340888711.89461488</v>
      </c>
      <c r="H18922">
        <v>3594.3162898232708</v>
      </c>
      <c r="J18922">
        <v>20965.390748690948</v>
      </c>
      <c r="K18922">
        <v>1800</v>
      </c>
      <c r="L18922">
        <v>32</v>
      </c>
    </row>
    <row r="18923" spans="1:12" x14ac:dyDescent="0.25">
      <c r="A18923" t="s">
        <v>127</v>
      </c>
      <c r="C18923" t="s">
        <v>181</v>
      </c>
      <c r="D18923" s="3">
        <v>43952</v>
      </c>
      <c r="E18923">
        <v>21.979166666666668</v>
      </c>
      <c r="G18923">
        <v>423850921.53694499</v>
      </c>
      <c r="H18923">
        <v>738.63964752533957</v>
      </c>
      <c r="J18923">
        <v>26417.22974678862</v>
      </c>
      <c r="K18923">
        <v>1700</v>
      </c>
      <c r="L18923">
        <v>32</v>
      </c>
    </row>
    <row r="18924" spans="1:12" x14ac:dyDescent="0.25">
      <c r="A18924" t="s">
        <v>127</v>
      </c>
      <c r="C18924" t="s">
        <v>181</v>
      </c>
      <c r="D18924" s="3">
        <v>44013</v>
      </c>
      <c r="E18924">
        <v>15.86125</v>
      </c>
      <c r="G18924">
        <v>300939623.76452678</v>
      </c>
      <c r="H18924">
        <v>487.51956669051282</v>
      </c>
      <c r="J18924">
        <v>17435.993914578336</v>
      </c>
      <c r="K18924">
        <v>2000</v>
      </c>
      <c r="L18924">
        <v>32</v>
      </c>
    </row>
    <row r="18925" spans="1:12" x14ac:dyDescent="0.25">
      <c r="A18925" t="s">
        <v>127</v>
      </c>
      <c r="C18925" t="s">
        <v>181</v>
      </c>
      <c r="D18925" s="3">
        <v>44044</v>
      </c>
      <c r="E18925">
        <v>7.072916666666667</v>
      </c>
      <c r="G18925">
        <v>137956323.83788371</v>
      </c>
      <c r="H18925">
        <v>232.56917160451181</v>
      </c>
      <c r="J18925">
        <v>8317.768019737834</v>
      </c>
      <c r="K18925">
        <v>2000</v>
      </c>
      <c r="L18925">
        <v>32</v>
      </c>
    </row>
    <row r="18926" spans="1:12" x14ac:dyDescent="0.25">
      <c r="A18926" t="s">
        <v>127</v>
      </c>
      <c r="C18926" t="s">
        <v>181</v>
      </c>
      <c r="D18926" s="3">
        <v>44075</v>
      </c>
      <c r="E18926">
        <v>25.096249999999998</v>
      </c>
      <c r="G18926">
        <v>491896131.62121123</v>
      </c>
      <c r="H18926">
        <v>805.47504394419059</v>
      </c>
      <c r="J18926">
        <v>30513.94481262624</v>
      </c>
      <c r="K18926">
        <v>1917.4</v>
      </c>
      <c r="L18926">
        <v>32</v>
      </c>
    </row>
    <row r="18927" spans="1:12" x14ac:dyDescent="0.25">
      <c r="A18927" t="s">
        <v>127</v>
      </c>
      <c r="C18927" t="s">
        <v>181</v>
      </c>
      <c r="D18927" s="3">
        <v>44105</v>
      </c>
      <c r="E18927">
        <v>30.641666666666666</v>
      </c>
      <c r="G18927">
        <v>238108931.28005368</v>
      </c>
      <c r="H18927">
        <v>111.35932932131624</v>
      </c>
      <c r="J18927">
        <v>32641.384588712874</v>
      </c>
      <c r="K18927">
        <v>1917.4</v>
      </c>
      <c r="L18927">
        <v>32</v>
      </c>
    </row>
    <row r="18928" spans="1:12" x14ac:dyDescent="0.25">
      <c r="A18928" t="s">
        <v>127</v>
      </c>
      <c r="C18928" t="s">
        <v>181</v>
      </c>
      <c r="D18928" s="3">
        <v>44136</v>
      </c>
      <c r="E18928">
        <v>28.179999999999996</v>
      </c>
      <c r="G18928">
        <v>205247227.38326186</v>
      </c>
      <c r="H18928">
        <v>90.432699343803563</v>
      </c>
      <c r="J18928">
        <v>26507.420048833712</v>
      </c>
      <c r="K18928">
        <v>1917.4</v>
      </c>
      <c r="L18928">
        <v>32</v>
      </c>
    </row>
    <row r="18929" spans="1:10" x14ac:dyDescent="0.25">
      <c r="A18929" t="s">
        <v>127</v>
      </c>
      <c r="B18929" t="s">
        <v>182</v>
      </c>
      <c r="C18929" t="s">
        <v>183</v>
      </c>
      <c r="D18929" s="2">
        <v>42736</v>
      </c>
      <c r="E18929">
        <v>0</v>
      </c>
      <c r="G18929">
        <v>0</v>
      </c>
      <c r="H18929">
        <v>0</v>
      </c>
      <c r="J18929">
        <v>0</v>
      </c>
    </row>
    <row r="18930" spans="1:10" x14ac:dyDescent="0.25">
      <c r="A18930" t="s">
        <v>127</v>
      </c>
      <c r="B18930" t="s">
        <v>182</v>
      </c>
      <c r="C18930" t="s">
        <v>183</v>
      </c>
      <c r="D18930" s="2">
        <v>42767</v>
      </c>
      <c r="E18930">
        <v>0</v>
      </c>
      <c r="G18930">
        <v>0</v>
      </c>
      <c r="H18930">
        <v>0</v>
      </c>
      <c r="J18930">
        <v>0</v>
      </c>
    </row>
    <row r="18931" spans="1:10" x14ac:dyDescent="0.25">
      <c r="A18931" t="s">
        <v>127</v>
      </c>
      <c r="B18931" t="s">
        <v>182</v>
      </c>
      <c r="C18931" t="s">
        <v>183</v>
      </c>
      <c r="D18931" s="2">
        <v>42795</v>
      </c>
      <c r="E18931">
        <v>0</v>
      </c>
      <c r="G18931">
        <v>0</v>
      </c>
      <c r="H18931">
        <v>0</v>
      </c>
      <c r="J18931">
        <v>0</v>
      </c>
    </row>
    <row r="18932" spans="1:10" x14ac:dyDescent="0.25">
      <c r="A18932" t="s">
        <v>127</v>
      </c>
      <c r="B18932" t="s">
        <v>182</v>
      </c>
      <c r="C18932" t="s">
        <v>183</v>
      </c>
      <c r="D18932" s="2">
        <v>42826</v>
      </c>
      <c r="E18932">
        <v>0</v>
      </c>
      <c r="G18932">
        <v>0</v>
      </c>
      <c r="H18932">
        <v>0</v>
      </c>
      <c r="J18932">
        <v>0</v>
      </c>
    </row>
    <row r="18933" spans="1:10" x14ac:dyDescent="0.25">
      <c r="A18933" t="s">
        <v>127</v>
      </c>
      <c r="B18933" t="s">
        <v>182</v>
      </c>
      <c r="C18933" t="s">
        <v>183</v>
      </c>
      <c r="D18933" s="2">
        <v>42856</v>
      </c>
      <c r="E18933">
        <v>5.8845833333333299</v>
      </c>
      <c r="G18933">
        <v>23538333.333333299</v>
      </c>
      <c r="H18933">
        <v>0</v>
      </c>
      <c r="J18933">
        <v>2022</v>
      </c>
    </row>
    <row r="18934" spans="1:10" x14ac:dyDescent="0.25">
      <c r="A18934" t="s">
        <v>127</v>
      </c>
      <c r="B18934" t="s">
        <v>182</v>
      </c>
      <c r="C18934" t="s">
        <v>183</v>
      </c>
      <c r="D18934" s="2">
        <v>42887</v>
      </c>
      <c r="E18934">
        <v>21.3920833333333</v>
      </c>
      <c r="G18934">
        <v>85568333.333333299</v>
      </c>
      <c r="H18934">
        <v>0</v>
      </c>
      <c r="J18934">
        <v>7869</v>
      </c>
    </row>
    <row r="18935" spans="1:10" x14ac:dyDescent="0.25">
      <c r="A18935" t="s">
        <v>127</v>
      </c>
      <c r="B18935" t="s">
        <v>182</v>
      </c>
      <c r="C18935" t="s">
        <v>183</v>
      </c>
      <c r="D18935" s="2">
        <v>42917</v>
      </c>
      <c r="E18935">
        <v>29.413333333333298</v>
      </c>
      <c r="G18935">
        <v>117653333.333333</v>
      </c>
      <c r="H18935">
        <v>0</v>
      </c>
      <c r="J18935">
        <v>10664</v>
      </c>
    </row>
    <row r="18936" spans="1:10" x14ac:dyDescent="0.25">
      <c r="A18936" t="s">
        <v>127</v>
      </c>
      <c r="B18936" t="s">
        <v>182</v>
      </c>
      <c r="C18936" t="s">
        <v>183</v>
      </c>
      <c r="D18936" s="2">
        <v>42948</v>
      </c>
      <c r="E18936">
        <v>28.951250000000002</v>
      </c>
      <c r="G18936">
        <v>115805000</v>
      </c>
      <c r="H18936">
        <v>0</v>
      </c>
      <c r="J18936">
        <v>10656</v>
      </c>
    </row>
    <row r="18937" spans="1:10" x14ac:dyDescent="0.25">
      <c r="A18937" t="s">
        <v>127</v>
      </c>
      <c r="B18937" t="s">
        <v>182</v>
      </c>
      <c r="C18937" t="s">
        <v>183</v>
      </c>
      <c r="D18937" s="2">
        <v>42979</v>
      </c>
      <c r="E18937">
        <v>0</v>
      </c>
      <c r="G18937">
        <v>0</v>
      </c>
      <c r="H18937">
        <v>0</v>
      </c>
      <c r="J18937">
        <v>0</v>
      </c>
    </row>
    <row r="18938" spans="1:10" x14ac:dyDescent="0.25">
      <c r="A18938" t="s">
        <v>127</v>
      </c>
      <c r="B18938" t="s">
        <v>182</v>
      </c>
      <c r="C18938" t="s">
        <v>183</v>
      </c>
      <c r="D18938" s="2">
        <v>43009</v>
      </c>
      <c r="E18938">
        <v>0</v>
      </c>
      <c r="G18938">
        <v>0</v>
      </c>
      <c r="H18938">
        <v>0</v>
      </c>
      <c r="J18938">
        <v>0</v>
      </c>
    </row>
    <row r="18939" spans="1:10" x14ac:dyDescent="0.25">
      <c r="A18939" t="s">
        <v>127</v>
      </c>
      <c r="B18939" t="s">
        <v>182</v>
      </c>
      <c r="C18939" t="s">
        <v>183</v>
      </c>
      <c r="D18939" s="2">
        <v>43040</v>
      </c>
      <c r="E18939">
        <v>0</v>
      </c>
      <c r="G18939">
        <v>0</v>
      </c>
      <c r="H18939">
        <v>0</v>
      </c>
      <c r="J18939">
        <v>0</v>
      </c>
    </row>
    <row r="18940" spans="1:10" x14ac:dyDescent="0.25">
      <c r="A18940" t="s">
        <v>127</v>
      </c>
      <c r="B18940" t="s">
        <v>182</v>
      </c>
      <c r="C18940" t="s">
        <v>183</v>
      </c>
      <c r="D18940" s="2">
        <v>43070</v>
      </c>
      <c r="E18940">
        <v>0</v>
      </c>
      <c r="G18940">
        <v>0</v>
      </c>
      <c r="H18940">
        <v>0</v>
      </c>
      <c r="J18940">
        <v>0</v>
      </c>
    </row>
    <row r="18941" spans="1:10" x14ac:dyDescent="0.25">
      <c r="A18941" t="s">
        <v>127</v>
      </c>
      <c r="B18941" t="s">
        <v>182</v>
      </c>
      <c r="C18941" t="s">
        <v>183</v>
      </c>
      <c r="D18941" s="2">
        <v>43101</v>
      </c>
      <c r="E18941">
        <v>0</v>
      </c>
      <c r="G18941">
        <v>0</v>
      </c>
      <c r="H18941">
        <v>0</v>
      </c>
      <c r="J18941">
        <v>0</v>
      </c>
    </row>
    <row r="18942" spans="1:10" x14ac:dyDescent="0.25">
      <c r="A18942" t="s">
        <v>127</v>
      </c>
      <c r="B18942" t="s">
        <v>182</v>
      </c>
      <c r="C18942" t="s">
        <v>183</v>
      </c>
      <c r="D18942" s="2">
        <v>43132</v>
      </c>
      <c r="E18942">
        <v>5.5</v>
      </c>
      <c r="G18942">
        <v>21867000</v>
      </c>
      <c r="H18942">
        <v>0</v>
      </c>
      <c r="J18942">
        <v>2140</v>
      </c>
    </row>
    <row r="18943" spans="1:10" x14ac:dyDescent="0.25">
      <c r="A18943" t="s">
        <v>127</v>
      </c>
      <c r="B18943" t="s">
        <v>182</v>
      </c>
      <c r="C18943" t="s">
        <v>183</v>
      </c>
      <c r="D18943" s="2">
        <v>43160</v>
      </c>
      <c r="E18943">
        <v>17.5</v>
      </c>
      <c r="G18943">
        <v>69958000</v>
      </c>
      <c r="H18943">
        <v>0</v>
      </c>
      <c r="J18943">
        <v>7075</v>
      </c>
    </row>
    <row r="18944" spans="1:10" x14ac:dyDescent="0.25">
      <c r="A18944" t="s">
        <v>127</v>
      </c>
      <c r="B18944" t="s">
        <v>182</v>
      </c>
      <c r="C18944" t="s">
        <v>183</v>
      </c>
      <c r="D18944" s="2">
        <v>43191</v>
      </c>
      <c r="E18944">
        <v>26.5</v>
      </c>
      <c r="G18944">
        <v>131220000</v>
      </c>
      <c r="H18944">
        <v>97</v>
      </c>
      <c r="J18944">
        <v>16421</v>
      </c>
    </row>
    <row r="18945" spans="1:10" x14ac:dyDescent="0.25">
      <c r="A18945" t="s">
        <v>127</v>
      </c>
      <c r="B18945" t="s">
        <v>182</v>
      </c>
      <c r="C18945" t="s">
        <v>183</v>
      </c>
      <c r="D18945" s="2">
        <v>43221</v>
      </c>
      <c r="E18945">
        <v>12.9</v>
      </c>
      <c r="G18945">
        <v>81333000</v>
      </c>
      <c r="H18945">
        <v>123</v>
      </c>
      <c r="J18945">
        <v>12136</v>
      </c>
    </row>
    <row r="18946" spans="1:10" x14ac:dyDescent="0.25">
      <c r="A18946" t="s">
        <v>127</v>
      </c>
      <c r="B18946" t="s">
        <v>182</v>
      </c>
      <c r="C18946" t="s">
        <v>183</v>
      </c>
      <c r="D18946" s="2">
        <v>43252</v>
      </c>
      <c r="E18946">
        <v>26.7</v>
      </c>
      <c r="G18946">
        <v>158721000</v>
      </c>
      <c r="H18946">
        <v>34</v>
      </c>
      <c r="J18946">
        <v>21798</v>
      </c>
    </row>
    <row r="18947" spans="1:10" x14ac:dyDescent="0.25">
      <c r="A18947" t="s">
        <v>127</v>
      </c>
      <c r="B18947" t="s">
        <v>182</v>
      </c>
      <c r="C18947" t="s">
        <v>183</v>
      </c>
      <c r="D18947" s="2">
        <v>43282</v>
      </c>
      <c r="E18947">
        <v>26.2</v>
      </c>
      <c r="G18947">
        <v>154260000</v>
      </c>
      <c r="H18947">
        <v>0</v>
      </c>
      <c r="J18947">
        <v>21801</v>
      </c>
    </row>
    <row r="18948" spans="1:10" x14ac:dyDescent="0.25">
      <c r="A18948" t="s">
        <v>127</v>
      </c>
      <c r="B18948" t="s">
        <v>182</v>
      </c>
      <c r="C18948" t="s">
        <v>183</v>
      </c>
      <c r="D18948" s="2">
        <v>43313</v>
      </c>
      <c r="E18948">
        <v>2.1</v>
      </c>
      <c r="G18948">
        <v>12169000</v>
      </c>
      <c r="H18948">
        <v>0</v>
      </c>
      <c r="J18948">
        <v>2314</v>
      </c>
    </row>
    <row r="18949" spans="1:10" x14ac:dyDescent="0.25">
      <c r="A18949" t="s">
        <v>127</v>
      </c>
      <c r="B18949" t="s">
        <v>182</v>
      </c>
      <c r="C18949" t="s">
        <v>183</v>
      </c>
      <c r="D18949" s="2">
        <v>43344</v>
      </c>
      <c r="E18949">
        <v>15.4</v>
      </c>
      <c r="G18949">
        <v>90988000</v>
      </c>
      <c r="H18949">
        <v>0</v>
      </c>
      <c r="J18949">
        <v>16256</v>
      </c>
    </row>
    <row r="18950" spans="1:10" x14ac:dyDescent="0.25">
      <c r="A18950" t="s">
        <v>127</v>
      </c>
      <c r="B18950" t="s">
        <v>182</v>
      </c>
      <c r="C18950" t="s">
        <v>183</v>
      </c>
      <c r="D18950" s="2">
        <v>43374</v>
      </c>
      <c r="E18950">
        <v>29.9</v>
      </c>
      <c r="G18950">
        <v>176393000</v>
      </c>
      <c r="H18950">
        <v>0</v>
      </c>
      <c r="J18950">
        <v>22797</v>
      </c>
    </row>
    <row r="18951" spans="1:10" x14ac:dyDescent="0.25">
      <c r="A18951" t="s">
        <v>127</v>
      </c>
      <c r="B18951" t="s">
        <v>182</v>
      </c>
      <c r="C18951" t="s">
        <v>183</v>
      </c>
      <c r="D18951" s="2">
        <v>43405</v>
      </c>
      <c r="E18951">
        <v>20.3</v>
      </c>
      <c r="G18951">
        <v>119704000</v>
      </c>
      <c r="H18951">
        <v>0</v>
      </c>
      <c r="J18951">
        <v>17522</v>
      </c>
    </row>
    <row r="18952" spans="1:10" x14ac:dyDescent="0.25">
      <c r="A18952" t="s">
        <v>127</v>
      </c>
      <c r="B18952" t="s">
        <v>182</v>
      </c>
      <c r="C18952" t="s">
        <v>183</v>
      </c>
      <c r="D18952" s="2">
        <v>43435</v>
      </c>
      <c r="E18952">
        <v>30.5</v>
      </c>
      <c r="G18952">
        <v>179785000</v>
      </c>
      <c r="H18952">
        <v>0</v>
      </c>
      <c r="J18952">
        <v>25932</v>
      </c>
    </row>
    <row r="18953" spans="1:10" x14ac:dyDescent="0.25">
      <c r="A18953" t="s">
        <v>127</v>
      </c>
      <c r="B18953" t="s">
        <v>182</v>
      </c>
      <c r="C18953" t="s">
        <v>183</v>
      </c>
      <c r="D18953" s="2">
        <v>43496</v>
      </c>
      <c r="E18953">
        <v>29.438749999999999</v>
      </c>
      <c r="G18953">
        <v>176124000</v>
      </c>
      <c r="H18953">
        <v>12.8070951477109</v>
      </c>
      <c r="J18953">
        <v>25601</v>
      </c>
    </row>
    <row r="18954" spans="1:10" x14ac:dyDescent="0.25">
      <c r="A18954" t="s">
        <v>127</v>
      </c>
      <c r="B18954" t="s">
        <v>182</v>
      </c>
      <c r="C18954" t="s">
        <v>183</v>
      </c>
      <c r="D18954" s="2">
        <v>43524</v>
      </c>
      <c r="E18954">
        <v>22.565833333333298</v>
      </c>
      <c r="G18954">
        <v>128725000</v>
      </c>
      <c r="H18954">
        <v>9.3529803852252709</v>
      </c>
      <c r="J18954">
        <v>18697</v>
      </c>
    </row>
    <row r="18955" spans="1:10" x14ac:dyDescent="0.25">
      <c r="A18955" t="s">
        <v>127</v>
      </c>
      <c r="B18955" t="s">
        <v>182</v>
      </c>
      <c r="C18955" t="s">
        <v>183</v>
      </c>
      <c r="D18955" s="2">
        <v>43555</v>
      </c>
      <c r="E18955">
        <v>20.47</v>
      </c>
      <c r="G18955">
        <v>118919000</v>
      </c>
      <c r="H18955">
        <v>8.6509938661477896</v>
      </c>
      <c r="J18955">
        <v>17293</v>
      </c>
    </row>
    <row r="18956" spans="1:10" x14ac:dyDescent="0.25">
      <c r="A18956" t="s">
        <v>127</v>
      </c>
      <c r="B18956" t="s">
        <v>182</v>
      </c>
      <c r="C18956" t="s">
        <v>183</v>
      </c>
      <c r="D18956" s="2">
        <v>43585</v>
      </c>
      <c r="E18956">
        <v>29.138750000000002</v>
      </c>
      <c r="G18956">
        <v>156367000</v>
      </c>
      <c r="H18956">
        <v>11.383059265237801</v>
      </c>
      <c r="J18956">
        <v>22755</v>
      </c>
    </row>
    <row r="18957" spans="1:10" x14ac:dyDescent="0.25">
      <c r="A18957" t="s">
        <v>127</v>
      </c>
      <c r="B18957" t="s">
        <v>182</v>
      </c>
      <c r="C18957" t="s">
        <v>183</v>
      </c>
      <c r="D18957" s="2">
        <v>43616</v>
      </c>
      <c r="E18957">
        <v>29.547499999999999</v>
      </c>
      <c r="G18957">
        <v>162136000</v>
      </c>
      <c r="H18957">
        <v>170.013267093845</v>
      </c>
      <c r="J18957">
        <v>22669</v>
      </c>
    </row>
    <row r="18958" spans="1:10" x14ac:dyDescent="0.25">
      <c r="A18958" t="s">
        <v>127</v>
      </c>
      <c r="B18958" t="s">
        <v>182</v>
      </c>
      <c r="C18958" t="s">
        <v>183</v>
      </c>
      <c r="D18958" s="2">
        <v>43646</v>
      </c>
      <c r="E18958">
        <v>30</v>
      </c>
      <c r="G18958">
        <v>167457000</v>
      </c>
      <c r="H18958">
        <v>1176.2330634084101</v>
      </c>
      <c r="J18958">
        <v>17524</v>
      </c>
    </row>
    <row r="18959" spans="1:10" x14ac:dyDescent="0.25">
      <c r="A18959" t="s">
        <v>127</v>
      </c>
      <c r="B18959" t="s">
        <v>182</v>
      </c>
      <c r="C18959" t="s">
        <v>183</v>
      </c>
      <c r="D18959" s="2">
        <v>43677</v>
      </c>
      <c r="E18959">
        <v>27.881250000000001</v>
      </c>
      <c r="G18959">
        <v>156325000</v>
      </c>
      <c r="H18959">
        <v>659.07224524507296</v>
      </c>
      <c r="J18959">
        <v>16074</v>
      </c>
    </row>
    <row r="18960" spans="1:10" x14ac:dyDescent="0.25">
      <c r="A18960" t="s">
        <v>127</v>
      </c>
      <c r="B18960" t="s">
        <v>182</v>
      </c>
      <c r="C18960" t="s">
        <v>183</v>
      </c>
      <c r="D18960" s="2">
        <v>43708</v>
      </c>
      <c r="E18960">
        <v>28.435416666666701</v>
      </c>
      <c r="G18960">
        <v>166788000</v>
      </c>
      <c r="H18960">
        <v>358.33185273141402</v>
      </c>
      <c r="J18960">
        <v>17207</v>
      </c>
    </row>
    <row r="18961" spans="1:13" x14ac:dyDescent="0.25">
      <c r="A18961" t="s">
        <v>127</v>
      </c>
      <c r="B18961" t="s">
        <v>182</v>
      </c>
      <c r="C18961" t="s">
        <v>183</v>
      </c>
      <c r="D18961" s="2">
        <v>43738</v>
      </c>
      <c r="E18961">
        <v>23.111249999999998</v>
      </c>
      <c r="G18961">
        <v>135831000</v>
      </c>
      <c r="H18961">
        <v>335.255256618602</v>
      </c>
      <c r="J18961">
        <v>13788</v>
      </c>
    </row>
    <row r="18962" spans="1:13" x14ac:dyDescent="0.25">
      <c r="A18962" t="s">
        <v>127</v>
      </c>
      <c r="B18962" t="s">
        <v>182</v>
      </c>
      <c r="C18962" t="s">
        <v>183</v>
      </c>
      <c r="D18962" s="2">
        <v>43769</v>
      </c>
      <c r="E18962">
        <v>14.4654166666667</v>
      </c>
      <c r="G18962">
        <v>87566000</v>
      </c>
      <c r="H18962">
        <v>262.75561322175901</v>
      </c>
      <c r="J18962">
        <v>8438</v>
      </c>
    </row>
    <row r="18963" spans="1:13" x14ac:dyDescent="0.25">
      <c r="A18963" t="s">
        <v>127</v>
      </c>
      <c r="B18963" t="s">
        <v>182</v>
      </c>
      <c r="C18963" t="s">
        <v>183</v>
      </c>
      <c r="D18963" s="2">
        <v>43799</v>
      </c>
      <c r="E18963">
        <v>6.95041666666667</v>
      </c>
      <c r="G18963">
        <v>39522000</v>
      </c>
      <c r="H18963">
        <v>115.26620097833801</v>
      </c>
      <c r="J18963">
        <v>3701</v>
      </c>
    </row>
    <row r="18964" spans="1:13" x14ac:dyDescent="0.25">
      <c r="A18964" t="s">
        <v>127</v>
      </c>
      <c r="B18964" t="s">
        <v>182</v>
      </c>
      <c r="C18964" t="s">
        <v>183</v>
      </c>
      <c r="D18964" s="2">
        <v>43830</v>
      </c>
      <c r="E18964">
        <v>19.480833333333301</v>
      </c>
      <c r="G18964">
        <v>109468000</v>
      </c>
      <c r="H18964">
        <v>325.887215675665</v>
      </c>
      <c r="J18964">
        <v>10465</v>
      </c>
    </row>
    <row r="18965" spans="1:13" x14ac:dyDescent="0.25">
      <c r="A18965" t="s">
        <v>127</v>
      </c>
      <c r="C18965" t="s">
        <v>183</v>
      </c>
      <c r="D18965" s="3">
        <v>43831</v>
      </c>
      <c r="E18965">
        <v>31</v>
      </c>
      <c r="G18965">
        <v>195336142.85428771</v>
      </c>
      <c r="H18965">
        <v>501.11698536508845</v>
      </c>
      <c r="J18965">
        <v>16488.202772207373</v>
      </c>
      <c r="K18965">
        <v>1920</v>
      </c>
      <c r="L18965">
        <v>28</v>
      </c>
    </row>
    <row r="18966" spans="1:13" x14ac:dyDescent="0.25">
      <c r="A18966" t="s">
        <v>127</v>
      </c>
      <c r="C18966" t="s">
        <v>183</v>
      </c>
      <c r="D18966" s="3">
        <v>43862</v>
      </c>
      <c r="E18966">
        <v>21.198333333333334</v>
      </c>
      <c r="G18966">
        <v>131761617.66215408</v>
      </c>
      <c r="H18966">
        <v>340.65611768353875</v>
      </c>
      <c r="J18966">
        <v>11570.396948174463</v>
      </c>
      <c r="K18966">
        <v>1920</v>
      </c>
      <c r="L18966">
        <v>28</v>
      </c>
    </row>
    <row r="18967" spans="1:13" x14ac:dyDescent="0.25">
      <c r="A18967" t="s">
        <v>127</v>
      </c>
      <c r="C18967" t="s">
        <v>183</v>
      </c>
      <c r="D18967" s="3">
        <v>43891</v>
      </c>
      <c r="E18967">
        <v>16.557083333333335</v>
      </c>
      <c r="G18967">
        <v>97702465.992590353</v>
      </c>
      <c r="H18967">
        <v>242.04777310488225</v>
      </c>
      <c r="J18967">
        <v>8221.1610767161746</v>
      </c>
      <c r="K18967">
        <v>1920</v>
      </c>
      <c r="L18967">
        <v>28</v>
      </c>
    </row>
    <row r="18968" spans="1:13" x14ac:dyDescent="0.25">
      <c r="A18968" t="s">
        <v>127</v>
      </c>
      <c r="C18968" t="s">
        <v>183</v>
      </c>
      <c r="D18968" s="3">
        <v>43922</v>
      </c>
      <c r="E18968">
        <v>29.948333333333334</v>
      </c>
      <c r="G18968">
        <v>168626210.89121959</v>
      </c>
      <c r="H18968">
        <v>354.82711618778654</v>
      </c>
      <c r="J18968">
        <v>11065.962986255356</v>
      </c>
      <c r="K18968">
        <v>1550</v>
      </c>
      <c r="L18968">
        <v>28</v>
      </c>
    </row>
    <row r="18969" spans="1:13" x14ac:dyDescent="0.25">
      <c r="A18969" t="s">
        <v>127</v>
      </c>
      <c r="C18969" t="s">
        <v>183</v>
      </c>
      <c r="D18969" s="3">
        <v>43952</v>
      </c>
      <c r="E18969">
        <v>30.990833333333331</v>
      </c>
      <c r="G18969">
        <v>193833107.46516344</v>
      </c>
      <c r="H18969">
        <v>196.57787146026192</v>
      </c>
      <c r="J18969">
        <v>14257.677382970764</v>
      </c>
      <c r="K18969">
        <v>1700</v>
      </c>
      <c r="L18969">
        <v>28</v>
      </c>
    </row>
    <row r="18970" spans="1:13" x14ac:dyDescent="0.25">
      <c r="A18970" t="s">
        <v>127</v>
      </c>
      <c r="C18970" t="s">
        <v>183</v>
      </c>
      <c r="D18970" s="3">
        <v>43983</v>
      </c>
      <c r="E18970">
        <v>7.7179166666666674</v>
      </c>
      <c r="G18970">
        <v>49651252.211748578</v>
      </c>
      <c r="H18970">
        <v>47.221115066338704</v>
      </c>
      <c r="J18970">
        <v>3424.9196986350366</v>
      </c>
      <c r="K18970">
        <v>1700</v>
      </c>
      <c r="L18970">
        <v>28</v>
      </c>
    </row>
    <row r="18971" spans="1:13" x14ac:dyDescent="0.25">
      <c r="A18971" t="s">
        <v>127</v>
      </c>
      <c r="C18971" t="s">
        <v>183</v>
      </c>
      <c r="D18971" s="3">
        <v>44013</v>
      </c>
      <c r="E18971">
        <v>29.304166666666664</v>
      </c>
      <c r="G18971">
        <v>177213971.32910115</v>
      </c>
      <c r="H18971">
        <v>185.35426797065628</v>
      </c>
      <c r="J18971">
        <v>11408.864902405523</v>
      </c>
      <c r="K18971">
        <v>1720</v>
      </c>
      <c r="L18971">
        <v>28</v>
      </c>
    </row>
    <row r="18972" spans="1:13" x14ac:dyDescent="0.25">
      <c r="A18972" t="s">
        <v>127</v>
      </c>
      <c r="C18972" t="s">
        <v>183</v>
      </c>
      <c r="D18972" s="3">
        <v>44044</v>
      </c>
      <c r="E18972">
        <v>2.7908333333333335</v>
      </c>
      <c r="G18972">
        <v>15294285.208264099</v>
      </c>
      <c r="H18972">
        <v>24.040872225567259</v>
      </c>
      <c r="J18972">
        <v>1068.7260471183988</v>
      </c>
      <c r="K18972">
        <v>1720</v>
      </c>
      <c r="L18972">
        <v>28</v>
      </c>
    </row>
    <row r="18973" spans="1:13" x14ac:dyDescent="0.25">
      <c r="A18973" t="s">
        <v>127</v>
      </c>
      <c r="C18973" t="s">
        <v>183</v>
      </c>
      <c r="D18973" s="3">
        <v>44075</v>
      </c>
      <c r="E18973">
        <v>10.299999999999999</v>
      </c>
      <c r="G18973">
        <v>68445589.81421864</v>
      </c>
      <c r="H18973">
        <v>81.28311076239612</v>
      </c>
      <c r="J18973">
        <v>3928.3409540533416</v>
      </c>
      <c r="K18973">
        <v>1563.1</v>
      </c>
      <c r="L18973">
        <v>36</v>
      </c>
    </row>
    <row r="18974" spans="1:13" x14ac:dyDescent="0.25">
      <c r="A18974" t="s">
        <v>127</v>
      </c>
      <c r="C18974" t="s">
        <v>183</v>
      </c>
      <c r="D18974" s="3">
        <v>44105</v>
      </c>
      <c r="E18974">
        <v>30.44458333333333</v>
      </c>
      <c r="G18974">
        <v>280870998.51286447</v>
      </c>
      <c r="H18974">
        <v>94.598701598745734</v>
      </c>
      <c r="J18974">
        <v>9460.8257023149672</v>
      </c>
      <c r="K18974">
        <v>1563.1</v>
      </c>
      <c r="L18974">
        <v>36</v>
      </c>
    </row>
    <row r="18975" spans="1:13" x14ac:dyDescent="0.25">
      <c r="A18975" t="s">
        <v>127</v>
      </c>
      <c r="C18975" t="s">
        <v>183</v>
      </c>
      <c r="D18975" s="3">
        <v>44136</v>
      </c>
      <c r="E18975">
        <v>28.300416666666667</v>
      </c>
      <c r="G18975">
        <v>246761484.65070745</v>
      </c>
      <c r="H18975">
        <v>78.786887544957352</v>
      </c>
      <c r="J18975">
        <v>7879.484581642655</v>
      </c>
      <c r="K18975">
        <v>1563.1</v>
      </c>
      <c r="L18975">
        <v>36</v>
      </c>
    </row>
    <row r="18976" spans="1:13" x14ac:dyDescent="0.25">
      <c r="A18976" t="s">
        <v>660</v>
      </c>
      <c r="C18976" t="s">
        <v>801</v>
      </c>
      <c r="D18976" s="2">
        <v>26420</v>
      </c>
      <c r="E18976">
        <v>0.5</v>
      </c>
      <c r="F18976">
        <v>86</v>
      </c>
      <c r="G18976">
        <v>552000</v>
      </c>
      <c r="H18976">
        <v>0</v>
      </c>
      <c r="K18976">
        <v>2850</v>
      </c>
      <c r="L18976">
        <v>10</v>
      </c>
      <c r="M18976">
        <v>0</v>
      </c>
    </row>
    <row r="18977" spans="1:13" x14ac:dyDescent="0.25">
      <c r="A18977" t="s">
        <v>660</v>
      </c>
      <c r="C18977" t="s">
        <v>774</v>
      </c>
      <c r="D18977" s="2">
        <v>26420</v>
      </c>
      <c r="E18977">
        <v>0.6</v>
      </c>
      <c r="F18977">
        <v>188</v>
      </c>
      <c r="G18977">
        <v>756000</v>
      </c>
      <c r="H18977">
        <v>0</v>
      </c>
      <c r="K18977">
        <v>2800</v>
      </c>
      <c r="L18977">
        <v>10</v>
      </c>
      <c r="M18977">
        <v>0</v>
      </c>
    </row>
    <row r="18978" spans="1:13" x14ac:dyDescent="0.25">
      <c r="A18978" t="s">
        <v>660</v>
      </c>
      <c r="C18978" t="s">
        <v>775</v>
      </c>
      <c r="D18978" s="2">
        <v>26451</v>
      </c>
      <c r="E18978">
        <v>0.4</v>
      </c>
      <c r="F18978">
        <v>206</v>
      </c>
      <c r="G18978">
        <v>466000</v>
      </c>
      <c r="H18978">
        <v>0</v>
      </c>
      <c r="K18978">
        <v>2260</v>
      </c>
      <c r="L18978">
        <v>0</v>
      </c>
      <c r="M18978">
        <v>0</v>
      </c>
    </row>
    <row r="18979" spans="1:13" x14ac:dyDescent="0.25">
      <c r="A18979" t="s">
        <v>660</v>
      </c>
      <c r="C18979" t="s">
        <v>661</v>
      </c>
      <c r="D18979" s="2">
        <v>26451</v>
      </c>
      <c r="E18979">
        <v>0.7</v>
      </c>
      <c r="F18979">
        <v>456</v>
      </c>
      <c r="G18979">
        <v>1213000</v>
      </c>
      <c r="H18979">
        <v>0</v>
      </c>
      <c r="K18979">
        <v>2557</v>
      </c>
      <c r="L18979">
        <v>14</v>
      </c>
      <c r="M18979">
        <v>0</v>
      </c>
    </row>
    <row r="18980" spans="1:13" x14ac:dyDescent="0.25">
      <c r="A18980" t="s">
        <v>660</v>
      </c>
      <c r="C18980" t="s">
        <v>663</v>
      </c>
      <c r="D18980" s="2">
        <v>26451</v>
      </c>
      <c r="E18980">
        <v>0.3</v>
      </c>
      <c r="F18980">
        <v>232</v>
      </c>
      <c r="G18980">
        <v>394000</v>
      </c>
      <c r="H18980">
        <v>0</v>
      </c>
      <c r="K18980">
        <v>1950</v>
      </c>
      <c r="L18980">
        <v>0</v>
      </c>
      <c r="M18980">
        <v>0</v>
      </c>
    </row>
    <row r="18981" spans="1:13" x14ac:dyDescent="0.25">
      <c r="A18981" t="s">
        <v>660</v>
      </c>
      <c r="C18981" t="s">
        <v>662</v>
      </c>
      <c r="D18981" s="2">
        <v>26451</v>
      </c>
      <c r="E18981">
        <v>5.5</v>
      </c>
      <c r="F18981">
        <v>7385</v>
      </c>
      <c r="G18981">
        <v>7839000</v>
      </c>
      <c r="H18981">
        <v>0</v>
      </c>
      <c r="K18981">
        <v>1993</v>
      </c>
      <c r="L18981">
        <v>12</v>
      </c>
      <c r="M18981">
        <v>0</v>
      </c>
    </row>
    <row r="18982" spans="1:13" x14ac:dyDescent="0.25">
      <c r="A18982" t="s">
        <v>660</v>
      </c>
      <c r="C18982" t="s">
        <v>664</v>
      </c>
      <c r="D18982" s="2">
        <v>26451</v>
      </c>
      <c r="E18982">
        <v>0.1</v>
      </c>
      <c r="F18982">
        <v>44</v>
      </c>
      <c r="G18982">
        <v>73000</v>
      </c>
      <c r="H18982">
        <v>0</v>
      </c>
      <c r="K18982">
        <v>1940</v>
      </c>
      <c r="L18982">
        <v>12</v>
      </c>
      <c r="M18982">
        <v>0</v>
      </c>
    </row>
    <row r="18983" spans="1:13" x14ac:dyDescent="0.25">
      <c r="A18983" t="s">
        <v>660</v>
      </c>
      <c r="C18983" t="s">
        <v>785</v>
      </c>
      <c r="D18983" s="2">
        <v>26451</v>
      </c>
      <c r="E18983">
        <v>0.4</v>
      </c>
      <c r="F18983">
        <v>199</v>
      </c>
      <c r="G18983">
        <v>173000</v>
      </c>
      <c r="H18983">
        <v>0</v>
      </c>
      <c r="K18983">
        <v>1280</v>
      </c>
      <c r="L18983">
        <v>13</v>
      </c>
      <c r="M18983">
        <v>0</v>
      </c>
    </row>
    <row r="18984" spans="1:13" x14ac:dyDescent="0.25">
      <c r="A18984" t="s">
        <v>660</v>
      </c>
      <c r="C18984" t="s">
        <v>666</v>
      </c>
      <c r="D18984" s="2">
        <v>26481</v>
      </c>
      <c r="E18984">
        <v>0.3</v>
      </c>
      <c r="F18984">
        <v>197</v>
      </c>
      <c r="G18984">
        <v>343000</v>
      </c>
      <c r="H18984">
        <v>0</v>
      </c>
      <c r="K18984">
        <v>2000</v>
      </c>
      <c r="L18984">
        <v>16</v>
      </c>
      <c r="M18984">
        <v>0</v>
      </c>
    </row>
    <row r="18985" spans="1:13" x14ac:dyDescent="0.25">
      <c r="A18985" t="s">
        <v>660</v>
      </c>
      <c r="C18985" t="s">
        <v>667</v>
      </c>
      <c r="D18985" s="2">
        <v>26481</v>
      </c>
      <c r="E18985">
        <v>0.3</v>
      </c>
      <c r="F18985">
        <v>196</v>
      </c>
      <c r="G18985">
        <v>285000</v>
      </c>
      <c r="H18985">
        <v>0</v>
      </c>
      <c r="K18985">
        <v>1820</v>
      </c>
      <c r="L18985">
        <v>14</v>
      </c>
      <c r="M18985">
        <v>0</v>
      </c>
    </row>
    <row r="18986" spans="1:13" x14ac:dyDescent="0.25">
      <c r="A18986" t="s">
        <v>660</v>
      </c>
      <c r="C18986" t="s">
        <v>668</v>
      </c>
      <c r="D18986" s="2">
        <v>26481</v>
      </c>
      <c r="E18986">
        <v>0.3</v>
      </c>
      <c r="F18986">
        <v>226</v>
      </c>
      <c r="G18986">
        <v>365000</v>
      </c>
      <c r="H18986">
        <v>0</v>
      </c>
      <c r="K18986">
        <v>1930</v>
      </c>
      <c r="L18986">
        <v>14</v>
      </c>
      <c r="M18986">
        <v>0</v>
      </c>
    </row>
    <row r="18987" spans="1:13" x14ac:dyDescent="0.25">
      <c r="A18987" t="s">
        <v>660</v>
      </c>
      <c r="C18987" t="s">
        <v>669</v>
      </c>
      <c r="D18987" s="2">
        <v>26481</v>
      </c>
      <c r="E18987">
        <v>0.3</v>
      </c>
      <c r="F18987">
        <v>190</v>
      </c>
      <c r="G18987">
        <v>152000</v>
      </c>
      <c r="H18987">
        <v>0</v>
      </c>
      <c r="K18987">
        <v>1300</v>
      </c>
      <c r="L18987">
        <v>14</v>
      </c>
      <c r="M18987">
        <v>0</v>
      </c>
    </row>
    <row r="18988" spans="1:13" x14ac:dyDescent="0.25">
      <c r="A18988" t="s">
        <v>660</v>
      </c>
      <c r="C18988" t="s">
        <v>663</v>
      </c>
      <c r="D18988" s="2">
        <v>26481</v>
      </c>
      <c r="E18988">
        <v>29.4</v>
      </c>
      <c r="F18988">
        <v>34269</v>
      </c>
      <c r="G18988">
        <v>81818000</v>
      </c>
      <c r="H18988">
        <v>60</v>
      </c>
      <c r="K18988">
        <v>1875</v>
      </c>
      <c r="L18988">
        <v>20</v>
      </c>
      <c r="M18988">
        <v>3.5</v>
      </c>
    </row>
    <row r="18989" spans="1:13" x14ac:dyDescent="0.25">
      <c r="A18989" t="s">
        <v>660</v>
      </c>
      <c r="C18989" t="s">
        <v>662</v>
      </c>
      <c r="D18989" s="2">
        <v>26481</v>
      </c>
      <c r="E18989">
        <v>29.4</v>
      </c>
      <c r="F18989">
        <v>48654</v>
      </c>
      <c r="G18989">
        <v>115814000</v>
      </c>
      <c r="H18989">
        <v>14</v>
      </c>
      <c r="K18989">
        <v>1583</v>
      </c>
      <c r="L18989">
        <v>24</v>
      </c>
      <c r="M18989">
        <v>4.5</v>
      </c>
    </row>
    <row r="18990" spans="1:13" x14ac:dyDescent="0.25">
      <c r="A18990" t="s">
        <v>660</v>
      </c>
      <c r="C18990" t="s">
        <v>664</v>
      </c>
      <c r="D18990" s="2">
        <v>26481</v>
      </c>
      <c r="E18990">
        <v>29.4</v>
      </c>
      <c r="F18990">
        <v>7896</v>
      </c>
      <c r="G18990">
        <v>45971000</v>
      </c>
      <c r="H18990">
        <v>8</v>
      </c>
      <c r="K18990">
        <v>1990</v>
      </c>
      <c r="L18990">
        <v>12</v>
      </c>
      <c r="M18990">
        <v>2.2000000000000002</v>
      </c>
    </row>
    <row r="18991" spans="1:13" x14ac:dyDescent="0.25">
      <c r="A18991" t="s">
        <v>660</v>
      </c>
      <c r="C18991" t="s">
        <v>785</v>
      </c>
      <c r="D18991" s="2">
        <v>26481</v>
      </c>
      <c r="E18991">
        <v>29.4</v>
      </c>
      <c r="F18991">
        <v>37141</v>
      </c>
      <c r="G18991">
        <v>56479000</v>
      </c>
      <c r="H18991">
        <v>10</v>
      </c>
      <c r="K18991">
        <v>1250</v>
      </c>
      <c r="L18991">
        <v>20</v>
      </c>
      <c r="M18991">
        <v>0.7</v>
      </c>
    </row>
    <row r="18992" spans="1:13" x14ac:dyDescent="0.25">
      <c r="A18992" t="s">
        <v>660</v>
      </c>
      <c r="C18992" t="s">
        <v>666</v>
      </c>
      <c r="D18992" s="2">
        <v>26512</v>
      </c>
      <c r="E18992">
        <v>18</v>
      </c>
      <c r="F18992">
        <v>25278</v>
      </c>
      <c r="G18992">
        <v>44368000</v>
      </c>
      <c r="H18992">
        <v>0</v>
      </c>
      <c r="K18992">
        <v>1758</v>
      </c>
      <c r="L18992">
        <v>16</v>
      </c>
      <c r="M18992">
        <v>2.2000000000000002</v>
      </c>
    </row>
    <row r="18993" spans="1:13" x14ac:dyDescent="0.25">
      <c r="A18993" t="s">
        <v>660</v>
      </c>
      <c r="C18993" t="s">
        <v>667</v>
      </c>
      <c r="D18993" s="2">
        <v>26512</v>
      </c>
      <c r="E18993">
        <v>18.7</v>
      </c>
      <c r="F18993">
        <v>16640</v>
      </c>
      <c r="G18993">
        <v>33243000</v>
      </c>
      <c r="H18993">
        <v>0</v>
      </c>
      <c r="K18993">
        <v>1720</v>
      </c>
      <c r="L18993">
        <v>16</v>
      </c>
      <c r="M18993">
        <v>5.9</v>
      </c>
    </row>
    <row r="18994" spans="1:13" x14ac:dyDescent="0.25">
      <c r="A18994" t="s">
        <v>660</v>
      </c>
      <c r="C18994" t="s">
        <v>668</v>
      </c>
      <c r="D18994" s="2">
        <v>26512</v>
      </c>
      <c r="E18994">
        <v>17.899999999999999</v>
      </c>
      <c r="F18994">
        <v>35899</v>
      </c>
      <c r="G18994">
        <v>63860000</v>
      </c>
      <c r="H18994">
        <v>72</v>
      </c>
      <c r="K18994">
        <v>2000</v>
      </c>
      <c r="L18994">
        <v>20</v>
      </c>
      <c r="M18994">
        <v>1.4</v>
      </c>
    </row>
    <row r="18995" spans="1:13" x14ac:dyDescent="0.25">
      <c r="A18995" t="s">
        <v>660</v>
      </c>
      <c r="C18995" t="s">
        <v>669</v>
      </c>
      <c r="D18995" s="2">
        <v>26512</v>
      </c>
      <c r="E18995">
        <v>18.7</v>
      </c>
      <c r="F18995">
        <v>18695</v>
      </c>
      <c r="G18995">
        <v>21496000</v>
      </c>
      <c r="H18995">
        <v>0</v>
      </c>
      <c r="K18995">
        <v>1325</v>
      </c>
      <c r="L18995">
        <v>16</v>
      </c>
      <c r="M18995">
        <v>4.9000000000000004</v>
      </c>
    </row>
    <row r="18996" spans="1:13" x14ac:dyDescent="0.25">
      <c r="A18996" t="s">
        <v>660</v>
      </c>
      <c r="C18996" t="s">
        <v>670</v>
      </c>
      <c r="D18996" s="2">
        <v>26512</v>
      </c>
      <c r="E18996">
        <v>18.8</v>
      </c>
      <c r="F18996">
        <v>21101</v>
      </c>
      <c r="G18996">
        <v>50457000</v>
      </c>
      <c r="H18996">
        <v>0</v>
      </c>
      <c r="K18996">
        <v>1920</v>
      </c>
      <c r="L18996">
        <v>16</v>
      </c>
      <c r="M18996">
        <v>2.7</v>
      </c>
    </row>
    <row r="18997" spans="1:13" x14ac:dyDescent="0.25">
      <c r="A18997" t="s">
        <v>660</v>
      </c>
      <c r="C18997" t="s">
        <v>776</v>
      </c>
      <c r="D18997" s="2">
        <v>26512</v>
      </c>
      <c r="E18997">
        <v>18.8</v>
      </c>
      <c r="F18997">
        <v>9753</v>
      </c>
      <c r="G18997">
        <v>29386000</v>
      </c>
      <c r="H18997">
        <v>3</v>
      </c>
      <c r="K18997">
        <v>2093</v>
      </c>
      <c r="L18997">
        <v>12</v>
      </c>
      <c r="M18997">
        <v>3.9</v>
      </c>
    </row>
    <row r="18998" spans="1:13" x14ac:dyDescent="0.25">
      <c r="A18998" t="s">
        <v>660</v>
      </c>
      <c r="C18998" t="s">
        <v>661</v>
      </c>
      <c r="D18998" s="2">
        <v>26512</v>
      </c>
      <c r="E18998">
        <v>30.2</v>
      </c>
      <c r="F18998">
        <v>8807</v>
      </c>
      <c r="G18998">
        <v>54561000</v>
      </c>
      <c r="H18998">
        <v>11</v>
      </c>
      <c r="K18998">
        <v>2293</v>
      </c>
      <c r="L18998">
        <v>12</v>
      </c>
      <c r="M18998">
        <v>0.6</v>
      </c>
    </row>
    <row r="18999" spans="1:13" x14ac:dyDescent="0.25">
      <c r="A18999" t="s">
        <v>660</v>
      </c>
      <c r="C18999" t="s">
        <v>663</v>
      </c>
      <c r="D18999" s="2">
        <v>26512</v>
      </c>
      <c r="E18999">
        <v>30.2</v>
      </c>
      <c r="F18999">
        <v>37382</v>
      </c>
      <c r="G18999">
        <v>98238000</v>
      </c>
      <c r="H18999">
        <v>74</v>
      </c>
      <c r="K18999">
        <v>1833</v>
      </c>
      <c r="L18999">
        <v>24</v>
      </c>
      <c r="M18999">
        <v>1</v>
      </c>
    </row>
    <row r="19000" spans="1:13" x14ac:dyDescent="0.25">
      <c r="A19000" t="s">
        <v>660</v>
      </c>
      <c r="C19000" t="s">
        <v>662</v>
      </c>
      <c r="D19000" s="2">
        <v>26512</v>
      </c>
      <c r="E19000">
        <v>30.3</v>
      </c>
      <c r="F19000">
        <v>61140</v>
      </c>
      <c r="G19000">
        <v>146365000</v>
      </c>
      <c r="H19000">
        <v>61</v>
      </c>
      <c r="K19000">
        <v>1466</v>
      </c>
      <c r="L19000">
        <v>32</v>
      </c>
      <c r="M19000">
        <v>2.4</v>
      </c>
    </row>
    <row r="19001" spans="1:13" x14ac:dyDescent="0.25">
      <c r="A19001" t="s">
        <v>660</v>
      </c>
      <c r="C19001" t="s">
        <v>664</v>
      </c>
      <c r="D19001" s="2">
        <v>26512</v>
      </c>
      <c r="E19001">
        <v>30.2</v>
      </c>
      <c r="F19001">
        <v>22832</v>
      </c>
      <c r="G19001">
        <v>52194000</v>
      </c>
      <c r="H19001">
        <v>0</v>
      </c>
      <c r="K19001">
        <v>1950</v>
      </c>
      <c r="L19001">
        <v>12</v>
      </c>
      <c r="M19001">
        <v>2.7</v>
      </c>
    </row>
    <row r="19002" spans="1:13" x14ac:dyDescent="0.25">
      <c r="A19002" t="s">
        <v>660</v>
      </c>
      <c r="C19002" t="s">
        <v>785</v>
      </c>
      <c r="D19002" s="2">
        <v>26512</v>
      </c>
      <c r="E19002">
        <v>30.2</v>
      </c>
      <c r="F19002">
        <v>47924</v>
      </c>
      <c r="G19002">
        <v>67428000</v>
      </c>
      <c r="H19002">
        <v>53</v>
      </c>
      <c r="K19002">
        <v>1183</v>
      </c>
      <c r="L19002">
        <v>24</v>
      </c>
      <c r="M19002">
        <v>0</v>
      </c>
    </row>
    <row r="19003" spans="1:13" x14ac:dyDescent="0.25">
      <c r="A19003" t="s">
        <v>660</v>
      </c>
      <c r="C19003" t="s">
        <v>666</v>
      </c>
      <c r="D19003" s="2">
        <v>26543</v>
      </c>
      <c r="E19003">
        <v>29.1</v>
      </c>
      <c r="F19003">
        <v>52791</v>
      </c>
      <c r="G19003">
        <v>112888000</v>
      </c>
      <c r="H19003">
        <v>20</v>
      </c>
      <c r="K19003">
        <v>1525</v>
      </c>
      <c r="L19003">
        <v>28</v>
      </c>
      <c r="M19003">
        <v>3.8</v>
      </c>
    </row>
    <row r="19004" spans="1:13" x14ac:dyDescent="0.25">
      <c r="A19004" t="s">
        <v>660</v>
      </c>
      <c r="C19004" t="s">
        <v>667</v>
      </c>
      <c r="D19004" s="2">
        <v>26543</v>
      </c>
      <c r="E19004">
        <v>29.2</v>
      </c>
      <c r="F19004">
        <v>45368</v>
      </c>
      <c r="G19004">
        <v>93292000</v>
      </c>
      <c r="H19004">
        <v>0</v>
      </c>
      <c r="K19004">
        <v>1516</v>
      </c>
      <c r="L19004">
        <v>24</v>
      </c>
      <c r="M19004">
        <v>1.5</v>
      </c>
    </row>
    <row r="19005" spans="1:13" x14ac:dyDescent="0.25">
      <c r="A19005" t="s">
        <v>660</v>
      </c>
      <c r="C19005" t="s">
        <v>668</v>
      </c>
      <c r="D19005" s="2">
        <v>26543</v>
      </c>
      <c r="E19005">
        <v>29.1</v>
      </c>
      <c r="F19005">
        <v>67782</v>
      </c>
      <c r="G19005">
        <v>141420000</v>
      </c>
      <c r="H19005">
        <v>93</v>
      </c>
      <c r="K19005">
        <v>1910</v>
      </c>
      <c r="L19005">
        <v>28</v>
      </c>
      <c r="M19005">
        <v>3.6</v>
      </c>
    </row>
    <row r="19006" spans="1:13" x14ac:dyDescent="0.25">
      <c r="A19006" t="s">
        <v>660</v>
      </c>
      <c r="C19006" t="s">
        <v>669</v>
      </c>
      <c r="D19006" s="2">
        <v>26543</v>
      </c>
      <c r="E19006">
        <v>28.2</v>
      </c>
      <c r="F19006">
        <v>40620</v>
      </c>
      <c r="G19006">
        <v>54309000</v>
      </c>
      <c r="H19006">
        <v>0</v>
      </c>
      <c r="K19006">
        <v>1300</v>
      </c>
      <c r="L19006">
        <v>24</v>
      </c>
      <c r="M19006">
        <v>0.8</v>
      </c>
    </row>
    <row r="19007" spans="1:13" x14ac:dyDescent="0.25">
      <c r="A19007" t="s">
        <v>660</v>
      </c>
      <c r="C19007" t="s">
        <v>670</v>
      </c>
      <c r="D19007" s="2">
        <v>26543</v>
      </c>
      <c r="E19007">
        <v>29.2</v>
      </c>
      <c r="F19007">
        <v>48678</v>
      </c>
      <c r="G19007">
        <v>123747000</v>
      </c>
      <c r="H19007">
        <v>19</v>
      </c>
      <c r="K19007">
        <v>1650</v>
      </c>
      <c r="L19007">
        <v>28</v>
      </c>
      <c r="M19007">
        <v>4.0999999999999996</v>
      </c>
    </row>
    <row r="19008" spans="1:13" x14ac:dyDescent="0.25">
      <c r="A19008" t="s">
        <v>660</v>
      </c>
      <c r="C19008" t="s">
        <v>776</v>
      </c>
      <c r="D19008" s="2">
        <v>26543</v>
      </c>
      <c r="E19008">
        <v>29.2</v>
      </c>
      <c r="F19008">
        <v>27217</v>
      </c>
      <c r="G19008">
        <v>69513000</v>
      </c>
      <c r="H19008">
        <v>28</v>
      </c>
      <c r="K19008">
        <v>1975</v>
      </c>
      <c r="L19008">
        <v>20</v>
      </c>
      <c r="M19008">
        <v>0.9</v>
      </c>
    </row>
    <row r="19009" spans="1:13" x14ac:dyDescent="0.25">
      <c r="A19009" t="s">
        <v>660</v>
      </c>
      <c r="C19009" t="s">
        <v>661</v>
      </c>
      <c r="D19009" s="2">
        <v>26543</v>
      </c>
      <c r="E19009">
        <v>13</v>
      </c>
      <c r="F19009">
        <v>3829</v>
      </c>
      <c r="G19009">
        <v>15599000</v>
      </c>
      <c r="H19009">
        <v>15</v>
      </c>
      <c r="K19009">
        <v>2210</v>
      </c>
      <c r="L19009">
        <v>12</v>
      </c>
      <c r="M19009">
        <v>2.1</v>
      </c>
    </row>
    <row r="19010" spans="1:13" x14ac:dyDescent="0.25">
      <c r="A19010" t="s">
        <v>660</v>
      </c>
      <c r="C19010" t="s">
        <v>663</v>
      </c>
      <c r="D19010" s="2">
        <v>26543</v>
      </c>
      <c r="E19010">
        <v>29.2</v>
      </c>
      <c r="F19010">
        <v>32963</v>
      </c>
      <c r="G19010">
        <v>84849000</v>
      </c>
      <c r="H19010">
        <v>51</v>
      </c>
      <c r="K19010">
        <v>1875</v>
      </c>
      <c r="L19010">
        <v>24</v>
      </c>
      <c r="M19010">
        <v>1.9</v>
      </c>
    </row>
    <row r="19011" spans="1:13" x14ac:dyDescent="0.25">
      <c r="A19011" t="s">
        <v>660</v>
      </c>
      <c r="C19011" t="s">
        <v>671</v>
      </c>
      <c r="D19011" s="2">
        <v>26543</v>
      </c>
      <c r="E19011">
        <v>14</v>
      </c>
      <c r="F19011">
        <v>22378</v>
      </c>
      <c r="G19011">
        <v>81105000</v>
      </c>
      <c r="H19011">
        <v>22</v>
      </c>
      <c r="K19011">
        <v>1483</v>
      </c>
      <c r="L19011">
        <v>36</v>
      </c>
      <c r="M19011">
        <v>1</v>
      </c>
    </row>
    <row r="19012" spans="1:13" x14ac:dyDescent="0.25">
      <c r="A19012" t="s">
        <v>660</v>
      </c>
      <c r="C19012" t="s">
        <v>662</v>
      </c>
      <c r="D19012" s="2">
        <v>26543</v>
      </c>
      <c r="E19012">
        <v>29.2</v>
      </c>
      <c r="F19012">
        <v>61332</v>
      </c>
      <c r="G19012">
        <v>120937000</v>
      </c>
      <c r="H19012">
        <v>246</v>
      </c>
      <c r="K19012">
        <v>1394</v>
      </c>
      <c r="L19012">
        <v>36</v>
      </c>
      <c r="M19012">
        <v>10.9</v>
      </c>
    </row>
    <row r="19013" spans="1:13" x14ac:dyDescent="0.25">
      <c r="A19013" t="s">
        <v>660</v>
      </c>
      <c r="C19013" t="s">
        <v>664</v>
      </c>
      <c r="D19013" s="2">
        <v>26543</v>
      </c>
      <c r="E19013">
        <v>28.6</v>
      </c>
      <c r="F19013">
        <v>22659</v>
      </c>
      <c r="G19013">
        <v>47019000</v>
      </c>
      <c r="H19013">
        <v>17</v>
      </c>
      <c r="K19013">
        <v>1976</v>
      </c>
      <c r="L19013">
        <v>12</v>
      </c>
      <c r="M19013">
        <v>8.1</v>
      </c>
    </row>
    <row r="19014" spans="1:13" x14ac:dyDescent="0.25">
      <c r="A19014" t="s">
        <v>660</v>
      </c>
      <c r="C19014" t="s">
        <v>785</v>
      </c>
      <c r="D19014" s="2">
        <v>26543</v>
      </c>
      <c r="E19014">
        <v>28.9</v>
      </c>
      <c r="F19014">
        <v>51678</v>
      </c>
      <c r="G19014">
        <v>61511000</v>
      </c>
      <c r="H19014">
        <v>145</v>
      </c>
      <c r="K19014">
        <v>1138</v>
      </c>
      <c r="L19014">
        <v>28</v>
      </c>
      <c r="M19014">
        <v>9.6</v>
      </c>
    </row>
    <row r="19015" spans="1:13" x14ac:dyDescent="0.25">
      <c r="A19015" t="s">
        <v>660</v>
      </c>
      <c r="C19015" t="s">
        <v>666</v>
      </c>
      <c r="D19015" s="2">
        <v>26573</v>
      </c>
      <c r="E19015">
        <v>29.9</v>
      </c>
      <c r="F19015">
        <v>45709</v>
      </c>
      <c r="G19015">
        <v>144535000</v>
      </c>
      <c r="H19015">
        <v>15</v>
      </c>
      <c r="K19015">
        <v>1681</v>
      </c>
      <c r="L19015">
        <v>32</v>
      </c>
      <c r="M19015">
        <v>25.4</v>
      </c>
    </row>
    <row r="19016" spans="1:13" x14ac:dyDescent="0.25">
      <c r="A19016" t="s">
        <v>660</v>
      </c>
      <c r="C19016" t="s">
        <v>667</v>
      </c>
      <c r="D19016" s="2">
        <v>26573</v>
      </c>
      <c r="E19016">
        <v>30.1</v>
      </c>
      <c r="F19016">
        <v>51585</v>
      </c>
      <c r="G19016">
        <v>93825000</v>
      </c>
      <c r="H19016">
        <v>24</v>
      </c>
      <c r="K19016">
        <v>1262</v>
      </c>
      <c r="L19016">
        <v>28</v>
      </c>
      <c r="M19016">
        <v>6.7</v>
      </c>
    </row>
    <row r="19017" spans="1:13" x14ac:dyDescent="0.25">
      <c r="A19017" t="s">
        <v>660</v>
      </c>
      <c r="C19017" t="s">
        <v>668</v>
      </c>
      <c r="D19017" s="2">
        <v>26573</v>
      </c>
      <c r="E19017">
        <v>30.2</v>
      </c>
      <c r="F19017">
        <v>68026</v>
      </c>
      <c r="G19017">
        <v>128519000</v>
      </c>
      <c r="H19017">
        <v>51</v>
      </c>
      <c r="K19017">
        <v>1833</v>
      </c>
      <c r="L19017">
        <v>28</v>
      </c>
      <c r="M19017">
        <v>2.5</v>
      </c>
    </row>
    <row r="19018" spans="1:13" x14ac:dyDescent="0.25">
      <c r="A19018" t="s">
        <v>660</v>
      </c>
      <c r="C19018" t="s">
        <v>669</v>
      </c>
      <c r="D19018" s="2">
        <v>26573</v>
      </c>
      <c r="E19018">
        <v>30.1</v>
      </c>
      <c r="F19018">
        <v>50432</v>
      </c>
      <c r="G19018">
        <v>60035000</v>
      </c>
      <c r="H19018">
        <v>0</v>
      </c>
      <c r="K19018">
        <v>1293</v>
      </c>
      <c r="L19018">
        <v>24</v>
      </c>
      <c r="M19018">
        <v>5.2</v>
      </c>
    </row>
    <row r="19019" spans="1:13" x14ac:dyDescent="0.25">
      <c r="A19019" t="s">
        <v>660</v>
      </c>
      <c r="C19019" t="s">
        <v>670</v>
      </c>
      <c r="D19019" s="2">
        <v>26573</v>
      </c>
      <c r="E19019">
        <v>30.1</v>
      </c>
      <c r="F19019">
        <v>50150</v>
      </c>
      <c r="G19019">
        <v>143786000</v>
      </c>
      <c r="H19019">
        <v>0</v>
      </c>
      <c r="K19019">
        <v>1525</v>
      </c>
      <c r="L19019">
        <v>32</v>
      </c>
      <c r="M19019">
        <v>4.9000000000000004</v>
      </c>
    </row>
    <row r="19020" spans="1:13" x14ac:dyDescent="0.25">
      <c r="A19020" t="s">
        <v>660</v>
      </c>
      <c r="C19020" t="s">
        <v>776</v>
      </c>
      <c r="D19020" s="2">
        <v>26573</v>
      </c>
      <c r="E19020">
        <v>30.1</v>
      </c>
      <c r="F19020">
        <v>32676</v>
      </c>
      <c r="G19020">
        <v>85681000</v>
      </c>
      <c r="H19020">
        <v>5</v>
      </c>
      <c r="K19020">
        <v>1850</v>
      </c>
      <c r="L19020">
        <v>20</v>
      </c>
      <c r="M19020">
        <v>1.6</v>
      </c>
    </row>
    <row r="19021" spans="1:13" x14ac:dyDescent="0.25">
      <c r="A19021" t="s">
        <v>660</v>
      </c>
      <c r="C19021" t="s">
        <v>663</v>
      </c>
      <c r="D19021" s="2">
        <v>26573</v>
      </c>
      <c r="E19021">
        <v>30.1</v>
      </c>
      <c r="F19021">
        <v>62593</v>
      </c>
      <c r="G19021">
        <v>81953000</v>
      </c>
      <c r="H19021">
        <v>23</v>
      </c>
      <c r="K19021">
        <v>1950</v>
      </c>
      <c r="L19021">
        <v>24</v>
      </c>
      <c r="M19021">
        <v>3</v>
      </c>
    </row>
    <row r="19022" spans="1:13" x14ac:dyDescent="0.25">
      <c r="A19022" t="s">
        <v>660</v>
      </c>
      <c r="C19022" t="s">
        <v>671</v>
      </c>
      <c r="D19022" s="2">
        <v>26573</v>
      </c>
      <c r="E19022">
        <v>30.1</v>
      </c>
      <c r="F19022">
        <v>45861</v>
      </c>
      <c r="G19022">
        <v>172342000</v>
      </c>
      <c r="H19022">
        <v>41</v>
      </c>
      <c r="K19022">
        <v>1650</v>
      </c>
      <c r="L19022">
        <v>32</v>
      </c>
      <c r="M19022">
        <v>0.5</v>
      </c>
    </row>
    <row r="19023" spans="1:13" x14ac:dyDescent="0.25">
      <c r="A19023" t="s">
        <v>660</v>
      </c>
      <c r="C19023" t="s">
        <v>662</v>
      </c>
      <c r="D19023" s="2">
        <v>26573</v>
      </c>
      <c r="E19023">
        <v>30.1</v>
      </c>
      <c r="F19023">
        <v>52553</v>
      </c>
      <c r="G19023">
        <v>106527000</v>
      </c>
      <c r="H19023">
        <v>81</v>
      </c>
      <c r="K19023">
        <v>1666</v>
      </c>
      <c r="L19023">
        <v>32</v>
      </c>
      <c r="M19023">
        <v>21.1</v>
      </c>
    </row>
    <row r="19024" spans="1:13" x14ac:dyDescent="0.25">
      <c r="A19024" t="s">
        <v>660</v>
      </c>
      <c r="C19024" t="s">
        <v>664</v>
      </c>
      <c r="D19024" s="2">
        <v>26573</v>
      </c>
      <c r="E19024">
        <v>30.1</v>
      </c>
      <c r="F19024">
        <v>24976</v>
      </c>
      <c r="G19024">
        <v>43983000</v>
      </c>
      <c r="H19024">
        <v>50</v>
      </c>
      <c r="K19024">
        <v>1980</v>
      </c>
      <c r="L19024">
        <v>12</v>
      </c>
      <c r="M19024">
        <v>2.7</v>
      </c>
    </row>
    <row r="19025" spans="1:13" x14ac:dyDescent="0.25">
      <c r="A19025" t="s">
        <v>660</v>
      </c>
      <c r="C19025" t="s">
        <v>785</v>
      </c>
      <c r="D19025" s="2">
        <v>26573</v>
      </c>
      <c r="E19025">
        <v>30.1</v>
      </c>
      <c r="F19025">
        <v>56032</v>
      </c>
      <c r="G19025">
        <v>55089000</v>
      </c>
      <c r="H19025">
        <v>20</v>
      </c>
      <c r="K19025">
        <v>987</v>
      </c>
      <c r="L19025">
        <v>32</v>
      </c>
      <c r="M19025">
        <v>5.9</v>
      </c>
    </row>
    <row r="19026" spans="1:13" x14ac:dyDescent="0.25">
      <c r="A19026" t="s">
        <v>660</v>
      </c>
      <c r="C19026" t="s">
        <v>666</v>
      </c>
      <c r="D19026" s="2">
        <v>26604</v>
      </c>
      <c r="E19026">
        <v>30</v>
      </c>
      <c r="F19026">
        <v>44969</v>
      </c>
      <c r="G19026">
        <v>165083000</v>
      </c>
      <c r="H19026">
        <v>63</v>
      </c>
      <c r="K19026">
        <v>1575</v>
      </c>
      <c r="L19026">
        <v>36</v>
      </c>
      <c r="M19026">
        <v>3.7</v>
      </c>
    </row>
    <row r="19027" spans="1:13" x14ac:dyDescent="0.25">
      <c r="A19027" t="s">
        <v>660</v>
      </c>
      <c r="C19027" t="s">
        <v>667</v>
      </c>
      <c r="D19027" s="2">
        <v>26604</v>
      </c>
      <c r="E19027">
        <v>30</v>
      </c>
      <c r="F19027">
        <v>56820</v>
      </c>
      <c r="G19027">
        <v>89047000</v>
      </c>
      <c r="H19027">
        <v>0</v>
      </c>
      <c r="K19027">
        <v>1200</v>
      </c>
      <c r="L19027">
        <v>32</v>
      </c>
      <c r="M19027">
        <v>4.2</v>
      </c>
    </row>
    <row r="19028" spans="1:13" x14ac:dyDescent="0.25">
      <c r="A19028" t="s">
        <v>660</v>
      </c>
      <c r="C19028" t="s">
        <v>668</v>
      </c>
      <c r="D19028" s="2">
        <v>26604</v>
      </c>
      <c r="E19028">
        <v>30</v>
      </c>
      <c r="F19028">
        <v>88935</v>
      </c>
      <c r="G19028">
        <v>167246000</v>
      </c>
      <c r="H19028">
        <v>51</v>
      </c>
      <c r="K19028">
        <v>1750</v>
      </c>
      <c r="L19028">
        <v>32</v>
      </c>
      <c r="M19028">
        <v>2.2999999999999998</v>
      </c>
    </row>
    <row r="19029" spans="1:13" x14ac:dyDescent="0.25">
      <c r="A19029" t="s">
        <v>660</v>
      </c>
      <c r="C19029" t="s">
        <v>669</v>
      </c>
      <c r="D19029" s="2">
        <v>26604</v>
      </c>
      <c r="E19029">
        <v>30</v>
      </c>
      <c r="F19029">
        <v>56656</v>
      </c>
      <c r="G19029">
        <v>61413000</v>
      </c>
      <c r="H19029">
        <v>0</v>
      </c>
      <c r="K19029">
        <v>1265</v>
      </c>
      <c r="L19029">
        <v>28</v>
      </c>
      <c r="M19029">
        <v>8.1</v>
      </c>
    </row>
    <row r="19030" spans="1:13" x14ac:dyDescent="0.25">
      <c r="A19030" t="s">
        <v>660</v>
      </c>
      <c r="C19030" t="s">
        <v>670</v>
      </c>
      <c r="D19030" s="2">
        <v>26604</v>
      </c>
      <c r="E19030">
        <v>30</v>
      </c>
      <c r="F19030">
        <v>49541</v>
      </c>
      <c r="G19030">
        <v>158283000</v>
      </c>
      <c r="H19030">
        <v>0</v>
      </c>
      <c r="K19030">
        <v>1500</v>
      </c>
      <c r="L19030">
        <v>32</v>
      </c>
      <c r="M19030">
        <v>1.7</v>
      </c>
    </row>
    <row r="19031" spans="1:13" x14ac:dyDescent="0.25">
      <c r="A19031" t="s">
        <v>660</v>
      </c>
      <c r="C19031" t="s">
        <v>776</v>
      </c>
      <c r="D19031" s="2">
        <v>26604</v>
      </c>
      <c r="E19031">
        <v>30</v>
      </c>
      <c r="F19031">
        <v>35043</v>
      </c>
      <c r="G19031">
        <v>91357000</v>
      </c>
      <c r="H19031">
        <v>0</v>
      </c>
      <c r="K19031">
        <v>1750</v>
      </c>
      <c r="L19031">
        <v>24</v>
      </c>
      <c r="M19031">
        <v>0.7</v>
      </c>
    </row>
    <row r="19032" spans="1:13" x14ac:dyDescent="0.25">
      <c r="A19032" t="s">
        <v>660</v>
      </c>
      <c r="C19032" t="s">
        <v>663</v>
      </c>
      <c r="D19032" s="2">
        <v>26604</v>
      </c>
      <c r="E19032">
        <v>30</v>
      </c>
      <c r="F19032">
        <v>133683</v>
      </c>
      <c r="G19032">
        <v>106545000</v>
      </c>
      <c r="H19032">
        <v>0</v>
      </c>
      <c r="K19032">
        <v>2000</v>
      </c>
      <c r="L19032">
        <v>24</v>
      </c>
      <c r="M19032">
        <v>1.6</v>
      </c>
    </row>
    <row r="19033" spans="1:13" x14ac:dyDescent="0.25">
      <c r="A19033" t="s">
        <v>660</v>
      </c>
      <c r="C19033" t="s">
        <v>671</v>
      </c>
      <c r="D19033" s="2">
        <v>26604</v>
      </c>
      <c r="E19033">
        <v>30</v>
      </c>
      <c r="F19033">
        <v>47060</v>
      </c>
      <c r="G19033">
        <v>157077000</v>
      </c>
      <c r="H19033">
        <v>0</v>
      </c>
      <c r="K19033">
        <v>1700</v>
      </c>
      <c r="L19033">
        <v>32</v>
      </c>
      <c r="M19033">
        <v>2.9</v>
      </c>
    </row>
    <row r="19034" spans="1:13" x14ac:dyDescent="0.25">
      <c r="A19034" t="s">
        <v>660</v>
      </c>
      <c r="C19034" t="s">
        <v>662</v>
      </c>
      <c r="D19034" s="2">
        <v>26604</v>
      </c>
      <c r="E19034">
        <v>30</v>
      </c>
      <c r="F19034">
        <v>59080</v>
      </c>
      <c r="G19034">
        <v>119283000</v>
      </c>
      <c r="H19034">
        <v>0</v>
      </c>
      <c r="K19034">
        <v>1500</v>
      </c>
      <c r="L19034">
        <v>32</v>
      </c>
      <c r="M19034">
        <v>6.8</v>
      </c>
    </row>
    <row r="19035" spans="1:13" x14ac:dyDescent="0.25">
      <c r="A19035" t="s">
        <v>660</v>
      </c>
      <c r="C19035" t="s">
        <v>664</v>
      </c>
      <c r="D19035" s="2">
        <v>26604</v>
      </c>
      <c r="E19035">
        <v>30</v>
      </c>
      <c r="F19035">
        <v>25299</v>
      </c>
      <c r="G19035">
        <v>44552000</v>
      </c>
      <c r="H19035">
        <v>51</v>
      </c>
      <c r="K19035">
        <v>1980</v>
      </c>
      <c r="L19035">
        <v>12</v>
      </c>
      <c r="M19035">
        <v>2.7</v>
      </c>
    </row>
    <row r="19036" spans="1:13" x14ac:dyDescent="0.25">
      <c r="A19036" t="s">
        <v>660</v>
      </c>
      <c r="C19036" t="s">
        <v>785</v>
      </c>
      <c r="D19036" s="2">
        <v>26604</v>
      </c>
      <c r="E19036">
        <v>30</v>
      </c>
      <c r="F19036">
        <v>56761</v>
      </c>
      <c r="G19036">
        <v>66467000</v>
      </c>
      <c r="H19036">
        <v>57</v>
      </c>
      <c r="K19036">
        <v>1000</v>
      </c>
      <c r="L19036">
        <v>32</v>
      </c>
      <c r="M19036">
        <v>1.8</v>
      </c>
    </row>
    <row r="19037" spans="1:13" x14ac:dyDescent="0.25">
      <c r="A19037" t="s">
        <v>660</v>
      </c>
      <c r="C19037" t="s">
        <v>666</v>
      </c>
      <c r="D19037" s="2">
        <v>26634</v>
      </c>
      <c r="E19037">
        <v>31</v>
      </c>
      <c r="F19037">
        <v>44316</v>
      </c>
      <c r="G19037">
        <v>162330000</v>
      </c>
      <c r="H19037">
        <v>89</v>
      </c>
      <c r="K19037">
        <v>1700</v>
      </c>
      <c r="L19037">
        <v>32</v>
      </c>
      <c r="M19037">
        <v>0.5</v>
      </c>
    </row>
    <row r="19038" spans="1:13" x14ac:dyDescent="0.25">
      <c r="A19038" t="s">
        <v>660</v>
      </c>
      <c r="C19038" t="s">
        <v>667</v>
      </c>
      <c r="D19038" s="2">
        <v>26634</v>
      </c>
      <c r="E19038">
        <v>31</v>
      </c>
      <c r="F19038">
        <v>56647</v>
      </c>
      <c r="G19038">
        <v>90465000</v>
      </c>
      <c r="H19038">
        <v>0</v>
      </c>
      <c r="K19038">
        <v>1200</v>
      </c>
      <c r="L19038">
        <v>32</v>
      </c>
      <c r="M19038">
        <v>0.5</v>
      </c>
    </row>
    <row r="19039" spans="1:13" x14ac:dyDescent="0.25">
      <c r="A19039" t="s">
        <v>660</v>
      </c>
      <c r="C19039" t="s">
        <v>668</v>
      </c>
      <c r="D19039" s="2">
        <v>26634</v>
      </c>
      <c r="E19039">
        <v>31</v>
      </c>
      <c r="F19039">
        <v>93462</v>
      </c>
      <c r="G19039">
        <v>177017000</v>
      </c>
      <c r="H19039">
        <v>0</v>
      </c>
      <c r="K19039">
        <v>1700</v>
      </c>
      <c r="L19039">
        <v>36</v>
      </c>
      <c r="M19039">
        <v>0.7</v>
      </c>
    </row>
    <row r="19040" spans="1:13" x14ac:dyDescent="0.25">
      <c r="A19040" t="s">
        <v>660</v>
      </c>
      <c r="C19040" t="s">
        <v>669</v>
      </c>
      <c r="D19040" s="2">
        <v>26634</v>
      </c>
      <c r="E19040">
        <v>31</v>
      </c>
      <c r="F19040">
        <v>57818</v>
      </c>
      <c r="G19040">
        <v>62848000</v>
      </c>
      <c r="H19040">
        <v>0</v>
      </c>
      <c r="K19040">
        <v>1250</v>
      </c>
      <c r="L19040">
        <v>28</v>
      </c>
      <c r="M19040">
        <v>5.9</v>
      </c>
    </row>
    <row r="19041" spans="1:13" x14ac:dyDescent="0.25">
      <c r="A19041" t="s">
        <v>660</v>
      </c>
      <c r="C19041" t="s">
        <v>670</v>
      </c>
      <c r="D19041" s="2">
        <v>26634</v>
      </c>
      <c r="E19041">
        <v>31</v>
      </c>
      <c r="F19041">
        <v>50647</v>
      </c>
      <c r="G19041">
        <v>161817000</v>
      </c>
      <c r="H19041">
        <v>0</v>
      </c>
      <c r="K19041">
        <v>1500</v>
      </c>
      <c r="L19041">
        <v>32</v>
      </c>
      <c r="M19041">
        <v>1.7</v>
      </c>
    </row>
    <row r="19042" spans="1:13" x14ac:dyDescent="0.25">
      <c r="A19042" t="s">
        <v>660</v>
      </c>
      <c r="C19042" t="s">
        <v>776</v>
      </c>
      <c r="D19042" s="2">
        <v>26634</v>
      </c>
      <c r="E19042">
        <v>31</v>
      </c>
      <c r="F19042">
        <v>35824</v>
      </c>
      <c r="G19042">
        <v>93393000</v>
      </c>
      <c r="H19042">
        <v>0</v>
      </c>
      <c r="K19042">
        <v>1750</v>
      </c>
      <c r="L19042">
        <v>24</v>
      </c>
      <c r="M19042">
        <v>0.7</v>
      </c>
    </row>
    <row r="19043" spans="1:13" x14ac:dyDescent="0.25">
      <c r="A19043" t="s">
        <v>660</v>
      </c>
      <c r="C19043" t="s">
        <v>663</v>
      </c>
      <c r="D19043" s="2">
        <v>26634</v>
      </c>
      <c r="E19043">
        <v>31</v>
      </c>
      <c r="F19043">
        <v>136667</v>
      </c>
      <c r="G19043">
        <v>108924000</v>
      </c>
      <c r="H19043">
        <v>0</v>
      </c>
      <c r="K19043">
        <v>2000</v>
      </c>
      <c r="L19043">
        <v>24</v>
      </c>
      <c r="M19043">
        <v>1.6</v>
      </c>
    </row>
    <row r="19044" spans="1:13" x14ac:dyDescent="0.25">
      <c r="A19044" t="s">
        <v>660</v>
      </c>
      <c r="C19044" t="s">
        <v>671</v>
      </c>
      <c r="D19044" s="2">
        <v>26634</v>
      </c>
      <c r="E19044">
        <v>31</v>
      </c>
      <c r="F19044">
        <v>48036</v>
      </c>
      <c r="G19044">
        <v>160296000</v>
      </c>
      <c r="H19044">
        <v>0</v>
      </c>
      <c r="K19044">
        <v>1700</v>
      </c>
      <c r="L19044">
        <v>32</v>
      </c>
      <c r="M19044">
        <v>2.9</v>
      </c>
    </row>
    <row r="19045" spans="1:13" x14ac:dyDescent="0.25">
      <c r="A19045" t="s">
        <v>660</v>
      </c>
      <c r="C19045" t="s">
        <v>662</v>
      </c>
      <c r="D19045" s="2">
        <v>26634</v>
      </c>
      <c r="E19045">
        <v>31</v>
      </c>
      <c r="F19045">
        <v>60398</v>
      </c>
      <c r="G19045">
        <v>121944000</v>
      </c>
      <c r="H19045">
        <v>0</v>
      </c>
      <c r="K19045">
        <v>1500</v>
      </c>
      <c r="L19045">
        <v>32</v>
      </c>
      <c r="M19045">
        <v>6.8</v>
      </c>
    </row>
    <row r="19046" spans="1:13" x14ac:dyDescent="0.25">
      <c r="A19046" t="s">
        <v>660</v>
      </c>
      <c r="C19046" t="s">
        <v>664</v>
      </c>
      <c r="D19046" s="2">
        <v>26634</v>
      </c>
      <c r="E19046">
        <v>31</v>
      </c>
      <c r="F19046">
        <v>25863</v>
      </c>
      <c r="G19046">
        <v>45545000</v>
      </c>
      <c r="H19046">
        <v>52</v>
      </c>
      <c r="K19046">
        <v>1980</v>
      </c>
      <c r="L19046">
        <v>12</v>
      </c>
      <c r="M19046">
        <v>2.7</v>
      </c>
    </row>
    <row r="19047" spans="1:13" x14ac:dyDescent="0.25">
      <c r="A19047" t="s">
        <v>660</v>
      </c>
      <c r="C19047" t="s">
        <v>785</v>
      </c>
      <c r="D19047" s="2">
        <v>26634</v>
      </c>
      <c r="E19047">
        <v>31</v>
      </c>
      <c r="F19047">
        <v>58028</v>
      </c>
      <c r="G19047">
        <v>67951000</v>
      </c>
      <c r="H19047">
        <v>58</v>
      </c>
      <c r="K19047">
        <v>1000</v>
      </c>
      <c r="L19047">
        <v>32</v>
      </c>
      <c r="M19047">
        <v>1.8</v>
      </c>
    </row>
    <row r="19048" spans="1:13" x14ac:dyDescent="0.25">
      <c r="A19048" t="s">
        <v>660</v>
      </c>
      <c r="C19048" t="s">
        <v>666</v>
      </c>
      <c r="D19048" s="2">
        <v>26665</v>
      </c>
      <c r="E19048">
        <v>27.9</v>
      </c>
      <c r="F19048">
        <v>40685</v>
      </c>
      <c r="G19048">
        <v>149029000</v>
      </c>
      <c r="H19048">
        <v>82</v>
      </c>
      <c r="K19048">
        <v>1700</v>
      </c>
      <c r="L19048">
        <v>32</v>
      </c>
      <c r="M19048">
        <v>0.5</v>
      </c>
    </row>
    <row r="19049" spans="1:13" x14ac:dyDescent="0.25">
      <c r="A19049" t="s">
        <v>660</v>
      </c>
      <c r="C19049" t="s">
        <v>667</v>
      </c>
      <c r="D19049" s="2">
        <v>26665</v>
      </c>
      <c r="E19049">
        <v>27.9</v>
      </c>
      <c r="F19049">
        <v>52045</v>
      </c>
      <c r="G19049">
        <v>83116000</v>
      </c>
      <c r="H19049">
        <v>0</v>
      </c>
      <c r="K19049">
        <v>1200</v>
      </c>
      <c r="L19049">
        <v>32</v>
      </c>
      <c r="M19049">
        <v>0.5</v>
      </c>
    </row>
    <row r="19050" spans="1:13" x14ac:dyDescent="0.25">
      <c r="A19050" t="s">
        <v>660</v>
      </c>
      <c r="C19050" t="s">
        <v>668</v>
      </c>
      <c r="D19050" s="2">
        <v>26665</v>
      </c>
      <c r="E19050">
        <v>27.9</v>
      </c>
      <c r="F19050">
        <v>85709</v>
      </c>
      <c r="G19050">
        <v>162333000</v>
      </c>
      <c r="H19050">
        <v>0</v>
      </c>
      <c r="K19050">
        <v>1700</v>
      </c>
      <c r="L19050">
        <v>36</v>
      </c>
      <c r="M19050">
        <v>0.7</v>
      </c>
    </row>
    <row r="19051" spans="1:13" x14ac:dyDescent="0.25">
      <c r="A19051" t="s">
        <v>660</v>
      </c>
      <c r="C19051" t="s">
        <v>669</v>
      </c>
      <c r="D19051" s="2">
        <v>26665</v>
      </c>
      <c r="E19051">
        <v>27.9</v>
      </c>
      <c r="F19051">
        <v>53119</v>
      </c>
      <c r="G19051">
        <v>57740000</v>
      </c>
      <c r="H19051">
        <v>0</v>
      </c>
      <c r="K19051">
        <v>1250</v>
      </c>
      <c r="L19051">
        <v>28</v>
      </c>
      <c r="M19051">
        <v>5.9</v>
      </c>
    </row>
    <row r="19052" spans="1:13" x14ac:dyDescent="0.25">
      <c r="A19052" t="s">
        <v>660</v>
      </c>
      <c r="C19052" t="s">
        <v>670</v>
      </c>
      <c r="D19052" s="2">
        <v>26665</v>
      </c>
      <c r="E19052">
        <v>27.9</v>
      </c>
      <c r="F19052">
        <v>46531</v>
      </c>
      <c r="G19052">
        <v>148667000</v>
      </c>
      <c r="H19052">
        <v>0</v>
      </c>
      <c r="K19052">
        <v>1500</v>
      </c>
      <c r="L19052">
        <v>32</v>
      </c>
      <c r="M19052">
        <v>1.7</v>
      </c>
    </row>
    <row r="19053" spans="1:13" x14ac:dyDescent="0.25">
      <c r="A19053" t="s">
        <v>660</v>
      </c>
      <c r="C19053" t="s">
        <v>776</v>
      </c>
      <c r="D19053" s="2">
        <v>26665</v>
      </c>
      <c r="E19053">
        <v>27.9</v>
      </c>
      <c r="F19053">
        <v>32913</v>
      </c>
      <c r="G19053">
        <v>85804000</v>
      </c>
      <c r="H19053">
        <v>0</v>
      </c>
      <c r="K19053">
        <v>1750</v>
      </c>
      <c r="L19053">
        <v>24</v>
      </c>
      <c r="M19053">
        <v>0.7</v>
      </c>
    </row>
    <row r="19054" spans="1:13" x14ac:dyDescent="0.25">
      <c r="A19054" t="s">
        <v>660</v>
      </c>
      <c r="C19054" t="s">
        <v>663</v>
      </c>
      <c r="D19054" s="2">
        <v>26665</v>
      </c>
      <c r="E19054">
        <v>27.7</v>
      </c>
      <c r="F19054">
        <v>124580</v>
      </c>
      <c r="G19054">
        <v>99290000</v>
      </c>
      <c r="H19054">
        <v>0</v>
      </c>
      <c r="K19054">
        <v>2000</v>
      </c>
      <c r="L19054">
        <v>24</v>
      </c>
      <c r="M19054">
        <v>1.6</v>
      </c>
    </row>
    <row r="19055" spans="1:13" x14ac:dyDescent="0.25">
      <c r="A19055" t="s">
        <v>660</v>
      </c>
      <c r="C19055" t="s">
        <v>671</v>
      </c>
      <c r="D19055" s="2">
        <v>26665</v>
      </c>
      <c r="E19055">
        <v>27.9</v>
      </c>
      <c r="F19055">
        <v>44183</v>
      </c>
      <c r="G19055">
        <v>147439000</v>
      </c>
      <c r="H19055">
        <v>0</v>
      </c>
      <c r="K19055">
        <v>1700</v>
      </c>
      <c r="L19055">
        <v>32</v>
      </c>
      <c r="M19055">
        <v>2.9</v>
      </c>
    </row>
    <row r="19056" spans="1:13" x14ac:dyDescent="0.25">
      <c r="A19056" t="s">
        <v>660</v>
      </c>
      <c r="C19056" t="s">
        <v>662</v>
      </c>
      <c r="D19056" s="2">
        <v>26665</v>
      </c>
      <c r="E19056">
        <v>27.9</v>
      </c>
      <c r="F19056">
        <v>55553</v>
      </c>
      <c r="G19056">
        <v>112162000</v>
      </c>
      <c r="H19056">
        <v>0</v>
      </c>
      <c r="K19056">
        <v>1500</v>
      </c>
      <c r="L19056">
        <v>32</v>
      </c>
      <c r="M19056">
        <v>6.8</v>
      </c>
    </row>
    <row r="19057" spans="1:13" x14ac:dyDescent="0.25">
      <c r="A19057" t="s">
        <v>660</v>
      </c>
      <c r="C19057" t="s">
        <v>664</v>
      </c>
      <c r="D19057" s="2">
        <v>26665</v>
      </c>
      <c r="E19057">
        <v>27.7</v>
      </c>
      <c r="F19057">
        <v>23568</v>
      </c>
      <c r="G19057">
        <v>41503000</v>
      </c>
      <c r="H19057">
        <v>47</v>
      </c>
      <c r="K19057">
        <v>1980</v>
      </c>
      <c r="L19057">
        <v>12</v>
      </c>
      <c r="M19057">
        <v>2.7</v>
      </c>
    </row>
    <row r="19058" spans="1:13" x14ac:dyDescent="0.25">
      <c r="A19058" t="s">
        <v>660</v>
      </c>
      <c r="C19058" t="s">
        <v>785</v>
      </c>
      <c r="D19058" s="2">
        <v>26665</v>
      </c>
      <c r="E19058">
        <v>27.9</v>
      </c>
      <c r="F19058">
        <v>53372</v>
      </c>
      <c r="G19058">
        <v>62499000</v>
      </c>
      <c r="H19058">
        <v>53</v>
      </c>
      <c r="K19058">
        <v>1000</v>
      </c>
      <c r="L19058">
        <v>32</v>
      </c>
      <c r="M19058">
        <v>1.8</v>
      </c>
    </row>
    <row r="19059" spans="1:13" x14ac:dyDescent="0.25">
      <c r="A19059" t="s">
        <v>660</v>
      </c>
      <c r="C19059" t="s">
        <v>666</v>
      </c>
      <c r="D19059" s="2">
        <v>26696</v>
      </c>
      <c r="E19059">
        <v>26.1</v>
      </c>
      <c r="F19059">
        <v>38680</v>
      </c>
      <c r="G19059">
        <v>141685000</v>
      </c>
      <c r="H19059">
        <v>78</v>
      </c>
      <c r="K19059">
        <v>1700</v>
      </c>
      <c r="L19059">
        <v>32</v>
      </c>
      <c r="M19059">
        <v>0.5</v>
      </c>
    </row>
    <row r="19060" spans="1:13" x14ac:dyDescent="0.25">
      <c r="A19060" t="s">
        <v>660</v>
      </c>
      <c r="C19060" t="s">
        <v>667</v>
      </c>
      <c r="D19060" s="2">
        <v>26696</v>
      </c>
      <c r="E19060">
        <v>26.2</v>
      </c>
      <c r="F19060">
        <v>48257</v>
      </c>
      <c r="G19060">
        <v>77275000</v>
      </c>
      <c r="H19060">
        <v>1168</v>
      </c>
      <c r="K19060">
        <v>1200</v>
      </c>
      <c r="L19060">
        <v>32</v>
      </c>
      <c r="M19060">
        <v>3.2</v>
      </c>
    </row>
    <row r="19061" spans="1:13" x14ac:dyDescent="0.25">
      <c r="A19061" t="s">
        <v>660</v>
      </c>
      <c r="C19061" t="s">
        <v>668</v>
      </c>
      <c r="D19061" s="2">
        <v>26696</v>
      </c>
      <c r="E19061">
        <v>25.9</v>
      </c>
      <c r="F19061">
        <v>80795</v>
      </c>
      <c r="G19061">
        <v>153026000</v>
      </c>
      <c r="H19061">
        <v>0</v>
      </c>
      <c r="K19061">
        <v>1700</v>
      </c>
      <c r="L19061">
        <v>36</v>
      </c>
      <c r="M19061">
        <v>0.7</v>
      </c>
    </row>
    <row r="19062" spans="1:13" x14ac:dyDescent="0.25">
      <c r="A19062" t="s">
        <v>660</v>
      </c>
      <c r="C19062" t="s">
        <v>669</v>
      </c>
      <c r="D19062" s="2">
        <v>26696</v>
      </c>
      <c r="E19062">
        <v>25.9</v>
      </c>
      <c r="F19062">
        <v>50238</v>
      </c>
      <c r="G19062">
        <v>52142000</v>
      </c>
      <c r="H19062">
        <v>0</v>
      </c>
      <c r="K19062">
        <v>1275</v>
      </c>
      <c r="L19062">
        <v>28</v>
      </c>
      <c r="M19062">
        <v>6.4</v>
      </c>
    </row>
    <row r="19063" spans="1:13" x14ac:dyDescent="0.25">
      <c r="A19063" t="s">
        <v>660</v>
      </c>
      <c r="C19063" t="s">
        <v>670</v>
      </c>
      <c r="D19063" s="2">
        <v>26696</v>
      </c>
      <c r="E19063">
        <v>26.2</v>
      </c>
      <c r="F19063">
        <v>44401</v>
      </c>
      <c r="G19063">
        <v>133644000</v>
      </c>
      <c r="H19063">
        <v>15</v>
      </c>
      <c r="K19063">
        <v>1512</v>
      </c>
      <c r="L19063">
        <v>32</v>
      </c>
      <c r="M19063">
        <v>3.3</v>
      </c>
    </row>
    <row r="19064" spans="1:13" x14ac:dyDescent="0.25">
      <c r="A19064" t="s">
        <v>660</v>
      </c>
      <c r="C19064" t="s">
        <v>776</v>
      </c>
      <c r="D19064" s="2">
        <v>26696</v>
      </c>
      <c r="E19064">
        <v>26.2</v>
      </c>
      <c r="F19064">
        <v>29509</v>
      </c>
      <c r="G19064">
        <v>87279000</v>
      </c>
      <c r="H19064">
        <v>0</v>
      </c>
      <c r="K19064">
        <v>1825</v>
      </c>
      <c r="L19064">
        <v>24</v>
      </c>
      <c r="M19064">
        <v>1.1000000000000001</v>
      </c>
    </row>
    <row r="19065" spans="1:13" x14ac:dyDescent="0.25">
      <c r="A19065" t="s">
        <v>660</v>
      </c>
      <c r="C19065" t="s">
        <v>663</v>
      </c>
      <c r="D19065" s="2">
        <v>26696</v>
      </c>
      <c r="E19065">
        <v>26.2</v>
      </c>
      <c r="F19065">
        <v>44109</v>
      </c>
      <c r="G19065">
        <v>103784000</v>
      </c>
      <c r="H19065">
        <v>0</v>
      </c>
      <c r="K19065">
        <v>2025</v>
      </c>
      <c r="L19065">
        <v>24</v>
      </c>
      <c r="M19065">
        <v>3</v>
      </c>
    </row>
    <row r="19066" spans="1:13" x14ac:dyDescent="0.25">
      <c r="A19066" t="s">
        <v>660</v>
      </c>
      <c r="C19066" t="s">
        <v>671</v>
      </c>
      <c r="D19066" s="2">
        <v>26696</v>
      </c>
      <c r="E19066">
        <v>26.2</v>
      </c>
      <c r="F19066">
        <v>39429</v>
      </c>
      <c r="G19066">
        <v>151648000</v>
      </c>
      <c r="H19066">
        <v>0</v>
      </c>
      <c r="K19066">
        <v>1650</v>
      </c>
      <c r="L19066">
        <v>32</v>
      </c>
      <c r="M19066">
        <v>4.8</v>
      </c>
    </row>
    <row r="19067" spans="1:13" x14ac:dyDescent="0.25">
      <c r="A19067" t="s">
        <v>660</v>
      </c>
      <c r="C19067" t="s">
        <v>662</v>
      </c>
      <c r="D19067" s="2">
        <v>26696</v>
      </c>
      <c r="E19067">
        <v>25.8</v>
      </c>
      <c r="F19067">
        <v>52301</v>
      </c>
      <c r="G19067">
        <v>104246000</v>
      </c>
      <c r="H19067">
        <v>187</v>
      </c>
      <c r="K19067">
        <v>1608</v>
      </c>
      <c r="L19067">
        <v>32</v>
      </c>
      <c r="M19067">
        <v>15.1</v>
      </c>
    </row>
    <row r="19068" spans="1:13" x14ac:dyDescent="0.25">
      <c r="A19068" t="s">
        <v>660</v>
      </c>
      <c r="C19068" t="s">
        <v>664</v>
      </c>
      <c r="D19068" s="2">
        <v>26696</v>
      </c>
      <c r="E19068">
        <v>26.1</v>
      </c>
      <c r="F19068">
        <v>22574</v>
      </c>
      <c r="G19068">
        <v>39753000</v>
      </c>
      <c r="H19068">
        <v>45</v>
      </c>
      <c r="K19068">
        <v>1980</v>
      </c>
      <c r="L19068">
        <v>12</v>
      </c>
      <c r="M19068">
        <v>2.7</v>
      </c>
    </row>
    <row r="19069" spans="1:13" x14ac:dyDescent="0.25">
      <c r="A19069" t="s">
        <v>660</v>
      </c>
      <c r="C19069" t="s">
        <v>785</v>
      </c>
      <c r="D19069" s="2">
        <v>26696</v>
      </c>
      <c r="E19069">
        <v>26.1</v>
      </c>
      <c r="F19069">
        <v>51606</v>
      </c>
      <c r="G19069">
        <v>58981000</v>
      </c>
      <c r="H19069">
        <v>62</v>
      </c>
      <c r="K19069">
        <v>1000</v>
      </c>
      <c r="L19069">
        <v>32</v>
      </c>
      <c r="M19069">
        <v>4.3</v>
      </c>
    </row>
    <row r="19070" spans="1:13" x14ac:dyDescent="0.25">
      <c r="A19070" t="s">
        <v>660</v>
      </c>
      <c r="C19070" t="s">
        <v>666</v>
      </c>
      <c r="D19070" s="2">
        <v>26724</v>
      </c>
      <c r="E19070">
        <v>30.2</v>
      </c>
      <c r="F19070">
        <v>47392</v>
      </c>
      <c r="G19070">
        <v>178742000</v>
      </c>
      <c r="H19070">
        <v>66</v>
      </c>
      <c r="K19070">
        <v>1600</v>
      </c>
      <c r="L19070">
        <v>32</v>
      </c>
      <c r="M19070">
        <v>1.5</v>
      </c>
    </row>
    <row r="19071" spans="1:13" x14ac:dyDescent="0.25">
      <c r="A19071" t="s">
        <v>660</v>
      </c>
      <c r="C19071" t="s">
        <v>667</v>
      </c>
      <c r="D19071" s="2">
        <v>26724</v>
      </c>
      <c r="E19071">
        <v>30.2</v>
      </c>
      <c r="F19071">
        <v>56928</v>
      </c>
      <c r="G19071">
        <v>86729000</v>
      </c>
      <c r="H19071">
        <v>4222</v>
      </c>
      <c r="K19071">
        <v>1200</v>
      </c>
      <c r="L19071">
        <v>32</v>
      </c>
      <c r="M19071">
        <v>5</v>
      </c>
    </row>
    <row r="19072" spans="1:13" x14ac:dyDescent="0.25">
      <c r="A19072" t="s">
        <v>660</v>
      </c>
      <c r="C19072" t="s">
        <v>668</v>
      </c>
      <c r="D19072" s="2">
        <v>26724</v>
      </c>
      <c r="E19072">
        <v>30.2</v>
      </c>
      <c r="F19072">
        <v>96724</v>
      </c>
      <c r="G19072">
        <v>180487000</v>
      </c>
      <c r="H19072">
        <v>291</v>
      </c>
      <c r="K19072">
        <v>1800</v>
      </c>
      <c r="L19072">
        <v>36</v>
      </c>
      <c r="M19072">
        <v>2.4</v>
      </c>
    </row>
    <row r="19073" spans="1:13" x14ac:dyDescent="0.25">
      <c r="A19073" t="s">
        <v>660</v>
      </c>
      <c r="C19073" t="s">
        <v>669</v>
      </c>
      <c r="D19073" s="2">
        <v>26724</v>
      </c>
      <c r="E19073">
        <v>30.2</v>
      </c>
      <c r="F19073">
        <v>64889</v>
      </c>
      <c r="G19073">
        <v>48886000</v>
      </c>
      <c r="H19073">
        <v>54</v>
      </c>
      <c r="K19073">
        <v>1300</v>
      </c>
      <c r="L19073">
        <v>28</v>
      </c>
      <c r="M19073">
        <v>3.5</v>
      </c>
    </row>
    <row r="19074" spans="1:13" x14ac:dyDescent="0.25">
      <c r="A19074" t="s">
        <v>660</v>
      </c>
      <c r="C19074" t="s">
        <v>670</v>
      </c>
      <c r="D19074" s="2">
        <v>26724</v>
      </c>
      <c r="E19074">
        <v>30.2</v>
      </c>
      <c r="F19074">
        <v>55225</v>
      </c>
      <c r="G19074">
        <v>126946000</v>
      </c>
      <c r="H19074">
        <v>24</v>
      </c>
      <c r="K19074">
        <v>1525</v>
      </c>
      <c r="L19074">
        <v>32</v>
      </c>
      <c r="M19074">
        <v>8</v>
      </c>
    </row>
    <row r="19075" spans="1:13" x14ac:dyDescent="0.25">
      <c r="A19075" t="s">
        <v>660</v>
      </c>
      <c r="C19075" t="s">
        <v>776</v>
      </c>
      <c r="D19075" s="2">
        <v>26724</v>
      </c>
      <c r="E19075">
        <v>30.2</v>
      </c>
      <c r="F19075">
        <v>31788</v>
      </c>
      <c r="G19075">
        <v>105477000</v>
      </c>
      <c r="H19075">
        <v>18</v>
      </c>
      <c r="K19075">
        <v>1900</v>
      </c>
      <c r="L19075">
        <v>24</v>
      </c>
      <c r="M19075">
        <v>2.1</v>
      </c>
    </row>
    <row r="19076" spans="1:13" x14ac:dyDescent="0.25">
      <c r="A19076" t="s">
        <v>660</v>
      </c>
      <c r="C19076" t="s">
        <v>663</v>
      </c>
      <c r="D19076" s="2">
        <v>26724</v>
      </c>
      <c r="E19076">
        <v>30.2</v>
      </c>
      <c r="F19076">
        <v>37504</v>
      </c>
      <c r="G19076">
        <v>121773000</v>
      </c>
      <c r="H19076">
        <v>65</v>
      </c>
      <c r="K19076">
        <v>2075</v>
      </c>
      <c r="L19076">
        <v>24</v>
      </c>
      <c r="M19076">
        <v>2.2999999999999998</v>
      </c>
    </row>
    <row r="19077" spans="1:13" x14ac:dyDescent="0.25">
      <c r="A19077" t="s">
        <v>660</v>
      </c>
      <c r="C19077" t="s">
        <v>671</v>
      </c>
      <c r="D19077" s="2">
        <v>26724</v>
      </c>
      <c r="E19077">
        <v>30.2</v>
      </c>
      <c r="F19077">
        <v>46682</v>
      </c>
      <c r="G19077">
        <v>167847000</v>
      </c>
      <c r="H19077">
        <v>0</v>
      </c>
      <c r="K19077">
        <v>1590</v>
      </c>
      <c r="L19077">
        <v>32</v>
      </c>
      <c r="M19077">
        <v>2.9</v>
      </c>
    </row>
    <row r="19078" spans="1:13" x14ac:dyDescent="0.25">
      <c r="A19078" t="s">
        <v>660</v>
      </c>
      <c r="C19078" t="s">
        <v>662</v>
      </c>
      <c r="D19078" s="2">
        <v>26724</v>
      </c>
      <c r="E19078">
        <v>30.3</v>
      </c>
      <c r="F19078">
        <v>66933</v>
      </c>
      <c r="G19078">
        <v>115587000</v>
      </c>
      <c r="H19078">
        <v>539</v>
      </c>
      <c r="K19078">
        <v>1525</v>
      </c>
      <c r="L19078">
        <v>32</v>
      </c>
      <c r="M19078">
        <v>5.4</v>
      </c>
    </row>
    <row r="19079" spans="1:13" x14ac:dyDescent="0.25">
      <c r="A19079" t="s">
        <v>660</v>
      </c>
      <c r="C19079" t="s">
        <v>664</v>
      </c>
      <c r="D19079" s="2">
        <v>26724</v>
      </c>
      <c r="E19079">
        <v>30.2</v>
      </c>
      <c r="F19079">
        <v>23179</v>
      </c>
      <c r="G19079">
        <v>42005000</v>
      </c>
      <c r="H19079">
        <v>13</v>
      </c>
      <c r="K19079">
        <v>1920</v>
      </c>
      <c r="L19079">
        <v>12</v>
      </c>
      <c r="M19079">
        <v>3.5</v>
      </c>
    </row>
    <row r="19080" spans="1:13" x14ac:dyDescent="0.25">
      <c r="A19080" t="s">
        <v>660</v>
      </c>
      <c r="C19080" t="s">
        <v>785</v>
      </c>
      <c r="D19080" s="2">
        <v>26724</v>
      </c>
      <c r="E19080">
        <v>30.2</v>
      </c>
      <c r="F19080">
        <v>67825</v>
      </c>
      <c r="G19080">
        <v>59186000</v>
      </c>
      <c r="H19080">
        <v>190</v>
      </c>
      <c r="K19080">
        <v>1000</v>
      </c>
      <c r="L19080">
        <v>32</v>
      </c>
      <c r="M19080">
        <v>4.9000000000000004</v>
      </c>
    </row>
    <row r="19081" spans="1:13" x14ac:dyDescent="0.25">
      <c r="A19081" t="s">
        <v>660</v>
      </c>
      <c r="C19081" t="s">
        <v>666</v>
      </c>
      <c r="D19081" s="2">
        <v>26755</v>
      </c>
      <c r="E19081">
        <v>30</v>
      </c>
      <c r="F19081">
        <v>49627</v>
      </c>
      <c r="G19081">
        <v>189613000</v>
      </c>
      <c r="H19081">
        <v>5</v>
      </c>
      <c r="K19081">
        <v>1500</v>
      </c>
      <c r="L19081">
        <v>36</v>
      </c>
      <c r="M19081">
        <v>2.6</v>
      </c>
    </row>
    <row r="19082" spans="1:13" x14ac:dyDescent="0.25">
      <c r="A19082" t="s">
        <v>660</v>
      </c>
      <c r="C19082" t="s">
        <v>667</v>
      </c>
      <c r="D19082" s="2">
        <v>26755</v>
      </c>
      <c r="E19082">
        <v>30</v>
      </c>
      <c r="F19082">
        <v>58384</v>
      </c>
      <c r="G19082">
        <v>85423000</v>
      </c>
      <c r="H19082">
        <v>4063</v>
      </c>
      <c r="K19082">
        <v>1200</v>
      </c>
      <c r="L19082">
        <v>32</v>
      </c>
      <c r="M19082">
        <v>4.5</v>
      </c>
    </row>
    <row r="19083" spans="1:13" x14ac:dyDescent="0.25">
      <c r="A19083" t="s">
        <v>660</v>
      </c>
      <c r="C19083" t="s">
        <v>668</v>
      </c>
      <c r="D19083" s="2">
        <v>26755</v>
      </c>
      <c r="E19083">
        <v>30</v>
      </c>
      <c r="F19083">
        <v>95447</v>
      </c>
      <c r="G19083">
        <v>155419000</v>
      </c>
      <c r="H19083">
        <v>38</v>
      </c>
      <c r="K19083">
        <v>1800</v>
      </c>
      <c r="L19083">
        <v>36</v>
      </c>
      <c r="M19083">
        <v>5.4</v>
      </c>
    </row>
    <row r="19084" spans="1:13" x14ac:dyDescent="0.25">
      <c r="A19084" t="s">
        <v>660</v>
      </c>
      <c r="C19084" t="s">
        <v>669</v>
      </c>
      <c r="D19084" s="2">
        <v>26755</v>
      </c>
      <c r="E19084">
        <v>30</v>
      </c>
      <c r="F19084">
        <v>60826</v>
      </c>
      <c r="G19084">
        <v>52589000</v>
      </c>
      <c r="H19084">
        <v>15</v>
      </c>
      <c r="K19084">
        <v>1231</v>
      </c>
      <c r="L19084">
        <v>28</v>
      </c>
      <c r="M19084">
        <v>14.9</v>
      </c>
    </row>
    <row r="19085" spans="1:13" x14ac:dyDescent="0.25">
      <c r="A19085" t="s">
        <v>660</v>
      </c>
      <c r="C19085" t="s">
        <v>670</v>
      </c>
      <c r="D19085" s="2">
        <v>26755</v>
      </c>
      <c r="E19085">
        <v>30</v>
      </c>
      <c r="F19085">
        <v>56350</v>
      </c>
      <c r="G19085">
        <v>119216000</v>
      </c>
      <c r="H19085">
        <v>0</v>
      </c>
      <c r="K19085">
        <v>1512</v>
      </c>
      <c r="L19085">
        <v>32</v>
      </c>
      <c r="M19085">
        <v>11.5</v>
      </c>
    </row>
    <row r="19086" spans="1:13" x14ac:dyDescent="0.25">
      <c r="A19086" t="s">
        <v>660</v>
      </c>
      <c r="C19086" t="s">
        <v>776</v>
      </c>
      <c r="D19086" s="2">
        <v>26755</v>
      </c>
      <c r="E19086">
        <v>30</v>
      </c>
      <c r="F19086">
        <v>31797</v>
      </c>
      <c r="G19086">
        <v>110007000</v>
      </c>
      <c r="H19086">
        <v>19</v>
      </c>
      <c r="K19086">
        <v>1850</v>
      </c>
      <c r="L19086">
        <v>24</v>
      </c>
      <c r="M19086">
        <v>5.4</v>
      </c>
    </row>
    <row r="19087" spans="1:13" x14ac:dyDescent="0.25">
      <c r="A19087" t="s">
        <v>660</v>
      </c>
      <c r="C19087" t="s">
        <v>663</v>
      </c>
      <c r="D19087" s="2">
        <v>26755</v>
      </c>
      <c r="E19087">
        <v>30</v>
      </c>
      <c r="F19087">
        <v>35117</v>
      </c>
      <c r="G19087">
        <v>123380000</v>
      </c>
      <c r="H19087">
        <v>116</v>
      </c>
      <c r="K19087">
        <v>2100</v>
      </c>
      <c r="L19087">
        <v>24</v>
      </c>
      <c r="M19087">
        <v>1.7</v>
      </c>
    </row>
    <row r="19088" spans="1:13" x14ac:dyDescent="0.25">
      <c r="A19088" t="s">
        <v>660</v>
      </c>
      <c r="C19088" t="s">
        <v>671</v>
      </c>
      <c r="D19088" s="2">
        <v>26755</v>
      </c>
      <c r="E19088">
        <v>30</v>
      </c>
      <c r="F19088">
        <v>46543</v>
      </c>
      <c r="G19088">
        <v>158476000</v>
      </c>
      <c r="H19088">
        <v>0</v>
      </c>
      <c r="K19088">
        <v>1565</v>
      </c>
      <c r="L19088">
        <v>32</v>
      </c>
      <c r="M19088">
        <v>4.5</v>
      </c>
    </row>
    <row r="19089" spans="1:13" x14ac:dyDescent="0.25">
      <c r="A19089" t="s">
        <v>660</v>
      </c>
      <c r="C19089" t="s">
        <v>662</v>
      </c>
      <c r="D19089" s="2">
        <v>26755</v>
      </c>
      <c r="E19089">
        <v>30</v>
      </c>
      <c r="F19089">
        <v>65065</v>
      </c>
      <c r="G19089">
        <v>104398000</v>
      </c>
      <c r="H19089">
        <v>463</v>
      </c>
      <c r="K19089">
        <v>1591</v>
      </c>
      <c r="L19089">
        <v>32</v>
      </c>
      <c r="M19089">
        <v>10.1</v>
      </c>
    </row>
    <row r="19090" spans="1:13" x14ac:dyDescent="0.25">
      <c r="A19090" t="s">
        <v>660</v>
      </c>
      <c r="C19090" t="s">
        <v>664</v>
      </c>
      <c r="D19090" s="2">
        <v>26755</v>
      </c>
      <c r="E19090">
        <v>30</v>
      </c>
      <c r="F19090">
        <v>21884</v>
      </c>
      <c r="G19090">
        <v>39682000</v>
      </c>
      <c r="H19090">
        <v>10</v>
      </c>
      <c r="K19090">
        <v>1817</v>
      </c>
      <c r="L19090">
        <v>12</v>
      </c>
      <c r="M19090">
        <v>1.7</v>
      </c>
    </row>
    <row r="19091" spans="1:13" x14ac:dyDescent="0.25">
      <c r="A19091" t="s">
        <v>660</v>
      </c>
      <c r="C19091" t="s">
        <v>785</v>
      </c>
      <c r="D19091" s="2">
        <v>26755</v>
      </c>
      <c r="E19091">
        <v>30</v>
      </c>
      <c r="F19091">
        <v>66638</v>
      </c>
      <c r="G19091">
        <v>56623000</v>
      </c>
      <c r="H19091">
        <v>168</v>
      </c>
      <c r="K19091">
        <v>950</v>
      </c>
      <c r="L19091">
        <v>32</v>
      </c>
      <c r="M19091">
        <v>4.8</v>
      </c>
    </row>
    <row r="19092" spans="1:13" x14ac:dyDescent="0.25">
      <c r="A19092" t="s">
        <v>660</v>
      </c>
      <c r="C19092" t="s">
        <v>666</v>
      </c>
      <c r="D19092" s="2">
        <v>26785</v>
      </c>
      <c r="E19092">
        <v>30.7</v>
      </c>
      <c r="F19092">
        <v>48664</v>
      </c>
      <c r="G19092">
        <v>207157000</v>
      </c>
      <c r="H19092">
        <v>0</v>
      </c>
      <c r="K19092">
        <v>1475</v>
      </c>
      <c r="L19092">
        <v>36</v>
      </c>
      <c r="M19092">
        <v>3.8</v>
      </c>
    </row>
    <row r="19093" spans="1:13" x14ac:dyDescent="0.25">
      <c r="A19093" t="s">
        <v>660</v>
      </c>
      <c r="C19093" t="s">
        <v>667</v>
      </c>
      <c r="D19093" s="2">
        <v>26785</v>
      </c>
      <c r="E19093">
        <v>30.7</v>
      </c>
      <c r="F19093">
        <v>61430</v>
      </c>
      <c r="G19093">
        <v>88649000</v>
      </c>
      <c r="H19093">
        <v>5065</v>
      </c>
      <c r="K19093">
        <v>1116</v>
      </c>
      <c r="L19093">
        <v>32</v>
      </c>
      <c r="M19093">
        <v>9.4</v>
      </c>
    </row>
    <row r="19094" spans="1:13" x14ac:dyDescent="0.25">
      <c r="A19094" t="s">
        <v>660</v>
      </c>
      <c r="C19094" t="s">
        <v>668</v>
      </c>
      <c r="D19094" s="2">
        <v>26785</v>
      </c>
      <c r="E19094">
        <v>30.7</v>
      </c>
      <c r="F19094">
        <v>111360</v>
      </c>
      <c r="G19094">
        <v>181910000</v>
      </c>
      <c r="H19094">
        <v>33</v>
      </c>
      <c r="K19094">
        <v>1712</v>
      </c>
      <c r="L19094">
        <v>36</v>
      </c>
      <c r="M19094">
        <v>11</v>
      </c>
    </row>
    <row r="19095" spans="1:13" x14ac:dyDescent="0.25">
      <c r="A19095" t="s">
        <v>660</v>
      </c>
      <c r="C19095" t="s">
        <v>669</v>
      </c>
      <c r="D19095" s="2">
        <v>26785</v>
      </c>
      <c r="E19095">
        <v>30.7</v>
      </c>
      <c r="F19095">
        <v>61239</v>
      </c>
      <c r="G19095">
        <v>53212000</v>
      </c>
      <c r="H19095">
        <v>0</v>
      </c>
      <c r="K19095">
        <v>1258</v>
      </c>
      <c r="L19095">
        <v>28</v>
      </c>
      <c r="M19095">
        <v>13.1</v>
      </c>
    </row>
    <row r="19096" spans="1:13" x14ac:dyDescent="0.25">
      <c r="A19096" t="s">
        <v>660</v>
      </c>
      <c r="C19096" t="s">
        <v>670</v>
      </c>
      <c r="D19096" s="2">
        <v>26785</v>
      </c>
      <c r="E19096">
        <v>30.7</v>
      </c>
      <c r="F19096">
        <v>61140</v>
      </c>
      <c r="G19096">
        <v>123669000</v>
      </c>
      <c r="H19096">
        <v>0</v>
      </c>
      <c r="K19096">
        <v>1387</v>
      </c>
      <c r="L19096">
        <v>32</v>
      </c>
      <c r="M19096">
        <v>6.8</v>
      </c>
    </row>
    <row r="19097" spans="1:13" x14ac:dyDescent="0.25">
      <c r="A19097" t="s">
        <v>660</v>
      </c>
      <c r="C19097" t="s">
        <v>776</v>
      </c>
      <c r="D19097" s="2">
        <v>26785</v>
      </c>
      <c r="E19097">
        <v>30.7</v>
      </c>
      <c r="F19097">
        <v>38591</v>
      </c>
      <c r="G19097">
        <v>143809000</v>
      </c>
      <c r="H19097">
        <v>62</v>
      </c>
      <c r="K19097">
        <v>1716</v>
      </c>
      <c r="L19097">
        <v>24</v>
      </c>
      <c r="M19097">
        <v>6.2</v>
      </c>
    </row>
    <row r="19098" spans="1:13" x14ac:dyDescent="0.25">
      <c r="A19098" t="s">
        <v>660</v>
      </c>
      <c r="C19098" t="s">
        <v>663</v>
      </c>
      <c r="D19098" s="2">
        <v>26785</v>
      </c>
      <c r="E19098">
        <v>30.7</v>
      </c>
      <c r="F19098">
        <v>33514</v>
      </c>
      <c r="G19098">
        <v>127649000</v>
      </c>
      <c r="H19098">
        <v>134</v>
      </c>
      <c r="K19098">
        <v>2100</v>
      </c>
      <c r="L19098">
        <v>24</v>
      </c>
      <c r="M19098">
        <v>2.4</v>
      </c>
    </row>
    <row r="19099" spans="1:13" x14ac:dyDescent="0.25">
      <c r="A19099" t="s">
        <v>660</v>
      </c>
      <c r="C19099" t="s">
        <v>671</v>
      </c>
      <c r="D19099" s="2">
        <v>26785</v>
      </c>
      <c r="E19099">
        <v>30.7</v>
      </c>
      <c r="F19099">
        <v>46351</v>
      </c>
      <c r="G19099">
        <v>156822000</v>
      </c>
      <c r="H19099">
        <v>0</v>
      </c>
      <c r="K19099">
        <v>1525</v>
      </c>
      <c r="L19099">
        <v>32</v>
      </c>
      <c r="M19099">
        <v>5.7</v>
      </c>
    </row>
    <row r="19100" spans="1:13" x14ac:dyDescent="0.25">
      <c r="A19100" t="s">
        <v>660</v>
      </c>
      <c r="C19100" t="s">
        <v>662</v>
      </c>
      <c r="D19100" s="2">
        <v>26785</v>
      </c>
      <c r="E19100">
        <v>30.7</v>
      </c>
      <c r="F19100">
        <v>60924</v>
      </c>
      <c r="G19100">
        <v>94981000</v>
      </c>
      <c r="H19100">
        <v>491</v>
      </c>
      <c r="K19100">
        <v>1675</v>
      </c>
      <c r="L19100">
        <v>28</v>
      </c>
      <c r="M19100">
        <v>3.7</v>
      </c>
    </row>
    <row r="19101" spans="1:13" x14ac:dyDescent="0.25">
      <c r="A19101" t="s">
        <v>660</v>
      </c>
      <c r="C19101" t="s">
        <v>664</v>
      </c>
      <c r="D19101" s="2">
        <v>26785</v>
      </c>
      <c r="E19101">
        <v>30.6</v>
      </c>
      <c r="F19101">
        <v>22162</v>
      </c>
      <c r="G19101">
        <v>38671000</v>
      </c>
      <c r="H19101">
        <v>37</v>
      </c>
      <c r="K19101">
        <v>1787</v>
      </c>
      <c r="L19101">
        <v>12</v>
      </c>
      <c r="M19101">
        <v>3.4</v>
      </c>
    </row>
    <row r="19102" spans="1:13" x14ac:dyDescent="0.25">
      <c r="A19102" t="s">
        <v>660</v>
      </c>
      <c r="C19102" t="s">
        <v>785</v>
      </c>
      <c r="D19102" s="2">
        <v>26785</v>
      </c>
      <c r="E19102">
        <v>30.7</v>
      </c>
      <c r="F19102">
        <v>66708</v>
      </c>
      <c r="G19102">
        <v>59142000</v>
      </c>
      <c r="H19102">
        <v>94</v>
      </c>
      <c r="K19102">
        <v>925</v>
      </c>
      <c r="L19102">
        <v>32</v>
      </c>
      <c r="M19102">
        <v>2.9</v>
      </c>
    </row>
    <row r="19103" spans="1:13" x14ac:dyDescent="0.25">
      <c r="A19103" t="s">
        <v>660</v>
      </c>
      <c r="C19103" t="s">
        <v>666</v>
      </c>
      <c r="D19103" s="2">
        <v>26816</v>
      </c>
      <c r="E19103">
        <v>29.8</v>
      </c>
      <c r="F19103">
        <v>47606</v>
      </c>
      <c r="G19103">
        <v>201414000</v>
      </c>
      <c r="H19103">
        <v>0</v>
      </c>
      <c r="K19103">
        <v>1425</v>
      </c>
      <c r="L19103">
        <v>36</v>
      </c>
      <c r="M19103">
        <v>2.9</v>
      </c>
    </row>
    <row r="19104" spans="1:13" x14ac:dyDescent="0.25">
      <c r="A19104" t="s">
        <v>660</v>
      </c>
      <c r="C19104" t="s">
        <v>667</v>
      </c>
      <c r="D19104" s="2">
        <v>26816</v>
      </c>
      <c r="E19104">
        <v>29.8</v>
      </c>
      <c r="F19104">
        <v>62811</v>
      </c>
      <c r="G19104">
        <v>86934000</v>
      </c>
      <c r="H19104">
        <v>6003</v>
      </c>
      <c r="K19104">
        <v>1000</v>
      </c>
      <c r="L19104">
        <v>36</v>
      </c>
      <c r="M19104">
        <v>4.9000000000000004</v>
      </c>
    </row>
    <row r="19105" spans="1:13" x14ac:dyDescent="0.25">
      <c r="A19105" t="s">
        <v>660</v>
      </c>
      <c r="C19105" t="s">
        <v>668</v>
      </c>
      <c r="D19105" s="2">
        <v>26816</v>
      </c>
      <c r="E19105">
        <v>29.8</v>
      </c>
      <c r="F19105">
        <v>123129</v>
      </c>
      <c r="G19105">
        <v>211630000</v>
      </c>
      <c r="H19105">
        <v>444</v>
      </c>
      <c r="K19105">
        <v>1587</v>
      </c>
      <c r="L19105">
        <v>44</v>
      </c>
      <c r="M19105">
        <v>5</v>
      </c>
    </row>
    <row r="19106" spans="1:13" x14ac:dyDescent="0.25">
      <c r="A19106" t="s">
        <v>660</v>
      </c>
      <c r="C19106" t="s">
        <v>669</v>
      </c>
      <c r="D19106" s="2">
        <v>26816</v>
      </c>
      <c r="E19106">
        <v>29.8</v>
      </c>
      <c r="F19106">
        <v>58254</v>
      </c>
      <c r="G19106">
        <v>52125000</v>
      </c>
      <c r="H19106">
        <v>988</v>
      </c>
      <c r="K19106">
        <v>1280</v>
      </c>
      <c r="L19106">
        <v>28</v>
      </c>
      <c r="M19106">
        <v>5.5</v>
      </c>
    </row>
    <row r="19107" spans="1:13" x14ac:dyDescent="0.25">
      <c r="A19107" t="s">
        <v>660</v>
      </c>
      <c r="C19107" t="s">
        <v>670</v>
      </c>
      <c r="D19107" s="2">
        <v>26816</v>
      </c>
      <c r="E19107">
        <v>29.8</v>
      </c>
      <c r="F19107">
        <v>61510</v>
      </c>
      <c r="G19107">
        <v>122658000</v>
      </c>
      <c r="H19107">
        <v>0</v>
      </c>
      <c r="K19107">
        <v>1275</v>
      </c>
      <c r="L19107">
        <v>36</v>
      </c>
      <c r="M19107">
        <v>6</v>
      </c>
    </row>
    <row r="19108" spans="1:13" x14ac:dyDescent="0.25">
      <c r="A19108" t="s">
        <v>660</v>
      </c>
      <c r="C19108" t="s">
        <v>776</v>
      </c>
      <c r="D19108" s="2">
        <v>26816</v>
      </c>
      <c r="E19108">
        <v>29.7</v>
      </c>
      <c r="F19108">
        <v>43927</v>
      </c>
      <c r="G19108">
        <v>169272000</v>
      </c>
      <c r="H19108">
        <v>0</v>
      </c>
      <c r="K19108">
        <v>1650</v>
      </c>
      <c r="L19108">
        <v>32</v>
      </c>
      <c r="M19108">
        <v>2.7</v>
      </c>
    </row>
    <row r="19109" spans="1:13" x14ac:dyDescent="0.25">
      <c r="A19109" t="s">
        <v>660</v>
      </c>
      <c r="C19109" t="s">
        <v>663</v>
      </c>
      <c r="D19109" s="2">
        <v>26816</v>
      </c>
      <c r="E19109">
        <v>29.8</v>
      </c>
      <c r="F19109">
        <v>31829</v>
      </c>
      <c r="G19109">
        <v>126537000</v>
      </c>
      <c r="H19109">
        <v>128</v>
      </c>
      <c r="K19109">
        <v>2120</v>
      </c>
      <c r="L19109">
        <v>24</v>
      </c>
      <c r="M19109">
        <v>2.6</v>
      </c>
    </row>
    <row r="19110" spans="1:13" x14ac:dyDescent="0.25">
      <c r="A19110" t="s">
        <v>660</v>
      </c>
      <c r="C19110" t="s">
        <v>671</v>
      </c>
      <c r="D19110" s="2">
        <v>26816</v>
      </c>
      <c r="E19110">
        <v>29.8</v>
      </c>
      <c r="F19110">
        <v>43666</v>
      </c>
      <c r="G19110">
        <v>147321000</v>
      </c>
      <c r="H19110">
        <v>19</v>
      </c>
      <c r="K19110">
        <v>1550</v>
      </c>
      <c r="L19110">
        <v>32</v>
      </c>
      <c r="M19110">
        <v>5</v>
      </c>
    </row>
    <row r="19111" spans="1:13" x14ac:dyDescent="0.25">
      <c r="A19111" t="s">
        <v>660</v>
      </c>
      <c r="C19111" t="s">
        <v>662</v>
      </c>
      <c r="D19111" s="2">
        <v>26816</v>
      </c>
      <c r="E19111">
        <v>29.8</v>
      </c>
      <c r="F19111">
        <v>58723</v>
      </c>
      <c r="G19111">
        <v>93247000</v>
      </c>
      <c r="H19111">
        <v>336</v>
      </c>
      <c r="K19111">
        <v>1697</v>
      </c>
      <c r="L19111">
        <v>28</v>
      </c>
      <c r="M19111">
        <v>3.7</v>
      </c>
    </row>
    <row r="19112" spans="1:13" x14ac:dyDescent="0.25">
      <c r="A19112" t="s">
        <v>660</v>
      </c>
      <c r="C19112" t="s">
        <v>664</v>
      </c>
      <c r="D19112" s="2">
        <v>26816</v>
      </c>
      <c r="E19112">
        <v>29.8</v>
      </c>
      <c r="F19112">
        <v>21214</v>
      </c>
      <c r="G19112">
        <v>36589000</v>
      </c>
      <c r="H19112">
        <v>37</v>
      </c>
      <c r="K19112">
        <v>1825</v>
      </c>
      <c r="L19112">
        <v>16</v>
      </c>
      <c r="M19112">
        <v>3.1</v>
      </c>
    </row>
    <row r="19113" spans="1:13" x14ac:dyDescent="0.25">
      <c r="A19113" t="s">
        <v>660</v>
      </c>
      <c r="C19113" t="s">
        <v>785</v>
      </c>
      <c r="D19113" s="2">
        <v>26816</v>
      </c>
      <c r="E19113">
        <v>29.8</v>
      </c>
      <c r="F19113">
        <v>64892</v>
      </c>
      <c r="G19113">
        <v>57260000</v>
      </c>
      <c r="H19113">
        <v>79</v>
      </c>
      <c r="K19113">
        <v>962</v>
      </c>
      <c r="L19113">
        <v>32</v>
      </c>
      <c r="M19113">
        <v>3.6</v>
      </c>
    </row>
    <row r="19114" spans="1:13" x14ac:dyDescent="0.25">
      <c r="A19114" t="s">
        <v>660</v>
      </c>
      <c r="C19114" t="s">
        <v>666</v>
      </c>
      <c r="D19114" s="2">
        <v>26846</v>
      </c>
      <c r="E19114">
        <v>30.6</v>
      </c>
      <c r="F19114">
        <v>48354</v>
      </c>
      <c r="G19114">
        <v>205177000</v>
      </c>
      <c r="H19114">
        <v>80</v>
      </c>
      <c r="K19114">
        <v>1400</v>
      </c>
      <c r="L19114">
        <v>36</v>
      </c>
      <c r="M19114">
        <v>3.7</v>
      </c>
    </row>
    <row r="19115" spans="1:13" x14ac:dyDescent="0.25">
      <c r="A19115" t="s">
        <v>660</v>
      </c>
      <c r="C19115" t="s">
        <v>667</v>
      </c>
      <c r="D19115" s="2">
        <v>26846</v>
      </c>
      <c r="E19115">
        <v>30.3</v>
      </c>
      <c r="F19115">
        <v>40903</v>
      </c>
      <c r="G19115">
        <v>55789000</v>
      </c>
      <c r="H19115">
        <v>4640</v>
      </c>
      <c r="K19115">
        <v>1223</v>
      </c>
      <c r="L19115">
        <v>36</v>
      </c>
      <c r="M19115">
        <v>14.2</v>
      </c>
    </row>
    <row r="19116" spans="1:13" x14ac:dyDescent="0.25">
      <c r="A19116" t="s">
        <v>660</v>
      </c>
      <c r="C19116" t="s">
        <v>668</v>
      </c>
      <c r="D19116" s="2">
        <v>26846</v>
      </c>
      <c r="E19116">
        <v>30.5</v>
      </c>
      <c r="F19116">
        <v>129766</v>
      </c>
      <c r="G19116">
        <v>210678000</v>
      </c>
      <c r="H19116">
        <v>521</v>
      </c>
      <c r="K19116">
        <v>1562</v>
      </c>
      <c r="L19116">
        <v>44</v>
      </c>
      <c r="M19116">
        <v>4.7</v>
      </c>
    </row>
    <row r="19117" spans="1:13" x14ac:dyDescent="0.25">
      <c r="A19117" t="s">
        <v>660</v>
      </c>
      <c r="C19117" t="s">
        <v>669</v>
      </c>
      <c r="D19117" s="2">
        <v>26846</v>
      </c>
      <c r="E19117">
        <v>30.6</v>
      </c>
      <c r="F19117">
        <v>61843</v>
      </c>
      <c r="G19117">
        <v>50513000</v>
      </c>
      <c r="H19117">
        <v>597</v>
      </c>
      <c r="K19117">
        <v>1260</v>
      </c>
      <c r="L19117">
        <v>28</v>
      </c>
      <c r="M19117">
        <v>1.6</v>
      </c>
    </row>
    <row r="19118" spans="1:13" x14ac:dyDescent="0.25">
      <c r="A19118" t="s">
        <v>660</v>
      </c>
      <c r="C19118" t="s">
        <v>670</v>
      </c>
      <c r="D19118" s="2">
        <v>26846</v>
      </c>
      <c r="E19118">
        <v>29.6</v>
      </c>
      <c r="F19118">
        <v>35612</v>
      </c>
      <c r="G19118">
        <v>70763000</v>
      </c>
      <c r="H19118">
        <v>24</v>
      </c>
      <c r="K19118">
        <v>1675</v>
      </c>
      <c r="L19118">
        <v>36</v>
      </c>
      <c r="M19118">
        <v>4.3</v>
      </c>
    </row>
    <row r="19119" spans="1:13" x14ac:dyDescent="0.25">
      <c r="A19119" t="s">
        <v>660</v>
      </c>
      <c r="C19119" t="s">
        <v>776</v>
      </c>
      <c r="D19119" s="2">
        <v>26846</v>
      </c>
      <c r="E19119">
        <v>30.6</v>
      </c>
      <c r="F19119">
        <v>46208</v>
      </c>
      <c r="G19119">
        <v>171524000</v>
      </c>
      <c r="H19119">
        <v>0</v>
      </c>
      <c r="K19119">
        <v>1650</v>
      </c>
      <c r="L19119">
        <v>32</v>
      </c>
      <c r="M19119">
        <v>1.2</v>
      </c>
    </row>
    <row r="19120" spans="1:13" x14ac:dyDescent="0.25">
      <c r="A19120" t="s">
        <v>660</v>
      </c>
      <c r="C19120" t="s">
        <v>663</v>
      </c>
      <c r="D19120" s="2">
        <v>26846</v>
      </c>
      <c r="E19120">
        <v>30.6</v>
      </c>
      <c r="F19120">
        <v>33596</v>
      </c>
      <c r="G19120">
        <v>135526000</v>
      </c>
      <c r="H19120">
        <v>135</v>
      </c>
      <c r="K19120">
        <v>2140</v>
      </c>
      <c r="L19120">
        <v>24</v>
      </c>
      <c r="M19120">
        <v>1</v>
      </c>
    </row>
    <row r="19121" spans="1:13" x14ac:dyDescent="0.25">
      <c r="A19121" t="s">
        <v>660</v>
      </c>
      <c r="C19121" t="s">
        <v>671</v>
      </c>
      <c r="D19121" s="2">
        <v>26846</v>
      </c>
      <c r="E19121">
        <v>30.6</v>
      </c>
      <c r="F19121">
        <v>42138</v>
      </c>
      <c r="G19121">
        <v>138423000</v>
      </c>
      <c r="H19121">
        <v>84</v>
      </c>
      <c r="K19121">
        <v>1600</v>
      </c>
      <c r="L19121">
        <v>32</v>
      </c>
      <c r="M19121">
        <v>5</v>
      </c>
    </row>
    <row r="19122" spans="1:13" x14ac:dyDescent="0.25">
      <c r="A19122" t="s">
        <v>660</v>
      </c>
      <c r="C19122" t="s">
        <v>662</v>
      </c>
      <c r="D19122" s="2">
        <v>26846</v>
      </c>
      <c r="E19122">
        <v>30.6</v>
      </c>
      <c r="F19122">
        <v>61561</v>
      </c>
      <c r="G19122">
        <v>101329000</v>
      </c>
      <c r="H19122">
        <v>62</v>
      </c>
      <c r="K19122">
        <v>1720</v>
      </c>
      <c r="L19122">
        <v>28</v>
      </c>
      <c r="M19122">
        <v>0</v>
      </c>
    </row>
    <row r="19123" spans="1:13" x14ac:dyDescent="0.25">
      <c r="A19123" t="s">
        <v>660</v>
      </c>
      <c r="C19123" t="s">
        <v>664</v>
      </c>
      <c r="D19123" s="2">
        <v>26846</v>
      </c>
      <c r="E19123">
        <v>30.6</v>
      </c>
      <c r="F19123">
        <v>21874</v>
      </c>
      <c r="G19123">
        <v>38083000</v>
      </c>
      <c r="H19123">
        <v>22</v>
      </c>
      <c r="K19123">
        <v>1850</v>
      </c>
      <c r="L19123">
        <v>16</v>
      </c>
      <c r="M19123">
        <v>0.6</v>
      </c>
    </row>
    <row r="19124" spans="1:13" x14ac:dyDescent="0.25">
      <c r="A19124" t="s">
        <v>660</v>
      </c>
      <c r="C19124" t="s">
        <v>785</v>
      </c>
      <c r="D19124" s="2">
        <v>26846</v>
      </c>
      <c r="E19124">
        <v>30.6</v>
      </c>
      <c r="F19124">
        <v>69960</v>
      </c>
      <c r="G19124">
        <v>57227000</v>
      </c>
      <c r="H19124">
        <v>140</v>
      </c>
      <c r="K19124">
        <v>975</v>
      </c>
      <c r="L19124">
        <v>32</v>
      </c>
      <c r="M19124">
        <v>3.1</v>
      </c>
    </row>
    <row r="19125" spans="1:13" x14ac:dyDescent="0.25">
      <c r="A19125" t="s">
        <v>660</v>
      </c>
      <c r="C19125" t="s">
        <v>666</v>
      </c>
      <c r="D19125" s="2">
        <v>26877</v>
      </c>
      <c r="E19125">
        <v>30.6</v>
      </c>
      <c r="F19125">
        <v>47576</v>
      </c>
      <c r="G19125">
        <v>201793000</v>
      </c>
      <c r="H19125">
        <v>96</v>
      </c>
      <c r="K19125">
        <v>1475</v>
      </c>
      <c r="L19125">
        <v>36</v>
      </c>
      <c r="M19125">
        <v>4.0999999999999996</v>
      </c>
    </row>
    <row r="19126" spans="1:13" x14ac:dyDescent="0.25">
      <c r="A19126" t="s">
        <v>660</v>
      </c>
      <c r="C19126" t="s">
        <v>667</v>
      </c>
      <c r="D19126" s="2">
        <v>26877</v>
      </c>
      <c r="E19126">
        <v>30.8</v>
      </c>
      <c r="F19126">
        <v>58302</v>
      </c>
      <c r="G19126">
        <v>86054000</v>
      </c>
      <c r="H19126">
        <v>14576</v>
      </c>
      <c r="K19126">
        <v>1000</v>
      </c>
      <c r="L19126">
        <v>36</v>
      </c>
      <c r="M19126">
        <v>3.9</v>
      </c>
    </row>
    <row r="19127" spans="1:13" x14ac:dyDescent="0.25">
      <c r="A19127" t="s">
        <v>660</v>
      </c>
      <c r="C19127" t="s">
        <v>668</v>
      </c>
      <c r="D19127" s="2">
        <v>26877</v>
      </c>
      <c r="E19127">
        <v>30.8</v>
      </c>
      <c r="F19127">
        <v>125817</v>
      </c>
      <c r="G19127">
        <v>196835000</v>
      </c>
      <c r="H19127">
        <v>8850</v>
      </c>
      <c r="K19127">
        <v>1550</v>
      </c>
      <c r="L19127">
        <v>44</v>
      </c>
      <c r="M19127">
        <v>12.8</v>
      </c>
    </row>
    <row r="19128" spans="1:13" x14ac:dyDescent="0.25">
      <c r="A19128" t="s">
        <v>660</v>
      </c>
      <c r="C19128" t="s">
        <v>669</v>
      </c>
      <c r="D19128" s="2">
        <v>26877</v>
      </c>
      <c r="E19128">
        <v>30.8</v>
      </c>
      <c r="F19128">
        <v>63245</v>
      </c>
      <c r="G19128">
        <v>48730000</v>
      </c>
      <c r="H19128">
        <v>194</v>
      </c>
      <c r="K19128">
        <v>1255</v>
      </c>
      <c r="L19128">
        <v>28</v>
      </c>
      <c r="M19128">
        <v>0</v>
      </c>
    </row>
    <row r="19129" spans="1:13" x14ac:dyDescent="0.25">
      <c r="A19129" t="s">
        <v>660</v>
      </c>
      <c r="C19129" t="s">
        <v>670</v>
      </c>
      <c r="D19129" s="2">
        <v>26877</v>
      </c>
      <c r="E19129">
        <v>30.8</v>
      </c>
      <c r="F19129">
        <v>67083</v>
      </c>
      <c r="G19129">
        <v>157980000</v>
      </c>
      <c r="H19129">
        <v>134</v>
      </c>
      <c r="K19129">
        <v>1250</v>
      </c>
      <c r="L19129">
        <v>36</v>
      </c>
      <c r="M19129">
        <v>7.5</v>
      </c>
    </row>
    <row r="19130" spans="1:13" x14ac:dyDescent="0.25">
      <c r="A19130" t="s">
        <v>660</v>
      </c>
      <c r="C19130" t="s">
        <v>776</v>
      </c>
      <c r="D19130" s="2">
        <v>26877</v>
      </c>
      <c r="E19130">
        <v>30.8</v>
      </c>
      <c r="F19130">
        <v>41998</v>
      </c>
      <c r="G19130">
        <v>160915000</v>
      </c>
      <c r="H19130">
        <v>159</v>
      </c>
      <c r="K19130">
        <v>1641</v>
      </c>
      <c r="L19130">
        <v>32</v>
      </c>
      <c r="M19130">
        <v>8.6</v>
      </c>
    </row>
    <row r="19131" spans="1:13" x14ac:dyDescent="0.25">
      <c r="A19131" t="s">
        <v>660</v>
      </c>
      <c r="C19131" t="s">
        <v>663</v>
      </c>
      <c r="D19131" s="2">
        <v>26877</v>
      </c>
      <c r="E19131">
        <v>30.8</v>
      </c>
      <c r="F19131">
        <v>32342</v>
      </c>
      <c r="G19131">
        <v>136536000</v>
      </c>
      <c r="H19131">
        <v>130</v>
      </c>
      <c r="K19131">
        <v>2145</v>
      </c>
      <c r="L19131">
        <v>24</v>
      </c>
      <c r="M19131">
        <v>1.2</v>
      </c>
    </row>
    <row r="19132" spans="1:13" x14ac:dyDescent="0.25">
      <c r="A19132" t="s">
        <v>660</v>
      </c>
      <c r="C19132" t="s">
        <v>671</v>
      </c>
      <c r="D19132" s="2">
        <v>26877</v>
      </c>
      <c r="E19132">
        <v>30.8</v>
      </c>
      <c r="F19132">
        <v>41733</v>
      </c>
      <c r="G19132">
        <v>144158000</v>
      </c>
      <c r="H19132">
        <v>446</v>
      </c>
      <c r="K19132">
        <v>1575</v>
      </c>
      <c r="L19132">
        <v>32</v>
      </c>
      <c r="M19132">
        <v>3.8</v>
      </c>
    </row>
    <row r="19133" spans="1:13" x14ac:dyDescent="0.25">
      <c r="A19133" t="s">
        <v>660</v>
      </c>
      <c r="C19133" t="s">
        <v>662</v>
      </c>
      <c r="D19133" s="2">
        <v>26877</v>
      </c>
      <c r="E19133">
        <v>30.8</v>
      </c>
      <c r="F19133">
        <v>60457</v>
      </c>
      <c r="G19133">
        <v>97932000</v>
      </c>
      <c r="H19133">
        <v>61</v>
      </c>
      <c r="K19133">
        <v>1722</v>
      </c>
      <c r="L19133">
        <v>28</v>
      </c>
      <c r="M19133">
        <v>0.7</v>
      </c>
    </row>
    <row r="19134" spans="1:13" x14ac:dyDescent="0.25">
      <c r="A19134" t="s">
        <v>660</v>
      </c>
      <c r="C19134" t="s">
        <v>664</v>
      </c>
      <c r="D19134" s="2">
        <v>26877</v>
      </c>
      <c r="E19134">
        <v>30.8</v>
      </c>
      <c r="F19134">
        <v>21829</v>
      </c>
      <c r="G19134">
        <v>38879000</v>
      </c>
      <c r="H19134">
        <v>41</v>
      </c>
      <c r="K19134">
        <v>1835</v>
      </c>
      <c r="L19134">
        <v>16</v>
      </c>
      <c r="M19134">
        <v>0.9</v>
      </c>
    </row>
    <row r="19135" spans="1:13" x14ac:dyDescent="0.25">
      <c r="A19135" t="s">
        <v>660</v>
      </c>
      <c r="C19135" t="s">
        <v>785</v>
      </c>
      <c r="D19135" s="2">
        <v>26877</v>
      </c>
      <c r="E19135">
        <v>30.8</v>
      </c>
      <c r="F19135">
        <v>69867</v>
      </c>
      <c r="G19135">
        <v>58037000</v>
      </c>
      <c r="H19135">
        <v>111</v>
      </c>
      <c r="K19135">
        <v>987</v>
      </c>
      <c r="L19135">
        <v>32</v>
      </c>
      <c r="M19135">
        <v>4.2</v>
      </c>
    </row>
    <row r="19136" spans="1:13" x14ac:dyDescent="0.25">
      <c r="A19136" t="s">
        <v>660</v>
      </c>
      <c r="C19136" t="s">
        <v>672</v>
      </c>
      <c r="D19136" s="2">
        <v>26877</v>
      </c>
      <c r="E19136">
        <v>25.5</v>
      </c>
      <c r="F19136">
        <v>28420</v>
      </c>
      <c r="G19136">
        <v>49621000</v>
      </c>
      <c r="H19136">
        <v>57</v>
      </c>
      <c r="K19136">
        <v>1825</v>
      </c>
      <c r="L19136">
        <v>20</v>
      </c>
      <c r="M19136">
        <v>1.4</v>
      </c>
    </row>
    <row r="19137" spans="1:13" x14ac:dyDescent="0.25">
      <c r="A19137" t="s">
        <v>660</v>
      </c>
      <c r="C19137" t="s">
        <v>673</v>
      </c>
      <c r="D19137" s="2">
        <v>26877</v>
      </c>
      <c r="E19137">
        <v>15.5</v>
      </c>
      <c r="F19137">
        <v>11090</v>
      </c>
      <c r="G19137">
        <v>25041000</v>
      </c>
      <c r="H19137">
        <v>45</v>
      </c>
      <c r="K19137">
        <v>2180</v>
      </c>
      <c r="L19137">
        <v>16</v>
      </c>
      <c r="M19137">
        <v>0.9</v>
      </c>
    </row>
    <row r="19138" spans="1:13" x14ac:dyDescent="0.25">
      <c r="A19138" t="s">
        <v>660</v>
      </c>
      <c r="C19138" t="s">
        <v>666</v>
      </c>
      <c r="D19138" s="2">
        <v>26908</v>
      </c>
      <c r="E19138">
        <v>29.7</v>
      </c>
      <c r="F19138">
        <v>46905</v>
      </c>
      <c r="G19138">
        <v>197726000</v>
      </c>
      <c r="H19138">
        <v>718</v>
      </c>
      <c r="K19138">
        <v>1500</v>
      </c>
      <c r="L19138">
        <v>36</v>
      </c>
      <c r="M19138">
        <v>7.9</v>
      </c>
    </row>
    <row r="19139" spans="1:13" x14ac:dyDescent="0.25">
      <c r="A19139" t="s">
        <v>660</v>
      </c>
      <c r="C19139" t="s">
        <v>667</v>
      </c>
      <c r="D19139" s="2">
        <v>26908</v>
      </c>
      <c r="E19139">
        <v>29.7</v>
      </c>
      <c r="F19139">
        <v>57405</v>
      </c>
      <c r="G19139">
        <v>85173000</v>
      </c>
      <c r="H19139">
        <v>14700</v>
      </c>
      <c r="K19139">
        <v>1012</v>
      </c>
      <c r="L19139">
        <v>36</v>
      </c>
      <c r="M19139">
        <v>3.9</v>
      </c>
    </row>
    <row r="19140" spans="1:13" x14ac:dyDescent="0.25">
      <c r="A19140" t="s">
        <v>660</v>
      </c>
      <c r="C19140" t="s">
        <v>668</v>
      </c>
      <c r="D19140" s="2">
        <v>26908</v>
      </c>
      <c r="E19140">
        <v>29.4</v>
      </c>
      <c r="F19140">
        <v>78040</v>
      </c>
      <c r="G19140">
        <v>182998000</v>
      </c>
      <c r="H19140">
        <v>55848</v>
      </c>
      <c r="K19140">
        <v>1525</v>
      </c>
      <c r="L19140">
        <v>44</v>
      </c>
      <c r="M19140">
        <v>20.7</v>
      </c>
    </row>
    <row r="19141" spans="1:13" x14ac:dyDescent="0.25">
      <c r="A19141" t="s">
        <v>660</v>
      </c>
      <c r="C19141" t="s">
        <v>669</v>
      </c>
      <c r="D19141" s="2">
        <v>26908</v>
      </c>
      <c r="E19141">
        <v>29.7</v>
      </c>
      <c r="F19141">
        <v>61954</v>
      </c>
      <c r="G19141">
        <v>48052000</v>
      </c>
      <c r="H19141">
        <v>81</v>
      </c>
      <c r="K19141">
        <v>1275</v>
      </c>
      <c r="L19141">
        <v>28</v>
      </c>
      <c r="M19141">
        <v>2.9</v>
      </c>
    </row>
    <row r="19142" spans="1:13" x14ac:dyDescent="0.25">
      <c r="A19142" t="s">
        <v>660</v>
      </c>
      <c r="C19142" t="s">
        <v>670</v>
      </c>
      <c r="D19142" s="2">
        <v>26908</v>
      </c>
      <c r="E19142">
        <v>29.7</v>
      </c>
      <c r="F19142">
        <v>63968</v>
      </c>
      <c r="G19142">
        <v>135897000</v>
      </c>
      <c r="H19142">
        <v>88</v>
      </c>
      <c r="K19142">
        <v>1225</v>
      </c>
      <c r="L19142">
        <v>36</v>
      </c>
      <c r="M19142">
        <v>8.3000000000000007</v>
      </c>
    </row>
    <row r="19143" spans="1:13" x14ac:dyDescent="0.25">
      <c r="A19143" t="s">
        <v>660</v>
      </c>
      <c r="C19143" t="s">
        <v>776</v>
      </c>
      <c r="D19143" s="2">
        <v>26908</v>
      </c>
      <c r="E19143">
        <v>28.8</v>
      </c>
      <c r="F19143">
        <v>38805</v>
      </c>
      <c r="G19143">
        <v>149322000</v>
      </c>
      <c r="H19143">
        <v>78</v>
      </c>
      <c r="K19143">
        <v>1625</v>
      </c>
      <c r="L19143">
        <v>32</v>
      </c>
      <c r="M19143">
        <v>6.1</v>
      </c>
    </row>
    <row r="19144" spans="1:13" x14ac:dyDescent="0.25">
      <c r="A19144" t="s">
        <v>660</v>
      </c>
      <c r="C19144" t="s">
        <v>663</v>
      </c>
      <c r="D19144" s="2">
        <v>26908</v>
      </c>
      <c r="E19144">
        <v>29.4</v>
      </c>
      <c r="F19144">
        <v>28125</v>
      </c>
      <c r="G19144">
        <v>132825000</v>
      </c>
      <c r="H19144">
        <v>113</v>
      </c>
      <c r="K19144">
        <v>2216</v>
      </c>
      <c r="L19144">
        <v>24</v>
      </c>
      <c r="M19144">
        <v>1.6</v>
      </c>
    </row>
    <row r="19145" spans="1:13" x14ac:dyDescent="0.25">
      <c r="A19145" t="s">
        <v>660</v>
      </c>
      <c r="C19145" t="s">
        <v>671</v>
      </c>
      <c r="D19145" s="2">
        <v>26908</v>
      </c>
      <c r="E19145">
        <v>29.7</v>
      </c>
      <c r="F19145">
        <v>40384</v>
      </c>
      <c r="G19145">
        <v>144454000</v>
      </c>
      <c r="H19145">
        <v>657</v>
      </c>
      <c r="K19145">
        <v>1550</v>
      </c>
      <c r="L19145">
        <v>32</v>
      </c>
      <c r="M19145">
        <v>1.6</v>
      </c>
    </row>
    <row r="19146" spans="1:13" x14ac:dyDescent="0.25">
      <c r="A19146" t="s">
        <v>660</v>
      </c>
      <c r="C19146" t="s">
        <v>662</v>
      </c>
      <c r="D19146" s="2">
        <v>26908</v>
      </c>
      <c r="E19146">
        <v>29.5</v>
      </c>
      <c r="F19146">
        <v>57338</v>
      </c>
      <c r="G19146">
        <v>92118000</v>
      </c>
      <c r="H19146">
        <v>56</v>
      </c>
      <c r="K19146">
        <v>1783</v>
      </c>
      <c r="L19146">
        <v>28</v>
      </c>
      <c r="M19146">
        <v>1.6</v>
      </c>
    </row>
    <row r="19147" spans="1:13" x14ac:dyDescent="0.25">
      <c r="A19147" t="s">
        <v>660</v>
      </c>
      <c r="C19147" t="s">
        <v>664</v>
      </c>
      <c r="D19147" s="2">
        <v>26908</v>
      </c>
      <c r="E19147">
        <v>29.7</v>
      </c>
      <c r="F19147">
        <v>21159</v>
      </c>
      <c r="G19147">
        <v>39737000</v>
      </c>
      <c r="H19147">
        <v>85</v>
      </c>
      <c r="K19147">
        <v>1820</v>
      </c>
      <c r="L19147">
        <v>16</v>
      </c>
      <c r="M19147">
        <v>0.3</v>
      </c>
    </row>
    <row r="19148" spans="1:13" x14ac:dyDescent="0.25">
      <c r="A19148" t="s">
        <v>660</v>
      </c>
      <c r="C19148" t="s">
        <v>785</v>
      </c>
      <c r="D19148" s="2">
        <v>26908</v>
      </c>
      <c r="E19148">
        <v>29.7</v>
      </c>
      <c r="F19148">
        <v>65790</v>
      </c>
      <c r="G19148">
        <v>60914000</v>
      </c>
      <c r="H19148">
        <v>113</v>
      </c>
      <c r="K19148">
        <v>950</v>
      </c>
      <c r="L19148">
        <v>32</v>
      </c>
      <c r="M19148">
        <v>4.8</v>
      </c>
    </row>
    <row r="19149" spans="1:13" x14ac:dyDescent="0.25">
      <c r="A19149" t="s">
        <v>660</v>
      </c>
      <c r="C19149" t="s">
        <v>672</v>
      </c>
      <c r="D19149" s="2">
        <v>26908</v>
      </c>
      <c r="E19149">
        <v>29.7</v>
      </c>
      <c r="F19149">
        <v>52260</v>
      </c>
      <c r="G19149">
        <v>93008000</v>
      </c>
      <c r="H19149">
        <v>68</v>
      </c>
      <c r="K19149">
        <v>1712</v>
      </c>
      <c r="L19149">
        <v>20</v>
      </c>
      <c r="M19149">
        <v>1.9</v>
      </c>
    </row>
    <row r="19150" spans="1:13" x14ac:dyDescent="0.25">
      <c r="A19150" t="s">
        <v>660</v>
      </c>
      <c r="C19150" t="s">
        <v>674</v>
      </c>
      <c r="D19150" s="2">
        <v>26908</v>
      </c>
      <c r="E19150">
        <v>29.7</v>
      </c>
      <c r="F19150">
        <v>5683</v>
      </c>
      <c r="G19150">
        <v>47459000</v>
      </c>
      <c r="H19150">
        <v>6</v>
      </c>
      <c r="K19150">
        <v>2750</v>
      </c>
      <c r="L19150">
        <v>8</v>
      </c>
      <c r="M19150">
        <v>5.5</v>
      </c>
    </row>
    <row r="19151" spans="1:13" x14ac:dyDescent="0.25">
      <c r="A19151" t="s">
        <v>660</v>
      </c>
      <c r="C19151" t="s">
        <v>675</v>
      </c>
      <c r="D19151" s="2">
        <v>26908</v>
      </c>
      <c r="E19151">
        <v>29.7</v>
      </c>
      <c r="F19151">
        <v>23804</v>
      </c>
      <c r="G19151">
        <v>114109000</v>
      </c>
      <c r="H19151">
        <v>24</v>
      </c>
      <c r="K19151">
        <v>2600</v>
      </c>
      <c r="L19151">
        <v>20</v>
      </c>
      <c r="M19151">
        <v>1.3</v>
      </c>
    </row>
    <row r="19152" spans="1:13" x14ac:dyDescent="0.25">
      <c r="A19152" t="s">
        <v>660</v>
      </c>
      <c r="C19152" t="s">
        <v>673</v>
      </c>
      <c r="D19152" s="2">
        <v>26908</v>
      </c>
      <c r="E19152">
        <v>29.7</v>
      </c>
      <c r="F19152">
        <v>42822</v>
      </c>
      <c r="G19152">
        <v>76807000</v>
      </c>
      <c r="H19152">
        <v>211</v>
      </c>
      <c r="K19152">
        <v>2040</v>
      </c>
      <c r="L19152">
        <v>16</v>
      </c>
      <c r="M19152">
        <v>0.9</v>
      </c>
    </row>
    <row r="19153" spans="1:13" x14ac:dyDescent="0.25">
      <c r="A19153" t="s">
        <v>660</v>
      </c>
      <c r="C19153" t="s">
        <v>676</v>
      </c>
      <c r="D19153" s="2">
        <v>26908</v>
      </c>
      <c r="E19153">
        <v>7.7</v>
      </c>
      <c r="F19153">
        <v>5751</v>
      </c>
      <c r="G19153">
        <v>10904000</v>
      </c>
      <c r="H19153">
        <v>0</v>
      </c>
      <c r="K19153">
        <v>2000</v>
      </c>
      <c r="L19153">
        <v>16</v>
      </c>
      <c r="M19153">
        <v>0.8</v>
      </c>
    </row>
    <row r="19154" spans="1:13" x14ac:dyDescent="0.25">
      <c r="A19154" t="s">
        <v>660</v>
      </c>
      <c r="C19154" t="s">
        <v>677</v>
      </c>
      <c r="D19154" s="2">
        <v>26908</v>
      </c>
      <c r="E19154">
        <v>7.8</v>
      </c>
      <c r="F19154">
        <v>3179</v>
      </c>
      <c r="G19154">
        <v>8914000</v>
      </c>
      <c r="H19154">
        <v>0</v>
      </c>
      <c r="K19154">
        <v>1600</v>
      </c>
      <c r="L19154">
        <v>16</v>
      </c>
      <c r="M19154">
        <v>0.3</v>
      </c>
    </row>
    <row r="19155" spans="1:13" x14ac:dyDescent="0.25">
      <c r="A19155" t="s">
        <v>660</v>
      </c>
      <c r="C19155" t="s">
        <v>678</v>
      </c>
      <c r="D19155" s="2">
        <v>26908</v>
      </c>
      <c r="E19155">
        <v>21.4</v>
      </c>
      <c r="F19155">
        <v>1199</v>
      </c>
      <c r="G19155">
        <v>17471000</v>
      </c>
      <c r="H19155">
        <v>1</v>
      </c>
      <c r="K19155">
        <v>2650</v>
      </c>
      <c r="L19155">
        <v>8</v>
      </c>
      <c r="M19155">
        <v>0.9</v>
      </c>
    </row>
    <row r="19156" spans="1:13" x14ac:dyDescent="0.25">
      <c r="A19156" t="s">
        <v>660</v>
      </c>
      <c r="C19156" t="s">
        <v>679</v>
      </c>
      <c r="D19156" s="2">
        <v>26908</v>
      </c>
      <c r="E19156">
        <v>20.5</v>
      </c>
      <c r="F19156">
        <v>5026</v>
      </c>
      <c r="G19156">
        <v>21908000</v>
      </c>
      <c r="H19156">
        <v>0</v>
      </c>
      <c r="K19156">
        <v>2750</v>
      </c>
      <c r="L19156">
        <v>8</v>
      </c>
      <c r="M19156">
        <v>0.9</v>
      </c>
    </row>
    <row r="19157" spans="1:13" x14ac:dyDescent="0.25">
      <c r="A19157" t="s">
        <v>660</v>
      </c>
      <c r="C19157" t="s">
        <v>666</v>
      </c>
      <c r="D19157" s="2">
        <v>26938</v>
      </c>
      <c r="E19157">
        <v>31</v>
      </c>
      <c r="F19157">
        <v>49402</v>
      </c>
      <c r="G19157">
        <v>208180000</v>
      </c>
      <c r="H19157">
        <v>803</v>
      </c>
      <c r="K19157">
        <v>1450</v>
      </c>
      <c r="L19157">
        <v>36</v>
      </c>
      <c r="M19157">
        <v>6.8</v>
      </c>
    </row>
    <row r="19158" spans="1:13" x14ac:dyDescent="0.25">
      <c r="A19158" t="s">
        <v>660</v>
      </c>
      <c r="C19158" t="s">
        <v>667</v>
      </c>
      <c r="D19158" s="2">
        <v>26938</v>
      </c>
      <c r="E19158">
        <v>31</v>
      </c>
      <c r="F19158">
        <v>60460</v>
      </c>
      <c r="G19158">
        <v>89723000</v>
      </c>
      <c r="H19158">
        <v>15495</v>
      </c>
      <c r="K19158">
        <v>1025</v>
      </c>
      <c r="L19158">
        <v>36</v>
      </c>
      <c r="M19158">
        <v>0</v>
      </c>
    </row>
    <row r="19159" spans="1:13" x14ac:dyDescent="0.25">
      <c r="A19159" t="s">
        <v>660</v>
      </c>
      <c r="C19159" t="s">
        <v>668</v>
      </c>
      <c r="D19159" s="2">
        <v>26938</v>
      </c>
      <c r="E19159">
        <v>31</v>
      </c>
      <c r="F19159">
        <v>78097</v>
      </c>
      <c r="G19159">
        <v>193368000</v>
      </c>
      <c r="H19159">
        <v>63899</v>
      </c>
      <c r="K19159">
        <v>1500</v>
      </c>
      <c r="L19159">
        <v>44</v>
      </c>
      <c r="M19159">
        <v>10.9</v>
      </c>
    </row>
    <row r="19160" spans="1:13" x14ac:dyDescent="0.25">
      <c r="A19160" t="s">
        <v>660</v>
      </c>
      <c r="C19160" t="s">
        <v>669</v>
      </c>
      <c r="D19160" s="2">
        <v>26938</v>
      </c>
      <c r="E19160">
        <v>31</v>
      </c>
      <c r="F19160">
        <v>65158</v>
      </c>
      <c r="G19160">
        <v>50497000</v>
      </c>
      <c r="H19160">
        <v>65</v>
      </c>
      <c r="K19160">
        <v>1300</v>
      </c>
      <c r="L19160">
        <v>28</v>
      </c>
      <c r="M19160">
        <v>2.9</v>
      </c>
    </row>
    <row r="19161" spans="1:13" x14ac:dyDescent="0.25">
      <c r="A19161" t="s">
        <v>660</v>
      </c>
      <c r="C19161" t="s">
        <v>670</v>
      </c>
      <c r="D19161" s="2">
        <v>26938</v>
      </c>
      <c r="E19161">
        <v>31</v>
      </c>
      <c r="F19161">
        <v>66694</v>
      </c>
      <c r="G19161">
        <v>132588000</v>
      </c>
      <c r="H19161">
        <v>67</v>
      </c>
      <c r="K19161">
        <v>1200</v>
      </c>
      <c r="L19161">
        <v>36</v>
      </c>
      <c r="M19161">
        <v>0.8</v>
      </c>
    </row>
    <row r="19162" spans="1:13" x14ac:dyDescent="0.25">
      <c r="A19162" t="s">
        <v>660</v>
      </c>
      <c r="C19162" t="s">
        <v>776</v>
      </c>
      <c r="D19162" s="2">
        <v>26938</v>
      </c>
      <c r="E19162">
        <v>31</v>
      </c>
      <c r="F19162">
        <v>42165</v>
      </c>
      <c r="G19162">
        <v>162251000</v>
      </c>
      <c r="H19162">
        <v>84</v>
      </c>
      <c r="K19162">
        <v>1625</v>
      </c>
      <c r="L19162">
        <v>32</v>
      </c>
      <c r="M19162">
        <v>6.1</v>
      </c>
    </row>
    <row r="19163" spans="1:13" x14ac:dyDescent="0.25">
      <c r="A19163" t="s">
        <v>660</v>
      </c>
      <c r="C19163" t="s">
        <v>663</v>
      </c>
      <c r="D19163" s="2">
        <v>26938</v>
      </c>
      <c r="E19163">
        <v>31</v>
      </c>
      <c r="F19163">
        <v>27097</v>
      </c>
      <c r="G19163">
        <v>148166000</v>
      </c>
      <c r="H19163">
        <v>109</v>
      </c>
      <c r="K19163">
        <v>2100</v>
      </c>
      <c r="L19163">
        <v>24</v>
      </c>
      <c r="M19163">
        <v>0.7</v>
      </c>
    </row>
    <row r="19164" spans="1:13" x14ac:dyDescent="0.25">
      <c r="A19164" t="s">
        <v>660</v>
      </c>
      <c r="C19164" t="s">
        <v>671</v>
      </c>
      <c r="D19164" s="2">
        <v>26938</v>
      </c>
      <c r="E19164">
        <v>31</v>
      </c>
      <c r="F19164">
        <v>39935</v>
      </c>
      <c r="G19164">
        <v>160078000</v>
      </c>
      <c r="H19164">
        <v>798</v>
      </c>
      <c r="K19164">
        <v>1525</v>
      </c>
      <c r="L19164">
        <v>32</v>
      </c>
      <c r="M19164">
        <v>7.7</v>
      </c>
    </row>
    <row r="19165" spans="1:13" x14ac:dyDescent="0.25">
      <c r="A19165" t="s">
        <v>660</v>
      </c>
      <c r="C19165" t="s">
        <v>662</v>
      </c>
      <c r="D19165" s="2">
        <v>26938</v>
      </c>
      <c r="E19165">
        <v>31</v>
      </c>
      <c r="F19165">
        <v>61557</v>
      </c>
      <c r="G19165">
        <v>99661000</v>
      </c>
      <c r="H19165">
        <v>62</v>
      </c>
      <c r="K19165">
        <v>1725</v>
      </c>
      <c r="L19165">
        <v>28</v>
      </c>
      <c r="M19165">
        <v>0</v>
      </c>
    </row>
    <row r="19166" spans="1:13" x14ac:dyDescent="0.25">
      <c r="A19166" t="s">
        <v>660</v>
      </c>
      <c r="C19166" t="s">
        <v>664</v>
      </c>
      <c r="D19166" s="2">
        <v>26938</v>
      </c>
      <c r="E19166">
        <v>31</v>
      </c>
      <c r="F19166">
        <v>22229</v>
      </c>
      <c r="G19166">
        <v>42862000</v>
      </c>
      <c r="H19166">
        <v>66</v>
      </c>
      <c r="K19166">
        <v>1785</v>
      </c>
      <c r="L19166">
        <v>16</v>
      </c>
      <c r="M19166">
        <v>1</v>
      </c>
    </row>
    <row r="19167" spans="1:13" x14ac:dyDescent="0.25">
      <c r="A19167" t="s">
        <v>660</v>
      </c>
      <c r="C19167" t="s">
        <v>785</v>
      </c>
      <c r="D19167" s="2">
        <v>26938</v>
      </c>
      <c r="E19167">
        <v>31</v>
      </c>
      <c r="F19167">
        <v>76029</v>
      </c>
      <c r="G19167">
        <v>71239000</v>
      </c>
      <c r="H19167">
        <v>152</v>
      </c>
      <c r="K19167">
        <v>890</v>
      </c>
      <c r="L19167">
        <v>36</v>
      </c>
      <c r="M19167">
        <v>0</v>
      </c>
    </row>
    <row r="19168" spans="1:13" x14ac:dyDescent="0.25">
      <c r="A19168" t="s">
        <v>660</v>
      </c>
      <c r="C19168" t="s">
        <v>672</v>
      </c>
      <c r="D19168" s="2">
        <v>26938</v>
      </c>
      <c r="E19168">
        <v>31</v>
      </c>
      <c r="F19168">
        <v>87020</v>
      </c>
      <c r="G19168">
        <v>151929000</v>
      </c>
      <c r="H19168">
        <v>87</v>
      </c>
      <c r="K19168">
        <v>1525</v>
      </c>
      <c r="L19168">
        <v>32</v>
      </c>
      <c r="M19168">
        <v>1</v>
      </c>
    </row>
    <row r="19169" spans="1:13" x14ac:dyDescent="0.25">
      <c r="A19169" t="s">
        <v>660</v>
      </c>
      <c r="C19169" t="s">
        <v>674</v>
      </c>
      <c r="D19169" s="2">
        <v>26938</v>
      </c>
      <c r="E19169">
        <v>31</v>
      </c>
      <c r="F19169">
        <v>5983</v>
      </c>
      <c r="G19169">
        <v>49964000</v>
      </c>
      <c r="H19169">
        <v>6</v>
      </c>
      <c r="K19169">
        <v>2750</v>
      </c>
      <c r="L19169">
        <v>8</v>
      </c>
      <c r="M19169">
        <v>5.5</v>
      </c>
    </row>
    <row r="19170" spans="1:13" x14ac:dyDescent="0.25">
      <c r="A19170" t="s">
        <v>660</v>
      </c>
      <c r="C19170" t="s">
        <v>675</v>
      </c>
      <c r="D19170" s="2">
        <v>26938</v>
      </c>
      <c r="E19170">
        <v>31</v>
      </c>
      <c r="F19170">
        <v>25124</v>
      </c>
      <c r="G19170">
        <v>118786000</v>
      </c>
      <c r="H19170">
        <v>25</v>
      </c>
      <c r="K19170">
        <v>2600</v>
      </c>
      <c r="L19170">
        <v>20</v>
      </c>
      <c r="M19170">
        <v>0</v>
      </c>
    </row>
    <row r="19171" spans="1:13" x14ac:dyDescent="0.25">
      <c r="A19171" t="s">
        <v>660</v>
      </c>
      <c r="C19171" t="s">
        <v>673</v>
      </c>
      <c r="D19171" s="2">
        <v>26938</v>
      </c>
      <c r="E19171">
        <v>31</v>
      </c>
      <c r="F19171">
        <v>49653</v>
      </c>
      <c r="G19171">
        <v>86942000</v>
      </c>
      <c r="H19171">
        <v>250</v>
      </c>
      <c r="K19171">
        <v>1900</v>
      </c>
      <c r="L19171">
        <v>24</v>
      </c>
      <c r="M19171">
        <v>0</v>
      </c>
    </row>
    <row r="19172" spans="1:13" x14ac:dyDescent="0.25">
      <c r="A19172" t="s">
        <v>660</v>
      </c>
      <c r="C19172" t="s">
        <v>676</v>
      </c>
      <c r="D19172" s="2">
        <v>26938</v>
      </c>
      <c r="E19172">
        <v>31</v>
      </c>
      <c r="F19172">
        <v>38631</v>
      </c>
      <c r="G19172">
        <v>63291000</v>
      </c>
      <c r="H19172">
        <v>0</v>
      </c>
      <c r="K19172">
        <v>1975</v>
      </c>
      <c r="L19172">
        <v>16</v>
      </c>
      <c r="M19172">
        <v>1.7</v>
      </c>
    </row>
    <row r="19173" spans="1:13" x14ac:dyDescent="0.25">
      <c r="A19173" t="s">
        <v>660</v>
      </c>
      <c r="C19173" t="s">
        <v>677</v>
      </c>
      <c r="D19173" s="2">
        <v>26938</v>
      </c>
      <c r="E19173">
        <v>31</v>
      </c>
      <c r="F19173">
        <v>48620</v>
      </c>
      <c r="G19173">
        <v>70363000</v>
      </c>
      <c r="H19173">
        <v>389</v>
      </c>
      <c r="K19173">
        <v>1590</v>
      </c>
      <c r="L19173">
        <v>16</v>
      </c>
      <c r="M19173">
        <v>6.7</v>
      </c>
    </row>
    <row r="19174" spans="1:13" x14ac:dyDescent="0.25">
      <c r="A19174" t="s">
        <v>660</v>
      </c>
      <c r="C19174" t="s">
        <v>680</v>
      </c>
      <c r="D19174" s="2">
        <v>26938</v>
      </c>
      <c r="E19174">
        <v>22.6</v>
      </c>
      <c r="F19174">
        <v>11931</v>
      </c>
      <c r="G19174">
        <v>23110000</v>
      </c>
      <c r="H19174">
        <v>24</v>
      </c>
      <c r="K19174">
        <v>1350</v>
      </c>
      <c r="L19174">
        <v>12</v>
      </c>
      <c r="M19174">
        <v>1.3</v>
      </c>
    </row>
    <row r="19175" spans="1:13" x14ac:dyDescent="0.25">
      <c r="A19175" t="s">
        <v>660</v>
      </c>
      <c r="C19175" t="s">
        <v>681</v>
      </c>
      <c r="D19175" s="2">
        <v>26938</v>
      </c>
      <c r="E19175">
        <v>22.5</v>
      </c>
      <c r="F19175">
        <v>11408</v>
      </c>
      <c r="G19175">
        <v>24926000</v>
      </c>
      <c r="H19175">
        <v>11</v>
      </c>
      <c r="K19175">
        <v>1660</v>
      </c>
      <c r="L19175">
        <v>12</v>
      </c>
      <c r="M19175">
        <v>0.9</v>
      </c>
    </row>
    <row r="19176" spans="1:13" x14ac:dyDescent="0.25">
      <c r="A19176" t="s">
        <v>660</v>
      </c>
      <c r="C19176" t="s">
        <v>678</v>
      </c>
      <c r="D19176" s="2">
        <v>26938</v>
      </c>
      <c r="E19176">
        <v>31</v>
      </c>
      <c r="F19176">
        <v>1754</v>
      </c>
      <c r="G19176">
        <v>25558000</v>
      </c>
      <c r="H19176">
        <v>2</v>
      </c>
      <c r="K19176">
        <v>2650</v>
      </c>
      <c r="L19176">
        <v>8</v>
      </c>
      <c r="M19176">
        <v>0.9</v>
      </c>
    </row>
    <row r="19177" spans="1:13" x14ac:dyDescent="0.25">
      <c r="A19177" t="s">
        <v>660</v>
      </c>
      <c r="C19177" t="s">
        <v>679</v>
      </c>
      <c r="D19177" s="2">
        <v>26938</v>
      </c>
      <c r="E19177">
        <v>31</v>
      </c>
      <c r="F19177">
        <v>7675</v>
      </c>
      <c r="G19177">
        <v>33455000</v>
      </c>
      <c r="H19177">
        <v>0</v>
      </c>
      <c r="K19177">
        <v>2750</v>
      </c>
      <c r="L19177">
        <v>8</v>
      </c>
      <c r="M19177">
        <v>0.9</v>
      </c>
    </row>
    <row r="19178" spans="1:13" x14ac:dyDescent="0.25">
      <c r="A19178" t="s">
        <v>660</v>
      </c>
      <c r="C19178" t="s">
        <v>666</v>
      </c>
      <c r="D19178" s="2">
        <v>26969</v>
      </c>
      <c r="E19178">
        <v>30</v>
      </c>
      <c r="F19178">
        <v>47348</v>
      </c>
      <c r="G19178">
        <v>199524000</v>
      </c>
      <c r="H19178">
        <v>770</v>
      </c>
      <c r="K19178">
        <v>1450</v>
      </c>
      <c r="L19178">
        <v>36</v>
      </c>
      <c r="M19178">
        <v>6.8</v>
      </c>
    </row>
    <row r="19179" spans="1:13" x14ac:dyDescent="0.25">
      <c r="A19179" t="s">
        <v>660</v>
      </c>
      <c r="C19179" t="s">
        <v>667</v>
      </c>
      <c r="D19179" s="2">
        <v>26969</v>
      </c>
      <c r="E19179">
        <v>30</v>
      </c>
      <c r="F19179">
        <v>57946</v>
      </c>
      <c r="G19179">
        <v>85992000</v>
      </c>
      <c r="H19179">
        <v>14851</v>
      </c>
      <c r="K19179">
        <v>1025</v>
      </c>
      <c r="L19179">
        <v>36</v>
      </c>
      <c r="M19179">
        <v>0</v>
      </c>
    </row>
    <row r="19180" spans="1:13" x14ac:dyDescent="0.25">
      <c r="A19180" t="s">
        <v>660</v>
      </c>
      <c r="C19180" t="s">
        <v>668</v>
      </c>
      <c r="D19180" s="2">
        <v>26969</v>
      </c>
      <c r="E19180">
        <v>30</v>
      </c>
      <c r="F19180">
        <v>73526</v>
      </c>
      <c r="G19180">
        <v>181987000</v>
      </c>
      <c r="H19180">
        <v>61760</v>
      </c>
      <c r="K19180">
        <v>1450</v>
      </c>
      <c r="L19180">
        <v>44</v>
      </c>
      <c r="M19180">
        <v>24.2</v>
      </c>
    </row>
    <row r="19181" spans="1:13" x14ac:dyDescent="0.25">
      <c r="A19181" t="s">
        <v>660</v>
      </c>
      <c r="C19181" t="s">
        <v>669</v>
      </c>
      <c r="D19181" s="2">
        <v>26969</v>
      </c>
      <c r="E19181">
        <v>30</v>
      </c>
      <c r="F19181">
        <v>62474</v>
      </c>
      <c r="G19181">
        <v>50035000</v>
      </c>
      <c r="H19181">
        <v>46</v>
      </c>
      <c r="K19181">
        <v>1260</v>
      </c>
      <c r="L19181">
        <v>28</v>
      </c>
      <c r="M19181">
        <v>4.5999999999999996</v>
      </c>
    </row>
    <row r="19182" spans="1:13" x14ac:dyDescent="0.25">
      <c r="A19182" t="s">
        <v>660</v>
      </c>
      <c r="C19182" t="s">
        <v>670</v>
      </c>
      <c r="D19182" s="2">
        <v>26969</v>
      </c>
      <c r="E19182">
        <v>30</v>
      </c>
      <c r="F19182">
        <v>63428</v>
      </c>
      <c r="G19182">
        <v>139208000</v>
      </c>
      <c r="H19182">
        <v>9</v>
      </c>
      <c r="K19182">
        <v>1200</v>
      </c>
      <c r="L19182">
        <v>36</v>
      </c>
      <c r="M19182">
        <v>5.3</v>
      </c>
    </row>
    <row r="19183" spans="1:13" x14ac:dyDescent="0.25">
      <c r="A19183" t="s">
        <v>660</v>
      </c>
      <c r="C19183" t="s">
        <v>776</v>
      </c>
      <c r="D19183" s="2">
        <v>26969</v>
      </c>
      <c r="E19183">
        <v>30</v>
      </c>
      <c r="F19183">
        <v>34609</v>
      </c>
      <c r="G19183">
        <v>162046000</v>
      </c>
      <c r="H19183">
        <v>11</v>
      </c>
      <c r="K19183">
        <v>1637</v>
      </c>
      <c r="L19183">
        <v>32</v>
      </c>
      <c r="M19183">
        <v>7.1</v>
      </c>
    </row>
    <row r="19184" spans="1:13" x14ac:dyDescent="0.25">
      <c r="A19184" t="s">
        <v>660</v>
      </c>
      <c r="C19184" t="s">
        <v>663</v>
      </c>
      <c r="D19184" s="2">
        <v>26969</v>
      </c>
      <c r="E19184">
        <v>13.3</v>
      </c>
      <c r="F19184">
        <v>13062</v>
      </c>
      <c r="G19184">
        <v>66551000</v>
      </c>
      <c r="H19184">
        <v>52</v>
      </c>
      <c r="K19184">
        <v>2150</v>
      </c>
      <c r="L19184">
        <v>24</v>
      </c>
      <c r="M19184">
        <v>1.3</v>
      </c>
    </row>
    <row r="19185" spans="1:13" x14ac:dyDescent="0.25">
      <c r="A19185" t="s">
        <v>660</v>
      </c>
      <c r="C19185" t="s">
        <v>671</v>
      </c>
      <c r="D19185" s="2">
        <v>26969</v>
      </c>
      <c r="E19185">
        <v>30</v>
      </c>
      <c r="F19185">
        <v>38836</v>
      </c>
      <c r="G19185">
        <v>157759000</v>
      </c>
      <c r="H19185">
        <v>792</v>
      </c>
      <c r="K19185">
        <v>1500</v>
      </c>
      <c r="L19185">
        <v>32</v>
      </c>
      <c r="M19185">
        <v>9.1999999999999993</v>
      </c>
    </row>
    <row r="19186" spans="1:13" x14ac:dyDescent="0.25">
      <c r="A19186" t="s">
        <v>660</v>
      </c>
      <c r="C19186" t="s">
        <v>662</v>
      </c>
      <c r="D19186" s="2">
        <v>26969</v>
      </c>
      <c r="E19186">
        <v>30</v>
      </c>
      <c r="F19186">
        <v>57241</v>
      </c>
      <c r="G19186">
        <v>99091000</v>
      </c>
      <c r="H19186">
        <v>841</v>
      </c>
      <c r="K19186">
        <v>1722</v>
      </c>
      <c r="L19186">
        <v>28</v>
      </c>
      <c r="M19186">
        <v>9.1999999999999993</v>
      </c>
    </row>
    <row r="19187" spans="1:13" x14ac:dyDescent="0.25">
      <c r="A19187" t="s">
        <v>660</v>
      </c>
      <c r="C19187" t="s">
        <v>664</v>
      </c>
      <c r="D19187" s="2">
        <v>26969</v>
      </c>
      <c r="E19187">
        <v>30</v>
      </c>
      <c r="F19187">
        <v>26572</v>
      </c>
      <c r="G19187">
        <v>47946000</v>
      </c>
      <c r="H19187">
        <v>26</v>
      </c>
      <c r="K19187">
        <v>1700</v>
      </c>
      <c r="L19187">
        <v>16</v>
      </c>
      <c r="M19187">
        <v>1.2</v>
      </c>
    </row>
    <row r="19188" spans="1:13" x14ac:dyDescent="0.25">
      <c r="A19188" t="s">
        <v>660</v>
      </c>
      <c r="C19188" t="s">
        <v>785</v>
      </c>
      <c r="D19188" s="2">
        <v>26969</v>
      </c>
      <c r="E19188">
        <v>30</v>
      </c>
      <c r="F19188">
        <v>75558</v>
      </c>
      <c r="G19188">
        <v>65637000</v>
      </c>
      <c r="H19188">
        <v>152</v>
      </c>
      <c r="K19188">
        <v>895</v>
      </c>
      <c r="L19188">
        <v>36</v>
      </c>
      <c r="M19188">
        <v>3.3</v>
      </c>
    </row>
    <row r="19189" spans="1:13" x14ac:dyDescent="0.25">
      <c r="A19189" t="s">
        <v>660</v>
      </c>
      <c r="C19189" t="s">
        <v>682</v>
      </c>
      <c r="D19189" s="2">
        <v>26969</v>
      </c>
      <c r="E19189">
        <v>30</v>
      </c>
      <c r="F19189">
        <v>11531</v>
      </c>
      <c r="G19189">
        <v>41376000</v>
      </c>
      <c r="H19189">
        <v>0</v>
      </c>
      <c r="K19189">
        <v>2350</v>
      </c>
      <c r="L19189">
        <v>12</v>
      </c>
      <c r="M19189">
        <v>1.7</v>
      </c>
    </row>
    <row r="19190" spans="1:13" x14ac:dyDescent="0.25">
      <c r="A19190" t="s">
        <v>660</v>
      </c>
      <c r="C19190" t="s">
        <v>672</v>
      </c>
      <c r="D19190" s="2">
        <v>26969</v>
      </c>
      <c r="E19190">
        <v>30.1</v>
      </c>
      <c r="F19190">
        <v>85202</v>
      </c>
      <c r="G19190">
        <v>172008000</v>
      </c>
      <c r="H19190">
        <v>40</v>
      </c>
      <c r="K19190">
        <v>1450</v>
      </c>
      <c r="L19190">
        <v>36</v>
      </c>
      <c r="M19190">
        <v>4.9000000000000004</v>
      </c>
    </row>
    <row r="19191" spans="1:13" x14ac:dyDescent="0.25">
      <c r="A19191" t="s">
        <v>660</v>
      </c>
      <c r="C19191" t="s">
        <v>674</v>
      </c>
      <c r="D19191" s="2">
        <v>26969</v>
      </c>
      <c r="E19191">
        <v>29.6</v>
      </c>
      <c r="F19191">
        <v>5595</v>
      </c>
      <c r="G19191">
        <v>41112000</v>
      </c>
      <c r="H19191">
        <v>4</v>
      </c>
      <c r="K19191">
        <v>2755</v>
      </c>
      <c r="L19191">
        <v>8</v>
      </c>
      <c r="M19191">
        <v>6.4</v>
      </c>
    </row>
    <row r="19192" spans="1:13" x14ac:dyDescent="0.25">
      <c r="A19192" t="s">
        <v>660</v>
      </c>
      <c r="C19192" t="s">
        <v>675</v>
      </c>
      <c r="D19192" s="2">
        <v>26969</v>
      </c>
      <c r="E19192">
        <v>29.6</v>
      </c>
      <c r="F19192">
        <v>24896</v>
      </c>
      <c r="G19192">
        <v>119937000</v>
      </c>
      <c r="H19192">
        <v>16</v>
      </c>
      <c r="K19192">
        <v>2600</v>
      </c>
      <c r="L19192">
        <v>20</v>
      </c>
      <c r="M19192">
        <v>1.6</v>
      </c>
    </row>
    <row r="19193" spans="1:13" x14ac:dyDescent="0.25">
      <c r="A19193" t="s">
        <v>660</v>
      </c>
      <c r="C19193" t="s">
        <v>673</v>
      </c>
      <c r="D19193" s="2">
        <v>26969</v>
      </c>
      <c r="E19193">
        <v>30</v>
      </c>
      <c r="F19193">
        <v>47003</v>
      </c>
      <c r="G19193">
        <v>85551000</v>
      </c>
      <c r="H19193">
        <v>120</v>
      </c>
      <c r="K19193">
        <v>1875</v>
      </c>
      <c r="L19193">
        <v>24</v>
      </c>
      <c r="M19193">
        <v>2.7</v>
      </c>
    </row>
    <row r="19194" spans="1:13" x14ac:dyDescent="0.25">
      <c r="A19194" t="s">
        <v>660</v>
      </c>
      <c r="C19194" t="s">
        <v>683</v>
      </c>
      <c r="D19194" s="2">
        <v>26969</v>
      </c>
      <c r="E19194">
        <v>30</v>
      </c>
      <c r="F19194">
        <v>24085</v>
      </c>
      <c r="G19194">
        <v>57224000</v>
      </c>
      <c r="H19194">
        <v>9</v>
      </c>
      <c r="K19194">
        <v>1933</v>
      </c>
      <c r="L19194">
        <v>16</v>
      </c>
      <c r="M19194">
        <v>3.1</v>
      </c>
    </row>
    <row r="19195" spans="1:13" x14ac:dyDescent="0.25">
      <c r="A19195" t="s">
        <v>660</v>
      </c>
      <c r="C19195" t="s">
        <v>676</v>
      </c>
      <c r="D19195" s="2">
        <v>26969</v>
      </c>
      <c r="E19195">
        <v>30</v>
      </c>
      <c r="F19195">
        <v>37890</v>
      </c>
      <c r="G19195">
        <v>62190000</v>
      </c>
      <c r="H19195">
        <v>0</v>
      </c>
      <c r="K19195">
        <v>1975</v>
      </c>
      <c r="L19195">
        <v>20</v>
      </c>
      <c r="M19195">
        <v>1.3</v>
      </c>
    </row>
    <row r="19196" spans="1:13" x14ac:dyDescent="0.25">
      <c r="A19196" t="s">
        <v>660</v>
      </c>
      <c r="C19196" t="s">
        <v>677</v>
      </c>
      <c r="D19196" s="2">
        <v>26969</v>
      </c>
      <c r="E19196">
        <v>30</v>
      </c>
      <c r="F19196">
        <v>87197</v>
      </c>
      <c r="G19196">
        <v>123759000</v>
      </c>
      <c r="H19196">
        <v>160</v>
      </c>
      <c r="K19196">
        <v>1500</v>
      </c>
      <c r="L19196">
        <v>28</v>
      </c>
      <c r="M19196">
        <v>1.7</v>
      </c>
    </row>
    <row r="19197" spans="1:13" x14ac:dyDescent="0.25">
      <c r="A19197" t="s">
        <v>660</v>
      </c>
      <c r="C19197" t="s">
        <v>680</v>
      </c>
      <c r="D19197" s="2">
        <v>26969</v>
      </c>
      <c r="E19197">
        <v>30</v>
      </c>
      <c r="F19197">
        <v>15422</v>
      </c>
      <c r="G19197">
        <v>29853000</v>
      </c>
      <c r="H19197">
        <v>21</v>
      </c>
      <c r="K19197">
        <v>1550</v>
      </c>
      <c r="L19197">
        <v>12</v>
      </c>
      <c r="M19197">
        <v>2</v>
      </c>
    </row>
    <row r="19198" spans="1:13" x14ac:dyDescent="0.25">
      <c r="A19198" t="s">
        <v>660</v>
      </c>
      <c r="C19198" t="s">
        <v>681</v>
      </c>
      <c r="D19198" s="2">
        <v>26969</v>
      </c>
      <c r="E19198">
        <v>30</v>
      </c>
      <c r="F19198">
        <v>53972</v>
      </c>
      <c r="G19198">
        <v>54015000</v>
      </c>
      <c r="H19198">
        <v>3</v>
      </c>
      <c r="K19198">
        <v>1480</v>
      </c>
      <c r="L19198">
        <v>12</v>
      </c>
      <c r="M19198">
        <v>2.5</v>
      </c>
    </row>
    <row r="19199" spans="1:13" x14ac:dyDescent="0.25">
      <c r="A19199" t="s">
        <v>660</v>
      </c>
      <c r="C19199" t="s">
        <v>678</v>
      </c>
      <c r="D19199" s="2">
        <v>26969</v>
      </c>
      <c r="E19199">
        <v>29.4</v>
      </c>
      <c r="F19199">
        <v>6739</v>
      </c>
      <c r="G19199">
        <v>58695000</v>
      </c>
      <c r="H19199">
        <v>26</v>
      </c>
      <c r="K19199">
        <v>2525</v>
      </c>
      <c r="L19199">
        <v>8</v>
      </c>
      <c r="M19199">
        <v>2.2000000000000002</v>
      </c>
    </row>
    <row r="19200" spans="1:13" x14ac:dyDescent="0.25">
      <c r="A19200" t="s">
        <v>660</v>
      </c>
      <c r="C19200" t="s">
        <v>679</v>
      </c>
      <c r="D19200" s="2">
        <v>26969</v>
      </c>
      <c r="E19200">
        <v>29.3</v>
      </c>
      <c r="F19200">
        <v>14783</v>
      </c>
      <c r="G19200">
        <v>74208000</v>
      </c>
      <c r="H19200">
        <v>64</v>
      </c>
      <c r="K19200">
        <v>2700</v>
      </c>
      <c r="L19200">
        <v>8</v>
      </c>
      <c r="M19200">
        <v>2.7</v>
      </c>
    </row>
    <row r="19201" spans="1:15" x14ac:dyDescent="0.25">
      <c r="A19201" t="s">
        <v>660</v>
      </c>
      <c r="C19201" t="s">
        <v>666</v>
      </c>
      <c r="D19201" s="2">
        <v>26999</v>
      </c>
      <c r="E19201">
        <v>30.7</v>
      </c>
      <c r="F19201">
        <v>40005</v>
      </c>
      <c r="G19201">
        <v>171907000</v>
      </c>
      <c r="H19201">
        <v>545</v>
      </c>
      <c r="K19201">
        <v>1925</v>
      </c>
      <c r="L19201">
        <v>36</v>
      </c>
      <c r="M19201">
        <v>20.2</v>
      </c>
    </row>
    <row r="19202" spans="1:15" x14ac:dyDescent="0.25">
      <c r="A19202" t="s">
        <v>660</v>
      </c>
      <c r="C19202" t="s">
        <v>667</v>
      </c>
      <c r="D19202" s="2">
        <v>26999</v>
      </c>
      <c r="E19202">
        <v>31</v>
      </c>
      <c r="F19202">
        <v>53043</v>
      </c>
      <c r="G19202">
        <v>82079000</v>
      </c>
      <c r="H19202">
        <v>17076</v>
      </c>
      <c r="K19202">
        <v>962</v>
      </c>
      <c r="L19202">
        <v>36</v>
      </c>
      <c r="M19202">
        <v>4.4000000000000004</v>
      </c>
    </row>
    <row r="19203" spans="1:15" x14ac:dyDescent="0.25">
      <c r="A19203" t="s">
        <v>660</v>
      </c>
      <c r="C19203" t="s">
        <v>668</v>
      </c>
      <c r="D19203" s="2">
        <v>26999</v>
      </c>
      <c r="E19203">
        <v>31</v>
      </c>
      <c r="F19203">
        <v>71355</v>
      </c>
      <c r="G19203">
        <v>176461000</v>
      </c>
      <c r="H19203">
        <v>63790</v>
      </c>
      <c r="K19203">
        <v>1400</v>
      </c>
      <c r="L19203">
        <v>44</v>
      </c>
      <c r="M19203">
        <v>13.3</v>
      </c>
    </row>
    <row r="19204" spans="1:15" x14ac:dyDescent="0.25">
      <c r="A19204" t="s">
        <v>660</v>
      </c>
      <c r="C19204" t="s">
        <v>669</v>
      </c>
      <c r="D19204" s="2">
        <v>26999</v>
      </c>
      <c r="E19204">
        <v>30.8</v>
      </c>
      <c r="F19204">
        <v>62845</v>
      </c>
      <c r="G19204">
        <v>54801000</v>
      </c>
      <c r="H19204">
        <v>0</v>
      </c>
      <c r="K19204">
        <v>1220</v>
      </c>
      <c r="L19204">
        <v>28</v>
      </c>
      <c r="M19204">
        <v>1.7</v>
      </c>
    </row>
    <row r="19205" spans="1:15" x14ac:dyDescent="0.25">
      <c r="A19205" t="s">
        <v>660</v>
      </c>
      <c r="C19205" t="s">
        <v>670</v>
      </c>
      <c r="D19205" s="2">
        <v>26999</v>
      </c>
      <c r="E19205">
        <v>30.5</v>
      </c>
      <c r="F19205">
        <v>63311</v>
      </c>
      <c r="G19205">
        <v>150735000</v>
      </c>
      <c r="H19205">
        <v>0</v>
      </c>
      <c r="K19205">
        <v>1166</v>
      </c>
      <c r="L19205">
        <v>40</v>
      </c>
      <c r="M19205">
        <v>16.100000000000001</v>
      </c>
    </row>
    <row r="19206" spans="1:15" x14ac:dyDescent="0.25">
      <c r="A19206" t="s">
        <v>660</v>
      </c>
      <c r="C19206" t="s">
        <v>776</v>
      </c>
      <c r="D19206" s="2">
        <v>26999</v>
      </c>
      <c r="E19206">
        <v>31</v>
      </c>
      <c r="F19206">
        <v>34156</v>
      </c>
      <c r="G19206">
        <v>165178000</v>
      </c>
      <c r="H19206">
        <v>0</v>
      </c>
      <c r="K19206">
        <v>1650</v>
      </c>
      <c r="L19206">
        <v>32</v>
      </c>
      <c r="M19206">
        <v>1</v>
      </c>
    </row>
    <row r="19207" spans="1:15" x14ac:dyDescent="0.25">
      <c r="A19207" t="s">
        <v>660</v>
      </c>
      <c r="C19207" t="s">
        <v>661</v>
      </c>
      <c r="D19207" s="2">
        <v>26999</v>
      </c>
      <c r="E19207">
        <v>29.7</v>
      </c>
      <c r="F19207">
        <v>11172</v>
      </c>
      <c r="G19207">
        <v>38186000</v>
      </c>
      <c r="H19207">
        <v>0</v>
      </c>
      <c r="K19207">
        <v>2300</v>
      </c>
      <c r="L19207">
        <v>12</v>
      </c>
      <c r="M19207">
        <v>0.8</v>
      </c>
    </row>
    <row r="19208" spans="1:15" x14ac:dyDescent="0.25">
      <c r="A19208" t="s">
        <v>660</v>
      </c>
      <c r="C19208" t="s">
        <v>663</v>
      </c>
      <c r="D19208" s="2">
        <v>26999</v>
      </c>
      <c r="E19208">
        <v>27</v>
      </c>
      <c r="F19208">
        <v>21060</v>
      </c>
      <c r="G19208">
        <v>125223000</v>
      </c>
      <c r="H19208">
        <v>85</v>
      </c>
      <c r="K19208">
        <v>2000</v>
      </c>
      <c r="L19208">
        <v>24</v>
      </c>
      <c r="M19208">
        <v>0.8</v>
      </c>
    </row>
    <row r="19209" spans="1:15" x14ac:dyDescent="0.25">
      <c r="A19209" t="s">
        <v>660</v>
      </c>
      <c r="C19209" t="s">
        <v>671</v>
      </c>
      <c r="D19209" s="2">
        <v>26999</v>
      </c>
      <c r="E19209">
        <v>31</v>
      </c>
      <c r="F19209">
        <v>40787</v>
      </c>
      <c r="G19209">
        <v>165962000</v>
      </c>
      <c r="H19209">
        <v>832</v>
      </c>
      <c r="K19209">
        <v>1500</v>
      </c>
      <c r="L19209">
        <v>32</v>
      </c>
      <c r="M19209">
        <v>3.1</v>
      </c>
    </row>
    <row r="19210" spans="1:15" x14ac:dyDescent="0.25">
      <c r="A19210" t="s">
        <v>660</v>
      </c>
      <c r="C19210" t="s">
        <v>662</v>
      </c>
      <c r="D19210" s="2">
        <v>26999</v>
      </c>
      <c r="E19210">
        <v>31</v>
      </c>
      <c r="F19210">
        <v>57789</v>
      </c>
      <c r="G19210">
        <v>100784000</v>
      </c>
      <c r="H19210">
        <v>940</v>
      </c>
      <c r="K19210">
        <v>1720</v>
      </c>
      <c r="L19210">
        <v>28</v>
      </c>
      <c r="M19210">
        <v>9.1999999999999993</v>
      </c>
    </row>
    <row r="19211" spans="1:15" x14ac:dyDescent="0.25">
      <c r="A19211" t="s">
        <v>660</v>
      </c>
      <c r="C19211" t="s">
        <v>664</v>
      </c>
      <c r="D19211" s="2">
        <v>26999</v>
      </c>
      <c r="E19211">
        <v>31</v>
      </c>
      <c r="F19211">
        <v>31237</v>
      </c>
      <c r="G19211">
        <v>52666000</v>
      </c>
      <c r="H19211">
        <v>31</v>
      </c>
      <c r="K19211">
        <v>1650</v>
      </c>
      <c r="L19211">
        <v>20</v>
      </c>
      <c r="M19211">
        <v>0.5</v>
      </c>
    </row>
    <row r="19212" spans="1:15" x14ac:dyDescent="0.25">
      <c r="A19212" t="s">
        <v>660</v>
      </c>
      <c r="C19212" t="s">
        <v>785</v>
      </c>
      <c r="D19212" s="2">
        <v>26999</v>
      </c>
      <c r="E19212">
        <v>30.8</v>
      </c>
      <c r="F19212">
        <v>85112</v>
      </c>
      <c r="G19212">
        <v>71084000</v>
      </c>
      <c r="H19212">
        <v>21</v>
      </c>
      <c r="K19212">
        <v>803</v>
      </c>
      <c r="L19212">
        <v>36</v>
      </c>
      <c r="M19212">
        <v>5.5</v>
      </c>
    </row>
    <row r="19213" spans="1:15" x14ac:dyDescent="0.25">
      <c r="A19213" t="s">
        <v>660</v>
      </c>
      <c r="C19213" t="s">
        <v>682</v>
      </c>
      <c r="D19213" s="2">
        <v>26999</v>
      </c>
      <c r="E19213">
        <v>31</v>
      </c>
      <c r="F19213">
        <v>12136</v>
      </c>
      <c r="G19213">
        <v>41821000</v>
      </c>
      <c r="H19213">
        <v>0</v>
      </c>
      <c r="K19213">
        <v>2300</v>
      </c>
      <c r="L19213">
        <v>12</v>
      </c>
      <c r="M19213">
        <v>0.7</v>
      </c>
    </row>
    <row r="19214" spans="1:15" x14ac:dyDescent="0.25">
      <c r="A19214" t="s">
        <v>660</v>
      </c>
      <c r="C19214" t="s">
        <v>672</v>
      </c>
      <c r="D19214" s="2">
        <v>26999</v>
      </c>
      <c r="E19214" s="27">
        <v>31</v>
      </c>
      <c r="F19214">
        <v>98210</v>
      </c>
      <c r="G19214">
        <v>230500000</v>
      </c>
      <c r="H19214">
        <v>0</v>
      </c>
      <c r="K19214">
        <v>1300</v>
      </c>
      <c r="L19214">
        <v>40</v>
      </c>
      <c r="M19214">
        <v>2.6</v>
      </c>
      <c r="O19214" s="3"/>
    </row>
    <row r="19215" spans="1:15" x14ac:dyDescent="0.25">
      <c r="A19215" t="s">
        <v>660</v>
      </c>
      <c r="C19215" t="s">
        <v>684</v>
      </c>
      <c r="D19215" s="2">
        <v>26999</v>
      </c>
      <c r="E19215">
        <v>15.6</v>
      </c>
      <c r="F19215">
        <v>3822</v>
      </c>
      <c r="G19215">
        <v>27891000</v>
      </c>
      <c r="H19215">
        <v>0</v>
      </c>
      <c r="K19215">
        <v>2625</v>
      </c>
      <c r="L19215">
        <v>12</v>
      </c>
      <c r="M19215">
        <v>3.3</v>
      </c>
    </row>
    <row r="19216" spans="1:15" x14ac:dyDescent="0.25">
      <c r="A19216" t="s">
        <v>660</v>
      </c>
      <c r="C19216" t="s">
        <v>674</v>
      </c>
      <c r="D19216" s="2">
        <v>26999</v>
      </c>
      <c r="E19216">
        <v>30.8</v>
      </c>
      <c r="F19216">
        <v>5176</v>
      </c>
      <c r="G19216">
        <v>29245000</v>
      </c>
      <c r="H19216">
        <v>3</v>
      </c>
      <c r="K19216">
        <v>2755</v>
      </c>
      <c r="L19216">
        <v>8</v>
      </c>
      <c r="M19216">
        <v>10</v>
      </c>
    </row>
    <row r="19217" spans="1:13" x14ac:dyDescent="0.25">
      <c r="A19217" t="s">
        <v>660</v>
      </c>
      <c r="C19217" t="s">
        <v>675</v>
      </c>
      <c r="D19217" s="2">
        <v>26999</v>
      </c>
      <c r="E19217">
        <v>30.8</v>
      </c>
      <c r="F19217">
        <v>29240</v>
      </c>
      <c r="G19217">
        <v>142920000</v>
      </c>
      <c r="H19217">
        <v>215</v>
      </c>
      <c r="K19217">
        <v>2625</v>
      </c>
      <c r="L19217">
        <v>20</v>
      </c>
      <c r="M19217">
        <v>2.2999999999999998</v>
      </c>
    </row>
    <row r="19218" spans="1:13" x14ac:dyDescent="0.25">
      <c r="A19218" t="s">
        <v>660</v>
      </c>
      <c r="C19218" t="s">
        <v>673</v>
      </c>
      <c r="D19218" s="2">
        <v>26999</v>
      </c>
      <c r="E19218">
        <v>31</v>
      </c>
      <c r="F19218">
        <v>47022</v>
      </c>
      <c r="G19218">
        <v>88919000</v>
      </c>
      <c r="H19218">
        <v>0</v>
      </c>
      <c r="K19218">
        <v>1850</v>
      </c>
      <c r="L19218">
        <v>24</v>
      </c>
      <c r="M19218">
        <v>2.7</v>
      </c>
    </row>
    <row r="19219" spans="1:13" x14ac:dyDescent="0.25">
      <c r="A19219" t="s">
        <v>660</v>
      </c>
      <c r="C19219" t="s">
        <v>683</v>
      </c>
      <c r="D19219" s="2">
        <v>26999</v>
      </c>
      <c r="E19219">
        <v>31</v>
      </c>
      <c r="F19219">
        <v>30811</v>
      </c>
      <c r="G19219">
        <v>71235000</v>
      </c>
      <c r="H19219">
        <v>0</v>
      </c>
      <c r="K19219">
        <v>1900</v>
      </c>
      <c r="L19219">
        <v>20</v>
      </c>
      <c r="M19219">
        <v>0.9</v>
      </c>
    </row>
    <row r="19220" spans="1:13" x14ac:dyDescent="0.25">
      <c r="A19220" t="s">
        <v>660</v>
      </c>
      <c r="C19220" t="s">
        <v>676</v>
      </c>
      <c r="D19220" s="2">
        <v>26999</v>
      </c>
      <c r="E19220">
        <v>31</v>
      </c>
      <c r="F19220">
        <v>38119</v>
      </c>
      <c r="G19220">
        <v>61833000</v>
      </c>
      <c r="H19220">
        <v>22</v>
      </c>
      <c r="K19220">
        <v>2000</v>
      </c>
      <c r="L19220">
        <v>20</v>
      </c>
      <c r="M19220">
        <v>27.8</v>
      </c>
    </row>
    <row r="19221" spans="1:13" x14ac:dyDescent="0.25">
      <c r="A19221" t="s">
        <v>660</v>
      </c>
      <c r="C19221" t="s">
        <v>677</v>
      </c>
      <c r="D19221" s="2">
        <v>26999</v>
      </c>
      <c r="E19221">
        <v>31</v>
      </c>
      <c r="F19221">
        <v>96253</v>
      </c>
      <c r="G19221">
        <v>130908000</v>
      </c>
      <c r="H19221">
        <v>0</v>
      </c>
      <c r="K19221">
        <v>1425</v>
      </c>
      <c r="L19221">
        <v>36</v>
      </c>
      <c r="M19221">
        <v>3.9</v>
      </c>
    </row>
    <row r="19222" spans="1:13" x14ac:dyDescent="0.25">
      <c r="A19222" t="s">
        <v>660</v>
      </c>
      <c r="C19222" t="s">
        <v>680</v>
      </c>
      <c r="D19222" s="2">
        <v>26999</v>
      </c>
      <c r="E19222">
        <v>31</v>
      </c>
      <c r="F19222">
        <v>15045</v>
      </c>
      <c r="G19222">
        <v>26884000</v>
      </c>
      <c r="H19222">
        <v>0</v>
      </c>
      <c r="K19222">
        <v>1747</v>
      </c>
      <c r="L19222">
        <v>12</v>
      </c>
      <c r="M19222">
        <v>1.4</v>
      </c>
    </row>
    <row r="19223" spans="1:13" x14ac:dyDescent="0.25">
      <c r="A19223" t="s">
        <v>660</v>
      </c>
      <c r="C19223" t="s">
        <v>681</v>
      </c>
      <c r="D19223" s="2">
        <v>26999</v>
      </c>
      <c r="E19223">
        <v>30.9</v>
      </c>
      <c r="F19223">
        <v>66936</v>
      </c>
      <c r="G19223">
        <v>61230000</v>
      </c>
      <c r="H19223">
        <v>0</v>
      </c>
      <c r="K19223">
        <v>1265</v>
      </c>
      <c r="L19223">
        <v>28</v>
      </c>
      <c r="M19223">
        <v>4.5</v>
      </c>
    </row>
    <row r="19224" spans="1:13" x14ac:dyDescent="0.25">
      <c r="A19224" t="s">
        <v>660</v>
      </c>
      <c r="C19224" t="s">
        <v>678</v>
      </c>
      <c r="D19224" s="2">
        <v>26999</v>
      </c>
      <c r="E19224">
        <v>31</v>
      </c>
      <c r="F19224">
        <v>12782</v>
      </c>
      <c r="G19224">
        <v>102282000</v>
      </c>
      <c r="H19224">
        <v>5</v>
      </c>
      <c r="K19224">
        <v>2325</v>
      </c>
      <c r="L19224">
        <v>16</v>
      </c>
      <c r="M19224">
        <v>2.9</v>
      </c>
    </row>
    <row r="19225" spans="1:13" x14ac:dyDescent="0.25">
      <c r="A19225" t="s">
        <v>660</v>
      </c>
      <c r="C19225" t="s">
        <v>679</v>
      </c>
      <c r="D19225" s="2">
        <v>26999</v>
      </c>
      <c r="E19225">
        <v>31</v>
      </c>
      <c r="F19225">
        <v>28764</v>
      </c>
      <c r="G19225">
        <v>135038000</v>
      </c>
      <c r="H19225">
        <v>169</v>
      </c>
      <c r="K19225">
        <v>2586</v>
      </c>
      <c r="L19225">
        <v>16</v>
      </c>
      <c r="M19225">
        <v>2.9</v>
      </c>
    </row>
    <row r="19226" spans="1:13" x14ac:dyDescent="0.25">
      <c r="A19226" t="s">
        <v>660</v>
      </c>
      <c r="C19226" t="s">
        <v>666</v>
      </c>
      <c r="D19226" s="2">
        <v>27030</v>
      </c>
      <c r="E19226">
        <v>30.4</v>
      </c>
      <c r="F19226">
        <v>37980</v>
      </c>
      <c r="G19226">
        <v>93621000</v>
      </c>
      <c r="H19226">
        <v>618</v>
      </c>
      <c r="K19226">
        <v>2400</v>
      </c>
      <c r="L19226">
        <v>36</v>
      </c>
      <c r="M19226">
        <v>5.5</v>
      </c>
    </row>
    <row r="19227" spans="1:13" x14ac:dyDescent="0.25">
      <c r="A19227" t="s">
        <v>660</v>
      </c>
      <c r="C19227" t="s">
        <v>667</v>
      </c>
      <c r="D19227" s="2">
        <v>27030</v>
      </c>
      <c r="E19227">
        <v>30.4</v>
      </c>
      <c r="F19227">
        <v>50796</v>
      </c>
      <c r="G19227">
        <v>78988000</v>
      </c>
      <c r="H19227">
        <v>16752</v>
      </c>
      <c r="K19227">
        <v>900</v>
      </c>
      <c r="L19227">
        <v>36</v>
      </c>
      <c r="M19227">
        <v>4.4000000000000004</v>
      </c>
    </row>
    <row r="19228" spans="1:13" x14ac:dyDescent="0.25">
      <c r="A19228" t="s">
        <v>660</v>
      </c>
      <c r="C19228" t="s">
        <v>668</v>
      </c>
      <c r="D19228" s="2">
        <v>27030</v>
      </c>
      <c r="E19228">
        <v>30.1</v>
      </c>
      <c r="F19228">
        <v>74016</v>
      </c>
      <c r="G19228">
        <v>138924000</v>
      </c>
      <c r="H19228">
        <v>44375</v>
      </c>
      <c r="K19228">
        <v>1433</v>
      </c>
      <c r="L19228">
        <v>44</v>
      </c>
      <c r="M19228">
        <v>28.5</v>
      </c>
    </row>
    <row r="19229" spans="1:13" x14ac:dyDescent="0.25">
      <c r="A19229" t="s">
        <v>660</v>
      </c>
      <c r="C19229" t="s">
        <v>669</v>
      </c>
      <c r="D19229" s="2">
        <v>27030</v>
      </c>
      <c r="E19229">
        <v>30.3</v>
      </c>
      <c r="F19229">
        <v>58571</v>
      </c>
      <c r="G19229">
        <v>52281000</v>
      </c>
      <c r="H19229">
        <v>0</v>
      </c>
      <c r="K19229">
        <v>1230</v>
      </c>
      <c r="L19229">
        <v>28</v>
      </c>
      <c r="M19229">
        <v>101.2</v>
      </c>
    </row>
    <row r="19230" spans="1:13" x14ac:dyDescent="0.25">
      <c r="A19230" t="s">
        <v>660</v>
      </c>
      <c r="C19230" t="s">
        <v>670</v>
      </c>
      <c r="D19230" s="2">
        <v>27030</v>
      </c>
      <c r="E19230">
        <v>30.2</v>
      </c>
      <c r="F19230">
        <v>61171</v>
      </c>
      <c r="G19230">
        <v>144364000</v>
      </c>
      <c r="H19230">
        <v>0</v>
      </c>
      <c r="K19230">
        <v>1200</v>
      </c>
      <c r="L19230">
        <v>40</v>
      </c>
      <c r="M19230">
        <v>7.1</v>
      </c>
    </row>
    <row r="19231" spans="1:13" x14ac:dyDescent="0.25">
      <c r="A19231" t="s">
        <v>660</v>
      </c>
      <c r="C19231" t="s">
        <v>776</v>
      </c>
      <c r="D19231" s="2">
        <v>27030</v>
      </c>
      <c r="E19231">
        <v>29.4</v>
      </c>
      <c r="F19231">
        <v>32002</v>
      </c>
      <c r="G19231">
        <v>154762000</v>
      </c>
      <c r="H19231">
        <v>0</v>
      </c>
      <c r="K19231">
        <v>1650</v>
      </c>
      <c r="L19231">
        <v>32</v>
      </c>
      <c r="M19231">
        <v>1</v>
      </c>
    </row>
    <row r="19232" spans="1:13" x14ac:dyDescent="0.25">
      <c r="A19232" t="s">
        <v>660</v>
      </c>
      <c r="C19232" t="s">
        <v>661</v>
      </c>
      <c r="D19232" s="2">
        <v>27030</v>
      </c>
      <c r="E19232">
        <v>30.5</v>
      </c>
      <c r="F19232">
        <v>14684</v>
      </c>
      <c r="G19232">
        <v>47852000</v>
      </c>
      <c r="H19232">
        <v>0</v>
      </c>
      <c r="K19232">
        <v>2200</v>
      </c>
      <c r="L19232">
        <v>12</v>
      </c>
      <c r="M19232">
        <v>3.7</v>
      </c>
    </row>
    <row r="19233" spans="1:13" x14ac:dyDescent="0.25">
      <c r="A19233" t="s">
        <v>660</v>
      </c>
      <c r="C19233" t="s">
        <v>663</v>
      </c>
      <c r="D19233" s="2">
        <v>27030</v>
      </c>
      <c r="E19233">
        <v>30.2</v>
      </c>
      <c r="F19233">
        <v>23557</v>
      </c>
      <c r="G19233">
        <v>138809000</v>
      </c>
      <c r="H19233">
        <v>95</v>
      </c>
      <c r="K19233">
        <v>2025</v>
      </c>
      <c r="L19233">
        <v>24</v>
      </c>
      <c r="M19233">
        <v>1.6</v>
      </c>
    </row>
    <row r="19234" spans="1:13" x14ac:dyDescent="0.25">
      <c r="A19234" t="s">
        <v>660</v>
      </c>
      <c r="C19234" t="s">
        <v>671</v>
      </c>
      <c r="D19234" s="2">
        <v>27030</v>
      </c>
      <c r="E19234">
        <v>30.1</v>
      </c>
      <c r="F19234">
        <v>37981</v>
      </c>
      <c r="G19234">
        <v>154436000</v>
      </c>
      <c r="H19234">
        <v>756</v>
      </c>
      <c r="K19234">
        <v>1575</v>
      </c>
      <c r="L19234">
        <v>32</v>
      </c>
      <c r="M19234">
        <v>7</v>
      </c>
    </row>
    <row r="19235" spans="1:13" x14ac:dyDescent="0.25">
      <c r="A19235" t="s">
        <v>660</v>
      </c>
      <c r="C19235" t="s">
        <v>662</v>
      </c>
      <c r="D19235" s="2">
        <v>27030</v>
      </c>
      <c r="E19235">
        <v>30.4</v>
      </c>
      <c r="F19235">
        <v>55905</v>
      </c>
      <c r="G19235">
        <v>97498000</v>
      </c>
      <c r="H19235">
        <v>909</v>
      </c>
      <c r="K19235">
        <v>1720</v>
      </c>
      <c r="L19235">
        <v>28</v>
      </c>
      <c r="M19235">
        <v>9.1999999999999993</v>
      </c>
    </row>
    <row r="19236" spans="1:13" x14ac:dyDescent="0.25">
      <c r="A19236" t="s">
        <v>660</v>
      </c>
      <c r="C19236" t="s">
        <v>664</v>
      </c>
      <c r="D19236" s="2">
        <v>27030</v>
      </c>
      <c r="E19236">
        <v>30.4</v>
      </c>
      <c r="F19236">
        <v>30260</v>
      </c>
      <c r="G19236">
        <v>51018000</v>
      </c>
      <c r="H19236">
        <v>30</v>
      </c>
      <c r="K19236">
        <v>1650</v>
      </c>
      <c r="L19236">
        <v>20</v>
      </c>
      <c r="M19236">
        <v>0.5</v>
      </c>
    </row>
    <row r="19237" spans="1:13" x14ac:dyDescent="0.25">
      <c r="A19237" t="s">
        <v>660</v>
      </c>
      <c r="C19237" t="s">
        <v>785</v>
      </c>
      <c r="D19237" s="2">
        <v>27030</v>
      </c>
      <c r="E19237">
        <v>30.4</v>
      </c>
      <c r="F19237">
        <v>87863</v>
      </c>
      <c r="G19237">
        <v>70115000</v>
      </c>
      <c r="H19237">
        <v>0</v>
      </c>
      <c r="K19237">
        <v>720</v>
      </c>
      <c r="L19237">
        <v>44</v>
      </c>
      <c r="M19237">
        <v>1.9</v>
      </c>
    </row>
    <row r="19238" spans="1:13" x14ac:dyDescent="0.25">
      <c r="A19238" t="s">
        <v>660</v>
      </c>
      <c r="C19238" t="s">
        <v>682</v>
      </c>
      <c r="D19238" s="2">
        <v>27030</v>
      </c>
      <c r="E19238">
        <v>30.4</v>
      </c>
      <c r="F19238">
        <v>11756</v>
      </c>
      <c r="G19238">
        <v>40511000</v>
      </c>
      <c r="H19238">
        <v>0</v>
      </c>
      <c r="K19238">
        <v>2300</v>
      </c>
      <c r="L19238">
        <v>12</v>
      </c>
      <c r="M19238">
        <v>0.7</v>
      </c>
    </row>
    <row r="19239" spans="1:13" x14ac:dyDescent="0.25">
      <c r="A19239" t="s">
        <v>660</v>
      </c>
      <c r="C19239" t="s">
        <v>672</v>
      </c>
      <c r="D19239" s="2">
        <v>27030</v>
      </c>
      <c r="E19239">
        <v>29.4</v>
      </c>
      <c r="F19239">
        <v>84372</v>
      </c>
      <c r="G19239">
        <v>202037000</v>
      </c>
      <c r="H19239">
        <v>0</v>
      </c>
      <c r="K19239">
        <v>1425</v>
      </c>
      <c r="L19239">
        <v>48</v>
      </c>
      <c r="M19239">
        <v>26.4</v>
      </c>
    </row>
    <row r="19240" spans="1:13" x14ac:dyDescent="0.25">
      <c r="A19240" t="s">
        <v>660</v>
      </c>
      <c r="C19240" t="s">
        <v>684</v>
      </c>
      <c r="D19240" s="2">
        <v>27030</v>
      </c>
      <c r="E19240">
        <v>29.6</v>
      </c>
      <c r="F19240">
        <v>13173</v>
      </c>
      <c r="G19240">
        <v>46336000</v>
      </c>
      <c r="H19240">
        <v>0</v>
      </c>
      <c r="K19240">
        <v>2690</v>
      </c>
      <c r="L19240">
        <v>12</v>
      </c>
      <c r="M19240">
        <v>5.2</v>
      </c>
    </row>
    <row r="19241" spans="1:13" x14ac:dyDescent="0.25">
      <c r="A19241" t="s">
        <v>660</v>
      </c>
      <c r="C19241" t="s">
        <v>674</v>
      </c>
      <c r="D19241" s="2">
        <v>27030</v>
      </c>
      <c r="E19241">
        <v>30.4</v>
      </c>
      <c r="F19241">
        <v>4773</v>
      </c>
      <c r="G19241">
        <v>27578000</v>
      </c>
      <c r="H19241">
        <v>5</v>
      </c>
      <c r="K19241">
        <v>2750</v>
      </c>
      <c r="L19241">
        <v>8</v>
      </c>
      <c r="M19241">
        <v>9.1</v>
      </c>
    </row>
    <row r="19242" spans="1:13" x14ac:dyDescent="0.25">
      <c r="A19242" t="s">
        <v>660</v>
      </c>
      <c r="C19242" t="s">
        <v>675</v>
      </c>
      <c r="D19242" s="2">
        <v>27030</v>
      </c>
      <c r="E19242">
        <v>30.4</v>
      </c>
      <c r="F19242">
        <v>29582</v>
      </c>
      <c r="G19242">
        <v>142822000</v>
      </c>
      <c r="H19242">
        <v>359</v>
      </c>
      <c r="K19242">
        <v>2650</v>
      </c>
      <c r="L19242">
        <v>20</v>
      </c>
      <c r="M19242">
        <v>0.7</v>
      </c>
    </row>
    <row r="19243" spans="1:13" x14ac:dyDescent="0.25">
      <c r="A19243" t="s">
        <v>660</v>
      </c>
      <c r="C19243" t="s">
        <v>673</v>
      </c>
      <c r="D19243" s="2">
        <v>27030</v>
      </c>
      <c r="E19243">
        <v>30.4</v>
      </c>
      <c r="F19243">
        <v>45552</v>
      </c>
      <c r="G19243">
        <v>86139000</v>
      </c>
      <c r="H19243">
        <v>0</v>
      </c>
      <c r="K19243">
        <v>1850</v>
      </c>
      <c r="L19243">
        <v>24</v>
      </c>
      <c r="M19243">
        <v>2.7</v>
      </c>
    </row>
    <row r="19244" spans="1:13" x14ac:dyDescent="0.25">
      <c r="A19244" t="s">
        <v>660</v>
      </c>
      <c r="C19244" t="s">
        <v>683</v>
      </c>
      <c r="D19244" s="2">
        <v>27030</v>
      </c>
      <c r="E19244">
        <v>30.4</v>
      </c>
      <c r="F19244">
        <v>29848</v>
      </c>
      <c r="G19244">
        <v>69009000</v>
      </c>
      <c r="H19244">
        <v>0</v>
      </c>
      <c r="K19244">
        <v>1900</v>
      </c>
      <c r="L19244">
        <v>20</v>
      </c>
      <c r="M19244">
        <v>0.9</v>
      </c>
    </row>
    <row r="19245" spans="1:13" x14ac:dyDescent="0.25">
      <c r="A19245" t="s">
        <v>660</v>
      </c>
      <c r="C19245" t="s">
        <v>676</v>
      </c>
      <c r="D19245" s="2">
        <v>27030</v>
      </c>
      <c r="E19245">
        <v>30.1</v>
      </c>
      <c r="F19245">
        <v>36485</v>
      </c>
      <c r="G19245">
        <v>58340000</v>
      </c>
      <c r="H19245">
        <v>37</v>
      </c>
      <c r="K19245">
        <v>2000</v>
      </c>
      <c r="L19245">
        <v>20</v>
      </c>
      <c r="M19245">
        <v>27.4</v>
      </c>
    </row>
    <row r="19246" spans="1:13" x14ac:dyDescent="0.25">
      <c r="A19246" t="s">
        <v>660</v>
      </c>
      <c r="C19246" t="s">
        <v>677</v>
      </c>
      <c r="D19246" s="2">
        <v>27030</v>
      </c>
      <c r="E19246">
        <v>30.4</v>
      </c>
      <c r="F19246">
        <v>59683</v>
      </c>
      <c r="G19246">
        <v>97599000</v>
      </c>
      <c r="H19246">
        <v>37843</v>
      </c>
      <c r="K19246">
        <v>1400</v>
      </c>
      <c r="L19246">
        <v>36</v>
      </c>
      <c r="M19246">
        <v>7.2</v>
      </c>
    </row>
    <row r="19247" spans="1:13" x14ac:dyDescent="0.25">
      <c r="A19247" t="s">
        <v>660</v>
      </c>
      <c r="C19247" t="s">
        <v>680</v>
      </c>
      <c r="D19247" s="2">
        <v>27030</v>
      </c>
      <c r="E19247">
        <v>30.4</v>
      </c>
      <c r="F19247">
        <v>14527</v>
      </c>
      <c r="G19247">
        <v>14876000</v>
      </c>
      <c r="H19247">
        <v>0</v>
      </c>
      <c r="K19247">
        <v>1745</v>
      </c>
      <c r="L19247">
        <v>12</v>
      </c>
      <c r="M19247">
        <v>0.7</v>
      </c>
    </row>
    <row r="19248" spans="1:13" x14ac:dyDescent="0.25">
      <c r="A19248" t="s">
        <v>660</v>
      </c>
      <c r="C19248" t="s">
        <v>681</v>
      </c>
      <c r="D19248" s="2">
        <v>27030</v>
      </c>
      <c r="E19248">
        <v>30.2</v>
      </c>
      <c r="F19248">
        <v>80499</v>
      </c>
      <c r="G19248">
        <v>66895000</v>
      </c>
      <c r="H19248">
        <v>0</v>
      </c>
      <c r="K19248">
        <v>1230</v>
      </c>
      <c r="L19248">
        <v>32</v>
      </c>
      <c r="M19248">
        <v>2.9</v>
      </c>
    </row>
    <row r="19249" spans="1:13" x14ac:dyDescent="0.25">
      <c r="A19249" t="s">
        <v>660</v>
      </c>
      <c r="C19249" t="s">
        <v>678</v>
      </c>
      <c r="D19249" s="2">
        <v>27030</v>
      </c>
      <c r="E19249">
        <v>30.4</v>
      </c>
      <c r="F19249">
        <v>12787</v>
      </c>
      <c r="G19249">
        <v>102143000</v>
      </c>
      <c r="H19249">
        <v>0</v>
      </c>
      <c r="K19249">
        <v>2250</v>
      </c>
      <c r="L19249">
        <v>20</v>
      </c>
      <c r="M19249">
        <v>1.6</v>
      </c>
    </row>
    <row r="19250" spans="1:13" x14ac:dyDescent="0.25">
      <c r="A19250" t="s">
        <v>660</v>
      </c>
      <c r="C19250" t="s">
        <v>679</v>
      </c>
      <c r="D19250" s="2">
        <v>27030</v>
      </c>
      <c r="E19250">
        <v>30.4</v>
      </c>
      <c r="F19250">
        <v>34002</v>
      </c>
      <c r="G19250">
        <v>154233000</v>
      </c>
      <c r="H19250">
        <v>137</v>
      </c>
      <c r="K19250">
        <v>2450</v>
      </c>
      <c r="L19250">
        <v>24</v>
      </c>
      <c r="M19250">
        <v>1.6</v>
      </c>
    </row>
    <row r="19251" spans="1:13" x14ac:dyDescent="0.25">
      <c r="A19251" t="s">
        <v>660</v>
      </c>
      <c r="C19251" t="s">
        <v>666</v>
      </c>
      <c r="D19251" s="2">
        <v>27061</v>
      </c>
      <c r="E19251">
        <v>27.8</v>
      </c>
      <c r="F19251">
        <v>33357</v>
      </c>
      <c r="G19251">
        <v>150822000</v>
      </c>
      <c r="H19251">
        <v>477</v>
      </c>
      <c r="K19251">
        <v>1950</v>
      </c>
      <c r="L19251">
        <v>36</v>
      </c>
      <c r="M19251">
        <v>9.6</v>
      </c>
    </row>
    <row r="19252" spans="1:13" x14ac:dyDescent="0.25">
      <c r="A19252" t="s">
        <v>660</v>
      </c>
      <c r="C19252" t="s">
        <v>667</v>
      </c>
      <c r="D19252" s="2">
        <v>27061</v>
      </c>
      <c r="E19252">
        <v>27.8</v>
      </c>
      <c r="F19252">
        <v>44899</v>
      </c>
      <c r="G19252">
        <v>69519000</v>
      </c>
      <c r="H19252">
        <v>17488</v>
      </c>
      <c r="K19252">
        <v>900</v>
      </c>
      <c r="L19252">
        <v>36</v>
      </c>
      <c r="M19252">
        <v>6</v>
      </c>
    </row>
    <row r="19253" spans="1:13" x14ac:dyDescent="0.25">
      <c r="A19253" t="s">
        <v>660</v>
      </c>
      <c r="C19253" t="s">
        <v>668</v>
      </c>
      <c r="D19253" s="2">
        <v>27061</v>
      </c>
      <c r="E19253">
        <v>27.8</v>
      </c>
      <c r="F19253">
        <v>52142</v>
      </c>
      <c r="G19253">
        <v>112864000</v>
      </c>
      <c r="H19253">
        <v>43777</v>
      </c>
      <c r="K19253">
        <v>1440</v>
      </c>
      <c r="L19253">
        <v>40</v>
      </c>
      <c r="M19253">
        <v>9.5</v>
      </c>
    </row>
    <row r="19254" spans="1:13" x14ac:dyDescent="0.25">
      <c r="A19254" t="s">
        <v>660</v>
      </c>
      <c r="C19254" t="s">
        <v>669</v>
      </c>
      <c r="D19254" s="2">
        <v>27061</v>
      </c>
      <c r="E19254">
        <v>27.8</v>
      </c>
      <c r="F19254">
        <v>26846</v>
      </c>
      <c r="G19254">
        <v>28871000</v>
      </c>
      <c r="H19254">
        <v>0</v>
      </c>
      <c r="K19254">
        <v>1296</v>
      </c>
      <c r="L19254">
        <v>28</v>
      </c>
      <c r="M19254">
        <v>104</v>
      </c>
    </row>
    <row r="19255" spans="1:13" x14ac:dyDescent="0.25">
      <c r="A19255" t="s">
        <v>660</v>
      </c>
      <c r="C19255" t="s">
        <v>670</v>
      </c>
      <c r="D19255" s="2">
        <v>27061</v>
      </c>
      <c r="E19255">
        <v>27.8</v>
      </c>
      <c r="F19255">
        <v>50528</v>
      </c>
      <c r="G19255">
        <v>140191000</v>
      </c>
      <c r="H19255">
        <v>0</v>
      </c>
      <c r="K19255">
        <v>1250</v>
      </c>
      <c r="L19255">
        <v>40</v>
      </c>
      <c r="M19255">
        <v>12.2</v>
      </c>
    </row>
    <row r="19256" spans="1:13" x14ac:dyDescent="0.25">
      <c r="A19256" t="s">
        <v>660</v>
      </c>
      <c r="C19256" t="s">
        <v>776</v>
      </c>
      <c r="D19256" s="2">
        <v>27061</v>
      </c>
      <c r="E19256">
        <v>27.8</v>
      </c>
      <c r="F19256">
        <v>29873</v>
      </c>
      <c r="G19256">
        <v>144466000</v>
      </c>
      <c r="H19256">
        <v>0</v>
      </c>
      <c r="K19256">
        <v>1650</v>
      </c>
      <c r="L19256">
        <v>32</v>
      </c>
      <c r="M19256">
        <v>1</v>
      </c>
    </row>
    <row r="19257" spans="1:13" x14ac:dyDescent="0.25">
      <c r="A19257" t="s">
        <v>660</v>
      </c>
      <c r="C19257" t="s">
        <v>661</v>
      </c>
      <c r="D19257" s="2">
        <v>27061</v>
      </c>
      <c r="E19257">
        <v>27.8</v>
      </c>
      <c r="F19257">
        <v>15988</v>
      </c>
      <c r="G19257">
        <v>50967000</v>
      </c>
      <c r="H19257">
        <v>22</v>
      </c>
      <c r="K19257">
        <v>2087</v>
      </c>
      <c r="L19257">
        <v>16</v>
      </c>
      <c r="M19257">
        <v>3.1</v>
      </c>
    </row>
    <row r="19258" spans="1:13" x14ac:dyDescent="0.25">
      <c r="A19258" t="s">
        <v>660</v>
      </c>
      <c r="C19258" t="s">
        <v>663</v>
      </c>
      <c r="D19258" s="2">
        <v>27061</v>
      </c>
      <c r="E19258">
        <v>27.8</v>
      </c>
      <c r="F19258">
        <v>23276</v>
      </c>
      <c r="G19258">
        <v>129740000</v>
      </c>
      <c r="H19258">
        <v>93</v>
      </c>
      <c r="K19258">
        <v>2050</v>
      </c>
      <c r="L19258">
        <v>24</v>
      </c>
      <c r="M19258">
        <v>0.8</v>
      </c>
    </row>
    <row r="19259" spans="1:13" x14ac:dyDescent="0.25">
      <c r="A19259" t="s">
        <v>660</v>
      </c>
      <c r="C19259" t="s">
        <v>671</v>
      </c>
      <c r="D19259" s="2">
        <v>27061</v>
      </c>
      <c r="E19259">
        <v>27.8</v>
      </c>
      <c r="F19259">
        <v>31895</v>
      </c>
      <c r="G19259">
        <v>147195000</v>
      </c>
      <c r="H19259">
        <v>585</v>
      </c>
      <c r="K19259">
        <v>1600</v>
      </c>
      <c r="L19259">
        <v>32</v>
      </c>
      <c r="M19259">
        <v>2.6</v>
      </c>
    </row>
    <row r="19260" spans="1:13" x14ac:dyDescent="0.25">
      <c r="A19260" t="s">
        <v>660</v>
      </c>
      <c r="C19260" t="s">
        <v>662</v>
      </c>
      <c r="D19260" s="2">
        <v>27061</v>
      </c>
      <c r="E19260">
        <v>27.8</v>
      </c>
      <c r="F19260">
        <v>48644</v>
      </c>
      <c r="G19260">
        <v>91699000</v>
      </c>
      <c r="H19260">
        <v>635</v>
      </c>
      <c r="K19260">
        <v>1735</v>
      </c>
      <c r="L19260">
        <v>28</v>
      </c>
      <c r="M19260">
        <v>13</v>
      </c>
    </row>
    <row r="19261" spans="1:13" x14ac:dyDescent="0.25">
      <c r="A19261" t="s">
        <v>660</v>
      </c>
      <c r="C19261" t="s">
        <v>664</v>
      </c>
      <c r="D19261" s="2">
        <v>27061</v>
      </c>
      <c r="E19261">
        <v>27.8</v>
      </c>
      <c r="F19261">
        <v>27319</v>
      </c>
      <c r="G19261">
        <v>46060000</v>
      </c>
      <c r="H19261">
        <v>27</v>
      </c>
      <c r="K19261">
        <v>1650</v>
      </c>
      <c r="L19261">
        <v>20</v>
      </c>
      <c r="M19261">
        <v>0.5</v>
      </c>
    </row>
    <row r="19262" spans="1:13" x14ac:dyDescent="0.25">
      <c r="A19262" t="s">
        <v>660</v>
      </c>
      <c r="C19262" t="s">
        <v>785</v>
      </c>
      <c r="D19262" s="2">
        <v>27061</v>
      </c>
      <c r="E19262">
        <v>27.8</v>
      </c>
      <c r="F19262">
        <v>79324</v>
      </c>
      <c r="G19262">
        <v>63301000</v>
      </c>
      <c r="H19262">
        <v>0</v>
      </c>
      <c r="K19262">
        <v>720</v>
      </c>
      <c r="L19262">
        <v>44</v>
      </c>
      <c r="M19262">
        <v>1.9</v>
      </c>
    </row>
    <row r="19263" spans="1:13" x14ac:dyDescent="0.25">
      <c r="A19263" t="s">
        <v>660</v>
      </c>
      <c r="C19263" t="s">
        <v>682</v>
      </c>
      <c r="D19263" s="2">
        <v>27061</v>
      </c>
      <c r="E19263">
        <v>27.5</v>
      </c>
      <c r="F19263">
        <v>10522</v>
      </c>
      <c r="G19263">
        <v>36259000</v>
      </c>
      <c r="H19263">
        <v>0</v>
      </c>
      <c r="K19263">
        <v>2300</v>
      </c>
      <c r="L19263">
        <v>12</v>
      </c>
      <c r="M19263">
        <v>0.7</v>
      </c>
    </row>
    <row r="19264" spans="1:13" x14ac:dyDescent="0.25">
      <c r="A19264" t="s">
        <v>660</v>
      </c>
      <c r="C19264" t="s">
        <v>672</v>
      </c>
      <c r="D19264" s="2">
        <v>27061</v>
      </c>
      <c r="E19264">
        <v>27.8</v>
      </c>
      <c r="F19264">
        <v>80655</v>
      </c>
      <c r="G19264">
        <v>151631000</v>
      </c>
      <c r="H19264">
        <v>0</v>
      </c>
      <c r="K19264">
        <v>1250</v>
      </c>
      <c r="L19264">
        <v>48</v>
      </c>
      <c r="M19264">
        <v>3.5</v>
      </c>
    </row>
    <row r="19265" spans="1:13" x14ac:dyDescent="0.25">
      <c r="A19265" t="s">
        <v>660</v>
      </c>
      <c r="C19265" t="s">
        <v>684</v>
      </c>
      <c r="D19265" s="2">
        <v>27061</v>
      </c>
      <c r="E19265">
        <v>27.8</v>
      </c>
      <c r="F19265">
        <v>23146</v>
      </c>
      <c r="G19265">
        <v>137666000</v>
      </c>
      <c r="H19265">
        <v>0</v>
      </c>
      <c r="K19265">
        <v>2675</v>
      </c>
      <c r="L19265">
        <v>20</v>
      </c>
      <c r="M19265">
        <v>6.4</v>
      </c>
    </row>
    <row r="19266" spans="1:13" x14ac:dyDescent="0.25">
      <c r="A19266" t="s">
        <v>660</v>
      </c>
      <c r="C19266" t="s">
        <v>674</v>
      </c>
      <c r="D19266" s="2">
        <v>27061</v>
      </c>
      <c r="E19266">
        <v>27.8</v>
      </c>
      <c r="F19266">
        <v>4310</v>
      </c>
      <c r="G19266">
        <v>24903000</v>
      </c>
      <c r="H19266">
        <v>4</v>
      </c>
      <c r="K19266">
        <v>2750</v>
      </c>
      <c r="L19266">
        <v>8</v>
      </c>
      <c r="M19266">
        <v>9.1</v>
      </c>
    </row>
    <row r="19267" spans="1:13" x14ac:dyDescent="0.25">
      <c r="A19267" t="s">
        <v>660</v>
      </c>
      <c r="C19267" t="s">
        <v>675</v>
      </c>
      <c r="D19267" s="2">
        <v>27061</v>
      </c>
      <c r="E19267">
        <v>27.7</v>
      </c>
      <c r="F19267">
        <v>30006</v>
      </c>
      <c r="G19267">
        <v>129842000</v>
      </c>
      <c r="H19267">
        <v>695</v>
      </c>
      <c r="K19267">
        <v>2650</v>
      </c>
      <c r="L19267">
        <v>20</v>
      </c>
      <c r="M19267">
        <v>2.7</v>
      </c>
    </row>
    <row r="19268" spans="1:13" x14ac:dyDescent="0.25">
      <c r="A19268" t="s">
        <v>660</v>
      </c>
      <c r="C19268" t="s">
        <v>673</v>
      </c>
      <c r="D19268" s="2">
        <v>27061</v>
      </c>
      <c r="E19268">
        <v>27.7</v>
      </c>
      <c r="F19268">
        <v>44293</v>
      </c>
      <c r="G19268">
        <v>86100000</v>
      </c>
      <c r="H19268">
        <v>0</v>
      </c>
      <c r="K19268">
        <v>1733</v>
      </c>
      <c r="L19268">
        <v>24</v>
      </c>
      <c r="M19268">
        <v>12.5</v>
      </c>
    </row>
    <row r="19269" spans="1:13" x14ac:dyDescent="0.25">
      <c r="A19269" t="s">
        <v>660</v>
      </c>
      <c r="C19269" t="s">
        <v>683</v>
      </c>
      <c r="D19269" s="2">
        <v>27061</v>
      </c>
      <c r="E19269">
        <v>27.8</v>
      </c>
      <c r="F19269">
        <v>26947</v>
      </c>
      <c r="G19269">
        <v>62301000</v>
      </c>
      <c r="H19269">
        <v>0</v>
      </c>
      <c r="K19269">
        <v>1900</v>
      </c>
      <c r="L19269">
        <v>20</v>
      </c>
      <c r="M19269">
        <v>0.9</v>
      </c>
    </row>
    <row r="19270" spans="1:13" x14ac:dyDescent="0.25">
      <c r="A19270" t="s">
        <v>660</v>
      </c>
      <c r="C19270" t="s">
        <v>676</v>
      </c>
      <c r="D19270" s="2">
        <v>27061</v>
      </c>
      <c r="E19270">
        <v>27.8</v>
      </c>
      <c r="F19270">
        <v>32006</v>
      </c>
      <c r="G19270">
        <v>51286000</v>
      </c>
      <c r="H19270">
        <v>5</v>
      </c>
      <c r="K19270">
        <v>2000</v>
      </c>
      <c r="L19270">
        <v>20</v>
      </c>
      <c r="M19270">
        <v>29.5</v>
      </c>
    </row>
    <row r="19271" spans="1:13" x14ac:dyDescent="0.25">
      <c r="A19271" t="s">
        <v>660</v>
      </c>
      <c r="C19271" t="s">
        <v>677</v>
      </c>
      <c r="D19271" s="2">
        <v>27061</v>
      </c>
      <c r="E19271">
        <v>27.8</v>
      </c>
      <c r="F19271">
        <v>48468</v>
      </c>
      <c r="G19271">
        <v>88018000</v>
      </c>
      <c r="H19271">
        <v>39338</v>
      </c>
      <c r="K19271">
        <v>1400</v>
      </c>
      <c r="L19271">
        <v>36</v>
      </c>
      <c r="M19271">
        <v>4.0999999999999996</v>
      </c>
    </row>
    <row r="19272" spans="1:13" x14ac:dyDescent="0.25">
      <c r="A19272" t="s">
        <v>660</v>
      </c>
      <c r="C19272" t="s">
        <v>680</v>
      </c>
      <c r="D19272" s="2">
        <v>27061</v>
      </c>
      <c r="E19272">
        <v>27.8</v>
      </c>
      <c r="F19272">
        <v>13115</v>
      </c>
      <c r="G19272">
        <v>13430000</v>
      </c>
      <c r="H19272">
        <v>0</v>
      </c>
      <c r="K19272">
        <v>1745</v>
      </c>
      <c r="L19272">
        <v>12</v>
      </c>
      <c r="M19272">
        <v>0.7</v>
      </c>
    </row>
    <row r="19273" spans="1:13" x14ac:dyDescent="0.25">
      <c r="A19273" t="s">
        <v>660</v>
      </c>
      <c r="C19273" t="s">
        <v>681</v>
      </c>
      <c r="D19273" s="2">
        <v>27061</v>
      </c>
      <c r="E19273">
        <v>27.8</v>
      </c>
      <c r="F19273">
        <v>73153</v>
      </c>
      <c r="G19273">
        <v>60790000</v>
      </c>
      <c r="H19273">
        <v>0</v>
      </c>
      <c r="K19273">
        <v>1230</v>
      </c>
      <c r="L19273">
        <v>32</v>
      </c>
      <c r="M19273">
        <v>2.9</v>
      </c>
    </row>
    <row r="19274" spans="1:13" x14ac:dyDescent="0.25">
      <c r="A19274" t="s">
        <v>660</v>
      </c>
      <c r="C19274" t="s">
        <v>678</v>
      </c>
      <c r="D19274" s="2">
        <v>27061</v>
      </c>
      <c r="E19274">
        <v>27.8</v>
      </c>
      <c r="F19274">
        <v>11545</v>
      </c>
      <c r="G19274">
        <v>92221000</v>
      </c>
      <c r="H19274">
        <v>0</v>
      </c>
      <c r="K19274">
        <v>2250</v>
      </c>
      <c r="L19274">
        <v>20</v>
      </c>
      <c r="M19274">
        <v>1.6</v>
      </c>
    </row>
    <row r="19275" spans="1:13" x14ac:dyDescent="0.25">
      <c r="A19275" t="s">
        <v>660</v>
      </c>
      <c r="C19275" t="s">
        <v>679</v>
      </c>
      <c r="D19275" s="2">
        <v>27061</v>
      </c>
      <c r="E19275">
        <v>27.8</v>
      </c>
      <c r="F19275">
        <v>40605</v>
      </c>
      <c r="G19275">
        <v>191556000</v>
      </c>
      <c r="H19275">
        <v>163</v>
      </c>
      <c r="K19275">
        <v>2300</v>
      </c>
      <c r="L19275">
        <v>28</v>
      </c>
      <c r="M19275">
        <v>7.7</v>
      </c>
    </row>
    <row r="19276" spans="1:13" x14ac:dyDescent="0.25">
      <c r="A19276" t="s">
        <v>660</v>
      </c>
      <c r="C19276" t="s">
        <v>666</v>
      </c>
      <c r="D19276" s="2">
        <v>27089</v>
      </c>
      <c r="E19276">
        <v>30.1</v>
      </c>
      <c r="F19276">
        <v>35961</v>
      </c>
      <c r="G19276">
        <v>204402000</v>
      </c>
      <c r="H19276">
        <v>474</v>
      </c>
      <c r="K19276">
        <v>1500</v>
      </c>
      <c r="L19276">
        <v>36</v>
      </c>
      <c r="M19276">
        <v>4.0999999999999996</v>
      </c>
    </row>
    <row r="19277" spans="1:13" x14ac:dyDescent="0.25">
      <c r="A19277" t="s">
        <v>660</v>
      </c>
      <c r="C19277" t="s">
        <v>667</v>
      </c>
      <c r="D19277" s="2">
        <v>27089</v>
      </c>
      <c r="E19277">
        <v>30.1</v>
      </c>
      <c r="F19277">
        <v>46515</v>
      </c>
      <c r="G19277">
        <v>74757000</v>
      </c>
      <c r="H19277">
        <v>20764</v>
      </c>
      <c r="K19277">
        <v>785</v>
      </c>
      <c r="L19277">
        <v>36</v>
      </c>
      <c r="M19277">
        <v>5</v>
      </c>
    </row>
    <row r="19278" spans="1:13" x14ac:dyDescent="0.25">
      <c r="A19278" t="s">
        <v>660</v>
      </c>
      <c r="C19278" t="s">
        <v>668</v>
      </c>
      <c r="D19278" s="2">
        <v>27089</v>
      </c>
      <c r="E19278">
        <v>29.8</v>
      </c>
      <c r="F19278">
        <v>50518</v>
      </c>
      <c r="G19278">
        <v>119189000</v>
      </c>
      <c r="H19278">
        <v>53982</v>
      </c>
      <c r="K19278">
        <v>1305</v>
      </c>
      <c r="L19278">
        <v>40</v>
      </c>
      <c r="M19278">
        <v>10.6</v>
      </c>
    </row>
    <row r="19279" spans="1:13" x14ac:dyDescent="0.25">
      <c r="A19279" t="s">
        <v>660</v>
      </c>
      <c r="C19279" t="s">
        <v>669</v>
      </c>
      <c r="D19279" s="2">
        <v>27089</v>
      </c>
      <c r="E19279">
        <v>29.7</v>
      </c>
      <c r="F19279">
        <v>14441</v>
      </c>
      <c r="G19279">
        <v>18028000</v>
      </c>
      <c r="H19279">
        <v>0</v>
      </c>
      <c r="K19279">
        <v>1104</v>
      </c>
      <c r="L19279">
        <v>16</v>
      </c>
      <c r="M19279">
        <v>26</v>
      </c>
    </row>
    <row r="19280" spans="1:13" x14ac:dyDescent="0.25">
      <c r="A19280" t="s">
        <v>660</v>
      </c>
      <c r="C19280" t="s">
        <v>670</v>
      </c>
      <c r="D19280" s="2">
        <v>27089</v>
      </c>
      <c r="E19280">
        <v>30.1</v>
      </c>
      <c r="F19280">
        <v>55062</v>
      </c>
      <c r="G19280">
        <v>153898000</v>
      </c>
      <c r="H19280">
        <v>0</v>
      </c>
      <c r="K19280">
        <v>1300</v>
      </c>
      <c r="L19280">
        <v>36</v>
      </c>
      <c r="M19280">
        <v>5.0999999999999996</v>
      </c>
    </row>
    <row r="19281" spans="1:13" x14ac:dyDescent="0.25">
      <c r="A19281" t="s">
        <v>660</v>
      </c>
      <c r="C19281" t="s">
        <v>776</v>
      </c>
      <c r="D19281" s="2">
        <v>27089</v>
      </c>
      <c r="E19281">
        <v>30.1</v>
      </c>
      <c r="F19281">
        <v>32700</v>
      </c>
      <c r="G19281">
        <v>158137000</v>
      </c>
      <c r="H19281">
        <v>0</v>
      </c>
      <c r="K19281">
        <v>1650</v>
      </c>
      <c r="L19281">
        <v>32</v>
      </c>
      <c r="M19281">
        <v>1</v>
      </c>
    </row>
    <row r="19282" spans="1:13" x14ac:dyDescent="0.25">
      <c r="A19282" t="s">
        <v>660</v>
      </c>
      <c r="C19282" t="s">
        <v>661</v>
      </c>
      <c r="D19282" s="2">
        <v>27089</v>
      </c>
      <c r="E19282">
        <v>30.1</v>
      </c>
      <c r="F19282">
        <v>17529</v>
      </c>
      <c r="G19282">
        <v>56023000</v>
      </c>
      <c r="H19282">
        <v>35</v>
      </c>
      <c r="K19282">
        <v>2075</v>
      </c>
      <c r="L19282">
        <v>16</v>
      </c>
      <c r="M19282">
        <v>0.2</v>
      </c>
    </row>
    <row r="19283" spans="1:13" x14ac:dyDescent="0.25">
      <c r="A19283" t="s">
        <v>660</v>
      </c>
      <c r="C19283" t="s">
        <v>663</v>
      </c>
      <c r="D19283" s="2">
        <v>27089</v>
      </c>
      <c r="E19283">
        <v>30.1</v>
      </c>
      <c r="F19283">
        <v>25478</v>
      </c>
      <c r="G19283">
        <v>142014000</v>
      </c>
      <c r="H19283">
        <v>102</v>
      </c>
      <c r="K19283">
        <v>2050</v>
      </c>
      <c r="L19283">
        <v>24</v>
      </c>
      <c r="M19283">
        <v>0.8</v>
      </c>
    </row>
    <row r="19284" spans="1:13" x14ac:dyDescent="0.25">
      <c r="A19284" t="s">
        <v>660</v>
      </c>
      <c r="C19284" t="s">
        <v>671</v>
      </c>
      <c r="D19284" s="2">
        <v>27089</v>
      </c>
      <c r="E19284">
        <v>28.8</v>
      </c>
      <c r="F19284">
        <v>33153</v>
      </c>
      <c r="G19284">
        <v>156762000</v>
      </c>
      <c r="H19284">
        <v>447</v>
      </c>
      <c r="K19284">
        <v>1600</v>
      </c>
      <c r="L19284">
        <v>32</v>
      </c>
      <c r="M19284">
        <v>3.8</v>
      </c>
    </row>
    <row r="19285" spans="1:13" x14ac:dyDescent="0.25">
      <c r="A19285" t="s">
        <v>660</v>
      </c>
      <c r="C19285" t="s">
        <v>662</v>
      </c>
      <c r="D19285" s="2">
        <v>27089</v>
      </c>
      <c r="E19285">
        <v>29.8</v>
      </c>
      <c r="F19285">
        <v>51018</v>
      </c>
      <c r="G19285">
        <v>102750000</v>
      </c>
      <c r="H19285">
        <v>515</v>
      </c>
      <c r="K19285">
        <v>1750</v>
      </c>
      <c r="L19285">
        <v>28</v>
      </c>
      <c r="M19285">
        <v>3.8</v>
      </c>
    </row>
    <row r="19286" spans="1:13" x14ac:dyDescent="0.25">
      <c r="A19286" t="s">
        <v>660</v>
      </c>
      <c r="C19286" t="s">
        <v>664</v>
      </c>
      <c r="D19286" s="2">
        <v>27089</v>
      </c>
      <c r="E19286">
        <v>30.1</v>
      </c>
      <c r="F19286">
        <v>29904</v>
      </c>
      <c r="G19286">
        <v>50418000</v>
      </c>
      <c r="H19286">
        <v>30</v>
      </c>
      <c r="K19286">
        <v>1650</v>
      </c>
      <c r="L19286">
        <v>20</v>
      </c>
      <c r="M19286">
        <v>0.5</v>
      </c>
    </row>
    <row r="19287" spans="1:13" x14ac:dyDescent="0.25">
      <c r="A19287" t="s">
        <v>660</v>
      </c>
      <c r="C19287" t="s">
        <v>785</v>
      </c>
      <c r="D19287" s="2">
        <v>27089</v>
      </c>
      <c r="E19287">
        <v>30.1</v>
      </c>
      <c r="F19287">
        <v>86830</v>
      </c>
      <c r="G19287">
        <v>69290000</v>
      </c>
      <c r="H19287">
        <v>0</v>
      </c>
      <c r="K19287">
        <v>720</v>
      </c>
      <c r="L19287">
        <v>44</v>
      </c>
      <c r="M19287">
        <v>1.9</v>
      </c>
    </row>
    <row r="19288" spans="1:13" x14ac:dyDescent="0.25">
      <c r="A19288" t="s">
        <v>660</v>
      </c>
      <c r="C19288" t="s">
        <v>682</v>
      </c>
      <c r="D19288" s="2">
        <v>27089</v>
      </c>
      <c r="E19288">
        <v>30.1</v>
      </c>
      <c r="F19288">
        <v>11618</v>
      </c>
      <c r="G19288">
        <v>40036000</v>
      </c>
      <c r="H19288">
        <v>0</v>
      </c>
      <c r="K19288">
        <v>2300</v>
      </c>
      <c r="L19288">
        <v>12</v>
      </c>
      <c r="M19288">
        <v>0.7</v>
      </c>
    </row>
    <row r="19289" spans="1:13" x14ac:dyDescent="0.25">
      <c r="A19289" t="s">
        <v>660</v>
      </c>
      <c r="C19289" t="s">
        <v>672</v>
      </c>
      <c r="D19289" s="2">
        <v>27089</v>
      </c>
      <c r="E19289">
        <v>30.1</v>
      </c>
      <c r="F19289">
        <v>88286</v>
      </c>
      <c r="G19289">
        <v>165978000</v>
      </c>
      <c r="H19289">
        <v>0</v>
      </c>
      <c r="K19289">
        <v>1250</v>
      </c>
      <c r="L19289">
        <v>48</v>
      </c>
      <c r="M19289">
        <v>3.5</v>
      </c>
    </row>
    <row r="19290" spans="1:13" x14ac:dyDescent="0.25">
      <c r="A19290" t="s">
        <v>660</v>
      </c>
      <c r="C19290" t="s">
        <v>684</v>
      </c>
      <c r="D19290" s="2">
        <v>27089</v>
      </c>
      <c r="E19290">
        <v>30.4</v>
      </c>
      <c r="F19290">
        <v>28222</v>
      </c>
      <c r="G19290">
        <v>160015000</v>
      </c>
      <c r="H19290">
        <v>19</v>
      </c>
      <c r="K19290">
        <v>2716</v>
      </c>
      <c r="L19290">
        <v>20</v>
      </c>
      <c r="M19290">
        <v>8.4</v>
      </c>
    </row>
    <row r="19291" spans="1:13" x14ac:dyDescent="0.25">
      <c r="A19291" t="s">
        <v>660</v>
      </c>
      <c r="C19291" t="s">
        <v>685</v>
      </c>
      <c r="D19291" s="2">
        <v>27089</v>
      </c>
      <c r="E19291">
        <v>5.5</v>
      </c>
      <c r="F19291">
        <v>2309</v>
      </c>
      <c r="G19291">
        <v>7107000</v>
      </c>
      <c r="H19291">
        <v>2</v>
      </c>
      <c r="K19291">
        <v>1350</v>
      </c>
      <c r="L19291">
        <v>12</v>
      </c>
      <c r="M19291">
        <v>1.1000000000000001</v>
      </c>
    </row>
    <row r="19292" spans="1:13" x14ac:dyDescent="0.25">
      <c r="A19292" t="s">
        <v>660</v>
      </c>
      <c r="C19292" t="s">
        <v>674</v>
      </c>
      <c r="D19292" s="2">
        <v>27089</v>
      </c>
      <c r="E19292">
        <v>29.9</v>
      </c>
      <c r="F19292">
        <v>4684</v>
      </c>
      <c r="G19292">
        <v>27064000</v>
      </c>
      <c r="H19292">
        <v>5</v>
      </c>
      <c r="K19292">
        <v>2750</v>
      </c>
      <c r="L19292">
        <v>8</v>
      </c>
      <c r="M19292">
        <v>9.1</v>
      </c>
    </row>
    <row r="19293" spans="1:13" x14ac:dyDescent="0.25">
      <c r="A19293" t="s">
        <v>660</v>
      </c>
      <c r="C19293" t="s">
        <v>675</v>
      </c>
      <c r="D19293" s="2">
        <v>27089</v>
      </c>
      <c r="E19293">
        <v>30.1</v>
      </c>
      <c r="F19293">
        <v>33430</v>
      </c>
      <c r="G19293">
        <v>147946000</v>
      </c>
      <c r="H19293">
        <v>1034</v>
      </c>
      <c r="K19293">
        <v>2575</v>
      </c>
      <c r="L19293">
        <v>24</v>
      </c>
      <c r="M19293">
        <v>8.6</v>
      </c>
    </row>
    <row r="19294" spans="1:13" x14ac:dyDescent="0.25">
      <c r="A19294" t="s">
        <v>660</v>
      </c>
      <c r="C19294" t="s">
        <v>673</v>
      </c>
      <c r="D19294" s="2">
        <v>27089</v>
      </c>
      <c r="E19294">
        <v>29.9</v>
      </c>
      <c r="F19294">
        <v>39182</v>
      </c>
      <c r="G19294">
        <v>77071000</v>
      </c>
      <c r="H19294">
        <v>0</v>
      </c>
      <c r="K19294">
        <v>1750</v>
      </c>
      <c r="L19294">
        <v>24</v>
      </c>
      <c r="M19294">
        <v>8.9</v>
      </c>
    </row>
    <row r="19295" spans="1:13" x14ac:dyDescent="0.25">
      <c r="A19295" t="s">
        <v>660</v>
      </c>
      <c r="C19295" t="s">
        <v>683</v>
      </c>
      <c r="D19295" s="2">
        <v>27089</v>
      </c>
      <c r="E19295">
        <v>29.9</v>
      </c>
      <c r="F19295">
        <v>27228</v>
      </c>
      <c r="G19295">
        <v>65488000</v>
      </c>
      <c r="H19295">
        <v>0</v>
      </c>
      <c r="K19295">
        <v>1900</v>
      </c>
      <c r="L19295">
        <v>20</v>
      </c>
      <c r="M19295">
        <v>1.9</v>
      </c>
    </row>
    <row r="19296" spans="1:13" x14ac:dyDescent="0.25">
      <c r="A19296" t="s">
        <v>660</v>
      </c>
      <c r="C19296" t="s">
        <v>676</v>
      </c>
      <c r="D19296" s="2">
        <v>27089</v>
      </c>
      <c r="E19296">
        <v>30.1</v>
      </c>
      <c r="F19296">
        <v>34796</v>
      </c>
      <c r="G19296">
        <v>55778000</v>
      </c>
      <c r="H19296">
        <v>0</v>
      </c>
      <c r="K19296">
        <v>2000</v>
      </c>
      <c r="L19296">
        <v>20</v>
      </c>
      <c r="M19296">
        <v>2.1</v>
      </c>
    </row>
    <row r="19297" spans="1:13" x14ac:dyDescent="0.25">
      <c r="A19297" t="s">
        <v>660</v>
      </c>
      <c r="C19297" t="s">
        <v>677</v>
      </c>
      <c r="D19297" s="2">
        <v>27089</v>
      </c>
      <c r="E19297">
        <v>30.1</v>
      </c>
      <c r="F19297">
        <v>27012</v>
      </c>
      <c r="G19297">
        <v>46164000</v>
      </c>
      <c r="H19297">
        <v>44072</v>
      </c>
      <c r="K19297">
        <v>980</v>
      </c>
      <c r="L19297">
        <v>28</v>
      </c>
      <c r="M19297">
        <v>6.1</v>
      </c>
    </row>
    <row r="19298" spans="1:13" x14ac:dyDescent="0.25">
      <c r="A19298" t="s">
        <v>660</v>
      </c>
      <c r="C19298" t="s">
        <v>680</v>
      </c>
      <c r="D19298" s="2">
        <v>27089</v>
      </c>
      <c r="E19298">
        <v>29.9</v>
      </c>
      <c r="F19298">
        <v>13945</v>
      </c>
      <c r="G19298">
        <v>19578000</v>
      </c>
      <c r="H19298">
        <v>0</v>
      </c>
      <c r="K19298">
        <v>1747</v>
      </c>
      <c r="L19298">
        <v>12</v>
      </c>
      <c r="M19298">
        <v>2.2000000000000002</v>
      </c>
    </row>
    <row r="19299" spans="1:13" x14ac:dyDescent="0.25">
      <c r="A19299" t="s">
        <v>660</v>
      </c>
      <c r="C19299" t="s">
        <v>681</v>
      </c>
      <c r="D19299" s="2">
        <v>27089</v>
      </c>
      <c r="E19299">
        <v>29.9</v>
      </c>
      <c r="F19299">
        <v>74816</v>
      </c>
      <c r="G19299">
        <v>66265000</v>
      </c>
      <c r="H19299">
        <v>64</v>
      </c>
      <c r="K19299">
        <v>1286</v>
      </c>
      <c r="L19299">
        <v>32</v>
      </c>
      <c r="M19299">
        <v>19.2</v>
      </c>
    </row>
    <row r="19300" spans="1:13" x14ac:dyDescent="0.25">
      <c r="A19300" t="s">
        <v>660</v>
      </c>
      <c r="C19300" t="s">
        <v>678</v>
      </c>
      <c r="D19300" s="2">
        <v>27089</v>
      </c>
      <c r="E19300">
        <v>30.1</v>
      </c>
      <c r="F19300">
        <v>8994</v>
      </c>
      <c r="G19300">
        <v>81881000</v>
      </c>
      <c r="H19300">
        <v>6</v>
      </c>
      <c r="K19300">
        <v>1716</v>
      </c>
      <c r="L19300">
        <v>20</v>
      </c>
      <c r="M19300">
        <v>5.6</v>
      </c>
    </row>
    <row r="19301" spans="1:13" x14ac:dyDescent="0.25">
      <c r="A19301" t="s">
        <v>660</v>
      </c>
      <c r="C19301" t="s">
        <v>679</v>
      </c>
      <c r="D19301" s="2">
        <v>27089</v>
      </c>
      <c r="E19301">
        <v>30.1</v>
      </c>
      <c r="F19301">
        <v>46182</v>
      </c>
      <c r="G19301">
        <v>242178000</v>
      </c>
      <c r="H19301">
        <v>139</v>
      </c>
      <c r="K19301">
        <v>2200</v>
      </c>
      <c r="L19301">
        <v>32</v>
      </c>
      <c r="M19301">
        <v>1.2</v>
      </c>
    </row>
    <row r="19302" spans="1:13" x14ac:dyDescent="0.25">
      <c r="A19302" t="s">
        <v>660</v>
      </c>
      <c r="C19302" t="s">
        <v>666</v>
      </c>
      <c r="D19302" s="2">
        <v>27120</v>
      </c>
      <c r="E19302">
        <v>29.6</v>
      </c>
      <c r="F19302">
        <v>36705</v>
      </c>
      <c r="G19302">
        <v>211442000</v>
      </c>
      <c r="H19302">
        <v>429</v>
      </c>
      <c r="K19302">
        <v>1510</v>
      </c>
      <c r="L19302">
        <v>36</v>
      </c>
      <c r="M19302">
        <v>6</v>
      </c>
    </row>
    <row r="19303" spans="1:13" x14ac:dyDescent="0.25">
      <c r="A19303" t="s">
        <v>660</v>
      </c>
      <c r="C19303" t="s">
        <v>667</v>
      </c>
      <c r="D19303" s="2">
        <v>27120</v>
      </c>
      <c r="E19303">
        <v>28.6</v>
      </c>
      <c r="F19303">
        <v>42562</v>
      </c>
      <c r="G19303">
        <v>72057000</v>
      </c>
      <c r="H19303">
        <v>20029</v>
      </c>
      <c r="K19303">
        <v>670</v>
      </c>
      <c r="L19303">
        <v>36</v>
      </c>
      <c r="M19303">
        <v>3.4</v>
      </c>
    </row>
    <row r="19304" spans="1:13" x14ac:dyDescent="0.25">
      <c r="A19304" t="s">
        <v>660</v>
      </c>
      <c r="C19304" t="s">
        <v>668</v>
      </c>
      <c r="D19304" s="2">
        <v>27120</v>
      </c>
      <c r="E19304">
        <v>29.3</v>
      </c>
      <c r="F19304">
        <v>47185</v>
      </c>
      <c r="G19304">
        <v>76046000</v>
      </c>
      <c r="H19304">
        <v>40690</v>
      </c>
      <c r="K19304">
        <v>1255</v>
      </c>
      <c r="L19304">
        <v>40</v>
      </c>
      <c r="M19304">
        <v>19.100000000000001</v>
      </c>
    </row>
    <row r="19305" spans="1:13" x14ac:dyDescent="0.25">
      <c r="A19305" t="s">
        <v>660</v>
      </c>
      <c r="C19305" t="s">
        <v>669</v>
      </c>
      <c r="D19305" s="2">
        <v>27120</v>
      </c>
      <c r="E19305">
        <v>29.2</v>
      </c>
      <c r="F19305">
        <v>7083</v>
      </c>
      <c r="G19305">
        <v>10008000</v>
      </c>
      <c r="H19305">
        <v>0</v>
      </c>
      <c r="K19305">
        <v>1050</v>
      </c>
      <c r="L19305">
        <v>20</v>
      </c>
      <c r="M19305">
        <v>11.7</v>
      </c>
    </row>
    <row r="19306" spans="1:13" x14ac:dyDescent="0.25">
      <c r="A19306" t="s">
        <v>660</v>
      </c>
      <c r="C19306" t="s">
        <v>670</v>
      </c>
      <c r="D19306" s="2">
        <v>27120</v>
      </c>
      <c r="E19306">
        <v>28.6</v>
      </c>
      <c r="F19306">
        <v>53922</v>
      </c>
      <c r="G19306">
        <v>147869000</v>
      </c>
      <c r="H19306">
        <v>0</v>
      </c>
      <c r="K19306">
        <v>1200</v>
      </c>
      <c r="L19306">
        <v>36</v>
      </c>
      <c r="M19306">
        <v>7.4</v>
      </c>
    </row>
    <row r="19307" spans="1:13" x14ac:dyDescent="0.25">
      <c r="A19307" t="s">
        <v>660</v>
      </c>
      <c r="C19307" t="s">
        <v>776</v>
      </c>
      <c r="D19307" s="2">
        <v>27120</v>
      </c>
      <c r="E19307">
        <v>29.6</v>
      </c>
      <c r="F19307">
        <v>39537</v>
      </c>
      <c r="G19307">
        <v>143166000</v>
      </c>
      <c r="H19307">
        <v>0</v>
      </c>
      <c r="K19307">
        <v>1625</v>
      </c>
      <c r="L19307">
        <v>32</v>
      </c>
      <c r="M19307">
        <v>18.8</v>
      </c>
    </row>
    <row r="19308" spans="1:13" x14ac:dyDescent="0.25">
      <c r="A19308" t="s">
        <v>660</v>
      </c>
      <c r="C19308" t="s">
        <v>661</v>
      </c>
      <c r="D19308" s="2">
        <v>27120</v>
      </c>
      <c r="E19308">
        <v>29.6</v>
      </c>
      <c r="F19308">
        <v>17308</v>
      </c>
      <c r="G19308">
        <v>55746000</v>
      </c>
      <c r="H19308">
        <v>35</v>
      </c>
      <c r="K19308">
        <v>2037</v>
      </c>
      <c r="L19308">
        <v>16</v>
      </c>
      <c r="M19308">
        <v>0.6</v>
      </c>
    </row>
    <row r="19309" spans="1:13" x14ac:dyDescent="0.25">
      <c r="A19309" t="s">
        <v>660</v>
      </c>
      <c r="C19309" t="s">
        <v>663</v>
      </c>
      <c r="D19309" s="2">
        <v>27120</v>
      </c>
      <c r="E19309">
        <v>29.6</v>
      </c>
      <c r="F19309">
        <v>25120</v>
      </c>
      <c r="G19309">
        <v>147686000</v>
      </c>
      <c r="H19309">
        <v>101</v>
      </c>
      <c r="K19309">
        <v>2045</v>
      </c>
      <c r="L19309">
        <v>24</v>
      </c>
      <c r="M19309">
        <v>2.1</v>
      </c>
    </row>
    <row r="19310" spans="1:13" x14ac:dyDescent="0.25">
      <c r="A19310" t="s">
        <v>660</v>
      </c>
      <c r="C19310" t="s">
        <v>671</v>
      </c>
      <c r="D19310" s="2">
        <v>27120</v>
      </c>
      <c r="E19310">
        <v>29.6</v>
      </c>
      <c r="F19310">
        <v>33873</v>
      </c>
      <c r="G19310">
        <v>169263000</v>
      </c>
      <c r="H19310">
        <v>68</v>
      </c>
      <c r="K19310">
        <v>1600</v>
      </c>
      <c r="L19310">
        <v>32</v>
      </c>
      <c r="M19310">
        <v>1.2</v>
      </c>
    </row>
    <row r="19311" spans="1:13" x14ac:dyDescent="0.25">
      <c r="A19311" t="s">
        <v>660</v>
      </c>
      <c r="C19311" t="s">
        <v>662</v>
      </c>
      <c r="D19311" s="2">
        <v>27120</v>
      </c>
      <c r="E19311">
        <v>29.6</v>
      </c>
      <c r="F19311">
        <v>51890</v>
      </c>
      <c r="G19311">
        <v>109150000</v>
      </c>
      <c r="H19311">
        <v>393</v>
      </c>
      <c r="K19311">
        <v>1775</v>
      </c>
      <c r="L19311">
        <v>28</v>
      </c>
      <c r="M19311">
        <v>7.6</v>
      </c>
    </row>
    <row r="19312" spans="1:13" x14ac:dyDescent="0.25">
      <c r="A19312" t="s">
        <v>660</v>
      </c>
      <c r="C19312" t="s">
        <v>664</v>
      </c>
      <c r="D19312" s="2">
        <v>27120</v>
      </c>
      <c r="E19312">
        <v>29.6</v>
      </c>
      <c r="F19312">
        <v>33719</v>
      </c>
      <c r="G19312">
        <v>55232000</v>
      </c>
      <c r="H19312">
        <v>55</v>
      </c>
      <c r="K19312">
        <v>1550</v>
      </c>
      <c r="L19312">
        <v>20</v>
      </c>
      <c r="M19312">
        <v>5.2</v>
      </c>
    </row>
    <row r="19313" spans="1:13" x14ac:dyDescent="0.25">
      <c r="A19313" t="s">
        <v>660</v>
      </c>
      <c r="C19313" t="s">
        <v>785</v>
      </c>
      <c r="D19313" s="2">
        <v>27120</v>
      </c>
      <c r="E19313">
        <v>29.6</v>
      </c>
      <c r="F19313">
        <v>88735</v>
      </c>
      <c r="G19313">
        <v>76312000</v>
      </c>
      <c r="H19313">
        <v>178</v>
      </c>
      <c r="K19313">
        <v>700</v>
      </c>
      <c r="L19313">
        <v>44</v>
      </c>
      <c r="M19313">
        <v>4.9000000000000004</v>
      </c>
    </row>
    <row r="19314" spans="1:13" x14ac:dyDescent="0.25">
      <c r="A19314" t="s">
        <v>660</v>
      </c>
      <c r="C19314" t="s">
        <v>682</v>
      </c>
      <c r="D19314" s="2">
        <v>27120</v>
      </c>
      <c r="E19314">
        <v>29.6</v>
      </c>
      <c r="F19314">
        <v>11040</v>
      </c>
      <c r="G19314">
        <v>35197000</v>
      </c>
      <c r="H19314">
        <v>280</v>
      </c>
      <c r="K19314">
        <v>2150</v>
      </c>
      <c r="L19314">
        <v>12</v>
      </c>
      <c r="M19314">
        <v>1.4</v>
      </c>
    </row>
    <row r="19315" spans="1:13" x14ac:dyDescent="0.25">
      <c r="A19315" t="s">
        <v>660</v>
      </c>
      <c r="C19315" t="s">
        <v>672</v>
      </c>
      <c r="D19315" s="2">
        <v>27120</v>
      </c>
      <c r="E19315">
        <v>29.6</v>
      </c>
      <c r="F19315">
        <v>87046</v>
      </c>
      <c r="G19315">
        <v>180870000</v>
      </c>
      <c r="H19315">
        <v>0</v>
      </c>
      <c r="K19315">
        <v>1285</v>
      </c>
      <c r="L19315">
        <v>48</v>
      </c>
      <c r="M19315">
        <v>5.5</v>
      </c>
    </row>
    <row r="19316" spans="1:13" x14ac:dyDescent="0.25">
      <c r="A19316" t="s">
        <v>660</v>
      </c>
      <c r="C19316" t="s">
        <v>684</v>
      </c>
      <c r="D19316" s="2">
        <v>27120</v>
      </c>
      <c r="E19316">
        <v>30</v>
      </c>
      <c r="F19316">
        <v>29602</v>
      </c>
      <c r="G19316">
        <v>149668000</v>
      </c>
      <c r="H19316">
        <v>30</v>
      </c>
      <c r="K19316">
        <v>2750</v>
      </c>
      <c r="L19316">
        <v>24</v>
      </c>
      <c r="M19316">
        <v>0.4</v>
      </c>
    </row>
    <row r="19317" spans="1:13" x14ac:dyDescent="0.25">
      <c r="A19317" t="s">
        <v>660</v>
      </c>
      <c r="C19317" t="s">
        <v>685</v>
      </c>
      <c r="D19317" s="2">
        <v>27120</v>
      </c>
      <c r="E19317">
        <v>29.6</v>
      </c>
      <c r="F19317">
        <v>18925</v>
      </c>
      <c r="G19317">
        <v>52620000</v>
      </c>
      <c r="H19317">
        <v>19</v>
      </c>
      <c r="K19317">
        <v>1583</v>
      </c>
      <c r="L19317">
        <v>12</v>
      </c>
      <c r="M19317">
        <v>3.3</v>
      </c>
    </row>
    <row r="19318" spans="1:13" x14ac:dyDescent="0.25">
      <c r="A19318" t="s">
        <v>660</v>
      </c>
      <c r="C19318" t="s">
        <v>674</v>
      </c>
      <c r="D19318" s="2">
        <v>27120</v>
      </c>
      <c r="E19318">
        <v>29.6</v>
      </c>
      <c r="F19318">
        <v>4710</v>
      </c>
      <c r="G19318">
        <v>27214000</v>
      </c>
      <c r="H19318">
        <v>5</v>
      </c>
      <c r="K19318">
        <v>2750</v>
      </c>
      <c r="L19318">
        <v>8</v>
      </c>
      <c r="M19318">
        <v>9.1</v>
      </c>
    </row>
    <row r="19319" spans="1:13" x14ac:dyDescent="0.25">
      <c r="A19319" t="s">
        <v>660</v>
      </c>
      <c r="C19319" t="s">
        <v>675</v>
      </c>
      <c r="D19319" s="2">
        <v>27120</v>
      </c>
      <c r="E19319">
        <v>29.6</v>
      </c>
      <c r="F19319">
        <v>31488</v>
      </c>
      <c r="G19319">
        <v>151394000</v>
      </c>
      <c r="H19319">
        <v>974</v>
      </c>
      <c r="K19319">
        <v>2500</v>
      </c>
      <c r="L19319">
        <v>24</v>
      </c>
      <c r="M19319">
        <v>6.6</v>
      </c>
    </row>
    <row r="19320" spans="1:13" x14ac:dyDescent="0.25">
      <c r="A19320" t="s">
        <v>660</v>
      </c>
      <c r="C19320" t="s">
        <v>673</v>
      </c>
      <c r="D19320" s="2">
        <v>27120</v>
      </c>
      <c r="E19320">
        <v>29.6</v>
      </c>
      <c r="F19320">
        <v>39396</v>
      </c>
      <c r="G19320">
        <v>77492000</v>
      </c>
      <c r="H19320">
        <v>0</v>
      </c>
      <c r="K19320">
        <v>1750</v>
      </c>
      <c r="L19320">
        <v>24</v>
      </c>
      <c r="M19320">
        <v>8.9</v>
      </c>
    </row>
    <row r="19321" spans="1:13" x14ac:dyDescent="0.25">
      <c r="A19321" t="s">
        <v>660</v>
      </c>
      <c r="C19321" t="s">
        <v>683</v>
      </c>
      <c r="D19321" s="2">
        <v>27120</v>
      </c>
      <c r="E19321">
        <v>29.6</v>
      </c>
      <c r="F19321">
        <v>25934</v>
      </c>
      <c r="G19321">
        <v>64368000</v>
      </c>
      <c r="H19321">
        <v>0</v>
      </c>
      <c r="K19321">
        <v>1900</v>
      </c>
      <c r="L19321">
        <v>20</v>
      </c>
      <c r="M19321">
        <v>1</v>
      </c>
    </row>
    <row r="19322" spans="1:13" x14ac:dyDescent="0.25">
      <c r="A19322" t="s">
        <v>660</v>
      </c>
      <c r="C19322" t="s">
        <v>676</v>
      </c>
      <c r="D19322" s="2">
        <v>27120</v>
      </c>
      <c r="E19322">
        <v>29.6</v>
      </c>
      <c r="F19322">
        <v>34701</v>
      </c>
      <c r="G19322">
        <v>55868000</v>
      </c>
      <c r="H19322">
        <v>5</v>
      </c>
      <c r="K19322">
        <v>2025</v>
      </c>
      <c r="L19322">
        <v>20</v>
      </c>
      <c r="M19322">
        <v>8.1</v>
      </c>
    </row>
    <row r="19323" spans="1:13" x14ac:dyDescent="0.25">
      <c r="A19323" t="s">
        <v>660</v>
      </c>
      <c r="C19323" t="s">
        <v>677</v>
      </c>
      <c r="D19323" s="2">
        <v>27120</v>
      </c>
      <c r="E19323">
        <v>29.6</v>
      </c>
      <c r="F19323">
        <v>16107</v>
      </c>
      <c r="G19323">
        <v>22453000</v>
      </c>
      <c r="H19323">
        <v>29916</v>
      </c>
      <c r="K19323">
        <v>850</v>
      </c>
      <c r="L19323">
        <v>24</v>
      </c>
      <c r="M19323">
        <v>3</v>
      </c>
    </row>
    <row r="19324" spans="1:13" x14ac:dyDescent="0.25">
      <c r="A19324" t="s">
        <v>660</v>
      </c>
      <c r="C19324" t="s">
        <v>680</v>
      </c>
      <c r="D19324" s="2">
        <v>27120</v>
      </c>
      <c r="E19324">
        <v>29.6</v>
      </c>
      <c r="F19324">
        <v>13840</v>
      </c>
      <c r="G19324">
        <v>22878000</v>
      </c>
      <c r="H19324">
        <v>0</v>
      </c>
      <c r="K19324">
        <v>1750</v>
      </c>
      <c r="L19324">
        <v>12</v>
      </c>
      <c r="M19324">
        <v>1.5</v>
      </c>
    </row>
    <row r="19325" spans="1:13" x14ac:dyDescent="0.25">
      <c r="A19325" t="s">
        <v>660</v>
      </c>
      <c r="C19325" t="s">
        <v>681</v>
      </c>
      <c r="D19325" s="2">
        <v>27120</v>
      </c>
      <c r="E19325">
        <v>29.6</v>
      </c>
      <c r="F19325">
        <v>76153</v>
      </c>
      <c r="G19325">
        <v>67316000</v>
      </c>
      <c r="H19325">
        <v>76</v>
      </c>
      <c r="K19325">
        <v>1215</v>
      </c>
      <c r="L19325">
        <v>32</v>
      </c>
      <c r="M19325">
        <v>19.2</v>
      </c>
    </row>
    <row r="19326" spans="1:13" x14ac:dyDescent="0.25">
      <c r="A19326" t="s">
        <v>660</v>
      </c>
      <c r="C19326" t="s">
        <v>678</v>
      </c>
      <c r="D19326" s="2">
        <v>27120</v>
      </c>
      <c r="E19326">
        <v>4.8</v>
      </c>
      <c r="F19326">
        <v>920</v>
      </c>
      <c r="G19326">
        <v>9125000</v>
      </c>
      <c r="H19326">
        <v>2</v>
      </c>
      <c r="K19326">
        <v>1600</v>
      </c>
      <c r="L19326">
        <v>16</v>
      </c>
      <c r="M19326">
        <v>2.5</v>
      </c>
    </row>
    <row r="19327" spans="1:13" x14ac:dyDescent="0.25">
      <c r="A19327" t="s">
        <v>660</v>
      </c>
      <c r="C19327" t="s">
        <v>679</v>
      </c>
      <c r="D19327" s="2">
        <v>27120</v>
      </c>
      <c r="E19327">
        <v>29.6</v>
      </c>
      <c r="F19327">
        <v>46605</v>
      </c>
      <c r="G19327">
        <v>252023000</v>
      </c>
      <c r="H19327">
        <v>141</v>
      </c>
      <c r="K19327">
        <v>2200</v>
      </c>
      <c r="L19327">
        <v>32</v>
      </c>
      <c r="M19327">
        <v>2.4</v>
      </c>
    </row>
    <row r="19328" spans="1:13" x14ac:dyDescent="0.25">
      <c r="A19328" t="s">
        <v>660</v>
      </c>
      <c r="C19328" t="s">
        <v>666</v>
      </c>
      <c r="D19328" s="2">
        <v>27150</v>
      </c>
      <c r="E19328">
        <v>31</v>
      </c>
      <c r="F19328">
        <v>39316</v>
      </c>
      <c r="G19328">
        <v>229684000</v>
      </c>
      <c r="H19328">
        <v>397</v>
      </c>
      <c r="K19328">
        <v>1520</v>
      </c>
      <c r="L19328">
        <v>36</v>
      </c>
      <c r="M19328">
        <v>1.9</v>
      </c>
    </row>
    <row r="19329" spans="1:13" x14ac:dyDescent="0.25">
      <c r="A19329" t="s">
        <v>660</v>
      </c>
      <c r="C19329" t="s">
        <v>667</v>
      </c>
      <c r="D19329" s="2">
        <v>27150</v>
      </c>
      <c r="E19329">
        <v>31</v>
      </c>
      <c r="F19329">
        <v>50446</v>
      </c>
      <c r="G19329">
        <v>82883000</v>
      </c>
      <c r="H19329">
        <v>25988</v>
      </c>
      <c r="K19329">
        <v>850</v>
      </c>
      <c r="L19329">
        <v>36</v>
      </c>
      <c r="M19329">
        <v>1.5</v>
      </c>
    </row>
    <row r="19330" spans="1:13" x14ac:dyDescent="0.25">
      <c r="A19330" t="s">
        <v>660</v>
      </c>
      <c r="C19330" t="s">
        <v>668</v>
      </c>
      <c r="D19330" s="2">
        <v>27150</v>
      </c>
      <c r="E19330">
        <v>30.9</v>
      </c>
      <c r="F19330">
        <v>46621</v>
      </c>
      <c r="G19330">
        <v>80728000</v>
      </c>
      <c r="H19330">
        <v>39224</v>
      </c>
      <c r="K19330">
        <v>1225</v>
      </c>
      <c r="L19330">
        <v>32</v>
      </c>
      <c r="M19330">
        <v>32.200000000000003</v>
      </c>
    </row>
    <row r="19331" spans="1:13" x14ac:dyDescent="0.25">
      <c r="A19331" t="s">
        <v>660</v>
      </c>
      <c r="C19331" t="s">
        <v>669</v>
      </c>
      <c r="D19331" s="2">
        <v>27150</v>
      </c>
      <c r="E19331">
        <v>13</v>
      </c>
      <c r="F19331">
        <v>5314</v>
      </c>
      <c r="G19331">
        <v>6398000</v>
      </c>
      <c r="H19331">
        <v>0</v>
      </c>
      <c r="K19331">
        <v>613</v>
      </c>
      <c r="L19331">
        <v>20</v>
      </c>
      <c r="M19331">
        <v>1.5</v>
      </c>
    </row>
    <row r="19332" spans="1:13" x14ac:dyDescent="0.25">
      <c r="A19332" t="s">
        <v>660</v>
      </c>
      <c r="C19332" t="s">
        <v>670</v>
      </c>
      <c r="D19332" s="2">
        <v>27150</v>
      </c>
      <c r="E19332">
        <v>31</v>
      </c>
      <c r="F19332">
        <v>62995</v>
      </c>
      <c r="G19332">
        <v>174569000</v>
      </c>
      <c r="H19332">
        <v>0</v>
      </c>
      <c r="K19332">
        <v>1075</v>
      </c>
      <c r="L19332">
        <v>36</v>
      </c>
      <c r="M19332">
        <v>3.2</v>
      </c>
    </row>
    <row r="19333" spans="1:13" x14ac:dyDescent="0.25">
      <c r="A19333" t="s">
        <v>660</v>
      </c>
      <c r="C19333" t="s">
        <v>776</v>
      </c>
      <c r="D19333" s="2">
        <v>27150</v>
      </c>
      <c r="E19333">
        <v>31</v>
      </c>
      <c r="F19333">
        <v>48633</v>
      </c>
      <c r="G19333">
        <v>152164000</v>
      </c>
      <c r="H19333">
        <v>0</v>
      </c>
      <c r="K19333">
        <v>1550</v>
      </c>
      <c r="L19333">
        <v>32</v>
      </c>
      <c r="M19333">
        <v>19.2</v>
      </c>
    </row>
    <row r="19334" spans="1:13" x14ac:dyDescent="0.25">
      <c r="A19334" t="s">
        <v>660</v>
      </c>
      <c r="C19334" t="s">
        <v>661</v>
      </c>
      <c r="D19334" s="2">
        <v>27150</v>
      </c>
      <c r="E19334">
        <v>31</v>
      </c>
      <c r="F19334">
        <v>18652</v>
      </c>
      <c r="G19334">
        <v>57410000</v>
      </c>
      <c r="H19334">
        <v>37</v>
      </c>
      <c r="K19334">
        <v>2100</v>
      </c>
      <c r="L19334">
        <v>16</v>
      </c>
      <c r="M19334">
        <v>0.8</v>
      </c>
    </row>
    <row r="19335" spans="1:13" x14ac:dyDescent="0.25">
      <c r="A19335" t="s">
        <v>660</v>
      </c>
      <c r="C19335" t="s">
        <v>663</v>
      </c>
      <c r="D19335" s="2">
        <v>27150</v>
      </c>
      <c r="E19335">
        <v>31</v>
      </c>
      <c r="F19335">
        <v>25610</v>
      </c>
      <c r="G19335">
        <v>164720000</v>
      </c>
      <c r="H19335">
        <v>136</v>
      </c>
      <c r="K19335">
        <v>1957</v>
      </c>
      <c r="L19335">
        <v>24</v>
      </c>
      <c r="M19335">
        <v>24.7</v>
      </c>
    </row>
    <row r="19336" spans="1:13" x14ac:dyDescent="0.25">
      <c r="A19336" t="s">
        <v>660</v>
      </c>
      <c r="C19336" t="s">
        <v>671</v>
      </c>
      <c r="D19336" s="2">
        <v>27150</v>
      </c>
      <c r="E19336">
        <v>31</v>
      </c>
      <c r="F19336">
        <v>38780</v>
      </c>
      <c r="G19336">
        <v>161830000</v>
      </c>
      <c r="H19336">
        <v>77</v>
      </c>
      <c r="K19336">
        <v>1575</v>
      </c>
      <c r="L19336">
        <v>32</v>
      </c>
      <c r="M19336">
        <v>11.2</v>
      </c>
    </row>
    <row r="19337" spans="1:13" x14ac:dyDescent="0.25">
      <c r="A19337" t="s">
        <v>660</v>
      </c>
      <c r="C19337" t="s">
        <v>662</v>
      </c>
      <c r="D19337" s="2">
        <v>27150</v>
      </c>
      <c r="E19337">
        <v>31</v>
      </c>
      <c r="F19337">
        <v>59138</v>
      </c>
      <c r="G19337">
        <v>133747000</v>
      </c>
      <c r="H19337">
        <v>118</v>
      </c>
      <c r="K19337">
        <v>1696</v>
      </c>
      <c r="L19337">
        <v>28</v>
      </c>
      <c r="M19337">
        <v>9.1999999999999993</v>
      </c>
    </row>
    <row r="19338" spans="1:13" x14ac:dyDescent="0.25">
      <c r="A19338" t="s">
        <v>660</v>
      </c>
      <c r="C19338" t="s">
        <v>664</v>
      </c>
      <c r="D19338" s="2">
        <v>27150</v>
      </c>
      <c r="E19338">
        <v>31</v>
      </c>
      <c r="F19338">
        <v>39056</v>
      </c>
      <c r="G19338">
        <v>76607000</v>
      </c>
      <c r="H19338">
        <v>78</v>
      </c>
      <c r="K19338">
        <v>1400</v>
      </c>
      <c r="L19338">
        <v>20</v>
      </c>
      <c r="M19338">
        <v>9.4</v>
      </c>
    </row>
    <row r="19339" spans="1:13" x14ac:dyDescent="0.25">
      <c r="A19339" t="s">
        <v>660</v>
      </c>
      <c r="C19339" t="s">
        <v>785</v>
      </c>
      <c r="D19339" s="2">
        <v>27150</v>
      </c>
      <c r="E19339">
        <v>31</v>
      </c>
      <c r="F19339">
        <v>95902</v>
      </c>
      <c r="G19339">
        <v>99570000</v>
      </c>
      <c r="H19339">
        <v>162</v>
      </c>
      <c r="K19339">
        <v>690</v>
      </c>
      <c r="L19339">
        <v>44</v>
      </c>
      <c r="M19339">
        <v>9.9</v>
      </c>
    </row>
    <row r="19340" spans="1:13" x14ac:dyDescent="0.25">
      <c r="A19340" t="s">
        <v>660</v>
      </c>
      <c r="C19340" t="s">
        <v>682</v>
      </c>
      <c r="D19340" s="2">
        <v>27150</v>
      </c>
      <c r="E19340">
        <v>31</v>
      </c>
      <c r="F19340">
        <v>10724</v>
      </c>
      <c r="G19340">
        <v>31740000</v>
      </c>
      <c r="H19340">
        <v>547</v>
      </c>
      <c r="K19340">
        <v>1945</v>
      </c>
      <c r="L19340">
        <v>12</v>
      </c>
      <c r="M19340">
        <v>1.4</v>
      </c>
    </row>
    <row r="19341" spans="1:13" x14ac:dyDescent="0.25">
      <c r="A19341" t="s">
        <v>660</v>
      </c>
      <c r="C19341" t="s">
        <v>672</v>
      </c>
      <c r="D19341" s="2">
        <v>27150</v>
      </c>
      <c r="E19341">
        <v>31</v>
      </c>
      <c r="F19341">
        <v>86478</v>
      </c>
      <c r="G19341">
        <v>251392000</v>
      </c>
      <c r="H19341">
        <v>0</v>
      </c>
      <c r="K19341">
        <v>1320</v>
      </c>
      <c r="L19341">
        <v>48</v>
      </c>
      <c r="M19341">
        <v>2</v>
      </c>
    </row>
    <row r="19342" spans="1:13" x14ac:dyDescent="0.25">
      <c r="A19342" t="s">
        <v>660</v>
      </c>
      <c r="C19342" t="s">
        <v>684</v>
      </c>
      <c r="D19342" s="2">
        <v>27150</v>
      </c>
      <c r="E19342">
        <v>31</v>
      </c>
      <c r="F19342">
        <v>30529</v>
      </c>
      <c r="G19342">
        <v>154355000</v>
      </c>
      <c r="H19342">
        <v>31</v>
      </c>
      <c r="K19342">
        <v>2750</v>
      </c>
      <c r="L19342">
        <v>24</v>
      </c>
      <c r="M19342">
        <v>0.4</v>
      </c>
    </row>
    <row r="19343" spans="1:13" x14ac:dyDescent="0.25">
      <c r="A19343" t="s">
        <v>660</v>
      </c>
      <c r="C19343" t="s">
        <v>685</v>
      </c>
      <c r="D19343" s="2">
        <v>27150</v>
      </c>
      <c r="E19343">
        <v>31</v>
      </c>
      <c r="F19343">
        <v>28253</v>
      </c>
      <c r="G19343">
        <v>76754000</v>
      </c>
      <c r="H19343">
        <v>28</v>
      </c>
      <c r="K19343">
        <v>1400</v>
      </c>
      <c r="L19343">
        <v>20</v>
      </c>
      <c r="M19343">
        <v>5.3</v>
      </c>
    </row>
    <row r="19344" spans="1:13" x14ac:dyDescent="0.25">
      <c r="A19344" t="s">
        <v>660</v>
      </c>
      <c r="C19344" t="s">
        <v>674</v>
      </c>
      <c r="D19344" s="2">
        <v>27150</v>
      </c>
      <c r="E19344">
        <v>30.5</v>
      </c>
      <c r="F19344">
        <v>3136</v>
      </c>
      <c r="G19344">
        <v>39568000</v>
      </c>
      <c r="H19344">
        <v>3</v>
      </c>
      <c r="K19344">
        <v>2850</v>
      </c>
      <c r="L19344">
        <v>8</v>
      </c>
      <c r="M19344">
        <v>3.6</v>
      </c>
    </row>
    <row r="19345" spans="1:13" x14ac:dyDescent="0.25">
      <c r="A19345" t="s">
        <v>660</v>
      </c>
      <c r="C19345" t="s">
        <v>675</v>
      </c>
      <c r="D19345" s="2">
        <v>27150</v>
      </c>
      <c r="E19345">
        <v>30.7</v>
      </c>
      <c r="F19345">
        <v>36826</v>
      </c>
      <c r="G19345">
        <v>158665000</v>
      </c>
      <c r="H19345">
        <v>864</v>
      </c>
      <c r="K19345">
        <v>2475</v>
      </c>
      <c r="L19345">
        <v>24</v>
      </c>
      <c r="M19345">
        <v>8.1999999999999993</v>
      </c>
    </row>
    <row r="19346" spans="1:13" x14ac:dyDescent="0.25">
      <c r="A19346" t="s">
        <v>660</v>
      </c>
      <c r="C19346" t="s">
        <v>673</v>
      </c>
      <c r="D19346" s="2">
        <v>27150</v>
      </c>
      <c r="E19346">
        <v>30.9</v>
      </c>
      <c r="F19346">
        <v>52245</v>
      </c>
      <c r="G19346">
        <v>107029000</v>
      </c>
      <c r="H19346">
        <v>4144</v>
      </c>
      <c r="K19346">
        <v>1600</v>
      </c>
      <c r="L19346">
        <v>24</v>
      </c>
      <c r="M19346">
        <v>11.5</v>
      </c>
    </row>
    <row r="19347" spans="1:13" x14ac:dyDescent="0.25">
      <c r="A19347" t="s">
        <v>660</v>
      </c>
      <c r="C19347" t="s">
        <v>683</v>
      </c>
      <c r="D19347" s="2">
        <v>27150</v>
      </c>
      <c r="E19347">
        <v>31</v>
      </c>
      <c r="F19347">
        <v>30661</v>
      </c>
      <c r="G19347">
        <v>82627000</v>
      </c>
      <c r="H19347">
        <v>0</v>
      </c>
      <c r="K19347">
        <v>1840</v>
      </c>
      <c r="L19347">
        <v>20</v>
      </c>
      <c r="M19347">
        <v>4.0999999999999996</v>
      </c>
    </row>
    <row r="19348" spans="1:13" x14ac:dyDescent="0.25">
      <c r="A19348" t="s">
        <v>660</v>
      </c>
      <c r="C19348" t="s">
        <v>676</v>
      </c>
      <c r="D19348" s="2">
        <v>27150</v>
      </c>
      <c r="E19348">
        <v>31</v>
      </c>
      <c r="F19348">
        <v>45135</v>
      </c>
      <c r="G19348">
        <v>99025000</v>
      </c>
      <c r="H19348">
        <v>45</v>
      </c>
      <c r="K19348">
        <v>2000</v>
      </c>
      <c r="L19348">
        <v>20</v>
      </c>
      <c r="M19348">
        <v>10.7</v>
      </c>
    </row>
    <row r="19349" spans="1:13" x14ac:dyDescent="0.25">
      <c r="A19349" t="s">
        <v>660</v>
      </c>
      <c r="C19349" t="s">
        <v>677</v>
      </c>
      <c r="D19349" s="2">
        <v>27150</v>
      </c>
      <c r="E19349">
        <v>31</v>
      </c>
      <c r="F19349">
        <v>18275</v>
      </c>
      <c r="G19349">
        <v>23483000</v>
      </c>
      <c r="H19349">
        <v>29817</v>
      </c>
      <c r="K19349">
        <v>850</v>
      </c>
      <c r="L19349">
        <v>24</v>
      </c>
      <c r="M19349">
        <v>3</v>
      </c>
    </row>
    <row r="19350" spans="1:13" x14ac:dyDescent="0.25">
      <c r="A19350" t="s">
        <v>660</v>
      </c>
      <c r="C19350" t="s">
        <v>680</v>
      </c>
      <c r="D19350" s="2">
        <v>27150</v>
      </c>
      <c r="E19350">
        <v>31</v>
      </c>
      <c r="F19350">
        <v>19225</v>
      </c>
      <c r="G19350">
        <v>32652000</v>
      </c>
      <c r="H19350">
        <v>0</v>
      </c>
      <c r="K19350">
        <v>1700</v>
      </c>
      <c r="L19350">
        <v>12</v>
      </c>
      <c r="M19350">
        <v>5.4</v>
      </c>
    </row>
    <row r="19351" spans="1:13" x14ac:dyDescent="0.25">
      <c r="A19351" t="s">
        <v>660</v>
      </c>
      <c r="C19351" t="s">
        <v>681</v>
      </c>
      <c r="D19351" s="2">
        <v>27150</v>
      </c>
      <c r="E19351">
        <v>31</v>
      </c>
      <c r="F19351">
        <v>85962</v>
      </c>
      <c r="G19351">
        <v>72122000</v>
      </c>
      <c r="H19351">
        <v>86</v>
      </c>
      <c r="K19351">
        <v>1200</v>
      </c>
      <c r="L19351">
        <v>32</v>
      </c>
      <c r="M19351">
        <v>4.5</v>
      </c>
    </row>
    <row r="19352" spans="1:13" x14ac:dyDescent="0.25">
      <c r="A19352" t="s">
        <v>660</v>
      </c>
      <c r="C19352" t="s">
        <v>678</v>
      </c>
      <c r="D19352" s="2">
        <v>27150</v>
      </c>
      <c r="E19352">
        <v>18.600000000000001</v>
      </c>
      <c r="F19352">
        <v>7925</v>
      </c>
      <c r="G19352">
        <v>63305000</v>
      </c>
      <c r="H19352">
        <v>8</v>
      </c>
      <c r="K19352">
        <v>2400</v>
      </c>
      <c r="L19352">
        <v>20</v>
      </c>
      <c r="M19352">
        <v>0.4</v>
      </c>
    </row>
    <row r="19353" spans="1:13" x14ac:dyDescent="0.25">
      <c r="A19353" t="s">
        <v>660</v>
      </c>
      <c r="C19353" t="s">
        <v>679</v>
      </c>
      <c r="D19353" s="2">
        <v>27150</v>
      </c>
      <c r="E19353">
        <v>31</v>
      </c>
      <c r="F19353">
        <v>57580</v>
      </c>
      <c r="G19353">
        <v>126178000</v>
      </c>
      <c r="H19353">
        <v>174</v>
      </c>
      <c r="K19353">
        <v>2000</v>
      </c>
      <c r="L19353">
        <v>32</v>
      </c>
      <c r="M19353">
        <v>2.5</v>
      </c>
    </row>
    <row r="19354" spans="1:13" x14ac:dyDescent="0.25">
      <c r="A19354" t="s">
        <v>660</v>
      </c>
      <c r="C19354" t="s">
        <v>666</v>
      </c>
      <c r="D19354" s="2">
        <v>27181</v>
      </c>
      <c r="E19354">
        <v>28.3</v>
      </c>
      <c r="F19354">
        <v>33157</v>
      </c>
      <c r="G19354">
        <v>217157000</v>
      </c>
      <c r="H19354">
        <v>335</v>
      </c>
      <c r="K19354">
        <v>1510</v>
      </c>
      <c r="L19354">
        <v>36</v>
      </c>
      <c r="M19354">
        <v>6.5</v>
      </c>
    </row>
    <row r="19355" spans="1:13" x14ac:dyDescent="0.25">
      <c r="A19355" t="s">
        <v>660</v>
      </c>
      <c r="C19355" t="s">
        <v>667</v>
      </c>
      <c r="D19355" s="2">
        <v>27181</v>
      </c>
      <c r="E19355">
        <v>29.4</v>
      </c>
      <c r="F19355">
        <v>44780</v>
      </c>
      <c r="G19355">
        <v>75731000</v>
      </c>
      <c r="H19355">
        <v>23070</v>
      </c>
      <c r="K19355">
        <v>850</v>
      </c>
      <c r="L19355">
        <v>36</v>
      </c>
      <c r="M19355">
        <v>3</v>
      </c>
    </row>
    <row r="19356" spans="1:13" x14ac:dyDescent="0.25">
      <c r="A19356" t="s">
        <v>660</v>
      </c>
      <c r="C19356" t="s">
        <v>668</v>
      </c>
      <c r="D19356" s="2">
        <v>27181</v>
      </c>
      <c r="E19356">
        <v>28.7</v>
      </c>
      <c r="F19356">
        <v>36170</v>
      </c>
      <c r="G19356">
        <v>88160000</v>
      </c>
      <c r="H19356">
        <v>36170</v>
      </c>
      <c r="K19356">
        <v>1200</v>
      </c>
      <c r="L19356">
        <v>32</v>
      </c>
      <c r="M19356">
        <v>22.3</v>
      </c>
    </row>
    <row r="19357" spans="1:13" x14ac:dyDescent="0.25">
      <c r="A19357" t="s">
        <v>660</v>
      </c>
      <c r="C19357" t="s">
        <v>670</v>
      </c>
      <c r="D19357" s="2">
        <v>27181</v>
      </c>
      <c r="E19357">
        <v>29.9</v>
      </c>
      <c r="F19357">
        <v>54830</v>
      </c>
      <c r="G19357">
        <v>166280000</v>
      </c>
      <c r="H19357">
        <v>0</v>
      </c>
      <c r="K19357">
        <v>1075</v>
      </c>
      <c r="L19357">
        <v>36</v>
      </c>
      <c r="M19357">
        <v>3.3</v>
      </c>
    </row>
    <row r="19358" spans="1:13" x14ac:dyDescent="0.25">
      <c r="A19358" t="s">
        <v>660</v>
      </c>
      <c r="C19358" t="s">
        <v>776</v>
      </c>
      <c r="D19358" s="2">
        <v>27181</v>
      </c>
      <c r="E19358">
        <v>29.9</v>
      </c>
      <c r="F19358">
        <v>51397</v>
      </c>
      <c r="G19358">
        <v>208569000</v>
      </c>
      <c r="H19358">
        <v>0</v>
      </c>
      <c r="K19358">
        <v>1500</v>
      </c>
      <c r="L19358">
        <v>32</v>
      </c>
      <c r="M19358">
        <v>1.4</v>
      </c>
    </row>
    <row r="19359" spans="1:13" x14ac:dyDescent="0.25">
      <c r="A19359" t="s">
        <v>660</v>
      </c>
      <c r="C19359" t="s">
        <v>661</v>
      </c>
      <c r="D19359" s="2">
        <v>27181</v>
      </c>
      <c r="E19359">
        <v>29.9</v>
      </c>
      <c r="F19359">
        <v>18064</v>
      </c>
      <c r="G19359">
        <v>56024000</v>
      </c>
      <c r="H19359">
        <v>36</v>
      </c>
      <c r="K19359">
        <v>2200</v>
      </c>
      <c r="L19359">
        <v>16</v>
      </c>
      <c r="M19359">
        <v>0.8</v>
      </c>
    </row>
    <row r="19360" spans="1:13" x14ac:dyDescent="0.25">
      <c r="A19360" t="s">
        <v>660</v>
      </c>
      <c r="C19360" t="s">
        <v>663</v>
      </c>
      <c r="D19360" s="2">
        <v>27181</v>
      </c>
      <c r="E19360">
        <v>29.9</v>
      </c>
      <c r="F19360">
        <v>25235</v>
      </c>
      <c r="G19360">
        <v>162295000</v>
      </c>
      <c r="H19360">
        <v>284</v>
      </c>
      <c r="K19360">
        <v>1895</v>
      </c>
      <c r="L19360">
        <v>28</v>
      </c>
      <c r="M19360">
        <v>20.8</v>
      </c>
    </row>
    <row r="19361" spans="1:13" x14ac:dyDescent="0.25">
      <c r="A19361" t="s">
        <v>660</v>
      </c>
      <c r="C19361" t="s">
        <v>671</v>
      </c>
      <c r="D19361" s="2">
        <v>27181</v>
      </c>
      <c r="E19361">
        <v>29.9</v>
      </c>
      <c r="F19361">
        <v>38937</v>
      </c>
      <c r="G19361">
        <v>161025000</v>
      </c>
      <c r="H19361">
        <v>87</v>
      </c>
      <c r="K19361">
        <v>1508</v>
      </c>
      <c r="L19361">
        <v>32</v>
      </c>
      <c r="M19361">
        <v>16.8</v>
      </c>
    </row>
    <row r="19362" spans="1:13" x14ac:dyDescent="0.25">
      <c r="A19362" t="s">
        <v>660</v>
      </c>
      <c r="C19362" t="s">
        <v>662</v>
      </c>
      <c r="D19362" s="2">
        <v>27181</v>
      </c>
      <c r="E19362">
        <v>29.9</v>
      </c>
      <c r="F19362">
        <v>61460</v>
      </c>
      <c r="G19362">
        <v>134043000</v>
      </c>
      <c r="H19362">
        <v>110</v>
      </c>
      <c r="K19362">
        <v>1630</v>
      </c>
      <c r="L19362">
        <v>32</v>
      </c>
      <c r="M19362">
        <v>8.1999999999999993</v>
      </c>
    </row>
    <row r="19363" spans="1:13" x14ac:dyDescent="0.25">
      <c r="A19363" t="s">
        <v>660</v>
      </c>
      <c r="C19363" t="s">
        <v>664</v>
      </c>
      <c r="D19363" s="2">
        <v>27181</v>
      </c>
      <c r="E19363">
        <v>29.9</v>
      </c>
      <c r="F19363">
        <v>38457</v>
      </c>
      <c r="G19363">
        <v>105563000</v>
      </c>
      <c r="H19363">
        <v>77</v>
      </c>
      <c r="K19363">
        <v>1450</v>
      </c>
      <c r="L19363">
        <v>20</v>
      </c>
      <c r="M19363">
        <v>5.2</v>
      </c>
    </row>
    <row r="19364" spans="1:13" x14ac:dyDescent="0.25">
      <c r="A19364" t="s">
        <v>660</v>
      </c>
      <c r="C19364" t="s">
        <v>785</v>
      </c>
      <c r="D19364" s="2">
        <v>27181</v>
      </c>
      <c r="E19364">
        <v>29.9</v>
      </c>
      <c r="F19364">
        <v>90797</v>
      </c>
      <c r="G19364">
        <v>93815000</v>
      </c>
      <c r="H19364">
        <v>108</v>
      </c>
      <c r="K19364">
        <v>693</v>
      </c>
      <c r="L19364">
        <v>44</v>
      </c>
      <c r="M19364">
        <v>12.8</v>
      </c>
    </row>
    <row r="19365" spans="1:13" x14ac:dyDescent="0.25">
      <c r="A19365" t="s">
        <v>660</v>
      </c>
      <c r="C19365" t="s">
        <v>682</v>
      </c>
      <c r="D19365" s="2">
        <v>27181</v>
      </c>
      <c r="E19365">
        <v>29.9</v>
      </c>
      <c r="F19365">
        <v>8072</v>
      </c>
      <c r="G19365">
        <v>28704000</v>
      </c>
      <c r="H19365">
        <v>250</v>
      </c>
      <c r="K19365">
        <v>1890</v>
      </c>
      <c r="L19365">
        <v>12</v>
      </c>
      <c r="M19365">
        <v>0.7</v>
      </c>
    </row>
    <row r="19366" spans="1:13" x14ac:dyDescent="0.25">
      <c r="A19366" t="s">
        <v>660</v>
      </c>
      <c r="C19366" t="s">
        <v>672</v>
      </c>
      <c r="D19366" s="2">
        <v>27181</v>
      </c>
      <c r="E19366">
        <v>29.9</v>
      </c>
      <c r="F19366">
        <v>75707</v>
      </c>
      <c r="G19366">
        <v>253709000</v>
      </c>
      <c r="H19366">
        <v>0</v>
      </c>
      <c r="K19366">
        <v>1300</v>
      </c>
      <c r="L19366">
        <v>48</v>
      </c>
      <c r="M19366">
        <v>16.399999999999999</v>
      </c>
    </row>
    <row r="19367" spans="1:13" x14ac:dyDescent="0.25">
      <c r="A19367" t="s">
        <v>660</v>
      </c>
      <c r="C19367" t="s">
        <v>684</v>
      </c>
      <c r="D19367" s="2">
        <v>27181</v>
      </c>
      <c r="E19367">
        <v>30</v>
      </c>
      <c r="F19367">
        <v>29553</v>
      </c>
      <c r="G19367">
        <v>149420000</v>
      </c>
      <c r="H19367">
        <v>30</v>
      </c>
      <c r="K19367">
        <v>2750</v>
      </c>
      <c r="L19367">
        <v>24</v>
      </c>
      <c r="M19367">
        <v>0.4</v>
      </c>
    </row>
    <row r="19368" spans="1:13" x14ac:dyDescent="0.25">
      <c r="A19368" t="s">
        <v>660</v>
      </c>
      <c r="C19368" t="s">
        <v>685</v>
      </c>
      <c r="D19368" s="2">
        <v>27181</v>
      </c>
      <c r="E19368">
        <v>29.6</v>
      </c>
      <c r="F19368">
        <v>29233</v>
      </c>
      <c r="G19368">
        <v>85469000</v>
      </c>
      <c r="H19368">
        <v>29</v>
      </c>
      <c r="K19368">
        <v>1550</v>
      </c>
      <c r="L19368">
        <v>24</v>
      </c>
      <c r="M19368">
        <v>8</v>
      </c>
    </row>
    <row r="19369" spans="1:13" x14ac:dyDescent="0.25">
      <c r="A19369" t="s">
        <v>660</v>
      </c>
      <c r="C19369" t="s">
        <v>674</v>
      </c>
      <c r="D19369" s="2">
        <v>27181</v>
      </c>
      <c r="E19369">
        <v>29.8</v>
      </c>
      <c r="F19369">
        <v>13231</v>
      </c>
      <c r="G19369">
        <v>48650000</v>
      </c>
      <c r="H19369">
        <v>13</v>
      </c>
      <c r="K19369">
        <v>2550</v>
      </c>
      <c r="L19369">
        <v>12</v>
      </c>
      <c r="M19369">
        <v>1.9</v>
      </c>
    </row>
    <row r="19370" spans="1:13" x14ac:dyDescent="0.25">
      <c r="A19370" t="s">
        <v>660</v>
      </c>
      <c r="C19370" t="s">
        <v>675</v>
      </c>
      <c r="D19370" s="2">
        <v>27181</v>
      </c>
      <c r="E19370">
        <v>29.6</v>
      </c>
      <c r="F19370">
        <v>37417</v>
      </c>
      <c r="G19370">
        <v>153634000</v>
      </c>
      <c r="H19370">
        <v>764</v>
      </c>
      <c r="K19370">
        <v>2450</v>
      </c>
      <c r="L19370">
        <v>24</v>
      </c>
      <c r="M19370">
        <v>1.6</v>
      </c>
    </row>
    <row r="19371" spans="1:13" x14ac:dyDescent="0.25">
      <c r="A19371" t="s">
        <v>660</v>
      </c>
      <c r="C19371" t="s">
        <v>673</v>
      </c>
      <c r="D19371" s="2">
        <v>27181</v>
      </c>
      <c r="E19371">
        <v>29.9</v>
      </c>
      <c r="F19371">
        <v>47887</v>
      </c>
      <c r="G19371">
        <v>102551000</v>
      </c>
      <c r="H19371">
        <v>14172</v>
      </c>
      <c r="K19371">
        <v>1425</v>
      </c>
      <c r="L19371">
        <v>32</v>
      </c>
      <c r="M19371">
        <v>1.2</v>
      </c>
    </row>
    <row r="19372" spans="1:13" x14ac:dyDescent="0.25">
      <c r="A19372" t="s">
        <v>660</v>
      </c>
      <c r="C19372" t="s">
        <v>683</v>
      </c>
      <c r="D19372" s="2">
        <v>27181</v>
      </c>
      <c r="E19372">
        <v>29.9</v>
      </c>
      <c r="F19372">
        <v>37731</v>
      </c>
      <c r="G19372">
        <v>96926000</v>
      </c>
      <c r="H19372">
        <v>0</v>
      </c>
      <c r="K19372">
        <v>1710</v>
      </c>
      <c r="L19372">
        <v>24</v>
      </c>
      <c r="M19372">
        <v>2.9</v>
      </c>
    </row>
    <row r="19373" spans="1:13" x14ac:dyDescent="0.25">
      <c r="A19373" t="s">
        <v>660</v>
      </c>
      <c r="C19373" t="s">
        <v>676</v>
      </c>
      <c r="D19373" s="2">
        <v>27181</v>
      </c>
      <c r="E19373">
        <v>29.9</v>
      </c>
      <c r="F19373">
        <v>50919</v>
      </c>
      <c r="G19373">
        <v>110615000</v>
      </c>
      <c r="H19373">
        <v>51</v>
      </c>
      <c r="K19373">
        <v>1975</v>
      </c>
      <c r="L19373">
        <v>24</v>
      </c>
      <c r="M19373">
        <v>10</v>
      </c>
    </row>
    <row r="19374" spans="1:13" x14ac:dyDescent="0.25">
      <c r="A19374" t="s">
        <v>660</v>
      </c>
      <c r="C19374" t="s">
        <v>677</v>
      </c>
      <c r="D19374" s="2">
        <v>27181</v>
      </c>
      <c r="E19374">
        <v>29.7</v>
      </c>
      <c r="F19374">
        <v>18703</v>
      </c>
      <c r="G19374">
        <v>20071000</v>
      </c>
      <c r="H19374">
        <v>28504</v>
      </c>
      <c r="K19374">
        <v>775</v>
      </c>
      <c r="L19374">
        <v>24</v>
      </c>
      <c r="M19374">
        <v>6</v>
      </c>
    </row>
    <row r="19375" spans="1:13" x14ac:dyDescent="0.25">
      <c r="A19375" t="s">
        <v>660</v>
      </c>
      <c r="C19375" t="s">
        <v>680</v>
      </c>
      <c r="D19375" s="2">
        <v>27181</v>
      </c>
      <c r="E19375">
        <v>29.9</v>
      </c>
      <c r="F19375">
        <v>21779</v>
      </c>
      <c r="G19375">
        <v>35630000</v>
      </c>
      <c r="H19375">
        <v>0</v>
      </c>
      <c r="K19375">
        <v>1650</v>
      </c>
      <c r="L19375">
        <v>16</v>
      </c>
      <c r="M19375">
        <v>2.1</v>
      </c>
    </row>
    <row r="19376" spans="1:13" x14ac:dyDescent="0.25">
      <c r="A19376" t="s">
        <v>660</v>
      </c>
      <c r="C19376" t="s">
        <v>681</v>
      </c>
      <c r="D19376" s="2">
        <v>27181</v>
      </c>
      <c r="E19376">
        <v>29.9</v>
      </c>
      <c r="F19376">
        <v>82982</v>
      </c>
      <c r="G19376">
        <v>69622000</v>
      </c>
      <c r="H19376">
        <v>83</v>
      </c>
      <c r="K19376">
        <v>1200</v>
      </c>
      <c r="L19376">
        <v>32</v>
      </c>
      <c r="M19376">
        <v>4.5</v>
      </c>
    </row>
    <row r="19377" spans="1:13" x14ac:dyDescent="0.25">
      <c r="A19377" t="s">
        <v>660</v>
      </c>
      <c r="C19377" t="s">
        <v>678</v>
      </c>
      <c r="D19377" s="2">
        <v>27181</v>
      </c>
      <c r="E19377">
        <v>11.2</v>
      </c>
      <c r="F19377">
        <v>4768</v>
      </c>
      <c r="G19377">
        <v>38087000</v>
      </c>
      <c r="H19377">
        <v>5</v>
      </c>
      <c r="K19377">
        <v>2400</v>
      </c>
      <c r="L19377">
        <v>20</v>
      </c>
      <c r="M19377">
        <v>0.4</v>
      </c>
    </row>
    <row r="19378" spans="1:13" x14ac:dyDescent="0.25">
      <c r="A19378" t="s">
        <v>660</v>
      </c>
      <c r="C19378" t="s">
        <v>679</v>
      </c>
      <c r="D19378" s="2">
        <v>27181</v>
      </c>
      <c r="E19378">
        <v>29.9</v>
      </c>
      <c r="F19378">
        <v>64850</v>
      </c>
      <c r="G19378">
        <v>181199000</v>
      </c>
      <c r="H19378">
        <v>195</v>
      </c>
      <c r="K19378">
        <v>1700</v>
      </c>
      <c r="L19378">
        <v>40</v>
      </c>
      <c r="M19378">
        <v>2.2999999999999998</v>
      </c>
    </row>
    <row r="19379" spans="1:13" x14ac:dyDescent="0.25">
      <c r="A19379" t="s">
        <v>660</v>
      </c>
      <c r="C19379" t="s">
        <v>666</v>
      </c>
      <c r="D19379" s="2">
        <v>27211</v>
      </c>
      <c r="E19379">
        <v>18.3</v>
      </c>
      <c r="F19379">
        <v>20666</v>
      </c>
      <c r="G19379">
        <v>136561000</v>
      </c>
      <c r="H19379">
        <v>209</v>
      </c>
      <c r="K19379">
        <v>1500</v>
      </c>
      <c r="L19379">
        <v>36</v>
      </c>
      <c r="M19379">
        <v>4.5999999999999996</v>
      </c>
    </row>
    <row r="19380" spans="1:13" x14ac:dyDescent="0.25">
      <c r="A19380" t="s">
        <v>660</v>
      </c>
      <c r="C19380" t="s">
        <v>667</v>
      </c>
      <c r="D19380" s="2">
        <v>27211</v>
      </c>
      <c r="E19380">
        <v>18.3</v>
      </c>
      <c r="F19380">
        <v>28999</v>
      </c>
      <c r="G19380">
        <v>45779000</v>
      </c>
      <c r="H19380">
        <v>15202</v>
      </c>
      <c r="K19380">
        <v>825</v>
      </c>
      <c r="L19380">
        <v>36</v>
      </c>
      <c r="M19380">
        <v>3</v>
      </c>
    </row>
    <row r="19381" spans="1:13" x14ac:dyDescent="0.25">
      <c r="A19381" t="s">
        <v>660</v>
      </c>
      <c r="C19381" t="s">
        <v>668</v>
      </c>
      <c r="D19381" s="2">
        <v>27211</v>
      </c>
      <c r="E19381">
        <v>18.3</v>
      </c>
      <c r="F19381">
        <v>23014</v>
      </c>
      <c r="G19381">
        <v>48998000</v>
      </c>
      <c r="H19381">
        <v>23014</v>
      </c>
      <c r="K19381">
        <v>1175</v>
      </c>
      <c r="L19381">
        <v>32</v>
      </c>
      <c r="M19381">
        <v>5.3</v>
      </c>
    </row>
    <row r="19382" spans="1:13" x14ac:dyDescent="0.25">
      <c r="A19382" t="s">
        <v>660</v>
      </c>
      <c r="C19382" t="s">
        <v>670</v>
      </c>
      <c r="D19382" s="2">
        <v>27211</v>
      </c>
      <c r="E19382">
        <v>18.3</v>
      </c>
      <c r="F19382">
        <v>33015</v>
      </c>
      <c r="G19382">
        <v>86971000</v>
      </c>
      <c r="H19382">
        <v>0</v>
      </c>
      <c r="K19382">
        <v>1100</v>
      </c>
      <c r="L19382">
        <v>36</v>
      </c>
      <c r="M19382">
        <v>4.2</v>
      </c>
    </row>
    <row r="19383" spans="1:13" x14ac:dyDescent="0.25">
      <c r="A19383" t="s">
        <v>660</v>
      </c>
      <c r="C19383" t="s">
        <v>776</v>
      </c>
      <c r="D19383" s="2">
        <v>27211</v>
      </c>
      <c r="E19383">
        <v>18.3</v>
      </c>
      <c r="F19383">
        <v>27330</v>
      </c>
      <c r="G19383">
        <v>90558000</v>
      </c>
      <c r="H19383">
        <v>0</v>
      </c>
      <c r="K19383">
        <v>1500</v>
      </c>
      <c r="L19383">
        <v>32</v>
      </c>
      <c r="M19383">
        <v>5.9</v>
      </c>
    </row>
    <row r="19384" spans="1:13" x14ac:dyDescent="0.25">
      <c r="A19384" t="s">
        <v>660</v>
      </c>
      <c r="C19384" t="s">
        <v>661</v>
      </c>
      <c r="D19384" s="2">
        <v>27211</v>
      </c>
      <c r="E19384">
        <v>18.3</v>
      </c>
      <c r="F19384">
        <v>10697</v>
      </c>
      <c r="G19384">
        <v>33670000</v>
      </c>
      <c r="H19384">
        <v>22</v>
      </c>
      <c r="K19384">
        <v>2200</v>
      </c>
      <c r="L19384">
        <v>16</v>
      </c>
      <c r="M19384">
        <v>0.8</v>
      </c>
    </row>
    <row r="19385" spans="1:13" x14ac:dyDescent="0.25">
      <c r="A19385" t="s">
        <v>660</v>
      </c>
      <c r="C19385" t="s">
        <v>663</v>
      </c>
      <c r="D19385" s="2">
        <v>27211</v>
      </c>
      <c r="E19385">
        <v>18.3</v>
      </c>
      <c r="F19385">
        <v>16800</v>
      </c>
      <c r="G19385">
        <v>98102000</v>
      </c>
      <c r="H19385">
        <v>346</v>
      </c>
      <c r="K19385">
        <v>1890</v>
      </c>
      <c r="L19385">
        <v>28</v>
      </c>
      <c r="M19385">
        <v>3.6</v>
      </c>
    </row>
    <row r="19386" spans="1:13" x14ac:dyDescent="0.25">
      <c r="A19386" t="s">
        <v>660</v>
      </c>
      <c r="C19386" t="s">
        <v>671</v>
      </c>
      <c r="D19386" s="2">
        <v>27211</v>
      </c>
      <c r="E19386">
        <v>18.3</v>
      </c>
      <c r="F19386">
        <v>25649</v>
      </c>
      <c r="G19386">
        <v>126911000</v>
      </c>
      <c r="H19386">
        <v>103</v>
      </c>
      <c r="K19386">
        <v>1400</v>
      </c>
      <c r="L19386">
        <v>36</v>
      </c>
      <c r="M19386">
        <v>0.7</v>
      </c>
    </row>
    <row r="19387" spans="1:13" x14ac:dyDescent="0.25">
      <c r="A19387" t="s">
        <v>660</v>
      </c>
      <c r="C19387" t="s">
        <v>662</v>
      </c>
      <c r="D19387" s="2">
        <v>27211</v>
      </c>
      <c r="E19387">
        <v>18.3</v>
      </c>
      <c r="F19387">
        <v>39480</v>
      </c>
      <c r="G19387">
        <v>78328000</v>
      </c>
      <c r="H19387">
        <v>79</v>
      </c>
      <c r="K19387">
        <v>1650</v>
      </c>
      <c r="L19387">
        <v>32</v>
      </c>
      <c r="M19387">
        <v>3.3</v>
      </c>
    </row>
    <row r="19388" spans="1:13" x14ac:dyDescent="0.25">
      <c r="A19388" t="s">
        <v>660</v>
      </c>
      <c r="C19388" t="s">
        <v>664</v>
      </c>
      <c r="D19388" s="2">
        <v>27211</v>
      </c>
      <c r="E19388">
        <v>18</v>
      </c>
      <c r="F19388">
        <v>17865</v>
      </c>
      <c r="G19388">
        <v>30775000</v>
      </c>
      <c r="H19388">
        <v>35</v>
      </c>
      <c r="K19388">
        <v>1635</v>
      </c>
      <c r="L19388">
        <v>20</v>
      </c>
      <c r="M19388">
        <v>2</v>
      </c>
    </row>
    <row r="19389" spans="1:13" x14ac:dyDescent="0.25">
      <c r="A19389" t="s">
        <v>660</v>
      </c>
      <c r="C19389" t="s">
        <v>785</v>
      </c>
      <c r="D19389" s="2">
        <v>27211</v>
      </c>
      <c r="E19389">
        <v>18.3</v>
      </c>
      <c r="F19389">
        <v>60746</v>
      </c>
      <c r="G19389">
        <v>42170000</v>
      </c>
      <c r="H19389">
        <v>122</v>
      </c>
      <c r="K19389">
        <v>700</v>
      </c>
      <c r="L19389">
        <v>44</v>
      </c>
      <c r="M19389">
        <v>6.3</v>
      </c>
    </row>
    <row r="19390" spans="1:13" x14ac:dyDescent="0.25">
      <c r="A19390" t="s">
        <v>660</v>
      </c>
      <c r="C19390" t="s">
        <v>682</v>
      </c>
      <c r="D19390" s="2">
        <v>27211</v>
      </c>
      <c r="E19390">
        <v>18.3</v>
      </c>
      <c r="F19390">
        <v>4276</v>
      </c>
      <c r="G19390">
        <v>20375000</v>
      </c>
      <c r="H19390">
        <v>349</v>
      </c>
      <c r="K19390">
        <v>1820</v>
      </c>
      <c r="L19390">
        <v>12</v>
      </c>
      <c r="M19390">
        <v>1.6</v>
      </c>
    </row>
    <row r="19391" spans="1:13" x14ac:dyDescent="0.25">
      <c r="A19391" t="s">
        <v>660</v>
      </c>
      <c r="C19391" t="s">
        <v>672</v>
      </c>
      <c r="D19391" s="2">
        <v>27211</v>
      </c>
      <c r="E19391">
        <v>18.3</v>
      </c>
      <c r="F19391">
        <v>48396</v>
      </c>
      <c r="G19391">
        <v>147910000</v>
      </c>
      <c r="H19391">
        <v>0</v>
      </c>
      <c r="K19391">
        <v>1300</v>
      </c>
      <c r="L19391">
        <v>48</v>
      </c>
      <c r="M19391">
        <v>6.3</v>
      </c>
    </row>
    <row r="19392" spans="1:13" x14ac:dyDescent="0.25">
      <c r="A19392" t="s">
        <v>660</v>
      </c>
      <c r="C19392" t="s">
        <v>684</v>
      </c>
      <c r="D19392" s="2">
        <v>27211</v>
      </c>
      <c r="E19392">
        <v>31</v>
      </c>
      <c r="F19392">
        <v>29649</v>
      </c>
      <c r="G19392">
        <v>149905000</v>
      </c>
      <c r="H19392">
        <v>30</v>
      </c>
      <c r="K19392">
        <v>2750</v>
      </c>
      <c r="L19392">
        <v>24</v>
      </c>
      <c r="M19392">
        <v>0.4</v>
      </c>
    </row>
    <row r="19393" spans="1:13" x14ac:dyDescent="0.25">
      <c r="A19393" t="s">
        <v>660</v>
      </c>
      <c r="C19393" t="s">
        <v>685</v>
      </c>
      <c r="D19393" s="2">
        <v>27211</v>
      </c>
      <c r="E19393">
        <v>18.100000000000001</v>
      </c>
      <c r="F19393">
        <v>24784</v>
      </c>
      <c r="G19393">
        <v>92691000</v>
      </c>
      <c r="H19393">
        <v>25</v>
      </c>
      <c r="K19393">
        <v>2191</v>
      </c>
      <c r="L19393">
        <v>24</v>
      </c>
      <c r="M19393">
        <v>13.8</v>
      </c>
    </row>
    <row r="19394" spans="1:13" x14ac:dyDescent="0.25">
      <c r="A19394" t="s">
        <v>660</v>
      </c>
      <c r="C19394" t="s">
        <v>674</v>
      </c>
      <c r="D19394" s="2">
        <v>27211</v>
      </c>
      <c r="E19394">
        <v>18.3</v>
      </c>
      <c r="F19394">
        <v>7876</v>
      </c>
      <c r="G19394">
        <v>28960000</v>
      </c>
      <c r="H19394">
        <v>8</v>
      </c>
      <c r="K19394">
        <v>2550</v>
      </c>
      <c r="L19394">
        <v>12</v>
      </c>
      <c r="M19394">
        <v>1.9</v>
      </c>
    </row>
    <row r="19395" spans="1:13" x14ac:dyDescent="0.25">
      <c r="A19395" t="s">
        <v>660</v>
      </c>
      <c r="C19395" t="s">
        <v>675</v>
      </c>
      <c r="D19395" s="2">
        <v>27211</v>
      </c>
      <c r="E19395">
        <v>18.3</v>
      </c>
      <c r="F19395">
        <v>22478</v>
      </c>
      <c r="G19395">
        <v>92295000</v>
      </c>
      <c r="H19395">
        <v>459</v>
      </c>
      <c r="K19395">
        <v>2450</v>
      </c>
      <c r="L19395">
        <v>24</v>
      </c>
      <c r="M19395">
        <v>1.6</v>
      </c>
    </row>
    <row r="19396" spans="1:13" x14ac:dyDescent="0.25">
      <c r="A19396" t="s">
        <v>660</v>
      </c>
      <c r="C19396" t="s">
        <v>673</v>
      </c>
      <c r="D19396" s="2">
        <v>27211</v>
      </c>
      <c r="E19396">
        <v>18.3</v>
      </c>
      <c r="F19396">
        <v>26939</v>
      </c>
      <c r="G19396">
        <v>53555000</v>
      </c>
      <c r="H19396">
        <v>14506</v>
      </c>
      <c r="K19396">
        <v>1400</v>
      </c>
      <c r="L19396">
        <v>32</v>
      </c>
      <c r="M19396">
        <v>0.6</v>
      </c>
    </row>
    <row r="19397" spans="1:13" x14ac:dyDescent="0.25">
      <c r="A19397" t="s">
        <v>660</v>
      </c>
      <c r="C19397" t="s">
        <v>683</v>
      </c>
      <c r="D19397" s="2">
        <v>27211</v>
      </c>
      <c r="E19397">
        <v>18.3</v>
      </c>
      <c r="F19397">
        <v>25632</v>
      </c>
      <c r="G19397">
        <v>63285000</v>
      </c>
      <c r="H19397">
        <v>0</v>
      </c>
      <c r="K19397">
        <v>1650</v>
      </c>
      <c r="L19397">
        <v>28</v>
      </c>
      <c r="M19397">
        <v>0.8</v>
      </c>
    </row>
    <row r="19398" spans="1:13" x14ac:dyDescent="0.25">
      <c r="A19398" t="s">
        <v>660</v>
      </c>
      <c r="C19398" t="s">
        <v>676</v>
      </c>
      <c r="D19398" s="2">
        <v>27211</v>
      </c>
      <c r="E19398">
        <v>18.3</v>
      </c>
      <c r="F19398">
        <v>32201</v>
      </c>
      <c r="G19398">
        <v>51200000</v>
      </c>
      <c r="H19398">
        <v>32</v>
      </c>
      <c r="K19398">
        <v>2000</v>
      </c>
      <c r="L19398">
        <v>24</v>
      </c>
      <c r="M19398">
        <v>5.3</v>
      </c>
    </row>
    <row r="19399" spans="1:13" x14ac:dyDescent="0.25">
      <c r="A19399" t="s">
        <v>660</v>
      </c>
      <c r="C19399" t="s">
        <v>677</v>
      </c>
      <c r="D19399" s="2">
        <v>27211</v>
      </c>
      <c r="E19399">
        <v>18.3</v>
      </c>
      <c r="F19399">
        <v>11361</v>
      </c>
      <c r="G19399">
        <v>11656000</v>
      </c>
      <c r="H19399">
        <v>17043</v>
      </c>
      <c r="K19399">
        <v>700</v>
      </c>
      <c r="L19399">
        <v>24</v>
      </c>
      <c r="M19399">
        <v>3</v>
      </c>
    </row>
    <row r="19400" spans="1:13" x14ac:dyDescent="0.25">
      <c r="A19400" t="s">
        <v>660</v>
      </c>
      <c r="C19400" t="s">
        <v>680</v>
      </c>
      <c r="D19400" s="2">
        <v>27211</v>
      </c>
      <c r="E19400">
        <v>18.3</v>
      </c>
      <c r="F19400">
        <v>14793</v>
      </c>
      <c r="G19400">
        <v>22977000</v>
      </c>
      <c r="H19400">
        <v>0</v>
      </c>
      <c r="K19400">
        <v>1650</v>
      </c>
      <c r="L19400">
        <v>16</v>
      </c>
      <c r="M19400">
        <v>7</v>
      </c>
    </row>
    <row r="19401" spans="1:13" x14ac:dyDescent="0.25">
      <c r="A19401" t="s">
        <v>660</v>
      </c>
      <c r="C19401" t="s">
        <v>681</v>
      </c>
      <c r="D19401" s="2">
        <v>27211</v>
      </c>
      <c r="E19401">
        <v>18.3</v>
      </c>
      <c r="F19401">
        <v>55454</v>
      </c>
      <c r="G19401">
        <v>41830000</v>
      </c>
      <c r="H19401">
        <v>56</v>
      </c>
      <c r="K19401">
        <v>1200</v>
      </c>
      <c r="L19401">
        <v>32</v>
      </c>
      <c r="M19401">
        <v>5.3</v>
      </c>
    </row>
    <row r="19402" spans="1:13" x14ac:dyDescent="0.25">
      <c r="A19402" t="s">
        <v>660</v>
      </c>
      <c r="C19402" t="s">
        <v>679</v>
      </c>
      <c r="D19402" s="2">
        <v>27211</v>
      </c>
      <c r="E19402">
        <v>18.3</v>
      </c>
      <c r="F19402">
        <v>43894</v>
      </c>
      <c r="G19402">
        <v>215871000</v>
      </c>
      <c r="H19402">
        <v>132</v>
      </c>
      <c r="K19402">
        <v>1600</v>
      </c>
      <c r="L19402">
        <v>44</v>
      </c>
      <c r="M19402">
        <v>0.5</v>
      </c>
    </row>
    <row r="19403" spans="1:13" x14ac:dyDescent="0.25">
      <c r="A19403" t="s">
        <v>660</v>
      </c>
      <c r="C19403" t="s">
        <v>666</v>
      </c>
      <c r="D19403" s="2">
        <v>27242</v>
      </c>
      <c r="E19403">
        <v>27.4</v>
      </c>
      <c r="F19403">
        <v>15631</v>
      </c>
      <c r="G19403">
        <v>107119000</v>
      </c>
      <c r="H19403">
        <v>158</v>
      </c>
      <c r="K19403">
        <v>1900</v>
      </c>
      <c r="L19403">
        <v>36</v>
      </c>
      <c r="M19403">
        <v>5.8</v>
      </c>
    </row>
    <row r="19404" spans="1:13" x14ac:dyDescent="0.25">
      <c r="A19404" t="s">
        <v>660</v>
      </c>
      <c r="C19404" t="s">
        <v>667</v>
      </c>
      <c r="D19404" s="2">
        <v>27242</v>
      </c>
      <c r="E19404">
        <v>29.9</v>
      </c>
      <c r="F19404">
        <v>46077</v>
      </c>
      <c r="G19404">
        <v>74645000</v>
      </c>
      <c r="H19404">
        <v>24811</v>
      </c>
      <c r="K19404">
        <v>800</v>
      </c>
      <c r="L19404">
        <v>36</v>
      </c>
      <c r="M19404">
        <v>1.5</v>
      </c>
    </row>
    <row r="19405" spans="1:13" x14ac:dyDescent="0.25">
      <c r="A19405" t="s">
        <v>660</v>
      </c>
      <c r="C19405" t="s">
        <v>668</v>
      </c>
      <c r="D19405" s="2">
        <v>27242</v>
      </c>
      <c r="E19405">
        <v>30.6</v>
      </c>
      <c r="F19405">
        <v>32004</v>
      </c>
      <c r="G19405">
        <v>53893000</v>
      </c>
      <c r="H19405">
        <v>32004</v>
      </c>
      <c r="K19405">
        <v>1166</v>
      </c>
      <c r="L19405">
        <v>32</v>
      </c>
      <c r="M19405">
        <v>13.3</v>
      </c>
    </row>
    <row r="19406" spans="1:13" x14ac:dyDescent="0.25">
      <c r="A19406" t="s">
        <v>660</v>
      </c>
      <c r="C19406" t="s">
        <v>670</v>
      </c>
      <c r="D19406" s="2">
        <v>27242</v>
      </c>
      <c r="E19406">
        <v>30.2</v>
      </c>
      <c r="F19406">
        <v>47839</v>
      </c>
      <c r="G19406">
        <v>137300000</v>
      </c>
      <c r="H19406">
        <v>78</v>
      </c>
      <c r="K19406">
        <v>1315</v>
      </c>
      <c r="L19406">
        <v>36</v>
      </c>
      <c r="M19406">
        <v>4.7</v>
      </c>
    </row>
    <row r="19407" spans="1:13" x14ac:dyDescent="0.25">
      <c r="A19407" t="s">
        <v>660</v>
      </c>
      <c r="C19407" t="s">
        <v>776</v>
      </c>
      <c r="D19407" s="2">
        <v>27242</v>
      </c>
      <c r="E19407">
        <v>30.6</v>
      </c>
      <c r="F19407">
        <v>44878</v>
      </c>
      <c r="G19407">
        <v>144058000</v>
      </c>
      <c r="H19407">
        <v>0</v>
      </c>
      <c r="K19407">
        <v>1500</v>
      </c>
      <c r="L19407">
        <v>32</v>
      </c>
      <c r="M19407">
        <v>4.5</v>
      </c>
    </row>
    <row r="19408" spans="1:13" x14ac:dyDescent="0.25">
      <c r="A19408" t="s">
        <v>660</v>
      </c>
      <c r="C19408" t="s">
        <v>661</v>
      </c>
      <c r="D19408" s="2">
        <v>27242</v>
      </c>
      <c r="E19408">
        <v>30.6</v>
      </c>
      <c r="F19408">
        <v>17998</v>
      </c>
      <c r="G19408">
        <v>58961000</v>
      </c>
      <c r="H19408">
        <v>36</v>
      </c>
      <c r="K19408">
        <v>2200</v>
      </c>
      <c r="L19408">
        <v>16</v>
      </c>
      <c r="M19408">
        <v>0.4</v>
      </c>
    </row>
    <row r="19409" spans="1:13" x14ac:dyDescent="0.25">
      <c r="A19409" t="s">
        <v>660</v>
      </c>
      <c r="C19409" t="s">
        <v>663</v>
      </c>
      <c r="D19409" s="2">
        <v>27242</v>
      </c>
      <c r="E19409">
        <v>30.6</v>
      </c>
      <c r="F19409">
        <v>16100</v>
      </c>
      <c r="G19409">
        <v>111541000</v>
      </c>
      <c r="H19409">
        <v>504</v>
      </c>
      <c r="K19409">
        <v>1963</v>
      </c>
      <c r="L19409">
        <v>28</v>
      </c>
      <c r="M19409">
        <v>9.6999999999999993</v>
      </c>
    </row>
    <row r="19410" spans="1:13" x14ac:dyDescent="0.25">
      <c r="A19410" t="s">
        <v>660</v>
      </c>
      <c r="C19410" t="s">
        <v>671</v>
      </c>
      <c r="D19410" s="2">
        <v>27242</v>
      </c>
      <c r="E19410">
        <v>30.6</v>
      </c>
      <c r="F19410">
        <v>41333</v>
      </c>
      <c r="G19410">
        <v>208199000</v>
      </c>
      <c r="H19410">
        <v>149</v>
      </c>
      <c r="K19410">
        <v>1350</v>
      </c>
      <c r="L19410">
        <v>36</v>
      </c>
      <c r="M19410">
        <v>1.4</v>
      </c>
    </row>
    <row r="19411" spans="1:13" x14ac:dyDescent="0.25">
      <c r="A19411" t="s">
        <v>660</v>
      </c>
      <c r="C19411" t="s">
        <v>662</v>
      </c>
      <c r="D19411" s="2">
        <v>27242</v>
      </c>
      <c r="E19411">
        <v>30.6</v>
      </c>
      <c r="F19411">
        <v>52610</v>
      </c>
      <c r="G19411">
        <v>108354000</v>
      </c>
      <c r="H19411">
        <v>105</v>
      </c>
      <c r="K19411">
        <v>1325</v>
      </c>
      <c r="L19411">
        <v>32</v>
      </c>
      <c r="M19411">
        <v>5.3</v>
      </c>
    </row>
    <row r="19412" spans="1:13" x14ac:dyDescent="0.25">
      <c r="A19412" t="s">
        <v>660</v>
      </c>
      <c r="C19412" t="s">
        <v>664</v>
      </c>
      <c r="D19412" s="2">
        <v>27242</v>
      </c>
      <c r="E19412">
        <v>30.6</v>
      </c>
      <c r="F19412">
        <v>32715</v>
      </c>
      <c r="G19412">
        <v>54536000</v>
      </c>
      <c r="H19412">
        <v>66</v>
      </c>
      <c r="K19412">
        <v>1550</v>
      </c>
      <c r="L19412">
        <v>20</v>
      </c>
      <c r="M19412">
        <v>0.5</v>
      </c>
    </row>
    <row r="19413" spans="1:13" x14ac:dyDescent="0.25">
      <c r="A19413" t="s">
        <v>660</v>
      </c>
      <c r="C19413" t="s">
        <v>785</v>
      </c>
      <c r="D19413" s="2">
        <v>27242</v>
      </c>
      <c r="E19413">
        <v>30.6</v>
      </c>
      <c r="F19413">
        <v>101133</v>
      </c>
      <c r="G19413">
        <v>70490000</v>
      </c>
      <c r="H19413">
        <v>203</v>
      </c>
      <c r="K19413">
        <v>700</v>
      </c>
      <c r="L19413">
        <v>44</v>
      </c>
      <c r="M19413">
        <v>3.5</v>
      </c>
    </row>
    <row r="19414" spans="1:13" x14ac:dyDescent="0.25">
      <c r="A19414" t="s">
        <v>660</v>
      </c>
      <c r="C19414" t="s">
        <v>682</v>
      </c>
      <c r="D19414" s="2">
        <v>27242</v>
      </c>
      <c r="E19414">
        <v>30.6</v>
      </c>
      <c r="F19414">
        <v>6706</v>
      </c>
      <c r="G19414">
        <v>36668000</v>
      </c>
      <c r="H19414">
        <v>745</v>
      </c>
      <c r="K19414">
        <v>1750</v>
      </c>
      <c r="L19414">
        <v>12</v>
      </c>
      <c r="M19414">
        <v>0.9</v>
      </c>
    </row>
    <row r="19415" spans="1:13" x14ac:dyDescent="0.25">
      <c r="A19415" t="s">
        <v>660</v>
      </c>
      <c r="C19415" t="s">
        <v>672</v>
      </c>
      <c r="D19415" s="2">
        <v>27242</v>
      </c>
      <c r="E19415">
        <v>30.3</v>
      </c>
      <c r="F19415">
        <v>33164</v>
      </c>
      <c r="G19415">
        <v>120854000</v>
      </c>
      <c r="H19415">
        <v>201</v>
      </c>
      <c r="K19415">
        <v>1966</v>
      </c>
      <c r="L19415">
        <v>24</v>
      </c>
      <c r="M19415">
        <v>8</v>
      </c>
    </row>
    <row r="19416" spans="1:13" x14ac:dyDescent="0.25">
      <c r="A19416" t="s">
        <v>660</v>
      </c>
      <c r="C19416" t="s">
        <v>684</v>
      </c>
      <c r="D19416" s="2">
        <v>27242</v>
      </c>
      <c r="E19416">
        <v>31</v>
      </c>
      <c r="F19416">
        <v>29561</v>
      </c>
      <c r="G19416">
        <v>149460000</v>
      </c>
      <c r="H19416">
        <v>30</v>
      </c>
      <c r="K19416">
        <v>2750</v>
      </c>
      <c r="L19416">
        <v>24</v>
      </c>
      <c r="M19416">
        <v>0.4</v>
      </c>
    </row>
    <row r="19417" spans="1:13" x14ac:dyDescent="0.25">
      <c r="A19417" t="s">
        <v>660</v>
      </c>
      <c r="C19417" t="s">
        <v>685</v>
      </c>
      <c r="D19417" s="2">
        <v>27242</v>
      </c>
      <c r="E19417">
        <v>0.9</v>
      </c>
      <c r="F19417">
        <v>1273</v>
      </c>
      <c r="G19417">
        <v>4827000</v>
      </c>
      <c r="H19417">
        <v>1</v>
      </c>
      <c r="K19417">
        <v>1950</v>
      </c>
      <c r="L19417">
        <v>24</v>
      </c>
      <c r="M19417">
        <v>2</v>
      </c>
    </row>
    <row r="19418" spans="1:13" x14ac:dyDescent="0.25">
      <c r="A19418" t="s">
        <v>660</v>
      </c>
      <c r="C19418" t="s">
        <v>686</v>
      </c>
      <c r="D19418" s="2">
        <v>27242</v>
      </c>
      <c r="E19418">
        <v>30.6</v>
      </c>
      <c r="F19418">
        <v>34369</v>
      </c>
      <c r="G19418">
        <v>153767000</v>
      </c>
      <c r="H19418">
        <v>3819</v>
      </c>
      <c r="K19418">
        <v>2450</v>
      </c>
      <c r="L19418">
        <v>24</v>
      </c>
      <c r="M19418">
        <v>1.6</v>
      </c>
    </row>
    <row r="19419" spans="1:13" x14ac:dyDescent="0.25">
      <c r="A19419" t="s">
        <v>660</v>
      </c>
      <c r="C19419" t="s">
        <v>675</v>
      </c>
      <c r="D19419" s="2">
        <v>27242</v>
      </c>
      <c r="E19419">
        <v>30.5</v>
      </c>
      <c r="F19419">
        <v>14178</v>
      </c>
      <c r="G19419">
        <v>57223000</v>
      </c>
      <c r="H19419">
        <v>15</v>
      </c>
      <c r="K19419">
        <v>2475</v>
      </c>
      <c r="L19419">
        <v>12</v>
      </c>
      <c r="M19419">
        <v>3.9</v>
      </c>
    </row>
    <row r="19420" spans="1:13" x14ac:dyDescent="0.25">
      <c r="A19420" t="s">
        <v>660</v>
      </c>
      <c r="C19420" t="s">
        <v>673</v>
      </c>
      <c r="D19420" s="2">
        <v>27242</v>
      </c>
      <c r="E19420">
        <v>30.6</v>
      </c>
      <c r="F19420">
        <v>44339</v>
      </c>
      <c r="G19420">
        <v>88043000</v>
      </c>
      <c r="H19420">
        <v>23612</v>
      </c>
      <c r="K19420">
        <v>1250</v>
      </c>
      <c r="L19420">
        <v>32</v>
      </c>
      <c r="M19420">
        <v>2.4</v>
      </c>
    </row>
    <row r="19421" spans="1:13" x14ac:dyDescent="0.25">
      <c r="A19421" t="s">
        <v>660</v>
      </c>
      <c r="C19421" t="s">
        <v>683</v>
      </c>
      <c r="D19421" s="2">
        <v>27242</v>
      </c>
      <c r="E19421">
        <v>30.6</v>
      </c>
      <c r="F19421">
        <v>38870</v>
      </c>
      <c r="G19421">
        <v>110216000</v>
      </c>
      <c r="H19421">
        <v>74</v>
      </c>
      <c r="K19421">
        <v>1650</v>
      </c>
      <c r="L19421">
        <v>28</v>
      </c>
      <c r="M19421">
        <v>1.7</v>
      </c>
    </row>
    <row r="19422" spans="1:13" x14ac:dyDescent="0.25">
      <c r="A19422" t="s">
        <v>660</v>
      </c>
      <c r="C19422" t="s">
        <v>676</v>
      </c>
      <c r="D19422" s="2">
        <v>27242</v>
      </c>
      <c r="E19422">
        <v>30.6</v>
      </c>
      <c r="F19422">
        <v>52683</v>
      </c>
      <c r="G19422">
        <v>85454000</v>
      </c>
      <c r="H19422">
        <v>52</v>
      </c>
      <c r="K19422">
        <v>1975</v>
      </c>
      <c r="L19422">
        <v>24</v>
      </c>
      <c r="M19422">
        <v>8.4</v>
      </c>
    </row>
    <row r="19423" spans="1:13" x14ac:dyDescent="0.25">
      <c r="A19423" t="s">
        <v>660</v>
      </c>
      <c r="C19423" t="s">
        <v>677</v>
      </c>
      <c r="D19423" s="2">
        <v>27242</v>
      </c>
      <c r="E19423">
        <v>30.6</v>
      </c>
      <c r="F19423">
        <v>18927</v>
      </c>
      <c r="G19423">
        <v>19419000</v>
      </c>
      <c r="H19423">
        <v>28393</v>
      </c>
      <c r="K19423">
        <v>700</v>
      </c>
      <c r="L19423">
        <v>24</v>
      </c>
      <c r="M19423">
        <v>3</v>
      </c>
    </row>
    <row r="19424" spans="1:13" x14ac:dyDescent="0.25">
      <c r="A19424" t="s">
        <v>660</v>
      </c>
      <c r="C19424" t="s">
        <v>680</v>
      </c>
      <c r="D19424" s="2">
        <v>27242</v>
      </c>
      <c r="E19424">
        <v>31</v>
      </c>
      <c r="F19424">
        <v>33771</v>
      </c>
      <c r="G19424">
        <v>47257000</v>
      </c>
      <c r="H19424">
        <v>0</v>
      </c>
      <c r="K19424">
        <v>1616</v>
      </c>
      <c r="L19424">
        <v>20</v>
      </c>
      <c r="M19424">
        <v>7.8</v>
      </c>
    </row>
    <row r="19425" spans="1:13" x14ac:dyDescent="0.25">
      <c r="A19425" t="s">
        <v>660</v>
      </c>
      <c r="C19425" t="s">
        <v>681</v>
      </c>
      <c r="D19425" s="2">
        <v>27242</v>
      </c>
      <c r="E19425">
        <v>30.6</v>
      </c>
      <c r="F19425">
        <v>65657</v>
      </c>
      <c r="G19425">
        <v>63625000</v>
      </c>
      <c r="H19425">
        <v>66</v>
      </c>
      <c r="K19425">
        <v>1228</v>
      </c>
      <c r="L19425">
        <v>32</v>
      </c>
      <c r="M19425">
        <v>4.2</v>
      </c>
    </row>
    <row r="19426" spans="1:13" x14ac:dyDescent="0.25">
      <c r="A19426" t="s">
        <v>660</v>
      </c>
      <c r="C19426" t="s">
        <v>679</v>
      </c>
      <c r="D19426" s="2">
        <v>27242</v>
      </c>
      <c r="E19426">
        <v>30.6</v>
      </c>
      <c r="F19426">
        <v>72935</v>
      </c>
      <c r="G19426">
        <v>359447000</v>
      </c>
      <c r="H19426">
        <v>220</v>
      </c>
      <c r="K19426">
        <v>1650</v>
      </c>
      <c r="L19426">
        <v>44</v>
      </c>
      <c r="M19426">
        <v>1</v>
      </c>
    </row>
    <row r="19427" spans="1:13" x14ac:dyDescent="0.25">
      <c r="A19427" t="s">
        <v>660</v>
      </c>
      <c r="C19427" t="s">
        <v>666</v>
      </c>
      <c r="D19427" s="2">
        <v>27273</v>
      </c>
      <c r="E19427">
        <v>29.5</v>
      </c>
      <c r="F19427">
        <v>23066</v>
      </c>
      <c r="G19427">
        <v>141908000</v>
      </c>
      <c r="H19427">
        <v>111</v>
      </c>
      <c r="K19427">
        <v>2125</v>
      </c>
      <c r="L19427">
        <v>20</v>
      </c>
      <c r="M19427">
        <v>2.1</v>
      </c>
    </row>
    <row r="19428" spans="1:13" x14ac:dyDescent="0.25">
      <c r="A19428" t="s">
        <v>660</v>
      </c>
      <c r="C19428" t="s">
        <v>667</v>
      </c>
      <c r="D19428" s="2">
        <v>27273</v>
      </c>
      <c r="E19428">
        <v>30</v>
      </c>
      <c r="F19428">
        <v>40312</v>
      </c>
      <c r="G19428">
        <v>60214000</v>
      </c>
      <c r="H19428">
        <v>26875</v>
      </c>
      <c r="K19428">
        <v>825</v>
      </c>
      <c r="L19428">
        <v>40</v>
      </c>
      <c r="M19428">
        <v>0.6</v>
      </c>
    </row>
    <row r="19429" spans="1:13" x14ac:dyDescent="0.25">
      <c r="A19429" t="s">
        <v>660</v>
      </c>
      <c r="C19429" t="s">
        <v>668</v>
      </c>
      <c r="D19429" s="2">
        <v>27273</v>
      </c>
      <c r="E19429">
        <v>30</v>
      </c>
      <c r="F19429">
        <v>27279</v>
      </c>
      <c r="G19429">
        <v>46425000</v>
      </c>
      <c r="H19429">
        <v>25823</v>
      </c>
      <c r="K19429">
        <v>1172</v>
      </c>
      <c r="L19429">
        <v>28</v>
      </c>
      <c r="M19429">
        <v>0.6</v>
      </c>
    </row>
    <row r="19430" spans="1:13" x14ac:dyDescent="0.25">
      <c r="A19430" t="s">
        <v>660</v>
      </c>
      <c r="C19430" t="s">
        <v>670</v>
      </c>
      <c r="D19430" s="2">
        <v>27273</v>
      </c>
      <c r="E19430">
        <v>30</v>
      </c>
      <c r="F19430">
        <v>47736</v>
      </c>
      <c r="G19430">
        <v>128696000</v>
      </c>
      <c r="H19430">
        <v>192</v>
      </c>
      <c r="K19430">
        <v>1500</v>
      </c>
      <c r="L19430">
        <v>36</v>
      </c>
      <c r="M19430">
        <v>1.2</v>
      </c>
    </row>
    <row r="19431" spans="1:13" x14ac:dyDescent="0.25">
      <c r="A19431" t="s">
        <v>660</v>
      </c>
      <c r="C19431" t="s">
        <v>776</v>
      </c>
      <c r="D19431" s="2">
        <v>27273</v>
      </c>
      <c r="E19431">
        <v>30</v>
      </c>
      <c r="F19431">
        <v>41369</v>
      </c>
      <c r="G19431">
        <v>139281000</v>
      </c>
      <c r="H19431">
        <v>0</v>
      </c>
      <c r="K19431">
        <v>1525</v>
      </c>
      <c r="L19431">
        <v>32</v>
      </c>
      <c r="M19431">
        <v>5.9</v>
      </c>
    </row>
    <row r="19432" spans="1:13" x14ac:dyDescent="0.25">
      <c r="A19432" t="s">
        <v>660</v>
      </c>
      <c r="C19432" t="s">
        <v>661</v>
      </c>
      <c r="D19432" s="2">
        <v>27273</v>
      </c>
      <c r="E19432">
        <v>30</v>
      </c>
      <c r="F19432">
        <v>18196</v>
      </c>
      <c r="G19432">
        <v>54970000</v>
      </c>
      <c r="H19432">
        <v>37</v>
      </c>
      <c r="K19432">
        <v>2150</v>
      </c>
      <c r="L19432">
        <v>16</v>
      </c>
      <c r="M19432">
        <v>1.9</v>
      </c>
    </row>
    <row r="19433" spans="1:13" x14ac:dyDescent="0.25">
      <c r="A19433" t="s">
        <v>660</v>
      </c>
      <c r="C19433" t="s">
        <v>663</v>
      </c>
      <c r="D19433" s="2">
        <v>27273</v>
      </c>
      <c r="E19433">
        <v>30</v>
      </c>
      <c r="F19433">
        <v>10239</v>
      </c>
      <c r="G19433">
        <v>74202000</v>
      </c>
      <c r="H19433">
        <v>103</v>
      </c>
      <c r="K19433">
        <v>2200</v>
      </c>
      <c r="L19433">
        <v>16</v>
      </c>
      <c r="M19433">
        <v>4.9000000000000004</v>
      </c>
    </row>
    <row r="19434" spans="1:13" x14ac:dyDescent="0.25">
      <c r="A19434" t="s">
        <v>660</v>
      </c>
      <c r="C19434" t="s">
        <v>671</v>
      </c>
      <c r="D19434" s="2">
        <v>27273</v>
      </c>
      <c r="E19434">
        <v>30</v>
      </c>
      <c r="F19434">
        <v>42532</v>
      </c>
      <c r="G19434">
        <v>193944000</v>
      </c>
      <c r="H19434">
        <v>85</v>
      </c>
      <c r="K19434">
        <v>1312</v>
      </c>
      <c r="L19434">
        <v>36</v>
      </c>
      <c r="M19434">
        <v>0.9</v>
      </c>
    </row>
    <row r="19435" spans="1:13" x14ac:dyDescent="0.25">
      <c r="A19435" t="s">
        <v>660</v>
      </c>
      <c r="C19435" t="s">
        <v>662</v>
      </c>
      <c r="D19435" s="2">
        <v>27273</v>
      </c>
      <c r="E19435">
        <v>30</v>
      </c>
      <c r="F19435">
        <v>32271</v>
      </c>
      <c r="G19435">
        <v>65980000</v>
      </c>
      <c r="H19435">
        <v>64</v>
      </c>
      <c r="K19435">
        <v>937</v>
      </c>
      <c r="L19435">
        <v>32</v>
      </c>
      <c r="M19435">
        <v>2.6</v>
      </c>
    </row>
    <row r="19436" spans="1:13" x14ac:dyDescent="0.25">
      <c r="A19436" t="s">
        <v>660</v>
      </c>
      <c r="C19436" t="s">
        <v>664</v>
      </c>
      <c r="D19436" s="2">
        <v>27273</v>
      </c>
      <c r="E19436">
        <v>30</v>
      </c>
      <c r="F19436">
        <v>25669</v>
      </c>
      <c r="G19436">
        <v>51389000</v>
      </c>
      <c r="H19436">
        <v>51</v>
      </c>
      <c r="K19436">
        <v>1650</v>
      </c>
      <c r="L19436">
        <v>20</v>
      </c>
      <c r="M19436">
        <v>0.6</v>
      </c>
    </row>
    <row r="19437" spans="1:13" x14ac:dyDescent="0.25">
      <c r="A19437" t="s">
        <v>660</v>
      </c>
      <c r="C19437" t="s">
        <v>785</v>
      </c>
      <c r="D19437" s="2">
        <v>27273</v>
      </c>
      <c r="E19437">
        <v>30</v>
      </c>
      <c r="F19437">
        <v>95657</v>
      </c>
      <c r="G19437">
        <v>65543000</v>
      </c>
      <c r="H19437">
        <v>191</v>
      </c>
      <c r="K19437">
        <v>726</v>
      </c>
      <c r="L19437">
        <v>44</v>
      </c>
      <c r="M19437">
        <v>5.3</v>
      </c>
    </row>
    <row r="19438" spans="1:13" x14ac:dyDescent="0.25">
      <c r="A19438" t="s">
        <v>660</v>
      </c>
      <c r="C19438" t="s">
        <v>682</v>
      </c>
      <c r="D19438" s="2">
        <v>27273</v>
      </c>
      <c r="E19438">
        <v>30</v>
      </c>
      <c r="F19438">
        <v>3799</v>
      </c>
      <c r="G19438">
        <v>19330000</v>
      </c>
      <c r="H19438">
        <v>422</v>
      </c>
      <c r="K19438">
        <v>975</v>
      </c>
      <c r="L19438">
        <v>12</v>
      </c>
      <c r="M19438">
        <v>1.8</v>
      </c>
    </row>
    <row r="19439" spans="1:13" x14ac:dyDescent="0.25">
      <c r="A19439" t="s">
        <v>660</v>
      </c>
      <c r="C19439" t="s">
        <v>672</v>
      </c>
      <c r="D19439" s="2">
        <v>27273</v>
      </c>
      <c r="E19439">
        <v>30</v>
      </c>
      <c r="F19439">
        <v>39794</v>
      </c>
      <c r="G19439">
        <v>139239000</v>
      </c>
      <c r="H19439">
        <v>240</v>
      </c>
      <c r="K19439">
        <v>1850</v>
      </c>
      <c r="L19439">
        <v>28</v>
      </c>
      <c r="M19439">
        <v>2.4</v>
      </c>
    </row>
    <row r="19440" spans="1:13" x14ac:dyDescent="0.25">
      <c r="A19440" t="s">
        <v>660</v>
      </c>
      <c r="C19440" t="s">
        <v>684</v>
      </c>
      <c r="D19440" s="2">
        <v>27273</v>
      </c>
      <c r="E19440">
        <v>30</v>
      </c>
      <c r="F19440">
        <v>28477</v>
      </c>
      <c r="G19440">
        <v>143980000</v>
      </c>
      <c r="H19440">
        <v>29</v>
      </c>
      <c r="K19440">
        <v>2750</v>
      </c>
      <c r="L19440">
        <v>24</v>
      </c>
      <c r="M19440">
        <v>0.4</v>
      </c>
    </row>
    <row r="19441" spans="1:13" x14ac:dyDescent="0.25">
      <c r="A19441" t="s">
        <v>660</v>
      </c>
      <c r="C19441" t="s">
        <v>686</v>
      </c>
      <c r="D19441" s="2">
        <v>27273</v>
      </c>
      <c r="E19441">
        <v>30.1</v>
      </c>
      <c r="F19441">
        <v>24035</v>
      </c>
      <c r="G19441">
        <v>105063000</v>
      </c>
      <c r="H19441">
        <v>2671</v>
      </c>
      <c r="K19441">
        <v>2425</v>
      </c>
      <c r="L19441">
        <v>24</v>
      </c>
      <c r="M19441">
        <v>2.7</v>
      </c>
    </row>
    <row r="19442" spans="1:13" x14ac:dyDescent="0.25">
      <c r="A19442" t="s">
        <v>660</v>
      </c>
      <c r="C19442" t="s">
        <v>675</v>
      </c>
      <c r="D19442" s="2">
        <v>27273</v>
      </c>
      <c r="E19442">
        <v>30</v>
      </c>
      <c r="F19442">
        <v>21337</v>
      </c>
      <c r="G19442">
        <v>84636000</v>
      </c>
      <c r="H19442">
        <v>38</v>
      </c>
      <c r="K19442">
        <v>2475</v>
      </c>
      <c r="L19442">
        <v>16</v>
      </c>
      <c r="M19442">
        <v>9.8000000000000007</v>
      </c>
    </row>
    <row r="19443" spans="1:13" x14ac:dyDescent="0.25">
      <c r="A19443" t="s">
        <v>660</v>
      </c>
      <c r="C19443" t="s">
        <v>673</v>
      </c>
      <c r="D19443" s="2">
        <v>27273</v>
      </c>
      <c r="E19443">
        <v>30</v>
      </c>
      <c r="F19443">
        <v>43419</v>
      </c>
      <c r="G19443">
        <v>66674000</v>
      </c>
      <c r="H19443">
        <v>22855</v>
      </c>
      <c r="K19443">
        <v>1075</v>
      </c>
      <c r="L19443">
        <v>32</v>
      </c>
      <c r="M19443">
        <v>9.9</v>
      </c>
    </row>
    <row r="19444" spans="1:13" x14ac:dyDescent="0.25">
      <c r="A19444" t="s">
        <v>660</v>
      </c>
      <c r="C19444" t="s">
        <v>683</v>
      </c>
      <c r="D19444" s="2">
        <v>27273</v>
      </c>
      <c r="E19444">
        <v>30</v>
      </c>
      <c r="F19444">
        <v>34575</v>
      </c>
      <c r="G19444">
        <v>111954000</v>
      </c>
      <c r="H19444">
        <v>139</v>
      </c>
      <c r="K19444">
        <v>1650</v>
      </c>
      <c r="L19444">
        <v>28</v>
      </c>
      <c r="M19444">
        <v>0.9</v>
      </c>
    </row>
    <row r="19445" spans="1:13" x14ac:dyDescent="0.25">
      <c r="A19445" t="s">
        <v>660</v>
      </c>
      <c r="C19445" t="s">
        <v>676</v>
      </c>
      <c r="D19445" s="2">
        <v>27273</v>
      </c>
      <c r="E19445">
        <v>30</v>
      </c>
      <c r="F19445">
        <v>42857</v>
      </c>
      <c r="G19445">
        <v>84943000</v>
      </c>
      <c r="H19445">
        <v>43</v>
      </c>
      <c r="K19445">
        <v>1950</v>
      </c>
      <c r="L19445">
        <v>24</v>
      </c>
      <c r="M19445">
        <v>3.1</v>
      </c>
    </row>
    <row r="19446" spans="1:13" x14ac:dyDescent="0.25">
      <c r="A19446" t="s">
        <v>660</v>
      </c>
      <c r="C19446" t="s">
        <v>677</v>
      </c>
      <c r="D19446" s="2">
        <v>27273</v>
      </c>
      <c r="E19446">
        <v>29.9</v>
      </c>
      <c r="F19446">
        <v>12796</v>
      </c>
      <c r="G19446">
        <v>14663000</v>
      </c>
      <c r="H19446">
        <v>18899</v>
      </c>
      <c r="K19446">
        <v>436</v>
      </c>
      <c r="L19446">
        <v>24</v>
      </c>
      <c r="M19446">
        <v>9.1</v>
      </c>
    </row>
    <row r="19447" spans="1:13" x14ac:dyDescent="0.25">
      <c r="A19447" t="s">
        <v>660</v>
      </c>
      <c r="C19447" t="s">
        <v>680</v>
      </c>
      <c r="D19447" s="2">
        <v>27273</v>
      </c>
      <c r="E19447">
        <v>30</v>
      </c>
      <c r="F19447">
        <v>30397</v>
      </c>
      <c r="G19447">
        <v>50860000</v>
      </c>
      <c r="H19447">
        <v>0</v>
      </c>
      <c r="K19447">
        <v>1700</v>
      </c>
      <c r="L19447">
        <v>20</v>
      </c>
      <c r="M19447">
        <v>4.8</v>
      </c>
    </row>
    <row r="19448" spans="1:13" x14ac:dyDescent="0.25">
      <c r="A19448" t="s">
        <v>660</v>
      </c>
      <c r="C19448" t="s">
        <v>681</v>
      </c>
      <c r="D19448" s="2">
        <v>27273</v>
      </c>
      <c r="E19448">
        <v>30</v>
      </c>
      <c r="F19448">
        <v>52267</v>
      </c>
      <c r="G19448">
        <v>47512000</v>
      </c>
      <c r="H19448">
        <v>52</v>
      </c>
      <c r="K19448">
        <v>1325</v>
      </c>
      <c r="L19448">
        <v>28</v>
      </c>
      <c r="M19448">
        <v>1.2</v>
      </c>
    </row>
    <row r="19449" spans="1:13" x14ac:dyDescent="0.25">
      <c r="A19449" t="s">
        <v>660</v>
      </c>
      <c r="C19449" t="s">
        <v>679</v>
      </c>
      <c r="D19449" s="2">
        <v>27273</v>
      </c>
      <c r="E19449">
        <v>30</v>
      </c>
      <c r="F19449">
        <v>65889</v>
      </c>
      <c r="G19449">
        <v>346510000</v>
      </c>
      <c r="H19449">
        <v>198</v>
      </c>
      <c r="K19449">
        <v>1700</v>
      </c>
      <c r="L19449">
        <v>44</v>
      </c>
      <c r="M19449">
        <v>0.5</v>
      </c>
    </row>
    <row r="19450" spans="1:13" x14ac:dyDescent="0.25">
      <c r="A19450" t="s">
        <v>660</v>
      </c>
      <c r="C19450" t="s">
        <v>666</v>
      </c>
      <c r="D19450" s="2">
        <v>27303</v>
      </c>
      <c r="E19450">
        <v>31</v>
      </c>
      <c r="F19450">
        <v>29565</v>
      </c>
      <c r="G19450">
        <v>165518000</v>
      </c>
      <c r="H19450">
        <v>119</v>
      </c>
      <c r="K19450">
        <v>1950</v>
      </c>
      <c r="L19450">
        <v>28</v>
      </c>
      <c r="M19450">
        <v>3.6</v>
      </c>
    </row>
    <row r="19451" spans="1:13" x14ac:dyDescent="0.25">
      <c r="A19451" t="s">
        <v>660</v>
      </c>
      <c r="C19451" t="s">
        <v>667</v>
      </c>
      <c r="D19451" s="2">
        <v>27303</v>
      </c>
      <c r="E19451">
        <v>30.7</v>
      </c>
      <c r="F19451">
        <v>40338</v>
      </c>
      <c r="G19451">
        <v>55075000</v>
      </c>
      <c r="H19451">
        <v>30992</v>
      </c>
      <c r="K19451">
        <v>862</v>
      </c>
      <c r="L19451">
        <v>36</v>
      </c>
      <c r="M19451">
        <v>0.8</v>
      </c>
    </row>
    <row r="19452" spans="1:13" x14ac:dyDescent="0.25">
      <c r="A19452" t="s">
        <v>660</v>
      </c>
      <c r="C19452" t="s">
        <v>668</v>
      </c>
      <c r="D19452" s="2">
        <v>27303</v>
      </c>
      <c r="E19452">
        <v>31</v>
      </c>
      <c r="F19452">
        <v>34062</v>
      </c>
      <c r="G19452">
        <v>46869000</v>
      </c>
      <c r="H19452">
        <v>22708</v>
      </c>
      <c r="K19452">
        <v>1195</v>
      </c>
      <c r="L19452">
        <v>28</v>
      </c>
      <c r="M19452">
        <v>0.3</v>
      </c>
    </row>
    <row r="19453" spans="1:13" x14ac:dyDescent="0.25">
      <c r="A19453" t="s">
        <v>660</v>
      </c>
      <c r="C19453" t="s">
        <v>670</v>
      </c>
      <c r="D19453" s="2">
        <v>27303</v>
      </c>
      <c r="E19453">
        <v>31</v>
      </c>
      <c r="F19453">
        <v>49632</v>
      </c>
      <c r="G19453">
        <v>133808000</v>
      </c>
      <c r="H19453">
        <v>199</v>
      </c>
      <c r="K19453">
        <v>1500</v>
      </c>
      <c r="L19453">
        <v>36</v>
      </c>
      <c r="M19453">
        <v>1.2</v>
      </c>
    </row>
    <row r="19454" spans="1:13" x14ac:dyDescent="0.25">
      <c r="A19454" t="s">
        <v>660</v>
      </c>
      <c r="C19454" t="s">
        <v>776</v>
      </c>
      <c r="D19454" s="2">
        <v>27303</v>
      </c>
      <c r="E19454">
        <v>31</v>
      </c>
      <c r="F19454">
        <v>35919</v>
      </c>
      <c r="G19454">
        <v>140587000</v>
      </c>
      <c r="H19454">
        <v>0</v>
      </c>
      <c r="K19454">
        <v>1550</v>
      </c>
      <c r="L19454">
        <v>32</v>
      </c>
      <c r="M19454">
        <v>1.4</v>
      </c>
    </row>
    <row r="19455" spans="1:13" x14ac:dyDescent="0.25">
      <c r="A19455" t="s">
        <v>660</v>
      </c>
      <c r="C19455" t="s">
        <v>661</v>
      </c>
      <c r="D19455" s="2">
        <v>27303</v>
      </c>
      <c r="E19455">
        <v>31</v>
      </c>
      <c r="F19455">
        <v>19060</v>
      </c>
      <c r="G19455">
        <v>56164000</v>
      </c>
      <c r="H19455">
        <v>38</v>
      </c>
      <c r="K19455">
        <v>2100</v>
      </c>
      <c r="L19455">
        <v>16</v>
      </c>
      <c r="M19455">
        <v>3.9</v>
      </c>
    </row>
    <row r="19456" spans="1:13" x14ac:dyDescent="0.25">
      <c r="A19456" t="s">
        <v>660</v>
      </c>
      <c r="C19456" t="s">
        <v>663</v>
      </c>
      <c r="D19456" s="2">
        <v>27303</v>
      </c>
      <c r="E19456">
        <v>31</v>
      </c>
      <c r="F19456">
        <v>11191</v>
      </c>
      <c r="G19456">
        <v>81621000</v>
      </c>
      <c r="H19456">
        <v>102</v>
      </c>
      <c r="K19456">
        <v>2275</v>
      </c>
      <c r="L19456">
        <v>16</v>
      </c>
      <c r="M19456">
        <v>9.8000000000000007</v>
      </c>
    </row>
    <row r="19457" spans="1:13" x14ac:dyDescent="0.25">
      <c r="A19457" t="s">
        <v>660</v>
      </c>
      <c r="C19457" t="s">
        <v>671</v>
      </c>
      <c r="D19457" s="2">
        <v>27303</v>
      </c>
      <c r="E19457">
        <v>31</v>
      </c>
      <c r="F19457">
        <v>45622</v>
      </c>
      <c r="G19457">
        <v>201877000</v>
      </c>
      <c r="H19457">
        <v>91</v>
      </c>
      <c r="K19457">
        <v>1325</v>
      </c>
      <c r="L19457">
        <v>36</v>
      </c>
      <c r="M19457">
        <v>0.2</v>
      </c>
    </row>
    <row r="19458" spans="1:13" x14ac:dyDescent="0.25">
      <c r="A19458" t="s">
        <v>660</v>
      </c>
      <c r="C19458" t="s">
        <v>662</v>
      </c>
      <c r="D19458" s="2">
        <v>27303</v>
      </c>
      <c r="E19458">
        <v>31</v>
      </c>
      <c r="F19458">
        <v>34770</v>
      </c>
      <c r="G19458">
        <v>68219000</v>
      </c>
      <c r="H19458">
        <v>70</v>
      </c>
      <c r="K19458">
        <v>875</v>
      </c>
      <c r="L19458">
        <v>32</v>
      </c>
      <c r="M19458">
        <v>0.6</v>
      </c>
    </row>
    <row r="19459" spans="1:13" x14ac:dyDescent="0.25">
      <c r="A19459" t="s">
        <v>660</v>
      </c>
      <c r="C19459" t="s">
        <v>664</v>
      </c>
      <c r="D19459" s="2">
        <v>27303</v>
      </c>
      <c r="E19459">
        <v>31</v>
      </c>
      <c r="F19459">
        <v>26690</v>
      </c>
      <c r="G19459">
        <v>53433000</v>
      </c>
      <c r="H19459">
        <v>53</v>
      </c>
      <c r="K19459">
        <v>1650</v>
      </c>
      <c r="L19459">
        <v>20</v>
      </c>
      <c r="M19459">
        <v>0.6</v>
      </c>
    </row>
    <row r="19460" spans="1:13" x14ac:dyDescent="0.25">
      <c r="A19460" t="s">
        <v>660</v>
      </c>
      <c r="C19460" t="s">
        <v>785</v>
      </c>
      <c r="D19460" s="2">
        <v>27303</v>
      </c>
      <c r="E19460">
        <v>30.7</v>
      </c>
      <c r="F19460">
        <v>96724</v>
      </c>
      <c r="G19460">
        <v>62967000</v>
      </c>
      <c r="H19460">
        <v>194</v>
      </c>
      <c r="K19460">
        <v>800</v>
      </c>
      <c r="L19460">
        <v>40</v>
      </c>
      <c r="M19460">
        <v>0.9</v>
      </c>
    </row>
    <row r="19461" spans="1:13" x14ac:dyDescent="0.25">
      <c r="A19461" t="s">
        <v>660</v>
      </c>
      <c r="C19461" t="s">
        <v>682</v>
      </c>
      <c r="D19461" s="2">
        <v>27303</v>
      </c>
      <c r="E19461">
        <v>30.7</v>
      </c>
      <c r="F19461">
        <v>672</v>
      </c>
      <c r="G19461">
        <v>497000</v>
      </c>
      <c r="H19461">
        <v>75</v>
      </c>
      <c r="K19461">
        <v>200</v>
      </c>
      <c r="L19461">
        <v>12</v>
      </c>
      <c r="M19461">
        <v>0.9</v>
      </c>
    </row>
    <row r="19462" spans="1:13" x14ac:dyDescent="0.25">
      <c r="A19462" t="s">
        <v>660</v>
      </c>
      <c r="C19462" t="s">
        <v>672</v>
      </c>
      <c r="D19462" s="2">
        <v>27303</v>
      </c>
      <c r="E19462">
        <v>30.7</v>
      </c>
      <c r="F19462">
        <v>47944</v>
      </c>
      <c r="G19462">
        <v>145039000</v>
      </c>
      <c r="H19462">
        <v>289</v>
      </c>
      <c r="K19462">
        <v>1895</v>
      </c>
      <c r="L19462">
        <v>28</v>
      </c>
      <c r="M19462">
        <v>3</v>
      </c>
    </row>
    <row r="19463" spans="1:13" x14ac:dyDescent="0.25">
      <c r="A19463" t="s">
        <v>660</v>
      </c>
      <c r="C19463" t="s">
        <v>686</v>
      </c>
      <c r="D19463" s="2">
        <v>27303</v>
      </c>
      <c r="E19463">
        <v>31</v>
      </c>
      <c r="F19463">
        <v>22885</v>
      </c>
      <c r="G19463">
        <v>99275000</v>
      </c>
      <c r="H19463">
        <v>2543</v>
      </c>
      <c r="K19463">
        <v>2400</v>
      </c>
      <c r="L19463">
        <v>20</v>
      </c>
      <c r="M19463">
        <v>1.1000000000000001</v>
      </c>
    </row>
    <row r="19464" spans="1:13" x14ac:dyDescent="0.25">
      <c r="A19464" t="s">
        <v>660</v>
      </c>
      <c r="C19464" t="s">
        <v>675</v>
      </c>
      <c r="D19464" s="2">
        <v>27303</v>
      </c>
      <c r="E19464">
        <v>31</v>
      </c>
      <c r="F19464">
        <v>37423</v>
      </c>
      <c r="G19464">
        <v>149692000</v>
      </c>
      <c r="H19464">
        <v>113</v>
      </c>
      <c r="K19464">
        <v>2350</v>
      </c>
      <c r="L19464">
        <v>24</v>
      </c>
      <c r="M19464">
        <v>9.1</v>
      </c>
    </row>
    <row r="19465" spans="1:13" x14ac:dyDescent="0.25">
      <c r="A19465" t="s">
        <v>660</v>
      </c>
      <c r="C19465" t="s">
        <v>673</v>
      </c>
      <c r="D19465" s="2">
        <v>27303</v>
      </c>
      <c r="E19465">
        <v>31</v>
      </c>
      <c r="F19465">
        <v>46360</v>
      </c>
      <c r="G19465">
        <v>68845000</v>
      </c>
      <c r="H19465">
        <v>24964</v>
      </c>
      <c r="K19465">
        <v>1050</v>
      </c>
      <c r="L19465">
        <v>32</v>
      </c>
      <c r="M19465">
        <v>8.1</v>
      </c>
    </row>
    <row r="19466" spans="1:13" x14ac:dyDescent="0.25">
      <c r="A19466" t="s">
        <v>660</v>
      </c>
      <c r="C19466" t="s">
        <v>683</v>
      </c>
      <c r="D19466" s="2">
        <v>27303</v>
      </c>
      <c r="E19466">
        <v>31</v>
      </c>
      <c r="F19466">
        <v>35949</v>
      </c>
      <c r="G19466">
        <v>116403000</v>
      </c>
      <c r="H19466">
        <v>144</v>
      </c>
      <c r="K19466">
        <v>1650</v>
      </c>
      <c r="L19466">
        <v>28</v>
      </c>
      <c r="M19466">
        <v>0.9</v>
      </c>
    </row>
    <row r="19467" spans="1:13" x14ac:dyDescent="0.25">
      <c r="A19467" t="s">
        <v>660</v>
      </c>
      <c r="C19467" t="s">
        <v>676</v>
      </c>
      <c r="D19467" s="2">
        <v>27303</v>
      </c>
      <c r="E19467">
        <v>31</v>
      </c>
      <c r="F19467">
        <v>44104</v>
      </c>
      <c r="G19467">
        <v>86603000</v>
      </c>
      <c r="H19467">
        <v>44</v>
      </c>
      <c r="K19467">
        <v>1975</v>
      </c>
      <c r="L19467">
        <v>24</v>
      </c>
      <c r="M19467">
        <v>4</v>
      </c>
    </row>
    <row r="19468" spans="1:13" x14ac:dyDescent="0.25">
      <c r="A19468" t="s">
        <v>660</v>
      </c>
      <c r="C19468" t="s">
        <v>677</v>
      </c>
      <c r="D19468" s="2">
        <v>27303</v>
      </c>
      <c r="E19468">
        <v>30</v>
      </c>
      <c r="F19468">
        <v>3433</v>
      </c>
      <c r="G19468">
        <v>2024000</v>
      </c>
      <c r="H19468">
        <v>5150</v>
      </c>
      <c r="K19468">
        <v>235</v>
      </c>
      <c r="L19468">
        <v>20</v>
      </c>
      <c r="M19468">
        <v>12.3</v>
      </c>
    </row>
    <row r="19469" spans="1:13" x14ac:dyDescent="0.25">
      <c r="A19469" t="s">
        <v>660</v>
      </c>
      <c r="C19469" t="s">
        <v>680</v>
      </c>
      <c r="D19469" s="2">
        <v>27303</v>
      </c>
      <c r="E19469">
        <v>31</v>
      </c>
      <c r="F19469">
        <v>31348</v>
      </c>
      <c r="G19469">
        <v>51724000</v>
      </c>
      <c r="H19469">
        <v>0</v>
      </c>
      <c r="K19469">
        <v>1750</v>
      </c>
      <c r="L19469">
        <v>20</v>
      </c>
      <c r="M19469">
        <v>2.4</v>
      </c>
    </row>
    <row r="19470" spans="1:13" x14ac:dyDescent="0.25">
      <c r="A19470" t="s">
        <v>660</v>
      </c>
      <c r="C19470" t="s">
        <v>681</v>
      </c>
      <c r="D19470" s="2">
        <v>27303</v>
      </c>
      <c r="E19470">
        <v>30.7</v>
      </c>
      <c r="F19470">
        <v>47618</v>
      </c>
      <c r="G19470">
        <v>41475000</v>
      </c>
      <c r="H19470">
        <v>48</v>
      </c>
      <c r="K19470">
        <v>1375</v>
      </c>
      <c r="L19470">
        <v>24</v>
      </c>
      <c r="M19470">
        <v>0.5</v>
      </c>
    </row>
    <row r="19471" spans="1:13" x14ac:dyDescent="0.25">
      <c r="A19471" t="s">
        <v>660</v>
      </c>
      <c r="C19471" t="s">
        <v>679</v>
      </c>
      <c r="D19471" s="2">
        <v>27303</v>
      </c>
      <c r="E19471">
        <v>31</v>
      </c>
      <c r="F19471">
        <v>75790</v>
      </c>
      <c r="G19471">
        <v>409356000</v>
      </c>
      <c r="H19471">
        <v>228</v>
      </c>
      <c r="K19471">
        <v>1575</v>
      </c>
      <c r="L19471">
        <v>44</v>
      </c>
      <c r="M19471">
        <v>17.8</v>
      </c>
    </row>
    <row r="19472" spans="1:13" x14ac:dyDescent="0.25">
      <c r="A19472" t="s">
        <v>660</v>
      </c>
      <c r="C19472" t="s">
        <v>666</v>
      </c>
      <c r="D19472" s="2">
        <v>27334</v>
      </c>
      <c r="E19472">
        <v>30</v>
      </c>
      <c r="F19472">
        <v>28343</v>
      </c>
      <c r="G19472">
        <v>165009000</v>
      </c>
      <c r="H19472">
        <v>92</v>
      </c>
      <c r="K19472">
        <v>1865</v>
      </c>
      <c r="L19472">
        <v>28</v>
      </c>
      <c r="M19472">
        <v>5.4</v>
      </c>
    </row>
    <row r="19473" spans="1:13" x14ac:dyDescent="0.25">
      <c r="A19473" t="s">
        <v>660</v>
      </c>
      <c r="C19473" t="s">
        <v>667</v>
      </c>
      <c r="D19473" s="2">
        <v>27334</v>
      </c>
      <c r="E19473">
        <v>30</v>
      </c>
      <c r="F19473">
        <v>41084</v>
      </c>
      <c r="G19473">
        <v>52877000</v>
      </c>
      <c r="H19473">
        <v>30709</v>
      </c>
      <c r="K19473">
        <v>837</v>
      </c>
      <c r="L19473">
        <v>36</v>
      </c>
      <c r="M19473">
        <v>0.8</v>
      </c>
    </row>
    <row r="19474" spans="1:13" x14ac:dyDescent="0.25">
      <c r="A19474" t="s">
        <v>660</v>
      </c>
      <c r="C19474" t="s">
        <v>668</v>
      </c>
      <c r="D19474" s="2">
        <v>27334</v>
      </c>
      <c r="E19474">
        <v>30</v>
      </c>
      <c r="F19474">
        <v>32309</v>
      </c>
      <c r="G19474">
        <v>45480000</v>
      </c>
      <c r="H19474">
        <v>22176</v>
      </c>
      <c r="K19474">
        <v>1137</v>
      </c>
      <c r="L19474">
        <v>28</v>
      </c>
      <c r="M19474">
        <v>0.6</v>
      </c>
    </row>
    <row r="19475" spans="1:13" x14ac:dyDescent="0.25">
      <c r="A19475" t="s">
        <v>660</v>
      </c>
      <c r="C19475" t="s">
        <v>670</v>
      </c>
      <c r="D19475" s="2">
        <v>27334</v>
      </c>
      <c r="E19475">
        <v>29.8</v>
      </c>
      <c r="F19475">
        <v>47027</v>
      </c>
      <c r="G19475">
        <v>127217000</v>
      </c>
      <c r="H19475">
        <v>181</v>
      </c>
      <c r="K19475">
        <v>1365</v>
      </c>
      <c r="L19475">
        <v>36</v>
      </c>
      <c r="M19475">
        <v>2.4</v>
      </c>
    </row>
    <row r="19476" spans="1:13" x14ac:dyDescent="0.25">
      <c r="A19476" t="s">
        <v>660</v>
      </c>
      <c r="C19476" t="s">
        <v>776</v>
      </c>
      <c r="D19476" s="2">
        <v>27334</v>
      </c>
      <c r="E19476">
        <v>30</v>
      </c>
      <c r="F19476">
        <v>34460</v>
      </c>
      <c r="G19476">
        <v>134876000</v>
      </c>
      <c r="H19476">
        <v>0</v>
      </c>
      <c r="K19476">
        <v>1550</v>
      </c>
      <c r="L19476">
        <v>32</v>
      </c>
      <c r="M19476">
        <v>1.4</v>
      </c>
    </row>
    <row r="19477" spans="1:13" x14ac:dyDescent="0.25">
      <c r="A19477" t="s">
        <v>660</v>
      </c>
      <c r="C19477" t="s">
        <v>661</v>
      </c>
      <c r="D19477" s="2">
        <v>27334</v>
      </c>
      <c r="E19477">
        <v>30</v>
      </c>
      <c r="F19477">
        <v>18062</v>
      </c>
      <c r="G19477">
        <v>53269000</v>
      </c>
      <c r="H19477">
        <v>36</v>
      </c>
      <c r="K19477">
        <v>2100</v>
      </c>
      <c r="L19477">
        <v>16</v>
      </c>
      <c r="M19477">
        <v>5.3</v>
      </c>
    </row>
    <row r="19478" spans="1:13" x14ac:dyDescent="0.25">
      <c r="A19478" t="s">
        <v>660</v>
      </c>
      <c r="C19478" t="s">
        <v>663</v>
      </c>
      <c r="D19478" s="2">
        <v>27334</v>
      </c>
      <c r="E19478">
        <v>30</v>
      </c>
      <c r="F19478">
        <v>10201</v>
      </c>
      <c r="G19478">
        <v>73580000</v>
      </c>
      <c r="H19478">
        <v>83</v>
      </c>
      <c r="K19478">
        <v>2365</v>
      </c>
      <c r="L19478">
        <v>16</v>
      </c>
      <c r="M19478">
        <v>6.4</v>
      </c>
    </row>
    <row r="19479" spans="1:13" x14ac:dyDescent="0.25">
      <c r="A19479" t="s">
        <v>660</v>
      </c>
      <c r="C19479" t="s">
        <v>671</v>
      </c>
      <c r="D19479" s="2">
        <v>27334</v>
      </c>
      <c r="E19479">
        <v>29.8</v>
      </c>
      <c r="F19479">
        <v>35675</v>
      </c>
      <c r="G19479">
        <v>200204000</v>
      </c>
      <c r="H19479">
        <v>254</v>
      </c>
      <c r="K19479">
        <v>1355</v>
      </c>
      <c r="L19479">
        <v>36</v>
      </c>
      <c r="M19479">
        <v>4.2</v>
      </c>
    </row>
    <row r="19480" spans="1:13" x14ac:dyDescent="0.25">
      <c r="A19480" t="s">
        <v>660</v>
      </c>
      <c r="C19480" t="s">
        <v>662</v>
      </c>
      <c r="D19480" s="2">
        <v>27334</v>
      </c>
      <c r="E19480">
        <v>30</v>
      </c>
      <c r="F19480">
        <v>28958</v>
      </c>
      <c r="G19480">
        <v>65362000</v>
      </c>
      <c r="H19480">
        <v>58</v>
      </c>
      <c r="K19480">
        <v>862</v>
      </c>
      <c r="L19480">
        <v>32</v>
      </c>
      <c r="M19480">
        <v>5.3</v>
      </c>
    </row>
    <row r="19481" spans="1:13" x14ac:dyDescent="0.25">
      <c r="A19481" t="s">
        <v>660</v>
      </c>
      <c r="C19481" t="s">
        <v>664</v>
      </c>
      <c r="D19481" s="2">
        <v>27334</v>
      </c>
      <c r="E19481">
        <v>30</v>
      </c>
      <c r="F19481">
        <v>24825</v>
      </c>
      <c r="G19481">
        <v>54081000</v>
      </c>
      <c r="H19481">
        <v>50</v>
      </c>
      <c r="K19481">
        <v>1675</v>
      </c>
      <c r="L19481">
        <v>20</v>
      </c>
      <c r="M19481">
        <v>1.2</v>
      </c>
    </row>
    <row r="19482" spans="1:13" x14ac:dyDescent="0.25">
      <c r="A19482" t="s">
        <v>660</v>
      </c>
      <c r="C19482" t="s">
        <v>785</v>
      </c>
      <c r="D19482" s="2">
        <v>27334</v>
      </c>
      <c r="E19482">
        <v>29.9</v>
      </c>
      <c r="F19482">
        <v>93115</v>
      </c>
      <c r="G19482">
        <v>61418000</v>
      </c>
      <c r="H19482">
        <v>186</v>
      </c>
      <c r="K19482">
        <v>800</v>
      </c>
      <c r="L19482">
        <v>40</v>
      </c>
      <c r="M19482">
        <v>1.8</v>
      </c>
    </row>
    <row r="19483" spans="1:13" x14ac:dyDescent="0.25">
      <c r="A19483" t="s">
        <v>660</v>
      </c>
      <c r="C19483" t="s">
        <v>682</v>
      </c>
      <c r="D19483" s="2">
        <v>27334</v>
      </c>
      <c r="E19483">
        <v>30</v>
      </c>
      <c r="F19483">
        <v>651</v>
      </c>
      <c r="G19483">
        <v>481000</v>
      </c>
      <c r="H19483">
        <v>72</v>
      </c>
      <c r="K19483">
        <v>200</v>
      </c>
      <c r="L19483">
        <v>12</v>
      </c>
      <c r="M19483">
        <v>0.9</v>
      </c>
    </row>
    <row r="19484" spans="1:13" x14ac:dyDescent="0.25">
      <c r="A19484" t="s">
        <v>660</v>
      </c>
      <c r="C19484" t="s">
        <v>672</v>
      </c>
      <c r="D19484" s="2">
        <v>27334</v>
      </c>
      <c r="E19484">
        <v>30</v>
      </c>
      <c r="F19484">
        <v>44384</v>
      </c>
      <c r="G19484">
        <v>141902000</v>
      </c>
      <c r="H19484">
        <v>209</v>
      </c>
      <c r="K19484">
        <v>1920</v>
      </c>
      <c r="L19484">
        <v>28</v>
      </c>
      <c r="M19484">
        <v>1.2</v>
      </c>
    </row>
    <row r="19485" spans="1:13" x14ac:dyDescent="0.25">
      <c r="A19485" t="s">
        <v>660</v>
      </c>
      <c r="C19485" t="s">
        <v>686</v>
      </c>
      <c r="D19485" s="2">
        <v>27334</v>
      </c>
      <c r="E19485">
        <v>30</v>
      </c>
      <c r="F19485">
        <v>22838</v>
      </c>
      <c r="G19485">
        <v>91067000</v>
      </c>
      <c r="H19485">
        <v>567</v>
      </c>
      <c r="K19485">
        <v>2400</v>
      </c>
      <c r="L19485">
        <v>20</v>
      </c>
      <c r="M19485">
        <v>2.2000000000000002</v>
      </c>
    </row>
    <row r="19486" spans="1:13" x14ac:dyDescent="0.25">
      <c r="A19486" t="s">
        <v>660</v>
      </c>
      <c r="C19486" t="s">
        <v>675</v>
      </c>
      <c r="D19486" s="2">
        <v>27334</v>
      </c>
      <c r="E19486">
        <v>29.2</v>
      </c>
      <c r="F19486">
        <v>35001</v>
      </c>
      <c r="G19486">
        <v>144682000</v>
      </c>
      <c r="H19486">
        <v>1593</v>
      </c>
      <c r="K19486">
        <v>2350</v>
      </c>
      <c r="L19486">
        <v>24</v>
      </c>
      <c r="M19486">
        <v>10.8</v>
      </c>
    </row>
    <row r="19487" spans="1:13" x14ac:dyDescent="0.25">
      <c r="A19487" t="s">
        <v>660</v>
      </c>
      <c r="C19487" t="s">
        <v>673</v>
      </c>
      <c r="D19487" s="2">
        <v>27334</v>
      </c>
      <c r="E19487">
        <v>30</v>
      </c>
      <c r="F19487">
        <v>41681</v>
      </c>
      <c r="G19487">
        <v>64568000</v>
      </c>
      <c r="H19487">
        <v>24461</v>
      </c>
      <c r="K19487">
        <v>975</v>
      </c>
      <c r="L19487">
        <v>32</v>
      </c>
      <c r="M19487">
        <v>9.3000000000000007</v>
      </c>
    </row>
    <row r="19488" spans="1:13" x14ac:dyDescent="0.25">
      <c r="A19488" t="s">
        <v>660</v>
      </c>
      <c r="C19488" t="s">
        <v>683</v>
      </c>
      <c r="D19488" s="2">
        <v>27334</v>
      </c>
      <c r="E19488">
        <v>30</v>
      </c>
      <c r="F19488">
        <v>34489</v>
      </c>
      <c r="G19488">
        <v>111675000</v>
      </c>
      <c r="H19488">
        <v>139</v>
      </c>
      <c r="K19488">
        <v>1650</v>
      </c>
      <c r="L19488">
        <v>28</v>
      </c>
      <c r="M19488">
        <v>0.9</v>
      </c>
    </row>
    <row r="19489" spans="1:13" x14ac:dyDescent="0.25">
      <c r="A19489" t="s">
        <v>660</v>
      </c>
      <c r="C19489" t="s">
        <v>676</v>
      </c>
      <c r="D19489" s="2">
        <v>27334</v>
      </c>
      <c r="E19489">
        <v>30</v>
      </c>
      <c r="F19489">
        <v>41936</v>
      </c>
      <c r="G19489">
        <v>83830000</v>
      </c>
      <c r="H19489">
        <v>42</v>
      </c>
      <c r="K19489">
        <v>2000</v>
      </c>
      <c r="L19489">
        <v>24</v>
      </c>
      <c r="M19489">
        <v>2.1</v>
      </c>
    </row>
    <row r="19490" spans="1:13" x14ac:dyDescent="0.25">
      <c r="A19490" t="s">
        <v>660</v>
      </c>
      <c r="C19490" t="s">
        <v>677</v>
      </c>
      <c r="D19490" s="2">
        <v>27334</v>
      </c>
      <c r="E19490">
        <v>30</v>
      </c>
      <c r="F19490">
        <v>2928</v>
      </c>
      <c r="G19490">
        <v>2137000</v>
      </c>
      <c r="H19490">
        <v>4392</v>
      </c>
      <c r="K19490">
        <v>235</v>
      </c>
      <c r="L19490">
        <v>16</v>
      </c>
      <c r="M19490">
        <v>12.4</v>
      </c>
    </row>
    <row r="19491" spans="1:13" x14ac:dyDescent="0.25">
      <c r="A19491" t="s">
        <v>660</v>
      </c>
      <c r="C19491" t="s">
        <v>680</v>
      </c>
      <c r="D19491" s="2">
        <v>27334</v>
      </c>
      <c r="E19491">
        <v>30</v>
      </c>
      <c r="F19491">
        <v>30063</v>
      </c>
      <c r="G19491">
        <v>50333000</v>
      </c>
      <c r="H19491">
        <v>0</v>
      </c>
      <c r="K19491">
        <v>1750</v>
      </c>
      <c r="L19491">
        <v>20</v>
      </c>
      <c r="M19491">
        <v>4.8</v>
      </c>
    </row>
    <row r="19492" spans="1:13" x14ac:dyDescent="0.25">
      <c r="A19492" t="s">
        <v>660</v>
      </c>
      <c r="C19492" t="s">
        <v>681</v>
      </c>
      <c r="D19492" s="2">
        <v>27334</v>
      </c>
      <c r="E19492">
        <v>30</v>
      </c>
      <c r="F19492">
        <v>45971</v>
      </c>
      <c r="G19492">
        <v>40575000</v>
      </c>
      <c r="H19492">
        <v>46</v>
      </c>
      <c r="K19492">
        <v>1362</v>
      </c>
      <c r="L19492">
        <v>24</v>
      </c>
      <c r="M19492">
        <v>1</v>
      </c>
    </row>
    <row r="19493" spans="1:13" x14ac:dyDescent="0.25">
      <c r="A19493" t="s">
        <v>660</v>
      </c>
      <c r="C19493" t="s">
        <v>678</v>
      </c>
      <c r="D19493" s="2">
        <v>27334</v>
      </c>
      <c r="E19493">
        <v>4</v>
      </c>
      <c r="F19493">
        <v>1735</v>
      </c>
      <c r="G19493">
        <v>8502000</v>
      </c>
      <c r="H19493">
        <v>2</v>
      </c>
      <c r="K19493">
        <v>1200</v>
      </c>
      <c r="L19493">
        <v>20</v>
      </c>
      <c r="M19493">
        <v>0.4</v>
      </c>
    </row>
    <row r="19494" spans="1:13" x14ac:dyDescent="0.25">
      <c r="A19494" t="s">
        <v>660</v>
      </c>
      <c r="C19494" t="s">
        <v>679</v>
      </c>
      <c r="D19494" s="2">
        <v>27334</v>
      </c>
      <c r="E19494">
        <v>30</v>
      </c>
      <c r="F19494">
        <v>72726</v>
      </c>
      <c r="G19494">
        <v>399088000</v>
      </c>
      <c r="H19494">
        <v>219</v>
      </c>
      <c r="K19494">
        <v>1275</v>
      </c>
      <c r="L19494">
        <v>44</v>
      </c>
      <c r="M19494">
        <v>19.3</v>
      </c>
    </row>
    <row r="19495" spans="1:13" x14ac:dyDescent="0.25">
      <c r="A19495" t="s">
        <v>660</v>
      </c>
      <c r="C19495" t="s">
        <v>666</v>
      </c>
      <c r="D19495" s="2">
        <v>27364</v>
      </c>
      <c r="E19495">
        <v>23.1</v>
      </c>
      <c r="F19495">
        <v>16906</v>
      </c>
      <c r="G19495">
        <v>110142000</v>
      </c>
      <c r="H19495">
        <v>17</v>
      </c>
      <c r="K19495">
        <v>2015</v>
      </c>
      <c r="L19495">
        <v>28</v>
      </c>
      <c r="M19495">
        <v>5.4</v>
      </c>
    </row>
    <row r="19496" spans="1:13" x14ac:dyDescent="0.25">
      <c r="A19496" t="s">
        <v>660</v>
      </c>
      <c r="C19496" t="s">
        <v>667</v>
      </c>
      <c r="D19496" s="2">
        <v>27364</v>
      </c>
      <c r="E19496">
        <v>31</v>
      </c>
      <c r="F19496">
        <v>42472</v>
      </c>
      <c r="G19496">
        <v>55360000</v>
      </c>
      <c r="H19496">
        <v>28315</v>
      </c>
      <c r="K19496">
        <v>808</v>
      </c>
      <c r="L19496">
        <v>36</v>
      </c>
      <c r="M19496">
        <v>1.6</v>
      </c>
    </row>
    <row r="19497" spans="1:13" x14ac:dyDescent="0.25">
      <c r="A19497" t="s">
        <v>660</v>
      </c>
      <c r="C19497" t="s">
        <v>668</v>
      </c>
      <c r="D19497" s="2">
        <v>27364</v>
      </c>
      <c r="E19497">
        <v>24.7</v>
      </c>
      <c r="F19497">
        <v>25094</v>
      </c>
      <c r="G19497">
        <v>36267000</v>
      </c>
      <c r="H19497">
        <v>20134</v>
      </c>
      <c r="K19497">
        <v>1086</v>
      </c>
      <c r="L19497">
        <v>28</v>
      </c>
      <c r="M19497">
        <v>3.1</v>
      </c>
    </row>
    <row r="19498" spans="1:13" x14ac:dyDescent="0.25">
      <c r="A19498" t="s">
        <v>660</v>
      </c>
      <c r="C19498" t="s">
        <v>670</v>
      </c>
      <c r="D19498" s="2">
        <v>27364</v>
      </c>
      <c r="E19498">
        <v>31</v>
      </c>
      <c r="F19498">
        <v>45655</v>
      </c>
      <c r="G19498">
        <v>130142000</v>
      </c>
      <c r="H19498">
        <v>46</v>
      </c>
      <c r="K19498">
        <v>1245</v>
      </c>
      <c r="L19498">
        <v>36</v>
      </c>
      <c r="M19498">
        <v>2.5</v>
      </c>
    </row>
    <row r="19499" spans="1:13" x14ac:dyDescent="0.25">
      <c r="A19499" t="s">
        <v>660</v>
      </c>
      <c r="C19499" t="s">
        <v>776</v>
      </c>
      <c r="D19499" s="2">
        <v>27364</v>
      </c>
      <c r="E19499">
        <v>31</v>
      </c>
      <c r="F19499">
        <v>33191</v>
      </c>
      <c r="G19499">
        <v>144352000</v>
      </c>
      <c r="H19499">
        <v>0</v>
      </c>
      <c r="K19499">
        <v>1525</v>
      </c>
      <c r="L19499">
        <v>32</v>
      </c>
      <c r="M19499">
        <v>5.2</v>
      </c>
    </row>
    <row r="19500" spans="1:13" x14ac:dyDescent="0.25">
      <c r="A19500" t="s">
        <v>660</v>
      </c>
      <c r="C19500" t="s">
        <v>661</v>
      </c>
      <c r="D19500" s="2">
        <v>27364</v>
      </c>
      <c r="E19500">
        <v>31</v>
      </c>
      <c r="F19500">
        <v>18987</v>
      </c>
      <c r="G19500">
        <v>57547000</v>
      </c>
      <c r="H19500">
        <v>38</v>
      </c>
      <c r="K19500">
        <v>2100</v>
      </c>
      <c r="L19500">
        <v>16</v>
      </c>
      <c r="M19500">
        <v>6.7</v>
      </c>
    </row>
    <row r="19501" spans="1:13" x14ac:dyDescent="0.25">
      <c r="A19501" t="s">
        <v>660</v>
      </c>
      <c r="C19501" t="s">
        <v>663</v>
      </c>
      <c r="D19501" s="2">
        <v>27364</v>
      </c>
      <c r="E19501">
        <v>13.3</v>
      </c>
      <c r="F19501">
        <v>4378</v>
      </c>
      <c r="G19501">
        <v>31364000</v>
      </c>
      <c r="H19501">
        <v>35</v>
      </c>
      <c r="K19501">
        <v>2380</v>
      </c>
      <c r="L19501">
        <v>16</v>
      </c>
      <c r="M19501">
        <v>1.5</v>
      </c>
    </row>
    <row r="19502" spans="1:13" x14ac:dyDescent="0.25">
      <c r="A19502" t="s">
        <v>660</v>
      </c>
      <c r="C19502" t="s">
        <v>671</v>
      </c>
      <c r="D19502" s="2">
        <v>27364</v>
      </c>
      <c r="E19502">
        <v>31</v>
      </c>
      <c r="F19502">
        <v>31330</v>
      </c>
      <c r="G19502">
        <v>197287000</v>
      </c>
      <c r="H19502">
        <v>58</v>
      </c>
      <c r="K19502">
        <v>1400</v>
      </c>
      <c r="L19502">
        <v>36</v>
      </c>
      <c r="M19502">
        <v>3.5</v>
      </c>
    </row>
    <row r="19503" spans="1:13" x14ac:dyDescent="0.25">
      <c r="A19503" t="s">
        <v>660</v>
      </c>
      <c r="C19503" t="s">
        <v>662</v>
      </c>
      <c r="D19503" s="2">
        <v>27364</v>
      </c>
      <c r="E19503">
        <v>31</v>
      </c>
      <c r="F19503">
        <v>38803</v>
      </c>
      <c r="G19503">
        <v>97998000</v>
      </c>
      <c r="H19503">
        <v>77</v>
      </c>
      <c r="K19503">
        <v>1250</v>
      </c>
      <c r="L19503">
        <v>32</v>
      </c>
      <c r="M19503">
        <v>5.3</v>
      </c>
    </row>
    <row r="19504" spans="1:13" x14ac:dyDescent="0.25">
      <c r="A19504" t="s">
        <v>660</v>
      </c>
      <c r="C19504" t="s">
        <v>664</v>
      </c>
      <c r="D19504" s="2">
        <v>27364</v>
      </c>
      <c r="E19504">
        <v>31</v>
      </c>
      <c r="F19504">
        <v>24566</v>
      </c>
      <c r="G19504">
        <v>61218000</v>
      </c>
      <c r="H19504">
        <v>49</v>
      </c>
      <c r="K19504">
        <v>1710</v>
      </c>
      <c r="L19504">
        <v>20</v>
      </c>
      <c r="M19504">
        <v>2.2999999999999998</v>
      </c>
    </row>
    <row r="19505" spans="1:13" x14ac:dyDescent="0.25">
      <c r="A19505" t="s">
        <v>660</v>
      </c>
      <c r="C19505" t="s">
        <v>785</v>
      </c>
      <c r="D19505" s="2">
        <v>27364</v>
      </c>
      <c r="E19505">
        <v>9.1999999999999993</v>
      </c>
      <c r="F19505">
        <v>22547</v>
      </c>
      <c r="G19505">
        <v>18118000</v>
      </c>
      <c r="H19505">
        <v>45</v>
      </c>
      <c r="K19505">
        <v>850</v>
      </c>
      <c r="L19505">
        <v>40</v>
      </c>
      <c r="M19505">
        <v>1.8</v>
      </c>
    </row>
    <row r="19506" spans="1:13" x14ac:dyDescent="0.25">
      <c r="A19506" t="s">
        <v>660</v>
      </c>
      <c r="C19506" t="s">
        <v>682</v>
      </c>
      <c r="D19506" s="2">
        <v>27364</v>
      </c>
      <c r="E19506">
        <v>29.3</v>
      </c>
      <c r="F19506">
        <v>638</v>
      </c>
      <c r="G19506">
        <v>471000</v>
      </c>
      <c r="H19506">
        <v>71</v>
      </c>
      <c r="K19506">
        <v>200</v>
      </c>
      <c r="L19506">
        <v>12</v>
      </c>
      <c r="M19506">
        <v>0.9</v>
      </c>
    </row>
    <row r="19507" spans="1:13" x14ac:dyDescent="0.25">
      <c r="A19507" t="s">
        <v>660</v>
      </c>
      <c r="C19507" t="s">
        <v>672</v>
      </c>
      <c r="D19507" s="2">
        <v>27364</v>
      </c>
      <c r="E19507">
        <v>31</v>
      </c>
      <c r="F19507">
        <v>40770</v>
      </c>
      <c r="G19507">
        <v>153397000</v>
      </c>
      <c r="H19507">
        <v>158</v>
      </c>
      <c r="K19507">
        <v>1900</v>
      </c>
      <c r="L19507">
        <v>28</v>
      </c>
      <c r="M19507">
        <v>5.2</v>
      </c>
    </row>
    <row r="19508" spans="1:13" x14ac:dyDescent="0.25">
      <c r="A19508" t="s">
        <v>660</v>
      </c>
      <c r="C19508" t="s">
        <v>686</v>
      </c>
      <c r="D19508" s="2">
        <v>27364</v>
      </c>
      <c r="E19508">
        <v>31</v>
      </c>
      <c r="F19508">
        <v>24057</v>
      </c>
      <c r="G19508">
        <v>96246000</v>
      </c>
      <c r="H19508">
        <v>111</v>
      </c>
      <c r="K19508">
        <v>2400</v>
      </c>
      <c r="L19508">
        <v>20</v>
      </c>
      <c r="M19508">
        <v>2.9</v>
      </c>
    </row>
    <row r="19509" spans="1:13" x14ac:dyDescent="0.25">
      <c r="A19509" t="s">
        <v>660</v>
      </c>
      <c r="C19509" t="s">
        <v>675</v>
      </c>
      <c r="D19509" s="2">
        <v>27364</v>
      </c>
      <c r="E19509">
        <v>31</v>
      </c>
      <c r="F19509">
        <v>37668</v>
      </c>
      <c r="G19509">
        <v>158223000</v>
      </c>
      <c r="H19509">
        <v>1983</v>
      </c>
      <c r="K19509">
        <v>2350</v>
      </c>
      <c r="L19509">
        <v>24</v>
      </c>
      <c r="M19509">
        <v>4.5</v>
      </c>
    </row>
    <row r="19510" spans="1:13" x14ac:dyDescent="0.25">
      <c r="A19510" t="s">
        <v>660</v>
      </c>
      <c r="C19510" t="s">
        <v>673</v>
      </c>
      <c r="D19510" s="2">
        <v>27364</v>
      </c>
      <c r="E19510">
        <v>31</v>
      </c>
      <c r="F19510">
        <v>27898</v>
      </c>
      <c r="G19510">
        <v>60216000</v>
      </c>
      <c r="H19510">
        <v>24248</v>
      </c>
      <c r="K19510">
        <v>900</v>
      </c>
      <c r="L19510">
        <v>32</v>
      </c>
      <c r="M19510">
        <v>2.4</v>
      </c>
    </row>
    <row r="19511" spans="1:13" x14ac:dyDescent="0.25">
      <c r="A19511" t="s">
        <v>660</v>
      </c>
      <c r="C19511" t="s">
        <v>683</v>
      </c>
      <c r="D19511" s="2">
        <v>27364</v>
      </c>
      <c r="E19511">
        <v>31</v>
      </c>
      <c r="F19511">
        <v>34254</v>
      </c>
      <c r="G19511">
        <v>110381000</v>
      </c>
      <c r="H19511">
        <v>138</v>
      </c>
      <c r="K19511">
        <v>1625</v>
      </c>
      <c r="L19511">
        <v>28</v>
      </c>
      <c r="M19511">
        <v>2.5</v>
      </c>
    </row>
    <row r="19512" spans="1:13" x14ac:dyDescent="0.25">
      <c r="A19512" t="s">
        <v>660</v>
      </c>
      <c r="C19512" t="s">
        <v>676</v>
      </c>
      <c r="D19512" s="2">
        <v>27364</v>
      </c>
      <c r="E19512">
        <v>31</v>
      </c>
      <c r="F19512">
        <v>42411</v>
      </c>
      <c r="G19512">
        <v>87732000</v>
      </c>
      <c r="H19512">
        <v>43</v>
      </c>
      <c r="K19512">
        <v>1975</v>
      </c>
      <c r="L19512">
        <v>24</v>
      </c>
      <c r="M19512">
        <v>3</v>
      </c>
    </row>
    <row r="19513" spans="1:13" x14ac:dyDescent="0.25">
      <c r="A19513" t="s">
        <v>660</v>
      </c>
      <c r="C19513" t="s">
        <v>677</v>
      </c>
      <c r="D19513" s="2">
        <v>27364</v>
      </c>
      <c r="E19513">
        <v>31</v>
      </c>
      <c r="F19513">
        <v>3223</v>
      </c>
      <c r="G19513">
        <v>2342000</v>
      </c>
      <c r="H19513">
        <v>4835</v>
      </c>
      <c r="K19513">
        <v>250</v>
      </c>
      <c r="L19513">
        <v>16</v>
      </c>
      <c r="M19513">
        <v>3</v>
      </c>
    </row>
    <row r="19514" spans="1:13" x14ac:dyDescent="0.25">
      <c r="A19514" t="s">
        <v>660</v>
      </c>
      <c r="C19514" t="s">
        <v>680</v>
      </c>
      <c r="D19514" s="2">
        <v>27364</v>
      </c>
      <c r="E19514">
        <v>31</v>
      </c>
      <c r="F19514">
        <v>31077</v>
      </c>
      <c r="G19514">
        <v>51577000</v>
      </c>
      <c r="H19514">
        <v>0</v>
      </c>
      <c r="K19514">
        <v>1725</v>
      </c>
      <c r="L19514">
        <v>20</v>
      </c>
      <c r="M19514">
        <v>4.9000000000000004</v>
      </c>
    </row>
    <row r="19515" spans="1:13" x14ac:dyDescent="0.25">
      <c r="A19515" t="s">
        <v>660</v>
      </c>
      <c r="C19515" t="s">
        <v>681</v>
      </c>
      <c r="D19515" s="2">
        <v>27364</v>
      </c>
      <c r="E19515">
        <v>31</v>
      </c>
      <c r="F19515">
        <v>47531</v>
      </c>
      <c r="G19515">
        <v>42753000</v>
      </c>
      <c r="H19515">
        <v>48</v>
      </c>
      <c r="K19515">
        <v>1325</v>
      </c>
      <c r="L19515">
        <v>24</v>
      </c>
      <c r="M19515">
        <v>1.9</v>
      </c>
    </row>
    <row r="19516" spans="1:13" x14ac:dyDescent="0.25">
      <c r="A19516" t="s">
        <v>660</v>
      </c>
      <c r="C19516" t="s">
        <v>678</v>
      </c>
      <c r="D19516" s="2">
        <v>27364</v>
      </c>
      <c r="E19516">
        <v>1.4</v>
      </c>
      <c r="F19516">
        <v>603</v>
      </c>
      <c r="G19516">
        <v>2955000</v>
      </c>
      <c r="H19516">
        <v>1</v>
      </c>
      <c r="K19516">
        <v>1200</v>
      </c>
      <c r="L19516">
        <v>20</v>
      </c>
      <c r="M19516">
        <v>0.4</v>
      </c>
    </row>
    <row r="19517" spans="1:13" x14ac:dyDescent="0.25">
      <c r="A19517" t="s">
        <v>660</v>
      </c>
      <c r="C19517" t="s">
        <v>679</v>
      </c>
      <c r="D19517" s="2">
        <v>27364</v>
      </c>
      <c r="E19517">
        <v>24.9</v>
      </c>
      <c r="F19517">
        <v>45611</v>
      </c>
      <c r="G19517">
        <v>289793000</v>
      </c>
      <c r="H19517">
        <v>108</v>
      </c>
      <c r="K19517">
        <v>1575</v>
      </c>
      <c r="L19517">
        <v>44</v>
      </c>
      <c r="M19517">
        <v>4</v>
      </c>
    </row>
    <row r="19518" spans="1:13" x14ac:dyDescent="0.25">
      <c r="A19518" t="s">
        <v>660</v>
      </c>
      <c r="C19518" t="s">
        <v>666</v>
      </c>
      <c r="D19518" s="2">
        <v>27395</v>
      </c>
      <c r="E19518">
        <v>31</v>
      </c>
      <c r="F19518">
        <v>10466</v>
      </c>
      <c r="G19518">
        <v>71507000</v>
      </c>
      <c r="H19518">
        <v>25</v>
      </c>
      <c r="K19518">
        <v>2300</v>
      </c>
      <c r="L19518">
        <v>16</v>
      </c>
      <c r="M19518">
        <v>8.1</v>
      </c>
    </row>
    <row r="19519" spans="1:13" x14ac:dyDescent="0.25">
      <c r="A19519" t="s">
        <v>660</v>
      </c>
      <c r="C19519" t="s">
        <v>667</v>
      </c>
      <c r="D19519" s="2">
        <v>27395</v>
      </c>
      <c r="E19519">
        <v>31</v>
      </c>
      <c r="F19519">
        <v>31972</v>
      </c>
      <c r="G19519">
        <v>54984000</v>
      </c>
      <c r="H19519">
        <v>29210</v>
      </c>
      <c r="K19519">
        <v>800</v>
      </c>
      <c r="L19519">
        <v>36</v>
      </c>
      <c r="M19519">
        <v>3.4</v>
      </c>
    </row>
    <row r="19520" spans="1:13" x14ac:dyDescent="0.25">
      <c r="A19520" t="s">
        <v>660</v>
      </c>
      <c r="C19520" t="s">
        <v>668</v>
      </c>
      <c r="D19520" s="2">
        <v>27395</v>
      </c>
      <c r="E19520">
        <v>31</v>
      </c>
      <c r="F19520">
        <v>34852</v>
      </c>
      <c r="G19520">
        <v>45704000</v>
      </c>
      <c r="H19520">
        <v>21776</v>
      </c>
      <c r="K19520">
        <v>1065</v>
      </c>
      <c r="L19520">
        <v>28</v>
      </c>
      <c r="M19520">
        <v>5.4</v>
      </c>
    </row>
    <row r="19521" spans="1:13" x14ac:dyDescent="0.25">
      <c r="A19521" t="s">
        <v>660</v>
      </c>
      <c r="C19521" t="s">
        <v>670</v>
      </c>
      <c r="D19521" s="2">
        <v>27395</v>
      </c>
      <c r="E19521">
        <v>30</v>
      </c>
      <c r="F19521">
        <v>45541</v>
      </c>
      <c r="G19521">
        <v>114637000</v>
      </c>
      <c r="H19521">
        <v>45</v>
      </c>
      <c r="K19521">
        <v>1217</v>
      </c>
      <c r="L19521">
        <v>36</v>
      </c>
      <c r="M19521">
        <v>2.6</v>
      </c>
    </row>
    <row r="19522" spans="1:13" x14ac:dyDescent="0.25">
      <c r="A19522" t="s">
        <v>660</v>
      </c>
      <c r="C19522" t="s">
        <v>776</v>
      </c>
      <c r="D19522" s="2">
        <v>27395</v>
      </c>
      <c r="E19522">
        <v>31</v>
      </c>
      <c r="F19522">
        <v>36092</v>
      </c>
      <c r="G19522">
        <v>164884000</v>
      </c>
      <c r="H19522">
        <v>0</v>
      </c>
      <c r="K19522">
        <v>1525</v>
      </c>
      <c r="L19522">
        <v>32</v>
      </c>
      <c r="M19522">
        <v>7.6</v>
      </c>
    </row>
    <row r="19523" spans="1:13" x14ac:dyDescent="0.25">
      <c r="A19523" t="s">
        <v>660</v>
      </c>
      <c r="C19523" t="s">
        <v>661</v>
      </c>
      <c r="D19523" s="2">
        <v>27395</v>
      </c>
      <c r="E19523">
        <v>31</v>
      </c>
      <c r="F19523">
        <v>19772</v>
      </c>
      <c r="G19523">
        <v>57476000</v>
      </c>
      <c r="H19523">
        <v>22</v>
      </c>
      <c r="K19523">
        <v>2075</v>
      </c>
      <c r="L19523">
        <v>16</v>
      </c>
      <c r="M19523">
        <v>7.6</v>
      </c>
    </row>
    <row r="19524" spans="1:13" x14ac:dyDescent="0.25">
      <c r="A19524" t="s">
        <v>660</v>
      </c>
      <c r="C19524" t="s">
        <v>671</v>
      </c>
      <c r="D19524" s="2">
        <v>27395</v>
      </c>
      <c r="E19524">
        <v>31</v>
      </c>
      <c r="F19524">
        <v>31546</v>
      </c>
      <c r="G19524">
        <v>203914000</v>
      </c>
      <c r="H19524">
        <v>31</v>
      </c>
      <c r="K19524">
        <v>1400</v>
      </c>
      <c r="L19524">
        <v>36</v>
      </c>
      <c r="M19524">
        <v>3.3</v>
      </c>
    </row>
    <row r="19525" spans="1:13" x14ac:dyDescent="0.25">
      <c r="A19525" t="s">
        <v>660</v>
      </c>
      <c r="C19525" t="s">
        <v>662</v>
      </c>
      <c r="D19525" s="2">
        <v>27395</v>
      </c>
      <c r="E19525">
        <v>30.9</v>
      </c>
      <c r="F19525">
        <v>49119</v>
      </c>
      <c r="G19525">
        <v>139279000</v>
      </c>
      <c r="H19525">
        <v>98</v>
      </c>
      <c r="K19525">
        <v>1625</v>
      </c>
      <c r="L19525">
        <v>32</v>
      </c>
      <c r="M19525">
        <v>2.1</v>
      </c>
    </row>
    <row r="19526" spans="1:13" x14ac:dyDescent="0.25">
      <c r="A19526" t="s">
        <v>660</v>
      </c>
      <c r="C19526" t="s">
        <v>664</v>
      </c>
      <c r="D19526" s="2">
        <v>27395</v>
      </c>
      <c r="E19526">
        <v>31</v>
      </c>
      <c r="F19526">
        <v>24160</v>
      </c>
      <c r="G19526">
        <v>63491000</v>
      </c>
      <c r="H19526">
        <v>49</v>
      </c>
      <c r="K19526">
        <v>1760</v>
      </c>
      <c r="L19526">
        <v>20</v>
      </c>
      <c r="M19526">
        <v>4.2</v>
      </c>
    </row>
    <row r="19527" spans="1:13" x14ac:dyDescent="0.25">
      <c r="A19527" t="s">
        <v>660</v>
      </c>
      <c r="C19527" t="s">
        <v>785</v>
      </c>
      <c r="D19527" s="2">
        <v>27395</v>
      </c>
      <c r="E19527">
        <v>31</v>
      </c>
      <c r="F19527">
        <v>70056</v>
      </c>
      <c r="G19527">
        <v>60388000</v>
      </c>
      <c r="H19527">
        <v>140</v>
      </c>
      <c r="K19527">
        <v>950</v>
      </c>
      <c r="L19527">
        <v>36</v>
      </c>
      <c r="M19527">
        <v>3.1</v>
      </c>
    </row>
    <row r="19528" spans="1:13" x14ac:dyDescent="0.25">
      <c r="A19528" t="s">
        <v>660</v>
      </c>
      <c r="C19528" t="s">
        <v>672</v>
      </c>
      <c r="D19528" s="2">
        <v>27395</v>
      </c>
      <c r="E19528">
        <v>31</v>
      </c>
      <c r="F19528">
        <v>40714</v>
      </c>
      <c r="G19528">
        <v>153611000</v>
      </c>
      <c r="H19528">
        <v>163</v>
      </c>
      <c r="K19528">
        <v>1920</v>
      </c>
      <c r="L19528">
        <v>28</v>
      </c>
      <c r="M19528">
        <v>6.7</v>
      </c>
    </row>
    <row r="19529" spans="1:13" x14ac:dyDescent="0.25">
      <c r="A19529" t="s">
        <v>660</v>
      </c>
      <c r="C19529" t="s">
        <v>686</v>
      </c>
      <c r="D19529" s="2">
        <v>27395</v>
      </c>
      <c r="E19529">
        <v>31</v>
      </c>
      <c r="F19529">
        <v>24342</v>
      </c>
      <c r="G19529">
        <v>94289000</v>
      </c>
      <c r="H19529">
        <v>215</v>
      </c>
      <c r="K19529">
        <v>2350</v>
      </c>
      <c r="L19529">
        <v>20</v>
      </c>
      <c r="M19529">
        <v>2.4</v>
      </c>
    </row>
    <row r="19530" spans="1:13" x14ac:dyDescent="0.25">
      <c r="A19530" t="s">
        <v>660</v>
      </c>
      <c r="C19530" t="s">
        <v>675</v>
      </c>
      <c r="D19530" s="2">
        <v>27395</v>
      </c>
      <c r="E19530">
        <v>31</v>
      </c>
      <c r="F19530">
        <v>37913</v>
      </c>
      <c r="G19530">
        <v>174858000</v>
      </c>
      <c r="H19530">
        <v>1996</v>
      </c>
      <c r="K19530">
        <v>2300</v>
      </c>
      <c r="L19530">
        <v>24</v>
      </c>
      <c r="M19530">
        <v>5.6</v>
      </c>
    </row>
    <row r="19531" spans="1:13" x14ac:dyDescent="0.25">
      <c r="A19531" t="s">
        <v>660</v>
      </c>
      <c r="C19531" t="s">
        <v>673</v>
      </c>
      <c r="D19531" s="2">
        <v>27395</v>
      </c>
      <c r="E19531">
        <v>31</v>
      </c>
      <c r="F19531">
        <v>32773</v>
      </c>
      <c r="G19531">
        <v>64234000</v>
      </c>
      <c r="H19531">
        <v>16295</v>
      </c>
      <c r="K19531">
        <v>890</v>
      </c>
      <c r="L19531">
        <v>32</v>
      </c>
      <c r="M19531">
        <v>4.2</v>
      </c>
    </row>
    <row r="19532" spans="1:13" x14ac:dyDescent="0.25">
      <c r="A19532" t="s">
        <v>660</v>
      </c>
      <c r="C19532" t="s">
        <v>683</v>
      </c>
      <c r="D19532" s="2">
        <v>27395</v>
      </c>
      <c r="E19532">
        <v>31</v>
      </c>
      <c r="F19532">
        <v>33648</v>
      </c>
      <c r="G19532">
        <v>115100000</v>
      </c>
      <c r="H19532">
        <v>135</v>
      </c>
      <c r="K19532">
        <v>1650</v>
      </c>
      <c r="L19532">
        <v>28</v>
      </c>
      <c r="M19532">
        <v>3.2</v>
      </c>
    </row>
    <row r="19533" spans="1:13" x14ac:dyDescent="0.25">
      <c r="A19533" t="s">
        <v>660</v>
      </c>
      <c r="C19533" t="s">
        <v>676</v>
      </c>
      <c r="D19533" s="2">
        <v>27395</v>
      </c>
      <c r="E19533">
        <v>31</v>
      </c>
      <c r="F19533">
        <v>42166</v>
      </c>
      <c r="G19533">
        <v>91680000</v>
      </c>
      <c r="H19533">
        <v>116</v>
      </c>
      <c r="K19533">
        <v>1955</v>
      </c>
      <c r="L19533">
        <v>24</v>
      </c>
      <c r="M19533">
        <v>2.8</v>
      </c>
    </row>
    <row r="19534" spans="1:13" x14ac:dyDescent="0.25">
      <c r="A19534" t="s">
        <v>660</v>
      </c>
      <c r="C19534" t="s">
        <v>677</v>
      </c>
      <c r="D19534" s="2">
        <v>27395</v>
      </c>
      <c r="E19534">
        <v>31</v>
      </c>
      <c r="F19534">
        <v>3862</v>
      </c>
      <c r="G19534">
        <v>1774000</v>
      </c>
      <c r="H19534">
        <v>5794</v>
      </c>
      <c r="K19534">
        <v>245</v>
      </c>
      <c r="L19534">
        <v>16</v>
      </c>
      <c r="M19534">
        <v>5.6</v>
      </c>
    </row>
    <row r="19535" spans="1:13" x14ac:dyDescent="0.25">
      <c r="A19535" t="s">
        <v>660</v>
      </c>
      <c r="C19535" t="s">
        <v>680</v>
      </c>
      <c r="D19535" s="2">
        <v>27395</v>
      </c>
      <c r="E19535">
        <v>31</v>
      </c>
      <c r="F19535">
        <v>31079</v>
      </c>
      <c r="G19535">
        <v>38997000</v>
      </c>
      <c r="H19535">
        <v>0</v>
      </c>
      <c r="K19535">
        <v>1725</v>
      </c>
      <c r="L19535">
        <v>20</v>
      </c>
      <c r="M19535">
        <v>3.3</v>
      </c>
    </row>
    <row r="19536" spans="1:13" x14ac:dyDescent="0.25">
      <c r="A19536" t="s">
        <v>660</v>
      </c>
      <c r="C19536" t="s">
        <v>681</v>
      </c>
      <c r="D19536" s="2">
        <v>27395</v>
      </c>
      <c r="E19536">
        <v>31</v>
      </c>
      <c r="F19536">
        <v>47749</v>
      </c>
      <c r="G19536">
        <v>44094000</v>
      </c>
      <c r="H19536">
        <v>47</v>
      </c>
      <c r="K19536">
        <v>1325</v>
      </c>
      <c r="L19536">
        <v>24</v>
      </c>
      <c r="M19536">
        <v>2.5</v>
      </c>
    </row>
    <row r="19537" spans="1:13" x14ac:dyDescent="0.25">
      <c r="A19537" t="s">
        <v>660</v>
      </c>
      <c r="C19537" t="s">
        <v>679</v>
      </c>
      <c r="D19537" s="2">
        <v>27395</v>
      </c>
      <c r="E19537">
        <v>31</v>
      </c>
      <c r="F19537">
        <v>37296</v>
      </c>
      <c r="G19537">
        <v>239409000</v>
      </c>
      <c r="H19537">
        <v>42</v>
      </c>
      <c r="K19537">
        <v>2050</v>
      </c>
      <c r="L19537">
        <v>32</v>
      </c>
      <c r="M19537">
        <v>5.8</v>
      </c>
    </row>
    <row r="19538" spans="1:13" x14ac:dyDescent="0.25">
      <c r="A19538" t="s">
        <v>660</v>
      </c>
      <c r="C19538" t="s">
        <v>666</v>
      </c>
      <c r="D19538" s="2">
        <v>27426</v>
      </c>
      <c r="E19538">
        <v>3.2</v>
      </c>
      <c r="F19538">
        <v>561</v>
      </c>
      <c r="G19538">
        <v>4525000</v>
      </c>
      <c r="H19538">
        <v>2</v>
      </c>
      <c r="K19538">
        <v>2400</v>
      </c>
      <c r="L19538">
        <v>8</v>
      </c>
      <c r="M19538">
        <v>1.7</v>
      </c>
    </row>
    <row r="19539" spans="1:13" x14ac:dyDescent="0.25">
      <c r="A19539" t="s">
        <v>660</v>
      </c>
      <c r="C19539" t="s">
        <v>667</v>
      </c>
      <c r="D19539" s="2">
        <v>27426</v>
      </c>
      <c r="E19539">
        <v>28</v>
      </c>
      <c r="F19539">
        <v>34222</v>
      </c>
      <c r="G19539">
        <v>50426000</v>
      </c>
      <c r="H19539">
        <v>28323</v>
      </c>
      <c r="K19539">
        <v>810</v>
      </c>
      <c r="L19539">
        <v>36</v>
      </c>
      <c r="M19539">
        <v>3.7</v>
      </c>
    </row>
    <row r="19540" spans="1:13" x14ac:dyDescent="0.25">
      <c r="A19540" t="s">
        <v>660</v>
      </c>
      <c r="C19540" t="s">
        <v>668</v>
      </c>
      <c r="D19540" s="2">
        <v>27426</v>
      </c>
      <c r="E19540">
        <v>27.6</v>
      </c>
      <c r="F19540">
        <v>24988</v>
      </c>
      <c r="G19540">
        <v>40194000</v>
      </c>
      <c r="H19540">
        <v>24413</v>
      </c>
      <c r="K19540">
        <v>1065</v>
      </c>
      <c r="L19540">
        <v>28</v>
      </c>
      <c r="M19540">
        <v>5.8</v>
      </c>
    </row>
    <row r="19541" spans="1:13" x14ac:dyDescent="0.25">
      <c r="A19541" t="s">
        <v>660</v>
      </c>
      <c r="C19541" t="s">
        <v>670</v>
      </c>
      <c r="D19541" s="2">
        <v>27426</v>
      </c>
      <c r="E19541">
        <v>28</v>
      </c>
      <c r="F19541">
        <v>42221</v>
      </c>
      <c r="G19541">
        <v>102652000</v>
      </c>
      <c r="H19541">
        <v>42</v>
      </c>
      <c r="K19541">
        <v>1227</v>
      </c>
      <c r="L19541">
        <v>36</v>
      </c>
      <c r="M19541">
        <v>3.7</v>
      </c>
    </row>
    <row r="19542" spans="1:13" x14ac:dyDescent="0.25">
      <c r="A19542" t="s">
        <v>660</v>
      </c>
      <c r="C19542" t="s">
        <v>776</v>
      </c>
      <c r="D19542" s="2">
        <v>27426</v>
      </c>
      <c r="E19542">
        <v>28</v>
      </c>
      <c r="F19542">
        <v>32112</v>
      </c>
      <c r="G19542">
        <v>142033000</v>
      </c>
      <c r="H19542">
        <v>0</v>
      </c>
      <c r="K19542">
        <v>1525</v>
      </c>
      <c r="L19542">
        <v>32</v>
      </c>
      <c r="M19542">
        <v>6.5</v>
      </c>
    </row>
    <row r="19543" spans="1:13" x14ac:dyDescent="0.25">
      <c r="A19543" t="s">
        <v>660</v>
      </c>
      <c r="C19543" t="s">
        <v>661</v>
      </c>
      <c r="D19543" s="2">
        <v>27426</v>
      </c>
      <c r="E19543">
        <v>28</v>
      </c>
      <c r="F19543">
        <v>17860</v>
      </c>
      <c r="G19543">
        <v>49774000</v>
      </c>
      <c r="H19543">
        <v>18</v>
      </c>
      <c r="K19543">
        <v>2075</v>
      </c>
      <c r="L19543">
        <v>16</v>
      </c>
      <c r="M19543">
        <v>4.9000000000000004</v>
      </c>
    </row>
    <row r="19544" spans="1:13" x14ac:dyDescent="0.25">
      <c r="A19544" t="s">
        <v>660</v>
      </c>
      <c r="C19544" t="s">
        <v>671</v>
      </c>
      <c r="D19544" s="2">
        <v>27426</v>
      </c>
      <c r="E19544">
        <v>28</v>
      </c>
      <c r="F19544">
        <v>28887</v>
      </c>
      <c r="G19544">
        <v>190502000</v>
      </c>
      <c r="H19544">
        <v>29</v>
      </c>
      <c r="K19544">
        <v>1380</v>
      </c>
      <c r="L19544">
        <v>36</v>
      </c>
      <c r="M19544">
        <v>2.6</v>
      </c>
    </row>
    <row r="19545" spans="1:13" x14ac:dyDescent="0.25">
      <c r="A19545" t="s">
        <v>660</v>
      </c>
      <c r="C19545" t="s">
        <v>662</v>
      </c>
      <c r="D19545" s="2">
        <v>27426</v>
      </c>
      <c r="E19545">
        <v>28</v>
      </c>
      <c r="F19545">
        <v>43882</v>
      </c>
      <c r="G19545">
        <v>129423000</v>
      </c>
      <c r="H19545">
        <v>135</v>
      </c>
      <c r="K19545">
        <v>1625</v>
      </c>
      <c r="L19545">
        <v>32</v>
      </c>
      <c r="M19545">
        <v>2.5</v>
      </c>
    </row>
    <row r="19546" spans="1:13" x14ac:dyDescent="0.25">
      <c r="A19546" t="s">
        <v>660</v>
      </c>
      <c r="C19546" t="s">
        <v>664</v>
      </c>
      <c r="D19546" s="2">
        <v>27426</v>
      </c>
      <c r="E19546">
        <v>28</v>
      </c>
      <c r="F19546">
        <v>21611</v>
      </c>
      <c r="G19546">
        <v>60526000</v>
      </c>
      <c r="H19546">
        <v>34</v>
      </c>
      <c r="K19546">
        <v>1800</v>
      </c>
      <c r="L19546">
        <v>20</v>
      </c>
      <c r="M19546">
        <v>3</v>
      </c>
    </row>
    <row r="19547" spans="1:13" x14ac:dyDescent="0.25">
      <c r="A19547" t="s">
        <v>660</v>
      </c>
      <c r="C19547" t="s">
        <v>785</v>
      </c>
      <c r="D19547" s="2">
        <v>27426</v>
      </c>
      <c r="E19547">
        <v>27.9</v>
      </c>
      <c r="F19547">
        <v>66441</v>
      </c>
      <c r="G19547">
        <v>53750000</v>
      </c>
      <c r="H19547">
        <v>133</v>
      </c>
      <c r="K19547">
        <v>980</v>
      </c>
      <c r="L19547">
        <v>36</v>
      </c>
      <c r="M19547">
        <v>10.9</v>
      </c>
    </row>
    <row r="19548" spans="1:13" x14ac:dyDescent="0.25">
      <c r="A19548" t="s">
        <v>660</v>
      </c>
      <c r="C19548" t="s">
        <v>672</v>
      </c>
      <c r="D19548" s="2">
        <v>27426</v>
      </c>
      <c r="E19548">
        <v>28</v>
      </c>
      <c r="F19548">
        <v>36415</v>
      </c>
      <c r="G19548">
        <v>140046000</v>
      </c>
      <c r="H19548">
        <v>146</v>
      </c>
      <c r="K19548">
        <v>1920</v>
      </c>
      <c r="L19548">
        <v>28</v>
      </c>
      <c r="M19548">
        <v>2.6</v>
      </c>
    </row>
    <row r="19549" spans="1:13" x14ac:dyDescent="0.25">
      <c r="A19549" t="s">
        <v>660</v>
      </c>
      <c r="C19549" t="s">
        <v>686</v>
      </c>
      <c r="D19549" s="2">
        <v>27426</v>
      </c>
      <c r="E19549">
        <v>27.6</v>
      </c>
      <c r="F19549">
        <v>15892</v>
      </c>
      <c r="G19549">
        <v>81440000</v>
      </c>
      <c r="H19549">
        <v>6497</v>
      </c>
      <c r="K19549">
        <v>2300</v>
      </c>
      <c r="L19549">
        <v>20</v>
      </c>
      <c r="M19549">
        <v>3.4</v>
      </c>
    </row>
    <row r="19550" spans="1:13" x14ac:dyDescent="0.25">
      <c r="A19550" t="s">
        <v>660</v>
      </c>
      <c r="C19550" t="s">
        <v>675</v>
      </c>
      <c r="D19550" s="2">
        <v>27426</v>
      </c>
      <c r="E19550">
        <v>27.9</v>
      </c>
      <c r="F19550">
        <v>28994</v>
      </c>
      <c r="G19550">
        <v>123194000</v>
      </c>
      <c r="H19550">
        <v>1526</v>
      </c>
      <c r="K19550">
        <v>2300</v>
      </c>
      <c r="L19550">
        <v>24</v>
      </c>
      <c r="M19550">
        <v>6.4</v>
      </c>
    </row>
    <row r="19551" spans="1:13" x14ac:dyDescent="0.25">
      <c r="A19551" t="s">
        <v>660</v>
      </c>
      <c r="C19551" t="s">
        <v>673</v>
      </c>
      <c r="D19551" s="2">
        <v>27426</v>
      </c>
      <c r="E19551">
        <v>28</v>
      </c>
      <c r="F19551">
        <v>27807</v>
      </c>
      <c r="G19551">
        <v>57928000</v>
      </c>
      <c r="H19551">
        <v>16300</v>
      </c>
      <c r="K19551">
        <v>865</v>
      </c>
      <c r="L19551">
        <v>32</v>
      </c>
      <c r="M19551">
        <v>6.2</v>
      </c>
    </row>
    <row r="19552" spans="1:13" x14ac:dyDescent="0.25">
      <c r="A19552" t="s">
        <v>660</v>
      </c>
      <c r="C19552" t="s">
        <v>683</v>
      </c>
      <c r="D19552" s="2">
        <v>27426</v>
      </c>
      <c r="E19552">
        <v>28</v>
      </c>
      <c r="F19552">
        <v>30125</v>
      </c>
      <c r="G19552">
        <v>115481000</v>
      </c>
      <c r="H19552">
        <v>121</v>
      </c>
      <c r="K19552">
        <v>1600</v>
      </c>
      <c r="L19552">
        <v>28</v>
      </c>
      <c r="M19552">
        <v>4</v>
      </c>
    </row>
    <row r="19553" spans="1:13" x14ac:dyDescent="0.25">
      <c r="A19553" t="s">
        <v>660</v>
      </c>
      <c r="C19553" t="s">
        <v>676</v>
      </c>
      <c r="D19553" s="2">
        <v>27426</v>
      </c>
      <c r="E19553">
        <v>28</v>
      </c>
      <c r="F19553">
        <v>38002</v>
      </c>
      <c r="G19553">
        <v>84950000</v>
      </c>
      <c r="H19553">
        <v>153</v>
      </c>
      <c r="K19553">
        <v>1967</v>
      </c>
      <c r="L19553">
        <v>24</v>
      </c>
      <c r="M19553">
        <v>3.5</v>
      </c>
    </row>
    <row r="19554" spans="1:13" x14ac:dyDescent="0.25">
      <c r="A19554" t="s">
        <v>660</v>
      </c>
      <c r="C19554" t="s">
        <v>677</v>
      </c>
      <c r="D19554" s="2">
        <v>27426</v>
      </c>
      <c r="E19554">
        <v>28</v>
      </c>
      <c r="F19554">
        <v>3210</v>
      </c>
      <c r="G19554">
        <v>1514000</v>
      </c>
      <c r="H19554">
        <v>5857</v>
      </c>
      <c r="K19554">
        <v>235</v>
      </c>
      <c r="L19554">
        <v>16</v>
      </c>
      <c r="M19554">
        <v>4.8</v>
      </c>
    </row>
    <row r="19555" spans="1:13" x14ac:dyDescent="0.25">
      <c r="A19555" t="s">
        <v>660</v>
      </c>
      <c r="C19555" t="s">
        <v>680</v>
      </c>
      <c r="D19555" s="2">
        <v>27426</v>
      </c>
      <c r="E19555">
        <v>28</v>
      </c>
      <c r="F19555">
        <v>28022</v>
      </c>
      <c r="G19555">
        <v>27984000</v>
      </c>
      <c r="H19555">
        <v>0</v>
      </c>
      <c r="K19555">
        <v>1725</v>
      </c>
      <c r="L19555">
        <v>20</v>
      </c>
      <c r="M19555">
        <v>3.3</v>
      </c>
    </row>
    <row r="19556" spans="1:13" x14ac:dyDescent="0.25">
      <c r="A19556" t="s">
        <v>660</v>
      </c>
      <c r="C19556" t="s">
        <v>681</v>
      </c>
      <c r="D19556" s="2">
        <v>27426</v>
      </c>
      <c r="E19556">
        <v>28</v>
      </c>
      <c r="F19556">
        <v>43158</v>
      </c>
      <c r="G19556">
        <v>40759000</v>
      </c>
      <c r="H19556">
        <v>43</v>
      </c>
      <c r="K19556">
        <v>1325</v>
      </c>
      <c r="L19556">
        <v>24</v>
      </c>
      <c r="M19556">
        <v>3.5</v>
      </c>
    </row>
    <row r="19557" spans="1:13" x14ac:dyDescent="0.25">
      <c r="A19557" t="s">
        <v>660</v>
      </c>
      <c r="C19557" t="s">
        <v>679</v>
      </c>
      <c r="D19557" s="2">
        <v>27426</v>
      </c>
      <c r="E19557">
        <v>28</v>
      </c>
      <c r="F19557">
        <v>38544</v>
      </c>
      <c r="G19557">
        <v>217849000</v>
      </c>
      <c r="H19557">
        <v>73</v>
      </c>
      <c r="K19557">
        <v>2050</v>
      </c>
      <c r="L19557">
        <v>32</v>
      </c>
      <c r="M19557">
        <v>6.7</v>
      </c>
    </row>
    <row r="19558" spans="1:13" x14ac:dyDescent="0.25">
      <c r="A19558" t="s">
        <v>660</v>
      </c>
      <c r="C19558" t="s">
        <v>667</v>
      </c>
      <c r="D19558" s="2">
        <v>27454</v>
      </c>
      <c r="E19558">
        <v>14.1</v>
      </c>
      <c r="F19558">
        <v>18395</v>
      </c>
      <c r="G19558">
        <v>24958000</v>
      </c>
      <c r="H19558">
        <v>15051</v>
      </c>
      <c r="K19558">
        <v>760</v>
      </c>
      <c r="L19558">
        <v>36</v>
      </c>
      <c r="M19558">
        <v>1.8</v>
      </c>
    </row>
    <row r="19559" spans="1:13" x14ac:dyDescent="0.25">
      <c r="A19559" t="s">
        <v>660</v>
      </c>
      <c r="C19559" t="s">
        <v>668</v>
      </c>
      <c r="D19559" s="2">
        <v>27454</v>
      </c>
      <c r="E19559">
        <v>17.2</v>
      </c>
      <c r="F19559">
        <v>17770</v>
      </c>
      <c r="G19559">
        <v>26152000</v>
      </c>
      <c r="H19559">
        <v>15004</v>
      </c>
      <c r="K19559">
        <v>1050</v>
      </c>
      <c r="L19559">
        <v>28</v>
      </c>
      <c r="M19559">
        <v>5.3</v>
      </c>
    </row>
    <row r="19560" spans="1:13" x14ac:dyDescent="0.25">
      <c r="A19560" t="s">
        <v>660</v>
      </c>
      <c r="C19560" t="s">
        <v>670</v>
      </c>
      <c r="D19560" s="2">
        <v>27454</v>
      </c>
      <c r="E19560">
        <v>17.2</v>
      </c>
      <c r="F19560">
        <v>30394</v>
      </c>
      <c r="G19560">
        <v>69223000</v>
      </c>
      <c r="H19560">
        <v>31</v>
      </c>
      <c r="K19560">
        <v>1240</v>
      </c>
      <c r="L19560">
        <v>36</v>
      </c>
      <c r="M19560">
        <v>4.8</v>
      </c>
    </row>
    <row r="19561" spans="1:13" x14ac:dyDescent="0.25">
      <c r="A19561" t="s">
        <v>660</v>
      </c>
      <c r="C19561" t="s">
        <v>776</v>
      </c>
      <c r="D19561" s="2">
        <v>27454</v>
      </c>
      <c r="E19561">
        <v>17.2</v>
      </c>
      <c r="F19561">
        <v>20346</v>
      </c>
      <c r="G19561">
        <v>88649000</v>
      </c>
      <c r="H19561">
        <v>16</v>
      </c>
      <c r="K19561">
        <v>1537</v>
      </c>
      <c r="L19561">
        <v>32</v>
      </c>
      <c r="M19561">
        <v>3.7</v>
      </c>
    </row>
    <row r="19562" spans="1:13" x14ac:dyDescent="0.25">
      <c r="A19562" t="s">
        <v>660</v>
      </c>
      <c r="C19562" t="s">
        <v>661</v>
      </c>
      <c r="D19562" s="2">
        <v>27454</v>
      </c>
      <c r="E19562">
        <v>16.899999999999999</v>
      </c>
      <c r="F19562">
        <v>10979</v>
      </c>
      <c r="G19562">
        <v>31876000</v>
      </c>
      <c r="H19562">
        <v>11</v>
      </c>
      <c r="K19562">
        <v>2062</v>
      </c>
      <c r="L19562">
        <v>16</v>
      </c>
      <c r="M19562">
        <v>2.8</v>
      </c>
    </row>
    <row r="19563" spans="1:13" x14ac:dyDescent="0.25">
      <c r="A19563" t="s">
        <v>660</v>
      </c>
      <c r="C19563" t="s">
        <v>671</v>
      </c>
      <c r="D19563" s="2">
        <v>27454</v>
      </c>
      <c r="E19563">
        <v>17.2</v>
      </c>
      <c r="F19563">
        <v>18540</v>
      </c>
      <c r="G19563">
        <v>124684000</v>
      </c>
      <c r="H19563">
        <v>18</v>
      </c>
      <c r="K19563">
        <v>1330</v>
      </c>
      <c r="L19563">
        <v>36</v>
      </c>
      <c r="M19563">
        <v>1.6</v>
      </c>
    </row>
    <row r="19564" spans="1:13" x14ac:dyDescent="0.25">
      <c r="A19564" t="s">
        <v>660</v>
      </c>
      <c r="C19564" t="s">
        <v>662</v>
      </c>
      <c r="D19564" s="2">
        <v>27454</v>
      </c>
      <c r="E19564">
        <v>17.2</v>
      </c>
      <c r="F19564">
        <v>30366</v>
      </c>
      <c r="G19564">
        <v>82172000</v>
      </c>
      <c r="H19564">
        <v>122</v>
      </c>
      <c r="K19564">
        <v>1650</v>
      </c>
      <c r="L19564">
        <v>32</v>
      </c>
      <c r="M19564">
        <v>3.1</v>
      </c>
    </row>
    <row r="19565" spans="1:13" x14ac:dyDescent="0.25">
      <c r="A19565" t="s">
        <v>660</v>
      </c>
      <c r="C19565" t="s">
        <v>664</v>
      </c>
      <c r="D19565" s="2">
        <v>27454</v>
      </c>
      <c r="E19565">
        <v>17.2</v>
      </c>
      <c r="F19565">
        <v>13569</v>
      </c>
      <c r="G19565">
        <v>41626000</v>
      </c>
      <c r="H19565">
        <v>13</v>
      </c>
      <c r="K19565">
        <v>1785</v>
      </c>
      <c r="L19565">
        <v>20</v>
      </c>
      <c r="M19565">
        <v>2.7</v>
      </c>
    </row>
    <row r="19566" spans="1:13" x14ac:dyDescent="0.25">
      <c r="A19566" t="s">
        <v>660</v>
      </c>
      <c r="C19566" t="s">
        <v>785</v>
      </c>
      <c r="D19566" s="2">
        <v>27454</v>
      </c>
      <c r="E19566">
        <v>17.3</v>
      </c>
      <c r="F19566">
        <v>43829</v>
      </c>
      <c r="G19566">
        <v>31775000</v>
      </c>
      <c r="H19566">
        <v>87</v>
      </c>
      <c r="K19566">
        <v>960</v>
      </c>
      <c r="L19566">
        <v>36</v>
      </c>
      <c r="M19566">
        <v>4</v>
      </c>
    </row>
    <row r="19567" spans="1:13" x14ac:dyDescent="0.25">
      <c r="A19567" t="s">
        <v>660</v>
      </c>
      <c r="C19567" t="s">
        <v>672</v>
      </c>
      <c r="D19567" s="2">
        <v>27454</v>
      </c>
      <c r="E19567">
        <v>17.3</v>
      </c>
      <c r="F19567">
        <v>22606</v>
      </c>
      <c r="G19567">
        <v>90215000</v>
      </c>
      <c r="H19567">
        <v>91</v>
      </c>
      <c r="K19567">
        <v>1910</v>
      </c>
      <c r="L19567">
        <v>28</v>
      </c>
      <c r="M19567">
        <v>4</v>
      </c>
    </row>
    <row r="19568" spans="1:13" x14ac:dyDescent="0.25">
      <c r="A19568" t="s">
        <v>660</v>
      </c>
      <c r="C19568" t="s">
        <v>686</v>
      </c>
      <c r="D19568" s="2">
        <v>27454</v>
      </c>
      <c r="E19568">
        <v>17.3</v>
      </c>
      <c r="F19568">
        <v>9312</v>
      </c>
      <c r="G19568">
        <v>51939000</v>
      </c>
      <c r="H19568">
        <v>5026</v>
      </c>
      <c r="K19568">
        <v>2275</v>
      </c>
      <c r="L19568">
        <v>20</v>
      </c>
      <c r="M19568">
        <v>3.4</v>
      </c>
    </row>
    <row r="19569" spans="1:13" x14ac:dyDescent="0.25">
      <c r="A19569" t="s">
        <v>660</v>
      </c>
      <c r="C19569" t="s">
        <v>675</v>
      </c>
      <c r="D19569" s="2">
        <v>27454</v>
      </c>
      <c r="E19569">
        <v>17.2</v>
      </c>
      <c r="F19569">
        <v>16616</v>
      </c>
      <c r="G19569">
        <v>66896000</v>
      </c>
      <c r="H19569">
        <v>875</v>
      </c>
      <c r="K19569">
        <v>2325</v>
      </c>
      <c r="L19569">
        <v>24</v>
      </c>
      <c r="M19569">
        <v>0.5</v>
      </c>
    </row>
    <row r="19570" spans="1:13" x14ac:dyDescent="0.25">
      <c r="A19570" t="s">
        <v>660</v>
      </c>
      <c r="C19570" t="s">
        <v>673</v>
      </c>
      <c r="D19570" s="2">
        <v>27454</v>
      </c>
      <c r="E19570">
        <v>17.2</v>
      </c>
      <c r="F19570">
        <v>11606</v>
      </c>
      <c r="G19570">
        <v>34783000</v>
      </c>
      <c r="H19570">
        <v>16028</v>
      </c>
      <c r="K19570">
        <v>850</v>
      </c>
      <c r="L19570">
        <v>32</v>
      </c>
      <c r="M19570">
        <v>3.2</v>
      </c>
    </row>
    <row r="19571" spans="1:13" x14ac:dyDescent="0.25">
      <c r="A19571" t="s">
        <v>660</v>
      </c>
      <c r="C19571" t="s">
        <v>683</v>
      </c>
      <c r="D19571" s="2">
        <v>27454</v>
      </c>
      <c r="E19571">
        <v>17.2</v>
      </c>
      <c r="F19571">
        <v>19989</v>
      </c>
      <c r="G19571">
        <v>79056000</v>
      </c>
      <c r="H19571">
        <v>80</v>
      </c>
      <c r="K19571">
        <v>1500</v>
      </c>
      <c r="L19571">
        <v>28</v>
      </c>
      <c r="M19571">
        <v>2.4</v>
      </c>
    </row>
    <row r="19572" spans="1:13" x14ac:dyDescent="0.25">
      <c r="A19572" t="s">
        <v>660</v>
      </c>
      <c r="C19572" t="s">
        <v>676</v>
      </c>
      <c r="D19572" s="2">
        <v>27454</v>
      </c>
      <c r="E19572">
        <v>17.100000000000001</v>
      </c>
      <c r="F19572">
        <v>23553</v>
      </c>
      <c r="G19572">
        <v>52476000</v>
      </c>
      <c r="H19572">
        <v>95</v>
      </c>
      <c r="K19572">
        <v>1975</v>
      </c>
      <c r="L19572">
        <v>24</v>
      </c>
      <c r="M19572">
        <v>2.5</v>
      </c>
    </row>
    <row r="19573" spans="1:13" x14ac:dyDescent="0.25">
      <c r="A19573" t="s">
        <v>660</v>
      </c>
      <c r="C19573" t="s">
        <v>677</v>
      </c>
      <c r="D19573" s="2">
        <v>27454</v>
      </c>
      <c r="E19573">
        <v>17.2</v>
      </c>
      <c r="F19573">
        <v>885</v>
      </c>
      <c r="G19573">
        <v>968000</v>
      </c>
      <c r="H19573">
        <v>5017</v>
      </c>
      <c r="K19573">
        <v>230</v>
      </c>
      <c r="L19573">
        <v>16</v>
      </c>
      <c r="M19573">
        <v>0.7</v>
      </c>
    </row>
    <row r="19574" spans="1:13" x14ac:dyDescent="0.25">
      <c r="A19574" t="s">
        <v>660</v>
      </c>
      <c r="C19574" t="s">
        <v>680</v>
      </c>
      <c r="D19574" s="2">
        <v>27454</v>
      </c>
      <c r="E19574">
        <v>17.2</v>
      </c>
      <c r="F19574">
        <v>17367</v>
      </c>
      <c r="G19574">
        <v>30722000</v>
      </c>
      <c r="H19574">
        <v>0</v>
      </c>
      <c r="K19574">
        <v>1700</v>
      </c>
      <c r="L19574">
        <v>20</v>
      </c>
      <c r="M19574">
        <v>2.5</v>
      </c>
    </row>
    <row r="19575" spans="1:13" x14ac:dyDescent="0.25">
      <c r="A19575" t="s">
        <v>660</v>
      </c>
      <c r="C19575" t="s">
        <v>681</v>
      </c>
      <c r="D19575" s="2">
        <v>27454</v>
      </c>
      <c r="E19575">
        <v>17.2</v>
      </c>
      <c r="F19575">
        <v>27037</v>
      </c>
      <c r="G19575">
        <v>26091000</v>
      </c>
      <c r="H19575">
        <v>27</v>
      </c>
      <c r="K19575">
        <v>1300</v>
      </c>
      <c r="L19575">
        <v>24</v>
      </c>
      <c r="M19575">
        <v>2.4</v>
      </c>
    </row>
    <row r="19576" spans="1:13" x14ac:dyDescent="0.25">
      <c r="A19576" t="s">
        <v>660</v>
      </c>
      <c r="C19576" t="s">
        <v>679</v>
      </c>
      <c r="D19576" s="2">
        <v>27454</v>
      </c>
      <c r="E19576">
        <v>10.3</v>
      </c>
      <c r="F19576">
        <v>10245</v>
      </c>
      <c r="G19576">
        <v>88117000</v>
      </c>
      <c r="H19576">
        <v>21</v>
      </c>
      <c r="K19576">
        <v>2050</v>
      </c>
      <c r="L19576">
        <v>32</v>
      </c>
      <c r="M19576">
        <v>1.8</v>
      </c>
    </row>
    <row r="19577" spans="1:13" x14ac:dyDescent="0.25">
      <c r="A19577" t="s">
        <v>660</v>
      </c>
      <c r="C19577" t="s">
        <v>668</v>
      </c>
      <c r="D19577" s="2">
        <v>27485</v>
      </c>
      <c r="E19577">
        <v>4.7</v>
      </c>
      <c r="F19577">
        <v>4915</v>
      </c>
      <c r="G19577">
        <v>7112000</v>
      </c>
      <c r="H19577">
        <v>4021</v>
      </c>
      <c r="K19577">
        <v>1020</v>
      </c>
      <c r="L19577">
        <v>28</v>
      </c>
      <c r="M19577">
        <v>2.4</v>
      </c>
    </row>
    <row r="19578" spans="1:13" x14ac:dyDescent="0.25">
      <c r="A19578" t="s">
        <v>660</v>
      </c>
      <c r="C19578" t="s">
        <v>670</v>
      </c>
      <c r="D19578" s="2">
        <v>27485</v>
      </c>
      <c r="E19578">
        <v>6.7</v>
      </c>
      <c r="F19578">
        <v>11894</v>
      </c>
      <c r="G19578">
        <v>27161000</v>
      </c>
      <c r="H19578">
        <v>12</v>
      </c>
      <c r="K19578">
        <v>1200</v>
      </c>
      <c r="L19578">
        <v>36</v>
      </c>
      <c r="M19578">
        <v>4.8</v>
      </c>
    </row>
    <row r="19579" spans="1:13" x14ac:dyDescent="0.25">
      <c r="A19579" t="s">
        <v>660</v>
      </c>
      <c r="C19579" t="s">
        <v>776</v>
      </c>
      <c r="D19579" s="2">
        <v>27485</v>
      </c>
      <c r="E19579">
        <v>6.2</v>
      </c>
      <c r="F19579">
        <v>7996</v>
      </c>
      <c r="G19579">
        <v>33039000</v>
      </c>
      <c r="H19579">
        <v>11</v>
      </c>
      <c r="K19579">
        <v>1562</v>
      </c>
      <c r="L19579">
        <v>32</v>
      </c>
      <c r="M19579">
        <v>5.6</v>
      </c>
    </row>
    <row r="19580" spans="1:13" x14ac:dyDescent="0.25">
      <c r="A19580" t="s">
        <v>660</v>
      </c>
      <c r="C19580" t="s">
        <v>661</v>
      </c>
      <c r="D19580" s="2">
        <v>27485</v>
      </c>
      <c r="E19580">
        <v>6.9</v>
      </c>
      <c r="F19580">
        <v>4395</v>
      </c>
      <c r="G19580">
        <v>12992000</v>
      </c>
      <c r="H19580">
        <v>4</v>
      </c>
      <c r="K19580">
        <v>2025</v>
      </c>
      <c r="L19580">
        <v>16</v>
      </c>
      <c r="M19580">
        <v>1.7</v>
      </c>
    </row>
    <row r="19581" spans="1:13" x14ac:dyDescent="0.25">
      <c r="A19581" t="s">
        <v>660</v>
      </c>
      <c r="C19581" t="s">
        <v>671</v>
      </c>
      <c r="D19581" s="2">
        <v>27485</v>
      </c>
      <c r="E19581">
        <v>6.9</v>
      </c>
      <c r="F19581">
        <v>7345</v>
      </c>
      <c r="G19581">
        <v>49689000</v>
      </c>
      <c r="H19581">
        <v>7</v>
      </c>
      <c r="K19581">
        <v>1300</v>
      </c>
      <c r="L19581">
        <v>36</v>
      </c>
      <c r="M19581">
        <v>0.8</v>
      </c>
    </row>
    <row r="19582" spans="1:13" x14ac:dyDescent="0.25">
      <c r="A19582" t="s">
        <v>660</v>
      </c>
      <c r="C19582" t="s">
        <v>662</v>
      </c>
      <c r="D19582" s="2">
        <v>27485</v>
      </c>
      <c r="E19582">
        <v>6.9</v>
      </c>
      <c r="F19582">
        <v>12611</v>
      </c>
      <c r="G19582">
        <v>32473000</v>
      </c>
      <c r="H19582">
        <v>51</v>
      </c>
      <c r="K19582">
        <v>1650</v>
      </c>
      <c r="L19582">
        <v>32</v>
      </c>
      <c r="M19582">
        <v>2.1</v>
      </c>
    </row>
    <row r="19583" spans="1:13" x14ac:dyDescent="0.25">
      <c r="A19583" t="s">
        <v>660</v>
      </c>
      <c r="C19583" t="s">
        <v>664</v>
      </c>
      <c r="D19583" s="2">
        <v>27485</v>
      </c>
      <c r="E19583">
        <v>6.9</v>
      </c>
      <c r="F19583">
        <v>5353</v>
      </c>
      <c r="G19583">
        <v>16873000</v>
      </c>
      <c r="H19583">
        <v>5</v>
      </c>
      <c r="K19583">
        <v>1770</v>
      </c>
      <c r="L19583">
        <v>20</v>
      </c>
      <c r="M19583">
        <v>2.2000000000000002</v>
      </c>
    </row>
    <row r="19584" spans="1:13" x14ac:dyDescent="0.25">
      <c r="A19584" t="s">
        <v>660</v>
      </c>
      <c r="C19584" t="s">
        <v>785</v>
      </c>
      <c r="D19584" s="2">
        <v>27485</v>
      </c>
      <c r="E19584">
        <v>6.9</v>
      </c>
      <c r="F19584">
        <v>16728</v>
      </c>
      <c r="G19584">
        <v>12111000</v>
      </c>
      <c r="H19584">
        <v>34</v>
      </c>
      <c r="K19584">
        <v>1020</v>
      </c>
      <c r="L19584">
        <v>32</v>
      </c>
      <c r="M19584">
        <v>2.8</v>
      </c>
    </row>
    <row r="19585" spans="1:13" x14ac:dyDescent="0.25">
      <c r="A19585" t="s">
        <v>660</v>
      </c>
      <c r="C19585" t="s">
        <v>672</v>
      </c>
      <c r="D19585" s="2">
        <v>27485</v>
      </c>
      <c r="E19585">
        <v>6.9</v>
      </c>
      <c r="F19585">
        <v>8942</v>
      </c>
      <c r="G19585">
        <v>35482000</v>
      </c>
      <c r="H19585">
        <v>36</v>
      </c>
      <c r="K19585">
        <v>1920</v>
      </c>
      <c r="L19585">
        <v>28</v>
      </c>
      <c r="M19585">
        <v>3.5</v>
      </c>
    </row>
    <row r="19586" spans="1:13" x14ac:dyDescent="0.25">
      <c r="A19586" t="s">
        <v>660</v>
      </c>
      <c r="C19586" t="s">
        <v>686</v>
      </c>
      <c r="D19586" s="2">
        <v>27485</v>
      </c>
      <c r="E19586">
        <v>6.9</v>
      </c>
      <c r="F19586">
        <v>4434</v>
      </c>
      <c r="G19586">
        <v>20942000</v>
      </c>
      <c r="H19586">
        <v>1109</v>
      </c>
      <c r="K19586">
        <v>2250</v>
      </c>
      <c r="L19586">
        <v>20</v>
      </c>
      <c r="M19586">
        <v>0.6</v>
      </c>
    </row>
    <row r="19587" spans="1:13" x14ac:dyDescent="0.25">
      <c r="A19587" t="s">
        <v>660</v>
      </c>
      <c r="C19587" t="s">
        <v>675</v>
      </c>
      <c r="D19587" s="2">
        <v>27485</v>
      </c>
      <c r="E19587">
        <v>6.9</v>
      </c>
      <c r="F19587">
        <v>6567</v>
      </c>
      <c r="G19587">
        <v>26439000</v>
      </c>
      <c r="H19587">
        <v>346</v>
      </c>
      <c r="K19587">
        <v>2325</v>
      </c>
      <c r="L19587">
        <v>24</v>
      </c>
      <c r="M19587">
        <v>0.5</v>
      </c>
    </row>
    <row r="19588" spans="1:13" x14ac:dyDescent="0.25">
      <c r="A19588" t="s">
        <v>660</v>
      </c>
      <c r="C19588" t="s">
        <v>673</v>
      </c>
      <c r="D19588" s="2">
        <v>27485</v>
      </c>
      <c r="E19588">
        <v>6.9</v>
      </c>
      <c r="F19588">
        <v>4586</v>
      </c>
      <c r="G19588">
        <v>13744000</v>
      </c>
      <c r="H19588">
        <v>6333</v>
      </c>
      <c r="K19588">
        <v>850</v>
      </c>
      <c r="L19588">
        <v>32</v>
      </c>
      <c r="M19588">
        <v>3.2</v>
      </c>
    </row>
    <row r="19589" spans="1:13" x14ac:dyDescent="0.25">
      <c r="A19589" t="s">
        <v>660</v>
      </c>
      <c r="C19589" t="s">
        <v>683</v>
      </c>
      <c r="D19589" s="2">
        <v>27485</v>
      </c>
      <c r="E19589">
        <v>6.9</v>
      </c>
      <c r="F19589">
        <v>7899</v>
      </c>
      <c r="G19589">
        <v>31241000</v>
      </c>
      <c r="H19589">
        <v>32</v>
      </c>
      <c r="K19589">
        <v>1500</v>
      </c>
      <c r="L19589">
        <v>28</v>
      </c>
      <c r="M19589">
        <v>2.4</v>
      </c>
    </row>
    <row r="19590" spans="1:13" x14ac:dyDescent="0.25">
      <c r="A19590" t="s">
        <v>660</v>
      </c>
      <c r="C19590" t="s">
        <v>676</v>
      </c>
      <c r="D19590" s="2">
        <v>27485</v>
      </c>
      <c r="E19590">
        <v>6.9</v>
      </c>
      <c r="F19590">
        <v>9365</v>
      </c>
      <c r="G19590">
        <v>20865000</v>
      </c>
      <c r="H19590">
        <v>38</v>
      </c>
      <c r="K19590">
        <v>1975</v>
      </c>
      <c r="L19590">
        <v>24</v>
      </c>
      <c r="M19590">
        <v>2.5</v>
      </c>
    </row>
    <row r="19591" spans="1:13" x14ac:dyDescent="0.25">
      <c r="A19591" t="s">
        <v>660</v>
      </c>
      <c r="C19591" t="s">
        <v>677</v>
      </c>
      <c r="D19591" s="2">
        <v>27485</v>
      </c>
      <c r="E19591">
        <v>6.9</v>
      </c>
      <c r="F19591">
        <v>349</v>
      </c>
      <c r="G19591">
        <v>382000</v>
      </c>
      <c r="H19591">
        <v>1978</v>
      </c>
      <c r="K19591">
        <v>230</v>
      </c>
      <c r="L19591">
        <v>16</v>
      </c>
      <c r="M19591">
        <v>0.7</v>
      </c>
    </row>
    <row r="19592" spans="1:13" x14ac:dyDescent="0.25">
      <c r="A19592" t="s">
        <v>660</v>
      </c>
      <c r="C19592" t="s">
        <v>680</v>
      </c>
      <c r="D19592" s="2">
        <v>27485</v>
      </c>
      <c r="E19592">
        <v>6.9</v>
      </c>
      <c r="F19592">
        <v>6863</v>
      </c>
      <c r="G19592">
        <v>12141000</v>
      </c>
      <c r="H19592">
        <v>0</v>
      </c>
      <c r="K19592">
        <v>1700</v>
      </c>
      <c r="L19592">
        <v>20</v>
      </c>
      <c r="M19592">
        <v>2.5</v>
      </c>
    </row>
    <row r="19593" spans="1:13" x14ac:dyDescent="0.25">
      <c r="A19593" t="s">
        <v>660</v>
      </c>
      <c r="C19593" t="s">
        <v>681</v>
      </c>
      <c r="D19593" s="2">
        <v>27485</v>
      </c>
      <c r="E19593">
        <v>6.9</v>
      </c>
      <c r="F19593">
        <v>10684</v>
      </c>
      <c r="G19593">
        <v>10310000</v>
      </c>
      <c r="H19593">
        <v>11</v>
      </c>
      <c r="K19593">
        <v>1300</v>
      </c>
      <c r="L19593">
        <v>24</v>
      </c>
      <c r="M19593">
        <v>2.4</v>
      </c>
    </row>
    <row r="19594" spans="1:13" x14ac:dyDescent="0.25">
      <c r="A19594" t="s">
        <v>660</v>
      </c>
      <c r="C19594" t="s">
        <v>668</v>
      </c>
      <c r="D19594" s="2">
        <v>27546</v>
      </c>
      <c r="E19594">
        <v>20.8</v>
      </c>
      <c r="F19594">
        <v>21669</v>
      </c>
      <c r="G19594">
        <v>31355000</v>
      </c>
      <c r="H19594">
        <v>17730</v>
      </c>
      <c r="K19594">
        <v>1020</v>
      </c>
      <c r="L19594">
        <v>28</v>
      </c>
      <c r="M19594">
        <v>2.4</v>
      </c>
    </row>
    <row r="19595" spans="1:13" x14ac:dyDescent="0.25">
      <c r="A19595" t="s">
        <v>660</v>
      </c>
      <c r="C19595" t="s">
        <v>670</v>
      </c>
      <c r="D19595" s="2">
        <v>27546</v>
      </c>
      <c r="E19595">
        <v>20.8</v>
      </c>
      <c r="F19595">
        <v>35948</v>
      </c>
      <c r="G19595">
        <v>84658000</v>
      </c>
      <c r="H19595">
        <v>36</v>
      </c>
      <c r="K19595">
        <v>1200</v>
      </c>
      <c r="L19595">
        <v>36</v>
      </c>
      <c r="M19595">
        <v>2.4</v>
      </c>
    </row>
    <row r="19596" spans="1:13" x14ac:dyDescent="0.25">
      <c r="A19596" t="s">
        <v>660</v>
      </c>
      <c r="C19596" t="s">
        <v>776</v>
      </c>
      <c r="D19596" s="2">
        <v>27546</v>
      </c>
      <c r="E19596">
        <v>20.8</v>
      </c>
      <c r="F19596">
        <v>31435</v>
      </c>
      <c r="G19596">
        <v>118636000</v>
      </c>
      <c r="H19596">
        <v>63</v>
      </c>
      <c r="K19596">
        <v>1550</v>
      </c>
      <c r="L19596">
        <v>32</v>
      </c>
      <c r="M19596">
        <v>4.5999999999999996</v>
      </c>
    </row>
    <row r="19597" spans="1:13" x14ac:dyDescent="0.25">
      <c r="A19597" t="s">
        <v>660</v>
      </c>
      <c r="C19597" t="s">
        <v>661</v>
      </c>
      <c r="D19597" s="2">
        <v>27546</v>
      </c>
      <c r="E19597">
        <v>20.8</v>
      </c>
      <c r="F19597">
        <v>13493</v>
      </c>
      <c r="G19597">
        <v>39234000</v>
      </c>
      <c r="H19597">
        <v>14</v>
      </c>
      <c r="K19597">
        <v>2057</v>
      </c>
      <c r="L19597">
        <v>16</v>
      </c>
      <c r="M19597">
        <v>3.7</v>
      </c>
    </row>
    <row r="19598" spans="1:13" x14ac:dyDescent="0.25">
      <c r="A19598" t="s">
        <v>660</v>
      </c>
      <c r="C19598" t="s">
        <v>671</v>
      </c>
      <c r="D19598" s="2">
        <v>27546</v>
      </c>
      <c r="E19598">
        <v>0</v>
      </c>
      <c r="F19598">
        <v>12</v>
      </c>
      <c r="G19598">
        <v>81000</v>
      </c>
      <c r="H19598">
        <v>0</v>
      </c>
      <c r="K19598">
        <v>1300</v>
      </c>
      <c r="L19598">
        <v>36</v>
      </c>
      <c r="M19598">
        <v>0.8</v>
      </c>
    </row>
    <row r="19599" spans="1:13" x14ac:dyDescent="0.25">
      <c r="A19599" t="s">
        <v>660</v>
      </c>
      <c r="C19599" t="s">
        <v>662</v>
      </c>
      <c r="D19599" s="2">
        <v>27546</v>
      </c>
      <c r="E19599">
        <v>16</v>
      </c>
      <c r="F19599">
        <v>32533</v>
      </c>
      <c r="G19599">
        <v>64417000</v>
      </c>
      <c r="H19599">
        <v>131</v>
      </c>
      <c r="K19599">
        <v>1583</v>
      </c>
      <c r="L19599">
        <v>32</v>
      </c>
      <c r="M19599">
        <v>4.3</v>
      </c>
    </row>
    <row r="19600" spans="1:13" x14ac:dyDescent="0.25">
      <c r="A19600" t="s">
        <v>660</v>
      </c>
      <c r="C19600" t="s">
        <v>664</v>
      </c>
      <c r="D19600" s="2">
        <v>27546</v>
      </c>
      <c r="E19600">
        <v>20.8</v>
      </c>
      <c r="F19600">
        <v>16758</v>
      </c>
      <c r="G19600">
        <v>47472000</v>
      </c>
      <c r="H19600">
        <v>17</v>
      </c>
      <c r="K19600">
        <v>1735</v>
      </c>
      <c r="L19600">
        <v>20</v>
      </c>
      <c r="M19600">
        <v>4.4000000000000004</v>
      </c>
    </row>
    <row r="19601" spans="1:13" x14ac:dyDescent="0.25">
      <c r="A19601" t="s">
        <v>660</v>
      </c>
      <c r="C19601" t="s">
        <v>785</v>
      </c>
      <c r="D19601" s="2">
        <v>27546</v>
      </c>
      <c r="E19601">
        <v>20.8</v>
      </c>
      <c r="F19601">
        <v>47510</v>
      </c>
      <c r="G19601">
        <v>36260000</v>
      </c>
      <c r="H19601">
        <v>95</v>
      </c>
      <c r="K19601">
        <v>985</v>
      </c>
      <c r="L19601">
        <v>32</v>
      </c>
      <c r="M19601">
        <v>4.8</v>
      </c>
    </row>
    <row r="19602" spans="1:13" x14ac:dyDescent="0.25">
      <c r="A19602" t="s">
        <v>660</v>
      </c>
      <c r="C19602" t="s">
        <v>672</v>
      </c>
      <c r="D19602" s="2">
        <v>27546</v>
      </c>
      <c r="E19602">
        <v>20.8</v>
      </c>
      <c r="F19602">
        <v>27659</v>
      </c>
      <c r="G19602">
        <v>104261000</v>
      </c>
      <c r="H19602">
        <v>91</v>
      </c>
      <c r="K19602">
        <v>1910</v>
      </c>
      <c r="L19602">
        <v>28</v>
      </c>
      <c r="M19602">
        <v>7</v>
      </c>
    </row>
    <row r="19603" spans="1:13" x14ac:dyDescent="0.25">
      <c r="A19603" t="s">
        <v>660</v>
      </c>
      <c r="C19603" t="s">
        <v>686</v>
      </c>
      <c r="D19603" s="2">
        <v>27546</v>
      </c>
      <c r="E19603">
        <v>20.8</v>
      </c>
      <c r="F19603">
        <v>13421</v>
      </c>
      <c r="G19603">
        <v>63387000</v>
      </c>
      <c r="H19603">
        <v>3355</v>
      </c>
      <c r="K19603">
        <v>2250</v>
      </c>
      <c r="L19603">
        <v>20</v>
      </c>
      <c r="M19603">
        <v>0.6</v>
      </c>
    </row>
    <row r="19604" spans="1:13" x14ac:dyDescent="0.25">
      <c r="A19604" t="s">
        <v>660</v>
      </c>
      <c r="C19604" t="s">
        <v>675</v>
      </c>
      <c r="D19604" s="2">
        <v>27546</v>
      </c>
      <c r="E19604">
        <v>2.1</v>
      </c>
      <c r="F19604">
        <v>2039</v>
      </c>
      <c r="G19604">
        <v>8209000</v>
      </c>
      <c r="H19604">
        <v>107</v>
      </c>
      <c r="K19604">
        <v>2325</v>
      </c>
      <c r="L19604">
        <v>24</v>
      </c>
      <c r="M19604">
        <v>0.5</v>
      </c>
    </row>
    <row r="19605" spans="1:13" x14ac:dyDescent="0.25">
      <c r="A19605" t="s">
        <v>660</v>
      </c>
      <c r="C19605" t="s">
        <v>673</v>
      </c>
      <c r="D19605" s="2">
        <v>27546</v>
      </c>
      <c r="E19605">
        <v>19.899999999999999</v>
      </c>
      <c r="F19605">
        <v>16815</v>
      </c>
      <c r="G19605">
        <v>34160000</v>
      </c>
      <c r="H19605">
        <v>20114</v>
      </c>
      <c r="K19605">
        <v>775</v>
      </c>
      <c r="L19605">
        <v>32</v>
      </c>
      <c r="M19605">
        <v>8.1999999999999993</v>
      </c>
    </row>
    <row r="19606" spans="1:13" x14ac:dyDescent="0.25">
      <c r="A19606" t="s">
        <v>660</v>
      </c>
      <c r="C19606" t="s">
        <v>683</v>
      </c>
      <c r="D19606" s="2">
        <v>27546</v>
      </c>
      <c r="E19606">
        <v>20.100000000000001</v>
      </c>
      <c r="F19606">
        <v>23092</v>
      </c>
      <c r="G19606">
        <v>91329000</v>
      </c>
      <c r="H19606">
        <v>93</v>
      </c>
      <c r="K19606">
        <v>1500</v>
      </c>
      <c r="L19606">
        <v>28</v>
      </c>
      <c r="M19606">
        <v>2.4</v>
      </c>
    </row>
    <row r="19607" spans="1:13" x14ac:dyDescent="0.25">
      <c r="A19607" t="s">
        <v>660</v>
      </c>
      <c r="C19607" t="s">
        <v>676</v>
      </c>
      <c r="D19607" s="2">
        <v>27546</v>
      </c>
      <c r="E19607">
        <v>20.8</v>
      </c>
      <c r="F19607">
        <v>28587</v>
      </c>
      <c r="G19607">
        <v>62366000</v>
      </c>
      <c r="H19607">
        <v>114</v>
      </c>
      <c r="K19607">
        <v>1937</v>
      </c>
      <c r="L19607">
        <v>24</v>
      </c>
      <c r="M19607">
        <v>5</v>
      </c>
    </row>
    <row r="19608" spans="1:13" x14ac:dyDescent="0.25">
      <c r="A19608" t="s">
        <v>660</v>
      </c>
      <c r="C19608" t="s">
        <v>677</v>
      </c>
      <c r="D19608" s="2">
        <v>27546</v>
      </c>
      <c r="E19608">
        <v>9.6999999999999993</v>
      </c>
      <c r="F19608">
        <v>752</v>
      </c>
      <c r="G19608">
        <v>496000</v>
      </c>
      <c r="H19608">
        <v>1695</v>
      </c>
      <c r="K19608">
        <v>240</v>
      </c>
      <c r="L19608">
        <v>16</v>
      </c>
      <c r="M19608">
        <v>1.4</v>
      </c>
    </row>
    <row r="19609" spans="1:13" x14ac:dyDescent="0.25">
      <c r="A19609" t="s">
        <v>660</v>
      </c>
      <c r="C19609" t="s">
        <v>680</v>
      </c>
      <c r="D19609" s="2">
        <v>27546</v>
      </c>
      <c r="E19609">
        <v>20.8</v>
      </c>
      <c r="F19609">
        <v>21042</v>
      </c>
      <c r="G19609">
        <v>35927000</v>
      </c>
      <c r="H19609">
        <v>0</v>
      </c>
      <c r="K19609">
        <v>1650</v>
      </c>
      <c r="L19609">
        <v>20</v>
      </c>
      <c r="M19609">
        <v>5</v>
      </c>
    </row>
    <row r="19610" spans="1:13" x14ac:dyDescent="0.25">
      <c r="A19610" t="s">
        <v>660</v>
      </c>
      <c r="C19610" t="s">
        <v>681</v>
      </c>
      <c r="D19610" s="2">
        <v>27546</v>
      </c>
      <c r="E19610">
        <v>20.8</v>
      </c>
      <c r="F19610">
        <v>32329</v>
      </c>
      <c r="G19610">
        <v>31601000</v>
      </c>
      <c r="H19610">
        <v>26</v>
      </c>
      <c r="K19610">
        <v>1325</v>
      </c>
      <c r="L19610">
        <v>24</v>
      </c>
      <c r="M19610">
        <v>4.8</v>
      </c>
    </row>
    <row r="19611" spans="1:13" x14ac:dyDescent="0.25">
      <c r="A19611" t="s">
        <v>660</v>
      </c>
      <c r="C19611" t="s">
        <v>679</v>
      </c>
      <c r="D19611" s="2">
        <v>27546</v>
      </c>
      <c r="E19611">
        <v>9.1999999999999993</v>
      </c>
      <c r="F19611">
        <v>2143</v>
      </c>
      <c r="G19611">
        <v>17899000</v>
      </c>
      <c r="H19611">
        <v>1</v>
      </c>
      <c r="K19611">
        <v>2300</v>
      </c>
      <c r="L19611">
        <v>16</v>
      </c>
      <c r="M19611">
        <v>3.5</v>
      </c>
    </row>
    <row r="19612" spans="1:13" x14ac:dyDescent="0.25">
      <c r="A19612" t="s">
        <v>660</v>
      </c>
      <c r="C19612" t="s">
        <v>668</v>
      </c>
      <c r="D19612" s="2">
        <v>27576</v>
      </c>
      <c r="E19612">
        <v>31</v>
      </c>
      <c r="F19612">
        <v>30730</v>
      </c>
      <c r="G19612">
        <v>44875000</v>
      </c>
      <c r="H19612">
        <v>27826</v>
      </c>
      <c r="K19612">
        <v>1040</v>
      </c>
      <c r="L19612">
        <v>28</v>
      </c>
      <c r="M19612">
        <v>6.5</v>
      </c>
    </row>
    <row r="19613" spans="1:13" x14ac:dyDescent="0.25">
      <c r="A19613" t="s">
        <v>660</v>
      </c>
      <c r="C19613" t="s">
        <v>670</v>
      </c>
      <c r="D19613" s="2">
        <v>27576</v>
      </c>
      <c r="E19613">
        <v>31</v>
      </c>
      <c r="F19613">
        <v>39591</v>
      </c>
      <c r="G19613">
        <v>100740000</v>
      </c>
      <c r="H19613">
        <v>40</v>
      </c>
      <c r="K19613">
        <v>1000</v>
      </c>
      <c r="L19613">
        <v>36</v>
      </c>
      <c r="M19613">
        <v>2.8</v>
      </c>
    </row>
    <row r="19614" spans="1:13" x14ac:dyDescent="0.25">
      <c r="A19614" t="s">
        <v>660</v>
      </c>
      <c r="C19614" t="s">
        <v>776</v>
      </c>
      <c r="D19614" s="2">
        <v>27576</v>
      </c>
      <c r="E19614">
        <v>31</v>
      </c>
      <c r="F19614">
        <v>43046</v>
      </c>
      <c r="G19614">
        <v>157942000</v>
      </c>
      <c r="H19614">
        <v>86</v>
      </c>
      <c r="K19614">
        <v>1550</v>
      </c>
      <c r="L19614">
        <v>32</v>
      </c>
      <c r="M19614">
        <v>6</v>
      </c>
    </row>
    <row r="19615" spans="1:13" x14ac:dyDescent="0.25">
      <c r="A19615" t="s">
        <v>660</v>
      </c>
      <c r="C19615" t="s">
        <v>661</v>
      </c>
      <c r="D19615" s="2">
        <v>27576</v>
      </c>
      <c r="E19615">
        <v>31</v>
      </c>
      <c r="F19615">
        <v>19834</v>
      </c>
      <c r="G19615">
        <v>55477000</v>
      </c>
      <c r="H19615">
        <v>20</v>
      </c>
      <c r="K19615">
        <v>2045</v>
      </c>
      <c r="L19615">
        <v>16</v>
      </c>
      <c r="M19615">
        <v>6.2</v>
      </c>
    </row>
    <row r="19616" spans="1:13" x14ac:dyDescent="0.25">
      <c r="A19616" t="s">
        <v>660</v>
      </c>
      <c r="C19616" t="s">
        <v>671</v>
      </c>
      <c r="D19616" s="2">
        <v>27576</v>
      </c>
      <c r="E19616">
        <v>26.6</v>
      </c>
      <c r="F19616">
        <v>18676</v>
      </c>
      <c r="G19616">
        <v>134787000</v>
      </c>
      <c r="H19616">
        <v>18</v>
      </c>
      <c r="K19616">
        <v>1926</v>
      </c>
      <c r="L19616">
        <v>24</v>
      </c>
      <c r="M19616">
        <v>7.9</v>
      </c>
    </row>
    <row r="19617" spans="1:13" x14ac:dyDescent="0.25">
      <c r="A19617" t="s">
        <v>660</v>
      </c>
      <c r="C19617" t="s">
        <v>662</v>
      </c>
      <c r="D19617" s="2">
        <v>27576</v>
      </c>
      <c r="E19617">
        <v>26.8</v>
      </c>
      <c r="F19617">
        <v>48555</v>
      </c>
      <c r="G19617">
        <v>103748000</v>
      </c>
      <c r="H19617">
        <v>86</v>
      </c>
      <c r="K19617">
        <v>1550</v>
      </c>
      <c r="L19617">
        <v>32</v>
      </c>
      <c r="M19617">
        <v>4</v>
      </c>
    </row>
    <row r="19618" spans="1:13" x14ac:dyDescent="0.25">
      <c r="A19618" t="s">
        <v>660</v>
      </c>
      <c r="C19618" t="s">
        <v>664</v>
      </c>
      <c r="D19618" s="2">
        <v>27576</v>
      </c>
      <c r="E19618">
        <v>31</v>
      </c>
      <c r="F19618">
        <v>25403</v>
      </c>
      <c r="G19618">
        <v>62804000</v>
      </c>
      <c r="H19618">
        <v>26</v>
      </c>
      <c r="K19618">
        <v>1750</v>
      </c>
      <c r="L19618">
        <v>20</v>
      </c>
      <c r="M19618">
        <v>5.0999999999999996</v>
      </c>
    </row>
    <row r="19619" spans="1:13" x14ac:dyDescent="0.25">
      <c r="A19619" t="s">
        <v>660</v>
      </c>
      <c r="C19619" t="s">
        <v>785</v>
      </c>
      <c r="D19619" s="2">
        <v>27576</v>
      </c>
      <c r="E19619">
        <v>31</v>
      </c>
      <c r="F19619">
        <v>60775</v>
      </c>
      <c r="G19619">
        <v>52746000</v>
      </c>
      <c r="H19619">
        <v>122</v>
      </c>
      <c r="K19619">
        <v>987</v>
      </c>
      <c r="L19619">
        <v>32</v>
      </c>
      <c r="M19619">
        <v>5.0999999999999996</v>
      </c>
    </row>
    <row r="19620" spans="1:13" x14ac:dyDescent="0.25">
      <c r="A19620" t="s">
        <v>660</v>
      </c>
      <c r="C19620" t="s">
        <v>672</v>
      </c>
      <c r="D19620" s="2">
        <v>27576</v>
      </c>
      <c r="E19620">
        <v>31</v>
      </c>
      <c r="F19620">
        <v>41658</v>
      </c>
      <c r="G19620">
        <v>142020000</v>
      </c>
      <c r="H19620">
        <v>123</v>
      </c>
      <c r="K19620">
        <v>1900</v>
      </c>
      <c r="L19620">
        <v>28</v>
      </c>
      <c r="M19620">
        <v>6.1</v>
      </c>
    </row>
    <row r="19621" spans="1:13" x14ac:dyDescent="0.25">
      <c r="A19621" t="s">
        <v>660</v>
      </c>
      <c r="C19621" t="s">
        <v>686</v>
      </c>
      <c r="D19621" s="2">
        <v>27576</v>
      </c>
      <c r="E19621">
        <v>31</v>
      </c>
      <c r="F19621">
        <v>20808</v>
      </c>
      <c r="G19621">
        <v>89903000</v>
      </c>
      <c r="H19621">
        <v>5202</v>
      </c>
      <c r="K19621">
        <v>2100</v>
      </c>
      <c r="L19621">
        <v>20</v>
      </c>
      <c r="M19621">
        <v>1.6</v>
      </c>
    </row>
    <row r="19622" spans="1:13" x14ac:dyDescent="0.25">
      <c r="A19622" t="s">
        <v>660</v>
      </c>
      <c r="C19622" t="s">
        <v>673</v>
      </c>
      <c r="D19622" s="2">
        <v>27576</v>
      </c>
      <c r="E19622">
        <v>29.8</v>
      </c>
      <c r="F19622">
        <v>28034</v>
      </c>
      <c r="G19622">
        <v>48218000</v>
      </c>
      <c r="H19622">
        <v>30711</v>
      </c>
      <c r="K19622">
        <v>725</v>
      </c>
      <c r="L19622">
        <v>32</v>
      </c>
      <c r="M19622">
        <v>10.8</v>
      </c>
    </row>
    <row r="19623" spans="1:13" x14ac:dyDescent="0.25">
      <c r="A19623" t="s">
        <v>660</v>
      </c>
      <c r="C19623" t="s">
        <v>683</v>
      </c>
      <c r="D19623" s="2">
        <v>27576</v>
      </c>
      <c r="E19623">
        <v>29.8</v>
      </c>
      <c r="F19623">
        <v>32719</v>
      </c>
      <c r="G19623">
        <v>114096000</v>
      </c>
      <c r="H19623">
        <v>150</v>
      </c>
      <c r="K19623">
        <v>1600</v>
      </c>
      <c r="L19623">
        <v>28</v>
      </c>
      <c r="M19623">
        <v>4.3</v>
      </c>
    </row>
    <row r="19624" spans="1:13" x14ac:dyDescent="0.25">
      <c r="A19624" t="s">
        <v>660</v>
      </c>
      <c r="C19624" t="s">
        <v>676</v>
      </c>
      <c r="D19624" s="2">
        <v>27576</v>
      </c>
      <c r="E19624">
        <v>31</v>
      </c>
      <c r="F19624">
        <v>44186</v>
      </c>
      <c r="G19624">
        <v>82377000</v>
      </c>
      <c r="H19624">
        <v>177</v>
      </c>
      <c r="K19624">
        <v>1812</v>
      </c>
      <c r="L19624">
        <v>24</v>
      </c>
      <c r="M19624">
        <v>3.3</v>
      </c>
    </row>
    <row r="19625" spans="1:13" x14ac:dyDescent="0.25">
      <c r="A19625" t="s">
        <v>660</v>
      </c>
      <c r="C19625" t="s">
        <v>677</v>
      </c>
      <c r="D19625" s="2">
        <v>27576</v>
      </c>
      <c r="E19625">
        <v>2.4</v>
      </c>
      <c r="F19625">
        <v>221</v>
      </c>
      <c r="G19625">
        <v>111000</v>
      </c>
      <c r="H19625">
        <v>221</v>
      </c>
      <c r="K19625">
        <v>250</v>
      </c>
      <c r="L19625">
        <v>12</v>
      </c>
      <c r="M19625">
        <v>0.7</v>
      </c>
    </row>
    <row r="19626" spans="1:13" x14ac:dyDescent="0.25">
      <c r="A19626" t="s">
        <v>660</v>
      </c>
      <c r="C19626" t="s">
        <v>680</v>
      </c>
      <c r="D19626" s="2">
        <v>27576</v>
      </c>
      <c r="E19626">
        <v>31</v>
      </c>
      <c r="F19626">
        <v>32354</v>
      </c>
      <c r="G19626">
        <v>47399000</v>
      </c>
      <c r="H19626">
        <v>0</v>
      </c>
      <c r="K19626">
        <v>1600</v>
      </c>
      <c r="L19626">
        <v>20</v>
      </c>
      <c r="M19626">
        <v>2.5</v>
      </c>
    </row>
    <row r="19627" spans="1:13" x14ac:dyDescent="0.25">
      <c r="A19627" t="s">
        <v>660</v>
      </c>
      <c r="C19627" t="s">
        <v>681</v>
      </c>
      <c r="D19627" s="2">
        <v>27576</v>
      </c>
      <c r="E19627">
        <v>31</v>
      </c>
      <c r="F19627">
        <v>47120</v>
      </c>
      <c r="G19627">
        <v>48534000</v>
      </c>
      <c r="H19627">
        <v>0</v>
      </c>
      <c r="K19627">
        <v>1350</v>
      </c>
      <c r="L19627">
        <v>24</v>
      </c>
      <c r="M19627">
        <v>2.4</v>
      </c>
    </row>
    <row r="19628" spans="1:13" x14ac:dyDescent="0.25">
      <c r="A19628" t="s">
        <v>660</v>
      </c>
      <c r="C19628" t="s">
        <v>668</v>
      </c>
      <c r="D19628" s="2">
        <v>27607</v>
      </c>
      <c r="E19628">
        <v>31</v>
      </c>
      <c r="F19628">
        <v>30909</v>
      </c>
      <c r="G19628">
        <v>45517000</v>
      </c>
      <c r="H19628">
        <v>28532</v>
      </c>
      <c r="K19628">
        <v>1052</v>
      </c>
      <c r="L19628">
        <v>28</v>
      </c>
      <c r="M19628">
        <v>4.8</v>
      </c>
    </row>
    <row r="19629" spans="1:13" x14ac:dyDescent="0.25">
      <c r="A19629" t="s">
        <v>660</v>
      </c>
      <c r="C19629" t="s">
        <v>670</v>
      </c>
      <c r="D19629" s="2">
        <v>27607</v>
      </c>
      <c r="E19629">
        <v>31</v>
      </c>
      <c r="F19629">
        <v>39439</v>
      </c>
      <c r="G19629">
        <v>104066000</v>
      </c>
      <c r="H19629">
        <v>39</v>
      </c>
      <c r="K19629">
        <v>1000</v>
      </c>
      <c r="L19629">
        <v>36</v>
      </c>
      <c r="M19629">
        <v>2.8</v>
      </c>
    </row>
    <row r="19630" spans="1:13" x14ac:dyDescent="0.25">
      <c r="A19630" t="s">
        <v>660</v>
      </c>
      <c r="C19630" t="s">
        <v>776</v>
      </c>
      <c r="D19630" s="2">
        <v>27607</v>
      </c>
      <c r="E19630">
        <v>31</v>
      </c>
      <c r="F19630">
        <v>40710</v>
      </c>
      <c r="G19630">
        <v>148120000</v>
      </c>
      <c r="H19630">
        <v>81</v>
      </c>
      <c r="K19630">
        <v>1530</v>
      </c>
      <c r="L19630">
        <v>32</v>
      </c>
      <c r="M19630">
        <v>2.8</v>
      </c>
    </row>
    <row r="19631" spans="1:13" x14ac:dyDescent="0.25">
      <c r="A19631" t="s">
        <v>660</v>
      </c>
      <c r="C19631" t="s">
        <v>661</v>
      </c>
      <c r="D19631" s="2">
        <v>27607</v>
      </c>
      <c r="E19631">
        <v>31</v>
      </c>
      <c r="F19631">
        <v>19754</v>
      </c>
      <c r="G19631">
        <v>55709000</v>
      </c>
      <c r="H19631">
        <v>20</v>
      </c>
      <c r="K19631">
        <v>2030</v>
      </c>
      <c r="L19631">
        <v>16</v>
      </c>
      <c r="M19631">
        <v>5.4</v>
      </c>
    </row>
    <row r="19632" spans="1:13" x14ac:dyDescent="0.25">
      <c r="A19632" t="s">
        <v>660</v>
      </c>
      <c r="C19632" t="s">
        <v>671</v>
      </c>
      <c r="D19632" s="2">
        <v>27607</v>
      </c>
      <c r="E19632">
        <v>30.6</v>
      </c>
      <c r="F19632">
        <v>31990</v>
      </c>
      <c r="G19632">
        <v>194569000</v>
      </c>
      <c r="H19632">
        <v>33</v>
      </c>
      <c r="K19632">
        <v>1645</v>
      </c>
      <c r="L19632">
        <v>36</v>
      </c>
      <c r="M19632">
        <v>5.8</v>
      </c>
    </row>
    <row r="19633" spans="1:13" x14ac:dyDescent="0.25">
      <c r="A19633" t="s">
        <v>660</v>
      </c>
      <c r="C19633" t="s">
        <v>662</v>
      </c>
      <c r="D19633" s="2">
        <v>27607</v>
      </c>
      <c r="E19633">
        <v>30.7</v>
      </c>
      <c r="F19633">
        <v>51331</v>
      </c>
      <c r="G19633">
        <v>129963000</v>
      </c>
      <c r="H19633">
        <v>52</v>
      </c>
      <c r="K19633">
        <v>1617</v>
      </c>
      <c r="L19633">
        <v>32</v>
      </c>
      <c r="M19633">
        <v>7.2</v>
      </c>
    </row>
    <row r="19634" spans="1:13" x14ac:dyDescent="0.25">
      <c r="A19634" t="s">
        <v>660</v>
      </c>
      <c r="C19634" t="s">
        <v>664</v>
      </c>
      <c r="D19634" s="2">
        <v>27607</v>
      </c>
      <c r="E19634">
        <v>31</v>
      </c>
      <c r="F19634">
        <v>24167</v>
      </c>
      <c r="G19634">
        <v>71337000</v>
      </c>
      <c r="H19634">
        <v>24</v>
      </c>
      <c r="K19634">
        <v>1800</v>
      </c>
      <c r="L19634">
        <v>20</v>
      </c>
      <c r="M19634">
        <v>5.8</v>
      </c>
    </row>
    <row r="19635" spans="1:13" x14ac:dyDescent="0.25">
      <c r="A19635" t="s">
        <v>660</v>
      </c>
      <c r="C19635" t="s">
        <v>785</v>
      </c>
      <c r="D19635" s="2">
        <v>27607</v>
      </c>
      <c r="E19635">
        <v>31</v>
      </c>
      <c r="F19635">
        <v>61867</v>
      </c>
      <c r="G19635">
        <v>54400000</v>
      </c>
      <c r="H19635">
        <v>124</v>
      </c>
      <c r="K19635">
        <v>1027</v>
      </c>
      <c r="L19635">
        <v>32</v>
      </c>
      <c r="M19635">
        <v>7.4</v>
      </c>
    </row>
    <row r="19636" spans="1:13" x14ac:dyDescent="0.25">
      <c r="A19636" t="s">
        <v>660</v>
      </c>
      <c r="C19636" t="s">
        <v>672</v>
      </c>
      <c r="D19636" s="2">
        <v>27607</v>
      </c>
      <c r="E19636">
        <v>31</v>
      </c>
      <c r="F19636">
        <v>41355</v>
      </c>
      <c r="G19636">
        <v>147679000</v>
      </c>
      <c r="H19636">
        <v>167</v>
      </c>
      <c r="K19636">
        <v>1900</v>
      </c>
      <c r="L19636">
        <v>28</v>
      </c>
      <c r="M19636">
        <v>4.5999999999999996</v>
      </c>
    </row>
    <row r="19637" spans="1:13" x14ac:dyDescent="0.25">
      <c r="A19637" t="s">
        <v>660</v>
      </c>
      <c r="C19637" t="s">
        <v>686</v>
      </c>
      <c r="D19637" s="2">
        <v>27607</v>
      </c>
      <c r="E19637">
        <v>31</v>
      </c>
      <c r="F19637">
        <v>20885</v>
      </c>
      <c r="G19637">
        <v>92314000</v>
      </c>
      <c r="H19637">
        <v>5222</v>
      </c>
      <c r="K19637">
        <v>2107</v>
      </c>
      <c r="L19637">
        <v>20</v>
      </c>
      <c r="M19637">
        <v>4.4000000000000004</v>
      </c>
    </row>
    <row r="19638" spans="1:13" x14ac:dyDescent="0.25">
      <c r="A19638" t="s">
        <v>660</v>
      </c>
      <c r="C19638" t="s">
        <v>673</v>
      </c>
      <c r="D19638" s="2">
        <v>27607</v>
      </c>
      <c r="E19638">
        <v>31</v>
      </c>
      <c r="F19638">
        <v>31606</v>
      </c>
      <c r="G19638">
        <v>58661000</v>
      </c>
      <c r="H19638">
        <v>31606</v>
      </c>
      <c r="K19638">
        <v>750</v>
      </c>
      <c r="L19638">
        <v>32</v>
      </c>
      <c r="M19638">
        <v>5.8</v>
      </c>
    </row>
    <row r="19639" spans="1:13" x14ac:dyDescent="0.25">
      <c r="A19639" t="s">
        <v>660</v>
      </c>
      <c r="C19639" t="s">
        <v>683</v>
      </c>
      <c r="D19639" s="2">
        <v>27607</v>
      </c>
      <c r="E19639">
        <v>31</v>
      </c>
      <c r="F19639">
        <v>32343</v>
      </c>
      <c r="G19639">
        <v>97618000</v>
      </c>
      <c r="H19639">
        <v>195</v>
      </c>
      <c r="K19639">
        <v>1700</v>
      </c>
      <c r="L19639">
        <v>28</v>
      </c>
      <c r="M19639">
        <v>3.1</v>
      </c>
    </row>
    <row r="19640" spans="1:13" x14ac:dyDescent="0.25">
      <c r="A19640" t="s">
        <v>660</v>
      </c>
      <c r="C19640" t="s">
        <v>676</v>
      </c>
      <c r="D19640" s="2">
        <v>27607</v>
      </c>
      <c r="E19640">
        <v>31</v>
      </c>
      <c r="F19640">
        <v>43654</v>
      </c>
      <c r="G19640">
        <v>82248000</v>
      </c>
      <c r="H19640">
        <v>176</v>
      </c>
      <c r="K19640">
        <v>1837</v>
      </c>
      <c r="L19640">
        <v>24</v>
      </c>
      <c r="M19640">
        <v>1.5</v>
      </c>
    </row>
    <row r="19641" spans="1:13" x14ac:dyDescent="0.25">
      <c r="A19641" t="s">
        <v>660</v>
      </c>
      <c r="C19641" t="s">
        <v>680</v>
      </c>
      <c r="D19641" s="2">
        <v>27607</v>
      </c>
      <c r="E19641">
        <v>31</v>
      </c>
      <c r="F19641">
        <v>30994</v>
      </c>
      <c r="G19641">
        <v>35655000</v>
      </c>
      <c r="H19641">
        <v>0</v>
      </c>
      <c r="K19641">
        <v>1650</v>
      </c>
      <c r="L19641">
        <v>20</v>
      </c>
      <c r="M19641">
        <v>4.0999999999999996</v>
      </c>
    </row>
    <row r="19642" spans="1:13" x14ac:dyDescent="0.25">
      <c r="A19642" t="s">
        <v>660</v>
      </c>
      <c r="C19642" t="s">
        <v>681</v>
      </c>
      <c r="D19642" s="2">
        <v>27607</v>
      </c>
      <c r="E19642">
        <v>30.7</v>
      </c>
      <c r="F19642">
        <v>47475</v>
      </c>
      <c r="G19642">
        <v>49450000</v>
      </c>
      <c r="H19642">
        <v>0</v>
      </c>
      <c r="K19642">
        <v>1345</v>
      </c>
      <c r="L19642">
        <v>24</v>
      </c>
      <c r="M19642">
        <v>5.5</v>
      </c>
    </row>
    <row r="19643" spans="1:13" x14ac:dyDescent="0.25">
      <c r="A19643" t="s">
        <v>660</v>
      </c>
      <c r="C19643" t="s">
        <v>668</v>
      </c>
      <c r="D19643" s="2">
        <v>27638</v>
      </c>
      <c r="E19643">
        <v>29.7</v>
      </c>
      <c r="F19643">
        <v>29208</v>
      </c>
      <c r="G19643">
        <v>41886000</v>
      </c>
      <c r="H19643">
        <v>26962</v>
      </c>
      <c r="K19643">
        <v>1052</v>
      </c>
      <c r="L19643">
        <v>28</v>
      </c>
      <c r="M19643">
        <v>5</v>
      </c>
    </row>
    <row r="19644" spans="1:13" x14ac:dyDescent="0.25">
      <c r="A19644" t="s">
        <v>660</v>
      </c>
      <c r="C19644" t="s">
        <v>670</v>
      </c>
      <c r="D19644" s="2">
        <v>27638</v>
      </c>
      <c r="E19644">
        <v>30</v>
      </c>
      <c r="F19644">
        <v>37230</v>
      </c>
      <c r="G19644">
        <v>105547000</v>
      </c>
      <c r="H19644">
        <v>37</v>
      </c>
      <c r="K19644">
        <v>1000</v>
      </c>
      <c r="L19644">
        <v>36</v>
      </c>
      <c r="M19644">
        <v>1.4</v>
      </c>
    </row>
    <row r="19645" spans="1:13" x14ac:dyDescent="0.25">
      <c r="A19645" t="s">
        <v>660</v>
      </c>
      <c r="C19645" t="s">
        <v>776</v>
      </c>
      <c r="D19645" s="2">
        <v>27638</v>
      </c>
      <c r="E19645">
        <v>29.6</v>
      </c>
      <c r="F19645">
        <v>39818</v>
      </c>
      <c r="G19645">
        <v>155907000</v>
      </c>
      <c r="H19645">
        <v>80</v>
      </c>
      <c r="K19645">
        <v>1530</v>
      </c>
      <c r="L19645">
        <v>32</v>
      </c>
      <c r="M19645">
        <v>2.6</v>
      </c>
    </row>
    <row r="19646" spans="1:13" x14ac:dyDescent="0.25">
      <c r="A19646" t="s">
        <v>660</v>
      </c>
      <c r="C19646" t="s">
        <v>661</v>
      </c>
      <c r="D19646" s="2">
        <v>27638</v>
      </c>
      <c r="E19646">
        <v>30</v>
      </c>
      <c r="F19646">
        <v>19100</v>
      </c>
      <c r="G19646">
        <v>55027000</v>
      </c>
      <c r="H19646">
        <v>19</v>
      </c>
      <c r="K19646">
        <v>2060</v>
      </c>
      <c r="L19646">
        <v>16</v>
      </c>
      <c r="M19646">
        <v>1.2</v>
      </c>
    </row>
    <row r="19647" spans="1:13" x14ac:dyDescent="0.25">
      <c r="A19647" t="s">
        <v>660</v>
      </c>
      <c r="C19647" t="s">
        <v>671</v>
      </c>
      <c r="D19647" s="2">
        <v>27638</v>
      </c>
      <c r="E19647">
        <v>29.2</v>
      </c>
      <c r="F19647">
        <v>30394</v>
      </c>
      <c r="G19647">
        <v>205466000</v>
      </c>
      <c r="H19647">
        <v>85</v>
      </c>
      <c r="K19647">
        <v>1650</v>
      </c>
      <c r="L19647">
        <v>36</v>
      </c>
      <c r="M19647">
        <v>7.5</v>
      </c>
    </row>
    <row r="19648" spans="1:13" x14ac:dyDescent="0.25">
      <c r="A19648" t="s">
        <v>660</v>
      </c>
      <c r="C19648" t="s">
        <v>662</v>
      </c>
      <c r="D19648" s="2">
        <v>27638</v>
      </c>
      <c r="E19648">
        <v>30</v>
      </c>
      <c r="F19648">
        <v>49517</v>
      </c>
      <c r="G19648">
        <v>144738000</v>
      </c>
      <c r="H19648">
        <v>50</v>
      </c>
      <c r="K19648">
        <v>1560</v>
      </c>
      <c r="L19648">
        <v>32</v>
      </c>
      <c r="M19648">
        <v>1.8</v>
      </c>
    </row>
    <row r="19649" spans="1:13" x14ac:dyDescent="0.25">
      <c r="A19649" t="s">
        <v>660</v>
      </c>
      <c r="C19649" t="s">
        <v>664</v>
      </c>
      <c r="D19649" s="2">
        <v>27638</v>
      </c>
      <c r="E19649">
        <v>30</v>
      </c>
      <c r="F19649">
        <v>22925</v>
      </c>
      <c r="G19649">
        <v>70168000</v>
      </c>
      <c r="H19649">
        <v>23</v>
      </c>
      <c r="K19649">
        <v>1837</v>
      </c>
      <c r="L19649">
        <v>20</v>
      </c>
      <c r="M19649">
        <v>3.5</v>
      </c>
    </row>
    <row r="19650" spans="1:13" x14ac:dyDescent="0.25">
      <c r="A19650" t="s">
        <v>660</v>
      </c>
      <c r="C19650" t="s">
        <v>785</v>
      </c>
      <c r="D19650" s="2">
        <v>27638</v>
      </c>
      <c r="E19650">
        <v>30</v>
      </c>
      <c r="F19650">
        <v>59116</v>
      </c>
      <c r="G19650">
        <v>55524000</v>
      </c>
      <c r="H19650">
        <v>118</v>
      </c>
      <c r="K19650">
        <v>1025</v>
      </c>
      <c r="L19650">
        <v>32</v>
      </c>
      <c r="M19650">
        <v>5.8</v>
      </c>
    </row>
    <row r="19651" spans="1:13" x14ac:dyDescent="0.25">
      <c r="A19651" t="s">
        <v>660</v>
      </c>
      <c r="C19651" t="s">
        <v>672</v>
      </c>
      <c r="D19651" s="2">
        <v>27638</v>
      </c>
      <c r="E19651">
        <v>30</v>
      </c>
      <c r="F19651">
        <v>39917</v>
      </c>
      <c r="G19651">
        <v>151067000</v>
      </c>
      <c r="H19651">
        <v>160</v>
      </c>
      <c r="K19651">
        <v>1900</v>
      </c>
      <c r="L19651">
        <v>28</v>
      </c>
      <c r="M19651">
        <v>5</v>
      </c>
    </row>
    <row r="19652" spans="1:13" x14ac:dyDescent="0.25">
      <c r="A19652" t="s">
        <v>660</v>
      </c>
      <c r="C19652" t="s">
        <v>686</v>
      </c>
      <c r="D19652" s="2">
        <v>27638</v>
      </c>
      <c r="E19652">
        <v>29.8</v>
      </c>
      <c r="F19652">
        <v>20185</v>
      </c>
      <c r="G19652">
        <v>88168000</v>
      </c>
      <c r="H19652">
        <v>5046</v>
      </c>
      <c r="K19652">
        <v>2115</v>
      </c>
      <c r="L19652">
        <v>20</v>
      </c>
      <c r="M19652">
        <v>3.4</v>
      </c>
    </row>
    <row r="19653" spans="1:13" x14ac:dyDescent="0.25">
      <c r="A19653" t="s">
        <v>660</v>
      </c>
      <c r="C19653" t="s">
        <v>673</v>
      </c>
      <c r="D19653" s="2">
        <v>27638</v>
      </c>
      <c r="E19653">
        <v>29.9</v>
      </c>
      <c r="F19653">
        <v>29000</v>
      </c>
      <c r="G19653">
        <v>45865000</v>
      </c>
      <c r="H19653">
        <v>28108</v>
      </c>
      <c r="K19653">
        <v>765</v>
      </c>
      <c r="L19653">
        <v>32</v>
      </c>
      <c r="M19653">
        <v>11.5</v>
      </c>
    </row>
    <row r="19654" spans="1:13" x14ac:dyDescent="0.25">
      <c r="A19654" t="s">
        <v>660</v>
      </c>
      <c r="C19654" t="s">
        <v>683</v>
      </c>
      <c r="D19654" s="2">
        <v>27638</v>
      </c>
      <c r="E19654">
        <v>29.7</v>
      </c>
      <c r="F19654">
        <v>30603</v>
      </c>
      <c r="G19654">
        <v>129576000</v>
      </c>
      <c r="H19654">
        <v>205</v>
      </c>
      <c r="K19654">
        <v>1675</v>
      </c>
      <c r="L19654">
        <v>28</v>
      </c>
      <c r="M19654">
        <v>6.2</v>
      </c>
    </row>
    <row r="19655" spans="1:13" x14ac:dyDescent="0.25">
      <c r="A19655" t="s">
        <v>660</v>
      </c>
      <c r="C19655" t="s">
        <v>676</v>
      </c>
      <c r="D19655" s="2">
        <v>27638</v>
      </c>
      <c r="E19655">
        <v>30</v>
      </c>
      <c r="F19655">
        <v>40579</v>
      </c>
      <c r="G19655">
        <v>94234000</v>
      </c>
      <c r="H19655">
        <v>163</v>
      </c>
      <c r="K19655">
        <v>1950</v>
      </c>
      <c r="L19655">
        <v>24</v>
      </c>
      <c r="M19655">
        <v>1.6</v>
      </c>
    </row>
    <row r="19656" spans="1:13" x14ac:dyDescent="0.25">
      <c r="A19656" t="s">
        <v>660</v>
      </c>
      <c r="C19656" t="s">
        <v>680</v>
      </c>
      <c r="D19656" s="2">
        <v>27638</v>
      </c>
      <c r="E19656">
        <v>30</v>
      </c>
      <c r="F19656">
        <v>28087</v>
      </c>
      <c r="G19656">
        <v>46688000</v>
      </c>
      <c r="H19656">
        <v>0</v>
      </c>
      <c r="K19656">
        <v>1710</v>
      </c>
      <c r="L19656">
        <v>20</v>
      </c>
      <c r="M19656">
        <v>3.2</v>
      </c>
    </row>
    <row r="19657" spans="1:13" x14ac:dyDescent="0.25">
      <c r="A19657" t="s">
        <v>660</v>
      </c>
      <c r="C19657" t="s">
        <v>681</v>
      </c>
      <c r="D19657" s="2">
        <v>27638</v>
      </c>
      <c r="E19657">
        <v>30</v>
      </c>
      <c r="F19657">
        <v>46526</v>
      </c>
      <c r="G19657">
        <v>44891000</v>
      </c>
      <c r="H19657">
        <v>0</v>
      </c>
      <c r="K19657">
        <v>1345</v>
      </c>
      <c r="L19657">
        <v>24</v>
      </c>
      <c r="M19657">
        <v>6.2</v>
      </c>
    </row>
    <row r="19658" spans="1:13" x14ac:dyDescent="0.25">
      <c r="A19658" t="s">
        <v>660</v>
      </c>
      <c r="C19658" t="s">
        <v>668</v>
      </c>
      <c r="D19658" s="2">
        <v>27668</v>
      </c>
      <c r="E19658">
        <v>31</v>
      </c>
      <c r="F19658">
        <v>32155</v>
      </c>
      <c r="G19658">
        <v>43827000</v>
      </c>
      <c r="H19658">
        <v>27140</v>
      </c>
      <c r="K19658">
        <v>1050</v>
      </c>
      <c r="L19658">
        <v>28</v>
      </c>
      <c r="M19658">
        <v>5</v>
      </c>
    </row>
    <row r="19659" spans="1:13" x14ac:dyDescent="0.25">
      <c r="A19659" t="s">
        <v>660</v>
      </c>
      <c r="C19659" t="s">
        <v>670</v>
      </c>
      <c r="D19659" s="2">
        <v>27668</v>
      </c>
      <c r="E19659">
        <v>31</v>
      </c>
      <c r="F19659">
        <v>38262</v>
      </c>
      <c r="G19659">
        <v>108648000</v>
      </c>
      <c r="H19659">
        <v>97</v>
      </c>
      <c r="K19659">
        <v>1000</v>
      </c>
      <c r="L19659">
        <v>36</v>
      </c>
      <c r="M19659">
        <v>4.2</v>
      </c>
    </row>
    <row r="19660" spans="1:13" x14ac:dyDescent="0.25">
      <c r="A19660" t="s">
        <v>660</v>
      </c>
      <c r="C19660" t="s">
        <v>776</v>
      </c>
      <c r="D19660" s="2">
        <v>27668</v>
      </c>
      <c r="E19660">
        <v>31</v>
      </c>
      <c r="F19660">
        <v>42502</v>
      </c>
      <c r="G19660">
        <v>167245000</v>
      </c>
      <c r="H19660">
        <v>85</v>
      </c>
      <c r="K19660">
        <v>1550</v>
      </c>
      <c r="L19660">
        <v>32</v>
      </c>
      <c r="M19660">
        <v>1.2</v>
      </c>
    </row>
    <row r="19661" spans="1:13" x14ac:dyDescent="0.25">
      <c r="A19661" t="s">
        <v>660</v>
      </c>
      <c r="C19661" t="s">
        <v>661</v>
      </c>
      <c r="D19661" s="2">
        <v>27668</v>
      </c>
      <c r="E19661">
        <v>31</v>
      </c>
      <c r="F19661">
        <v>19774</v>
      </c>
      <c r="G19661">
        <v>58966000</v>
      </c>
      <c r="H19661">
        <v>38</v>
      </c>
      <c r="K19661">
        <v>2080</v>
      </c>
      <c r="L19661">
        <v>16</v>
      </c>
      <c r="M19661">
        <v>2.9</v>
      </c>
    </row>
    <row r="19662" spans="1:13" x14ac:dyDescent="0.25">
      <c r="A19662" t="s">
        <v>660</v>
      </c>
      <c r="C19662" t="s">
        <v>671</v>
      </c>
      <c r="D19662" s="2">
        <v>27668</v>
      </c>
      <c r="E19662">
        <v>31</v>
      </c>
      <c r="F19662">
        <v>33411</v>
      </c>
      <c r="G19662">
        <v>188149000</v>
      </c>
      <c r="H19662">
        <v>337</v>
      </c>
      <c r="K19662">
        <v>1550</v>
      </c>
      <c r="L19662">
        <v>36</v>
      </c>
      <c r="M19662">
        <v>3.6</v>
      </c>
    </row>
    <row r="19663" spans="1:13" x14ac:dyDescent="0.25">
      <c r="A19663" t="s">
        <v>660</v>
      </c>
      <c r="C19663" t="s">
        <v>662</v>
      </c>
      <c r="D19663" s="2">
        <v>27668</v>
      </c>
      <c r="E19663">
        <v>31</v>
      </c>
      <c r="F19663">
        <v>49602</v>
      </c>
      <c r="G19663">
        <v>154130000</v>
      </c>
      <c r="H19663">
        <v>94</v>
      </c>
      <c r="K19663">
        <v>1605</v>
      </c>
      <c r="L19663">
        <v>32</v>
      </c>
      <c r="M19663">
        <v>3.5</v>
      </c>
    </row>
    <row r="19664" spans="1:13" x14ac:dyDescent="0.25">
      <c r="A19664" t="s">
        <v>660</v>
      </c>
      <c r="C19664" t="s">
        <v>664</v>
      </c>
      <c r="D19664" s="2">
        <v>27668</v>
      </c>
      <c r="E19664">
        <v>31</v>
      </c>
      <c r="F19664">
        <v>24435</v>
      </c>
      <c r="G19664">
        <v>76181000</v>
      </c>
      <c r="H19664">
        <v>42</v>
      </c>
      <c r="K19664">
        <v>1887</v>
      </c>
      <c r="L19664">
        <v>20</v>
      </c>
      <c r="M19664">
        <v>1.2</v>
      </c>
    </row>
    <row r="19665" spans="1:13" x14ac:dyDescent="0.25">
      <c r="A19665" t="s">
        <v>660</v>
      </c>
      <c r="C19665" t="s">
        <v>785</v>
      </c>
      <c r="D19665" s="2">
        <v>27668</v>
      </c>
      <c r="E19665">
        <v>31</v>
      </c>
      <c r="F19665">
        <v>63194</v>
      </c>
      <c r="G19665">
        <v>57550000</v>
      </c>
      <c r="H19665">
        <v>83</v>
      </c>
      <c r="K19665">
        <v>1010</v>
      </c>
      <c r="L19665">
        <v>32</v>
      </c>
      <c r="M19665">
        <v>3</v>
      </c>
    </row>
    <row r="19666" spans="1:13" x14ac:dyDescent="0.25">
      <c r="A19666" t="s">
        <v>660</v>
      </c>
      <c r="C19666" t="s">
        <v>672</v>
      </c>
      <c r="D19666" s="2">
        <v>27668</v>
      </c>
      <c r="E19666">
        <v>31</v>
      </c>
      <c r="F19666">
        <v>41486</v>
      </c>
      <c r="G19666">
        <v>151838000</v>
      </c>
      <c r="H19666">
        <v>167</v>
      </c>
      <c r="K19666">
        <v>1900</v>
      </c>
      <c r="L19666">
        <v>28</v>
      </c>
      <c r="M19666">
        <v>5.0999999999999996</v>
      </c>
    </row>
    <row r="19667" spans="1:13" x14ac:dyDescent="0.25">
      <c r="A19667" t="s">
        <v>660</v>
      </c>
      <c r="C19667" t="s">
        <v>686</v>
      </c>
      <c r="D19667" s="2">
        <v>27668</v>
      </c>
      <c r="E19667">
        <v>31</v>
      </c>
      <c r="F19667">
        <v>25875</v>
      </c>
      <c r="G19667">
        <v>93165000</v>
      </c>
      <c r="H19667">
        <v>709</v>
      </c>
      <c r="K19667">
        <v>2038</v>
      </c>
      <c r="L19667">
        <v>20</v>
      </c>
      <c r="M19667">
        <v>10.4</v>
      </c>
    </row>
    <row r="19668" spans="1:13" x14ac:dyDescent="0.25">
      <c r="A19668" t="s">
        <v>660</v>
      </c>
      <c r="C19668" t="s">
        <v>673</v>
      </c>
      <c r="D19668" s="2">
        <v>27668</v>
      </c>
      <c r="E19668">
        <v>27.8</v>
      </c>
      <c r="F19668">
        <v>24040</v>
      </c>
      <c r="G19668">
        <v>34971000</v>
      </c>
      <c r="H19668">
        <v>20611</v>
      </c>
      <c r="K19668">
        <v>745</v>
      </c>
      <c r="L19668">
        <v>32</v>
      </c>
      <c r="M19668">
        <v>11.1</v>
      </c>
    </row>
    <row r="19669" spans="1:13" x14ac:dyDescent="0.25">
      <c r="A19669" t="s">
        <v>660</v>
      </c>
      <c r="C19669" t="s">
        <v>683</v>
      </c>
      <c r="D19669" s="2">
        <v>27668</v>
      </c>
      <c r="E19669">
        <v>27.6</v>
      </c>
      <c r="F19669">
        <v>27808</v>
      </c>
      <c r="G19669">
        <v>116223000</v>
      </c>
      <c r="H19669">
        <v>238</v>
      </c>
      <c r="K19669">
        <v>1608</v>
      </c>
      <c r="L19669">
        <v>28</v>
      </c>
      <c r="M19669">
        <v>11.2</v>
      </c>
    </row>
    <row r="19670" spans="1:13" x14ac:dyDescent="0.25">
      <c r="A19670" t="s">
        <v>660</v>
      </c>
      <c r="C19670" t="s">
        <v>676</v>
      </c>
      <c r="D19670" s="2">
        <v>27668</v>
      </c>
      <c r="E19670">
        <v>31</v>
      </c>
      <c r="F19670">
        <v>43575</v>
      </c>
      <c r="G19670">
        <v>94044000</v>
      </c>
      <c r="H19670">
        <v>65</v>
      </c>
      <c r="K19670">
        <v>1950</v>
      </c>
      <c r="L19670">
        <v>24</v>
      </c>
      <c r="M19670">
        <v>1.8</v>
      </c>
    </row>
    <row r="19671" spans="1:13" x14ac:dyDescent="0.25">
      <c r="A19671" t="s">
        <v>660</v>
      </c>
      <c r="C19671" t="s">
        <v>680</v>
      </c>
      <c r="D19671" s="2">
        <v>27668</v>
      </c>
      <c r="E19671">
        <v>30.8</v>
      </c>
      <c r="F19671">
        <v>31246</v>
      </c>
      <c r="G19671">
        <v>53644000</v>
      </c>
      <c r="H19671">
        <v>30</v>
      </c>
      <c r="K19671">
        <v>1715</v>
      </c>
      <c r="L19671">
        <v>20</v>
      </c>
      <c r="M19671">
        <v>4.7</v>
      </c>
    </row>
    <row r="19672" spans="1:13" x14ac:dyDescent="0.25">
      <c r="A19672" t="s">
        <v>660</v>
      </c>
      <c r="C19672" t="s">
        <v>681</v>
      </c>
      <c r="D19672" s="2">
        <v>27668</v>
      </c>
      <c r="E19672">
        <v>30.8</v>
      </c>
      <c r="F19672">
        <v>47790</v>
      </c>
      <c r="G19672">
        <v>46622000</v>
      </c>
      <c r="H19672">
        <v>45</v>
      </c>
      <c r="K19672">
        <v>1350</v>
      </c>
      <c r="L19672">
        <v>24</v>
      </c>
      <c r="M19672">
        <v>4.2</v>
      </c>
    </row>
    <row r="19673" spans="1:13" x14ac:dyDescent="0.25">
      <c r="A19673" t="s">
        <v>660</v>
      </c>
      <c r="C19673" t="s">
        <v>668</v>
      </c>
      <c r="D19673" s="2">
        <v>27699</v>
      </c>
      <c r="E19673">
        <v>30</v>
      </c>
      <c r="F19673">
        <v>29798</v>
      </c>
      <c r="G19673">
        <v>35335000</v>
      </c>
      <c r="H19673">
        <v>27397</v>
      </c>
      <c r="K19673">
        <v>1050</v>
      </c>
      <c r="L19673">
        <v>28</v>
      </c>
      <c r="M19673">
        <v>6.5</v>
      </c>
    </row>
    <row r="19674" spans="1:13" x14ac:dyDescent="0.25">
      <c r="A19674" t="s">
        <v>660</v>
      </c>
      <c r="C19674" t="s">
        <v>670</v>
      </c>
      <c r="D19674" s="2">
        <v>27699</v>
      </c>
      <c r="E19674">
        <v>30</v>
      </c>
      <c r="F19674">
        <v>42579</v>
      </c>
      <c r="G19674">
        <v>123702000</v>
      </c>
      <c r="H19674">
        <v>50</v>
      </c>
      <c r="K19674">
        <v>1123</v>
      </c>
      <c r="L19674">
        <v>36</v>
      </c>
      <c r="M19674">
        <v>6.5</v>
      </c>
    </row>
    <row r="19675" spans="1:13" x14ac:dyDescent="0.25">
      <c r="A19675" t="s">
        <v>660</v>
      </c>
      <c r="C19675" t="s">
        <v>776</v>
      </c>
      <c r="D19675" s="2">
        <v>27699</v>
      </c>
      <c r="E19675">
        <v>30</v>
      </c>
      <c r="F19675">
        <v>37255</v>
      </c>
      <c r="G19675">
        <v>149684000</v>
      </c>
      <c r="H19675">
        <v>74</v>
      </c>
      <c r="K19675">
        <v>1510</v>
      </c>
      <c r="L19675">
        <v>32</v>
      </c>
      <c r="M19675">
        <v>2</v>
      </c>
    </row>
    <row r="19676" spans="1:13" x14ac:dyDescent="0.25">
      <c r="A19676" t="s">
        <v>660</v>
      </c>
      <c r="C19676" t="s">
        <v>661</v>
      </c>
      <c r="D19676" s="2">
        <v>27699</v>
      </c>
      <c r="E19676">
        <v>30</v>
      </c>
      <c r="F19676">
        <v>19049</v>
      </c>
      <c r="G19676">
        <v>55531000</v>
      </c>
      <c r="H19676">
        <v>21</v>
      </c>
      <c r="K19676">
        <v>2060</v>
      </c>
      <c r="L19676">
        <v>16</v>
      </c>
      <c r="M19676">
        <v>4.5</v>
      </c>
    </row>
    <row r="19677" spans="1:13" x14ac:dyDescent="0.25">
      <c r="A19677" t="s">
        <v>660</v>
      </c>
      <c r="C19677" t="s">
        <v>671</v>
      </c>
      <c r="D19677" s="2">
        <v>27699</v>
      </c>
      <c r="E19677">
        <v>30</v>
      </c>
      <c r="F19677">
        <v>31757</v>
      </c>
      <c r="G19677">
        <v>209145000</v>
      </c>
      <c r="H19677">
        <v>71</v>
      </c>
      <c r="K19677">
        <v>1466</v>
      </c>
      <c r="L19677">
        <v>36</v>
      </c>
      <c r="M19677">
        <v>5.3</v>
      </c>
    </row>
    <row r="19678" spans="1:13" x14ac:dyDescent="0.25">
      <c r="A19678" t="s">
        <v>660</v>
      </c>
      <c r="C19678" t="s">
        <v>662</v>
      </c>
      <c r="D19678" s="2">
        <v>27699</v>
      </c>
      <c r="E19678">
        <v>30</v>
      </c>
      <c r="F19678">
        <v>46535</v>
      </c>
      <c r="G19678">
        <v>123926000</v>
      </c>
      <c r="H19678">
        <v>53</v>
      </c>
      <c r="K19678">
        <v>1625</v>
      </c>
      <c r="L19678">
        <v>32</v>
      </c>
      <c r="M19678">
        <v>2.9</v>
      </c>
    </row>
    <row r="19679" spans="1:13" x14ac:dyDescent="0.25">
      <c r="A19679" t="s">
        <v>660</v>
      </c>
      <c r="C19679" t="s">
        <v>664</v>
      </c>
      <c r="D19679" s="2">
        <v>27699</v>
      </c>
      <c r="E19679">
        <v>30</v>
      </c>
      <c r="F19679">
        <v>22096</v>
      </c>
      <c r="G19679">
        <v>74447000</v>
      </c>
      <c r="H19679">
        <v>44</v>
      </c>
      <c r="K19679">
        <v>1850</v>
      </c>
      <c r="L19679">
        <v>20</v>
      </c>
      <c r="M19679">
        <v>4.8</v>
      </c>
    </row>
    <row r="19680" spans="1:13" x14ac:dyDescent="0.25">
      <c r="A19680" t="s">
        <v>660</v>
      </c>
      <c r="C19680" t="s">
        <v>785</v>
      </c>
      <c r="D19680" s="2">
        <v>27699</v>
      </c>
      <c r="E19680">
        <v>30</v>
      </c>
      <c r="F19680">
        <v>61168</v>
      </c>
      <c r="G19680">
        <v>58107000</v>
      </c>
      <c r="H19680">
        <v>112</v>
      </c>
      <c r="K19680">
        <v>1005</v>
      </c>
      <c r="L19680">
        <v>32</v>
      </c>
      <c r="M19680">
        <v>3.3</v>
      </c>
    </row>
    <row r="19681" spans="1:13" x14ac:dyDescent="0.25">
      <c r="A19681" t="s">
        <v>660</v>
      </c>
      <c r="C19681" t="s">
        <v>672</v>
      </c>
      <c r="D19681" s="2">
        <v>27699</v>
      </c>
      <c r="E19681">
        <v>30</v>
      </c>
      <c r="F19681">
        <v>38847</v>
      </c>
      <c r="G19681">
        <v>155450000</v>
      </c>
      <c r="H19681">
        <v>156</v>
      </c>
      <c r="K19681">
        <v>1900</v>
      </c>
      <c r="L19681">
        <v>28</v>
      </c>
      <c r="M19681">
        <v>5</v>
      </c>
    </row>
    <row r="19682" spans="1:13" x14ac:dyDescent="0.25">
      <c r="A19682" t="s">
        <v>660</v>
      </c>
      <c r="C19682" t="s">
        <v>686</v>
      </c>
      <c r="D19682" s="2">
        <v>27699</v>
      </c>
      <c r="E19682">
        <v>30</v>
      </c>
      <c r="F19682">
        <v>25641</v>
      </c>
      <c r="G19682">
        <v>90262000</v>
      </c>
      <c r="H19682">
        <v>26</v>
      </c>
      <c r="K19682">
        <v>1960</v>
      </c>
      <c r="L19682">
        <v>20</v>
      </c>
      <c r="M19682">
        <v>5.0999999999999996</v>
      </c>
    </row>
    <row r="19683" spans="1:13" x14ac:dyDescent="0.25">
      <c r="A19683" t="s">
        <v>660</v>
      </c>
      <c r="C19683" t="s">
        <v>673</v>
      </c>
      <c r="D19683" s="2">
        <v>27699</v>
      </c>
      <c r="E19683">
        <v>30</v>
      </c>
      <c r="F19683">
        <v>23807</v>
      </c>
      <c r="G19683">
        <v>45842000</v>
      </c>
      <c r="H19683">
        <v>20116</v>
      </c>
      <c r="K19683">
        <v>775</v>
      </c>
      <c r="L19683">
        <v>32</v>
      </c>
      <c r="M19683">
        <v>2.8</v>
      </c>
    </row>
    <row r="19684" spans="1:13" x14ac:dyDescent="0.25">
      <c r="A19684" t="s">
        <v>660</v>
      </c>
      <c r="C19684" t="s">
        <v>683</v>
      </c>
      <c r="D19684" s="2">
        <v>27699</v>
      </c>
      <c r="E19684">
        <v>30</v>
      </c>
      <c r="F19684">
        <v>29263</v>
      </c>
      <c r="G19684">
        <v>126696000</v>
      </c>
      <c r="H19684">
        <v>101</v>
      </c>
      <c r="K19684">
        <v>1637</v>
      </c>
      <c r="L19684">
        <v>28</v>
      </c>
      <c r="M19684">
        <v>7.6</v>
      </c>
    </row>
    <row r="19685" spans="1:13" x14ac:dyDescent="0.25">
      <c r="A19685" t="s">
        <v>660</v>
      </c>
      <c r="C19685" t="s">
        <v>676</v>
      </c>
      <c r="D19685" s="2">
        <v>27699</v>
      </c>
      <c r="E19685">
        <v>30</v>
      </c>
      <c r="F19685">
        <v>32643</v>
      </c>
      <c r="G19685">
        <v>86837000</v>
      </c>
      <c r="H19685">
        <v>9198</v>
      </c>
      <c r="K19685">
        <v>1875</v>
      </c>
      <c r="L19685">
        <v>24</v>
      </c>
      <c r="M19685">
        <v>3.3</v>
      </c>
    </row>
    <row r="19686" spans="1:13" x14ac:dyDescent="0.25">
      <c r="A19686" t="s">
        <v>660</v>
      </c>
      <c r="C19686" t="s">
        <v>680</v>
      </c>
      <c r="D19686" s="2">
        <v>27699</v>
      </c>
      <c r="E19686">
        <v>30</v>
      </c>
      <c r="F19686">
        <v>30095</v>
      </c>
      <c r="G19686">
        <v>53692000</v>
      </c>
      <c r="H19686">
        <v>30</v>
      </c>
      <c r="K19686">
        <v>1705</v>
      </c>
      <c r="L19686">
        <v>20</v>
      </c>
      <c r="M19686">
        <v>4.9000000000000004</v>
      </c>
    </row>
    <row r="19687" spans="1:13" x14ac:dyDescent="0.25">
      <c r="A19687" t="s">
        <v>660</v>
      </c>
      <c r="C19687" t="s">
        <v>681</v>
      </c>
      <c r="D19687" s="2">
        <v>27699</v>
      </c>
      <c r="E19687">
        <v>30</v>
      </c>
      <c r="F19687">
        <v>46483</v>
      </c>
      <c r="G19687">
        <v>43583000</v>
      </c>
      <c r="H19687">
        <v>76</v>
      </c>
      <c r="K19687">
        <v>1345</v>
      </c>
      <c r="L19687">
        <v>24</v>
      </c>
      <c r="M19687">
        <v>2.1</v>
      </c>
    </row>
    <row r="19688" spans="1:13" x14ac:dyDescent="0.25">
      <c r="A19688" t="s">
        <v>660</v>
      </c>
      <c r="C19688" t="s">
        <v>668</v>
      </c>
      <c r="D19688" s="2">
        <v>27729</v>
      </c>
      <c r="E19688">
        <v>31</v>
      </c>
      <c r="F19688">
        <v>32341</v>
      </c>
      <c r="G19688">
        <v>43960000</v>
      </c>
      <c r="H19688">
        <v>26063</v>
      </c>
      <c r="K19688">
        <v>1050</v>
      </c>
      <c r="L19688">
        <v>28</v>
      </c>
      <c r="M19688">
        <v>4.4000000000000004</v>
      </c>
    </row>
    <row r="19689" spans="1:13" x14ac:dyDescent="0.25">
      <c r="A19689" t="s">
        <v>660</v>
      </c>
      <c r="C19689" t="s">
        <v>670</v>
      </c>
      <c r="D19689" s="2">
        <v>27729</v>
      </c>
      <c r="E19689">
        <v>31</v>
      </c>
      <c r="F19689">
        <v>41972</v>
      </c>
      <c r="G19689">
        <v>135334000</v>
      </c>
      <c r="H19689">
        <v>42</v>
      </c>
      <c r="K19689">
        <v>1200</v>
      </c>
      <c r="L19689">
        <v>36</v>
      </c>
      <c r="M19689">
        <v>3.7</v>
      </c>
    </row>
    <row r="19690" spans="1:13" x14ac:dyDescent="0.25">
      <c r="A19690" t="s">
        <v>660</v>
      </c>
      <c r="C19690" t="s">
        <v>776</v>
      </c>
      <c r="D19690" s="2">
        <v>27729</v>
      </c>
      <c r="E19690">
        <v>31</v>
      </c>
      <c r="F19690">
        <v>36698</v>
      </c>
      <c r="G19690">
        <v>152547000</v>
      </c>
      <c r="H19690">
        <v>73</v>
      </c>
      <c r="K19690">
        <v>1485</v>
      </c>
      <c r="L19690">
        <v>32</v>
      </c>
      <c r="M19690">
        <v>2.1</v>
      </c>
    </row>
    <row r="19691" spans="1:13" x14ac:dyDescent="0.25">
      <c r="A19691" t="s">
        <v>660</v>
      </c>
      <c r="C19691" t="s">
        <v>661</v>
      </c>
      <c r="D19691" s="2">
        <v>27729</v>
      </c>
      <c r="E19691">
        <v>31</v>
      </c>
      <c r="F19691">
        <v>19579</v>
      </c>
      <c r="G19691">
        <v>56972000</v>
      </c>
      <c r="H19691">
        <v>20</v>
      </c>
      <c r="K19691">
        <v>2035</v>
      </c>
      <c r="L19691">
        <v>16</v>
      </c>
      <c r="M19691">
        <v>3.6</v>
      </c>
    </row>
    <row r="19692" spans="1:13" x14ac:dyDescent="0.25">
      <c r="A19692" t="s">
        <v>660</v>
      </c>
      <c r="C19692" t="s">
        <v>671</v>
      </c>
      <c r="D19692" s="2">
        <v>27729</v>
      </c>
      <c r="E19692">
        <v>31</v>
      </c>
      <c r="F19692">
        <v>22627</v>
      </c>
      <c r="G19692">
        <v>163729000</v>
      </c>
      <c r="H19692">
        <v>23</v>
      </c>
      <c r="K19692">
        <v>2000</v>
      </c>
      <c r="L19692">
        <v>28</v>
      </c>
      <c r="M19692">
        <v>3.2</v>
      </c>
    </row>
    <row r="19693" spans="1:13" x14ac:dyDescent="0.25">
      <c r="A19693" t="s">
        <v>660</v>
      </c>
      <c r="C19693" t="s">
        <v>662</v>
      </c>
      <c r="D19693" s="2">
        <v>27729</v>
      </c>
      <c r="E19693">
        <v>31</v>
      </c>
      <c r="F19693">
        <v>51383</v>
      </c>
      <c r="G19693">
        <v>143374000</v>
      </c>
      <c r="H19693">
        <v>51</v>
      </c>
      <c r="K19693">
        <v>1590</v>
      </c>
      <c r="L19693">
        <v>32</v>
      </c>
      <c r="M19693">
        <v>5</v>
      </c>
    </row>
    <row r="19694" spans="1:13" x14ac:dyDescent="0.25">
      <c r="A19694" t="s">
        <v>660</v>
      </c>
      <c r="C19694" t="s">
        <v>664</v>
      </c>
      <c r="D19694" s="2">
        <v>27729</v>
      </c>
      <c r="E19694">
        <v>31</v>
      </c>
      <c r="F19694">
        <v>22695</v>
      </c>
      <c r="G19694">
        <v>78715000</v>
      </c>
      <c r="H19694">
        <v>46</v>
      </c>
      <c r="K19694">
        <v>1820</v>
      </c>
      <c r="L19694">
        <v>20</v>
      </c>
      <c r="M19694">
        <v>7.9</v>
      </c>
    </row>
    <row r="19695" spans="1:13" x14ac:dyDescent="0.25">
      <c r="A19695" t="s">
        <v>660</v>
      </c>
      <c r="C19695" t="s">
        <v>785</v>
      </c>
      <c r="D19695" s="2">
        <v>27729</v>
      </c>
      <c r="E19695">
        <v>31</v>
      </c>
      <c r="F19695">
        <v>63461</v>
      </c>
      <c r="G19695">
        <v>62179000</v>
      </c>
      <c r="H19695">
        <v>86</v>
      </c>
      <c r="K19695">
        <v>1005</v>
      </c>
      <c r="L19695">
        <v>32</v>
      </c>
      <c r="M19695">
        <v>5.5</v>
      </c>
    </row>
    <row r="19696" spans="1:13" x14ac:dyDescent="0.25">
      <c r="A19696" t="s">
        <v>660</v>
      </c>
      <c r="C19696" t="s">
        <v>672</v>
      </c>
      <c r="D19696" s="2">
        <v>27729</v>
      </c>
      <c r="E19696">
        <v>31</v>
      </c>
      <c r="F19696">
        <v>40178</v>
      </c>
      <c r="G19696">
        <v>160956000</v>
      </c>
      <c r="H19696">
        <v>162</v>
      </c>
      <c r="K19696">
        <v>1900</v>
      </c>
      <c r="L19696">
        <v>28</v>
      </c>
      <c r="M19696">
        <v>4.0999999999999996</v>
      </c>
    </row>
    <row r="19697" spans="1:13" x14ac:dyDescent="0.25">
      <c r="A19697" t="s">
        <v>660</v>
      </c>
      <c r="C19697" t="s">
        <v>686</v>
      </c>
      <c r="D19697" s="2">
        <v>27729</v>
      </c>
      <c r="E19697">
        <v>31</v>
      </c>
      <c r="F19697">
        <v>26291</v>
      </c>
      <c r="G19697">
        <v>90960000</v>
      </c>
      <c r="H19697">
        <v>26</v>
      </c>
      <c r="K19697">
        <v>1985</v>
      </c>
      <c r="L19697">
        <v>20</v>
      </c>
      <c r="M19697">
        <v>4.3</v>
      </c>
    </row>
    <row r="19698" spans="1:13" x14ac:dyDescent="0.25">
      <c r="A19698" t="s">
        <v>660</v>
      </c>
      <c r="C19698" t="s">
        <v>673</v>
      </c>
      <c r="D19698" s="2">
        <v>27729</v>
      </c>
      <c r="E19698">
        <v>31</v>
      </c>
      <c r="F19698">
        <v>24788</v>
      </c>
      <c r="G19698">
        <v>48596000</v>
      </c>
      <c r="H19698">
        <v>20281</v>
      </c>
      <c r="K19698">
        <v>795</v>
      </c>
      <c r="L19698">
        <v>32</v>
      </c>
      <c r="M19698">
        <v>3.8</v>
      </c>
    </row>
    <row r="19699" spans="1:13" x14ac:dyDescent="0.25">
      <c r="A19699" t="s">
        <v>660</v>
      </c>
      <c r="C19699" t="s">
        <v>683</v>
      </c>
      <c r="D19699" s="2">
        <v>27729</v>
      </c>
      <c r="E19699">
        <v>31</v>
      </c>
      <c r="F19699">
        <v>29947</v>
      </c>
      <c r="G19699">
        <v>136348000</v>
      </c>
      <c r="H19699">
        <v>60</v>
      </c>
      <c r="K19699">
        <v>1650</v>
      </c>
      <c r="L19699">
        <v>28</v>
      </c>
      <c r="M19699">
        <v>4.7</v>
      </c>
    </row>
    <row r="19700" spans="1:13" x14ac:dyDescent="0.25">
      <c r="A19700" t="s">
        <v>660</v>
      </c>
      <c r="C19700" t="s">
        <v>676</v>
      </c>
      <c r="D19700" s="2">
        <v>27729</v>
      </c>
      <c r="E19700">
        <v>31</v>
      </c>
      <c r="F19700">
        <v>30408</v>
      </c>
      <c r="G19700">
        <v>83013000</v>
      </c>
      <c r="H19700">
        <v>13032</v>
      </c>
      <c r="K19700">
        <v>1783</v>
      </c>
      <c r="L19700">
        <v>24</v>
      </c>
      <c r="M19700">
        <v>13.4</v>
      </c>
    </row>
    <row r="19701" spans="1:13" x14ac:dyDescent="0.25">
      <c r="A19701" t="s">
        <v>660</v>
      </c>
      <c r="C19701" t="s">
        <v>680</v>
      </c>
      <c r="D19701" s="2">
        <v>27729</v>
      </c>
      <c r="E19701">
        <v>31</v>
      </c>
      <c r="F19701">
        <v>30822</v>
      </c>
      <c r="G19701">
        <v>53597000</v>
      </c>
      <c r="H19701">
        <v>31</v>
      </c>
      <c r="K19701">
        <v>1700</v>
      </c>
      <c r="L19701">
        <v>20</v>
      </c>
      <c r="M19701">
        <v>6</v>
      </c>
    </row>
    <row r="19702" spans="1:13" x14ac:dyDescent="0.25">
      <c r="A19702" t="s">
        <v>660</v>
      </c>
      <c r="C19702" t="s">
        <v>681</v>
      </c>
      <c r="D19702" s="2">
        <v>27729</v>
      </c>
      <c r="E19702">
        <v>31</v>
      </c>
      <c r="F19702">
        <v>47865</v>
      </c>
      <c r="G19702">
        <v>43945000</v>
      </c>
      <c r="H19702">
        <v>96</v>
      </c>
      <c r="K19702">
        <v>1345</v>
      </c>
      <c r="L19702">
        <v>24</v>
      </c>
      <c r="M19702">
        <v>2.6</v>
      </c>
    </row>
    <row r="19703" spans="1:13" x14ac:dyDescent="0.25">
      <c r="A19703" t="s">
        <v>660</v>
      </c>
      <c r="C19703" t="s">
        <v>668</v>
      </c>
      <c r="D19703" s="2">
        <v>27760</v>
      </c>
      <c r="E19703">
        <v>30.7</v>
      </c>
      <c r="F19703">
        <v>31229</v>
      </c>
      <c r="G19703">
        <v>46025000</v>
      </c>
      <c r="H19703">
        <v>26669</v>
      </c>
      <c r="K19703">
        <v>1012</v>
      </c>
      <c r="L19703">
        <v>28</v>
      </c>
      <c r="M19703">
        <v>8.8000000000000007</v>
      </c>
    </row>
    <row r="19704" spans="1:13" x14ac:dyDescent="0.25">
      <c r="A19704" t="s">
        <v>660</v>
      </c>
      <c r="C19704" t="s">
        <v>670</v>
      </c>
      <c r="D19704" s="2">
        <v>27760</v>
      </c>
      <c r="E19704">
        <v>31</v>
      </c>
      <c r="F19704">
        <v>41852</v>
      </c>
      <c r="G19704">
        <v>134003000</v>
      </c>
      <c r="H19704">
        <v>42</v>
      </c>
      <c r="K19704">
        <v>1200</v>
      </c>
      <c r="L19704">
        <v>36</v>
      </c>
      <c r="M19704">
        <v>5.5</v>
      </c>
    </row>
    <row r="19705" spans="1:13" x14ac:dyDescent="0.25">
      <c r="A19705" t="s">
        <v>660</v>
      </c>
      <c r="C19705" t="s">
        <v>776</v>
      </c>
      <c r="D19705" s="2">
        <v>27760</v>
      </c>
      <c r="E19705">
        <v>31</v>
      </c>
      <c r="F19705">
        <v>32829</v>
      </c>
      <c r="G19705">
        <v>137182000</v>
      </c>
      <c r="H19705">
        <v>65</v>
      </c>
      <c r="K19705">
        <v>1466</v>
      </c>
      <c r="L19705">
        <v>32</v>
      </c>
      <c r="M19705">
        <v>7.1</v>
      </c>
    </row>
    <row r="19706" spans="1:13" x14ac:dyDescent="0.25">
      <c r="A19706" t="s">
        <v>660</v>
      </c>
      <c r="C19706" t="s">
        <v>661</v>
      </c>
      <c r="D19706" s="2">
        <v>27760</v>
      </c>
      <c r="E19706">
        <v>31</v>
      </c>
      <c r="F19706">
        <v>19393</v>
      </c>
      <c r="G19706">
        <v>57391000</v>
      </c>
      <c r="H19706">
        <v>20</v>
      </c>
      <c r="K19706">
        <v>2025</v>
      </c>
      <c r="L19706">
        <v>16</v>
      </c>
      <c r="M19706">
        <v>4.2</v>
      </c>
    </row>
    <row r="19707" spans="1:13" x14ac:dyDescent="0.25">
      <c r="A19707" t="s">
        <v>660</v>
      </c>
      <c r="C19707" t="s">
        <v>671</v>
      </c>
      <c r="D19707" s="2">
        <v>27760</v>
      </c>
      <c r="E19707">
        <v>31</v>
      </c>
      <c r="F19707">
        <v>19842</v>
      </c>
      <c r="G19707">
        <v>149164000</v>
      </c>
      <c r="H19707">
        <v>73</v>
      </c>
      <c r="K19707">
        <v>1925</v>
      </c>
      <c r="L19707">
        <v>28</v>
      </c>
      <c r="M19707">
        <v>9.5</v>
      </c>
    </row>
    <row r="19708" spans="1:13" x14ac:dyDescent="0.25">
      <c r="A19708" t="s">
        <v>660</v>
      </c>
      <c r="C19708" t="s">
        <v>662</v>
      </c>
      <c r="D19708" s="2">
        <v>27760</v>
      </c>
      <c r="E19708">
        <v>31</v>
      </c>
      <c r="F19708">
        <v>38233</v>
      </c>
      <c r="G19708">
        <v>148692000</v>
      </c>
      <c r="H19708">
        <v>13211</v>
      </c>
      <c r="K19708">
        <v>1558</v>
      </c>
      <c r="L19708">
        <v>32</v>
      </c>
      <c r="M19708">
        <v>7.1</v>
      </c>
    </row>
    <row r="19709" spans="1:13" x14ac:dyDescent="0.25">
      <c r="A19709" t="s">
        <v>660</v>
      </c>
      <c r="C19709" t="s">
        <v>664</v>
      </c>
      <c r="D19709" s="2">
        <v>27760</v>
      </c>
      <c r="E19709">
        <v>31</v>
      </c>
      <c r="F19709">
        <v>19851</v>
      </c>
      <c r="G19709">
        <v>66652000</v>
      </c>
      <c r="H19709">
        <v>31</v>
      </c>
      <c r="K19709">
        <v>1871</v>
      </c>
      <c r="L19709">
        <v>20</v>
      </c>
      <c r="M19709">
        <v>6.2</v>
      </c>
    </row>
    <row r="19710" spans="1:13" x14ac:dyDescent="0.25">
      <c r="A19710" t="s">
        <v>660</v>
      </c>
      <c r="C19710" t="s">
        <v>785</v>
      </c>
      <c r="D19710" s="2">
        <v>27760</v>
      </c>
      <c r="E19710">
        <v>31</v>
      </c>
      <c r="F19710">
        <v>62090</v>
      </c>
      <c r="G19710">
        <v>55923000</v>
      </c>
      <c r="H19710">
        <v>114</v>
      </c>
      <c r="K19710">
        <v>1000</v>
      </c>
      <c r="L19710">
        <v>32</v>
      </c>
      <c r="M19710">
        <v>5.2</v>
      </c>
    </row>
    <row r="19711" spans="1:13" x14ac:dyDescent="0.25">
      <c r="A19711" t="s">
        <v>660</v>
      </c>
      <c r="C19711" t="s">
        <v>672</v>
      </c>
      <c r="D19711" s="2">
        <v>27760</v>
      </c>
      <c r="E19711">
        <v>31</v>
      </c>
      <c r="F19711">
        <v>34398</v>
      </c>
      <c r="G19711">
        <v>149249000</v>
      </c>
      <c r="H19711">
        <v>138</v>
      </c>
      <c r="K19711">
        <v>1933</v>
      </c>
      <c r="L19711">
        <v>28</v>
      </c>
      <c r="M19711">
        <v>3.1</v>
      </c>
    </row>
    <row r="19712" spans="1:13" x14ac:dyDescent="0.25">
      <c r="A19712" t="s">
        <v>660</v>
      </c>
      <c r="C19712" t="s">
        <v>686</v>
      </c>
      <c r="D19712" s="2">
        <v>27760</v>
      </c>
      <c r="E19712">
        <v>31</v>
      </c>
      <c r="F19712">
        <v>19854</v>
      </c>
      <c r="G19712">
        <v>75800000</v>
      </c>
      <c r="H19712">
        <v>20</v>
      </c>
      <c r="K19712">
        <v>2086</v>
      </c>
      <c r="L19712">
        <v>20</v>
      </c>
      <c r="M19712">
        <v>8.1999999999999993</v>
      </c>
    </row>
    <row r="19713" spans="1:13" x14ac:dyDescent="0.25">
      <c r="A19713" t="s">
        <v>660</v>
      </c>
      <c r="C19713" t="s">
        <v>673</v>
      </c>
      <c r="D19713" s="2">
        <v>27760</v>
      </c>
      <c r="E19713">
        <v>31</v>
      </c>
      <c r="F19713">
        <v>26404</v>
      </c>
      <c r="G19713">
        <v>56091000</v>
      </c>
      <c r="H19713">
        <v>18325</v>
      </c>
      <c r="K19713">
        <v>795</v>
      </c>
      <c r="L19713">
        <v>32</v>
      </c>
      <c r="M19713">
        <v>3.7</v>
      </c>
    </row>
    <row r="19714" spans="1:13" x14ac:dyDescent="0.25">
      <c r="A19714" t="s">
        <v>660</v>
      </c>
      <c r="C19714" t="s">
        <v>683</v>
      </c>
      <c r="D19714" s="2">
        <v>27760</v>
      </c>
      <c r="E19714">
        <v>29.9</v>
      </c>
      <c r="F19714">
        <v>27420</v>
      </c>
      <c r="G19714">
        <v>143180000</v>
      </c>
      <c r="H19714">
        <v>42</v>
      </c>
      <c r="K19714">
        <v>1680</v>
      </c>
      <c r="L19714">
        <v>28</v>
      </c>
      <c r="M19714">
        <v>6.6</v>
      </c>
    </row>
    <row r="19715" spans="1:13" x14ac:dyDescent="0.25">
      <c r="A19715" t="s">
        <v>660</v>
      </c>
      <c r="C19715" t="s">
        <v>676</v>
      </c>
      <c r="D19715" s="2">
        <v>27760</v>
      </c>
      <c r="E19715">
        <v>31</v>
      </c>
      <c r="F19715">
        <v>24613</v>
      </c>
      <c r="G19715">
        <v>81576000</v>
      </c>
      <c r="H19715">
        <v>18867</v>
      </c>
      <c r="K19715">
        <v>1637</v>
      </c>
      <c r="L19715">
        <v>24</v>
      </c>
      <c r="M19715">
        <v>6.8</v>
      </c>
    </row>
    <row r="19716" spans="1:13" x14ac:dyDescent="0.25">
      <c r="A19716" t="s">
        <v>660</v>
      </c>
      <c r="C19716" t="s">
        <v>680</v>
      </c>
      <c r="D19716" s="2">
        <v>27760</v>
      </c>
      <c r="E19716">
        <v>30.8</v>
      </c>
      <c r="F19716">
        <v>33485</v>
      </c>
      <c r="G19716">
        <v>58614000</v>
      </c>
      <c r="H19716">
        <v>34</v>
      </c>
      <c r="K19716">
        <v>1616</v>
      </c>
      <c r="L19716">
        <v>20</v>
      </c>
      <c r="M19716">
        <v>8.3000000000000007</v>
      </c>
    </row>
    <row r="19717" spans="1:13" x14ac:dyDescent="0.25">
      <c r="A19717" t="s">
        <v>660</v>
      </c>
      <c r="C19717" t="s">
        <v>681</v>
      </c>
      <c r="D19717" s="2">
        <v>27760</v>
      </c>
      <c r="E19717">
        <v>31</v>
      </c>
      <c r="F19717">
        <v>47512</v>
      </c>
      <c r="G19717">
        <v>45853000</v>
      </c>
      <c r="H19717">
        <v>59</v>
      </c>
      <c r="K19717">
        <v>1350</v>
      </c>
      <c r="L19717">
        <v>24</v>
      </c>
      <c r="M19717">
        <v>6.1</v>
      </c>
    </row>
    <row r="19718" spans="1:13" x14ac:dyDescent="0.25">
      <c r="A19718" t="s">
        <v>660</v>
      </c>
      <c r="C19718" t="s">
        <v>668</v>
      </c>
      <c r="D19718" s="2">
        <v>27791</v>
      </c>
      <c r="E19718">
        <v>29</v>
      </c>
      <c r="F19718">
        <v>29058</v>
      </c>
      <c r="G19718">
        <v>42555000</v>
      </c>
      <c r="H19718">
        <v>26823</v>
      </c>
      <c r="K19718">
        <v>1017</v>
      </c>
      <c r="L19718">
        <v>28</v>
      </c>
      <c r="M19718">
        <v>4.2</v>
      </c>
    </row>
    <row r="19719" spans="1:13" x14ac:dyDescent="0.25">
      <c r="A19719" t="s">
        <v>660</v>
      </c>
      <c r="C19719" t="s">
        <v>670</v>
      </c>
      <c r="D19719" s="2">
        <v>27791</v>
      </c>
      <c r="E19719">
        <v>29</v>
      </c>
      <c r="F19719">
        <v>37792</v>
      </c>
      <c r="G19719">
        <v>108251000</v>
      </c>
      <c r="H19719">
        <v>38</v>
      </c>
      <c r="K19719">
        <v>1266</v>
      </c>
      <c r="L19719">
        <v>36</v>
      </c>
      <c r="M19719">
        <v>8.5</v>
      </c>
    </row>
    <row r="19720" spans="1:13" x14ac:dyDescent="0.25">
      <c r="A19720" t="s">
        <v>660</v>
      </c>
      <c r="C19720" t="s">
        <v>776</v>
      </c>
      <c r="D19720" s="2">
        <v>27791</v>
      </c>
      <c r="E19720">
        <v>28.8</v>
      </c>
      <c r="F19720">
        <v>28437</v>
      </c>
      <c r="G19720">
        <v>118839000</v>
      </c>
      <c r="H19720">
        <v>57</v>
      </c>
      <c r="K19720">
        <v>1500</v>
      </c>
      <c r="L19720">
        <v>28</v>
      </c>
      <c r="M19720">
        <v>5.8</v>
      </c>
    </row>
    <row r="19721" spans="1:13" x14ac:dyDescent="0.25">
      <c r="A19721" t="s">
        <v>660</v>
      </c>
      <c r="C19721" t="s">
        <v>661</v>
      </c>
      <c r="D19721" s="2">
        <v>27791</v>
      </c>
      <c r="E19721">
        <v>29</v>
      </c>
      <c r="F19721">
        <v>18248</v>
      </c>
      <c r="G19721">
        <v>61325000</v>
      </c>
      <c r="H19721">
        <v>18</v>
      </c>
      <c r="K19721">
        <v>2000</v>
      </c>
      <c r="L19721">
        <v>16</v>
      </c>
      <c r="M19721">
        <v>6.2</v>
      </c>
    </row>
    <row r="19722" spans="1:13" x14ac:dyDescent="0.25">
      <c r="A19722" t="s">
        <v>660</v>
      </c>
      <c r="C19722" t="s">
        <v>671</v>
      </c>
      <c r="D19722" s="2">
        <v>27791</v>
      </c>
      <c r="E19722">
        <v>29</v>
      </c>
      <c r="F19722">
        <v>16940</v>
      </c>
      <c r="G19722">
        <v>128488000</v>
      </c>
      <c r="H19722">
        <v>68</v>
      </c>
      <c r="K19722">
        <v>1950</v>
      </c>
      <c r="L19722">
        <v>24</v>
      </c>
      <c r="M19722">
        <v>5.8</v>
      </c>
    </row>
    <row r="19723" spans="1:13" x14ac:dyDescent="0.25">
      <c r="A19723" t="s">
        <v>660</v>
      </c>
      <c r="C19723" t="s">
        <v>662</v>
      </c>
      <c r="D19723" s="2">
        <v>27791</v>
      </c>
      <c r="E19723">
        <v>29</v>
      </c>
      <c r="F19723">
        <v>33206</v>
      </c>
      <c r="G19723">
        <v>147259000</v>
      </c>
      <c r="H19723">
        <v>14231</v>
      </c>
      <c r="K19723">
        <v>1525</v>
      </c>
      <c r="L19723">
        <v>32</v>
      </c>
      <c r="M19723">
        <v>4.8</v>
      </c>
    </row>
    <row r="19724" spans="1:13" x14ac:dyDescent="0.25">
      <c r="A19724" t="s">
        <v>660</v>
      </c>
      <c r="C19724" t="s">
        <v>664</v>
      </c>
      <c r="D19724" s="2">
        <v>27791</v>
      </c>
      <c r="E19724">
        <v>29</v>
      </c>
      <c r="F19724">
        <v>14243</v>
      </c>
      <c r="G19724">
        <v>51398000</v>
      </c>
      <c r="H19724">
        <v>14</v>
      </c>
      <c r="K19724">
        <v>1962</v>
      </c>
      <c r="L19724">
        <v>16</v>
      </c>
      <c r="M19724">
        <v>2.2000000000000002</v>
      </c>
    </row>
    <row r="19725" spans="1:13" x14ac:dyDescent="0.25">
      <c r="A19725" t="s">
        <v>660</v>
      </c>
      <c r="C19725" t="s">
        <v>785</v>
      </c>
      <c r="D19725" s="2">
        <v>27791</v>
      </c>
      <c r="E19725">
        <v>29</v>
      </c>
      <c r="F19725">
        <v>58093</v>
      </c>
      <c r="G19725">
        <v>62606000</v>
      </c>
      <c r="H19725">
        <v>116</v>
      </c>
      <c r="K19725">
        <v>1000</v>
      </c>
      <c r="L19725">
        <v>32</v>
      </c>
      <c r="M19725">
        <v>4.5</v>
      </c>
    </row>
    <row r="19726" spans="1:13" x14ac:dyDescent="0.25">
      <c r="A19726" t="s">
        <v>660</v>
      </c>
      <c r="C19726" t="s">
        <v>672</v>
      </c>
      <c r="D19726" s="2">
        <v>27791</v>
      </c>
      <c r="E19726">
        <v>29</v>
      </c>
      <c r="F19726">
        <v>29078</v>
      </c>
      <c r="G19726">
        <v>118410000</v>
      </c>
      <c r="H19726">
        <v>117</v>
      </c>
      <c r="K19726">
        <v>2000</v>
      </c>
      <c r="L19726">
        <v>24</v>
      </c>
      <c r="M19726">
        <v>1</v>
      </c>
    </row>
    <row r="19727" spans="1:13" x14ac:dyDescent="0.25">
      <c r="A19727" t="s">
        <v>660</v>
      </c>
      <c r="C19727" t="s">
        <v>686</v>
      </c>
      <c r="D19727" s="2">
        <v>27791</v>
      </c>
      <c r="E19727">
        <v>29</v>
      </c>
      <c r="F19727">
        <v>13717</v>
      </c>
      <c r="G19727">
        <v>59720000</v>
      </c>
      <c r="H19727">
        <v>14</v>
      </c>
      <c r="K19727">
        <v>2350</v>
      </c>
      <c r="L19727">
        <v>16</v>
      </c>
      <c r="M19727">
        <v>4.3</v>
      </c>
    </row>
    <row r="19728" spans="1:13" x14ac:dyDescent="0.25">
      <c r="A19728" t="s">
        <v>660</v>
      </c>
      <c r="C19728" t="s">
        <v>673</v>
      </c>
      <c r="D19728" s="2">
        <v>27791</v>
      </c>
      <c r="E19728">
        <v>29</v>
      </c>
      <c r="F19728">
        <v>25422</v>
      </c>
      <c r="G19728">
        <v>55731000</v>
      </c>
      <c r="H19728">
        <v>16948</v>
      </c>
      <c r="K19728">
        <v>800</v>
      </c>
      <c r="L19728">
        <v>32</v>
      </c>
      <c r="M19728">
        <v>3.7</v>
      </c>
    </row>
    <row r="19729" spans="1:13" x14ac:dyDescent="0.25">
      <c r="A19729" t="s">
        <v>660</v>
      </c>
      <c r="C19729" t="s">
        <v>683</v>
      </c>
      <c r="D19729" s="2">
        <v>27791</v>
      </c>
      <c r="E19729">
        <v>29</v>
      </c>
      <c r="F19729">
        <v>23532</v>
      </c>
      <c r="G19729">
        <v>116607000</v>
      </c>
      <c r="H19729">
        <v>23</v>
      </c>
      <c r="K19729">
        <v>1750</v>
      </c>
      <c r="L19729">
        <v>24</v>
      </c>
      <c r="M19729">
        <v>5.3</v>
      </c>
    </row>
    <row r="19730" spans="1:13" x14ac:dyDescent="0.25">
      <c r="A19730" t="s">
        <v>660</v>
      </c>
      <c r="C19730" t="s">
        <v>676</v>
      </c>
      <c r="D19730" s="2">
        <v>27791</v>
      </c>
      <c r="E19730">
        <v>29</v>
      </c>
      <c r="F19730">
        <v>21809</v>
      </c>
      <c r="G19730">
        <v>74383000</v>
      </c>
      <c r="H19730">
        <v>20132</v>
      </c>
      <c r="K19730">
        <v>1587</v>
      </c>
      <c r="L19730">
        <v>24</v>
      </c>
      <c r="M19730">
        <v>4.3</v>
      </c>
    </row>
    <row r="19731" spans="1:13" x14ac:dyDescent="0.25">
      <c r="A19731" t="s">
        <v>660</v>
      </c>
      <c r="C19731" t="s">
        <v>680</v>
      </c>
      <c r="D19731" s="2">
        <v>27791</v>
      </c>
      <c r="E19731">
        <v>29</v>
      </c>
      <c r="F19731">
        <v>37069</v>
      </c>
      <c r="G19731">
        <v>65567000</v>
      </c>
      <c r="H19731">
        <v>37</v>
      </c>
      <c r="K19731">
        <v>1500</v>
      </c>
      <c r="L19731">
        <v>24</v>
      </c>
      <c r="M19731">
        <v>5.7</v>
      </c>
    </row>
    <row r="19732" spans="1:13" x14ac:dyDescent="0.25">
      <c r="A19732" t="s">
        <v>660</v>
      </c>
      <c r="C19732" t="s">
        <v>681</v>
      </c>
      <c r="D19732" s="2">
        <v>27791</v>
      </c>
      <c r="E19732">
        <v>29</v>
      </c>
      <c r="F19732">
        <v>45148</v>
      </c>
      <c r="G19732">
        <v>43332000</v>
      </c>
      <c r="H19732">
        <v>45</v>
      </c>
      <c r="K19732">
        <v>1350</v>
      </c>
      <c r="L19732">
        <v>24</v>
      </c>
      <c r="M19732">
        <v>7.5</v>
      </c>
    </row>
    <row r="19733" spans="1:13" x14ac:dyDescent="0.25">
      <c r="A19733" t="s">
        <v>660</v>
      </c>
      <c r="C19733" t="s">
        <v>668</v>
      </c>
      <c r="D19733" s="2">
        <v>27820</v>
      </c>
      <c r="E19733">
        <v>31</v>
      </c>
      <c r="F19733">
        <v>31137</v>
      </c>
      <c r="G19733">
        <v>45540000</v>
      </c>
      <c r="H19733">
        <v>28743</v>
      </c>
      <c r="K19733">
        <v>1025</v>
      </c>
      <c r="L19733">
        <v>28</v>
      </c>
      <c r="M19733">
        <v>4.2</v>
      </c>
    </row>
    <row r="19734" spans="1:13" x14ac:dyDescent="0.25">
      <c r="A19734" t="s">
        <v>660</v>
      </c>
      <c r="C19734" t="s">
        <v>670</v>
      </c>
      <c r="D19734" s="2">
        <v>27820</v>
      </c>
      <c r="E19734">
        <v>31</v>
      </c>
      <c r="F19734">
        <v>39359</v>
      </c>
      <c r="G19734">
        <v>164861000</v>
      </c>
      <c r="H19734">
        <v>39</v>
      </c>
      <c r="K19734">
        <v>1340</v>
      </c>
      <c r="L19734">
        <v>32</v>
      </c>
      <c r="M19734">
        <v>4.5999999999999996</v>
      </c>
    </row>
    <row r="19735" spans="1:13" x14ac:dyDescent="0.25">
      <c r="A19735" t="s">
        <v>660</v>
      </c>
      <c r="C19735" t="s">
        <v>776</v>
      </c>
      <c r="D19735" s="2">
        <v>27820</v>
      </c>
      <c r="E19735">
        <v>31</v>
      </c>
      <c r="F19735">
        <v>30616</v>
      </c>
      <c r="G19735">
        <v>125098000</v>
      </c>
      <c r="H19735">
        <v>62</v>
      </c>
      <c r="K19735">
        <v>1500</v>
      </c>
      <c r="L19735">
        <v>28</v>
      </c>
      <c r="M19735">
        <v>7.2</v>
      </c>
    </row>
    <row r="19736" spans="1:13" x14ac:dyDescent="0.25">
      <c r="A19736" t="s">
        <v>660</v>
      </c>
      <c r="C19736" t="s">
        <v>661</v>
      </c>
      <c r="D19736" s="2">
        <v>27820</v>
      </c>
      <c r="E19736">
        <v>31</v>
      </c>
      <c r="F19736">
        <v>19792</v>
      </c>
      <c r="G19736">
        <v>55195000</v>
      </c>
      <c r="H19736">
        <v>20</v>
      </c>
      <c r="K19736">
        <v>2000</v>
      </c>
      <c r="L19736">
        <v>16</v>
      </c>
      <c r="M19736">
        <v>4.4000000000000004</v>
      </c>
    </row>
    <row r="19737" spans="1:13" x14ac:dyDescent="0.25">
      <c r="A19737" t="s">
        <v>660</v>
      </c>
      <c r="C19737" t="s">
        <v>671</v>
      </c>
      <c r="D19737" s="2">
        <v>27820</v>
      </c>
      <c r="E19737">
        <v>31</v>
      </c>
      <c r="F19737">
        <v>18787</v>
      </c>
      <c r="G19737">
        <v>142090000</v>
      </c>
      <c r="H19737">
        <v>75</v>
      </c>
      <c r="K19737">
        <v>1975</v>
      </c>
      <c r="L19737">
        <v>24</v>
      </c>
      <c r="M19737">
        <v>5.7</v>
      </c>
    </row>
    <row r="19738" spans="1:13" x14ac:dyDescent="0.25">
      <c r="A19738" t="s">
        <v>660</v>
      </c>
      <c r="C19738" t="s">
        <v>662</v>
      </c>
      <c r="D19738" s="2">
        <v>27820</v>
      </c>
      <c r="E19738">
        <v>31</v>
      </c>
      <c r="F19738">
        <v>36496</v>
      </c>
      <c r="G19738">
        <v>140701000</v>
      </c>
      <c r="H19738">
        <v>15642</v>
      </c>
      <c r="K19738">
        <v>1522</v>
      </c>
      <c r="L19738">
        <v>32</v>
      </c>
      <c r="M19738">
        <v>4.9000000000000004</v>
      </c>
    </row>
    <row r="19739" spans="1:13" x14ac:dyDescent="0.25">
      <c r="A19739" t="s">
        <v>660</v>
      </c>
      <c r="C19739" t="s">
        <v>664</v>
      </c>
      <c r="D19739" s="2">
        <v>27820</v>
      </c>
      <c r="E19739">
        <v>31</v>
      </c>
      <c r="F19739">
        <v>14966</v>
      </c>
      <c r="G19739">
        <v>66458000</v>
      </c>
      <c r="H19739">
        <v>15</v>
      </c>
      <c r="K19739">
        <v>1975</v>
      </c>
      <c r="L19739">
        <v>16</v>
      </c>
      <c r="M19739">
        <v>3.3</v>
      </c>
    </row>
    <row r="19740" spans="1:13" x14ac:dyDescent="0.25">
      <c r="A19740" t="s">
        <v>660</v>
      </c>
      <c r="C19740" t="s">
        <v>785</v>
      </c>
      <c r="D19740" s="2">
        <v>27820</v>
      </c>
      <c r="E19740">
        <v>30.8</v>
      </c>
      <c r="F19740">
        <v>61994</v>
      </c>
      <c r="G19740">
        <v>67684000</v>
      </c>
      <c r="H19740">
        <v>124</v>
      </c>
      <c r="K19740">
        <v>995</v>
      </c>
      <c r="L19740">
        <v>32</v>
      </c>
      <c r="M19740">
        <v>5.7</v>
      </c>
    </row>
    <row r="19741" spans="1:13" x14ac:dyDescent="0.25">
      <c r="A19741" t="s">
        <v>660</v>
      </c>
      <c r="C19741" t="s">
        <v>672</v>
      </c>
      <c r="D19741" s="2">
        <v>27820</v>
      </c>
      <c r="E19741">
        <v>30.7</v>
      </c>
      <c r="F19741">
        <v>31372</v>
      </c>
      <c r="G19741">
        <v>123592000</v>
      </c>
      <c r="H19741">
        <v>126</v>
      </c>
      <c r="K19741">
        <v>2000</v>
      </c>
      <c r="L19741">
        <v>24</v>
      </c>
      <c r="M19741">
        <v>5.2</v>
      </c>
    </row>
    <row r="19742" spans="1:13" x14ac:dyDescent="0.25">
      <c r="A19742" t="s">
        <v>660</v>
      </c>
      <c r="C19742" t="s">
        <v>686</v>
      </c>
      <c r="D19742" s="2">
        <v>27820</v>
      </c>
      <c r="E19742">
        <v>31</v>
      </c>
      <c r="F19742">
        <v>14664</v>
      </c>
      <c r="G19742">
        <v>63586000</v>
      </c>
      <c r="H19742">
        <v>14</v>
      </c>
      <c r="K19742">
        <v>2350</v>
      </c>
      <c r="L19742">
        <v>16</v>
      </c>
      <c r="M19742">
        <v>3.9</v>
      </c>
    </row>
    <row r="19743" spans="1:13" x14ac:dyDescent="0.25">
      <c r="A19743" t="s">
        <v>660</v>
      </c>
      <c r="C19743" t="s">
        <v>673</v>
      </c>
      <c r="D19743" s="2">
        <v>27820</v>
      </c>
      <c r="E19743">
        <v>31</v>
      </c>
      <c r="F19743">
        <v>27212</v>
      </c>
      <c r="G19743">
        <v>58859000</v>
      </c>
      <c r="H19743">
        <v>18142</v>
      </c>
      <c r="K19743">
        <v>822</v>
      </c>
      <c r="L19743">
        <v>32</v>
      </c>
      <c r="M19743">
        <v>5.2</v>
      </c>
    </row>
    <row r="19744" spans="1:13" x14ac:dyDescent="0.25">
      <c r="A19744" t="s">
        <v>660</v>
      </c>
      <c r="C19744" t="s">
        <v>683</v>
      </c>
      <c r="D19744" s="2">
        <v>27820</v>
      </c>
      <c r="E19744">
        <v>30.9</v>
      </c>
      <c r="F19744">
        <v>23068</v>
      </c>
      <c r="G19744">
        <v>114325000</v>
      </c>
      <c r="H19744">
        <v>23</v>
      </c>
      <c r="K19744">
        <v>1900</v>
      </c>
      <c r="L19744">
        <v>24</v>
      </c>
      <c r="M19744">
        <v>1.1000000000000001</v>
      </c>
    </row>
    <row r="19745" spans="1:13" x14ac:dyDescent="0.25">
      <c r="A19745" t="s">
        <v>660</v>
      </c>
      <c r="C19745" t="s">
        <v>676</v>
      </c>
      <c r="D19745" s="2">
        <v>27820</v>
      </c>
      <c r="E19745">
        <v>31</v>
      </c>
      <c r="F19745">
        <v>26604</v>
      </c>
      <c r="G19745">
        <v>66626000</v>
      </c>
      <c r="H19745">
        <v>24559</v>
      </c>
      <c r="K19745">
        <v>1900</v>
      </c>
      <c r="L19745">
        <v>24</v>
      </c>
      <c r="M19745">
        <v>6.7</v>
      </c>
    </row>
    <row r="19746" spans="1:13" x14ac:dyDescent="0.25">
      <c r="A19746" t="s">
        <v>660</v>
      </c>
      <c r="C19746" t="s">
        <v>680</v>
      </c>
      <c r="D19746" s="2">
        <v>27820</v>
      </c>
      <c r="E19746">
        <v>31</v>
      </c>
      <c r="F19746">
        <v>39264</v>
      </c>
      <c r="G19746">
        <v>70455000</v>
      </c>
      <c r="H19746">
        <v>39</v>
      </c>
      <c r="K19746">
        <v>1587</v>
      </c>
      <c r="L19746">
        <v>24</v>
      </c>
      <c r="M19746">
        <v>8.6</v>
      </c>
    </row>
    <row r="19747" spans="1:13" x14ac:dyDescent="0.25">
      <c r="A19747" t="s">
        <v>660</v>
      </c>
      <c r="C19747" t="s">
        <v>681</v>
      </c>
      <c r="D19747" s="2">
        <v>27820</v>
      </c>
      <c r="E19747">
        <v>31</v>
      </c>
      <c r="F19747">
        <v>48331</v>
      </c>
      <c r="G19747">
        <v>43083000</v>
      </c>
      <c r="H19747">
        <v>48</v>
      </c>
      <c r="K19747">
        <v>1337</v>
      </c>
      <c r="L19747">
        <v>24</v>
      </c>
      <c r="M19747">
        <v>4.0999999999999996</v>
      </c>
    </row>
    <row r="19748" spans="1:13" x14ac:dyDescent="0.25">
      <c r="A19748" t="s">
        <v>660</v>
      </c>
      <c r="C19748" t="s">
        <v>668</v>
      </c>
      <c r="D19748" s="2">
        <v>27851</v>
      </c>
      <c r="E19748">
        <v>30</v>
      </c>
      <c r="F19748">
        <v>30556</v>
      </c>
      <c r="G19748">
        <v>43101000</v>
      </c>
      <c r="H19748">
        <v>28207</v>
      </c>
      <c r="K19748">
        <v>1000</v>
      </c>
      <c r="L19748">
        <v>28</v>
      </c>
      <c r="M19748">
        <v>2.6</v>
      </c>
    </row>
    <row r="19749" spans="1:13" x14ac:dyDescent="0.25">
      <c r="A19749" t="s">
        <v>660</v>
      </c>
      <c r="C19749" t="s">
        <v>670</v>
      </c>
      <c r="D19749" s="2">
        <v>27851</v>
      </c>
      <c r="E19749">
        <v>30</v>
      </c>
      <c r="F19749">
        <v>38552</v>
      </c>
      <c r="G19749">
        <v>147658000</v>
      </c>
      <c r="H19749">
        <v>39</v>
      </c>
      <c r="K19749">
        <v>1275</v>
      </c>
      <c r="L19749">
        <v>32</v>
      </c>
      <c r="M19749">
        <v>1.7</v>
      </c>
    </row>
    <row r="19750" spans="1:13" x14ac:dyDescent="0.25">
      <c r="A19750" t="s">
        <v>660</v>
      </c>
      <c r="C19750" t="s">
        <v>776</v>
      </c>
      <c r="D19750" s="2">
        <v>27851</v>
      </c>
      <c r="E19750">
        <v>30</v>
      </c>
      <c r="F19750">
        <v>30614</v>
      </c>
      <c r="G19750">
        <v>104454000</v>
      </c>
      <c r="H19750">
        <v>61</v>
      </c>
      <c r="K19750">
        <v>1475</v>
      </c>
      <c r="L19750">
        <v>28</v>
      </c>
      <c r="M19750">
        <v>4.3</v>
      </c>
    </row>
    <row r="19751" spans="1:13" x14ac:dyDescent="0.25">
      <c r="A19751" t="s">
        <v>660</v>
      </c>
      <c r="C19751" t="s">
        <v>661</v>
      </c>
      <c r="D19751" s="2">
        <v>27851</v>
      </c>
      <c r="E19751">
        <v>30</v>
      </c>
      <c r="F19751">
        <v>19389</v>
      </c>
      <c r="G19751">
        <v>56717000</v>
      </c>
      <c r="H19751">
        <v>19</v>
      </c>
      <c r="K19751">
        <v>2000</v>
      </c>
      <c r="L19751">
        <v>16</v>
      </c>
      <c r="M19751">
        <v>1.6</v>
      </c>
    </row>
    <row r="19752" spans="1:13" x14ac:dyDescent="0.25">
      <c r="A19752" t="s">
        <v>660</v>
      </c>
      <c r="C19752" t="s">
        <v>671</v>
      </c>
      <c r="D19752" s="2">
        <v>27851</v>
      </c>
      <c r="E19752">
        <v>28.8</v>
      </c>
      <c r="F19752">
        <v>16654</v>
      </c>
      <c r="G19752">
        <v>129191000</v>
      </c>
      <c r="H19752">
        <v>248</v>
      </c>
      <c r="K19752">
        <v>1975</v>
      </c>
      <c r="L19752">
        <v>24</v>
      </c>
      <c r="M19752">
        <v>2.6</v>
      </c>
    </row>
    <row r="19753" spans="1:13" x14ac:dyDescent="0.25">
      <c r="A19753" t="s">
        <v>660</v>
      </c>
      <c r="C19753" t="s">
        <v>662</v>
      </c>
      <c r="D19753" s="2">
        <v>27851</v>
      </c>
      <c r="E19753">
        <v>30</v>
      </c>
      <c r="F19753">
        <v>29921</v>
      </c>
      <c r="G19753">
        <v>137473000</v>
      </c>
      <c r="H19753">
        <v>22275</v>
      </c>
      <c r="K19753">
        <v>1447</v>
      </c>
      <c r="L19753">
        <v>32</v>
      </c>
      <c r="M19753">
        <v>2.5</v>
      </c>
    </row>
    <row r="19754" spans="1:13" x14ac:dyDescent="0.25">
      <c r="A19754" t="s">
        <v>660</v>
      </c>
      <c r="C19754" t="s">
        <v>664</v>
      </c>
      <c r="D19754" s="2">
        <v>27851</v>
      </c>
      <c r="E19754">
        <v>30</v>
      </c>
      <c r="F19754">
        <v>15194</v>
      </c>
      <c r="G19754">
        <v>65909000</v>
      </c>
      <c r="H19754">
        <v>15</v>
      </c>
      <c r="K19754">
        <v>1975</v>
      </c>
      <c r="L19754">
        <v>16</v>
      </c>
      <c r="M19754">
        <v>2</v>
      </c>
    </row>
    <row r="19755" spans="1:13" x14ac:dyDescent="0.25">
      <c r="A19755" t="s">
        <v>660</v>
      </c>
      <c r="C19755" t="s">
        <v>785</v>
      </c>
      <c r="D19755" s="2">
        <v>27851</v>
      </c>
      <c r="E19755">
        <v>30</v>
      </c>
      <c r="F19755">
        <v>61869</v>
      </c>
      <c r="G19755">
        <v>59911000</v>
      </c>
      <c r="H19755">
        <v>89</v>
      </c>
      <c r="K19755">
        <v>975</v>
      </c>
      <c r="L19755">
        <v>32</v>
      </c>
      <c r="M19755">
        <v>2.7</v>
      </c>
    </row>
    <row r="19756" spans="1:13" x14ac:dyDescent="0.25">
      <c r="A19756" t="s">
        <v>660</v>
      </c>
      <c r="C19756" t="s">
        <v>672</v>
      </c>
      <c r="D19756" s="2">
        <v>27851</v>
      </c>
      <c r="E19756">
        <v>30</v>
      </c>
      <c r="F19756">
        <v>31633</v>
      </c>
      <c r="G19756">
        <v>122649000</v>
      </c>
      <c r="H19756">
        <v>127</v>
      </c>
      <c r="K19756">
        <v>2000</v>
      </c>
      <c r="L19756">
        <v>24</v>
      </c>
      <c r="M19756">
        <v>4.7</v>
      </c>
    </row>
    <row r="19757" spans="1:13" x14ac:dyDescent="0.25">
      <c r="A19757" t="s">
        <v>660</v>
      </c>
      <c r="C19757" t="s">
        <v>686</v>
      </c>
      <c r="D19757" s="2">
        <v>27851</v>
      </c>
      <c r="E19757">
        <v>29.7</v>
      </c>
      <c r="F19757">
        <v>14467</v>
      </c>
      <c r="G19757">
        <v>62389000</v>
      </c>
      <c r="H19757">
        <v>14</v>
      </c>
      <c r="K19757">
        <v>2300</v>
      </c>
      <c r="L19757">
        <v>16</v>
      </c>
      <c r="M19757">
        <v>1.1000000000000001</v>
      </c>
    </row>
    <row r="19758" spans="1:13" x14ac:dyDescent="0.25">
      <c r="A19758" t="s">
        <v>660</v>
      </c>
      <c r="C19758" t="s">
        <v>673</v>
      </c>
      <c r="D19758" s="2">
        <v>27851</v>
      </c>
      <c r="E19758">
        <v>30</v>
      </c>
      <c r="F19758">
        <v>28886</v>
      </c>
      <c r="G19758">
        <v>43409000</v>
      </c>
      <c r="H19758">
        <v>19257</v>
      </c>
      <c r="K19758">
        <v>847</v>
      </c>
      <c r="L19758">
        <v>32</v>
      </c>
      <c r="M19758">
        <v>2.8</v>
      </c>
    </row>
    <row r="19759" spans="1:13" x14ac:dyDescent="0.25">
      <c r="A19759" t="s">
        <v>660</v>
      </c>
      <c r="C19759" t="s">
        <v>683</v>
      </c>
      <c r="D19759" s="2">
        <v>27851</v>
      </c>
      <c r="E19759">
        <v>30</v>
      </c>
      <c r="F19759">
        <v>22932</v>
      </c>
      <c r="G19759">
        <v>118021000</v>
      </c>
      <c r="H19759">
        <v>289</v>
      </c>
      <c r="K19759">
        <v>1900</v>
      </c>
      <c r="L19759">
        <v>24</v>
      </c>
      <c r="M19759">
        <v>1.1000000000000001</v>
      </c>
    </row>
    <row r="19760" spans="1:13" x14ac:dyDescent="0.25">
      <c r="A19760" t="s">
        <v>660</v>
      </c>
      <c r="C19760" t="s">
        <v>676</v>
      </c>
      <c r="D19760" s="2">
        <v>27851</v>
      </c>
      <c r="E19760">
        <v>30</v>
      </c>
      <c r="F19760">
        <v>22338</v>
      </c>
      <c r="G19760">
        <v>61212000</v>
      </c>
      <c r="H19760">
        <v>26684</v>
      </c>
      <c r="K19760">
        <v>1875</v>
      </c>
      <c r="L19760">
        <v>24</v>
      </c>
      <c r="M19760">
        <v>3.7</v>
      </c>
    </row>
    <row r="19761" spans="1:13" x14ac:dyDescent="0.25">
      <c r="A19761" t="s">
        <v>660</v>
      </c>
      <c r="C19761" t="s">
        <v>680</v>
      </c>
      <c r="D19761" s="2">
        <v>27851</v>
      </c>
      <c r="E19761">
        <v>30</v>
      </c>
      <c r="F19761">
        <v>38257</v>
      </c>
      <c r="G19761">
        <v>68458000</v>
      </c>
      <c r="H19761">
        <v>38</v>
      </c>
      <c r="K19761">
        <v>1662</v>
      </c>
      <c r="L19761">
        <v>24</v>
      </c>
      <c r="M19761">
        <v>4.9000000000000004</v>
      </c>
    </row>
    <row r="19762" spans="1:13" x14ac:dyDescent="0.25">
      <c r="A19762" t="s">
        <v>660</v>
      </c>
      <c r="C19762" t="s">
        <v>681</v>
      </c>
      <c r="D19762" s="2">
        <v>27851</v>
      </c>
      <c r="E19762">
        <v>30</v>
      </c>
      <c r="F19762">
        <v>46983</v>
      </c>
      <c r="G19762">
        <v>41401000</v>
      </c>
      <c r="H19762">
        <v>47</v>
      </c>
      <c r="K19762">
        <v>1337</v>
      </c>
      <c r="L19762">
        <v>24</v>
      </c>
      <c r="M19762">
        <v>1.1000000000000001</v>
      </c>
    </row>
    <row r="19763" spans="1:13" x14ac:dyDescent="0.25">
      <c r="A19763" t="s">
        <v>660</v>
      </c>
      <c r="C19763" t="s">
        <v>668</v>
      </c>
      <c r="D19763" s="2">
        <v>27881</v>
      </c>
      <c r="E19763">
        <v>31</v>
      </c>
      <c r="F19763">
        <v>31872</v>
      </c>
      <c r="G19763">
        <v>43928000</v>
      </c>
      <c r="H19763">
        <v>29421</v>
      </c>
      <c r="K19763">
        <v>1000</v>
      </c>
      <c r="L19763">
        <v>28</v>
      </c>
      <c r="M19763">
        <v>0</v>
      </c>
    </row>
    <row r="19764" spans="1:13" x14ac:dyDescent="0.25">
      <c r="A19764" t="s">
        <v>660</v>
      </c>
      <c r="C19764" t="s">
        <v>670</v>
      </c>
      <c r="D19764" s="2">
        <v>27881</v>
      </c>
      <c r="E19764">
        <v>31</v>
      </c>
      <c r="F19764">
        <v>36338</v>
      </c>
      <c r="G19764">
        <v>108036000</v>
      </c>
      <c r="H19764">
        <v>36</v>
      </c>
      <c r="K19764">
        <v>1313</v>
      </c>
      <c r="L19764">
        <v>32</v>
      </c>
      <c r="M19764">
        <v>1.2</v>
      </c>
    </row>
    <row r="19765" spans="1:13" x14ac:dyDescent="0.25">
      <c r="A19765" t="s">
        <v>660</v>
      </c>
      <c r="C19765" t="s">
        <v>776</v>
      </c>
      <c r="D19765" s="2">
        <v>27881</v>
      </c>
      <c r="E19765">
        <v>31</v>
      </c>
      <c r="F19765">
        <v>31910</v>
      </c>
      <c r="G19765">
        <v>104189000</v>
      </c>
      <c r="H19765">
        <v>64</v>
      </c>
      <c r="K19765">
        <v>1450</v>
      </c>
      <c r="L19765">
        <v>28</v>
      </c>
      <c r="M19765">
        <v>0</v>
      </c>
    </row>
    <row r="19766" spans="1:13" x14ac:dyDescent="0.25">
      <c r="A19766" t="s">
        <v>660</v>
      </c>
      <c r="C19766" t="s">
        <v>661</v>
      </c>
      <c r="D19766" s="2">
        <v>27881</v>
      </c>
      <c r="E19766">
        <v>31</v>
      </c>
      <c r="F19766">
        <v>20003</v>
      </c>
      <c r="G19766">
        <v>55248000</v>
      </c>
      <c r="H19766">
        <v>20</v>
      </c>
      <c r="K19766">
        <v>1995</v>
      </c>
      <c r="L19766">
        <v>16</v>
      </c>
      <c r="M19766">
        <v>0</v>
      </c>
    </row>
    <row r="19767" spans="1:13" x14ac:dyDescent="0.25">
      <c r="A19767" t="s">
        <v>660</v>
      </c>
      <c r="C19767" t="s">
        <v>671</v>
      </c>
      <c r="D19767" s="2">
        <v>27881</v>
      </c>
      <c r="E19767">
        <v>31</v>
      </c>
      <c r="F19767">
        <v>17563</v>
      </c>
      <c r="G19767">
        <v>136200000</v>
      </c>
      <c r="H19767">
        <v>359</v>
      </c>
      <c r="K19767">
        <v>1975</v>
      </c>
      <c r="L19767">
        <v>24</v>
      </c>
      <c r="M19767">
        <v>0</v>
      </c>
    </row>
    <row r="19768" spans="1:13" x14ac:dyDescent="0.25">
      <c r="A19768" t="s">
        <v>660</v>
      </c>
      <c r="C19768" t="s">
        <v>662</v>
      </c>
      <c r="D19768" s="2">
        <v>27881</v>
      </c>
      <c r="E19768">
        <v>31</v>
      </c>
      <c r="F19768">
        <v>24586</v>
      </c>
      <c r="G19768">
        <v>126894000</v>
      </c>
      <c r="H19768">
        <v>24586</v>
      </c>
      <c r="K19768">
        <v>1300</v>
      </c>
      <c r="L19768">
        <v>32</v>
      </c>
      <c r="M19768">
        <v>0</v>
      </c>
    </row>
    <row r="19769" spans="1:13" x14ac:dyDescent="0.25">
      <c r="A19769" t="s">
        <v>660</v>
      </c>
      <c r="C19769" t="s">
        <v>664</v>
      </c>
      <c r="D19769" s="2">
        <v>27881</v>
      </c>
      <c r="E19769">
        <v>31</v>
      </c>
      <c r="F19769">
        <v>16980</v>
      </c>
      <c r="G19769">
        <v>59733000</v>
      </c>
      <c r="H19769">
        <v>17</v>
      </c>
      <c r="K19769">
        <v>1968</v>
      </c>
      <c r="L19769">
        <v>16</v>
      </c>
      <c r="M19769">
        <v>1.1000000000000001</v>
      </c>
    </row>
    <row r="19770" spans="1:13" x14ac:dyDescent="0.25">
      <c r="A19770" t="s">
        <v>660</v>
      </c>
      <c r="C19770" t="s">
        <v>785</v>
      </c>
      <c r="D19770" s="2">
        <v>27881</v>
      </c>
      <c r="E19770">
        <v>31</v>
      </c>
      <c r="F19770">
        <v>64383</v>
      </c>
      <c r="G19770">
        <v>57262000</v>
      </c>
      <c r="H19770">
        <v>64</v>
      </c>
      <c r="K19770">
        <v>980</v>
      </c>
      <c r="L19770">
        <v>32</v>
      </c>
      <c r="M19770">
        <v>0</v>
      </c>
    </row>
    <row r="19771" spans="1:13" x14ac:dyDescent="0.25">
      <c r="A19771" t="s">
        <v>660</v>
      </c>
      <c r="C19771" t="s">
        <v>672</v>
      </c>
      <c r="D19771" s="2">
        <v>27881</v>
      </c>
      <c r="E19771">
        <v>31</v>
      </c>
      <c r="F19771">
        <v>32826</v>
      </c>
      <c r="G19771">
        <v>126086000</v>
      </c>
      <c r="H19771">
        <v>132</v>
      </c>
      <c r="K19771">
        <v>1990</v>
      </c>
      <c r="L19771">
        <v>24</v>
      </c>
      <c r="M19771">
        <v>0</v>
      </c>
    </row>
    <row r="19772" spans="1:13" x14ac:dyDescent="0.25">
      <c r="A19772" t="s">
        <v>660</v>
      </c>
      <c r="C19772" t="s">
        <v>686</v>
      </c>
      <c r="D19772" s="2">
        <v>27881</v>
      </c>
      <c r="E19772">
        <v>31</v>
      </c>
      <c r="F19772">
        <v>15486</v>
      </c>
      <c r="G19772">
        <v>66861000</v>
      </c>
      <c r="H19772">
        <v>15</v>
      </c>
      <c r="K19772">
        <v>2255</v>
      </c>
      <c r="L19772">
        <v>16</v>
      </c>
      <c r="M19772">
        <v>0</v>
      </c>
    </row>
    <row r="19773" spans="1:13" x14ac:dyDescent="0.25">
      <c r="A19773" t="s">
        <v>660</v>
      </c>
      <c r="C19773" t="s">
        <v>673</v>
      </c>
      <c r="D19773" s="2">
        <v>27881</v>
      </c>
      <c r="E19773">
        <v>31</v>
      </c>
      <c r="F19773">
        <v>26859</v>
      </c>
      <c r="G19773">
        <v>50313000</v>
      </c>
      <c r="H19773">
        <v>17906</v>
      </c>
      <c r="K19773">
        <v>883</v>
      </c>
      <c r="L19773">
        <v>32</v>
      </c>
      <c r="M19773">
        <v>0.3</v>
      </c>
    </row>
    <row r="19774" spans="1:13" x14ac:dyDescent="0.25">
      <c r="A19774" t="s">
        <v>660</v>
      </c>
      <c r="C19774" t="s">
        <v>683</v>
      </c>
      <c r="D19774" s="2">
        <v>27881</v>
      </c>
      <c r="E19774">
        <v>31</v>
      </c>
      <c r="F19774">
        <v>23746</v>
      </c>
      <c r="G19774">
        <v>125095000</v>
      </c>
      <c r="H19774">
        <v>485</v>
      </c>
      <c r="K19774">
        <v>1900</v>
      </c>
      <c r="L19774">
        <v>24</v>
      </c>
      <c r="M19774">
        <v>0</v>
      </c>
    </row>
    <row r="19775" spans="1:13" x14ac:dyDescent="0.25">
      <c r="A19775" t="s">
        <v>660</v>
      </c>
      <c r="C19775" t="s">
        <v>676</v>
      </c>
      <c r="D19775" s="2">
        <v>27881</v>
      </c>
      <c r="E19775">
        <v>31</v>
      </c>
      <c r="F19775">
        <v>17184</v>
      </c>
      <c r="G19775">
        <v>61187000</v>
      </c>
      <c r="H19775">
        <v>30642</v>
      </c>
      <c r="K19775">
        <v>1500</v>
      </c>
      <c r="L19775">
        <v>24</v>
      </c>
      <c r="M19775">
        <v>0</v>
      </c>
    </row>
    <row r="19776" spans="1:13" x14ac:dyDescent="0.25">
      <c r="A19776" t="s">
        <v>660</v>
      </c>
      <c r="C19776" t="s">
        <v>680</v>
      </c>
      <c r="D19776" s="2">
        <v>27881</v>
      </c>
      <c r="E19776">
        <v>31</v>
      </c>
      <c r="F19776">
        <v>39914</v>
      </c>
      <c r="G19776">
        <v>70408000</v>
      </c>
      <c r="H19776">
        <v>40</v>
      </c>
      <c r="K19776">
        <v>1650</v>
      </c>
      <c r="L19776">
        <v>24</v>
      </c>
      <c r="M19776">
        <v>0</v>
      </c>
    </row>
    <row r="19777" spans="1:13" x14ac:dyDescent="0.25">
      <c r="A19777" t="s">
        <v>660</v>
      </c>
      <c r="C19777" t="s">
        <v>681</v>
      </c>
      <c r="D19777" s="2">
        <v>27881</v>
      </c>
      <c r="E19777">
        <v>31</v>
      </c>
      <c r="F19777">
        <v>48886</v>
      </c>
      <c r="G19777">
        <v>43704000</v>
      </c>
      <c r="H19777">
        <v>49</v>
      </c>
      <c r="K19777">
        <v>1350</v>
      </c>
      <c r="L19777">
        <v>24</v>
      </c>
      <c r="M19777">
        <v>0</v>
      </c>
    </row>
    <row r="19778" spans="1:13" x14ac:dyDescent="0.25">
      <c r="A19778" t="s">
        <v>660</v>
      </c>
      <c r="C19778" t="s">
        <v>668</v>
      </c>
      <c r="D19778" s="2">
        <v>27912</v>
      </c>
      <c r="E19778">
        <v>30</v>
      </c>
      <c r="F19778">
        <v>29819</v>
      </c>
      <c r="G19778">
        <v>42966000</v>
      </c>
      <c r="H19778">
        <v>29324</v>
      </c>
      <c r="K19778">
        <v>1000</v>
      </c>
      <c r="L19778">
        <v>28</v>
      </c>
      <c r="M19778">
        <v>1.1000000000000001</v>
      </c>
    </row>
    <row r="19779" spans="1:13" x14ac:dyDescent="0.25">
      <c r="A19779" t="s">
        <v>660</v>
      </c>
      <c r="C19779" t="s">
        <v>670</v>
      </c>
      <c r="D19779" s="2">
        <v>27912</v>
      </c>
      <c r="E19779">
        <v>30</v>
      </c>
      <c r="F19779">
        <v>31870</v>
      </c>
      <c r="G19779">
        <v>98616000</v>
      </c>
      <c r="H19779">
        <v>32</v>
      </c>
      <c r="K19779">
        <v>1390</v>
      </c>
      <c r="L19779">
        <v>28</v>
      </c>
      <c r="M19779">
        <v>2.4</v>
      </c>
    </row>
    <row r="19780" spans="1:13" x14ac:dyDescent="0.25">
      <c r="A19780" t="s">
        <v>660</v>
      </c>
      <c r="C19780" t="s">
        <v>776</v>
      </c>
      <c r="D19780" s="2">
        <v>27912</v>
      </c>
      <c r="E19780">
        <v>30</v>
      </c>
      <c r="F19780">
        <v>31096</v>
      </c>
      <c r="G19780">
        <v>95755000</v>
      </c>
      <c r="H19780">
        <v>62</v>
      </c>
      <c r="K19780">
        <v>1450</v>
      </c>
      <c r="L19780">
        <v>28</v>
      </c>
      <c r="M19780">
        <v>0.9</v>
      </c>
    </row>
    <row r="19781" spans="1:13" x14ac:dyDescent="0.25">
      <c r="A19781" t="s">
        <v>660</v>
      </c>
      <c r="C19781" t="s">
        <v>661</v>
      </c>
      <c r="D19781" s="2">
        <v>27912</v>
      </c>
      <c r="E19781">
        <v>30</v>
      </c>
      <c r="F19781">
        <v>19111</v>
      </c>
      <c r="G19781">
        <v>53978000</v>
      </c>
      <c r="H19781">
        <v>19</v>
      </c>
      <c r="K19781">
        <v>1995</v>
      </c>
      <c r="L19781">
        <v>16</v>
      </c>
      <c r="M19781">
        <v>4.4000000000000004</v>
      </c>
    </row>
    <row r="19782" spans="1:13" x14ac:dyDescent="0.25">
      <c r="A19782" t="s">
        <v>660</v>
      </c>
      <c r="C19782" t="s">
        <v>671</v>
      </c>
      <c r="D19782" s="2">
        <v>27912</v>
      </c>
      <c r="E19782">
        <v>30</v>
      </c>
      <c r="F19782">
        <v>18753</v>
      </c>
      <c r="G19782">
        <v>135743000</v>
      </c>
      <c r="H19782">
        <v>188</v>
      </c>
      <c r="K19782">
        <v>2000</v>
      </c>
      <c r="L19782">
        <v>24</v>
      </c>
      <c r="M19782">
        <v>6.6</v>
      </c>
    </row>
    <row r="19783" spans="1:13" x14ac:dyDescent="0.25">
      <c r="A19783" t="s">
        <v>660</v>
      </c>
      <c r="C19783" t="s">
        <v>662</v>
      </c>
      <c r="D19783" s="2">
        <v>27912</v>
      </c>
      <c r="E19783">
        <v>30</v>
      </c>
      <c r="F19783">
        <v>17699</v>
      </c>
      <c r="G19783">
        <v>117895000</v>
      </c>
      <c r="H19783">
        <v>25276</v>
      </c>
      <c r="K19783">
        <v>1200</v>
      </c>
      <c r="L19783">
        <v>32</v>
      </c>
      <c r="M19783">
        <v>2.7</v>
      </c>
    </row>
    <row r="19784" spans="1:13" x14ac:dyDescent="0.25">
      <c r="A19784" t="s">
        <v>660</v>
      </c>
      <c r="C19784" t="s">
        <v>664</v>
      </c>
      <c r="D19784" s="2">
        <v>27912</v>
      </c>
      <c r="E19784">
        <v>30</v>
      </c>
      <c r="F19784">
        <v>16773</v>
      </c>
      <c r="G19784">
        <v>49761000</v>
      </c>
      <c r="H19784">
        <v>17</v>
      </c>
      <c r="K19784">
        <v>1972</v>
      </c>
      <c r="L19784">
        <v>16</v>
      </c>
      <c r="M19784">
        <v>2.2000000000000002</v>
      </c>
    </row>
    <row r="19785" spans="1:13" x14ac:dyDescent="0.25">
      <c r="A19785" t="s">
        <v>660</v>
      </c>
      <c r="C19785" t="s">
        <v>785</v>
      </c>
      <c r="D19785" s="2">
        <v>27912</v>
      </c>
      <c r="E19785">
        <v>30</v>
      </c>
      <c r="F19785">
        <v>61306</v>
      </c>
      <c r="G19785">
        <v>52029000</v>
      </c>
      <c r="H19785">
        <v>426</v>
      </c>
      <c r="K19785">
        <v>1000</v>
      </c>
      <c r="L19785">
        <v>32</v>
      </c>
      <c r="M19785">
        <v>2.8</v>
      </c>
    </row>
    <row r="19786" spans="1:13" x14ac:dyDescent="0.25">
      <c r="A19786" t="s">
        <v>660</v>
      </c>
      <c r="C19786" t="s">
        <v>672</v>
      </c>
      <c r="D19786" s="2">
        <v>27912</v>
      </c>
      <c r="E19786">
        <v>30</v>
      </c>
      <c r="F19786">
        <v>32335</v>
      </c>
      <c r="G19786">
        <v>121726000</v>
      </c>
      <c r="H19786">
        <v>129</v>
      </c>
      <c r="K19786">
        <v>1985</v>
      </c>
      <c r="L19786">
        <v>24</v>
      </c>
      <c r="M19786">
        <v>2.1</v>
      </c>
    </row>
    <row r="19787" spans="1:13" x14ac:dyDescent="0.25">
      <c r="A19787" t="s">
        <v>660</v>
      </c>
      <c r="C19787" t="s">
        <v>686</v>
      </c>
      <c r="D19787" s="2">
        <v>27912</v>
      </c>
      <c r="E19787">
        <v>29.6</v>
      </c>
      <c r="F19787">
        <v>14626</v>
      </c>
      <c r="G19787">
        <v>65363000</v>
      </c>
      <c r="H19787">
        <v>14</v>
      </c>
      <c r="K19787">
        <v>2220</v>
      </c>
      <c r="L19787">
        <v>16</v>
      </c>
      <c r="M19787">
        <v>3.8</v>
      </c>
    </row>
    <row r="19788" spans="1:13" x14ac:dyDescent="0.25">
      <c r="A19788" t="s">
        <v>660</v>
      </c>
      <c r="C19788" t="s">
        <v>673</v>
      </c>
      <c r="D19788" s="2">
        <v>27912</v>
      </c>
      <c r="E19788">
        <v>30</v>
      </c>
      <c r="F19788">
        <v>25110</v>
      </c>
      <c r="G19788">
        <v>55488000</v>
      </c>
      <c r="H19788">
        <v>14503</v>
      </c>
      <c r="K19788">
        <v>965</v>
      </c>
      <c r="L19788">
        <v>28</v>
      </c>
      <c r="M19788">
        <v>1.3</v>
      </c>
    </row>
    <row r="19789" spans="1:13" x14ac:dyDescent="0.25">
      <c r="A19789" t="s">
        <v>660</v>
      </c>
      <c r="C19789" t="s">
        <v>683</v>
      </c>
      <c r="D19789" s="2">
        <v>27912</v>
      </c>
      <c r="E19789">
        <v>30</v>
      </c>
      <c r="F19789">
        <v>20929</v>
      </c>
      <c r="G19789">
        <v>107183000</v>
      </c>
      <c r="H19789">
        <v>281</v>
      </c>
      <c r="K19789">
        <v>1896</v>
      </c>
      <c r="L19789">
        <v>24</v>
      </c>
      <c r="M19789">
        <v>60</v>
      </c>
    </row>
    <row r="19790" spans="1:13" x14ac:dyDescent="0.25">
      <c r="A19790" t="s">
        <v>660</v>
      </c>
      <c r="C19790" t="s">
        <v>676</v>
      </c>
      <c r="D19790" s="2">
        <v>27912</v>
      </c>
      <c r="E19790">
        <v>1.7</v>
      </c>
      <c r="F19790">
        <v>670</v>
      </c>
      <c r="G19790">
        <v>3350000</v>
      </c>
      <c r="H19790">
        <v>1424</v>
      </c>
      <c r="K19790">
        <v>1500</v>
      </c>
      <c r="L19790">
        <v>24</v>
      </c>
      <c r="M19790">
        <v>0</v>
      </c>
    </row>
    <row r="19791" spans="1:13" x14ac:dyDescent="0.25">
      <c r="A19791" t="s">
        <v>660</v>
      </c>
      <c r="C19791" t="s">
        <v>680</v>
      </c>
      <c r="D19791" s="2">
        <v>27912</v>
      </c>
      <c r="E19791">
        <v>30</v>
      </c>
      <c r="F19791">
        <v>41437</v>
      </c>
      <c r="G19791">
        <v>67558000</v>
      </c>
      <c r="H19791">
        <v>41</v>
      </c>
      <c r="K19791">
        <v>1645</v>
      </c>
      <c r="L19791">
        <v>24</v>
      </c>
      <c r="M19791">
        <v>4.5999999999999996</v>
      </c>
    </row>
    <row r="19792" spans="1:13" x14ac:dyDescent="0.25">
      <c r="A19792" t="s">
        <v>660</v>
      </c>
      <c r="C19792" t="s">
        <v>681</v>
      </c>
      <c r="D19792" s="2">
        <v>27912</v>
      </c>
      <c r="E19792">
        <v>30</v>
      </c>
      <c r="F19792">
        <v>56442</v>
      </c>
      <c r="G19792">
        <v>46568000</v>
      </c>
      <c r="H19792">
        <v>552</v>
      </c>
      <c r="K19792">
        <v>1350</v>
      </c>
      <c r="L19792">
        <v>24</v>
      </c>
      <c r="M19792">
        <v>6.2</v>
      </c>
    </row>
    <row r="19793" spans="1:13" x14ac:dyDescent="0.25">
      <c r="A19793" t="s">
        <v>660</v>
      </c>
      <c r="C19793" t="s">
        <v>668</v>
      </c>
      <c r="D19793" s="2">
        <v>27942</v>
      </c>
      <c r="E19793">
        <v>30.9</v>
      </c>
      <c r="F19793">
        <v>30433</v>
      </c>
      <c r="G19793">
        <v>43429000</v>
      </c>
      <c r="H19793">
        <v>30433</v>
      </c>
      <c r="K19793">
        <v>985</v>
      </c>
      <c r="L19793">
        <v>28</v>
      </c>
      <c r="M19793">
        <v>3.7</v>
      </c>
    </row>
    <row r="19794" spans="1:13" x14ac:dyDescent="0.25">
      <c r="A19794" t="s">
        <v>660</v>
      </c>
      <c r="C19794" t="s">
        <v>670</v>
      </c>
      <c r="D19794" s="2">
        <v>27942</v>
      </c>
      <c r="E19794">
        <v>30.9</v>
      </c>
      <c r="F19794">
        <v>33755</v>
      </c>
      <c r="G19794">
        <v>101604000</v>
      </c>
      <c r="H19794">
        <v>34</v>
      </c>
      <c r="K19794">
        <v>1390</v>
      </c>
      <c r="L19794">
        <v>28</v>
      </c>
      <c r="M19794">
        <v>2.7</v>
      </c>
    </row>
    <row r="19795" spans="1:13" x14ac:dyDescent="0.25">
      <c r="A19795" t="s">
        <v>660</v>
      </c>
      <c r="C19795" t="s">
        <v>776</v>
      </c>
      <c r="D19795" s="2">
        <v>27942</v>
      </c>
      <c r="E19795">
        <v>30.9</v>
      </c>
      <c r="F19795">
        <v>32220</v>
      </c>
      <c r="G19795">
        <v>89850000</v>
      </c>
      <c r="H19795">
        <v>64</v>
      </c>
      <c r="K19795">
        <v>1450</v>
      </c>
      <c r="L19795">
        <v>28</v>
      </c>
      <c r="M19795">
        <v>1.8</v>
      </c>
    </row>
    <row r="19796" spans="1:13" x14ac:dyDescent="0.25">
      <c r="A19796" t="s">
        <v>660</v>
      </c>
      <c r="C19796" t="s">
        <v>661</v>
      </c>
      <c r="D19796" s="2">
        <v>27942</v>
      </c>
      <c r="E19796">
        <v>30.9</v>
      </c>
      <c r="F19796">
        <v>19523</v>
      </c>
      <c r="G19796">
        <v>59422000</v>
      </c>
      <c r="H19796">
        <v>20</v>
      </c>
      <c r="K19796">
        <v>2000</v>
      </c>
      <c r="L19796">
        <v>16</v>
      </c>
      <c r="M19796">
        <v>5.8</v>
      </c>
    </row>
    <row r="19797" spans="1:13" x14ac:dyDescent="0.25">
      <c r="A19797" t="s">
        <v>660</v>
      </c>
      <c r="C19797" t="s">
        <v>671</v>
      </c>
      <c r="D19797" s="2">
        <v>27942</v>
      </c>
      <c r="E19797">
        <v>30.9</v>
      </c>
      <c r="F19797">
        <v>9809</v>
      </c>
      <c r="G19797">
        <v>77835000</v>
      </c>
      <c r="H19797">
        <v>79</v>
      </c>
      <c r="K19797">
        <v>2100</v>
      </c>
      <c r="L19797">
        <v>24</v>
      </c>
      <c r="M19797">
        <v>6.8</v>
      </c>
    </row>
    <row r="19798" spans="1:13" x14ac:dyDescent="0.25">
      <c r="A19798" t="s">
        <v>660</v>
      </c>
      <c r="C19798" t="s">
        <v>662</v>
      </c>
      <c r="D19798" s="2">
        <v>27942</v>
      </c>
      <c r="E19798">
        <v>30.9</v>
      </c>
      <c r="F19798">
        <v>23828</v>
      </c>
      <c r="G19798">
        <v>116894000</v>
      </c>
      <c r="H19798">
        <v>25619</v>
      </c>
      <c r="K19798">
        <v>1200</v>
      </c>
      <c r="L19798">
        <v>32</v>
      </c>
      <c r="M19798">
        <v>4.7</v>
      </c>
    </row>
    <row r="19799" spans="1:13" x14ac:dyDescent="0.25">
      <c r="A19799" t="s">
        <v>660</v>
      </c>
      <c r="C19799" t="s">
        <v>664</v>
      </c>
      <c r="D19799" s="2">
        <v>27942</v>
      </c>
      <c r="E19799">
        <v>30.9</v>
      </c>
      <c r="F19799">
        <v>18471</v>
      </c>
      <c r="G19799">
        <v>61635000</v>
      </c>
      <c r="H19799">
        <v>18</v>
      </c>
      <c r="K19799">
        <v>1980</v>
      </c>
      <c r="L19799">
        <v>16</v>
      </c>
      <c r="M19799">
        <v>5.0999999999999996</v>
      </c>
    </row>
    <row r="19800" spans="1:13" x14ac:dyDescent="0.25">
      <c r="A19800" t="s">
        <v>660</v>
      </c>
      <c r="C19800" t="s">
        <v>785</v>
      </c>
      <c r="D19800" s="2">
        <v>27942</v>
      </c>
      <c r="E19800">
        <v>30.9</v>
      </c>
      <c r="F19800">
        <v>62627</v>
      </c>
      <c r="G19800">
        <v>54708000</v>
      </c>
      <c r="H19800">
        <v>633</v>
      </c>
      <c r="K19800">
        <v>1000</v>
      </c>
      <c r="L19800">
        <v>32</v>
      </c>
      <c r="M19800">
        <v>4.8</v>
      </c>
    </row>
    <row r="19801" spans="1:13" x14ac:dyDescent="0.25">
      <c r="A19801" t="s">
        <v>660</v>
      </c>
      <c r="C19801" t="s">
        <v>672</v>
      </c>
      <c r="D19801" s="2">
        <v>27942</v>
      </c>
      <c r="E19801">
        <v>30.9</v>
      </c>
      <c r="F19801">
        <v>33720</v>
      </c>
      <c r="G19801">
        <v>121960000</v>
      </c>
      <c r="H19801">
        <v>136</v>
      </c>
      <c r="K19801">
        <v>1945</v>
      </c>
      <c r="L19801">
        <v>24</v>
      </c>
      <c r="M19801">
        <v>4</v>
      </c>
    </row>
    <row r="19802" spans="1:13" x14ac:dyDescent="0.25">
      <c r="A19802" t="s">
        <v>660</v>
      </c>
      <c r="C19802" t="s">
        <v>686</v>
      </c>
      <c r="D19802" s="2">
        <v>27942</v>
      </c>
      <c r="E19802">
        <v>30.8</v>
      </c>
      <c r="F19802">
        <v>19088</v>
      </c>
      <c r="G19802">
        <v>40492000</v>
      </c>
      <c r="H19802">
        <v>20</v>
      </c>
      <c r="K19802">
        <v>1580</v>
      </c>
      <c r="L19802">
        <v>16</v>
      </c>
      <c r="M19802">
        <v>11.5</v>
      </c>
    </row>
    <row r="19803" spans="1:13" x14ac:dyDescent="0.25">
      <c r="A19803" t="s">
        <v>660</v>
      </c>
      <c r="C19803" t="s">
        <v>673</v>
      </c>
      <c r="D19803" s="2">
        <v>27942</v>
      </c>
      <c r="E19803">
        <v>30.9</v>
      </c>
      <c r="F19803">
        <v>25942</v>
      </c>
      <c r="G19803">
        <v>59923000</v>
      </c>
      <c r="H19803">
        <v>15514</v>
      </c>
      <c r="K19803">
        <v>990</v>
      </c>
      <c r="L19803">
        <v>28</v>
      </c>
      <c r="M19803">
        <v>3.2</v>
      </c>
    </row>
    <row r="19804" spans="1:13" x14ac:dyDescent="0.25">
      <c r="A19804" t="s">
        <v>660</v>
      </c>
      <c r="C19804" t="s">
        <v>683</v>
      </c>
      <c r="D19804" s="2">
        <v>27942</v>
      </c>
      <c r="E19804">
        <v>30.9</v>
      </c>
      <c r="F19804">
        <v>18600</v>
      </c>
      <c r="G19804">
        <v>92218000</v>
      </c>
      <c r="H19804">
        <v>64</v>
      </c>
      <c r="K19804">
        <v>1945</v>
      </c>
      <c r="L19804">
        <v>20</v>
      </c>
      <c r="M19804">
        <v>32.5</v>
      </c>
    </row>
    <row r="19805" spans="1:13" x14ac:dyDescent="0.25">
      <c r="A19805" t="s">
        <v>660</v>
      </c>
      <c r="C19805" t="s">
        <v>680</v>
      </c>
      <c r="D19805" s="2">
        <v>27942</v>
      </c>
      <c r="E19805">
        <v>30.9</v>
      </c>
      <c r="F19805">
        <v>40330</v>
      </c>
      <c r="G19805">
        <v>63713000</v>
      </c>
      <c r="H19805">
        <v>40</v>
      </c>
      <c r="K19805">
        <v>1620</v>
      </c>
      <c r="L19805">
        <v>24</v>
      </c>
      <c r="M19805">
        <v>9.1999999999999993</v>
      </c>
    </row>
    <row r="19806" spans="1:13" x14ac:dyDescent="0.25">
      <c r="A19806" t="s">
        <v>660</v>
      </c>
      <c r="C19806" t="s">
        <v>681</v>
      </c>
      <c r="D19806" s="2">
        <v>27942</v>
      </c>
      <c r="E19806">
        <v>30.9</v>
      </c>
      <c r="F19806">
        <v>61164</v>
      </c>
      <c r="G19806">
        <v>50701000</v>
      </c>
      <c r="H19806">
        <v>354</v>
      </c>
      <c r="K19806">
        <v>1237</v>
      </c>
      <c r="L19806">
        <v>28</v>
      </c>
      <c r="M19806">
        <v>5</v>
      </c>
    </row>
    <row r="19807" spans="1:13" x14ac:dyDescent="0.25">
      <c r="A19807" t="s">
        <v>660</v>
      </c>
      <c r="C19807" t="s">
        <v>668</v>
      </c>
      <c r="D19807" s="2">
        <v>27973</v>
      </c>
      <c r="E19807">
        <v>31</v>
      </c>
      <c r="F19807">
        <v>30490</v>
      </c>
      <c r="G19807">
        <v>42593000</v>
      </c>
      <c r="H19807">
        <v>30490</v>
      </c>
      <c r="K19807">
        <v>985</v>
      </c>
      <c r="L19807">
        <v>28</v>
      </c>
      <c r="M19807">
        <v>3.8</v>
      </c>
    </row>
    <row r="19808" spans="1:13" x14ac:dyDescent="0.25">
      <c r="A19808" t="s">
        <v>660</v>
      </c>
      <c r="C19808" t="s">
        <v>670</v>
      </c>
      <c r="D19808" s="2">
        <v>27973</v>
      </c>
      <c r="E19808">
        <v>31</v>
      </c>
      <c r="F19808">
        <v>35534</v>
      </c>
      <c r="G19808">
        <v>105080000</v>
      </c>
      <c r="H19808">
        <v>36</v>
      </c>
      <c r="K19808">
        <v>1400</v>
      </c>
      <c r="L19808">
        <v>28</v>
      </c>
      <c r="M19808">
        <v>3.4</v>
      </c>
    </row>
    <row r="19809" spans="1:13" x14ac:dyDescent="0.25">
      <c r="A19809" t="s">
        <v>660</v>
      </c>
      <c r="C19809" t="s">
        <v>776</v>
      </c>
      <c r="D19809" s="2">
        <v>27973</v>
      </c>
      <c r="E19809">
        <v>31</v>
      </c>
      <c r="F19809">
        <v>32132</v>
      </c>
      <c r="G19809">
        <v>86820000</v>
      </c>
      <c r="H19809">
        <v>64</v>
      </c>
      <c r="K19809">
        <v>1455</v>
      </c>
      <c r="L19809">
        <v>28</v>
      </c>
      <c r="M19809">
        <v>2.7</v>
      </c>
    </row>
    <row r="19810" spans="1:13" x14ac:dyDescent="0.25">
      <c r="A19810" t="s">
        <v>660</v>
      </c>
      <c r="C19810" t="s">
        <v>661</v>
      </c>
      <c r="D19810" s="2">
        <v>27973</v>
      </c>
      <c r="E19810">
        <v>31</v>
      </c>
      <c r="F19810">
        <v>19466</v>
      </c>
      <c r="G19810">
        <v>54866000</v>
      </c>
      <c r="H19810">
        <v>20</v>
      </c>
      <c r="K19810">
        <v>1995</v>
      </c>
      <c r="L19810">
        <v>16</v>
      </c>
      <c r="M19810">
        <v>2.8</v>
      </c>
    </row>
    <row r="19811" spans="1:13" x14ac:dyDescent="0.25">
      <c r="A19811" t="s">
        <v>660</v>
      </c>
      <c r="C19811" t="s">
        <v>671</v>
      </c>
      <c r="D19811" s="2">
        <v>27973</v>
      </c>
      <c r="E19811">
        <v>31</v>
      </c>
      <c r="F19811">
        <v>8357</v>
      </c>
      <c r="G19811">
        <v>61573000</v>
      </c>
      <c r="H19811">
        <v>39</v>
      </c>
      <c r="K19811">
        <v>2175</v>
      </c>
      <c r="L19811">
        <v>16</v>
      </c>
      <c r="M19811">
        <v>4.5</v>
      </c>
    </row>
    <row r="19812" spans="1:13" x14ac:dyDescent="0.25">
      <c r="A19812" t="s">
        <v>660</v>
      </c>
      <c r="C19812" t="s">
        <v>662</v>
      </c>
      <c r="D19812" s="2">
        <v>27973</v>
      </c>
      <c r="E19812">
        <v>31</v>
      </c>
      <c r="F19812">
        <v>25210</v>
      </c>
      <c r="G19812">
        <v>112391000</v>
      </c>
      <c r="H19812">
        <v>25210</v>
      </c>
      <c r="K19812">
        <v>1200</v>
      </c>
      <c r="L19812">
        <v>32</v>
      </c>
      <c r="M19812">
        <v>3.2</v>
      </c>
    </row>
    <row r="19813" spans="1:13" x14ac:dyDescent="0.25">
      <c r="A19813" t="s">
        <v>660</v>
      </c>
      <c r="C19813" t="s">
        <v>664</v>
      </c>
      <c r="D19813" s="2">
        <v>27973</v>
      </c>
      <c r="E19813">
        <v>31</v>
      </c>
      <c r="F19813">
        <v>13698</v>
      </c>
      <c r="G19813">
        <v>51254000</v>
      </c>
      <c r="H19813">
        <v>13</v>
      </c>
      <c r="K19813">
        <v>2000</v>
      </c>
      <c r="L19813">
        <v>16</v>
      </c>
      <c r="M19813">
        <v>4</v>
      </c>
    </row>
    <row r="19814" spans="1:13" x14ac:dyDescent="0.25">
      <c r="A19814" t="s">
        <v>660</v>
      </c>
      <c r="C19814" t="s">
        <v>785</v>
      </c>
      <c r="D19814" s="2">
        <v>27973</v>
      </c>
      <c r="E19814">
        <v>31</v>
      </c>
      <c r="F19814">
        <v>62051</v>
      </c>
      <c r="G19814">
        <v>56054000</v>
      </c>
      <c r="H19814">
        <v>627</v>
      </c>
      <c r="K19814">
        <v>1000</v>
      </c>
      <c r="L19814">
        <v>32</v>
      </c>
      <c r="M19814">
        <v>3.6</v>
      </c>
    </row>
    <row r="19815" spans="1:13" x14ac:dyDescent="0.25">
      <c r="A19815" t="s">
        <v>660</v>
      </c>
      <c r="C19815" t="s">
        <v>672</v>
      </c>
      <c r="D19815" s="2">
        <v>27973</v>
      </c>
      <c r="E19815">
        <v>31</v>
      </c>
      <c r="F19815">
        <v>34328</v>
      </c>
      <c r="G19815">
        <v>122599000</v>
      </c>
      <c r="H19815">
        <v>138</v>
      </c>
      <c r="K19815">
        <v>1950</v>
      </c>
      <c r="L19815">
        <v>24</v>
      </c>
      <c r="M19815">
        <v>4.0999999999999996</v>
      </c>
    </row>
    <row r="19816" spans="1:13" x14ac:dyDescent="0.25">
      <c r="A19816" t="s">
        <v>660</v>
      </c>
      <c r="C19816" t="s">
        <v>686</v>
      </c>
      <c r="D19816" s="2">
        <v>27973</v>
      </c>
      <c r="E19816">
        <v>31</v>
      </c>
      <c r="F19816">
        <v>21345</v>
      </c>
      <c r="G19816">
        <v>24277000</v>
      </c>
      <c r="H19816">
        <v>21</v>
      </c>
      <c r="K19816">
        <v>1290</v>
      </c>
      <c r="L19816">
        <v>16</v>
      </c>
      <c r="M19816">
        <v>2.8</v>
      </c>
    </row>
    <row r="19817" spans="1:13" x14ac:dyDescent="0.25">
      <c r="A19817" t="s">
        <v>660</v>
      </c>
      <c r="C19817" t="s">
        <v>673</v>
      </c>
      <c r="D19817" s="2">
        <v>27973</v>
      </c>
      <c r="E19817">
        <v>31</v>
      </c>
      <c r="F19817">
        <v>23044</v>
      </c>
      <c r="G19817">
        <v>58532000</v>
      </c>
      <c r="H19817">
        <v>15704</v>
      </c>
      <c r="K19817">
        <v>1013</v>
      </c>
      <c r="L19817">
        <v>28</v>
      </c>
      <c r="M19817">
        <v>5.3</v>
      </c>
    </row>
    <row r="19818" spans="1:13" x14ac:dyDescent="0.25">
      <c r="A19818" t="s">
        <v>660</v>
      </c>
      <c r="C19818" t="s">
        <v>683</v>
      </c>
      <c r="D19818" s="2">
        <v>27973</v>
      </c>
      <c r="E19818">
        <v>31</v>
      </c>
      <c r="F19818">
        <v>17691</v>
      </c>
      <c r="G19818">
        <v>93121000</v>
      </c>
      <c r="H19818">
        <v>17</v>
      </c>
      <c r="K19818">
        <v>1900</v>
      </c>
      <c r="L19818">
        <v>20</v>
      </c>
      <c r="M19818">
        <v>5</v>
      </c>
    </row>
    <row r="19819" spans="1:13" x14ac:dyDescent="0.25">
      <c r="A19819" t="s">
        <v>660</v>
      </c>
      <c r="C19819" t="s">
        <v>680</v>
      </c>
      <c r="D19819" s="2">
        <v>27973</v>
      </c>
      <c r="E19819">
        <v>31</v>
      </c>
      <c r="F19819">
        <v>39135</v>
      </c>
      <c r="G19819">
        <v>62165000</v>
      </c>
      <c r="H19819">
        <v>39</v>
      </c>
      <c r="K19819">
        <v>1625</v>
      </c>
      <c r="L19819">
        <v>24</v>
      </c>
      <c r="M19819">
        <v>8.5</v>
      </c>
    </row>
    <row r="19820" spans="1:13" x14ac:dyDescent="0.25">
      <c r="A19820" t="s">
        <v>660</v>
      </c>
      <c r="C19820" t="s">
        <v>681</v>
      </c>
      <c r="D19820" s="2">
        <v>27973</v>
      </c>
      <c r="E19820">
        <v>31</v>
      </c>
      <c r="F19820">
        <v>61384</v>
      </c>
      <c r="G19820">
        <v>51306000</v>
      </c>
      <c r="H19820">
        <v>61</v>
      </c>
      <c r="K19820">
        <v>1202</v>
      </c>
      <c r="L19820">
        <v>28</v>
      </c>
      <c r="M19820">
        <v>5.2</v>
      </c>
    </row>
    <row r="19821" spans="1:13" x14ac:dyDescent="0.25">
      <c r="A19821" t="s">
        <v>660</v>
      </c>
      <c r="C19821" t="s">
        <v>668</v>
      </c>
      <c r="D19821" s="2">
        <v>28004</v>
      </c>
      <c r="E19821">
        <v>26.6</v>
      </c>
      <c r="F19821">
        <v>26673</v>
      </c>
      <c r="G19821">
        <v>40594000</v>
      </c>
      <c r="H19821">
        <v>26673</v>
      </c>
      <c r="K19821">
        <v>1000</v>
      </c>
      <c r="L19821">
        <v>28</v>
      </c>
      <c r="M19821">
        <v>2.4</v>
      </c>
    </row>
    <row r="19822" spans="1:13" x14ac:dyDescent="0.25">
      <c r="A19822" t="s">
        <v>660</v>
      </c>
      <c r="C19822" t="s">
        <v>670</v>
      </c>
      <c r="D19822" s="2">
        <v>28004</v>
      </c>
      <c r="E19822">
        <v>26.9</v>
      </c>
      <c r="F19822">
        <v>32800</v>
      </c>
      <c r="G19822">
        <v>103827000</v>
      </c>
      <c r="H19822">
        <v>33</v>
      </c>
      <c r="K19822">
        <v>1400</v>
      </c>
      <c r="L19822">
        <v>28</v>
      </c>
      <c r="M19822">
        <v>3</v>
      </c>
    </row>
    <row r="19823" spans="1:13" x14ac:dyDescent="0.25">
      <c r="A19823" t="s">
        <v>660</v>
      </c>
      <c r="C19823" t="s">
        <v>776</v>
      </c>
      <c r="D19823" s="2">
        <v>28004</v>
      </c>
      <c r="E19823">
        <v>27</v>
      </c>
      <c r="F19823">
        <v>27813</v>
      </c>
      <c r="G19823">
        <v>83807000</v>
      </c>
      <c r="H19823">
        <v>56</v>
      </c>
      <c r="K19823">
        <v>1460</v>
      </c>
      <c r="L19823">
        <v>28</v>
      </c>
      <c r="M19823">
        <v>3.3</v>
      </c>
    </row>
    <row r="19824" spans="1:13" x14ac:dyDescent="0.25">
      <c r="A19824" t="s">
        <v>660</v>
      </c>
      <c r="C19824" t="s">
        <v>661</v>
      </c>
      <c r="D19824" s="2">
        <v>28004</v>
      </c>
      <c r="E19824">
        <v>27</v>
      </c>
      <c r="F19824">
        <v>17053</v>
      </c>
      <c r="G19824">
        <v>47052000</v>
      </c>
      <c r="H19824">
        <v>17</v>
      </c>
      <c r="K19824">
        <v>1945</v>
      </c>
      <c r="L19824">
        <v>16</v>
      </c>
      <c r="M19824">
        <v>3.6</v>
      </c>
    </row>
    <row r="19825" spans="1:13" x14ac:dyDescent="0.25">
      <c r="A19825" t="s">
        <v>660</v>
      </c>
      <c r="C19825" t="s">
        <v>671</v>
      </c>
      <c r="D19825" s="2">
        <v>28004</v>
      </c>
      <c r="E19825">
        <v>14</v>
      </c>
      <c r="F19825">
        <v>4387</v>
      </c>
      <c r="G19825">
        <v>31621000</v>
      </c>
      <c r="H19825">
        <v>18</v>
      </c>
      <c r="K19825">
        <v>2180</v>
      </c>
      <c r="L19825">
        <v>16</v>
      </c>
      <c r="M19825">
        <v>2.6</v>
      </c>
    </row>
    <row r="19826" spans="1:13" x14ac:dyDescent="0.25">
      <c r="A19826" t="s">
        <v>660</v>
      </c>
      <c r="C19826" t="s">
        <v>662</v>
      </c>
      <c r="D19826" s="2">
        <v>28004</v>
      </c>
      <c r="E19826">
        <v>27</v>
      </c>
      <c r="F19826">
        <v>14524</v>
      </c>
      <c r="G19826">
        <v>59350000</v>
      </c>
      <c r="H19826">
        <v>14524</v>
      </c>
      <c r="K19826">
        <v>1360</v>
      </c>
      <c r="L19826">
        <v>32</v>
      </c>
      <c r="M19826">
        <v>3.4</v>
      </c>
    </row>
    <row r="19827" spans="1:13" x14ac:dyDescent="0.25">
      <c r="A19827" t="s">
        <v>660</v>
      </c>
      <c r="C19827" t="s">
        <v>664</v>
      </c>
      <c r="D19827" s="2">
        <v>28004</v>
      </c>
      <c r="E19827">
        <v>26.7</v>
      </c>
      <c r="F19827">
        <v>12779</v>
      </c>
      <c r="G19827">
        <v>49166000</v>
      </c>
      <c r="H19827">
        <v>13</v>
      </c>
      <c r="K19827">
        <v>1990</v>
      </c>
      <c r="L19827">
        <v>16</v>
      </c>
      <c r="M19827">
        <v>4.2</v>
      </c>
    </row>
    <row r="19828" spans="1:13" x14ac:dyDescent="0.25">
      <c r="A19828" t="s">
        <v>660</v>
      </c>
      <c r="C19828" t="s">
        <v>785</v>
      </c>
      <c r="D19828" s="2">
        <v>28004</v>
      </c>
      <c r="E19828">
        <v>27</v>
      </c>
      <c r="F19828">
        <v>54140</v>
      </c>
      <c r="G19828">
        <v>47948000</v>
      </c>
      <c r="H19828">
        <v>547</v>
      </c>
      <c r="K19828">
        <v>1000</v>
      </c>
      <c r="L19828">
        <v>32</v>
      </c>
      <c r="M19828">
        <v>3.9</v>
      </c>
    </row>
    <row r="19829" spans="1:13" x14ac:dyDescent="0.25">
      <c r="A19829" t="s">
        <v>660</v>
      </c>
      <c r="C19829" t="s">
        <v>672</v>
      </c>
      <c r="D19829" s="2">
        <v>28004</v>
      </c>
      <c r="E19829">
        <v>27</v>
      </c>
      <c r="F19829">
        <v>30110</v>
      </c>
      <c r="G19829">
        <v>110973000</v>
      </c>
      <c r="H19829">
        <v>121</v>
      </c>
      <c r="K19829">
        <v>1965</v>
      </c>
      <c r="L19829">
        <v>24</v>
      </c>
      <c r="M19829">
        <v>3.8</v>
      </c>
    </row>
    <row r="19830" spans="1:13" x14ac:dyDescent="0.25">
      <c r="A19830" t="s">
        <v>660</v>
      </c>
      <c r="C19830" t="s">
        <v>686</v>
      </c>
      <c r="D19830" s="2">
        <v>28004</v>
      </c>
      <c r="E19830">
        <v>27</v>
      </c>
      <c r="F19830">
        <v>23674</v>
      </c>
      <c r="G19830">
        <v>26694000</v>
      </c>
      <c r="H19830">
        <v>24</v>
      </c>
      <c r="K19830">
        <v>1285</v>
      </c>
      <c r="L19830">
        <v>16</v>
      </c>
      <c r="M19830">
        <v>2.6</v>
      </c>
    </row>
    <row r="19831" spans="1:13" x14ac:dyDescent="0.25">
      <c r="A19831" t="s">
        <v>660</v>
      </c>
      <c r="C19831" t="s">
        <v>673</v>
      </c>
      <c r="D19831" s="2">
        <v>28004</v>
      </c>
      <c r="E19831">
        <v>27</v>
      </c>
      <c r="F19831">
        <v>16752</v>
      </c>
      <c r="G19831">
        <v>42989000</v>
      </c>
      <c r="H19831">
        <v>12132</v>
      </c>
      <c r="K19831">
        <v>1025</v>
      </c>
      <c r="L19831">
        <v>28</v>
      </c>
      <c r="M19831">
        <v>3.7</v>
      </c>
    </row>
    <row r="19832" spans="1:13" x14ac:dyDescent="0.25">
      <c r="A19832" t="s">
        <v>660</v>
      </c>
      <c r="C19832" t="s">
        <v>683</v>
      </c>
      <c r="D19832" s="2">
        <v>28004</v>
      </c>
      <c r="E19832">
        <v>24.5</v>
      </c>
      <c r="F19832">
        <v>14134</v>
      </c>
      <c r="G19832">
        <v>75049000</v>
      </c>
      <c r="H19832">
        <v>14</v>
      </c>
      <c r="K19832">
        <v>1925</v>
      </c>
      <c r="L19832">
        <v>20</v>
      </c>
      <c r="M19832">
        <v>4.2</v>
      </c>
    </row>
    <row r="19833" spans="1:13" x14ac:dyDescent="0.25">
      <c r="A19833" t="s">
        <v>660</v>
      </c>
      <c r="C19833" t="s">
        <v>680</v>
      </c>
      <c r="D19833" s="2">
        <v>28004</v>
      </c>
      <c r="E19833">
        <v>27</v>
      </c>
      <c r="F19833">
        <v>33980</v>
      </c>
      <c r="G19833">
        <v>57874000</v>
      </c>
      <c r="H19833">
        <v>34</v>
      </c>
      <c r="K19833">
        <v>1625</v>
      </c>
      <c r="L19833">
        <v>24</v>
      </c>
      <c r="M19833">
        <v>7</v>
      </c>
    </row>
    <row r="19834" spans="1:13" x14ac:dyDescent="0.25">
      <c r="A19834" t="s">
        <v>660</v>
      </c>
      <c r="C19834" t="s">
        <v>681</v>
      </c>
      <c r="D19834" s="2">
        <v>28004</v>
      </c>
      <c r="E19834">
        <v>27</v>
      </c>
      <c r="F19834">
        <v>53563</v>
      </c>
      <c r="G19834">
        <v>46070000</v>
      </c>
      <c r="H19834">
        <v>54</v>
      </c>
      <c r="K19834">
        <v>1280</v>
      </c>
      <c r="L19834">
        <v>28</v>
      </c>
      <c r="M19834">
        <v>5.4</v>
      </c>
    </row>
    <row r="19835" spans="1:13" x14ac:dyDescent="0.25">
      <c r="A19835" t="s">
        <v>660</v>
      </c>
      <c r="C19835" t="s">
        <v>668</v>
      </c>
      <c r="D19835" s="2">
        <v>28034</v>
      </c>
      <c r="E19835">
        <v>31</v>
      </c>
      <c r="F19835">
        <v>27010</v>
      </c>
      <c r="G19835">
        <v>34523000</v>
      </c>
      <c r="H19835">
        <v>22344</v>
      </c>
      <c r="K19835">
        <v>875</v>
      </c>
      <c r="L19835">
        <v>28</v>
      </c>
      <c r="M19835">
        <v>6.6</v>
      </c>
    </row>
    <row r="19836" spans="1:13" x14ac:dyDescent="0.25">
      <c r="A19836" t="s">
        <v>660</v>
      </c>
      <c r="C19836" t="s">
        <v>670</v>
      </c>
      <c r="D19836" s="2">
        <v>28034</v>
      </c>
      <c r="E19836">
        <v>30.4</v>
      </c>
      <c r="F19836">
        <v>37715</v>
      </c>
      <c r="G19836">
        <v>121254000</v>
      </c>
      <c r="H19836">
        <v>38</v>
      </c>
      <c r="K19836">
        <v>1400</v>
      </c>
      <c r="L19836">
        <v>28</v>
      </c>
      <c r="M19836">
        <v>1.1000000000000001</v>
      </c>
    </row>
    <row r="19837" spans="1:13" x14ac:dyDescent="0.25">
      <c r="A19837" t="s">
        <v>660</v>
      </c>
      <c r="C19837" t="s">
        <v>776</v>
      </c>
      <c r="D19837" s="2">
        <v>28034</v>
      </c>
      <c r="E19837">
        <v>30.4</v>
      </c>
      <c r="F19837">
        <v>31423</v>
      </c>
      <c r="G19837">
        <v>97757000</v>
      </c>
      <c r="H19837">
        <v>63</v>
      </c>
      <c r="K19837">
        <v>1460</v>
      </c>
      <c r="L19837">
        <v>28</v>
      </c>
      <c r="M19837">
        <v>1.5</v>
      </c>
    </row>
    <row r="19838" spans="1:13" x14ac:dyDescent="0.25">
      <c r="A19838" t="s">
        <v>660</v>
      </c>
      <c r="C19838" t="s">
        <v>661</v>
      </c>
      <c r="D19838" s="2">
        <v>28034</v>
      </c>
      <c r="E19838">
        <v>30.9</v>
      </c>
      <c r="F19838">
        <v>19794</v>
      </c>
      <c r="G19838">
        <v>44985000</v>
      </c>
      <c r="H19838">
        <v>20</v>
      </c>
      <c r="K19838">
        <v>1925</v>
      </c>
      <c r="L19838">
        <v>16</v>
      </c>
      <c r="M19838">
        <v>3.9</v>
      </c>
    </row>
    <row r="19839" spans="1:13" x14ac:dyDescent="0.25">
      <c r="A19839" t="s">
        <v>660</v>
      </c>
      <c r="C19839" t="s">
        <v>662</v>
      </c>
      <c r="D19839" s="2">
        <v>28034</v>
      </c>
      <c r="E19839">
        <v>30.8</v>
      </c>
      <c r="F19839">
        <v>17439</v>
      </c>
      <c r="G19839">
        <v>42054000</v>
      </c>
      <c r="H19839">
        <v>8236</v>
      </c>
      <c r="K19839">
        <v>1535</v>
      </c>
      <c r="L19839">
        <v>20</v>
      </c>
      <c r="M19839">
        <v>2.8</v>
      </c>
    </row>
    <row r="19840" spans="1:13" x14ac:dyDescent="0.25">
      <c r="A19840" t="s">
        <v>660</v>
      </c>
      <c r="C19840" t="s">
        <v>664</v>
      </c>
      <c r="D19840" s="2">
        <v>28034</v>
      </c>
      <c r="E19840">
        <v>31</v>
      </c>
      <c r="F19840">
        <v>15348</v>
      </c>
      <c r="G19840">
        <v>60413000</v>
      </c>
      <c r="H19840">
        <v>15</v>
      </c>
      <c r="K19840">
        <v>1985</v>
      </c>
      <c r="L19840">
        <v>16</v>
      </c>
      <c r="M19840">
        <v>3.7</v>
      </c>
    </row>
    <row r="19841" spans="1:13" x14ac:dyDescent="0.25">
      <c r="A19841" t="s">
        <v>660</v>
      </c>
      <c r="C19841" t="s">
        <v>785</v>
      </c>
      <c r="D19841" s="2">
        <v>28034</v>
      </c>
      <c r="E19841">
        <v>31</v>
      </c>
      <c r="F19841">
        <v>62301</v>
      </c>
      <c r="G19841">
        <v>56948000</v>
      </c>
      <c r="H19841">
        <v>629</v>
      </c>
      <c r="K19841">
        <v>1000</v>
      </c>
      <c r="L19841">
        <v>32</v>
      </c>
      <c r="M19841">
        <v>5.0999999999999996</v>
      </c>
    </row>
    <row r="19842" spans="1:13" x14ac:dyDescent="0.25">
      <c r="A19842" t="s">
        <v>660</v>
      </c>
      <c r="C19842" t="s">
        <v>672</v>
      </c>
      <c r="D19842" s="2">
        <v>28034</v>
      </c>
      <c r="E19842">
        <v>31</v>
      </c>
      <c r="F19842">
        <v>35043</v>
      </c>
      <c r="G19842">
        <v>130305000</v>
      </c>
      <c r="H19842">
        <v>141</v>
      </c>
      <c r="K19842">
        <v>1925</v>
      </c>
      <c r="L19842">
        <v>24</v>
      </c>
      <c r="M19842">
        <v>2.9</v>
      </c>
    </row>
    <row r="19843" spans="1:13" x14ac:dyDescent="0.25">
      <c r="A19843" t="s">
        <v>660</v>
      </c>
      <c r="C19843" t="s">
        <v>686</v>
      </c>
      <c r="D19843" s="2">
        <v>28034</v>
      </c>
      <c r="E19843">
        <v>31</v>
      </c>
      <c r="F19843">
        <v>25588</v>
      </c>
      <c r="G19843">
        <v>28134000</v>
      </c>
      <c r="H19843">
        <v>26</v>
      </c>
      <c r="K19843">
        <v>1197</v>
      </c>
      <c r="L19843">
        <v>20</v>
      </c>
      <c r="M19843">
        <v>4.4000000000000004</v>
      </c>
    </row>
    <row r="19844" spans="1:13" x14ac:dyDescent="0.25">
      <c r="A19844" t="s">
        <v>660</v>
      </c>
      <c r="C19844" t="s">
        <v>673</v>
      </c>
      <c r="D19844" s="2">
        <v>28034</v>
      </c>
      <c r="E19844">
        <v>30.7</v>
      </c>
      <c r="F19844">
        <v>19608</v>
      </c>
      <c r="G19844">
        <v>48772000</v>
      </c>
      <c r="H19844">
        <v>14199</v>
      </c>
      <c r="K19844">
        <v>1000</v>
      </c>
      <c r="L19844">
        <v>28</v>
      </c>
      <c r="M19844">
        <v>6.8</v>
      </c>
    </row>
    <row r="19845" spans="1:13" x14ac:dyDescent="0.25">
      <c r="A19845" t="s">
        <v>660</v>
      </c>
      <c r="C19845" t="s">
        <v>683</v>
      </c>
      <c r="D19845" s="2">
        <v>28034</v>
      </c>
      <c r="E19845">
        <v>29.8</v>
      </c>
      <c r="F19845">
        <v>16899</v>
      </c>
      <c r="G19845">
        <v>86371000</v>
      </c>
      <c r="H19845">
        <v>17</v>
      </c>
      <c r="K19845">
        <v>1925</v>
      </c>
      <c r="L19845">
        <v>20</v>
      </c>
      <c r="M19845">
        <v>2.5</v>
      </c>
    </row>
    <row r="19846" spans="1:13" x14ac:dyDescent="0.25">
      <c r="A19846" t="s">
        <v>660</v>
      </c>
      <c r="C19846" t="s">
        <v>680</v>
      </c>
      <c r="D19846" s="2">
        <v>28034</v>
      </c>
      <c r="E19846">
        <v>31</v>
      </c>
      <c r="F19846">
        <v>39954</v>
      </c>
      <c r="G19846">
        <v>61703000</v>
      </c>
      <c r="H19846">
        <v>40</v>
      </c>
      <c r="K19846">
        <v>1600</v>
      </c>
      <c r="L19846">
        <v>24</v>
      </c>
      <c r="M19846">
        <v>6.2</v>
      </c>
    </row>
    <row r="19847" spans="1:13" x14ac:dyDescent="0.25">
      <c r="A19847" t="s">
        <v>660</v>
      </c>
      <c r="C19847" t="s">
        <v>681</v>
      </c>
      <c r="D19847" s="2">
        <v>28034</v>
      </c>
      <c r="E19847">
        <v>30.9</v>
      </c>
      <c r="F19847">
        <v>60973</v>
      </c>
      <c r="G19847">
        <v>51349000</v>
      </c>
      <c r="H19847">
        <v>61</v>
      </c>
      <c r="K19847">
        <v>1257</v>
      </c>
      <c r="L19847">
        <v>28</v>
      </c>
      <c r="M19847">
        <v>6</v>
      </c>
    </row>
    <row r="19848" spans="1:13" x14ac:dyDescent="0.25">
      <c r="A19848" t="s">
        <v>660</v>
      </c>
      <c r="C19848" t="s">
        <v>668</v>
      </c>
      <c r="D19848" s="2">
        <v>28065</v>
      </c>
      <c r="E19848">
        <v>29.4</v>
      </c>
      <c r="F19848">
        <v>23680</v>
      </c>
      <c r="G19848">
        <v>28890000</v>
      </c>
      <c r="H19848">
        <v>19375</v>
      </c>
      <c r="K19848">
        <v>775</v>
      </c>
      <c r="L19848">
        <v>28</v>
      </c>
      <c r="M19848">
        <v>1.6</v>
      </c>
    </row>
    <row r="19849" spans="1:13" x14ac:dyDescent="0.25">
      <c r="A19849" t="s">
        <v>660</v>
      </c>
      <c r="C19849" t="s">
        <v>670</v>
      </c>
      <c r="D19849" s="2">
        <v>28065</v>
      </c>
      <c r="E19849">
        <v>29.6</v>
      </c>
      <c r="F19849">
        <v>32365</v>
      </c>
      <c r="G19849">
        <v>80339000</v>
      </c>
      <c r="H19849">
        <v>32</v>
      </c>
      <c r="K19849">
        <v>1375</v>
      </c>
      <c r="L19849">
        <v>28</v>
      </c>
      <c r="M19849">
        <v>3.8</v>
      </c>
    </row>
    <row r="19850" spans="1:13" x14ac:dyDescent="0.25">
      <c r="A19850" t="s">
        <v>660</v>
      </c>
      <c r="C19850" t="s">
        <v>776</v>
      </c>
      <c r="D19850" s="2">
        <v>28065</v>
      </c>
      <c r="E19850">
        <v>29.7</v>
      </c>
      <c r="F19850">
        <v>32010</v>
      </c>
      <c r="G19850">
        <v>90600000</v>
      </c>
      <c r="H19850">
        <v>65</v>
      </c>
      <c r="K19850">
        <v>1420</v>
      </c>
      <c r="L19850">
        <v>28</v>
      </c>
      <c r="M19850">
        <v>5.2</v>
      </c>
    </row>
    <row r="19851" spans="1:13" x14ac:dyDescent="0.25">
      <c r="A19851" t="s">
        <v>660</v>
      </c>
      <c r="C19851" t="s">
        <v>661</v>
      </c>
      <c r="D19851" s="2">
        <v>28065</v>
      </c>
      <c r="E19851">
        <v>29.7</v>
      </c>
      <c r="F19851">
        <v>18494</v>
      </c>
      <c r="G19851">
        <v>44941000</v>
      </c>
      <c r="H19851">
        <v>18</v>
      </c>
      <c r="K19851">
        <v>1975</v>
      </c>
      <c r="L19851">
        <v>16</v>
      </c>
      <c r="M19851">
        <v>2.8</v>
      </c>
    </row>
    <row r="19852" spans="1:13" x14ac:dyDescent="0.25">
      <c r="A19852" t="s">
        <v>660</v>
      </c>
      <c r="C19852" t="s">
        <v>662</v>
      </c>
      <c r="D19852" s="2">
        <v>28065</v>
      </c>
      <c r="E19852">
        <v>29.6</v>
      </c>
      <c r="F19852">
        <v>17124</v>
      </c>
      <c r="G19852">
        <v>41787000</v>
      </c>
      <c r="H19852">
        <v>7339</v>
      </c>
      <c r="K19852">
        <v>1525</v>
      </c>
      <c r="L19852">
        <v>20</v>
      </c>
      <c r="M19852">
        <v>5.2</v>
      </c>
    </row>
    <row r="19853" spans="1:13" x14ac:dyDescent="0.25">
      <c r="A19853" t="s">
        <v>660</v>
      </c>
      <c r="C19853" t="s">
        <v>664</v>
      </c>
      <c r="D19853" s="2">
        <v>28065</v>
      </c>
      <c r="E19853">
        <v>29.7</v>
      </c>
      <c r="F19853">
        <v>14399</v>
      </c>
      <c r="G19853">
        <v>58642000</v>
      </c>
      <c r="H19853">
        <v>15</v>
      </c>
      <c r="K19853">
        <v>1987</v>
      </c>
      <c r="L19853">
        <v>16</v>
      </c>
      <c r="M19853">
        <v>5.2</v>
      </c>
    </row>
    <row r="19854" spans="1:13" x14ac:dyDescent="0.25">
      <c r="A19854" t="s">
        <v>660</v>
      </c>
      <c r="C19854" t="s">
        <v>785</v>
      </c>
      <c r="D19854" s="2">
        <v>28065</v>
      </c>
      <c r="E19854">
        <v>29.7</v>
      </c>
      <c r="F19854">
        <v>60499</v>
      </c>
      <c r="G19854">
        <v>53950000</v>
      </c>
      <c r="H19854">
        <v>611</v>
      </c>
      <c r="K19854">
        <v>1000</v>
      </c>
      <c r="L19854">
        <v>32</v>
      </c>
      <c r="M19854">
        <v>4.5</v>
      </c>
    </row>
    <row r="19855" spans="1:13" x14ac:dyDescent="0.25">
      <c r="A19855" t="s">
        <v>660</v>
      </c>
      <c r="C19855" t="s">
        <v>672</v>
      </c>
      <c r="D19855" s="2">
        <v>28065</v>
      </c>
      <c r="E19855">
        <v>29.7</v>
      </c>
      <c r="F19855">
        <v>34648</v>
      </c>
      <c r="G19855">
        <v>128900000</v>
      </c>
      <c r="H19855">
        <v>139</v>
      </c>
      <c r="K19855">
        <v>1935</v>
      </c>
      <c r="L19855">
        <v>24</v>
      </c>
      <c r="M19855">
        <v>4.3</v>
      </c>
    </row>
    <row r="19856" spans="1:13" x14ac:dyDescent="0.25">
      <c r="A19856" t="s">
        <v>660</v>
      </c>
      <c r="C19856" t="s">
        <v>686</v>
      </c>
      <c r="D19856" s="2">
        <v>28065</v>
      </c>
      <c r="E19856">
        <v>29.6</v>
      </c>
      <c r="F19856">
        <v>38061</v>
      </c>
      <c r="G19856">
        <v>43020000</v>
      </c>
      <c r="H19856">
        <v>38</v>
      </c>
      <c r="K19856">
        <v>1223</v>
      </c>
      <c r="L19856">
        <v>24</v>
      </c>
      <c r="M19856">
        <v>6.8</v>
      </c>
    </row>
    <row r="19857" spans="1:13" x14ac:dyDescent="0.25">
      <c r="A19857" t="s">
        <v>660</v>
      </c>
      <c r="C19857" t="s">
        <v>673</v>
      </c>
      <c r="D19857" s="2">
        <v>28065</v>
      </c>
      <c r="E19857">
        <v>29.6</v>
      </c>
      <c r="F19857">
        <v>18716</v>
      </c>
      <c r="G19857">
        <v>48116000</v>
      </c>
      <c r="H19857">
        <v>13553</v>
      </c>
      <c r="K19857">
        <v>980</v>
      </c>
      <c r="L19857">
        <v>28</v>
      </c>
      <c r="M19857">
        <v>4.4000000000000004</v>
      </c>
    </row>
    <row r="19858" spans="1:13" x14ac:dyDescent="0.25">
      <c r="A19858" t="s">
        <v>660</v>
      </c>
      <c r="C19858" t="s">
        <v>683</v>
      </c>
      <c r="D19858" s="2">
        <v>28065</v>
      </c>
      <c r="E19858">
        <v>29.7</v>
      </c>
      <c r="F19858">
        <v>16732</v>
      </c>
      <c r="G19858">
        <v>83251000</v>
      </c>
      <c r="H19858">
        <v>16</v>
      </c>
      <c r="K19858">
        <v>1910</v>
      </c>
      <c r="L19858">
        <v>20</v>
      </c>
      <c r="M19858">
        <v>3.4</v>
      </c>
    </row>
    <row r="19859" spans="1:13" x14ac:dyDescent="0.25">
      <c r="A19859" t="s">
        <v>660</v>
      </c>
      <c r="C19859" t="s">
        <v>676</v>
      </c>
      <c r="D19859" s="2">
        <v>28065</v>
      </c>
      <c r="E19859">
        <v>1</v>
      </c>
      <c r="F19859">
        <v>603</v>
      </c>
      <c r="G19859">
        <v>1508000</v>
      </c>
      <c r="H19859">
        <v>603</v>
      </c>
      <c r="K19859">
        <v>0</v>
      </c>
      <c r="L19859">
        <v>24</v>
      </c>
      <c r="M19859">
        <v>0</v>
      </c>
    </row>
    <row r="19860" spans="1:13" x14ac:dyDescent="0.25">
      <c r="A19860" t="s">
        <v>660</v>
      </c>
      <c r="C19860" t="s">
        <v>680</v>
      </c>
      <c r="D19860" s="2">
        <v>28065</v>
      </c>
      <c r="E19860">
        <v>29.7</v>
      </c>
      <c r="F19860">
        <v>36887</v>
      </c>
      <c r="G19860">
        <v>53872000</v>
      </c>
      <c r="H19860">
        <v>37</v>
      </c>
      <c r="K19860">
        <v>1600</v>
      </c>
      <c r="L19860">
        <v>24</v>
      </c>
      <c r="M19860">
        <v>5.9</v>
      </c>
    </row>
    <row r="19861" spans="1:13" x14ac:dyDescent="0.25">
      <c r="A19861" t="s">
        <v>660</v>
      </c>
      <c r="C19861" t="s">
        <v>681</v>
      </c>
      <c r="D19861" s="2">
        <v>28065</v>
      </c>
      <c r="E19861">
        <v>29.7</v>
      </c>
      <c r="F19861">
        <v>58098</v>
      </c>
      <c r="G19861">
        <v>48166000</v>
      </c>
      <c r="H19861">
        <v>59</v>
      </c>
      <c r="K19861">
        <v>1247</v>
      </c>
      <c r="L19861">
        <v>28</v>
      </c>
      <c r="M19861">
        <v>0.9</v>
      </c>
    </row>
    <row r="19862" spans="1:13" x14ac:dyDescent="0.25">
      <c r="A19862" t="s">
        <v>660</v>
      </c>
      <c r="C19862" t="s">
        <v>668</v>
      </c>
      <c r="D19862" s="2">
        <v>28095</v>
      </c>
      <c r="E19862">
        <v>31</v>
      </c>
      <c r="F19862">
        <v>25133</v>
      </c>
      <c r="G19862">
        <v>30521000</v>
      </c>
      <c r="H19862">
        <v>20563</v>
      </c>
      <c r="K19862">
        <v>900</v>
      </c>
      <c r="L19862">
        <v>28</v>
      </c>
      <c r="M19862">
        <v>1.5</v>
      </c>
    </row>
    <row r="19863" spans="1:13" x14ac:dyDescent="0.25">
      <c r="A19863" t="s">
        <v>660</v>
      </c>
      <c r="C19863" t="s">
        <v>670</v>
      </c>
      <c r="D19863" s="2">
        <v>28095</v>
      </c>
      <c r="E19863">
        <v>30.7</v>
      </c>
      <c r="F19863">
        <v>34797</v>
      </c>
      <c r="G19863">
        <v>83117000</v>
      </c>
      <c r="H19863">
        <v>34</v>
      </c>
      <c r="K19863">
        <v>1325</v>
      </c>
      <c r="L19863">
        <v>28</v>
      </c>
      <c r="M19863">
        <v>4.5</v>
      </c>
    </row>
    <row r="19864" spans="1:13" x14ac:dyDescent="0.25">
      <c r="A19864" t="s">
        <v>660</v>
      </c>
      <c r="C19864" t="s">
        <v>776</v>
      </c>
      <c r="D19864" s="2">
        <v>28095</v>
      </c>
      <c r="E19864">
        <v>30.9</v>
      </c>
      <c r="F19864">
        <v>33495</v>
      </c>
      <c r="G19864">
        <v>95582000</v>
      </c>
      <c r="H19864">
        <v>67</v>
      </c>
      <c r="K19864">
        <v>1400</v>
      </c>
      <c r="L19864">
        <v>28</v>
      </c>
      <c r="M19864">
        <v>2.8</v>
      </c>
    </row>
    <row r="19865" spans="1:13" x14ac:dyDescent="0.25">
      <c r="A19865" t="s">
        <v>660</v>
      </c>
      <c r="C19865" t="s">
        <v>661</v>
      </c>
      <c r="D19865" s="2">
        <v>28095</v>
      </c>
      <c r="E19865">
        <v>31</v>
      </c>
      <c r="F19865">
        <v>19233</v>
      </c>
      <c r="G19865">
        <v>54884000</v>
      </c>
      <c r="H19865">
        <v>19</v>
      </c>
      <c r="K19865">
        <v>2000</v>
      </c>
      <c r="L19865">
        <v>16</v>
      </c>
      <c r="M19865">
        <v>1.7</v>
      </c>
    </row>
    <row r="19866" spans="1:13" x14ac:dyDescent="0.25">
      <c r="A19866" t="s">
        <v>660</v>
      </c>
      <c r="C19866" t="s">
        <v>662</v>
      </c>
      <c r="D19866" s="2">
        <v>28095</v>
      </c>
      <c r="E19866">
        <v>31</v>
      </c>
      <c r="F19866">
        <v>11855</v>
      </c>
      <c r="G19866">
        <v>35291000</v>
      </c>
      <c r="H19866">
        <v>8805</v>
      </c>
      <c r="K19866">
        <v>1475</v>
      </c>
      <c r="L19866">
        <v>20</v>
      </c>
      <c r="M19866">
        <v>13.3</v>
      </c>
    </row>
    <row r="19867" spans="1:13" x14ac:dyDescent="0.25">
      <c r="A19867" t="s">
        <v>660</v>
      </c>
      <c r="C19867" t="s">
        <v>664</v>
      </c>
      <c r="D19867" s="2">
        <v>28095</v>
      </c>
      <c r="E19867">
        <v>31</v>
      </c>
      <c r="F19867">
        <v>14979</v>
      </c>
      <c r="G19867">
        <v>71426000</v>
      </c>
      <c r="H19867">
        <v>15</v>
      </c>
      <c r="K19867">
        <v>1992</v>
      </c>
      <c r="L19867">
        <v>16</v>
      </c>
      <c r="M19867">
        <v>7.2</v>
      </c>
    </row>
    <row r="19868" spans="1:13" x14ac:dyDescent="0.25">
      <c r="A19868" t="s">
        <v>660</v>
      </c>
      <c r="C19868" t="s">
        <v>785</v>
      </c>
      <c r="D19868" s="2">
        <v>28095</v>
      </c>
      <c r="E19868">
        <v>31</v>
      </c>
      <c r="F19868">
        <v>63288</v>
      </c>
      <c r="G19868">
        <v>56049000</v>
      </c>
      <c r="H19868">
        <v>640</v>
      </c>
      <c r="K19868">
        <v>1000</v>
      </c>
      <c r="L19868">
        <v>32</v>
      </c>
      <c r="M19868">
        <v>3.4</v>
      </c>
    </row>
    <row r="19869" spans="1:13" x14ac:dyDescent="0.25">
      <c r="A19869" t="s">
        <v>660</v>
      </c>
      <c r="C19869" t="s">
        <v>672</v>
      </c>
      <c r="D19869" s="2">
        <v>28095</v>
      </c>
      <c r="E19869">
        <v>31</v>
      </c>
      <c r="F19869">
        <v>36771</v>
      </c>
      <c r="G19869">
        <v>138713000</v>
      </c>
      <c r="H19869">
        <v>148</v>
      </c>
      <c r="K19869">
        <v>1950</v>
      </c>
      <c r="L19869">
        <v>24</v>
      </c>
      <c r="M19869">
        <v>4.7</v>
      </c>
    </row>
    <row r="19870" spans="1:13" x14ac:dyDescent="0.25">
      <c r="A19870" t="s">
        <v>660</v>
      </c>
      <c r="C19870" t="s">
        <v>686</v>
      </c>
      <c r="D19870" s="2">
        <v>28095</v>
      </c>
      <c r="E19870">
        <v>31</v>
      </c>
      <c r="F19870">
        <v>51030</v>
      </c>
      <c r="G19870">
        <v>58230000</v>
      </c>
      <c r="H19870">
        <v>51</v>
      </c>
      <c r="K19870">
        <v>1250</v>
      </c>
      <c r="L19870">
        <v>28</v>
      </c>
      <c r="M19870">
        <v>9.3000000000000007</v>
      </c>
    </row>
    <row r="19871" spans="1:13" x14ac:dyDescent="0.25">
      <c r="A19871" t="s">
        <v>660</v>
      </c>
      <c r="C19871" t="s">
        <v>673</v>
      </c>
      <c r="D19871" s="2">
        <v>28095</v>
      </c>
      <c r="E19871">
        <v>31</v>
      </c>
      <c r="F19871">
        <v>20683</v>
      </c>
      <c r="G19871">
        <v>52888000</v>
      </c>
      <c r="H19871">
        <v>14020</v>
      </c>
      <c r="K19871">
        <v>980</v>
      </c>
      <c r="L19871">
        <v>28</v>
      </c>
      <c r="M19871">
        <v>6.7</v>
      </c>
    </row>
    <row r="19872" spans="1:13" x14ac:dyDescent="0.25">
      <c r="A19872" t="s">
        <v>660</v>
      </c>
      <c r="C19872" t="s">
        <v>683</v>
      </c>
      <c r="D19872" s="2">
        <v>28095</v>
      </c>
      <c r="E19872">
        <v>30.9</v>
      </c>
      <c r="F19872">
        <v>20599</v>
      </c>
      <c r="G19872">
        <v>118089000</v>
      </c>
      <c r="H19872">
        <v>20</v>
      </c>
      <c r="K19872">
        <v>1910</v>
      </c>
      <c r="L19872">
        <v>20</v>
      </c>
      <c r="M19872">
        <v>5.2</v>
      </c>
    </row>
    <row r="19873" spans="1:13" x14ac:dyDescent="0.25">
      <c r="A19873" t="s">
        <v>660</v>
      </c>
      <c r="C19873" t="s">
        <v>676</v>
      </c>
      <c r="D19873" s="2">
        <v>28095</v>
      </c>
      <c r="E19873">
        <v>1</v>
      </c>
      <c r="F19873">
        <v>605</v>
      </c>
      <c r="G19873">
        <v>1513000</v>
      </c>
      <c r="H19873">
        <v>605</v>
      </c>
      <c r="K19873">
        <v>0</v>
      </c>
      <c r="L19873">
        <v>24</v>
      </c>
      <c r="M19873">
        <v>0</v>
      </c>
    </row>
    <row r="19874" spans="1:13" x14ac:dyDescent="0.25">
      <c r="A19874" t="s">
        <v>660</v>
      </c>
      <c r="C19874" t="s">
        <v>680</v>
      </c>
      <c r="D19874" s="2">
        <v>28095</v>
      </c>
      <c r="E19874">
        <v>31</v>
      </c>
      <c r="F19874">
        <v>38017</v>
      </c>
      <c r="G19874">
        <v>56856000</v>
      </c>
      <c r="H19874">
        <v>38</v>
      </c>
      <c r="K19874">
        <v>1600</v>
      </c>
      <c r="L19874">
        <v>24</v>
      </c>
      <c r="M19874">
        <v>5.6</v>
      </c>
    </row>
    <row r="19875" spans="1:13" x14ac:dyDescent="0.25">
      <c r="A19875" t="s">
        <v>660</v>
      </c>
      <c r="C19875" t="s">
        <v>681</v>
      </c>
      <c r="D19875" s="2">
        <v>28095</v>
      </c>
      <c r="E19875">
        <v>31</v>
      </c>
      <c r="F19875">
        <v>60064</v>
      </c>
      <c r="G19875">
        <v>51575000</v>
      </c>
      <c r="H19875">
        <v>60</v>
      </c>
      <c r="K19875">
        <v>1225</v>
      </c>
      <c r="L19875">
        <v>28</v>
      </c>
      <c r="M19875">
        <v>1.9</v>
      </c>
    </row>
    <row r="19876" spans="1:13" x14ac:dyDescent="0.25">
      <c r="A19876" t="s">
        <v>660</v>
      </c>
      <c r="C19876" t="s">
        <v>668</v>
      </c>
      <c r="D19876" s="2">
        <v>28126</v>
      </c>
      <c r="E19876">
        <v>31</v>
      </c>
      <c r="F19876">
        <v>23833</v>
      </c>
      <c r="G19876">
        <v>32261000</v>
      </c>
      <c r="H19876">
        <v>23416</v>
      </c>
      <c r="K19876">
        <v>1000</v>
      </c>
      <c r="L19876">
        <v>28</v>
      </c>
      <c r="M19876">
        <v>1</v>
      </c>
    </row>
    <row r="19877" spans="1:13" x14ac:dyDescent="0.25">
      <c r="A19877" t="s">
        <v>660</v>
      </c>
      <c r="C19877" t="s">
        <v>670</v>
      </c>
      <c r="D19877" s="2">
        <v>28126</v>
      </c>
      <c r="E19877">
        <v>31</v>
      </c>
      <c r="F19877">
        <v>32523</v>
      </c>
      <c r="G19877">
        <v>89664000</v>
      </c>
      <c r="H19877">
        <v>33</v>
      </c>
      <c r="K19877">
        <v>1290</v>
      </c>
      <c r="L19877">
        <v>28</v>
      </c>
      <c r="M19877">
        <v>4.7</v>
      </c>
    </row>
    <row r="19878" spans="1:13" x14ac:dyDescent="0.25">
      <c r="A19878" t="s">
        <v>660</v>
      </c>
      <c r="C19878" t="s">
        <v>776</v>
      </c>
      <c r="D19878" s="2">
        <v>28126</v>
      </c>
      <c r="E19878">
        <v>31</v>
      </c>
      <c r="F19878">
        <v>31743</v>
      </c>
      <c r="G19878">
        <v>87599000</v>
      </c>
      <c r="H19878">
        <v>63</v>
      </c>
      <c r="K19878">
        <v>1400</v>
      </c>
      <c r="L19878">
        <v>28</v>
      </c>
      <c r="M19878">
        <v>6.4</v>
      </c>
    </row>
    <row r="19879" spans="1:13" x14ac:dyDescent="0.25">
      <c r="A19879" t="s">
        <v>660</v>
      </c>
      <c r="C19879" t="s">
        <v>661</v>
      </c>
      <c r="D19879" s="2">
        <v>28126</v>
      </c>
      <c r="E19879">
        <v>31</v>
      </c>
      <c r="F19879">
        <v>17623</v>
      </c>
      <c r="G19879">
        <v>54892000</v>
      </c>
      <c r="H19879">
        <v>18</v>
      </c>
      <c r="K19879">
        <v>1950</v>
      </c>
      <c r="L19879">
        <v>16</v>
      </c>
      <c r="M19879">
        <v>1.5</v>
      </c>
    </row>
    <row r="19880" spans="1:13" x14ac:dyDescent="0.25">
      <c r="A19880" t="s">
        <v>660</v>
      </c>
      <c r="C19880" t="s">
        <v>662</v>
      </c>
      <c r="D19880" s="2">
        <v>28126</v>
      </c>
      <c r="E19880">
        <v>31</v>
      </c>
      <c r="F19880">
        <v>16403</v>
      </c>
      <c r="G19880">
        <v>58223000</v>
      </c>
      <c r="H19880">
        <v>15172</v>
      </c>
      <c r="K19880">
        <v>1455</v>
      </c>
      <c r="L19880">
        <v>24</v>
      </c>
      <c r="M19880">
        <v>5.6</v>
      </c>
    </row>
    <row r="19881" spans="1:13" x14ac:dyDescent="0.25">
      <c r="A19881" t="s">
        <v>660</v>
      </c>
      <c r="C19881" t="s">
        <v>664</v>
      </c>
      <c r="D19881" s="2">
        <v>28126</v>
      </c>
      <c r="E19881">
        <v>31</v>
      </c>
      <c r="F19881">
        <v>17760</v>
      </c>
      <c r="G19881">
        <v>41349000</v>
      </c>
      <c r="H19881">
        <v>18</v>
      </c>
      <c r="K19881">
        <v>2100</v>
      </c>
      <c r="L19881">
        <v>16</v>
      </c>
      <c r="M19881">
        <v>5.5</v>
      </c>
    </row>
    <row r="19882" spans="1:13" x14ac:dyDescent="0.25">
      <c r="A19882" t="s">
        <v>660</v>
      </c>
      <c r="C19882" t="s">
        <v>785</v>
      </c>
      <c r="D19882" s="2">
        <v>28126</v>
      </c>
      <c r="E19882">
        <v>31</v>
      </c>
      <c r="F19882">
        <v>61059</v>
      </c>
      <c r="G19882">
        <v>56059000</v>
      </c>
      <c r="H19882">
        <v>617</v>
      </c>
      <c r="K19882">
        <v>1000</v>
      </c>
      <c r="L19882">
        <v>32</v>
      </c>
      <c r="M19882">
        <v>3.4</v>
      </c>
    </row>
    <row r="19883" spans="1:13" x14ac:dyDescent="0.25">
      <c r="A19883" t="s">
        <v>660</v>
      </c>
      <c r="C19883" t="s">
        <v>672</v>
      </c>
      <c r="D19883" s="2">
        <v>28126</v>
      </c>
      <c r="E19883">
        <v>31</v>
      </c>
      <c r="F19883">
        <v>21855</v>
      </c>
      <c r="G19883">
        <v>125001000</v>
      </c>
      <c r="H19883">
        <v>185</v>
      </c>
      <c r="K19883">
        <v>2025</v>
      </c>
      <c r="L19883">
        <v>24</v>
      </c>
      <c r="M19883">
        <v>3.4</v>
      </c>
    </row>
    <row r="19884" spans="1:13" x14ac:dyDescent="0.25">
      <c r="A19884" t="s">
        <v>660</v>
      </c>
      <c r="C19884" t="s">
        <v>686</v>
      </c>
      <c r="D19884" s="2">
        <v>28126</v>
      </c>
      <c r="E19884">
        <v>31</v>
      </c>
      <c r="F19884">
        <v>42834</v>
      </c>
      <c r="G19884">
        <v>46832000</v>
      </c>
      <c r="H19884">
        <v>43</v>
      </c>
      <c r="K19884">
        <v>1255</v>
      </c>
      <c r="L19884">
        <v>28</v>
      </c>
      <c r="M19884">
        <v>13.1</v>
      </c>
    </row>
    <row r="19885" spans="1:13" x14ac:dyDescent="0.25">
      <c r="A19885" t="s">
        <v>660</v>
      </c>
      <c r="C19885" t="s">
        <v>673</v>
      </c>
      <c r="D19885" s="2">
        <v>28126</v>
      </c>
      <c r="E19885">
        <v>31</v>
      </c>
      <c r="F19885">
        <v>21070</v>
      </c>
      <c r="G19885">
        <v>53001000</v>
      </c>
      <c r="H19885">
        <v>13483</v>
      </c>
      <c r="K19885">
        <v>997</v>
      </c>
      <c r="L19885">
        <v>28</v>
      </c>
      <c r="M19885">
        <v>11.5</v>
      </c>
    </row>
    <row r="19886" spans="1:13" x14ac:dyDescent="0.25">
      <c r="A19886" t="s">
        <v>660</v>
      </c>
      <c r="C19886" t="s">
        <v>683</v>
      </c>
      <c r="D19886" s="2">
        <v>28126</v>
      </c>
      <c r="E19886">
        <v>31</v>
      </c>
      <c r="F19886">
        <v>15107</v>
      </c>
      <c r="G19886">
        <v>77286000</v>
      </c>
      <c r="H19886">
        <v>343</v>
      </c>
      <c r="K19886">
        <v>1950</v>
      </c>
      <c r="L19886">
        <v>20</v>
      </c>
      <c r="M19886">
        <v>4.7</v>
      </c>
    </row>
    <row r="19887" spans="1:13" x14ac:dyDescent="0.25">
      <c r="A19887" t="s">
        <v>660</v>
      </c>
      <c r="C19887" t="s">
        <v>680</v>
      </c>
      <c r="D19887" s="2">
        <v>28126</v>
      </c>
      <c r="E19887">
        <v>31</v>
      </c>
      <c r="F19887">
        <v>37441</v>
      </c>
      <c r="G19887">
        <v>58394000</v>
      </c>
      <c r="H19887">
        <v>37</v>
      </c>
      <c r="K19887">
        <v>1625</v>
      </c>
      <c r="L19887">
        <v>24</v>
      </c>
      <c r="M19887">
        <v>5.6</v>
      </c>
    </row>
    <row r="19888" spans="1:13" x14ac:dyDescent="0.25">
      <c r="A19888" t="s">
        <v>660</v>
      </c>
      <c r="C19888" t="s">
        <v>681</v>
      </c>
      <c r="D19888" s="2">
        <v>28126</v>
      </c>
      <c r="E19888">
        <v>31</v>
      </c>
      <c r="F19888">
        <v>58153</v>
      </c>
      <c r="G19888">
        <v>51684000</v>
      </c>
      <c r="H19888">
        <v>58</v>
      </c>
      <c r="K19888">
        <v>1208</v>
      </c>
      <c r="L19888">
        <v>28</v>
      </c>
      <c r="M19888">
        <v>3.7</v>
      </c>
    </row>
    <row r="19889" spans="1:13" x14ac:dyDescent="0.25">
      <c r="A19889" t="s">
        <v>660</v>
      </c>
      <c r="C19889" t="s">
        <v>668</v>
      </c>
      <c r="D19889" s="2">
        <v>28157</v>
      </c>
      <c r="E19889">
        <v>28</v>
      </c>
      <c r="F19889">
        <v>19221</v>
      </c>
      <c r="G19889">
        <v>34260000</v>
      </c>
      <c r="H19889">
        <v>24463</v>
      </c>
      <c r="K19889">
        <v>987</v>
      </c>
      <c r="L19889">
        <v>28</v>
      </c>
      <c r="M19889">
        <v>2.4</v>
      </c>
    </row>
    <row r="19890" spans="1:13" x14ac:dyDescent="0.25">
      <c r="A19890" t="s">
        <v>660</v>
      </c>
      <c r="C19890" t="s">
        <v>670</v>
      </c>
      <c r="D19890" s="2">
        <v>28157</v>
      </c>
      <c r="E19890">
        <v>28</v>
      </c>
      <c r="F19890">
        <v>28977</v>
      </c>
      <c r="G19890">
        <v>81177000</v>
      </c>
      <c r="H19890">
        <v>29</v>
      </c>
      <c r="K19890">
        <v>1277</v>
      </c>
      <c r="L19890">
        <v>28</v>
      </c>
      <c r="M19890">
        <v>5.8</v>
      </c>
    </row>
    <row r="19891" spans="1:13" x14ac:dyDescent="0.25">
      <c r="A19891" t="s">
        <v>660</v>
      </c>
      <c r="C19891" t="s">
        <v>776</v>
      </c>
      <c r="D19891" s="2">
        <v>28157</v>
      </c>
      <c r="E19891">
        <v>28</v>
      </c>
      <c r="F19891">
        <v>28389</v>
      </c>
      <c r="G19891">
        <v>79140000</v>
      </c>
      <c r="H19891">
        <v>57</v>
      </c>
      <c r="K19891">
        <v>1400</v>
      </c>
      <c r="L19891">
        <v>28</v>
      </c>
      <c r="M19891">
        <v>6.5</v>
      </c>
    </row>
    <row r="19892" spans="1:13" x14ac:dyDescent="0.25">
      <c r="A19892" t="s">
        <v>660</v>
      </c>
      <c r="C19892" t="s">
        <v>661</v>
      </c>
      <c r="D19892" s="2">
        <v>28157</v>
      </c>
      <c r="E19892">
        <v>28</v>
      </c>
      <c r="F19892">
        <v>13560</v>
      </c>
      <c r="G19892">
        <v>45261000</v>
      </c>
      <c r="H19892">
        <v>14</v>
      </c>
      <c r="K19892">
        <v>1900</v>
      </c>
      <c r="L19892">
        <v>16</v>
      </c>
      <c r="M19892">
        <v>1.5</v>
      </c>
    </row>
    <row r="19893" spans="1:13" x14ac:dyDescent="0.25">
      <c r="A19893" t="s">
        <v>660</v>
      </c>
      <c r="C19893" t="s">
        <v>662</v>
      </c>
      <c r="D19893" s="2">
        <v>28157</v>
      </c>
      <c r="E19893">
        <v>28</v>
      </c>
      <c r="F19893">
        <v>19885</v>
      </c>
      <c r="G19893">
        <v>57605000</v>
      </c>
      <c r="H19893">
        <v>8523</v>
      </c>
      <c r="K19893">
        <v>1460</v>
      </c>
      <c r="L19893">
        <v>24</v>
      </c>
      <c r="M19893">
        <v>3.3</v>
      </c>
    </row>
    <row r="19894" spans="1:13" x14ac:dyDescent="0.25">
      <c r="A19894" t="s">
        <v>660</v>
      </c>
      <c r="C19894" t="s">
        <v>664</v>
      </c>
      <c r="D19894" s="2">
        <v>28157</v>
      </c>
      <c r="E19894">
        <v>28</v>
      </c>
      <c r="F19894">
        <v>9155</v>
      </c>
      <c r="G19894">
        <v>26659000</v>
      </c>
      <c r="H19894">
        <v>9</v>
      </c>
      <c r="K19894">
        <v>2226</v>
      </c>
      <c r="L19894">
        <v>12</v>
      </c>
      <c r="M19894">
        <v>19</v>
      </c>
    </row>
    <row r="19895" spans="1:13" x14ac:dyDescent="0.25">
      <c r="A19895" t="s">
        <v>660</v>
      </c>
      <c r="C19895" t="s">
        <v>785</v>
      </c>
      <c r="D19895" s="2">
        <v>28157</v>
      </c>
      <c r="E19895">
        <v>28</v>
      </c>
      <c r="F19895">
        <v>55111</v>
      </c>
      <c r="G19895">
        <v>49441000</v>
      </c>
      <c r="H19895">
        <v>556</v>
      </c>
      <c r="K19895">
        <v>1000</v>
      </c>
      <c r="L19895">
        <v>32</v>
      </c>
      <c r="M19895">
        <v>3.4</v>
      </c>
    </row>
    <row r="19896" spans="1:13" x14ac:dyDescent="0.25">
      <c r="A19896" t="s">
        <v>660</v>
      </c>
      <c r="C19896" t="s">
        <v>672</v>
      </c>
      <c r="D19896" s="2">
        <v>28157</v>
      </c>
      <c r="E19896">
        <v>27.8</v>
      </c>
      <c r="F19896">
        <v>17903</v>
      </c>
      <c r="G19896">
        <v>92354000</v>
      </c>
      <c r="H19896">
        <v>96</v>
      </c>
      <c r="K19896">
        <v>2066</v>
      </c>
      <c r="L19896">
        <v>20</v>
      </c>
      <c r="M19896">
        <v>6.3</v>
      </c>
    </row>
    <row r="19897" spans="1:13" x14ac:dyDescent="0.25">
      <c r="A19897" t="s">
        <v>660</v>
      </c>
      <c r="C19897" t="s">
        <v>686</v>
      </c>
      <c r="D19897" s="2">
        <v>28157</v>
      </c>
      <c r="E19897">
        <v>28</v>
      </c>
      <c r="F19897">
        <v>38277</v>
      </c>
      <c r="G19897">
        <v>42692000</v>
      </c>
      <c r="H19897">
        <v>38</v>
      </c>
      <c r="K19897">
        <v>1257</v>
      </c>
      <c r="L19897">
        <v>26</v>
      </c>
      <c r="M19897">
        <v>8</v>
      </c>
    </row>
    <row r="19898" spans="1:13" x14ac:dyDescent="0.25">
      <c r="A19898" t="s">
        <v>660</v>
      </c>
      <c r="C19898" t="s">
        <v>673</v>
      </c>
      <c r="D19898" s="2">
        <v>28157</v>
      </c>
      <c r="E19898">
        <v>28</v>
      </c>
      <c r="F19898">
        <v>19214</v>
      </c>
      <c r="G19898">
        <v>48830000</v>
      </c>
      <c r="H19898">
        <v>10808</v>
      </c>
      <c r="K19898">
        <v>645</v>
      </c>
      <c r="L19898">
        <v>28</v>
      </c>
      <c r="M19898">
        <v>10.4</v>
      </c>
    </row>
    <row r="19899" spans="1:13" x14ac:dyDescent="0.25">
      <c r="A19899" t="s">
        <v>660</v>
      </c>
      <c r="C19899" t="s">
        <v>683</v>
      </c>
      <c r="D19899" s="2">
        <v>28157</v>
      </c>
      <c r="E19899">
        <v>28</v>
      </c>
      <c r="F19899">
        <v>13466</v>
      </c>
      <c r="G19899">
        <v>60161000</v>
      </c>
      <c r="H19899">
        <v>44</v>
      </c>
      <c r="K19899">
        <v>2000</v>
      </c>
      <c r="L19899">
        <v>16</v>
      </c>
      <c r="M19899">
        <v>5.6</v>
      </c>
    </row>
    <row r="19900" spans="1:13" x14ac:dyDescent="0.25">
      <c r="A19900" t="s">
        <v>660</v>
      </c>
      <c r="C19900" t="s">
        <v>680</v>
      </c>
      <c r="D19900" s="2">
        <v>28157</v>
      </c>
      <c r="E19900">
        <v>28</v>
      </c>
      <c r="F19900">
        <v>33772</v>
      </c>
      <c r="G19900">
        <v>51078000</v>
      </c>
      <c r="H19900">
        <v>34</v>
      </c>
      <c r="K19900">
        <v>1650</v>
      </c>
      <c r="L19900">
        <v>24</v>
      </c>
      <c r="M19900">
        <v>7.5</v>
      </c>
    </row>
    <row r="19901" spans="1:13" x14ac:dyDescent="0.25">
      <c r="A19901" t="s">
        <v>660</v>
      </c>
      <c r="C19901" t="s">
        <v>681</v>
      </c>
      <c r="D19901" s="2">
        <v>28157</v>
      </c>
      <c r="E19901">
        <v>28</v>
      </c>
      <c r="F19901">
        <v>52529</v>
      </c>
      <c r="G19901">
        <v>45569000</v>
      </c>
      <c r="H19901">
        <v>53</v>
      </c>
      <c r="K19901">
        <v>1210</v>
      </c>
      <c r="L19901">
        <v>28</v>
      </c>
      <c r="M19901">
        <v>3.6</v>
      </c>
    </row>
    <row r="19902" spans="1:13" x14ac:dyDescent="0.25">
      <c r="A19902" t="s">
        <v>660</v>
      </c>
      <c r="C19902" t="s">
        <v>668</v>
      </c>
      <c r="D19902" s="2">
        <v>28185</v>
      </c>
      <c r="E19902">
        <v>31</v>
      </c>
      <c r="F19902">
        <v>22201</v>
      </c>
      <c r="G19902">
        <v>44359000</v>
      </c>
      <c r="H19902">
        <v>28256</v>
      </c>
      <c r="K19902">
        <v>991</v>
      </c>
      <c r="L19902">
        <v>28</v>
      </c>
      <c r="M19902">
        <v>9.6</v>
      </c>
    </row>
    <row r="19903" spans="1:13" x14ac:dyDescent="0.25">
      <c r="A19903" t="s">
        <v>660</v>
      </c>
      <c r="C19903" t="s">
        <v>670</v>
      </c>
      <c r="D19903" s="2">
        <v>28185</v>
      </c>
      <c r="E19903">
        <v>31</v>
      </c>
      <c r="F19903">
        <v>32820</v>
      </c>
      <c r="G19903">
        <v>97475000</v>
      </c>
      <c r="H19903">
        <v>1268</v>
      </c>
      <c r="K19903">
        <v>1237</v>
      </c>
      <c r="L19903">
        <v>28</v>
      </c>
      <c r="M19903">
        <v>5.8</v>
      </c>
    </row>
    <row r="19904" spans="1:13" x14ac:dyDescent="0.25">
      <c r="A19904" t="s">
        <v>660</v>
      </c>
      <c r="C19904" t="s">
        <v>776</v>
      </c>
      <c r="D19904" s="2">
        <v>28185</v>
      </c>
      <c r="E19904">
        <v>31</v>
      </c>
      <c r="F19904">
        <v>32284</v>
      </c>
      <c r="G19904">
        <v>88112000</v>
      </c>
      <c r="H19904">
        <v>65</v>
      </c>
      <c r="K19904">
        <v>1425</v>
      </c>
      <c r="L19904">
        <v>28</v>
      </c>
      <c r="M19904">
        <v>3</v>
      </c>
    </row>
    <row r="19905" spans="1:13" x14ac:dyDescent="0.25">
      <c r="A19905" t="s">
        <v>660</v>
      </c>
      <c r="C19905" t="s">
        <v>661</v>
      </c>
      <c r="D19905" s="2">
        <v>28185</v>
      </c>
      <c r="E19905">
        <v>31</v>
      </c>
      <c r="F19905">
        <v>15603</v>
      </c>
      <c r="G19905">
        <v>44054000</v>
      </c>
      <c r="H19905">
        <v>16</v>
      </c>
      <c r="K19905">
        <v>1900</v>
      </c>
      <c r="L19905">
        <v>16</v>
      </c>
      <c r="M19905">
        <v>4.7</v>
      </c>
    </row>
    <row r="19906" spans="1:13" x14ac:dyDescent="0.25">
      <c r="A19906" t="s">
        <v>660</v>
      </c>
      <c r="C19906" t="s">
        <v>662</v>
      </c>
      <c r="D19906" s="2">
        <v>28185</v>
      </c>
      <c r="E19906">
        <v>31</v>
      </c>
      <c r="F19906">
        <v>18141</v>
      </c>
      <c r="G19906">
        <v>66230000</v>
      </c>
      <c r="H19906">
        <v>14325</v>
      </c>
      <c r="K19906">
        <v>1460</v>
      </c>
      <c r="L19906">
        <v>24</v>
      </c>
      <c r="M19906">
        <v>4</v>
      </c>
    </row>
    <row r="19907" spans="1:13" x14ac:dyDescent="0.25">
      <c r="A19907" t="s">
        <v>660</v>
      </c>
      <c r="C19907" t="s">
        <v>664</v>
      </c>
      <c r="D19907" s="2">
        <v>28185</v>
      </c>
      <c r="E19907">
        <v>31</v>
      </c>
      <c r="F19907">
        <v>7278</v>
      </c>
      <c r="G19907">
        <v>30671000</v>
      </c>
      <c r="H19907">
        <v>8</v>
      </c>
      <c r="K19907">
        <v>2120</v>
      </c>
      <c r="L19907">
        <v>12</v>
      </c>
      <c r="M19907">
        <v>5.8</v>
      </c>
    </row>
    <row r="19908" spans="1:13" x14ac:dyDescent="0.25">
      <c r="A19908" t="s">
        <v>660</v>
      </c>
      <c r="C19908" t="s">
        <v>785</v>
      </c>
      <c r="D19908" s="2">
        <v>28185</v>
      </c>
      <c r="E19908">
        <v>31</v>
      </c>
      <c r="F19908">
        <v>62130</v>
      </c>
      <c r="G19908">
        <v>57593000</v>
      </c>
      <c r="H19908">
        <v>627</v>
      </c>
      <c r="K19908">
        <v>1000</v>
      </c>
      <c r="L19908">
        <v>32</v>
      </c>
      <c r="M19908">
        <v>4.5</v>
      </c>
    </row>
    <row r="19909" spans="1:13" x14ac:dyDescent="0.25">
      <c r="A19909" t="s">
        <v>660</v>
      </c>
      <c r="C19909" t="s">
        <v>672</v>
      </c>
      <c r="D19909" s="2">
        <v>28185</v>
      </c>
      <c r="E19909">
        <v>31</v>
      </c>
      <c r="F19909">
        <v>21757</v>
      </c>
      <c r="G19909">
        <v>96182000</v>
      </c>
      <c r="H19909">
        <v>87</v>
      </c>
      <c r="K19909">
        <v>2000</v>
      </c>
      <c r="L19909">
        <v>20</v>
      </c>
      <c r="M19909">
        <v>6.4</v>
      </c>
    </row>
    <row r="19910" spans="1:13" x14ac:dyDescent="0.25">
      <c r="A19910" t="s">
        <v>660</v>
      </c>
      <c r="C19910" t="s">
        <v>686</v>
      </c>
      <c r="D19910" s="2">
        <v>28185</v>
      </c>
      <c r="E19910">
        <v>31</v>
      </c>
      <c r="F19910">
        <v>42953</v>
      </c>
      <c r="G19910">
        <v>50838000</v>
      </c>
      <c r="H19910">
        <v>43</v>
      </c>
      <c r="K19910">
        <v>1240</v>
      </c>
      <c r="L19910">
        <v>26</v>
      </c>
      <c r="M19910">
        <v>12</v>
      </c>
    </row>
    <row r="19911" spans="1:13" x14ac:dyDescent="0.25">
      <c r="A19911" t="s">
        <v>660</v>
      </c>
      <c r="C19911" t="s">
        <v>673</v>
      </c>
      <c r="D19911" s="2">
        <v>28185</v>
      </c>
      <c r="E19911">
        <v>30.9</v>
      </c>
      <c r="F19911">
        <v>21618</v>
      </c>
      <c r="G19911">
        <v>62113000</v>
      </c>
      <c r="H19911">
        <v>12161</v>
      </c>
      <c r="K19911">
        <v>672</v>
      </c>
      <c r="L19911">
        <v>28</v>
      </c>
      <c r="M19911">
        <v>10.4</v>
      </c>
    </row>
    <row r="19912" spans="1:13" x14ac:dyDescent="0.25">
      <c r="A19912" t="s">
        <v>660</v>
      </c>
      <c r="C19912" t="s">
        <v>683</v>
      </c>
      <c r="D19912" s="2">
        <v>28185</v>
      </c>
      <c r="E19912">
        <v>31</v>
      </c>
      <c r="F19912">
        <v>17153</v>
      </c>
      <c r="G19912">
        <v>76277000</v>
      </c>
      <c r="H19912">
        <v>18</v>
      </c>
      <c r="K19912">
        <v>1945</v>
      </c>
      <c r="L19912">
        <v>16</v>
      </c>
      <c r="M19912">
        <v>4.0999999999999996</v>
      </c>
    </row>
    <row r="19913" spans="1:13" x14ac:dyDescent="0.25">
      <c r="A19913" t="s">
        <v>660</v>
      </c>
      <c r="C19913" t="s">
        <v>680</v>
      </c>
      <c r="D19913" s="2">
        <v>28185</v>
      </c>
      <c r="E19913">
        <v>31</v>
      </c>
      <c r="F19913">
        <v>36233</v>
      </c>
      <c r="G19913">
        <v>53997000</v>
      </c>
      <c r="H19913">
        <v>668</v>
      </c>
      <c r="K19913">
        <v>1566</v>
      </c>
      <c r="L19913">
        <v>24</v>
      </c>
      <c r="M19913">
        <v>11.8</v>
      </c>
    </row>
    <row r="19914" spans="1:13" x14ac:dyDescent="0.25">
      <c r="A19914" t="s">
        <v>660</v>
      </c>
      <c r="C19914" t="s">
        <v>681</v>
      </c>
      <c r="D19914" s="2">
        <v>28185</v>
      </c>
      <c r="E19914">
        <v>31</v>
      </c>
      <c r="F19914">
        <v>58468</v>
      </c>
      <c r="G19914">
        <v>54586000</v>
      </c>
      <c r="H19914">
        <v>359</v>
      </c>
      <c r="K19914">
        <v>1255</v>
      </c>
      <c r="L19914">
        <v>28</v>
      </c>
      <c r="M19914">
        <v>4.7</v>
      </c>
    </row>
    <row r="19915" spans="1:13" x14ac:dyDescent="0.25">
      <c r="A19915" t="s">
        <v>660</v>
      </c>
      <c r="C19915" t="s">
        <v>668</v>
      </c>
      <c r="D19915" s="2">
        <v>28216</v>
      </c>
      <c r="E19915">
        <v>23.9</v>
      </c>
      <c r="F19915">
        <v>17654</v>
      </c>
      <c r="G19915">
        <v>37174000</v>
      </c>
      <c r="H19915">
        <v>22469</v>
      </c>
      <c r="K19915">
        <v>1043</v>
      </c>
      <c r="L19915">
        <v>28</v>
      </c>
      <c r="M19915">
        <v>8.4</v>
      </c>
    </row>
    <row r="19916" spans="1:13" x14ac:dyDescent="0.25">
      <c r="A19916" t="s">
        <v>660</v>
      </c>
      <c r="C19916" t="s">
        <v>670</v>
      </c>
      <c r="D19916" s="2">
        <v>28216</v>
      </c>
      <c r="E19916">
        <v>28.9</v>
      </c>
      <c r="F19916">
        <v>31795</v>
      </c>
      <c r="G19916">
        <v>80302000</v>
      </c>
      <c r="H19916">
        <v>1325</v>
      </c>
      <c r="K19916">
        <v>1275</v>
      </c>
      <c r="L19916">
        <v>28</v>
      </c>
      <c r="M19916">
        <v>4.9000000000000004</v>
      </c>
    </row>
    <row r="19917" spans="1:13" x14ac:dyDescent="0.25">
      <c r="A19917" t="s">
        <v>660</v>
      </c>
      <c r="C19917" t="s">
        <v>776</v>
      </c>
      <c r="D19917" s="2">
        <v>28216</v>
      </c>
      <c r="E19917">
        <v>28.9</v>
      </c>
      <c r="F19917">
        <v>28727</v>
      </c>
      <c r="G19917">
        <v>76836000</v>
      </c>
      <c r="H19917">
        <v>58</v>
      </c>
      <c r="K19917">
        <v>1450</v>
      </c>
      <c r="L19917">
        <v>28</v>
      </c>
      <c r="M19917">
        <v>3.7</v>
      </c>
    </row>
    <row r="19918" spans="1:13" x14ac:dyDescent="0.25">
      <c r="A19918" t="s">
        <v>660</v>
      </c>
      <c r="C19918" t="s">
        <v>661</v>
      </c>
      <c r="D19918" s="2">
        <v>28216</v>
      </c>
      <c r="E19918">
        <v>28.9</v>
      </c>
      <c r="F19918">
        <v>14804</v>
      </c>
      <c r="G19918">
        <v>43013000</v>
      </c>
      <c r="H19918">
        <v>15</v>
      </c>
      <c r="K19918">
        <v>1900</v>
      </c>
      <c r="L19918">
        <v>16</v>
      </c>
      <c r="M19918">
        <v>8.9</v>
      </c>
    </row>
    <row r="19919" spans="1:13" x14ac:dyDescent="0.25">
      <c r="A19919" t="s">
        <v>660</v>
      </c>
      <c r="C19919" t="s">
        <v>662</v>
      </c>
      <c r="D19919" s="2">
        <v>28216</v>
      </c>
      <c r="E19919">
        <v>28.9</v>
      </c>
      <c r="F19919">
        <v>16205</v>
      </c>
      <c r="G19919">
        <v>62707000</v>
      </c>
      <c r="H19919">
        <v>14370</v>
      </c>
      <c r="K19919">
        <v>1457</v>
      </c>
      <c r="L19919">
        <v>24</v>
      </c>
      <c r="M19919">
        <v>5.3</v>
      </c>
    </row>
    <row r="19920" spans="1:13" x14ac:dyDescent="0.25">
      <c r="A19920" t="s">
        <v>660</v>
      </c>
      <c r="C19920" t="s">
        <v>664</v>
      </c>
      <c r="D19920" s="2">
        <v>28216</v>
      </c>
      <c r="E19920">
        <v>29</v>
      </c>
      <c r="F19920">
        <v>6707</v>
      </c>
      <c r="G19920">
        <v>27879000</v>
      </c>
      <c r="H19920">
        <v>7</v>
      </c>
      <c r="K19920">
        <v>2000</v>
      </c>
      <c r="L19920">
        <v>12</v>
      </c>
      <c r="M19920">
        <v>1.4</v>
      </c>
    </row>
    <row r="19921" spans="1:13" x14ac:dyDescent="0.25">
      <c r="A19921" t="s">
        <v>660</v>
      </c>
      <c r="C19921" t="s">
        <v>785</v>
      </c>
      <c r="D19921" s="2">
        <v>28216</v>
      </c>
      <c r="E19921">
        <v>28.9</v>
      </c>
      <c r="F19921">
        <v>58814</v>
      </c>
      <c r="G19921">
        <v>53420000</v>
      </c>
      <c r="H19921">
        <v>594</v>
      </c>
      <c r="K19921">
        <v>1000</v>
      </c>
      <c r="L19921">
        <v>32</v>
      </c>
      <c r="M19921">
        <v>5.6</v>
      </c>
    </row>
    <row r="19922" spans="1:13" x14ac:dyDescent="0.25">
      <c r="A19922" t="s">
        <v>660</v>
      </c>
      <c r="C19922" t="s">
        <v>672</v>
      </c>
      <c r="D19922" s="2">
        <v>28216</v>
      </c>
      <c r="E19922">
        <v>29</v>
      </c>
      <c r="F19922">
        <v>32907</v>
      </c>
      <c r="G19922">
        <v>130624000</v>
      </c>
      <c r="H19922">
        <v>132</v>
      </c>
      <c r="K19922">
        <v>1966</v>
      </c>
      <c r="L19922">
        <v>20</v>
      </c>
      <c r="M19922">
        <v>16.5</v>
      </c>
    </row>
    <row r="19923" spans="1:13" x14ac:dyDescent="0.25">
      <c r="A19923" t="s">
        <v>660</v>
      </c>
      <c r="C19923" t="s">
        <v>686</v>
      </c>
      <c r="D19923" s="2">
        <v>28216</v>
      </c>
      <c r="E19923">
        <v>28.9</v>
      </c>
      <c r="F19923">
        <v>40450</v>
      </c>
      <c r="G19923">
        <v>46662000</v>
      </c>
      <c r="H19923">
        <v>40</v>
      </c>
      <c r="K19923">
        <v>1220</v>
      </c>
      <c r="L19923">
        <v>26</v>
      </c>
      <c r="M19923">
        <v>9.4</v>
      </c>
    </row>
    <row r="19924" spans="1:13" x14ac:dyDescent="0.25">
      <c r="A19924" t="s">
        <v>660</v>
      </c>
      <c r="C19924" t="s">
        <v>673</v>
      </c>
      <c r="D19924" s="2">
        <v>28216</v>
      </c>
      <c r="E19924">
        <v>28.9</v>
      </c>
      <c r="F19924">
        <v>20455</v>
      </c>
      <c r="G19924">
        <v>59664000</v>
      </c>
      <c r="H19924">
        <v>11506</v>
      </c>
      <c r="K19924">
        <v>1035</v>
      </c>
      <c r="L19924">
        <v>28</v>
      </c>
      <c r="M19924">
        <v>7.7</v>
      </c>
    </row>
    <row r="19925" spans="1:13" x14ac:dyDescent="0.25">
      <c r="A19925" t="s">
        <v>660</v>
      </c>
      <c r="C19925" t="s">
        <v>683</v>
      </c>
      <c r="D19925" s="2">
        <v>28216</v>
      </c>
      <c r="E19925">
        <v>28.9</v>
      </c>
      <c r="F19925">
        <v>15412</v>
      </c>
      <c r="G19925">
        <v>64967000</v>
      </c>
      <c r="H19925">
        <v>16</v>
      </c>
      <c r="K19925">
        <v>1895</v>
      </c>
      <c r="L19925">
        <v>16</v>
      </c>
      <c r="M19925">
        <v>4.0999999999999996</v>
      </c>
    </row>
    <row r="19926" spans="1:13" x14ac:dyDescent="0.25">
      <c r="A19926" t="s">
        <v>660</v>
      </c>
      <c r="C19926" t="s">
        <v>680</v>
      </c>
      <c r="D19926" s="2">
        <v>28216</v>
      </c>
      <c r="E19926">
        <v>28.9</v>
      </c>
      <c r="F19926">
        <v>32156</v>
      </c>
      <c r="G19926">
        <v>44803000</v>
      </c>
      <c r="H19926">
        <v>995</v>
      </c>
      <c r="K19926">
        <v>1440</v>
      </c>
      <c r="L19926">
        <v>24</v>
      </c>
      <c r="M19926">
        <v>5.8</v>
      </c>
    </row>
    <row r="19927" spans="1:13" x14ac:dyDescent="0.25">
      <c r="A19927" t="s">
        <v>660</v>
      </c>
      <c r="C19927" t="s">
        <v>681</v>
      </c>
      <c r="D19927" s="2">
        <v>28216</v>
      </c>
      <c r="E19927">
        <v>28.9</v>
      </c>
      <c r="F19927">
        <v>55088</v>
      </c>
      <c r="G19927">
        <v>51187000</v>
      </c>
      <c r="H19927">
        <v>557</v>
      </c>
      <c r="K19927">
        <v>1310</v>
      </c>
      <c r="L19927">
        <v>28</v>
      </c>
      <c r="M19927">
        <v>5.4</v>
      </c>
    </row>
    <row r="19928" spans="1:13" x14ac:dyDescent="0.25">
      <c r="A19928" t="s">
        <v>660</v>
      </c>
      <c r="C19928" t="s">
        <v>668</v>
      </c>
      <c r="D19928" s="2">
        <v>28246</v>
      </c>
      <c r="E19928">
        <v>27.9</v>
      </c>
      <c r="F19928">
        <v>20566</v>
      </c>
      <c r="G19928">
        <v>44027000</v>
      </c>
      <c r="H19928">
        <v>26175</v>
      </c>
      <c r="K19928">
        <v>1055</v>
      </c>
      <c r="L19928">
        <v>28</v>
      </c>
      <c r="M19928">
        <v>4.8</v>
      </c>
    </row>
    <row r="19929" spans="1:13" x14ac:dyDescent="0.25">
      <c r="A19929" t="s">
        <v>660</v>
      </c>
      <c r="C19929" t="s">
        <v>670</v>
      </c>
      <c r="D19929" s="2">
        <v>28246</v>
      </c>
      <c r="E19929">
        <v>28.5</v>
      </c>
      <c r="F19929">
        <v>30207</v>
      </c>
      <c r="G19929">
        <v>85464000</v>
      </c>
      <c r="H19929">
        <v>1259</v>
      </c>
      <c r="K19929">
        <v>1300</v>
      </c>
      <c r="L19929">
        <v>28</v>
      </c>
      <c r="M19929">
        <v>3.8</v>
      </c>
    </row>
    <row r="19930" spans="1:13" x14ac:dyDescent="0.25">
      <c r="A19930" t="s">
        <v>660</v>
      </c>
      <c r="C19930" t="s">
        <v>776</v>
      </c>
      <c r="D19930" s="2">
        <v>28246</v>
      </c>
      <c r="E19930">
        <v>28.5</v>
      </c>
      <c r="F19930">
        <v>29344</v>
      </c>
      <c r="G19930">
        <v>79883000</v>
      </c>
      <c r="H19930">
        <v>58</v>
      </c>
      <c r="K19930">
        <v>1405</v>
      </c>
      <c r="L19930">
        <v>28</v>
      </c>
      <c r="M19930">
        <v>4.7</v>
      </c>
    </row>
    <row r="19931" spans="1:13" x14ac:dyDescent="0.25">
      <c r="A19931" t="s">
        <v>660</v>
      </c>
      <c r="C19931" t="s">
        <v>661</v>
      </c>
      <c r="D19931" s="2">
        <v>28246</v>
      </c>
      <c r="E19931">
        <v>28.5</v>
      </c>
      <c r="F19931">
        <v>13949</v>
      </c>
      <c r="G19931">
        <v>36985000</v>
      </c>
      <c r="H19931">
        <v>14</v>
      </c>
      <c r="K19931">
        <v>1900</v>
      </c>
      <c r="L19931">
        <v>16</v>
      </c>
      <c r="M19931">
        <v>5.7</v>
      </c>
    </row>
    <row r="19932" spans="1:13" x14ac:dyDescent="0.25">
      <c r="A19932" t="s">
        <v>660</v>
      </c>
      <c r="C19932" t="s">
        <v>662</v>
      </c>
      <c r="D19932" s="2">
        <v>28246</v>
      </c>
      <c r="E19932">
        <v>28.5</v>
      </c>
      <c r="F19932">
        <v>15908</v>
      </c>
      <c r="G19932">
        <v>63245000</v>
      </c>
      <c r="H19932">
        <v>14107</v>
      </c>
      <c r="K19932">
        <v>1457</v>
      </c>
      <c r="L19932">
        <v>24</v>
      </c>
      <c r="M19932">
        <v>1.8</v>
      </c>
    </row>
    <row r="19933" spans="1:13" x14ac:dyDescent="0.25">
      <c r="A19933" t="s">
        <v>660</v>
      </c>
      <c r="C19933" t="s">
        <v>664</v>
      </c>
      <c r="D19933" s="2">
        <v>28246</v>
      </c>
      <c r="E19933">
        <v>28.5</v>
      </c>
      <c r="F19933">
        <v>6698</v>
      </c>
      <c r="G19933">
        <v>31071000</v>
      </c>
      <c r="H19933">
        <v>7</v>
      </c>
      <c r="K19933">
        <v>2000</v>
      </c>
      <c r="L19933">
        <v>12</v>
      </c>
      <c r="M19933">
        <v>4.2</v>
      </c>
    </row>
    <row r="19934" spans="1:13" x14ac:dyDescent="0.25">
      <c r="A19934" t="s">
        <v>660</v>
      </c>
      <c r="C19934" t="s">
        <v>785</v>
      </c>
      <c r="D19934" s="2">
        <v>28246</v>
      </c>
      <c r="E19934">
        <v>28.5</v>
      </c>
      <c r="F19934">
        <v>57831</v>
      </c>
      <c r="G19934">
        <v>53861000</v>
      </c>
      <c r="H19934">
        <v>584</v>
      </c>
      <c r="K19934">
        <v>1000</v>
      </c>
      <c r="L19934">
        <v>32</v>
      </c>
      <c r="M19934">
        <v>9.8000000000000007</v>
      </c>
    </row>
    <row r="19935" spans="1:13" x14ac:dyDescent="0.25">
      <c r="A19935" t="s">
        <v>660</v>
      </c>
      <c r="C19935" t="s">
        <v>672</v>
      </c>
      <c r="D19935" s="2">
        <v>28246</v>
      </c>
      <c r="E19935">
        <v>28.6</v>
      </c>
      <c r="F19935">
        <v>24427</v>
      </c>
      <c r="G19935">
        <v>102890000</v>
      </c>
      <c r="H19935">
        <v>98</v>
      </c>
      <c r="K19935">
        <v>2000</v>
      </c>
      <c r="L19935">
        <v>28</v>
      </c>
      <c r="M19935">
        <v>10.6</v>
      </c>
    </row>
    <row r="19936" spans="1:13" x14ac:dyDescent="0.25">
      <c r="A19936" t="s">
        <v>660</v>
      </c>
      <c r="C19936" t="s">
        <v>686</v>
      </c>
      <c r="D19936" s="2">
        <v>28246</v>
      </c>
      <c r="E19936">
        <v>28.5</v>
      </c>
      <c r="F19936">
        <v>39701</v>
      </c>
      <c r="G19936">
        <v>46864000</v>
      </c>
      <c r="H19936">
        <v>40</v>
      </c>
      <c r="K19936">
        <v>1215</v>
      </c>
      <c r="L19936">
        <v>26</v>
      </c>
      <c r="M19936">
        <v>4.2</v>
      </c>
    </row>
    <row r="19937" spans="1:13" x14ac:dyDescent="0.25">
      <c r="A19937" t="s">
        <v>660</v>
      </c>
      <c r="C19937" t="s">
        <v>673</v>
      </c>
      <c r="D19937" s="2">
        <v>28246</v>
      </c>
      <c r="E19937">
        <v>28.1</v>
      </c>
      <c r="F19937">
        <v>19505</v>
      </c>
      <c r="G19937">
        <v>56942000</v>
      </c>
      <c r="H19937">
        <v>10971</v>
      </c>
      <c r="K19937">
        <v>1035</v>
      </c>
      <c r="L19937">
        <v>28</v>
      </c>
      <c r="M19937">
        <v>4.4000000000000004</v>
      </c>
    </row>
    <row r="19938" spans="1:13" x14ac:dyDescent="0.25">
      <c r="A19938" t="s">
        <v>660</v>
      </c>
      <c r="C19938" t="s">
        <v>683</v>
      </c>
      <c r="D19938" s="2">
        <v>28246</v>
      </c>
      <c r="E19938">
        <v>27.6</v>
      </c>
      <c r="F19938">
        <v>11341</v>
      </c>
      <c r="G19938">
        <v>46520000</v>
      </c>
      <c r="H19938">
        <v>11</v>
      </c>
      <c r="K19938">
        <v>1900</v>
      </c>
      <c r="L19938">
        <v>16</v>
      </c>
      <c r="M19938">
        <v>9.1</v>
      </c>
    </row>
    <row r="19939" spans="1:13" x14ac:dyDescent="0.25">
      <c r="A19939" t="s">
        <v>660</v>
      </c>
      <c r="C19939" t="s">
        <v>680</v>
      </c>
      <c r="D19939" s="2">
        <v>28246</v>
      </c>
      <c r="E19939">
        <v>28.5</v>
      </c>
      <c r="F19939">
        <v>30620</v>
      </c>
      <c r="G19939">
        <v>42355000</v>
      </c>
      <c r="H19939">
        <v>947</v>
      </c>
      <c r="K19939">
        <v>1315</v>
      </c>
      <c r="L19939">
        <v>24</v>
      </c>
      <c r="M19939">
        <v>8.5</v>
      </c>
    </row>
    <row r="19940" spans="1:13" x14ac:dyDescent="0.25">
      <c r="A19940" t="s">
        <v>660</v>
      </c>
      <c r="C19940" t="s">
        <v>681</v>
      </c>
      <c r="D19940" s="2">
        <v>28246</v>
      </c>
      <c r="E19940">
        <v>28.5</v>
      </c>
      <c r="F19940">
        <v>54388</v>
      </c>
      <c r="G19940">
        <v>52432000</v>
      </c>
      <c r="H19940">
        <v>549</v>
      </c>
      <c r="K19940">
        <v>1325</v>
      </c>
      <c r="L19940">
        <v>28</v>
      </c>
      <c r="M19940">
        <v>6.1</v>
      </c>
    </row>
    <row r="19941" spans="1:13" x14ac:dyDescent="0.25">
      <c r="A19941" t="s">
        <v>660</v>
      </c>
      <c r="C19941" t="s">
        <v>668</v>
      </c>
      <c r="D19941" s="2">
        <v>28277</v>
      </c>
      <c r="E19941">
        <v>29.2</v>
      </c>
      <c r="F19941">
        <v>21401</v>
      </c>
      <c r="G19941">
        <v>44890000</v>
      </c>
      <c r="H19941">
        <v>27238</v>
      </c>
      <c r="K19941">
        <v>1052</v>
      </c>
      <c r="L19941">
        <v>28</v>
      </c>
      <c r="M19941">
        <v>4.4000000000000004</v>
      </c>
    </row>
    <row r="19942" spans="1:13" x14ac:dyDescent="0.25">
      <c r="A19942" t="s">
        <v>660</v>
      </c>
      <c r="C19942" t="s">
        <v>670</v>
      </c>
      <c r="D19942" s="2">
        <v>28277</v>
      </c>
      <c r="E19942">
        <v>29.4</v>
      </c>
      <c r="F19942">
        <v>30798</v>
      </c>
      <c r="G19942">
        <v>98233000</v>
      </c>
      <c r="H19942">
        <v>1283</v>
      </c>
      <c r="K19942">
        <v>1255</v>
      </c>
      <c r="L19942">
        <v>28</v>
      </c>
      <c r="M19942">
        <v>4.9000000000000004</v>
      </c>
    </row>
    <row r="19943" spans="1:13" x14ac:dyDescent="0.25">
      <c r="A19943" t="s">
        <v>660</v>
      </c>
      <c r="C19943" t="s">
        <v>776</v>
      </c>
      <c r="D19943" s="2">
        <v>28277</v>
      </c>
      <c r="E19943">
        <v>29.4</v>
      </c>
      <c r="F19943">
        <v>32148</v>
      </c>
      <c r="G19943">
        <v>88752000</v>
      </c>
      <c r="H19943">
        <v>65</v>
      </c>
      <c r="K19943">
        <v>1380</v>
      </c>
      <c r="L19943">
        <v>28</v>
      </c>
      <c r="M19943">
        <v>8.4</v>
      </c>
    </row>
    <row r="19944" spans="1:13" x14ac:dyDescent="0.25">
      <c r="A19944" t="s">
        <v>660</v>
      </c>
      <c r="C19944" t="s">
        <v>661</v>
      </c>
      <c r="D19944" s="2">
        <v>28277</v>
      </c>
      <c r="E19944">
        <v>29.4</v>
      </c>
      <c r="F19944">
        <v>14823</v>
      </c>
      <c r="G19944">
        <v>42105000</v>
      </c>
      <c r="H19944">
        <v>15</v>
      </c>
      <c r="K19944">
        <v>1940</v>
      </c>
      <c r="L19944">
        <v>16</v>
      </c>
      <c r="M19944">
        <v>5.2</v>
      </c>
    </row>
    <row r="19945" spans="1:13" x14ac:dyDescent="0.25">
      <c r="A19945" t="s">
        <v>660</v>
      </c>
      <c r="C19945" t="s">
        <v>662</v>
      </c>
      <c r="D19945" s="2">
        <v>28277</v>
      </c>
      <c r="E19945">
        <v>29.4</v>
      </c>
      <c r="F19945">
        <v>16161</v>
      </c>
      <c r="G19945">
        <v>66328000</v>
      </c>
      <c r="H19945">
        <v>14331</v>
      </c>
      <c r="K19945">
        <v>1463</v>
      </c>
      <c r="L19945">
        <v>24</v>
      </c>
      <c r="M19945">
        <v>11.3</v>
      </c>
    </row>
    <row r="19946" spans="1:13" x14ac:dyDescent="0.25">
      <c r="A19946" t="s">
        <v>660</v>
      </c>
      <c r="C19946" t="s">
        <v>664</v>
      </c>
      <c r="D19946" s="2">
        <v>28277</v>
      </c>
      <c r="E19946">
        <v>29.3</v>
      </c>
      <c r="F19946">
        <v>7434</v>
      </c>
      <c r="G19946">
        <v>30318000</v>
      </c>
      <c r="H19946">
        <v>7</v>
      </c>
      <c r="K19946">
        <v>2025</v>
      </c>
      <c r="L19946">
        <v>12</v>
      </c>
      <c r="M19946">
        <v>4.5999999999999996</v>
      </c>
    </row>
    <row r="19947" spans="1:13" x14ac:dyDescent="0.25">
      <c r="A19947" t="s">
        <v>660</v>
      </c>
      <c r="C19947" t="s">
        <v>785</v>
      </c>
      <c r="D19947" s="2">
        <v>28277</v>
      </c>
      <c r="E19947">
        <v>29.4</v>
      </c>
      <c r="F19947">
        <v>59296</v>
      </c>
      <c r="G19947">
        <v>53781000</v>
      </c>
      <c r="H19947">
        <v>599</v>
      </c>
      <c r="K19947">
        <v>1000</v>
      </c>
      <c r="L19947">
        <v>32</v>
      </c>
      <c r="M19947">
        <v>10.6</v>
      </c>
    </row>
    <row r="19948" spans="1:13" x14ac:dyDescent="0.25">
      <c r="A19948" t="s">
        <v>660</v>
      </c>
      <c r="C19948" t="s">
        <v>672</v>
      </c>
      <c r="D19948" s="2">
        <v>28277</v>
      </c>
      <c r="E19948">
        <v>29.4</v>
      </c>
      <c r="F19948">
        <v>19491</v>
      </c>
      <c r="G19948">
        <v>80209000</v>
      </c>
      <c r="H19948">
        <v>78</v>
      </c>
      <c r="K19948">
        <v>2065</v>
      </c>
      <c r="L19948">
        <v>20</v>
      </c>
      <c r="M19948">
        <v>3.3</v>
      </c>
    </row>
    <row r="19949" spans="1:13" x14ac:dyDescent="0.25">
      <c r="A19949" t="s">
        <v>660</v>
      </c>
      <c r="C19949" t="s">
        <v>686</v>
      </c>
      <c r="D19949" s="2">
        <v>28277</v>
      </c>
      <c r="E19949">
        <v>29.3</v>
      </c>
      <c r="F19949">
        <v>40532</v>
      </c>
      <c r="G19949">
        <v>45962000</v>
      </c>
      <c r="H19949">
        <v>41</v>
      </c>
      <c r="K19949">
        <v>1210</v>
      </c>
      <c r="L19949">
        <v>26</v>
      </c>
      <c r="M19949">
        <v>4.2</v>
      </c>
    </row>
    <row r="19950" spans="1:13" x14ac:dyDescent="0.25">
      <c r="A19950" t="s">
        <v>660</v>
      </c>
      <c r="C19950" t="s">
        <v>673</v>
      </c>
      <c r="D19950" s="2">
        <v>28277</v>
      </c>
      <c r="E19950">
        <v>29.4</v>
      </c>
      <c r="F19950">
        <v>20014</v>
      </c>
      <c r="G19950">
        <v>57697000</v>
      </c>
      <c r="H19950">
        <v>11258</v>
      </c>
      <c r="K19950">
        <v>1050</v>
      </c>
      <c r="L19950">
        <v>28</v>
      </c>
      <c r="M19950">
        <v>5.0999999999999996</v>
      </c>
    </row>
    <row r="19951" spans="1:13" x14ac:dyDescent="0.25">
      <c r="A19951" t="s">
        <v>660</v>
      </c>
      <c r="C19951" t="s">
        <v>683</v>
      </c>
      <c r="D19951" s="2">
        <v>28277</v>
      </c>
      <c r="E19951">
        <v>29.4</v>
      </c>
      <c r="F19951">
        <v>11800</v>
      </c>
      <c r="G19951">
        <v>39859000</v>
      </c>
      <c r="H19951">
        <v>11</v>
      </c>
      <c r="K19951">
        <v>1880</v>
      </c>
      <c r="L19951">
        <v>16</v>
      </c>
      <c r="M19951">
        <v>6.6</v>
      </c>
    </row>
    <row r="19952" spans="1:13" x14ac:dyDescent="0.25">
      <c r="A19952" t="s">
        <v>660</v>
      </c>
      <c r="C19952" t="s">
        <v>680</v>
      </c>
      <c r="D19952" s="2">
        <v>28277</v>
      </c>
      <c r="E19952">
        <v>29.4</v>
      </c>
      <c r="F19952">
        <v>31757</v>
      </c>
      <c r="G19952">
        <v>41838000</v>
      </c>
      <c r="H19952">
        <v>982</v>
      </c>
      <c r="K19952">
        <v>1310</v>
      </c>
      <c r="L19952">
        <v>24</v>
      </c>
      <c r="M19952">
        <v>8.5</v>
      </c>
    </row>
    <row r="19953" spans="1:13" x14ac:dyDescent="0.25">
      <c r="A19953" t="s">
        <v>660</v>
      </c>
      <c r="C19953" t="s">
        <v>681</v>
      </c>
      <c r="D19953" s="2">
        <v>28277</v>
      </c>
      <c r="E19953">
        <v>29.5</v>
      </c>
      <c r="F19953">
        <v>55920</v>
      </c>
      <c r="G19953">
        <v>52435000</v>
      </c>
      <c r="H19953">
        <v>565</v>
      </c>
      <c r="K19953">
        <v>1325</v>
      </c>
      <c r="L19953">
        <v>28</v>
      </c>
      <c r="M19953">
        <v>8.4</v>
      </c>
    </row>
    <row r="19954" spans="1:13" x14ac:dyDescent="0.25">
      <c r="A19954" t="s">
        <v>660</v>
      </c>
      <c r="C19954" t="s">
        <v>668</v>
      </c>
      <c r="D19954" s="2">
        <v>28307</v>
      </c>
      <c r="E19954">
        <v>30.2</v>
      </c>
      <c r="F19954">
        <v>22484</v>
      </c>
      <c r="G19954">
        <v>51253000</v>
      </c>
      <c r="H19954">
        <v>28616</v>
      </c>
      <c r="K19954">
        <v>1082</v>
      </c>
      <c r="L19954">
        <v>28</v>
      </c>
      <c r="M19954">
        <v>4.2</v>
      </c>
    </row>
    <row r="19955" spans="1:13" x14ac:dyDescent="0.25">
      <c r="A19955" t="s">
        <v>660</v>
      </c>
      <c r="C19955" t="s">
        <v>670</v>
      </c>
      <c r="D19955" s="2">
        <v>28307</v>
      </c>
      <c r="E19955">
        <v>29.9</v>
      </c>
      <c r="F19955">
        <v>28642</v>
      </c>
      <c r="G19955">
        <v>110254000</v>
      </c>
      <c r="H19955">
        <v>1194</v>
      </c>
      <c r="K19955">
        <v>1260</v>
      </c>
      <c r="L19955">
        <v>28</v>
      </c>
      <c r="M19955">
        <v>5.0999999999999996</v>
      </c>
    </row>
    <row r="19956" spans="1:13" x14ac:dyDescent="0.25">
      <c r="A19956" t="s">
        <v>660</v>
      </c>
      <c r="C19956" t="s">
        <v>776</v>
      </c>
      <c r="D19956" s="2">
        <v>28307</v>
      </c>
      <c r="E19956">
        <v>30.1</v>
      </c>
      <c r="F19956">
        <v>33382</v>
      </c>
      <c r="G19956">
        <v>103498000</v>
      </c>
      <c r="H19956">
        <v>67</v>
      </c>
      <c r="K19956">
        <v>1400</v>
      </c>
      <c r="L19956">
        <v>28</v>
      </c>
      <c r="M19956">
        <v>11.8</v>
      </c>
    </row>
    <row r="19957" spans="1:13" x14ac:dyDescent="0.25">
      <c r="A19957" t="s">
        <v>660</v>
      </c>
      <c r="C19957" t="s">
        <v>661</v>
      </c>
      <c r="D19957" s="2">
        <v>28307</v>
      </c>
      <c r="E19957">
        <v>30.1</v>
      </c>
      <c r="F19957">
        <v>15189</v>
      </c>
      <c r="G19957">
        <v>46369000</v>
      </c>
      <c r="H19957">
        <v>15</v>
      </c>
      <c r="K19957">
        <v>1730</v>
      </c>
      <c r="L19957">
        <v>16</v>
      </c>
      <c r="M19957">
        <v>7.8</v>
      </c>
    </row>
    <row r="19958" spans="1:13" x14ac:dyDescent="0.25">
      <c r="A19958" t="s">
        <v>660</v>
      </c>
      <c r="C19958" t="s">
        <v>662</v>
      </c>
      <c r="D19958" s="2">
        <v>28307</v>
      </c>
      <c r="E19958">
        <v>30.1</v>
      </c>
      <c r="F19958">
        <v>15053</v>
      </c>
      <c r="G19958">
        <v>48293000</v>
      </c>
      <c r="H19958">
        <v>6927</v>
      </c>
      <c r="K19958">
        <v>1532</v>
      </c>
      <c r="L19958">
        <v>20</v>
      </c>
      <c r="M19958">
        <v>3.2</v>
      </c>
    </row>
    <row r="19959" spans="1:13" x14ac:dyDescent="0.25">
      <c r="A19959" t="s">
        <v>660</v>
      </c>
      <c r="C19959" t="s">
        <v>664</v>
      </c>
      <c r="D19959" s="2">
        <v>28307</v>
      </c>
      <c r="E19959">
        <v>30.2</v>
      </c>
      <c r="F19959">
        <v>8846</v>
      </c>
      <c r="G19959">
        <v>32371000</v>
      </c>
      <c r="H19959">
        <v>9</v>
      </c>
      <c r="K19959">
        <v>2075</v>
      </c>
      <c r="L19959">
        <v>12</v>
      </c>
      <c r="M19959">
        <v>5.4</v>
      </c>
    </row>
    <row r="19960" spans="1:13" x14ac:dyDescent="0.25">
      <c r="A19960" t="s">
        <v>660</v>
      </c>
      <c r="C19960" t="s">
        <v>785</v>
      </c>
      <c r="D19960" s="2">
        <v>28307</v>
      </c>
      <c r="E19960">
        <v>30.2</v>
      </c>
      <c r="F19960">
        <v>60014</v>
      </c>
      <c r="G19960">
        <v>55479000</v>
      </c>
      <c r="H19960">
        <v>606</v>
      </c>
      <c r="K19960">
        <v>1000</v>
      </c>
      <c r="L19960">
        <v>32</v>
      </c>
      <c r="M19960">
        <v>5.8</v>
      </c>
    </row>
    <row r="19961" spans="1:13" x14ac:dyDescent="0.25">
      <c r="A19961" t="s">
        <v>660</v>
      </c>
      <c r="C19961" t="s">
        <v>672</v>
      </c>
      <c r="D19961" s="2">
        <v>28307</v>
      </c>
      <c r="E19961">
        <v>30.2</v>
      </c>
      <c r="F19961">
        <v>20102</v>
      </c>
      <c r="G19961">
        <v>81444000</v>
      </c>
      <c r="H19961">
        <v>81</v>
      </c>
      <c r="K19961">
        <v>2090</v>
      </c>
      <c r="L19961">
        <v>20</v>
      </c>
      <c r="M19961">
        <v>5.2</v>
      </c>
    </row>
    <row r="19962" spans="1:13" x14ac:dyDescent="0.25">
      <c r="A19962" t="s">
        <v>660</v>
      </c>
      <c r="C19962" t="s">
        <v>686</v>
      </c>
      <c r="D19962" s="2">
        <v>28307</v>
      </c>
      <c r="E19962">
        <v>30.1</v>
      </c>
      <c r="F19962">
        <v>41480</v>
      </c>
      <c r="G19962">
        <v>48703000</v>
      </c>
      <c r="H19962">
        <v>42</v>
      </c>
      <c r="K19962">
        <v>1205</v>
      </c>
      <c r="L19962">
        <v>26</v>
      </c>
      <c r="M19962">
        <v>10.3</v>
      </c>
    </row>
    <row r="19963" spans="1:13" x14ac:dyDescent="0.25">
      <c r="A19963" t="s">
        <v>660</v>
      </c>
      <c r="C19963" t="s">
        <v>673</v>
      </c>
      <c r="D19963" s="2">
        <v>28307</v>
      </c>
      <c r="E19963">
        <v>30</v>
      </c>
      <c r="F19963">
        <v>20188</v>
      </c>
      <c r="G19963">
        <v>57678000</v>
      </c>
      <c r="H19963">
        <v>11355</v>
      </c>
      <c r="K19963">
        <v>1065</v>
      </c>
      <c r="L19963">
        <v>28</v>
      </c>
      <c r="M19963">
        <v>6.9</v>
      </c>
    </row>
    <row r="19964" spans="1:13" x14ac:dyDescent="0.25">
      <c r="A19964" t="s">
        <v>660</v>
      </c>
      <c r="C19964" t="s">
        <v>683</v>
      </c>
      <c r="D19964" s="2">
        <v>28307</v>
      </c>
      <c r="E19964">
        <v>30.2</v>
      </c>
      <c r="F19964">
        <v>12434</v>
      </c>
      <c r="G19964">
        <v>40253000</v>
      </c>
      <c r="H19964">
        <v>12</v>
      </c>
      <c r="K19964">
        <v>1870</v>
      </c>
      <c r="L19964">
        <v>16</v>
      </c>
      <c r="M19964">
        <v>1.8</v>
      </c>
    </row>
    <row r="19965" spans="1:13" x14ac:dyDescent="0.25">
      <c r="A19965" t="s">
        <v>660</v>
      </c>
      <c r="C19965" t="s">
        <v>680</v>
      </c>
      <c r="D19965" s="2">
        <v>28307</v>
      </c>
      <c r="E19965">
        <v>30.2</v>
      </c>
      <c r="F19965">
        <v>32990</v>
      </c>
      <c r="G19965">
        <v>38439000</v>
      </c>
      <c r="H19965">
        <v>1021</v>
      </c>
      <c r="K19965">
        <v>1315</v>
      </c>
      <c r="L19965">
        <v>24</v>
      </c>
      <c r="M19965">
        <v>4.5999999999999996</v>
      </c>
    </row>
    <row r="19966" spans="1:13" x14ac:dyDescent="0.25">
      <c r="A19966" t="s">
        <v>660</v>
      </c>
      <c r="C19966" t="s">
        <v>681</v>
      </c>
      <c r="D19966" s="2">
        <v>28307</v>
      </c>
      <c r="E19966">
        <v>30.2</v>
      </c>
      <c r="F19966">
        <v>56979</v>
      </c>
      <c r="G19966">
        <v>55285000</v>
      </c>
      <c r="H19966">
        <v>576</v>
      </c>
      <c r="K19966">
        <v>1335</v>
      </c>
      <c r="L19966">
        <v>28</v>
      </c>
      <c r="M19966">
        <v>8.6999999999999993</v>
      </c>
    </row>
    <row r="19967" spans="1:13" x14ac:dyDescent="0.25">
      <c r="A19967" t="s">
        <v>660</v>
      </c>
      <c r="C19967" t="s">
        <v>668</v>
      </c>
      <c r="D19967" s="2">
        <v>28338</v>
      </c>
      <c r="E19967">
        <v>21.8</v>
      </c>
      <c r="F19967">
        <v>16726</v>
      </c>
      <c r="G19967">
        <v>35236000</v>
      </c>
      <c r="H19967">
        <v>21288</v>
      </c>
      <c r="K19967">
        <v>1122</v>
      </c>
      <c r="L19967">
        <v>28</v>
      </c>
      <c r="M19967">
        <v>4.9000000000000004</v>
      </c>
    </row>
    <row r="19968" spans="1:13" x14ac:dyDescent="0.25">
      <c r="A19968" t="s">
        <v>660</v>
      </c>
      <c r="C19968" t="s">
        <v>670</v>
      </c>
      <c r="D19968" s="2">
        <v>28338</v>
      </c>
      <c r="E19968">
        <v>21.8</v>
      </c>
      <c r="F19968">
        <v>22817</v>
      </c>
      <c r="G19968">
        <v>74431000</v>
      </c>
      <c r="H19968">
        <v>951</v>
      </c>
      <c r="K19968">
        <v>1342</v>
      </c>
      <c r="L19968">
        <v>28</v>
      </c>
      <c r="M19968">
        <v>3.8</v>
      </c>
    </row>
    <row r="19969" spans="1:13" x14ac:dyDescent="0.25">
      <c r="A19969" t="s">
        <v>660</v>
      </c>
      <c r="C19969" t="s">
        <v>776</v>
      </c>
      <c r="D19969" s="2">
        <v>28338</v>
      </c>
      <c r="E19969">
        <v>21.8</v>
      </c>
      <c r="F19969">
        <v>25314</v>
      </c>
      <c r="G19969">
        <v>70301000</v>
      </c>
      <c r="H19969">
        <v>51</v>
      </c>
      <c r="K19969">
        <v>1450</v>
      </c>
      <c r="L19969">
        <v>28</v>
      </c>
      <c r="M19969">
        <v>6.9</v>
      </c>
    </row>
    <row r="19970" spans="1:13" x14ac:dyDescent="0.25">
      <c r="A19970" t="s">
        <v>660</v>
      </c>
      <c r="C19970" t="s">
        <v>661</v>
      </c>
      <c r="D19970" s="2">
        <v>28338</v>
      </c>
      <c r="E19970">
        <v>21.8</v>
      </c>
      <c r="F19970">
        <v>11040</v>
      </c>
      <c r="G19970">
        <v>22605000</v>
      </c>
      <c r="H19970">
        <v>11</v>
      </c>
      <c r="K19970">
        <v>1790</v>
      </c>
      <c r="L19970">
        <v>16</v>
      </c>
      <c r="M19970">
        <v>7</v>
      </c>
    </row>
    <row r="19971" spans="1:13" x14ac:dyDescent="0.25">
      <c r="A19971" t="s">
        <v>660</v>
      </c>
      <c r="C19971" t="s">
        <v>662</v>
      </c>
      <c r="D19971" s="2">
        <v>28338</v>
      </c>
      <c r="E19971">
        <v>21.8</v>
      </c>
      <c r="F19971">
        <v>11067</v>
      </c>
      <c r="G19971">
        <v>36908000</v>
      </c>
      <c r="H19971">
        <v>4743</v>
      </c>
      <c r="K19971">
        <v>1600</v>
      </c>
      <c r="L19971">
        <v>20</v>
      </c>
      <c r="M19971">
        <v>0</v>
      </c>
    </row>
    <row r="19972" spans="1:13" x14ac:dyDescent="0.25">
      <c r="A19972" t="s">
        <v>660</v>
      </c>
      <c r="C19972" t="s">
        <v>664</v>
      </c>
      <c r="D19972" s="2">
        <v>28338</v>
      </c>
      <c r="E19972">
        <v>21.8</v>
      </c>
      <c r="F19972">
        <v>6906</v>
      </c>
      <c r="G19972">
        <v>29032000</v>
      </c>
      <c r="H19972">
        <v>7</v>
      </c>
      <c r="K19972">
        <v>2075</v>
      </c>
      <c r="L19972">
        <v>12</v>
      </c>
      <c r="M19972">
        <v>5.4</v>
      </c>
    </row>
    <row r="19973" spans="1:13" x14ac:dyDescent="0.25">
      <c r="A19973" t="s">
        <v>660</v>
      </c>
      <c r="C19973" t="s">
        <v>785</v>
      </c>
      <c r="D19973" s="2">
        <v>28338</v>
      </c>
      <c r="E19973">
        <v>21.8</v>
      </c>
      <c r="F19973">
        <v>43768</v>
      </c>
      <c r="G19973">
        <v>28873000</v>
      </c>
      <c r="H19973">
        <v>441</v>
      </c>
      <c r="K19973">
        <v>996</v>
      </c>
      <c r="L19973">
        <v>32</v>
      </c>
      <c r="M19973">
        <v>5.7</v>
      </c>
    </row>
    <row r="19974" spans="1:13" x14ac:dyDescent="0.25">
      <c r="A19974" t="s">
        <v>660</v>
      </c>
      <c r="C19974" t="s">
        <v>672</v>
      </c>
      <c r="D19974" s="2">
        <v>28338</v>
      </c>
      <c r="E19974">
        <v>21.8</v>
      </c>
      <c r="F19974">
        <v>14890</v>
      </c>
      <c r="G19974">
        <v>58862000</v>
      </c>
      <c r="H19974">
        <v>60</v>
      </c>
      <c r="K19974">
        <v>2100</v>
      </c>
      <c r="L19974">
        <v>20</v>
      </c>
      <c r="M19974">
        <v>6</v>
      </c>
    </row>
    <row r="19975" spans="1:13" x14ac:dyDescent="0.25">
      <c r="A19975" t="s">
        <v>660</v>
      </c>
      <c r="C19975" t="s">
        <v>686</v>
      </c>
      <c r="D19975" s="2">
        <v>28338</v>
      </c>
      <c r="E19975">
        <v>21.8</v>
      </c>
      <c r="F19975">
        <v>30312</v>
      </c>
      <c r="G19975">
        <v>40815000</v>
      </c>
      <c r="H19975">
        <v>31</v>
      </c>
      <c r="K19975">
        <v>1200</v>
      </c>
      <c r="L19975">
        <v>26</v>
      </c>
      <c r="M19975">
        <v>12.2</v>
      </c>
    </row>
    <row r="19976" spans="1:13" x14ac:dyDescent="0.25">
      <c r="A19976" t="s">
        <v>660</v>
      </c>
      <c r="C19976" t="s">
        <v>673</v>
      </c>
      <c r="D19976" s="2">
        <v>28338</v>
      </c>
      <c r="E19976">
        <v>21.8</v>
      </c>
      <c r="F19976">
        <v>14986</v>
      </c>
      <c r="G19976">
        <v>39832000</v>
      </c>
      <c r="H19976">
        <v>8430</v>
      </c>
      <c r="K19976">
        <v>1040</v>
      </c>
      <c r="L19976">
        <v>28</v>
      </c>
      <c r="M19976">
        <v>6.3</v>
      </c>
    </row>
    <row r="19977" spans="1:13" x14ac:dyDescent="0.25">
      <c r="A19977" t="s">
        <v>660</v>
      </c>
      <c r="C19977" t="s">
        <v>683</v>
      </c>
      <c r="D19977" s="2">
        <v>28338</v>
      </c>
      <c r="E19977">
        <v>21.8</v>
      </c>
      <c r="F19977">
        <v>9388</v>
      </c>
      <c r="G19977">
        <v>28019000</v>
      </c>
      <c r="H19977">
        <v>9</v>
      </c>
      <c r="K19977">
        <v>1840</v>
      </c>
      <c r="L19977">
        <v>16</v>
      </c>
      <c r="M19977">
        <v>1.6</v>
      </c>
    </row>
    <row r="19978" spans="1:13" x14ac:dyDescent="0.25">
      <c r="A19978" t="s">
        <v>660</v>
      </c>
      <c r="C19978" t="s">
        <v>680</v>
      </c>
      <c r="D19978" s="2">
        <v>28338</v>
      </c>
      <c r="E19978">
        <v>21.8</v>
      </c>
      <c r="F19978">
        <v>24489</v>
      </c>
      <c r="G19978">
        <v>25175000</v>
      </c>
      <c r="H19978">
        <v>757</v>
      </c>
      <c r="K19978">
        <v>1310</v>
      </c>
      <c r="L19978">
        <v>24</v>
      </c>
      <c r="M19978">
        <v>1.2</v>
      </c>
    </row>
    <row r="19979" spans="1:13" x14ac:dyDescent="0.25">
      <c r="A19979" t="s">
        <v>660</v>
      </c>
      <c r="C19979" t="s">
        <v>681</v>
      </c>
      <c r="D19979" s="2">
        <v>28338</v>
      </c>
      <c r="E19979">
        <v>21.8</v>
      </c>
      <c r="F19979">
        <v>41442</v>
      </c>
      <c r="G19979">
        <v>44777000</v>
      </c>
      <c r="H19979">
        <v>419</v>
      </c>
      <c r="K19979">
        <v>1342</v>
      </c>
      <c r="L19979">
        <v>28</v>
      </c>
      <c r="M19979">
        <v>7.8</v>
      </c>
    </row>
    <row r="19980" spans="1:13" x14ac:dyDescent="0.25">
      <c r="A19980" t="s">
        <v>660</v>
      </c>
      <c r="C19980" t="s">
        <v>668</v>
      </c>
      <c r="D19980" s="2">
        <v>28369</v>
      </c>
      <c r="E19980">
        <v>11.9</v>
      </c>
      <c r="F19980">
        <v>9250</v>
      </c>
      <c r="G19980">
        <v>24008000</v>
      </c>
      <c r="H19980">
        <v>11773</v>
      </c>
      <c r="K19980">
        <v>1122</v>
      </c>
      <c r="L19980">
        <v>28</v>
      </c>
      <c r="M19980">
        <v>5.4</v>
      </c>
    </row>
    <row r="19981" spans="1:13" x14ac:dyDescent="0.25">
      <c r="A19981" t="s">
        <v>660</v>
      </c>
      <c r="C19981" t="s">
        <v>670</v>
      </c>
      <c r="D19981" s="2">
        <v>28369</v>
      </c>
      <c r="E19981">
        <v>13</v>
      </c>
      <c r="F19981">
        <v>14874</v>
      </c>
      <c r="G19981">
        <v>39480000</v>
      </c>
      <c r="H19981">
        <v>620</v>
      </c>
      <c r="K19981">
        <v>1380</v>
      </c>
      <c r="L19981">
        <v>28</v>
      </c>
      <c r="M19981">
        <v>7.2</v>
      </c>
    </row>
    <row r="19982" spans="1:13" x14ac:dyDescent="0.25">
      <c r="A19982" t="s">
        <v>660</v>
      </c>
      <c r="C19982" t="s">
        <v>776</v>
      </c>
      <c r="D19982" s="2">
        <v>28369</v>
      </c>
      <c r="E19982">
        <v>12</v>
      </c>
      <c r="F19982">
        <v>14908</v>
      </c>
      <c r="G19982">
        <v>36685000</v>
      </c>
      <c r="H19982">
        <v>30</v>
      </c>
      <c r="K19982">
        <v>1500</v>
      </c>
      <c r="L19982">
        <v>28</v>
      </c>
      <c r="M19982">
        <v>2</v>
      </c>
    </row>
    <row r="19983" spans="1:13" x14ac:dyDescent="0.25">
      <c r="A19983" t="s">
        <v>660</v>
      </c>
      <c r="C19983" t="s">
        <v>661</v>
      </c>
      <c r="D19983" s="2">
        <v>28369</v>
      </c>
      <c r="E19983">
        <v>13</v>
      </c>
      <c r="F19983">
        <v>6528</v>
      </c>
      <c r="G19983">
        <v>8105000</v>
      </c>
      <c r="H19983">
        <v>6</v>
      </c>
      <c r="K19983">
        <v>2100</v>
      </c>
      <c r="L19983">
        <v>16</v>
      </c>
      <c r="M19983">
        <v>7</v>
      </c>
    </row>
    <row r="19984" spans="1:13" x14ac:dyDescent="0.25">
      <c r="A19984" t="s">
        <v>660</v>
      </c>
      <c r="C19984" t="s">
        <v>662</v>
      </c>
      <c r="D19984" s="2">
        <v>28369</v>
      </c>
      <c r="E19984">
        <v>13</v>
      </c>
      <c r="F19984">
        <v>6165</v>
      </c>
      <c r="G19984">
        <v>21070000</v>
      </c>
      <c r="H19984">
        <v>3539</v>
      </c>
      <c r="K19984">
        <v>1487</v>
      </c>
      <c r="L19984">
        <v>20</v>
      </c>
      <c r="M19984">
        <v>4.9000000000000004</v>
      </c>
    </row>
    <row r="19985" spans="1:13" x14ac:dyDescent="0.25">
      <c r="A19985" t="s">
        <v>660</v>
      </c>
      <c r="C19985" t="s">
        <v>664</v>
      </c>
      <c r="D19985" s="2">
        <v>28369</v>
      </c>
      <c r="E19985">
        <v>12.9</v>
      </c>
      <c r="F19985">
        <v>4125</v>
      </c>
      <c r="G19985">
        <v>17342000</v>
      </c>
      <c r="H19985">
        <v>4</v>
      </c>
      <c r="K19985">
        <v>2050</v>
      </c>
      <c r="L19985">
        <v>12</v>
      </c>
      <c r="M19985">
        <v>1.8</v>
      </c>
    </row>
    <row r="19986" spans="1:13" x14ac:dyDescent="0.25">
      <c r="A19986" t="s">
        <v>660</v>
      </c>
      <c r="C19986" t="s">
        <v>785</v>
      </c>
      <c r="D19986" s="2">
        <v>28369</v>
      </c>
      <c r="E19986">
        <v>12.9</v>
      </c>
      <c r="F19986">
        <v>25993</v>
      </c>
      <c r="G19986">
        <v>10995000</v>
      </c>
      <c r="H19986">
        <v>263</v>
      </c>
      <c r="K19986">
        <v>995</v>
      </c>
      <c r="L19986">
        <v>32</v>
      </c>
      <c r="M19986">
        <v>1.8</v>
      </c>
    </row>
    <row r="19987" spans="1:13" x14ac:dyDescent="0.25">
      <c r="A19987" t="s">
        <v>660</v>
      </c>
      <c r="C19987" t="s">
        <v>672</v>
      </c>
      <c r="D19987" s="2">
        <v>28369</v>
      </c>
      <c r="E19987">
        <v>12.9</v>
      </c>
      <c r="F19987">
        <v>8980</v>
      </c>
      <c r="G19987">
        <v>34465000</v>
      </c>
      <c r="H19987">
        <v>36</v>
      </c>
      <c r="K19987">
        <v>2100</v>
      </c>
      <c r="L19987">
        <v>20</v>
      </c>
      <c r="M19987">
        <v>3</v>
      </c>
    </row>
    <row r="19988" spans="1:13" x14ac:dyDescent="0.25">
      <c r="A19988" t="s">
        <v>660</v>
      </c>
      <c r="C19988" t="s">
        <v>686</v>
      </c>
      <c r="D19988" s="2">
        <v>28369</v>
      </c>
      <c r="E19988">
        <v>13</v>
      </c>
      <c r="F19988">
        <v>18151</v>
      </c>
      <c r="G19988">
        <v>21143000</v>
      </c>
      <c r="H19988">
        <v>18</v>
      </c>
      <c r="K19988">
        <v>1227</v>
      </c>
      <c r="L19988">
        <v>26</v>
      </c>
      <c r="M19988">
        <v>4.5999999999999996</v>
      </c>
    </row>
    <row r="19989" spans="1:13" x14ac:dyDescent="0.25">
      <c r="A19989" t="s">
        <v>660</v>
      </c>
      <c r="C19989" t="s">
        <v>673</v>
      </c>
      <c r="D19989" s="2">
        <v>28369</v>
      </c>
      <c r="E19989">
        <v>12.9</v>
      </c>
      <c r="F19989">
        <v>9126</v>
      </c>
      <c r="G19989">
        <v>19858000</v>
      </c>
      <c r="H19989">
        <v>5133</v>
      </c>
      <c r="K19989">
        <v>1000</v>
      </c>
      <c r="L19989">
        <v>28</v>
      </c>
      <c r="M19989">
        <v>2.6</v>
      </c>
    </row>
    <row r="19990" spans="1:13" x14ac:dyDescent="0.25">
      <c r="A19990" t="s">
        <v>660</v>
      </c>
      <c r="C19990" t="s">
        <v>683</v>
      </c>
      <c r="D19990" s="2">
        <v>28369</v>
      </c>
      <c r="E19990">
        <v>12.9</v>
      </c>
      <c r="F19990">
        <v>5683</v>
      </c>
      <c r="G19990">
        <v>13531000</v>
      </c>
      <c r="H19990">
        <v>6</v>
      </c>
      <c r="K19990">
        <v>1800</v>
      </c>
      <c r="L19990">
        <v>16</v>
      </c>
      <c r="M19990">
        <v>0.8</v>
      </c>
    </row>
    <row r="19991" spans="1:13" x14ac:dyDescent="0.25">
      <c r="A19991" t="s">
        <v>660</v>
      </c>
      <c r="C19991" t="s">
        <v>680</v>
      </c>
      <c r="D19991" s="2">
        <v>28369</v>
      </c>
      <c r="E19991">
        <v>13</v>
      </c>
      <c r="F19991">
        <v>13969</v>
      </c>
      <c r="G19991">
        <v>15278000</v>
      </c>
      <c r="H19991">
        <v>1063</v>
      </c>
      <c r="K19991">
        <v>1305</v>
      </c>
      <c r="L19991">
        <v>24</v>
      </c>
      <c r="M19991">
        <v>2.4</v>
      </c>
    </row>
    <row r="19992" spans="1:13" x14ac:dyDescent="0.25">
      <c r="A19992" t="s">
        <v>660</v>
      </c>
      <c r="C19992" t="s">
        <v>681</v>
      </c>
      <c r="D19992" s="2">
        <v>28369</v>
      </c>
      <c r="E19992">
        <v>12.9</v>
      </c>
      <c r="F19992">
        <v>24678</v>
      </c>
      <c r="G19992">
        <v>35610000</v>
      </c>
      <c r="H19992">
        <v>249</v>
      </c>
      <c r="K19992">
        <v>1335</v>
      </c>
      <c r="L19992">
        <v>28</v>
      </c>
      <c r="M19992">
        <v>3.9</v>
      </c>
    </row>
    <row r="19993" spans="1:13" x14ac:dyDescent="0.25">
      <c r="A19993" t="s">
        <v>660</v>
      </c>
      <c r="C19993" t="s">
        <v>668</v>
      </c>
      <c r="D19993" s="2">
        <v>28399</v>
      </c>
      <c r="E19993">
        <v>15.4</v>
      </c>
      <c r="F19993">
        <v>12190</v>
      </c>
      <c r="G19993">
        <v>30186000</v>
      </c>
      <c r="H19993">
        <v>15515</v>
      </c>
      <c r="K19993">
        <v>1035</v>
      </c>
      <c r="L19993">
        <v>28</v>
      </c>
      <c r="M19993">
        <v>8.1</v>
      </c>
    </row>
    <row r="19994" spans="1:13" x14ac:dyDescent="0.25">
      <c r="A19994" t="s">
        <v>660</v>
      </c>
      <c r="C19994" t="s">
        <v>670</v>
      </c>
      <c r="D19994" s="2">
        <v>28399</v>
      </c>
      <c r="E19994">
        <v>15.5</v>
      </c>
      <c r="F19994">
        <v>17832</v>
      </c>
      <c r="G19994">
        <v>45722000</v>
      </c>
      <c r="H19994">
        <v>743</v>
      </c>
      <c r="K19994">
        <v>1272</v>
      </c>
      <c r="L19994">
        <v>28</v>
      </c>
      <c r="M19994">
        <v>5.4</v>
      </c>
    </row>
    <row r="19995" spans="1:13" x14ac:dyDescent="0.25">
      <c r="A19995" t="s">
        <v>660</v>
      </c>
      <c r="C19995" t="s">
        <v>776</v>
      </c>
      <c r="D19995" s="2">
        <v>28399</v>
      </c>
      <c r="E19995">
        <v>15.5</v>
      </c>
      <c r="F19995">
        <v>19203</v>
      </c>
      <c r="G19995">
        <v>47327000</v>
      </c>
      <c r="H19995">
        <v>38</v>
      </c>
      <c r="K19995">
        <v>1505</v>
      </c>
      <c r="L19995">
        <v>28</v>
      </c>
      <c r="M19995">
        <v>2</v>
      </c>
    </row>
    <row r="19996" spans="1:13" x14ac:dyDescent="0.25">
      <c r="A19996" t="s">
        <v>660</v>
      </c>
      <c r="C19996" t="s">
        <v>661</v>
      </c>
      <c r="D19996" s="2">
        <v>28399</v>
      </c>
      <c r="E19996">
        <v>15.5</v>
      </c>
      <c r="F19996">
        <v>7811</v>
      </c>
      <c r="G19996">
        <v>9412000</v>
      </c>
      <c r="H19996">
        <v>8</v>
      </c>
      <c r="K19996">
        <v>2100</v>
      </c>
      <c r="L19996">
        <v>16</v>
      </c>
      <c r="M19996">
        <v>3.5</v>
      </c>
    </row>
    <row r="19997" spans="1:13" x14ac:dyDescent="0.25">
      <c r="A19997" t="s">
        <v>660</v>
      </c>
      <c r="C19997" t="s">
        <v>662</v>
      </c>
      <c r="D19997" s="2">
        <v>28399</v>
      </c>
      <c r="E19997">
        <v>15.5</v>
      </c>
      <c r="F19997">
        <v>6486</v>
      </c>
      <c r="G19997">
        <v>23365000</v>
      </c>
      <c r="H19997">
        <v>5987</v>
      </c>
      <c r="K19997">
        <v>1375</v>
      </c>
      <c r="L19997">
        <v>20</v>
      </c>
      <c r="M19997">
        <v>9.8000000000000007</v>
      </c>
    </row>
    <row r="19998" spans="1:13" x14ac:dyDescent="0.25">
      <c r="A19998" t="s">
        <v>660</v>
      </c>
      <c r="C19998" t="s">
        <v>664</v>
      </c>
      <c r="D19998" s="2">
        <v>28399</v>
      </c>
      <c r="E19998">
        <v>15.4</v>
      </c>
      <c r="F19998">
        <v>4913</v>
      </c>
      <c r="G19998">
        <v>20654000</v>
      </c>
      <c r="H19998">
        <v>5</v>
      </c>
      <c r="K19998">
        <v>2050</v>
      </c>
      <c r="L19998">
        <v>12</v>
      </c>
      <c r="M19998">
        <v>1.8</v>
      </c>
    </row>
    <row r="19999" spans="1:13" x14ac:dyDescent="0.25">
      <c r="A19999" t="s">
        <v>660</v>
      </c>
      <c r="C19999" t="s">
        <v>785</v>
      </c>
      <c r="D19999" s="2">
        <v>28399</v>
      </c>
      <c r="E19999">
        <v>15.4</v>
      </c>
      <c r="F19999">
        <v>31088</v>
      </c>
      <c r="G19999">
        <v>22381000</v>
      </c>
      <c r="H19999">
        <v>314</v>
      </c>
      <c r="K19999">
        <v>997</v>
      </c>
      <c r="L19999">
        <v>32</v>
      </c>
      <c r="M19999">
        <v>3.6</v>
      </c>
    </row>
    <row r="20000" spans="1:13" x14ac:dyDescent="0.25">
      <c r="A20000" t="s">
        <v>660</v>
      </c>
      <c r="C20000" t="s">
        <v>672</v>
      </c>
      <c r="D20000" s="2">
        <v>28399</v>
      </c>
      <c r="E20000">
        <v>15.5</v>
      </c>
      <c r="F20000">
        <v>10760</v>
      </c>
      <c r="G20000">
        <v>41297000</v>
      </c>
      <c r="H20000">
        <v>43</v>
      </c>
      <c r="K20000">
        <v>2100</v>
      </c>
      <c r="L20000">
        <v>20</v>
      </c>
      <c r="M20000">
        <v>3</v>
      </c>
    </row>
    <row r="20001" spans="1:13" x14ac:dyDescent="0.25">
      <c r="A20001" t="s">
        <v>660</v>
      </c>
      <c r="C20001" t="s">
        <v>686</v>
      </c>
      <c r="D20001" s="2">
        <v>28399</v>
      </c>
      <c r="E20001">
        <v>15.4</v>
      </c>
      <c r="F20001">
        <v>21332</v>
      </c>
      <c r="G20001">
        <v>24636000</v>
      </c>
      <c r="H20001">
        <v>22</v>
      </c>
      <c r="K20001">
        <v>1215</v>
      </c>
      <c r="L20001">
        <v>26</v>
      </c>
      <c r="M20001">
        <v>7.2</v>
      </c>
    </row>
    <row r="20002" spans="1:13" x14ac:dyDescent="0.25">
      <c r="A20002" t="s">
        <v>660</v>
      </c>
      <c r="C20002" t="s">
        <v>673</v>
      </c>
      <c r="D20002" s="2">
        <v>28399</v>
      </c>
      <c r="E20002">
        <v>15.4</v>
      </c>
      <c r="F20002">
        <v>10868</v>
      </c>
      <c r="G20002">
        <v>27149000</v>
      </c>
      <c r="H20002">
        <v>6113</v>
      </c>
      <c r="K20002">
        <v>1025</v>
      </c>
      <c r="L20002">
        <v>28</v>
      </c>
      <c r="M20002">
        <v>5.2</v>
      </c>
    </row>
    <row r="20003" spans="1:13" x14ac:dyDescent="0.25">
      <c r="A20003" t="s">
        <v>660</v>
      </c>
      <c r="C20003" t="s">
        <v>683</v>
      </c>
      <c r="D20003" s="2">
        <v>28399</v>
      </c>
      <c r="E20003">
        <v>15.5</v>
      </c>
      <c r="F20003">
        <v>6810</v>
      </c>
      <c r="G20003">
        <v>16215000</v>
      </c>
      <c r="H20003">
        <v>7</v>
      </c>
      <c r="K20003">
        <v>1800</v>
      </c>
      <c r="L20003">
        <v>16</v>
      </c>
      <c r="M20003">
        <v>0.8</v>
      </c>
    </row>
    <row r="20004" spans="1:13" x14ac:dyDescent="0.25">
      <c r="A20004" t="s">
        <v>660</v>
      </c>
      <c r="C20004" t="s">
        <v>680</v>
      </c>
      <c r="D20004" s="2">
        <v>28399</v>
      </c>
      <c r="E20004">
        <v>15.5</v>
      </c>
      <c r="F20004">
        <v>13682</v>
      </c>
      <c r="G20004">
        <v>20071000</v>
      </c>
      <c r="H20004">
        <v>4561</v>
      </c>
      <c r="K20004">
        <v>1300</v>
      </c>
      <c r="L20004">
        <v>24</v>
      </c>
      <c r="M20004">
        <v>1.2</v>
      </c>
    </row>
    <row r="20005" spans="1:13" x14ac:dyDescent="0.25">
      <c r="A20005" t="s">
        <v>660</v>
      </c>
      <c r="C20005" t="s">
        <v>681</v>
      </c>
      <c r="D20005" s="2">
        <v>28399</v>
      </c>
      <c r="E20005">
        <v>15.4</v>
      </c>
      <c r="F20005">
        <v>29627</v>
      </c>
      <c r="G20005">
        <v>33296000</v>
      </c>
      <c r="H20005">
        <v>300</v>
      </c>
      <c r="K20005">
        <v>1337</v>
      </c>
      <c r="L20005">
        <v>28</v>
      </c>
      <c r="M20005">
        <v>7.8</v>
      </c>
    </row>
    <row r="20006" spans="1:13" x14ac:dyDescent="0.25">
      <c r="A20006" t="s">
        <v>660</v>
      </c>
      <c r="C20006" t="s">
        <v>668</v>
      </c>
      <c r="D20006" s="2">
        <v>28430</v>
      </c>
      <c r="E20006">
        <v>22.6</v>
      </c>
      <c r="F20006">
        <v>17537</v>
      </c>
      <c r="G20006">
        <v>41667000</v>
      </c>
      <c r="H20006">
        <v>22320</v>
      </c>
      <c r="K20006">
        <v>1065</v>
      </c>
      <c r="L20006">
        <v>28</v>
      </c>
      <c r="M20006">
        <v>5.4</v>
      </c>
    </row>
    <row r="20007" spans="1:13" x14ac:dyDescent="0.25">
      <c r="A20007" t="s">
        <v>660</v>
      </c>
      <c r="C20007" t="s">
        <v>670</v>
      </c>
      <c r="D20007" s="2">
        <v>28430</v>
      </c>
      <c r="E20007">
        <v>9.1</v>
      </c>
      <c r="F20007">
        <v>10396</v>
      </c>
      <c r="G20007">
        <v>24753000</v>
      </c>
      <c r="H20007">
        <v>434</v>
      </c>
      <c r="K20007">
        <v>1275</v>
      </c>
      <c r="L20007">
        <v>28</v>
      </c>
      <c r="M20007">
        <v>8.6999999999999993</v>
      </c>
    </row>
    <row r="20008" spans="1:13" x14ac:dyDescent="0.25">
      <c r="A20008" t="s">
        <v>660</v>
      </c>
      <c r="C20008" t="s">
        <v>776</v>
      </c>
      <c r="D20008" s="2">
        <v>28430</v>
      </c>
      <c r="E20008">
        <v>9.1</v>
      </c>
      <c r="F20008">
        <v>10798</v>
      </c>
      <c r="G20008">
        <v>27233000</v>
      </c>
      <c r="H20008">
        <v>22</v>
      </c>
      <c r="K20008">
        <v>1510</v>
      </c>
      <c r="L20008">
        <v>28</v>
      </c>
      <c r="M20008">
        <v>1</v>
      </c>
    </row>
    <row r="20009" spans="1:13" x14ac:dyDescent="0.25">
      <c r="A20009" t="s">
        <v>660</v>
      </c>
      <c r="C20009" t="s">
        <v>661</v>
      </c>
      <c r="D20009" s="2">
        <v>28430</v>
      </c>
      <c r="E20009">
        <v>9.1</v>
      </c>
      <c r="F20009">
        <v>4539</v>
      </c>
      <c r="G20009">
        <v>8741000</v>
      </c>
      <c r="H20009">
        <v>5</v>
      </c>
      <c r="K20009">
        <v>2050</v>
      </c>
      <c r="L20009">
        <v>16</v>
      </c>
      <c r="M20009">
        <v>7</v>
      </c>
    </row>
    <row r="20010" spans="1:13" x14ac:dyDescent="0.25">
      <c r="A20010" t="s">
        <v>660</v>
      </c>
      <c r="C20010" t="s">
        <v>662</v>
      </c>
      <c r="D20010" s="2">
        <v>28430</v>
      </c>
      <c r="E20010">
        <v>22.6</v>
      </c>
      <c r="F20010">
        <v>9396</v>
      </c>
      <c r="G20010">
        <v>31014000</v>
      </c>
      <c r="H20010">
        <v>8673</v>
      </c>
      <c r="K20010">
        <v>1367</v>
      </c>
      <c r="L20010">
        <v>20</v>
      </c>
      <c r="M20010">
        <v>7.4</v>
      </c>
    </row>
    <row r="20011" spans="1:13" x14ac:dyDescent="0.25">
      <c r="A20011" t="s">
        <v>660</v>
      </c>
      <c r="C20011" t="s">
        <v>664</v>
      </c>
      <c r="D20011" s="2">
        <v>28430</v>
      </c>
      <c r="E20011">
        <v>9.1</v>
      </c>
      <c r="F20011">
        <v>2845</v>
      </c>
      <c r="G20011">
        <v>11960000</v>
      </c>
      <c r="H20011">
        <v>3</v>
      </c>
      <c r="K20011">
        <v>2050</v>
      </c>
      <c r="L20011">
        <v>12</v>
      </c>
      <c r="M20011">
        <v>1.8</v>
      </c>
    </row>
    <row r="20012" spans="1:13" x14ac:dyDescent="0.25">
      <c r="A20012" t="s">
        <v>660</v>
      </c>
      <c r="C20012" t="s">
        <v>785</v>
      </c>
      <c r="D20012" s="2">
        <v>28430</v>
      </c>
      <c r="E20012">
        <v>9.1</v>
      </c>
      <c r="F20012">
        <v>17937</v>
      </c>
      <c r="G20012">
        <v>15713000</v>
      </c>
      <c r="H20012">
        <v>181</v>
      </c>
      <c r="K20012">
        <v>1000</v>
      </c>
      <c r="L20012">
        <v>32</v>
      </c>
      <c r="M20012">
        <v>1.8</v>
      </c>
    </row>
    <row r="20013" spans="1:13" x14ac:dyDescent="0.25">
      <c r="A20013" t="s">
        <v>660</v>
      </c>
      <c r="C20013" t="s">
        <v>672</v>
      </c>
      <c r="D20013" s="2">
        <v>28430</v>
      </c>
      <c r="E20013">
        <v>22.6</v>
      </c>
      <c r="F20013">
        <v>15716</v>
      </c>
      <c r="G20013">
        <v>56401000</v>
      </c>
      <c r="H20013">
        <v>143</v>
      </c>
      <c r="K20013">
        <v>2090</v>
      </c>
      <c r="L20013">
        <v>20</v>
      </c>
      <c r="M20013">
        <v>7.8</v>
      </c>
    </row>
    <row r="20014" spans="1:13" x14ac:dyDescent="0.25">
      <c r="A20014" t="s">
        <v>660</v>
      </c>
      <c r="C20014" t="s">
        <v>686</v>
      </c>
      <c r="D20014" s="2">
        <v>28430</v>
      </c>
      <c r="E20014">
        <v>9.1</v>
      </c>
      <c r="F20014">
        <v>12447</v>
      </c>
      <c r="G20014">
        <v>14289000</v>
      </c>
      <c r="H20014">
        <v>13</v>
      </c>
      <c r="K20014">
        <v>1210</v>
      </c>
      <c r="L20014">
        <v>26</v>
      </c>
      <c r="M20014">
        <v>5.9</v>
      </c>
    </row>
    <row r="20015" spans="1:13" x14ac:dyDescent="0.25">
      <c r="A20015" t="s">
        <v>660</v>
      </c>
      <c r="C20015" t="s">
        <v>673</v>
      </c>
      <c r="D20015" s="2">
        <v>28430</v>
      </c>
      <c r="E20015">
        <v>22.6</v>
      </c>
      <c r="F20015">
        <v>15404</v>
      </c>
      <c r="G20015">
        <v>35290000</v>
      </c>
      <c r="H20015">
        <v>8664</v>
      </c>
      <c r="K20015">
        <v>1050</v>
      </c>
      <c r="L20015">
        <v>28</v>
      </c>
      <c r="M20015">
        <v>9.6999999999999993</v>
      </c>
    </row>
    <row r="20016" spans="1:13" x14ac:dyDescent="0.25">
      <c r="A20016" t="s">
        <v>660</v>
      </c>
      <c r="C20016" t="s">
        <v>683</v>
      </c>
      <c r="D20016" s="2">
        <v>28430</v>
      </c>
      <c r="E20016">
        <v>9.1</v>
      </c>
      <c r="F20016">
        <v>2829</v>
      </c>
      <c r="G20016">
        <v>5838000</v>
      </c>
      <c r="H20016">
        <v>3</v>
      </c>
      <c r="K20016">
        <v>1640</v>
      </c>
      <c r="L20016">
        <v>16</v>
      </c>
      <c r="M20016">
        <v>3.5</v>
      </c>
    </row>
    <row r="20017" spans="1:13" x14ac:dyDescent="0.25">
      <c r="A20017" t="s">
        <v>660</v>
      </c>
      <c r="C20017" t="s">
        <v>680</v>
      </c>
      <c r="D20017" s="2">
        <v>28430</v>
      </c>
      <c r="E20017">
        <v>22.6</v>
      </c>
      <c r="F20017">
        <v>19480</v>
      </c>
      <c r="G20017">
        <v>27834000</v>
      </c>
      <c r="H20017">
        <v>6493</v>
      </c>
      <c r="K20017">
        <v>1300</v>
      </c>
      <c r="L20017">
        <v>24</v>
      </c>
      <c r="M20017">
        <v>2.4</v>
      </c>
    </row>
    <row r="20018" spans="1:13" x14ac:dyDescent="0.25">
      <c r="A20018" t="s">
        <v>660</v>
      </c>
      <c r="C20018" t="s">
        <v>681</v>
      </c>
      <c r="D20018" s="2">
        <v>28430</v>
      </c>
      <c r="E20018">
        <v>9.1</v>
      </c>
      <c r="F20018">
        <v>17097</v>
      </c>
      <c r="G20018">
        <v>15630000</v>
      </c>
      <c r="H20018">
        <v>173</v>
      </c>
      <c r="K20018">
        <v>1330</v>
      </c>
      <c r="L20018">
        <v>28</v>
      </c>
      <c r="M20018">
        <v>7.8</v>
      </c>
    </row>
    <row r="20019" spans="1:13" x14ac:dyDescent="0.25">
      <c r="A20019" t="s">
        <v>660</v>
      </c>
      <c r="C20019" t="s">
        <v>668</v>
      </c>
      <c r="D20019" s="2">
        <v>28460</v>
      </c>
      <c r="E20019">
        <v>25.1</v>
      </c>
      <c r="F20019">
        <v>19982</v>
      </c>
      <c r="G20019">
        <v>47374000</v>
      </c>
      <c r="H20019">
        <v>23941</v>
      </c>
      <c r="K20019">
        <v>1140</v>
      </c>
      <c r="L20019">
        <v>28</v>
      </c>
      <c r="M20019">
        <v>5.4</v>
      </c>
    </row>
    <row r="20020" spans="1:13" x14ac:dyDescent="0.25">
      <c r="A20020" t="s">
        <v>660</v>
      </c>
      <c r="C20020" t="s">
        <v>670</v>
      </c>
      <c r="D20020" s="2">
        <v>28460</v>
      </c>
      <c r="E20020">
        <v>12</v>
      </c>
      <c r="F20020">
        <v>10933</v>
      </c>
      <c r="G20020">
        <v>25664000</v>
      </c>
      <c r="H20020">
        <v>455</v>
      </c>
      <c r="K20020">
        <v>1450</v>
      </c>
      <c r="L20020">
        <v>28</v>
      </c>
      <c r="M20020">
        <v>10.5</v>
      </c>
    </row>
    <row r="20021" spans="1:13" x14ac:dyDescent="0.25">
      <c r="A20021" t="s">
        <v>660</v>
      </c>
      <c r="C20021" t="s">
        <v>776</v>
      </c>
      <c r="D20021" s="2">
        <v>28460</v>
      </c>
      <c r="E20021">
        <v>12.1</v>
      </c>
      <c r="F20021">
        <v>13966</v>
      </c>
      <c r="G20021">
        <v>38115000</v>
      </c>
      <c r="H20021">
        <v>28</v>
      </c>
      <c r="K20021">
        <v>1505</v>
      </c>
      <c r="L20021">
        <v>28</v>
      </c>
      <c r="M20021">
        <v>5</v>
      </c>
    </row>
    <row r="20022" spans="1:13" x14ac:dyDescent="0.25">
      <c r="A20022" t="s">
        <v>660</v>
      </c>
      <c r="C20022" t="s">
        <v>661</v>
      </c>
      <c r="D20022" s="2">
        <v>28460</v>
      </c>
      <c r="E20022">
        <v>12</v>
      </c>
      <c r="F20022">
        <v>5929</v>
      </c>
      <c r="G20022">
        <v>16821000</v>
      </c>
      <c r="H20022">
        <v>6</v>
      </c>
      <c r="K20022">
        <v>2000</v>
      </c>
      <c r="L20022">
        <v>16</v>
      </c>
      <c r="M20022">
        <v>3.5</v>
      </c>
    </row>
    <row r="20023" spans="1:13" x14ac:dyDescent="0.25">
      <c r="A20023" t="s">
        <v>660</v>
      </c>
      <c r="C20023" t="s">
        <v>662</v>
      </c>
      <c r="D20023" s="2">
        <v>28460</v>
      </c>
      <c r="E20023">
        <v>27.4</v>
      </c>
      <c r="F20023">
        <v>11331</v>
      </c>
      <c r="G20023">
        <v>36225000</v>
      </c>
      <c r="H20023">
        <v>10459</v>
      </c>
      <c r="K20023">
        <v>1360</v>
      </c>
      <c r="L20023">
        <v>20</v>
      </c>
      <c r="M20023">
        <v>2.5</v>
      </c>
    </row>
    <row r="20024" spans="1:13" x14ac:dyDescent="0.25">
      <c r="A20024" t="s">
        <v>660</v>
      </c>
      <c r="C20024" t="s">
        <v>664</v>
      </c>
      <c r="D20024" s="2">
        <v>28460</v>
      </c>
      <c r="E20024">
        <v>12.1</v>
      </c>
      <c r="F20024">
        <v>3839</v>
      </c>
      <c r="G20024">
        <v>15379000</v>
      </c>
      <c r="H20024">
        <v>4</v>
      </c>
      <c r="K20024">
        <v>2055</v>
      </c>
      <c r="L20024">
        <v>12</v>
      </c>
      <c r="M20024">
        <v>2.7</v>
      </c>
    </row>
    <row r="20025" spans="1:13" x14ac:dyDescent="0.25">
      <c r="A20025" t="s">
        <v>660</v>
      </c>
      <c r="C20025" t="s">
        <v>785</v>
      </c>
      <c r="D20025" s="2">
        <v>28460</v>
      </c>
      <c r="E20025">
        <v>12.1</v>
      </c>
      <c r="F20025">
        <v>23508</v>
      </c>
      <c r="G20025">
        <v>21452000</v>
      </c>
      <c r="H20025">
        <v>237</v>
      </c>
      <c r="K20025">
        <v>1000</v>
      </c>
      <c r="L20025">
        <v>32</v>
      </c>
      <c r="M20025">
        <v>3.6</v>
      </c>
    </row>
    <row r="20026" spans="1:13" x14ac:dyDescent="0.25">
      <c r="A20026" t="s">
        <v>660</v>
      </c>
      <c r="C20026" t="s">
        <v>672</v>
      </c>
      <c r="D20026" s="2">
        <v>28460</v>
      </c>
      <c r="E20026">
        <v>28</v>
      </c>
      <c r="F20026">
        <v>19356</v>
      </c>
      <c r="G20026">
        <v>68482000</v>
      </c>
      <c r="H20026">
        <v>196</v>
      </c>
      <c r="K20026">
        <v>2080</v>
      </c>
      <c r="L20026">
        <v>20</v>
      </c>
      <c r="M20026">
        <v>4.8</v>
      </c>
    </row>
    <row r="20027" spans="1:13" x14ac:dyDescent="0.25">
      <c r="A20027" t="s">
        <v>660</v>
      </c>
      <c r="C20027" t="s">
        <v>686</v>
      </c>
      <c r="D20027" s="2">
        <v>28460</v>
      </c>
      <c r="E20027">
        <v>12.1</v>
      </c>
      <c r="F20027">
        <v>16303</v>
      </c>
      <c r="G20027">
        <v>18748000</v>
      </c>
      <c r="H20027">
        <v>16</v>
      </c>
      <c r="K20027">
        <v>1220</v>
      </c>
      <c r="L20027">
        <v>26</v>
      </c>
      <c r="M20027">
        <v>1.7</v>
      </c>
    </row>
    <row r="20028" spans="1:13" x14ac:dyDescent="0.25">
      <c r="A20028" t="s">
        <v>660</v>
      </c>
      <c r="C20028" t="s">
        <v>673</v>
      </c>
      <c r="D20028" s="2">
        <v>28460</v>
      </c>
      <c r="E20028">
        <v>27.3</v>
      </c>
      <c r="F20028">
        <v>18382</v>
      </c>
      <c r="G20028">
        <v>40385000</v>
      </c>
      <c r="H20028">
        <v>10340</v>
      </c>
      <c r="K20028">
        <v>1050</v>
      </c>
      <c r="L20028">
        <v>28</v>
      </c>
      <c r="M20028">
        <v>7.1</v>
      </c>
    </row>
    <row r="20029" spans="1:13" x14ac:dyDescent="0.25">
      <c r="A20029" t="s">
        <v>660</v>
      </c>
      <c r="C20029" t="s">
        <v>683</v>
      </c>
      <c r="D20029" s="2">
        <v>28460</v>
      </c>
      <c r="E20029">
        <v>12</v>
      </c>
      <c r="F20029">
        <v>3364</v>
      </c>
      <c r="G20029">
        <v>6550000</v>
      </c>
      <c r="H20029">
        <v>3</v>
      </c>
      <c r="K20029">
        <v>1480</v>
      </c>
      <c r="L20029">
        <v>12</v>
      </c>
      <c r="M20029">
        <v>2.7</v>
      </c>
    </row>
    <row r="20030" spans="1:13" x14ac:dyDescent="0.25">
      <c r="A20030" t="s">
        <v>660</v>
      </c>
      <c r="C20030" t="s">
        <v>680</v>
      </c>
      <c r="D20030" s="2">
        <v>28460</v>
      </c>
      <c r="E20030">
        <v>27.3</v>
      </c>
      <c r="F20030">
        <v>23301</v>
      </c>
      <c r="G20030">
        <v>32901000</v>
      </c>
      <c r="H20030">
        <v>7767</v>
      </c>
      <c r="K20030">
        <v>1300</v>
      </c>
      <c r="L20030">
        <v>24</v>
      </c>
      <c r="M20030">
        <v>1.2</v>
      </c>
    </row>
    <row r="20031" spans="1:13" x14ac:dyDescent="0.25">
      <c r="A20031" t="s">
        <v>660</v>
      </c>
      <c r="C20031" t="s">
        <v>681</v>
      </c>
      <c r="D20031" s="2">
        <v>28460</v>
      </c>
      <c r="E20031">
        <v>12</v>
      </c>
      <c r="F20031">
        <v>20029</v>
      </c>
      <c r="G20031">
        <v>18182000</v>
      </c>
      <c r="H20031">
        <v>202</v>
      </c>
      <c r="K20031">
        <v>1330</v>
      </c>
      <c r="L20031">
        <v>28</v>
      </c>
      <c r="M20031">
        <v>6.3</v>
      </c>
    </row>
    <row r="20032" spans="1:13" x14ac:dyDescent="0.25">
      <c r="A20032" t="s">
        <v>660</v>
      </c>
      <c r="C20032" t="s">
        <v>668</v>
      </c>
      <c r="D20032" s="2">
        <v>28491</v>
      </c>
      <c r="E20032">
        <v>9</v>
      </c>
      <c r="F20032">
        <v>8159</v>
      </c>
      <c r="G20032">
        <v>23555000</v>
      </c>
      <c r="H20032">
        <v>7531</v>
      </c>
      <c r="K20032">
        <v>1142</v>
      </c>
      <c r="L20032">
        <v>28</v>
      </c>
      <c r="M20032">
        <v>5.4</v>
      </c>
    </row>
    <row r="20033" spans="1:13" x14ac:dyDescent="0.25">
      <c r="A20033" t="s">
        <v>660</v>
      </c>
      <c r="C20033" t="s">
        <v>670</v>
      </c>
      <c r="D20033" s="2">
        <v>28491</v>
      </c>
      <c r="E20033">
        <v>22.4</v>
      </c>
      <c r="F20033">
        <v>10918</v>
      </c>
      <c r="G20033">
        <v>15760000</v>
      </c>
      <c r="H20033">
        <v>454</v>
      </c>
      <c r="K20033">
        <v>1615</v>
      </c>
      <c r="L20033">
        <v>14</v>
      </c>
      <c r="M20033">
        <v>5.4</v>
      </c>
    </row>
    <row r="20034" spans="1:13" x14ac:dyDescent="0.25">
      <c r="A20034" t="s">
        <v>660</v>
      </c>
      <c r="C20034" t="s">
        <v>776</v>
      </c>
      <c r="D20034" s="2">
        <v>28491</v>
      </c>
      <c r="E20034">
        <v>22.4</v>
      </c>
      <c r="F20034">
        <v>25293</v>
      </c>
      <c r="G20034">
        <v>69571000</v>
      </c>
      <c r="H20034">
        <v>51</v>
      </c>
      <c r="K20034">
        <v>1532</v>
      </c>
      <c r="L20034">
        <v>28</v>
      </c>
      <c r="M20034">
        <v>12.5</v>
      </c>
    </row>
    <row r="20035" spans="1:13" x14ac:dyDescent="0.25">
      <c r="A20035" t="s">
        <v>660</v>
      </c>
      <c r="C20035" t="s">
        <v>661</v>
      </c>
      <c r="D20035" s="2">
        <v>28491</v>
      </c>
      <c r="E20035">
        <v>22.4</v>
      </c>
      <c r="F20035">
        <v>11070</v>
      </c>
      <c r="G20035">
        <v>31406000</v>
      </c>
      <c r="H20035">
        <v>11</v>
      </c>
      <c r="K20035">
        <v>2000</v>
      </c>
      <c r="L20035">
        <v>16</v>
      </c>
      <c r="M20035">
        <v>3.5</v>
      </c>
    </row>
    <row r="20036" spans="1:13" x14ac:dyDescent="0.25">
      <c r="A20036" t="s">
        <v>660</v>
      </c>
      <c r="C20036" t="s">
        <v>662</v>
      </c>
      <c r="D20036" s="2">
        <v>28491</v>
      </c>
      <c r="E20036">
        <v>30.5</v>
      </c>
      <c r="F20036">
        <v>12214</v>
      </c>
      <c r="G20036">
        <v>54120000</v>
      </c>
      <c r="H20036">
        <v>11275</v>
      </c>
      <c r="K20036">
        <v>1360</v>
      </c>
      <c r="L20036">
        <v>20</v>
      </c>
      <c r="M20036">
        <v>4.4000000000000004</v>
      </c>
    </row>
    <row r="20037" spans="1:13" x14ac:dyDescent="0.25">
      <c r="A20037" t="s">
        <v>660</v>
      </c>
      <c r="C20037" t="s">
        <v>664</v>
      </c>
      <c r="D20037" s="2">
        <v>28491</v>
      </c>
      <c r="E20037">
        <v>6.1</v>
      </c>
      <c r="F20037">
        <v>2021</v>
      </c>
      <c r="G20037">
        <v>7674000</v>
      </c>
      <c r="H20037">
        <v>2</v>
      </c>
      <c r="K20037">
        <v>2060</v>
      </c>
      <c r="L20037">
        <v>12</v>
      </c>
      <c r="M20037">
        <v>0.9</v>
      </c>
    </row>
    <row r="20038" spans="1:13" x14ac:dyDescent="0.25">
      <c r="A20038" t="s">
        <v>660</v>
      </c>
      <c r="C20038" t="s">
        <v>785</v>
      </c>
      <c r="D20038" s="2">
        <v>28491</v>
      </c>
      <c r="E20038">
        <v>22.4</v>
      </c>
      <c r="F20038">
        <v>43749</v>
      </c>
      <c r="G20038">
        <v>42585000</v>
      </c>
      <c r="H20038">
        <v>442</v>
      </c>
      <c r="K20038">
        <v>1000</v>
      </c>
      <c r="L20038">
        <v>32</v>
      </c>
      <c r="M20038">
        <v>5</v>
      </c>
    </row>
    <row r="20039" spans="1:13" x14ac:dyDescent="0.25">
      <c r="A20039" t="s">
        <v>660</v>
      </c>
      <c r="C20039" t="s">
        <v>672</v>
      </c>
      <c r="D20039" s="2">
        <v>28491</v>
      </c>
      <c r="E20039">
        <v>6.1</v>
      </c>
      <c r="F20039">
        <v>4221</v>
      </c>
      <c r="G20039">
        <v>14934000</v>
      </c>
      <c r="H20039">
        <v>43</v>
      </c>
      <c r="K20039">
        <v>2080</v>
      </c>
      <c r="L20039">
        <v>20</v>
      </c>
      <c r="M20039">
        <v>4.8</v>
      </c>
    </row>
    <row r="20040" spans="1:13" x14ac:dyDescent="0.25">
      <c r="A20040" t="s">
        <v>660</v>
      </c>
      <c r="C20040" t="s">
        <v>686</v>
      </c>
      <c r="D20040" s="2">
        <v>28491</v>
      </c>
      <c r="E20040">
        <v>22.4</v>
      </c>
      <c r="F20040">
        <v>29660</v>
      </c>
      <c r="G20040">
        <v>40920000</v>
      </c>
      <c r="H20040">
        <v>30</v>
      </c>
      <c r="K20040">
        <v>1225</v>
      </c>
      <c r="L20040">
        <v>26</v>
      </c>
      <c r="M20040">
        <v>3.4</v>
      </c>
    </row>
    <row r="20041" spans="1:13" x14ac:dyDescent="0.25">
      <c r="A20041" t="s">
        <v>660</v>
      </c>
      <c r="C20041" t="s">
        <v>673</v>
      </c>
      <c r="D20041" s="2">
        <v>28491</v>
      </c>
      <c r="E20041">
        <v>30.5</v>
      </c>
      <c r="F20041">
        <v>20574</v>
      </c>
      <c r="G20041">
        <v>45201000</v>
      </c>
      <c r="H20041">
        <v>11573</v>
      </c>
      <c r="K20041">
        <v>1050</v>
      </c>
      <c r="L20041">
        <v>28</v>
      </c>
      <c r="M20041">
        <v>7.1</v>
      </c>
    </row>
    <row r="20042" spans="1:13" x14ac:dyDescent="0.25">
      <c r="A20042" t="s">
        <v>660</v>
      </c>
      <c r="C20042" t="s">
        <v>683</v>
      </c>
      <c r="D20042" s="2">
        <v>28491</v>
      </c>
      <c r="E20042">
        <v>2.2000000000000002</v>
      </c>
      <c r="F20042">
        <v>606</v>
      </c>
      <c r="G20042">
        <v>1180000</v>
      </c>
      <c r="H20042">
        <v>1</v>
      </c>
      <c r="K20042">
        <v>1480</v>
      </c>
      <c r="L20042">
        <v>12</v>
      </c>
      <c r="M20042">
        <v>2.7</v>
      </c>
    </row>
    <row r="20043" spans="1:13" x14ac:dyDescent="0.25">
      <c r="A20043" t="s">
        <v>660</v>
      </c>
      <c r="C20043" t="s">
        <v>680</v>
      </c>
      <c r="D20043" s="2">
        <v>28491</v>
      </c>
      <c r="E20043">
        <v>30.5</v>
      </c>
      <c r="F20043">
        <v>27050</v>
      </c>
      <c r="G20043">
        <v>37790000</v>
      </c>
      <c r="H20043">
        <v>8237</v>
      </c>
      <c r="K20043">
        <v>1295</v>
      </c>
      <c r="L20043">
        <v>24</v>
      </c>
      <c r="M20043">
        <v>4.5</v>
      </c>
    </row>
    <row r="20044" spans="1:13" x14ac:dyDescent="0.25">
      <c r="A20044" t="s">
        <v>660</v>
      </c>
      <c r="C20044" t="s">
        <v>681</v>
      </c>
      <c r="D20044" s="2">
        <v>28491</v>
      </c>
      <c r="E20044">
        <v>22.4</v>
      </c>
      <c r="F20044">
        <v>31205</v>
      </c>
      <c r="G20044">
        <v>30218000</v>
      </c>
      <c r="H20044">
        <v>315</v>
      </c>
      <c r="K20044">
        <v>1340</v>
      </c>
      <c r="L20044">
        <v>20</v>
      </c>
      <c r="M20044">
        <v>2.4</v>
      </c>
    </row>
    <row r="20045" spans="1:13" x14ac:dyDescent="0.25">
      <c r="A20045" t="s">
        <v>660</v>
      </c>
      <c r="C20045" t="s">
        <v>668</v>
      </c>
      <c r="D20045" s="2">
        <v>28522</v>
      </c>
      <c r="E20045">
        <v>6.2</v>
      </c>
      <c r="F20045">
        <v>5378</v>
      </c>
      <c r="G20045">
        <v>15935000</v>
      </c>
      <c r="H20045">
        <v>4964</v>
      </c>
      <c r="K20045">
        <v>1145</v>
      </c>
      <c r="L20045">
        <v>28</v>
      </c>
      <c r="M20045">
        <v>2.7</v>
      </c>
    </row>
    <row r="20046" spans="1:13" x14ac:dyDescent="0.25">
      <c r="A20046" t="s">
        <v>660</v>
      </c>
      <c r="C20046" t="s">
        <v>670</v>
      </c>
      <c r="D20046" s="2">
        <v>28522</v>
      </c>
      <c r="E20046">
        <v>21.8</v>
      </c>
      <c r="F20046">
        <v>7371</v>
      </c>
      <c r="G20046">
        <v>18373000</v>
      </c>
      <c r="H20046">
        <v>307</v>
      </c>
      <c r="K20046">
        <v>1630</v>
      </c>
      <c r="L20046">
        <v>14</v>
      </c>
      <c r="M20046">
        <v>1.1000000000000001</v>
      </c>
    </row>
    <row r="20047" spans="1:13" x14ac:dyDescent="0.25">
      <c r="A20047" t="s">
        <v>660</v>
      </c>
      <c r="C20047" t="s">
        <v>776</v>
      </c>
      <c r="D20047" s="2">
        <v>28522</v>
      </c>
      <c r="E20047">
        <v>21.8</v>
      </c>
      <c r="F20047">
        <v>22909</v>
      </c>
      <c r="G20047">
        <v>60468000</v>
      </c>
      <c r="H20047">
        <v>45</v>
      </c>
      <c r="K20047">
        <v>1572</v>
      </c>
      <c r="L20047">
        <v>28</v>
      </c>
      <c r="M20047">
        <v>9.4</v>
      </c>
    </row>
    <row r="20048" spans="1:13" x14ac:dyDescent="0.25">
      <c r="A20048" t="s">
        <v>660</v>
      </c>
      <c r="C20048" t="s">
        <v>661</v>
      </c>
      <c r="D20048" s="2">
        <v>28522</v>
      </c>
      <c r="E20048">
        <v>21.9</v>
      </c>
      <c r="F20048">
        <v>10330</v>
      </c>
      <c r="G20048">
        <v>30102000</v>
      </c>
      <c r="H20048">
        <v>15</v>
      </c>
      <c r="K20048">
        <v>2025</v>
      </c>
      <c r="L20048">
        <v>16</v>
      </c>
      <c r="M20048">
        <v>4.4000000000000004</v>
      </c>
    </row>
    <row r="20049" spans="1:13" x14ac:dyDescent="0.25">
      <c r="A20049" t="s">
        <v>660</v>
      </c>
      <c r="C20049" t="s">
        <v>662</v>
      </c>
      <c r="D20049" s="2">
        <v>28522</v>
      </c>
      <c r="E20049">
        <v>28</v>
      </c>
      <c r="F20049">
        <v>10769</v>
      </c>
      <c r="G20049">
        <v>50011000</v>
      </c>
      <c r="H20049">
        <v>9941</v>
      </c>
      <c r="K20049">
        <v>1360</v>
      </c>
      <c r="L20049">
        <v>20</v>
      </c>
      <c r="M20049">
        <v>1.9</v>
      </c>
    </row>
    <row r="20050" spans="1:13" x14ac:dyDescent="0.25">
      <c r="A20050" t="s">
        <v>660</v>
      </c>
      <c r="C20050" t="s">
        <v>785</v>
      </c>
      <c r="D20050" s="2">
        <v>28522</v>
      </c>
      <c r="E20050">
        <v>21.8</v>
      </c>
      <c r="F20050">
        <v>40280</v>
      </c>
      <c r="G20050">
        <v>51824000</v>
      </c>
      <c r="H20050">
        <v>407</v>
      </c>
      <c r="K20050">
        <v>990</v>
      </c>
      <c r="L20050">
        <v>32</v>
      </c>
      <c r="M20050">
        <v>6.4</v>
      </c>
    </row>
    <row r="20051" spans="1:13" x14ac:dyDescent="0.25">
      <c r="A20051" t="s">
        <v>660</v>
      </c>
      <c r="C20051" t="s">
        <v>686</v>
      </c>
      <c r="D20051" s="2">
        <v>28522</v>
      </c>
      <c r="E20051">
        <v>21.9</v>
      </c>
      <c r="F20051">
        <v>27901</v>
      </c>
      <c r="G20051">
        <v>51640000</v>
      </c>
      <c r="H20051">
        <v>28</v>
      </c>
      <c r="K20051">
        <v>1230</v>
      </c>
      <c r="L20051">
        <v>26</v>
      </c>
      <c r="M20051">
        <v>3.4</v>
      </c>
    </row>
    <row r="20052" spans="1:13" x14ac:dyDescent="0.25">
      <c r="A20052" t="s">
        <v>660</v>
      </c>
      <c r="C20052" t="s">
        <v>673</v>
      </c>
      <c r="D20052" s="2">
        <v>28522</v>
      </c>
      <c r="E20052">
        <v>28</v>
      </c>
      <c r="F20052">
        <v>18253</v>
      </c>
      <c r="G20052">
        <v>40102000</v>
      </c>
      <c r="H20052">
        <v>10267</v>
      </c>
      <c r="K20052">
        <v>1050</v>
      </c>
      <c r="L20052">
        <v>28</v>
      </c>
      <c r="M20052">
        <v>7.1</v>
      </c>
    </row>
    <row r="20053" spans="1:13" x14ac:dyDescent="0.25">
      <c r="A20053" t="s">
        <v>660</v>
      </c>
      <c r="C20053" t="s">
        <v>683</v>
      </c>
      <c r="D20053" s="2">
        <v>28522</v>
      </c>
      <c r="E20053">
        <v>0.8</v>
      </c>
      <c r="F20053">
        <v>206</v>
      </c>
      <c r="G20053">
        <v>401000</v>
      </c>
      <c r="H20053">
        <v>0</v>
      </c>
      <c r="K20053">
        <v>1480</v>
      </c>
      <c r="L20053">
        <v>12</v>
      </c>
      <c r="M20053">
        <v>2.7</v>
      </c>
    </row>
    <row r="20054" spans="1:13" x14ac:dyDescent="0.25">
      <c r="A20054" t="s">
        <v>660</v>
      </c>
      <c r="C20054" t="s">
        <v>676</v>
      </c>
      <c r="D20054" s="2">
        <v>28522</v>
      </c>
      <c r="E20054">
        <v>22</v>
      </c>
      <c r="F20054">
        <v>5650</v>
      </c>
      <c r="G20054">
        <v>18127000</v>
      </c>
      <c r="H20054">
        <v>5650</v>
      </c>
      <c r="K20054">
        <v>1250</v>
      </c>
      <c r="L20054">
        <v>16</v>
      </c>
      <c r="M20054">
        <v>1.5</v>
      </c>
    </row>
    <row r="20055" spans="1:13" x14ac:dyDescent="0.25">
      <c r="A20055" t="s">
        <v>660</v>
      </c>
      <c r="C20055" t="s">
        <v>680</v>
      </c>
      <c r="D20055" s="2">
        <v>28522</v>
      </c>
      <c r="E20055">
        <v>28</v>
      </c>
      <c r="F20055">
        <v>24266</v>
      </c>
      <c r="G20055">
        <v>36757000</v>
      </c>
      <c r="H20055">
        <v>7249</v>
      </c>
      <c r="K20055">
        <v>1290</v>
      </c>
      <c r="L20055">
        <v>24</v>
      </c>
      <c r="M20055">
        <v>4.7</v>
      </c>
    </row>
    <row r="20056" spans="1:13" x14ac:dyDescent="0.25">
      <c r="A20056" t="s">
        <v>660</v>
      </c>
      <c r="C20056" t="s">
        <v>681</v>
      </c>
      <c r="D20056" s="2">
        <v>28522</v>
      </c>
      <c r="E20056">
        <v>21.8</v>
      </c>
      <c r="F20056">
        <v>29695</v>
      </c>
      <c r="G20056">
        <v>30907000</v>
      </c>
      <c r="H20056">
        <v>300</v>
      </c>
      <c r="K20056">
        <v>1330</v>
      </c>
      <c r="L20056">
        <v>20</v>
      </c>
      <c r="M20056">
        <v>2.7</v>
      </c>
    </row>
    <row r="20057" spans="1:13" x14ac:dyDescent="0.25">
      <c r="A20057" t="s">
        <v>660</v>
      </c>
      <c r="C20057" t="s">
        <v>670</v>
      </c>
      <c r="D20057" s="2">
        <v>28550</v>
      </c>
      <c r="E20057">
        <v>31</v>
      </c>
      <c r="F20057">
        <v>9216</v>
      </c>
      <c r="G20057">
        <v>25190000</v>
      </c>
      <c r="H20057">
        <v>385</v>
      </c>
      <c r="K20057">
        <v>1630</v>
      </c>
      <c r="L20057">
        <v>14</v>
      </c>
      <c r="M20057">
        <v>5.5</v>
      </c>
    </row>
    <row r="20058" spans="1:13" x14ac:dyDescent="0.25">
      <c r="A20058" t="s">
        <v>660</v>
      </c>
      <c r="C20058" t="s">
        <v>776</v>
      </c>
      <c r="D20058" s="2">
        <v>28550</v>
      </c>
      <c r="E20058">
        <v>31</v>
      </c>
      <c r="F20058">
        <v>36212</v>
      </c>
      <c r="G20058">
        <v>91713000</v>
      </c>
      <c r="H20058">
        <v>72</v>
      </c>
      <c r="K20058">
        <v>1565</v>
      </c>
      <c r="L20058">
        <v>28</v>
      </c>
      <c r="M20058">
        <v>4.8</v>
      </c>
    </row>
    <row r="20059" spans="1:13" x14ac:dyDescent="0.25">
      <c r="A20059" t="s">
        <v>660</v>
      </c>
      <c r="C20059" t="s">
        <v>661</v>
      </c>
      <c r="D20059" s="2">
        <v>28550</v>
      </c>
      <c r="E20059">
        <v>31</v>
      </c>
      <c r="F20059">
        <v>15274</v>
      </c>
      <c r="G20059">
        <v>40228000</v>
      </c>
      <c r="H20059">
        <v>30</v>
      </c>
      <c r="K20059">
        <v>2025</v>
      </c>
      <c r="L20059">
        <v>16</v>
      </c>
      <c r="M20059">
        <v>3.1</v>
      </c>
    </row>
    <row r="20060" spans="1:13" x14ac:dyDescent="0.25">
      <c r="A20060" t="s">
        <v>660</v>
      </c>
      <c r="C20060" t="s">
        <v>662</v>
      </c>
      <c r="D20060" s="2">
        <v>28550</v>
      </c>
      <c r="E20060">
        <v>31</v>
      </c>
      <c r="F20060">
        <v>12405</v>
      </c>
      <c r="G20060">
        <v>48490000</v>
      </c>
      <c r="H20060">
        <v>11450</v>
      </c>
      <c r="K20060">
        <v>1410</v>
      </c>
      <c r="L20060">
        <v>20</v>
      </c>
      <c r="M20060">
        <v>6.4</v>
      </c>
    </row>
    <row r="20061" spans="1:13" x14ac:dyDescent="0.25">
      <c r="A20061" t="s">
        <v>660</v>
      </c>
      <c r="C20061" t="s">
        <v>785</v>
      </c>
      <c r="D20061" s="2">
        <v>28550</v>
      </c>
      <c r="E20061">
        <v>31</v>
      </c>
      <c r="F20061">
        <v>60224</v>
      </c>
      <c r="G20061">
        <v>63316000</v>
      </c>
      <c r="H20061">
        <v>608</v>
      </c>
      <c r="K20061">
        <v>990</v>
      </c>
      <c r="L20061">
        <v>32</v>
      </c>
      <c r="M20061">
        <v>4.9000000000000004</v>
      </c>
    </row>
    <row r="20062" spans="1:13" x14ac:dyDescent="0.25">
      <c r="A20062" t="s">
        <v>660</v>
      </c>
      <c r="C20062" t="s">
        <v>686</v>
      </c>
      <c r="D20062" s="2">
        <v>28550</v>
      </c>
      <c r="E20062">
        <v>31</v>
      </c>
      <c r="F20062">
        <v>41721</v>
      </c>
      <c r="G20062">
        <v>65549000</v>
      </c>
      <c r="H20062">
        <v>41</v>
      </c>
      <c r="K20062">
        <v>1225</v>
      </c>
      <c r="L20062">
        <v>26</v>
      </c>
      <c r="M20062">
        <v>3.7</v>
      </c>
    </row>
    <row r="20063" spans="1:13" x14ac:dyDescent="0.25">
      <c r="A20063" t="s">
        <v>660</v>
      </c>
      <c r="C20063" t="s">
        <v>673</v>
      </c>
      <c r="D20063" s="2">
        <v>28550</v>
      </c>
      <c r="E20063">
        <v>31</v>
      </c>
      <c r="F20063">
        <v>22883</v>
      </c>
      <c r="G20063">
        <v>56041000</v>
      </c>
      <c r="H20063">
        <v>11476</v>
      </c>
      <c r="K20063">
        <v>1050</v>
      </c>
      <c r="L20063">
        <v>28</v>
      </c>
      <c r="M20063">
        <v>14.2</v>
      </c>
    </row>
    <row r="20064" spans="1:13" x14ac:dyDescent="0.25">
      <c r="A20064" t="s">
        <v>660</v>
      </c>
      <c r="C20064" t="s">
        <v>683</v>
      </c>
      <c r="D20064" s="2">
        <v>28550</v>
      </c>
      <c r="E20064">
        <v>31</v>
      </c>
      <c r="F20064">
        <v>8401</v>
      </c>
      <c r="G20064">
        <v>14107000</v>
      </c>
      <c r="H20064">
        <v>8</v>
      </c>
      <c r="K20064">
        <v>1340</v>
      </c>
      <c r="L20064">
        <v>12</v>
      </c>
      <c r="M20064">
        <v>5.6</v>
      </c>
    </row>
    <row r="20065" spans="1:13" x14ac:dyDescent="0.25">
      <c r="A20065" t="s">
        <v>660</v>
      </c>
      <c r="C20065" t="s">
        <v>676</v>
      </c>
      <c r="D20065" s="2">
        <v>28550</v>
      </c>
      <c r="E20065">
        <v>31</v>
      </c>
      <c r="F20065">
        <v>11587</v>
      </c>
      <c r="G20065">
        <v>20639000</v>
      </c>
      <c r="H20065">
        <v>11587</v>
      </c>
      <c r="K20065">
        <v>1183</v>
      </c>
      <c r="L20065">
        <v>16</v>
      </c>
      <c r="M20065">
        <v>3.6</v>
      </c>
    </row>
    <row r="20066" spans="1:13" x14ac:dyDescent="0.25">
      <c r="A20066" t="s">
        <v>660</v>
      </c>
      <c r="C20066" t="s">
        <v>680</v>
      </c>
      <c r="D20066" s="2">
        <v>28550</v>
      </c>
      <c r="E20066">
        <v>29.8</v>
      </c>
      <c r="F20066">
        <v>26827</v>
      </c>
      <c r="G20066">
        <v>44459000</v>
      </c>
      <c r="H20066">
        <v>8013</v>
      </c>
      <c r="K20066">
        <v>1290</v>
      </c>
      <c r="L20066">
        <v>24</v>
      </c>
      <c r="M20066">
        <v>2.8</v>
      </c>
    </row>
    <row r="20067" spans="1:13" x14ac:dyDescent="0.25">
      <c r="A20067" t="s">
        <v>660</v>
      </c>
      <c r="C20067" t="s">
        <v>681</v>
      </c>
      <c r="D20067" s="2">
        <v>28550</v>
      </c>
      <c r="E20067">
        <v>31</v>
      </c>
      <c r="F20067">
        <v>44234</v>
      </c>
      <c r="G20067">
        <v>43622000</v>
      </c>
      <c r="H20067">
        <v>447</v>
      </c>
      <c r="K20067">
        <v>1325</v>
      </c>
      <c r="L20067">
        <v>20</v>
      </c>
      <c r="M20067">
        <v>5.4</v>
      </c>
    </row>
    <row r="20068" spans="1:13" x14ac:dyDescent="0.25">
      <c r="A20068" t="s">
        <v>660</v>
      </c>
      <c r="C20068" t="s">
        <v>668</v>
      </c>
      <c r="D20068" s="2">
        <v>28581</v>
      </c>
      <c r="E20068">
        <v>3</v>
      </c>
      <c r="F20068">
        <v>2752</v>
      </c>
      <c r="G20068">
        <v>7609000</v>
      </c>
      <c r="H20068">
        <v>2540</v>
      </c>
      <c r="K20068">
        <v>1142</v>
      </c>
      <c r="L20068">
        <v>28</v>
      </c>
      <c r="M20068">
        <v>4.0999999999999996</v>
      </c>
    </row>
    <row r="20069" spans="1:13" x14ac:dyDescent="0.25">
      <c r="A20069" t="s">
        <v>660</v>
      </c>
      <c r="C20069" t="s">
        <v>670</v>
      </c>
      <c r="D20069" s="2">
        <v>28581</v>
      </c>
      <c r="E20069">
        <v>29</v>
      </c>
      <c r="F20069">
        <v>8222</v>
      </c>
      <c r="G20069">
        <v>29626000</v>
      </c>
      <c r="H20069">
        <v>343</v>
      </c>
      <c r="K20069">
        <v>1632</v>
      </c>
      <c r="L20069">
        <v>14</v>
      </c>
      <c r="M20069">
        <v>8.8000000000000007</v>
      </c>
    </row>
    <row r="20070" spans="1:13" x14ac:dyDescent="0.25">
      <c r="A20070" t="s">
        <v>660</v>
      </c>
      <c r="C20070" t="s">
        <v>776</v>
      </c>
      <c r="D20070" s="2">
        <v>28581</v>
      </c>
      <c r="E20070">
        <v>30</v>
      </c>
      <c r="F20070">
        <v>35653</v>
      </c>
      <c r="G20070">
        <v>84596000</v>
      </c>
      <c r="H20070">
        <v>71</v>
      </c>
      <c r="K20070">
        <v>1565</v>
      </c>
      <c r="L20070">
        <v>28</v>
      </c>
      <c r="M20070">
        <v>7.8</v>
      </c>
    </row>
    <row r="20071" spans="1:13" x14ac:dyDescent="0.25">
      <c r="A20071" t="s">
        <v>660</v>
      </c>
      <c r="C20071" t="s">
        <v>661</v>
      </c>
      <c r="D20071" s="2">
        <v>28581</v>
      </c>
      <c r="E20071">
        <v>30</v>
      </c>
      <c r="F20071">
        <v>14173</v>
      </c>
      <c r="G20071">
        <v>45172000</v>
      </c>
      <c r="H20071">
        <v>28</v>
      </c>
      <c r="K20071">
        <v>2050</v>
      </c>
      <c r="L20071">
        <v>16</v>
      </c>
      <c r="M20071">
        <v>6.3</v>
      </c>
    </row>
    <row r="20072" spans="1:13" x14ac:dyDescent="0.25">
      <c r="A20072" t="s">
        <v>660</v>
      </c>
      <c r="C20072" t="s">
        <v>662</v>
      </c>
      <c r="D20072" s="2">
        <v>28581</v>
      </c>
      <c r="E20072">
        <v>30</v>
      </c>
      <c r="F20072">
        <v>11519</v>
      </c>
      <c r="G20072">
        <v>51999000</v>
      </c>
      <c r="H20072">
        <v>10633</v>
      </c>
      <c r="K20072">
        <v>1460</v>
      </c>
      <c r="L20072">
        <v>20</v>
      </c>
      <c r="M20072">
        <v>5.2</v>
      </c>
    </row>
    <row r="20073" spans="1:13" x14ac:dyDescent="0.25">
      <c r="A20073" t="s">
        <v>660</v>
      </c>
      <c r="C20073" t="s">
        <v>664</v>
      </c>
      <c r="D20073" s="2">
        <v>28581</v>
      </c>
      <c r="E20073">
        <v>3.1</v>
      </c>
      <c r="F20073">
        <v>1007</v>
      </c>
      <c r="G20073">
        <v>3824000</v>
      </c>
      <c r="H20073">
        <v>1</v>
      </c>
      <c r="K20073">
        <v>2060</v>
      </c>
      <c r="L20073">
        <v>12</v>
      </c>
      <c r="M20073">
        <v>0.9</v>
      </c>
    </row>
    <row r="20074" spans="1:13" x14ac:dyDescent="0.25">
      <c r="A20074" t="s">
        <v>660</v>
      </c>
      <c r="C20074" t="s">
        <v>785</v>
      </c>
      <c r="D20074" s="2">
        <v>28581</v>
      </c>
      <c r="E20074">
        <v>19.100000000000001</v>
      </c>
      <c r="F20074">
        <v>37078</v>
      </c>
      <c r="G20074">
        <v>32534000</v>
      </c>
      <c r="H20074">
        <v>374</v>
      </c>
      <c r="K20074">
        <v>995</v>
      </c>
      <c r="L20074">
        <v>32</v>
      </c>
      <c r="M20074">
        <v>5.0999999999999996</v>
      </c>
    </row>
    <row r="20075" spans="1:13" x14ac:dyDescent="0.25">
      <c r="A20075" t="s">
        <v>660</v>
      </c>
      <c r="C20075" t="s">
        <v>672</v>
      </c>
      <c r="D20075" s="2">
        <v>28581</v>
      </c>
      <c r="E20075">
        <v>3.1</v>
      </c>
      <c r="F20075">
        <v>2125</v>
      </c>
      <c r="G20075">
        <v>7518000</v>
      </c>
      <c r="H20075">
        <v>21</v>
      </c>
      <c r="K20075">
        <v>2080</v>
      </c>
      <c r="L20075">
        <v>20</v>
      </c>
      <c r="M20075">
        <v>4.8</v>
      </c>
    </row>
    <row r="20076" spans="1:13" x14ac:dyDescent="0.25">
      <c r="A20076" t="s">
        <v>660</v>
      </c>
      <c r="C20076" t="s">
        <v>686</v>
      </c>
      <c r="D20076" s="2">
        <v>28581</v>
      </c>
      <c r="E20076">
        <v>21.2</v>
      </c>
      <c r="F20076">
        <v>28305</v>
      </c>
      <c r="G20076">
        <v>36771000</v>
      </c>
      <c r="H20076">
        <v>28</v>
      </c>
      <c r="K20076">
        <v>1225</v>
      </c>
      <c r="L20076">
        <v>26</v>
      </c>
      <c r="M20076">
        <v>3.2</v>
      </c>
    </row>
    <row r="20077" spans="1:13" x14ac:dyDescent="0.25">
      <c r="A20077" t="s">
        <v>660</v>
      </c>
      <c r="C20077" t="s">
        <v>673</v>
      </c>
      <c r="D20077" s="2">
        <v>28581</v>
      </c>
      <c r="E20077">
        <v>27.9</v>
      </c>
      <c r="F20077">
        <v>21769</v>
      </c>
      <c r="G20077">
        <v>57716000</v>
      </c>
      <c r="H20077">
        <v>10722</v>
      </c>
      <c r="K20077">
        <v>1045</v>
      </c>
      <c r="L20077">
        <v>28</v>
      </c>
      <c r="M20077">
        <v>10.4</v>
      </c>
    </row>
    <row r="20078" spans="1:13" x14ac:dyDescent="0.25">
      <c r="A20078" t="s">
        <v>660</v>
      </c>
      <c r="C20078" t="s">
        <v>683</v>
      </c>
      <c r="D20078" s="2">
        <v>28581</v>
      </c>
      <c r="E20078">
        <v>28</v>
      </c>
      <c r="F20078">
        <v>8840</v>
      </c>
      <c r="G20078">
        <v>12967000</v>
      </c>
      <c r="H20078">
        <v>9</v>
      </c>
      <c r="K20078">
        <v>750</v>
      </c>
      <c r="L20078">
        <v>12</v>
      </c>
      <c r="M20078">
        <v>5.8</v>
      </c>
    </row>
    <row r="20079" spans="1:13" x14ac:dyDescent="0.25">
      <c r="A20079" t="s">
        <v>660</v>
      </c>
      <c r="C20079" t="s">
        <v>676</v>
      </c>
      <c r="D20079" s="2">
        <v>28581</v>
      </c>
      <c r="E20079">
        <v>30</v>
      </c>
      <c r="F20079">
        <v>12366</v>
      </c>
      <c r="G20079">
        <v>35379000</v>
      </c>
      <c r="H20079">
        <v>12366</v>
      </c>
      <c r="K20079">
        <v>1050</v>
      </c>
      <c r="L20079">
        <v>20</v>
      </c>
      <c r="M20079">
        <v>0.6</v>
      </c>
    </row>
    <row r="20080" spans="1:13" x14ac:dyDescent="0.25">
      <c r="A20080" t="s">
        <v>660</v>
      </c>
      <c r="C20080" t="s">
        <v>680</v>
      </c>
      <c r="D20080" s="2">
        <v>28581</v>
      </c>
      <c r="E20080">
        <v>30</v>
      </c>
      <c r="F20080">
        <v>26898</v>
      </c>
      <c r="G20080">
        <v>47087000</v>
      </c>
      <c r="H20080">
        <v>8034</v>
      </c>
      <c r="K20080">
        <v>1295</v>
      </c>
      <c r="L20080">
        <v>24</v>
      </c>
      <c r="M20080">
        <v>6.6</v>
      </c>
    </row>
    <row r="20081" spans="1:13" x14ac:dyDescent="0.25">
      <c r="A20081" t="s">
        <v>660</v>
      </c>
      <c r="C20081" t="s">
        <v>681</v>
      </c>
      <c r="D20081" s="2">
        <v>28581</v>
      </c>
      <c r="E20081">
        <v>20.3</v>
      </c>
      <c r="F20081">
        <v>28810</v>
      </c>
      <c r="G20081">
        <v>30020000</v>
      </c>
      <c r="H20081">
        <v>291</v>
      </c>
      <c r="K20081">
        <v>1330</v>
      </c>
      <c r="L20081">
        <v>20</v>
      </c>
      <c r="M20081">
        <v>2.7</v>
      </c>
    </row>
    <row r="20082" spans="1:13" x14ac:dyDescent="0.25">
      <c r="A20082" t="s">
        <v>660</v>
      </c>
      <c r="C20082" t="s">
        <v>670</v>
      </c>
      <c r="D20082" s="2">
        <v>28611</v>
      </c>
      <c r="E20082">
        <v>31</v>
      </c>
      <c r="F20082">
        <v>8783</v>
      </c>
      <c r="G20082">
        <v>26247000</v>
      </c>
      <c r="H20082">
        <v>366</v>
      </c>
      <c r="K20082">
        <v>1637</v>
      </c>
      <c r="L20082">
        <v>14</v>
      </c>
      <c r="M20082">
        <v>9.1</v>
      </c>
    </row>
    <row r="20083" spans="1:13" x14ac:dyDescent="0.25">
      <c r="A20083" t="s">
        <v>660</v>
      </c>
      <c r="C20083" t="s">
        <v>776</v>
      </c>
      <c r="D20083" s="2">
        <v>28611</v>
      </c>
      <c r="E20083">
        <v>31</v>
      </c>
      <c r="F20083">
        <v>34623</v>
      </c>
      <c r="G20083">
        <v>72432000</v>
      </c>
      <c r="H20083">
        <v>70</v>
      </c>
      <c r="K20083">
        <v>1565</v>
      </c>
      <c r="L20083">
        <v>28</v>
      </c>
      <c r="M20083">
        <v>5.7</v>
      </c>
    </row>
    <row r="20084" spans="1:13" x14ac:dyDescent="0.25">
      <c r="A20084" t="s">
        <v>660</v>
      </c>
      <c r="C20084" t="s">
        <v>661</v>
      </c>
      <c r="D20084" s="2">
        <v>28611</v>
      </c>
      <c r="E20084">
        <v>31</v>
      </c>
      <c r="F20084">
        <v>14104</v>
      </c>
      <c r="G20084">
        <v>44134000</v>
      </c>
      <c r="H20084">
        <v>28</v>
      </c>
      <c r="K20084">
        <v>2065</v>
      </c>
      <c r="L20084">
        <v>16</v>
      </c>
      <c r="M20084">
        <v>8</v>
      </c>
    </row>
    <row r="20085" spans="1:13" x14ac:dyDescent="0.25">
      <c r="A20085" t="s">
        <v>660</v>
      </c>
      <c r="C20085" t="s">
        <v>662</v>
      </c>
      <c r="D20085" s="2">
        <v>28611</v>
      </c>
      <c r="E20085">
        <v>31</v>
      </c>
      <c r="F20085">
        <v>11710</v>
      </c>
      <c r="G20085">
        <v>48021000</v>
      </c>
      <c r="H20085">
        <v>10810</v>
      </c>
      <c r="K20085">
        <v>1517</v>
      </c>
      <c r="L20085">
        <v>20</v>
      </c>
      <c r="M20085">
        <v>7.4</v>
      </c>
    </row>
    <row r="20086" spans="1:13" x14ac:dyDescent="0.25">
      <c r="A20086" t="s">
        <v>660</v>
      </c>
      <c r="C20086" t="s">
        <v>664</v>
      </c>
      <c r="D20086" s="2">
        <v>28611</v>
      </c>
      <c r="E20086">
        <v>8.1</v>
      </c>
      <c r="F20086">
        <v>2981</v>
      </c>
      <c r="G20086">
        <v>7632000</v>
      </c>
      <c r="H20086">
        <v>3</v>
      </c>
      <c r="K20086">
        <v>1930</v>
      </c>
      <c r="L20086">
        <v>12</v>
      </c>
      <c r="M20086">
        <v>2.9</v>
      </c>
    </row>
    <row r="20087" spans="1:13" x14ac:dyDescent="0.25">
      <c r="A20087" t="s">
        <v>660</v>
      </c>
      <c r="C20087" t="s">
        <v>785</v>
      </c>
      <c r="D20087" s="2">
        <v>28611</v>
      </c>
      <c r="E20087">
        <v>14.9</v>
      </c>
      <c r="F20087">
        <v>28255</v>
      </c>
      <c r="G20087">
        <v>25102000</v>
      </c>
      <c r="H20087">
        <v>286</v>
      </c>
      <c r="K20087">
        <v>990</v>
      </c>
      <c r="L20087">
        <v>32</v>
      </c>
      <c r="M20087">
        <v>6.8</v>
      </c>
    </row>
    <row r="20088" spans="1:13" x14ac:dyDescent="0.25">
      <c r="A20088" t="s">
        <v>660</v>
      </c>
      <c r="C20088" t="s">
        <v>672</v>
      </c>
      <c r="D20088" s="2">
        <v>28611</v>
      </c>
      <c r="E20088">
        <v>7.8</v>
      </c>
      <c r="F20088">
        <v>5226</v>
      </c>
      <c r="G20088">
        <v>18490000</v>
      </c>
      <c r="H20088">
        <v>53</v>
      </c>
      <c r="K20088">
        <v>2080</v>
      </c>
      <c r="L20088">
        <v>20</v>
      </c>
      <c r="M20088">
        <v>4.8</v>
      </c>
    </row>
    <row r="20089" spans="1:13" x14ac:dyDescent="0.25">
      <c r="A20089" t="s">
        <v>660</v>
      </c>
      <c r="C20089" t="s">
        <v>686</v>
      </c>
      <c r="D20089" s="2">
        <v>28611</v>
      </c>
      <c r="E20089">
        <v>14.9</v>
      </c>
      <c r="F20089">
        <v>19382</v>
      </c>
      <c r="G20089">
        <v>20984000</v>
      </c>
      <c r="H20089">
        <v>19</v>
      </c>
      <c r="K20089">
        <v>1230</v>
      </c>
      <c r="L20089">
        <v>26</v>
      </c>
      <c r="M20089">
        <v>2.4</v>
      </c>
    </row>
    <row r="20090" spans="1:13" x14ac:dyDescent="0.25">
      <c r="A20090" t="s">
        <v>660</v>
      </c>
      <c r="C20090" t="s">
        <v>673</v>
      </c>
      <c r="D20090" s="2">
        <v>28611</v>
      </c>
      <c r="E20090">
        <v>31</v>
      </c>
      <c r="F20090">
        <v>22233</v>
      </c>
      <c r="G20090">
        <v>69114000</v>
      </c>
      <c r="H20090">
        <v>10951</v>
      </c>
      <c r="K20090">
        <v>1045</v>
      </c>
      <c r="L20090">
        <v>28</v>
      </c>
      <c r="M20090">
        <v>6.6</v>
      </c>
    </row>
    <row r="20091" spans="1:13" x14ac:dyDescent="0.25">
      <c r="A20091" t="s">
        <v>660</v>
      </c>
      <c r="C20091" t="s">
        <v>683</v>
      </c>
      <c r="D20091" s="2">
        <v>28611</v>
      </c>
      <c r="E20091">
        <v>31</v>
      </c>
      <c r="F20091">
        <v>7888</v>
      </c>
      <c r="G20091">
        <v>16874000</v>
      </c>
      <c r="H20091">
        <v>8</v>
      </c>
      <c r="K20091">
        <v>900</v>
      </c>
      <c r="L20091">
        <v>12</v>
      </c>
      <c r="M20091">
        <v>5.5</v>
      </c>
    </row>
    <row r="20092" spans="1:13" x14ac:dyDescent="0.25">
      <c r="A20092" t="s">
        <v>660</v>
      </c>
      <c r="C20092" t="s">
        <v>676</v>
      </c>
      <c r="D20092" s="2">
        <v>28611</v>
      </c>
      <c r="E20092">
        <v>29.3</v>
      </c>
      <c r="F20092">
        <v>11485</v>
      </c>
      <c r="G20092">
        <v>33464000</v>
      </c>
      <c r="H20092">
        <v>11485</v>
      </c>
      <c r="K20092">
        <v>1050</v>
      </c>
      <c r="L20092">
        <v>20</v>
      </c>
      <c r="M20092">
        <v>3.6</v>
      </c>
    </row>
    <row r="20093" spans="1:13" x14ac:dyDescent="0.25">
      <c r="A20093" t="s">
        <v>660</v>
      </c>
      <c r="C20093" t="s">
        <v>677</v>
      </c>
      <c r="D20093" s="2">
        <v>28611</v>
      </c>
      <c r="E20093">
        <v>27</v>
      </c>
      <c r="F20093">
        <v>15622</v>
      </c>
      <c r="G20093">
        <v>20608000</v>
      </c>
      <c r="H20093">
        <v>0</v>
      </c>
      <c r="K20093">
        <v>795</v>
      </c>
      <c r="L20093">
        <v>16</v>
      </c>
      <c r="M20093">
        <v>0</v>
      </c>
    </row>
    <row r="20094" spans="1:13" x14ac:dyDescent="0.25">
      <c r="A20094" t="s">
        <v>660</v>
      </c>
      <c r="C20094" t="s">
        <v>680</v>
      </c>
      <c r="D20094" s="2">
        <v>28611</v>
      </c>
      <c r="E20094">
        <v>31</v>
      </c>
      <c r="F20094">
        <v>28117</v>
      </c>
      <c r="G20094">
        <v>41547000</v>
      </c>
      <c r="H20094">
        <v>8398</v>
      </c>
      <c r="K20094">
        <v>1250</v>
      </c>
      <c r="L20094">
        <v>24</v>
      </c>
      <c r="M20094">
        <v>9.5</v>
      </c>
    </row>
    <row r="20095" spans="1:13" x14ac:dyDescent="0.25">
      <c r="A20095" t="s">
        <v>660</v>
      </c>
      <c r="C20095" t="s">
        <v>681</v>
      </c>
      <c r="D20095" s="2">
        <v>28611</v>
      </c>
      <c r="E20095">
        <v>5.3</v>
      </c>
      <c r="F20095">
        <v>7336</v>
      </c>
      <c r="G20095">
        <v>7644000</v>
      </c>
      <c r="H20095">
        <v>74</v>
      </c>
      <c r="K20095">
        <v>1330</v>
      </c>
      <c r="L20095">
        <v>20</v>
      </c>
      <c r="M20095">
        <v>2.7</v>
      </c>
    </row>
    <row r="20096" spans="1:13" x14ac:dyDescent="0.25">
      <c r="A20096" t="s">
        <v>660</v>
      </c>
      <c r="C20096" t="s">
        <v>668</v>
      </c>
      <c r="D20096" s="2">
        <v>28642</v>
      </c>
      <c r="E20096">
        <v>4.2</v>
      </c>
      <c r="F20096">
        <v>3812</v>
      </c>
      <c r="G20096">
        <v>8909000</v>
      </c>
      <c r="H20096">
        <v>3519</v>
      </c>
      <c r="K20096">
        <v>1140</v>
      </c>
      <c r="L20096">
        <v>28</v>
      </c>
      <c r="M20096">
        <v>1.4</v>
      </c>
    </row>
    <row r="20097" spans="1:13" x14ac:dyDescent="0.25">
      <c r="A20097" t="s">
        <v>660</v>
      </c>
      <c r="C20097" t="s">
        <v>670</v>
      </c>
      <c r="D20097" s="2">
        <v>28642</v>
      </c>
      <c r="E20097">
        <v>29.2</v>
      </c>
      <c r="F20097">
        <v>8556</v>
      </c>
      <c r="G20097">
        <v>21385000</v>
      </c>
      <c r="H20097">
        <v>356</v>
      </c>
      <c r="K20097">
        <v>1670</v>
      </c>
      <c r="L20097">
        <v>14</v>
      </c>
      <c r="M20097">
        <v>9.4</v>
      </c>
    </row>
    <row r="20098" spans="1:13" x14ac:dyDescent="0.25">
      <c r="A20098" t="s">
        <v>660</v>
      </c>
      <c r="C20098" t="s">
        <v>776</v>
      </c>
      <c r="D20098" s="2">
        <v>28642</v>
      </c>
      <c r="E20098">
        <v>20.100000000000001</v>
      </c>
      <c r="F20098">
        <v>22784</v>
      </c>
      <c r="G20098">
        <v>61839000</v>
      </c>
      <c r="H20098">
        <v>46</v>
      </c>
      <c r="K20098">
        <v>1450</v>
      </c>
      <c r="L20098">
        <v>28</v>
      </c>
      <c r="M20098">
        <v>5.6</v>
      </c>
    </row>
    <row r="20099" spans="1:13" x14ac:dyDescent="0.25">
      <c r="A20099" t="s">
        <v>660</v>
      </c>
      <c r="C20099" t="s">
        <v>661</v>
      </c>
      <c r="D20099" s="2">
        <v>28642</v>
      </c>
      <c r="E20099">
        <v>20.100000000000001</v>
      </c>
      <c r="F20099">
        <v>9683</v>
      </c>
      <c r="G20099">
        <v>28659000</v>
      </c>
      <c r="H20099">
        <v>19</v>
      </c>
      <c r="K20099">
        <v>2040</v>
      </c>
      <c r="L20099">
        <v>16</v>
      </c>
      <c r="M20099">
        <v>8.6</v>
      </c>
    </row>
    <row r="20100" spans="1:13" x14ac:dyDescent="0.25">
      <c r="A20100" t="s">
        <v>660</v>
      </c>
      <c r="C20100" t="s">
        <v>662</v>
      </c>
      <c r="D20100" s="2">
        <v>28642</v>
      </c>
      <c r="E20100">
        <v>20.100000000000001</v>
      </c>
      <c r="F20100">
        <v>7851</v>
      </c>
      <c r="G20100">
        <v>34078000</v>
      </c>
      <c r="H20100">
        <v>7247</v>
      </c>
      <c r="K20100">
        <v>1562</v>
      </c>
      <c r="L20100">
        <v>20</v>
      </c>
      <c r="M20100">
        <v>13.4</v>
      </c>
    </row>
    <row r="20101" spans="1:13" x14ac:dyDescent="0.25">
      <c r="A20101" t="s">
        <v>660</v>
      </c>
      <c r="C20101" t="s">
        <v>664</v>
      </c>
      <c r="D20101" s="2">
        <v>28642</v>
      </c>
      <c r="E20101">
        <v>16</v>
      </c>
      <c r="F20101">
        <v>5834</v>
      </c>
      <c r="G20101">
        <v>16675000</v>
      </c>
      <c r="H20101">
        <v>6</v>
      </c>
      <c r="K20101">
        <v>1900</v>
      </c>
      <c r="L20101">
        <v>12</v>
      </c>
      <c r="M20101">
        <v>5.7</v>
      </c>
    </row>
    <row r="20102" spans="1:13" x14ac:dyDescent="0.25">
      <c r="A20102" t="s">
        <v>660</v>
      </c>
      <c r="C20102" t="s">
        <v>785</v>
      </c>
      <c r="D20102" s="2">
        <v>28642</v>
      </c>
      <c r="E20102">
        <v>25.1</v>
      </c>
      <c r="F20102">
        <v>47572</v>
      </c>
      <c r="G20102">
        <v>44687000</v>
      </c>
      <c r="H20102">
        <v>481</v>
      </c>
      <c r="K20102">
        <v>985</v>
      </c>
      <c r="L20102">
        <v>32</v>
      </c>
      <c r="M20102">
        <v>8.3000000000000007</v>
      </c>
    </row>
    <row r="20103" spans="1:13" x14ac:dyDescent="0.25">
      <c r="A20103" t="s">
        <v>660</v>
      </c>
      <c r="C20103" t="s">
        <v>672</v>
      </c>
      <c r="D20103" s="2">
        <v>28642</v>
      </c>
      <c r="E20103">
        <v>20.9</v>
      </c>
      <c r="F20103">
        <v>13990</v>
      </c>
      <c r="G20103">
        <v>49497000</v>
      </c>
      <c r="H20103">
        <v>142</v>
      </c>
      <c r="K20103">
        <v>2080</v>
      </c>
      <c r="L20103">
        <v>20</v>
      </c>
      <c r="M20103">
        <v>5.8</v>
      </c>
    </row>
    <row r="20104" spans="1:13" x14ac:dyDescent="0.25">
      <c r="A20104" t="s">
        <v>660</v>
      </c>
      <c r="C20104" t="s">
        <v>686</v>
      </c>
      <c r="D20104" s="2">
        <v>28642</v>
      </c>
      <c r="E20104">
        <v>24.1</v>
      </c>
      <c r="F20104">
        <v>31542</v>
      </c>
      <c r="G20104">
        <v>34608000</v>
      </c>
      <c r="H20104">
        <v>32</v>
      </c>
      <c r="K20104">
        <v>1225</v>
      </c>
      <c r="L20104">
        <v>26</v>
      </c>
      <c r="M20104">
        <v>4.5999999999999996</v>
      </c>
    </row>
    <row r="20105" spans="1:13" x14ac:dyDescent="0.25">
      <c r="A20105" t="s">
        <v>660</v>
      </c>
      <c r="C20105" t="s">
        <v>673</v>
      </c>
      <c r="D20105" s="2">
        <v>28642</v>
      </c>
      <c r="E20105">
        <v>29.2</v>
      </c>
      <c r="F20105">
        <v>21603</v>
      </c>
      <c r="G20105">
        <v>61099000</v>
      </c>
      <c r="H20105">
        <v>10641</v>
      </c>
      <c r="K20105">
        <v>1025</v>
      </c>
      <c r="L20105">
        <v>28</v>
      </c>
      <c r="M20105">
        <v>7.5</v>
      </c>
    </row>
    <row r="20106" spans="1:13" x14ac:dyDescent="0.25">
      <c r="A20106" t="s">
        <v>660</v>
      </c>
      <c r="C20106" t="s">
        <v>683</v>
      </c>
      <c r="D20106" s="2">
        <v>28642</v>
      </c>
      <c r="E20106">
        <v>20.100000000000001</v>
      </c>
      <c r="F20106">
        <v>5175</v>
      </c>
      <c r="G20106">
        <v>11182000</v>
      </c>
      <c r="H20106">
        <v>5</v>
      </c>
      <c r="K20106">
        <v>1490</v>
      </c>
      <c r="L20106">
        <v>12</v>
      </c>
      <c r="M20106">
        <v>6.2</v>
      </c>
    </row>
    <row r="20107" spans="1:13" x14ac:dyDescent="0.25">
      <c r="A20107" t="s">
        <v>660</v>
      </c>
      <c r="C20107" t="s">
        <v>676</v>
      </c>
      <c r="D20107" s="2">
        <v>28642</v>
      </c>
      <c r="E20107">
        <v>30</v>
      </c>
      <c r="F20107">
        <v>21613</v>
      </c>
      <c r="G20107">
        <v>69140000</v>
      </c>
      <c r="H20107">
        <v>2138</v>
      </c>
      <c r="K20107">
        <v>0</v>
      </c>
      <c r="L20107">
        <v>20</v>
      </c>
      <c r="M20107">
        <v>0</v>
      </c>
    </row>
    <row r="20108" spans="1:13" x14ac:dyDescent="0.25">
      <c r="A20108" t="s">
        <v>660</v>
      </c>
      <c r="C20108" t="s">
        <v>677</v>
      </c>
      <c r="D20108" s="2">
        <v>28642</v>
      </c>
      <c r="E20108">
        <v>30</v>
      </c>
      <c r="F20108">
        <v>17285</v>
      </c>
      <c r="G20108">
        <v>22816000</v>
      </c>
      <c r="H20108">
        <v>0</v>
      </c>
      <c r="K20108">
        <v>0</v>
      </c>
      <c r="L20108">
        <v>24</v>
      </c>
      <c r="M20108">
        <v>0</v>
      </c>
    </row>
    <row r="20109" spans="1:13" x14ac:dyDescent="0.25">
      <c r="A20109" t="s">
        <v>660</v>
      </c>
      <c r="C20109" t="s">
        <v>680</v>
      </c>
      <c r="D20109" s="2">
        <v>28642</v>
      </c>
      <c r="E20109">
        <v>29.2</v>
      </c>
      <c r="F20109">
        <v>26198</v>
      </c>
      <c r="G20109">
        <v>35720000</v>
      </c>
      <c r="H20109">
        <v>7825</v>
      </c>
      <c r="K20109">
        <v>1190</v>
      </c>
      <c r="L20109">
        <v>24</v>
      </c>
      <c r="M20109">
        <v>8.6</v>
      </c>
    </row>
    <row r="20110" spans="1:13" x14ac:dyDescent="0.25">
      <c r="A20110" t="s">
        <v>660</v>
      </c>
      <c r="C20110" t="s">
        <v>670</v>
      </c>
      <c r="D20110" s="2">
        <v>28672</v>
      </c>
      <c r="E20110">
        <v>24.2</v>
      </c>
      <c r="F20110">
        <v>7275</v>
      </c>
      <c r="G20110">
        <v>19046000</v>
      </c>
      <c r="H20110">
        <v>303</v>
      </c>
      <c r="K20110">
        <v>1700</v>
      </c>
      <c r="L20110">
        <v>14</v>
      </c>
      <c r="M20110">
        <v>4.7</v>
      </c>
    </row>
    <row r="20111" spans="1:13" x14ac:dyDescent="0.25">
      <c r="A20111" t="s">
        <v>660</v>
      </c>
      <c r="C20111" t="s">
        <v>776</v>
      </c>
      <c r="D20111" s="2">
        <v>28672</v>
      </c>
      <c r="E20111">
        <v>30.8</v>
      </c>
      <c r="F20111">
        <v>35693</v>
      </c>
      <c r="G20111">
        <v>97263000</v>
      </c>
      <c r="H20111">
        <v>72</v>
      </c>
      <c r="K20111">
        <v>1350</v>
      </c>
      <c r="L20111">
        <v>28</v>
      </c>
      <c r="M20111">
        <v>3.8</v>
      </c>
    </row>
    <row r="20112" spans="1:13" x14ac:dyDescent="0.25">
      <c r="A20112" t="s">
        <v>660</v>
      </c>
      <c r="C20112" t="s">
        <v>661</v>
      </c>
      <c r="D20112" s="2">
        <v>28672</v>
      </c>
      <c r="E20112">
        <v>30.7</v>
      </c>
      <c r="F20112">
        <v>15294</v>
      </c>
      <c r="G20112">
        <v>42793000</v>
      </c>
      <c r="H20112">
        <v>30</v>
      </c>
      <c r="K20112">
        <v>2075</v>
      </c>
      <c r="L20112">
        <v>16</v>
      </c>
      <c r="M20112">
        <v>9.4</v>
      </c>
    </row>
    <row r="20113" spans="1:13" x14ac:dyDescent="0.25">
      <c r="A20113" t="s">
        <v>660</v>
      </c>
      <c r="C20113" t="s">
        <v>662</v>
      </c>
      <c r="D20113" s="2">
        <v>28672</v>
      </c>
      <c r="E20113">
        <v>30.8</v>
      </c>
      <c r="F20113">
        <v>12279</v>
      </c>
      <c r="G20113">
        <v>51700000</v>
      </c>
      <c r="H20113">
        <v>11335</v>
      </c>
      <c r="K20113">
        <v>1510</v>
      </c>
      <c r="L20113">
        <v>20</v>
      </c>
      <c r="M20113">
        <v>13.4</v>
      </c>
    </row>
    <row r="20114" spans="1:13" x14ac:dyDescent="0.25">
      <c r="A20114" t="s">
        <v>660</v>
      </c>
      <c r="C20114" t="s">
        <v>664</v>
      </c>
      <c r="D20114" s="2">
        <v>28672</v>
      </c>
      <c r="E20114">
        <v>20.8</v>
      </c>
      <c r="F20114">
        <v>8413</v>
      </c>
      <c r="G20114">
        <v>26354000</v>
      </c>
      <c r="H20114">
        <v>8</v>
      </c>
      <c r="K20114">
        <v>2000</v>
      </c>
      <c r="L20114">
        <v>12</v>
      </c>
      <c r="M20114">
        <v>7.4</v>
      </c>
    </row>
    <row r="20115" spans="1:13" x14ac:dyDescent="0.25">
      <c r="A20115" t="s">
        <v>660</v>
      </c>
      <c r="C20115" t="s">
        <v>785</v>
      </c>
      <c r="D20115" s="2">
        <v>28672</v>
      </c>
      <c r="E20115">
        <v>15.9</v>
      </c>
      <c r="F20115">
        <v>30917</v>
      </c>
      <c r="G20115">
        <v>28378000</v>
      </c>
      <c r="H20115">
        <v>312</v>
      </c>
      <c r="K20115">
        <v>985</v>
      </c>
      <c r="L20115">
        <v>32</v>
      </c>
      <c r="M20115">
        <v>7.5</v>
      </c>
    </row>
    <row r="20116" spans="1:13" x14ac:dyDescent="0.25">
      <c r="A20116" t="s">
        <v>660</v>
      </c>
      <c r="C20116" t="s">
        <v>672</v>
      </c>
      <c r="D20116" s="2">
        <v>28672</v>
      </c>
      <c r="E20116">
        <v>20.8</v>
      </c>
      <c r="F20116">
        <v>14666</v>
      </c>
      <c r="G20116">
        <v>49829000</v>
      </c>
      <c r="H20116">
        <v>148</v>
      </c>
      <c r="K20116">
        <v>2090</v>
      </c>
      <c r="L20116">
        <v>20</v>
      </c>
      <c r="M20116">
        <v>1</v>
      </c>
    </row>
    <row r="20117" spans="1:13" x14ac:dyDescent="0.25">
      <c r="A20117" t="s">
        <v>660</v>
      </c>
      <c r="C20117" t="s">
        <v>686</v>
      </c>
      <c r="D20117" s="2">
        <v>28672</v>
      </c>
      <c r="E20117">
        <v>15.9</v>
      </c>
      <c r="F20117">
        <v>21334</v>
      </c>
      <c r="G20117">
        <v>24031000</v>
      </c>
      <c r="H20117">
        <v>22</v>
      </c>
      <c r="K20117">
        <v>1210</v>
      </c>
      <c r="L20117">
        <v>26</v>
      </c>
      <c r="M20117">
        <v>5.3</v>
      </c>
    </row>
    <row r="20118" spans="1:13" x14ac:dyDescent="0.25">
      <c r="A20118" t="s">
        <v>660</v>
      </c>
      <c r="C20118" t="s">
        <v>673</v>
      </c>
      <c r="D20118" s="2">
        <v>28672</v>
      </c>
      <c r="E20118">
        <v>30.8</v>
      </c>
      <c r="F20118">
        <v>23926</v>
      </c>
      <c r="G20118">
        <v>73092000</v>
      </c>
      <c r="H20118">
        <v>11784</v>
      </c>
      <c r="K20118">
        <v>1015</v>
      </c>
      <c r="L20118">
        <v>28</v>
      </c>
      <c r="M20118">
        <v>6.4</v>
      </c>
    </row>
    <row r="20119" spans="1:13" x14ac:dyDescent="0.25">
      <c r="A20119" t="s">
        <v>660</v>
      </c>
      <c r="C20119" t="s">
        <v>683</v>
      </c>
      <c r="D20119" s="2">
        <v>28672</v>
      </c>
      <c r="E20119">
        <v>30.8</v>
      </c>
      <c r="F20119">
        <v>8967</v>
      </c>
      <c r="G20119">
        <v>18343000</v>
      </c>
      <c r="H20119">
        <v>9</v>
      </c>
      <c r="K20119">
        <v>1490</v>
      </c>
      <c r="L20119">
        <v>12</v>
      </c>
      <c r="M20119">
        <v>7.2</v>
      </c>
    </row>
    <row r="20120" spans="1:13" x14ac:dyDescent="0.25">
      <c r="A20120" t="s">
        <v>660</v>
      </c>
      <c r="C20120" t="s">
        <v>676</v>
      </c>
      <c r="D20120" s="2">
        <v>28672</v>
      </c>
      <c r="E20120">
        <v>31</v>
      </c>
      <c r="F20120">
        <v>22893</v>
      </c>
      <c r="G20120">
        <v>73235000</v>
      </c>
      <c r="H20120">
        <v>2264</v>
      </c>
      <c r="K20120">
        <v>0</v>
      </c>
      <c r="L20120">
        <v>20</v>
      </c>
      <c r="M20120">
        <v>0</v>
      </c>
    </row>
    <row r="20121" spans="1:13" x14ac:dyDescent="0.25">
      <c r="A20121" t="s">
        <v>660</v>
      </c>
      <c r="C20121" t="s">
        <v>677</v>
      </c>
      <c r="D20121" s="2">
        <v>28672</v>
      </c>
      <c r="E20121">
        <v>31</v>
      </c>
      <c r="F20121">
        <v>24123</v>
      </c>
      <c r="G20121">
        <v>24166000</v>
      </c>
      <c r="H20121">
        <v>0</v>
      </c>
      <c r="K20121">
        <v>661</v>
      </c>
      <c r="L20121">
        <v>24</v>
      </c>
      <c r="M20121">
        <v>0</v>
      </c>
    </row>
    <row r="20122" spans="1:13" x14ac:dyDescent="0.25">
      <c r="A20122" t="s">
        <v>660</v>
      </c>
      <c r="C20122" t="s">
        <v>680</v>
      </c>
      <c r="D20122" s="2">
        <v>28672</v>
      </c>
      <c r="E20122">
        <v>30.8</v>
      </c>
      <c r="F20122">
        <v>27728</v>
      </c>
      <c r="G20122">
        <v>42452000</v>
      </c>
      <c r="H20122">
        <v>8282</v>
      </c>
      <c r="K20122">
        <v>1180</v>
      </c>
      <c r="L20122">
        <v>24</v>
      </c>
      <c r="M20122">
        <v>4.3</v>
      </c>
    </row>
    <row r="20123" spans="1:13" x14ac:dyDescent="0.25">
      <c r="A20123" t="s">
        <v>660</v>
      </c>
      <c r="C20123" t="s">
        <v>681</v>
      </c>
      <c r="D20123" s="2">
        <v>28672</v>
      </c>
      <c r="E20123">
        <v>29.5</v>
      </c>
      <c r="F20123">
        <v>41287</v>
      </c>
      <c r="G20123">
        <v>37635000</v>
      </c>
      <c r="H20123">
        <v>418</v>
      </c>
      <c r="K20123">
        <v>1310</v>
      </c>
      <c r="L20123">
        <v>20</v>
      </c>
      <c r="M20123">
        <v>7.5</v>
      </c>
    </row>
    <row r="20124" spans="1:13" x14ac:dyDescent="0.25">
      <c r="A20124" t="s">
        <v>660</v>
      </c>
      <c r="C20124" t="s">
        <v>668</v>
      </c>
      <c r="D20124" s="2">
        <v>28703</v>
      </c>
      <c r="E20124">
        <v>23.1</v>
      </c>
      <c r="F20124">
        <v>21584</v>
      </c>
      <c r="G20124">
        <v>55644000</v>
      </c>
      <c r="H20124">
        <v>19924</v>
      </c>
      <c r="K20124">
        <v>1320</v>
      </c>
      <c r="L20124">
        <v>28</v>
      </c>
      <c r="M20124">
        <v>3.6</v>
      </c>
    </row>
    <row r="20125" spans="1:13" x14ac:dyDescent="0.25">
      <c r="A20125" t="s">
        <v>660</v>
      </c>
      <c r="C20125" t="s">
        <v>670</v>
      </c>
      <c r="D20125" s="2">
        <v>28703</v>
      </c>
      <c r="E20125">
        <v>20.6</v>
      </c>
      <c r="F20125">
        <v>6067</v>
      </c>
      <c r="G20125">
        <v>16069000</v>
      </c>
      <c r="H20125">
        <v>253</v>
      </c>
      <c r="K20125">
        <v>1690</v>
      </c>
      <c r="L20125">
        <v>14</v>
      </c>
      <c r="M20125">
        <v>9.4</v>
      </c>
    </row>
    <row r="20126" spans="1:13" x14ac:dyDescent="0.25">
      <c r="A20126" t="s">
        <v>660</v>
      </c>
      <c r="C20126" t="s">
        <v>776</v>
      </c>
      <c r="D20126" s="2">
        <v>28703</v>
      </c>
      <c r="E20126">
        <v>30.1</v>
      </c>
      <c r="F20126">
        <v>33887</v>
      </c>
      <c r="G20126">
        <v>50112000</v>
      </c>
      <c r="H20126">
        <v>68</v>
      </c>
      <c r="K20126">
        <v>1450</v>
      </c>
      <c r="L20126">
        <v>28</v>
      </c>
      <c r="M20126">
        <v>5.6</v>
      </c>
    </row>
    <row r="20127" spans="1:13" x14ac:dyDescent="0.25">
      <c r="A20127" t="s">
        <v>660</v>
      </c>
      <c r="C20127" t="s">
        <v>661</v>
      </c>
      <c r="D20127" s="2">
        <v>28703</v>
      </c>
      <c r="E20127">
        <v>30.2</v>
      </c>
      <c r="F20127">
        <v>14612</v>
      </c>
      <c r="G20127">
        <v>39618000</v>
      </c>
      <c r="H20127">
        <v>29</v>
      </c>
      <c r="K20127">
        <v>2075</v>
      </c>
      <c r="L20127">
        <v>16</v>
      </c>
      <c r="M20127">
        <v>9.4</v>
      </c>
    </row>
    <row r="20128" spans="1:13" x14ac:dyDescent="0.25">
      <c r="A20128" t="s">
        <v>660</v>
      </c>
      <c r="C20128" t="s">
        <v>662</v>
      </c>
      <c r="D20128" s="2">
        <v>28703</v>
      </c>
      <c r="E20128">
        <v>21.1</v>
      </c>
      <c r="F20128">
        <v>8740</v>
      </c>
      <c r="G20128">
        <v>35473000</v>
      </c>
      <c r="H20128">
        <v>8068</v>
      </c>
      <c r="K20128">
        <v>1510</v>
      </c>
      <c r="L20128">
        <v>20</v>
      </c>
      <c r="M20128">
        <v>13.4</v>
      </c>
    </row>
    <row r="20129" spans="1:13" x14ac:dyDescent="0.25">
      <c r="A20129" t="s">
        <v>660</v>
      </c>
      <c r="C20129" t="s">
        <v>664</v>
      </c>
      <c r="D20129" s="2">
        <v>28703</v>
      </c>
      <c r="E20129">
        <v>27.4</v>
      </c>
      <c r="F20129">
        <v>13843</v>
      </c>
      <c r="G20129">
        <v>36546000</v>
      </c>
      <c r="H20129">
        <v>14</v>
      </c>
      <c r="K20129">
        <v>2000</v>
      </c>
      <c r="L20129">
        <v>12</v>
      </c>
      <c r="M20129">
        <v>3.7</v>
      </c>
    </row>
    <row r="20130" spans="1:13" x14ac:dyDescent="0.25">
      <c r="A20130" t="s">
        <v>660</v>
      </c>
      <c r="C20130" t="s">
        <v>785</v>
      </c>
      <c r="D20130" s="2">
        <v>28703</v>
      </c>
      <c r="E20130">
        <v>30.2</v>
      </c>
      <c r="F20130">
        <v>63171</v>
      </c>
      <c r="G20130">
        <v>62290000</v>
      </c>
      <c r="H20130">
        <v>638</v>
      </c>
      <c r="K20130">
        <v>990</v>
      </c>
      <c r="L20130">
        <v>32</v>
      </c>
      <c r="M20130">
        <v>5.2</v>
      </c>
    </row>
    <row r="20131" spans="1:13" x14ac:dyDescent="0.25">
      <c r="A20131" t="s">
        <v>660</v>
      </c>
      <c r="C20131" t="s">
        <v>672</v>
      </c>
      <c r="D20131" s="2">
        <v>28703</v>
      </c>
      <c r="E20131">
        <v>27.4</v>
      </c>
      <c r="F20131">
        <v>19645</v>
      </c>
      <c r="G20131">
        <v>64278000</v>
      </c>
      <c r="H20131">
        <v>198</v>
      </c>
      <c r="K20131">
        <v>2100</v>
      </c>
      <c r="L20131">
        <v>20</v>
      </c>
      <c r="M20131">
        <v>0</v>
      </c>
    </row>
    <row r="20132" spans="1:13" x14ac:dyDescent="0.25">
      <c r="A20132" t="s">
        <v>660</v>
      </c>
      <c r="C20132" t="s">
        <v>686</v>
      </c>
      <c r="D20132" s="2">
        <v>28703</v>
      </c>
      <c r="E20132">
        <v>28</v>
      </c>
      <c r="F20132">
        <v>42249</v>
      </c>
      <c r="G20132">
        <v>56274000</v>
      </c>
      <c r="H20132">
        <v>42</v>
      </c>
      <c r="K20132">
        <v>1192</v>
      </c>
      <c r="L20132">
        <v>26</v>
      </c>
      <c r="M20132">
        <v>12.7</v>
      </c>
    </row>
    <row r="20133" spans="1:13" x14ac:dyDescent="0.25">
      <c r="A20133" t="s">
        <v>660</v>
      </c>
      <c r="C20133" t="s">
        <v>673</v>
      </c>
      <c r="D20133" s="2">
        <v>28703</v>
      </c>
      <c r="E20133">
        <v>30.2</v>
      </c>
      <c r="F20133">
        <v>23306</v>
      </c>
      <c r="G20133">
        <v>77845000</v>
      </c>
      <c r="H20133">
        <v>11479</v>
      </c>
      <c r="K20133">
        <v>1015</v>
      </c>
      <c r="L20133">
        <v>28</v>
      </c>
      <c r="M20133">
        <v>4.4000000000000004</v>
      </c>
    </row>
    <row r="20134" spans="1:13" x14ac:dyDescent="0.25">
      <c r="A20134" t="s">
        <v>660</v>
      </c>
      <c r="C20134" t="s">
        <v>683</v>
      </c>
      <c r="D20134" s="2">
        <v>28703</v>
      </c>
      <c r="E20134">
        <v>30.2</v>
      </c>
      <c r="F20134">
        <v>12136</v>
      </c>
      <c r="G20134">
        <v>21068000</v>
      </c>
      <c r="H20134">
        <v>12</v>
      </c>
      <c r="K20134">
        <v>1500</v>
      </c>
      <c r="L20134">
        <v>12</v>
      </c>
      <c r="M20134">
        <v>3.6</v>
      </c>
    </row>
    <row r="20135" spans="1:13" x14ac:dyDescent="0.25">
      <c r="A20135" t="s">
        <v>660</v>
      </c>
      <c r="C20135" t="s">
        <v>676</v>
      </c>
      <c r="D20135" s="2">
        <v>28703</v>
      </c>
      <c r="E20135">
        <v>28.2</v>
      </c>
      <c r="F20135">
        <v>24184</v>
      </c>
      <c r="G20135">
        <v>84946000</v>
      </c>
      <c r="H20135">
        <v>1021</v>
      </c>
      <c r="K20135">
        <v>660</v>
      </c>
      <c r="L20135">
        <v>20</v>
      </c>
      <c r="M20135">
        <v>0</v>
      </c>
    </row>
    <row r="20136" spans="1:13" x14ac:dyDescent="0.25">
      <c r="A20136" t="s">
        <v>660</v>
      </c>
      <c r="C20136" t="s">
        <v>677</v>
      </c>
      <c r="D20136" s="2">
        <v>28703</v>
      </c>
      <c r="E20136">
        <v>28.2</v>
      </c>
      <c r="F20136">
        <v>27221</v>
      </c>
      <c r="G20136">
        <v>27327000</v>
      </c>
      <c r="H20136">
        <v>0</v>
      </c>
      <c r="K20136">
        <v>1356</v>
      </c>
      <c r="L20136">
        <v>24</v>
      </c>
      <c r="M20136">
        <v>0</v>
      </c>
    </row>
    <row r="20137" spans="1:13" x14ac:dyDescent="0.25">
      <c r="A20137" t="s">
        <v>660</v>
      </c>
      <c r="C20137" t="s">
        <v>680</v>
      </c>
      <c r="D20137" s="2">
        <v>28703</v>
      </c>
      <c r="E20137">
        <v>30.2</v>
      </c>
      <c r="F20137">
        <v>26996</v>
      </c>
      <c r="G20137">
        <v>42144000</v>
      </c>
      <c r="H20137">
        <v>8064</v>
      </c>
      <c r="K20137">
        <v>1190</v>
      </c>
      <c r="L20137">
        <v>24</v>
      </c>
      <c r="M20137">
        <v>6.3</v>
      </c>
    </row>
    <row r="20138" spans="1:13" x14ac:dyDescent="0.25">
      <c r="A20138" t="s">
        <v>660</v>
      </c>
      <c r="C20138" t="s">
        <v>681</v>
      </c>
      <c r="D20138" s="2">
        <v>28703</v>
      </c>
      <c r="E20138">
        <v>30.2</v>
      </c>
      <c r="F20138">
        <v>41853</v>
      </c>
      <c r="G20138">
        <v>46264000</v>
      </c>
      <c r="H20138">
        <v>423</v>
      </c>
      <c r="K20138">
        <v>1300</v>
      </c>
      <c r="L20138">
        <v>20</v>
      </c>
      <c r="M20138">
        <v>7.2</v>
      </c>
    </row>
    <row r="20139" spans="1:13" x14ac:dyDescent="0.25">
      <c r="A20139" t="s">
        <v>660</v>
      </c>
      <c r="C20139" t="s">
        <v>668</v>
      </c>
      <c r="D20139" s="2">
        <v>28734</v>
      </c>
      <c r="E20139">
        <v>29.3</v>
      </c>
      <c r="F20139">
        <v>27349</v>
      </c>
      <c r="G20139">
        <v>70506000</v>
      </c>
      <c r="H20139">
        <v>25245</v>
      </c>
      <c r="K20139">
        <v>1320</v>
      </c>
      <c r="L20139">
        <v>28</v>
      </c>
      <c r="M20139">
        <v>3.6</v>
      </c>
    </row>
    <row r="20140" spans="1:13" x14ac:dyDescent="0.25">
      <c r="A20140" t="s">
        <v>660</v>
      </c>
      <c r="C20140" t="s">
        <v>670</v>
      </c>
      <c r="D20140" s="2">
        <v>28734</v>
      </c>
      <c r="E20140">
        <v>29.3</v>
      </c>
      <c r="F20140">
        <v>8766</v>
      </c>
      <c r="G20140">
        <v>23904000</v>
      </c>
      <c r="H20140">
        <v>366</v>
      </c>
      <c r="K20140">
        <v>1690</v>
      </c>
      <c r="L20140">
        <v>14</v>
      </c>
      <c r="M20140">
        <v>9.4</v>
      </c>
    </row>
    <row r="20141" spans="1:13" x14ac:dyDescent="0.25">
      <c r="A20141" t="s">
        <v>660</v>
      </c>
      <c r="C20141" t="s">
        <v>776</v>
      </c>
      <c r="D20141" s="2">
        <v>28734</v>
      </c>
      <c r="E20141">
        <v>29.3</v>
      </c>
      <c r="F20141">
        <v>33851</v>
      </c>
      <c r="G20141">
        <v>65387000</v>
      </c>
      <c r="H20141">
        <v>67</v>
      </c>
      <c r="K20141">
        <v>1555</v>
      </c>
      <c r="L20141">
        <v>28</v>
      </c>
      <c r="M20141">
        <v>3.6</v>
      </c>
    </row>
    <row r="20142" spans="1:13" x14ac:dyDescent="0.25">
      <c r="A20142" t="s">
        <v>660</v>
      </c>
      <c r="C20142" t="s">
        <v>661</v>
      </c>
      <c r="D20142" s="2">
        <v>28734</v>
      </c>
      <c r="E20142">
        <v>29.3</v>
      </c>
      <c r="F20142">
        <v>13440</v>
      </c>
      <c r="G20142">
        <v>42310000</v>
      </c>
      <c r="H20142">
        <v>27</v>
      </c>
      <c r="K20142">
        <v>2060</v>
      </c>
      <c r="L20142">
        <v>16</v>
      </c>
      <c r="M20142">
        <v>9.4</v>
      </c>
    </row>
    <row r="20143" spans="1:13" x14ac:dyDescent="0.25">
      <c r="A20143" t="s">
        <v>660</v>
      </c>
      <c r="C20143" t="s">
        <v>662</v>
      </c>
      <c r="D20143" s="2">
        <v>28734</v>
      </c>
      <c r="E20143">
        <v>29.3</v>
      </c>
      <c r="F20143">
        <v>12258</v>
      </c>
      <c r="G20143">
        <v>52242000</v>
      </c>
      <c r="H20143">
        <v>11315</v>
      </c>
      <c r="K20143">
        <v>1555</v>
      </c>
      <c r="L20143">
        <v>20</v>
      </c>
      <c r="M20143">
        <v>13.4</v>
      </c>
    </row>
    <row r="20144" spans="1:13" x14ac:dyDescent="0.25">
      <c r="A20144" t="s">
        <v>660</v>
      </c>
      <c r="C20144" t="s">
        <v>664</v>
      </c>
      <c r="D20144" s="2">
        <v>28734</v>
      </c>
      <c r="E20144">
        <v>29.3</v>
      </c>
      <c r="F20144">
        <v>14754</v>
      </c>
      <c r="G20144">
        <v>38951000</v>
      </c>
      <c r="H20144">
        <v>15</v>
      </c>
      <c r="K20144">
        <v>2000</v>
      </c>
      <c r="L20144">
        <v>12</v>
      </c>
      <c r="M20144">
        <v>3.7</v>
      </c>
    </row>
    <row r="20145" spans="1:13" x14ac:dyDescent="0.25">
      <c r="A20145" t="s">
        <v>660</v>
      </c>
      <c r="C20145" t="s">
        <v>785</v>
      </c>
      <c r="D20145" s="2">
        <v>28734</v>
      </c>
      <c r="E20145">
        <v>29.3</v>
      </c>
      <c r="F20145">
        <v>63371</v>
      </c>
      <c r="G20145">
        <v>64248000</v>
      </c>
      <c r="H20145">
        <v>640</v>
      </c>
      <c r="K20145">
        <v>980</v>
      </c>
      <c r="L20145">
        <v>36</v>
      </c>
      <c r="M20145">
        <v>2.6</v>
      </c>
    </row>
    <row r="20146" spans="1:13" x14ac:dyDescent="0.25">
      <c r="A20146" t="s">
        <v>660</v>
      </c>
      <c r="C20146" t="s">
        <v>672</v>
      </c>
      <c r="D20146" s="2">
        <v>28734</v>
      </c>
      <c r="E20146">
        <v>29.3</v>
      </c>
      <c r="F20146">
        <v>19749</v>
      </c>
      <c r="G20146">
        <v>71130000</v>
      </c>
      <c r="H20146">
        <v>199</v>
      </c>
      <c r="K20146">
        <v>2100</v>
      </c>
      <c r="L20146">
        <v>20</v>
      </c>
      <c r="M20146">
        <v>0.9</v>
      </c>
    </row>
    <row r="20147" spans="1:13" x14ac:dyDescent="0.25">
      <c r="A20147" t="s">
        <v>660</v>
      </c>
      <c r="C20147" t="s">
        <v>686</v>
      </c>
      <c r="D20147" s="2">
        <v>28734</v>
      </c>
      <c r="E20147">
        <v>29.3</v>
      </c>
      <c r="F20147">
        <v>44807</v>
      </c>
      <c r="G20147">
        <v>55398000</v>
      </c>
      <c r="H20147">
        <v>45</v>
      </c>
      <c r="K20147">
        <v>1192</v>
      </c>
      <c r="L20147">
        <v>28</v>
      </c>
      <c r="M20147">
        <v>21.6</v>
      </c>
    </row>
    <row r="20148" spans="1:13" x14ac:dyDescent="0.25">
      <c r="A20148" t="s">
        <v>660</v>
      </c>
      <c r="C20148" t="s">
        <v>673</v>
      </c>
      <c r="D20148" s="2">
        <v>28734</v>
      </c>
      <c r="E20148">
        <v>29.3</v>
      </c>
      <c r="F20148">
        <v>22249</v>
      </c>
      <c r="G20148">
        <v>80704000</v>
      </c>
      <c r="H20148">
        <v>10959</v>
      </c>
      <c r="K20148">
        <v>1000</v>
      </c>
      <c r="L20148">
        <v>28</v>
      </c>
      <c r="M20148">
        <v>4.4000000000000004</v>
      </c>
    </row>
    <row r="20149" spans="1:13" x14ac:dyDescent="0.25">
      <c r="A20149" t="s">
        <v>660</v>
      </c>
      <c r="C20149" t="s">
        <v>683</v>
      </c>
      <c r="D20149" s="2">
        <v>28734</v>
      </c>
      <c r="E20149">
        <v>29.3</v>
      </c>
      <c r="F20149">
        <v>11762</v>
      </c>
      <c r="G20149">
        <v>20419000</v>
      </c>
      <c r="H20149">
        <v>12</v>
      </c>
      <c r="K20149">
        <v>1500</v>
      </c>
      <c r="L20149">
        <v>12</v>
      </c>
      <c r="M20149">
        <v>3.6</v>
      </c>
    </row>
    <row r="20150" spans="1:13" x14ac:dyDescent="0.25">
      <c r="A20150" t="s">
        <v>660</v>
      </c>
      <c r="C20150" t="s">
        <v>676</v>
      </c>
      <c r="D20150" s="2">
        <v>28734</v>
      </c>
      <c r="E20150">
        <v>29.3</v>
      </c>
      <c r="F20150">
        <v>28983</v>
      </c>
      <c r="G20150">
        <v>108391000</v>
      </c>
      <c r="H20150">
        <v>0</v>
      </c>
      <c r="K20150">
        <v>1330</v>
      </c>
      <c r="L20150">
        <v>20</v>
      </c>
      <c r="M20150">
        <v>0</v>
      </c>
    </row>
    <row r="20151" spans="1:13" x14ac:dyDescent="0.25">
      <c r="A20151" t="s">
        <v>660</v>
      </c>
      <c r="C20151" t="s">
        <v>677</v>
      </c>
      <c r="D20151" s="2">
        <v>28734</v>
      </c>
      <c r="E20151">
        <v>29.3</v>
      </c>
      <c r="F20151">
        <v>31429</v>
      </c>
      <c r="G20151">
        <v>34310000</v>
      </c>
      <c r="H20151">
        <v>0</v>
      </c>
      <c r="K20151">
        <v>1375</v>
      </c>
      <c r="L20151">
        <v>24</v>
      </c>
      <c r="M20151">
        <v>0</v>
      </c>
    </row>
    <row r="20152" spans="1:13" x14ac:dyDescent="0.25">
      <c r="A20152" t="s">
        <v>660</v>
      </c>
      <c r="C20152" t="s">
        <v>680</v>
      </c>
      <c r="D20152" s="2">
        <v>28734</v>
      </c>
      <c r="E20152">
        <v>29.3</v>
      </c>
      <c r="F20152">
        <v>27110</v>
      </c>
      <c r="G20152">
        <v>45403000</v>
      </c>
      <c r="H20152">
        <v>8097</v>
      </c>
      <c r="K20152">
        <v>1205</v>
      </c>
      <c r="L20152">
        <v>24</v>
      </c>
      <c r="M20152">
        <v>4</v>
      </c>
    </row>
    <row r="20153" spans="1:13" x14ac:dyDescent="0.25">
      <c r="A20153" t="s">
        <v>660</v>
      </c>
      <c r="C20153" t="s">
        <v>681</v>
      </c>
      <c r="D20153" s="2">
        <v>28734</v>
      </c>
      <c r="E20153">
        <v>29.3</v>
      </c>
      <c r="F20153">
        <v>40665</v>
      </c>
      <c r="G20153">
        <v>42222000</v>
      </c>
      <c r="H20153">
        <v>411</v>
      </c>
      <c r="K20153">
        <v>1275</v>
      </c>
      <c r="L20153">
        <v>24</v>
      </c>
      <c r="M20153">
        <v>2.4</v>
      </c>
    </row>
    <row r="20154" spans="1:13" x14ac:dyDescent="0.25">
      <c r="A20154" t="s">
        <v>660</v>
      </c>
      <c r="C20154" t="s">
        <v>668</v>
      </c>
      <c r="D20154" s="2">
        <v>28764</v>
      </c>
      <c r="E20154">
        <v>29</v>
      </c>
      <c r="F20154">
        <v>27116</v>
      </c>
      <c r="G20154">
        <v>69905000</v>
      </c>
      <c r="H20154">
        <v>25030</v>
      </c>
      <c r="K20154">
        <v>1320</v>
      </c>
      <c r="L20154">
        <v>28</v>
      </c>
      <c r="M20154">
        <v>3.6</v>
      </c>
    </row>
    <row r="20155" spans="1:13" x14ac:dyDescent="0.25">
      <c r="A20155" t="s">
        <v>660</v>
      </c>
      <c r="C20155" t="s">
        <v>670</v>
      </c>
      <c r="D20155" s="2">
        <v>28764</v>
      </c>
      <c r="E20155">
        <v>26</v>
      </c>
      <c r="F20155">
        <v>8141</v>
      </c>
      <c r="G20155">
        <v>21655000</v>
      </c>
      <c r="H20155">
        <v>339</v>
      </c>
      <c r="K20155">
        <v>1700</v>
      </c>
      <c r="L20155">
        <v>14</v>
      </c>
      <c r="M20155">
        <v>4.7</v>
      </c>
    </row>
    <row r="20156" spans="1:13" x14ac:dyDescent="0.25">
      <c r="A20156" t="s">
        <v>660</v>
      </c>
      <c r="C20156" t="s">
        <v>776</v>
      </c>
      <c r="D20156" s="2">
        <v>28764</v>
      </c>
      <c r="E20156">
        <v>31</v>
      </c>
      <c r="F20156">
        <v>36627</v>
      </c>
      <c r="G20156">
        <v>57224000</v>
      </c>
      <c r="H20156">
        <v>73</v>
      </c>
      <c r="K20156">
        <v>1530</v>
      </c>
      <c r="L20156">
        <v>28</v>
      </c>
      <c r="M20156">
        <v>3.6</v>
      </c>
    </row>
    <row r="20157" spans="1:13" x14ac:dyDescent="0.25">
      <c r="A20157" t="s">
        <v>660</v>
      </c>
      <c r="C20157" t="s">
        <v>661</v>
      </c>
      <c r="D20157" s="2">
        <v>28764</v>
      </c>
      <c r="E20157">
        <v>31</v>
      </c>
      <c r="F20157">
        <v>14185</v>
      </c>
      <c r="G20157">
        <v>43744000</v>
      </c>
      <c r="H20157">
        <v>29</v>
      </c>
      <c r="K20157">
        <v>2035</v>
      </c>
      <c r="L20157">
        <v>16</v>
      </c>
      <c r="M20157">
        <v>12.3</v>
      </c>
    </row>
    <row r="20158" spans="1:13" x14ac:dyDescent="0.25">
      <c r="A20158" t="s">
        <v>660</v>
      </c>
      <c r="C20158" t="s">
        <v>662</v>
      </c>
      <c r="D20158" s="2">
        <v>28764</v>
      </c>
      <c r="E20158">
        <v>31</v>
      </c>
      <c r="F20158">
        <v>12548</v>
      </c>
      <c r="G20158">
        <v>51598000</v>
      </c>
      <c r="H20158">
        <v>11583</v>
      </c>
      <c r="K20158">
        <v>1560</v>
      </c>
      <c r="L20158">
        <v>20</v>
      </c>
      <c r="M20158">
        <v>10.7</v>
      </c>
    </row>
    <row r="20159" spans="1:13" x14ac:dyDescent="0.25">
      <c r="A20159" t="s">
        <v>660</v>
      </c>
      <c r="C20159" t="s">
        <v>664</v>
      </c>
      <c r="D20159" s="2">
        <v>28764</v>
      </c>
      <c r="E20159">
        <v>27.9</v>
      </c>
      <c r="F20159">
        <v>12801</v>
      </c>
      <c r="G20159">
        <v>36276000</v>
      </c>
      <c r="H20159">
        <v>13</v>
      </c>
      <c r="K20159">
        <v>2000</v>
      </c>
      <c r="L20159">
        <v>12</v>
      </c>
      <c r="M20159">
        <v>7.4</v>
      </c>
    </row>
    <row r="20160" spans="1:13" x14ac:dyDescent="0.25">
      <c r="A20160" t="s">
        <v>660</v>
      </c>
      <c r="C20160" t="s">
        <v>785</v>
      </c>
      <c r="D20160" s="2">
        <v>28764</v>
      </c>
      <c r="E20160">
        <v>31</v>
      </c>
      <c r="F20160">
        <v>67273</v>
      </c>
      <c r="G20160">
        <v>68215000</v>
      </c>
      <c r="H20160">
        <v>680</v>
      </c>
      <c r="K20160">
        <v>970</v>
      </c>
      <c r="L20160">
        <v>36</v>
      </c>
      <c r="M20160">
        <v>0</v>
      </c>
    </row>
    <row r="20161" spans="1:13" x14ac:dyDescent="0.25">
      <c r="A20161" t="s">
        <v>660</v>
      </c>
      <c r="C20161" t="s">
        <v>672</v>
      </c>
      <c r="D20161" s="2">
        <v>28764</v>
      </c>
      <c r="E20161">
        <v>29</v>
      </c>
      <c r="F20161">
        <v>19881</v>
      </c>
      <c r="G20161">
        <v>74078000</v>
      </c>
      <c r="H20161">
        <v>201</v>
      </c>
      <c r="K20161">
        <v>2100</v>
      </c>
      <c r="L20161">
        <v>20</v>
      </c>
      <c r="M20161">
        <v>1.8</v>
      </c>
    </row>
    <row r="20162" spans="1:13" x14ac:dyDescent="0.25">
      <c r="A20162" t="s">
        <v>660</v>
      </c>
      <c r="C20162" t="s">
        <v>686</v>
      </c>
      <c r="D20162" s="2">
        <v>28764</v>
      </c>
      <c r="E20162">
        <v>31</v>
      </c>
      <c r="F20162">
        <v>47752</v>
      </c>
      <c r="G20162">
        <v>56574000</v>
      </c>
      <c r="H20162">
        <v>48</v>
      </c>
      <c r="K20162">
        <v>1200</v>
      </c>
      <c r="L20162">
        <v>28</v>
      </c>
      <c r="M20162">
        <v>12.2</v>
      </c>
    </row>
    <row r="20163" spans="1:13" x14ac:dyDescent="0.25">
      <c r="A20163" t="s">
        <v>660</v>
      </c>
      <c r="C20163" t="s">
        <v>673</v>
      </c>
      <c r="D20163" s="2">
        <v>28764</v>
      </c>
      <c r="E20163">
        <v>29.9</v>
      </c>
      <c r="F20163">
        <v>23025</v>
      </c>
      <c r="G20163">
        <v>78657000</v>
      </c>
      <c r="H20163">
        <v>11340</v>
      </c>
      <c r="K20163">
        <v>1025</v>
      </c>
      <c r="L20163">
        <v>28</v>
      </c>
      <c r="M20163">
        <v>8.5</v>
      </c>
    </row>
    <row r="20164" spans="1:13" x14ac:dyDescent="0.25">
      <c r="A20164" t="s">
        <v>660</v>
      </c>
      <c r="C20164" t="s">
        <v>683</v>
      </c>
      <c r="D20164" s="2">
        <v>28764</v>
      </c>
      <c r="E20164">
        <v>31</v>
      </c>
      <c r="F20164">
        <v>12483</v>
      </c>
      <c r="G20164">
        <v>21670000</v>
      </c>
      <c r="H20164">
        <v>12</v>
      </c>
      <c r="K20164">
        <v>1500</v>
      </c>
      <c r="L20164">
        <v>12</v>
      </c>
      <c r="M20164">
        <v>3.6</v>
      </c>
    </row>
    <row r="20165" spans="1:13" x14ac:dyDescent="0.25">
      <c r="A20165" t="s">
        <v>660</v>
      </c>
      <c r="C20165" t="s">
        <v>676</v>
      </c>
      <c r="D20165" s="2">
        <v>28764</v>
      </c>
      <c r="E20165">
        <v>27</v>
      </c>
      <c r="F20165">
        <v>23936</v>
      </c>
      <c r="G20165">
        <v>90126000</v>
      </c>
      <c r="H20165">
        <v>0</v>
      </c>
      <c r="K20165">
        <v>1340</v>
      </c>
      <c r="L20165">
        <v>20</v>
      </c>
      <c r="M20165">
        <v>0</v>
      </c>
    </row>
    <row r="20166" spans="1:13" x14ac:dyDescent="0.25">
      <c r="A20166" t="s">
        <v>660</v>
      </c>
      <c r="C20166" t="s">
        <v>677</v>
      </c>
      <c r="D20166" s="2">
        <v>28764</v>
      </c>
      <c r="E20166">
        <v>27</v>
      </c>
      <c r="F20166">
        <v>28730</v>
      </c>
      <c r="G20166">
        <v>31797000</v>
      </c>
      <c r="H20166">
        <v>0</v>
      </c>
      <c r="K20166">
        <v>1360</v>
      </c>
      <c r="L20166">
        <v>24</v>
      </c>
      <c r="M20166">
        <v>0</v>
      </c>
    </row>
    <row r="20167" spans="1:13" x14ac:dyDescent="0.25">
      <c r="A20167" t="s">
        <v>660</v>
      </c>
      <c r="C20167" t="s">
        <v>680</v>
      </c>
      <c r="D20167" s="2">
        <v>28764</v>
      </c>
      <c r="E20167">
        <v>30.8</v>
      </c>
      <c r="F20167">
        <v>28562</v>
      </c>
      <c r="G20167">
        <v>47413000</v>
      </c>
      <c r="H20167">
        <v>8532</v>
      </c>
      <c r="K20167">
        <v>1210</v>
      </c>
      <c r="L20167">
        <v>24</v>
      </c>
      <c r="M20167">
        <v>2</v>
      </c>
    </row>
    <row r="20168" spans="1:13" x14ac:dyDescent="0.25">
      <c r="A20168" t="s">
        <v>660</v>
      </c>
      <c r="C20168" t="s">
        <v>681</v>
      </c>
      <c r="D20168" s="2">
        <v>28764</v>
      </c>
      <c r="E20168">
        <v>30.8</v>
      </c>
      <c r="F20168">
        <v>43955</v>
      </c>
      <c r="G20168">
        <v>43720000</v>
      </c>
      <c r="H20168">
        <v>444</v>
      </c>
      <c r="K20168">
        <v>1275</v>
      </c>
      <c r="L20168">
        <v>24</v>
      </c>
      <c r="M20168">
        <v>2.5</v>
      </c>
    </row>
    <row r="20169" spans="1:13" x14ac:dyDescent="0.25">
      <c r="A20169" t="s">
        <v>660</v>
      </c>
      <c r="C20169" t="s">
        <v>668</v>
      </c>
      <c r="D20169" s="2">
        <v>28795</v>
      </c>
      <c r="E20169">
        <v>30</v>
      </c>
      <c r="F20169">
        <v>28017</v>
      </c>
      <c r="G20169">
        <v>72228000</v>
      </c>
      <c r="H20169">
        <v>25862</v>
      </c>
      <c r="K20169">
        <v>1320</v>
      </c>
      <c r="L20169">
        <v>28</v>
      </c>
      <c r="M20169">
        <v>3.6</v>
      </c>
    </row>
    <row r="20170" spans="1:13" x14ac:dyDescent="0.25">
      <c r="A20170" t="s">
        <v>660</v>
      </c>
      <c r="C20170" t="s">
        <v>670</v>
      </c>
      <c r="D20170" s="2">
        <v>28795</v>
      </c>
      <c r="E20170">
        <v>30</v>
      </c>
      <c r="F20170">
        <v>9357</v>
      </c>
      <c r="G20170">
        <v>24890000</v>
      </c>
      <c r="H20170">
        <v>390</v>
      </c>
      <c r="K20170">
        <v>1700</v>
      </c>
      <c r="L20170">
        <v>14</v>
      </c>
      <c r="M20170">
        <v>4.7</v>
      </c>
    </row>
    <row r="20171" spans="1:13" x14ac:dyDescent="0.25">
      <c r="A20171" t="s">
        <v>660</v>
      </c>
      <c r="C20171" t="s">
        <v>776</v>
      </c>
      <c r="D20171" s="2">
        <v>28795</v>
      </c>
      <c r="E20171">
        <v>30</v>
      </c>
      <c r="F20171">
        <v>35977</v>
      </c>
      <c r="G20171">
        <v>51018000</v>
      </c>
      <c r="H20171">
        <v>72</v>
      </c>
      <c r="K20171">
        <v>1510</v>
      </c>
      <c r="L20171">
        <v>28</v>
      </c>
      <c r="M20171">
        <v>3.1</v>
      </c>
    </row>
    <row r="20172" spans="1:13" x14ac:dyDescent="0.25">
      <c r="A20172" t="s">
        <v>660</v>
      </c>
      <c r="C20172" t="s">
        <v>661</v>
      </c>
      <c r="D20172" s="2">
        <v>28795</v>
      </c>
      <c r="E20172">
        <v>30</v>
      </c>
      <c r="F20172">
        <v>13871</v>
      </c>
      <c r="G20172">
        <v>43171000</v>
      </c>
      <c r="H20172">
        <v>28</v>
      </c>
      <c r="K20172">
        <v>2000</v>
      </c>
      <c r="L20172">
        <v>16</v>
      </c>
      <c r="M20172">
        <v>8.6</v>
      </c>
    </row>
    <row r="20173" spans="1:13" x14ac:dyDescent="0.25">
      <c r="A20173" t="s">
        <v>660</v>
      </c>
      <c r="C20173" t="s">
        <v>662</v>
      </c>
      <c r="D20173" s="2">
        <v>28795</v>
      </c>
      <c r="E20173">
        <v>30</v>
      </c>
      <c r="F20173">
        <v>12112</v>
      </c>
      <c r="G20173">
        <v>49579000</v>
      </c>
      <c r="H20173">
        <v>11181</v>
      </c>
      <c r="K20173">
        <v>1560</v>
      </c>
      <c r="L20173">
        <v>20</v>
      </c>
      <c r="M20173">
        <v>6</v>
      </c>
    </row>
    <row r="20174" spans="1:13" x14ac:dyDescent="0.25">
      <c r="A20174" t="s">
        <v>660</v>
      </c>
      <c r="C20174" t="s">
        <v>664</v>
      </c>
      <c r="D20174" s="2">
        <v>28795</v>
      </c>
      <c r="E20174">
        <v>30</v>
      </c>
      <c r="F20174">
        <v>8845</v>
      </c>
      <c r="G20174">
        <v>38927000</v>
      </c>
      <c r="H20174">
        <v>9</v>
      </c>
      <c r="K20174">
        <v>2025</v>
      </c>
      <c r="L20174">
        <v>12</v>
      </c>
      <c r="M20174">
        <v>4.4000000000000004</v>
      </c>
    </row>
    <row r="20175" spans="1:13" x14ac:dyDescent="0.25">
      <c r="A20175" t="s">
        <v>660</v>
      </c>
      <c r="C20175" t="s">
        <v>785</v>
      </c>
      <c r="D20175" s="2">
        <v>28795</v>
      </c>
      <c r="E20175">
        <v>30</v>
      </c>
      <c r="F20175">
        <v>64748</v>
      </c>
      <c r="G20175">
        <v>53400000</v>
      </c>
      <c r="H20175">
        <v>654</v>
      </c>
      <c r="K20175">
        <v>972</v>
      </c>
      <c r="L20175">
        <v>36</v>
      </c>
      <c r="M20175">
        <v>5</v>
      </c>
    </row>
    <row r="20176" spans="1:13" x14ac:dyDescent="0.25">
      <c r="A20176" t="s">
        <v>660</v>
      </c>
      <c r="C20176" t="s">
        <v>672</v>
      </c>
      <c r="D20176" s="2">
        <v>28795</v>
      </c>
      <c r="E20176">
        <v>30</v>
      </c>
      <c r="F20176">
        <v>21498</v>
      </c>
      <c r="G20176">
        <v>79612000</v>
      </c>
      <c r="H20176">
        <v>217</v>
      </c>
      <c r="K20176">
        <v>2075</v>
      </c>
      <c r="L20176">
        <v>20</v>
      </c>
      <c r="M20176">
        <v>1.8</v>
      </c>
    </row>
    <row r="20177" spans="1:13" x14ac:dyDescent="0.25">
      <c r="A20177" t="s">
        <v>660</v>
      </c>
      <c r="C20177" t="s">
        <v>686</v>
      </c>
      <c r="D20177" s="2">
        <v>28795</v>
      </c>
      <c r="E20177">
        <v>30</v>
      </c>
      <c r="F20177">
        <v>46258</v>
      </c>
      <c r="G20177">
        <v>53583000</v>
      </c>
      <c r="H20177">
        <v>46</v>
      </c>
      <c r="K20177">
        <v>1200</v>
      </c>
      <c r="L20177">
        <v>28</v>
      </c>
      <c r="M20177">
        <v>2.8</v>
      </c>
    </row>
    <row r="20178" spans="1:13" x14ac:dyDescent="0.25">
      <c r="A20178" t="s">
        <v>660</v>
      </c>
      <c r="C20178" t="s">
        <v>673</v>
      </c>
      <c r="D20178" s="2">
        <v>28795</v>
      </c>
      <c r="E20178">
        <v>30</v>
      </c>
      <c r="F20178">
        <v>23299</v>
      </c>
      <c r="G20178">
        <v>75139000</v>
      </c>
      <c r="H20178">
        <v>11476</v>
      </c>
      <c r="K20178">
        <v>1050</v>
      </c>
      <c r="L20178">
        <v>28</v>
      </c>
      <c r="M20178">
        <v>6.3</v>
      </c>
    </row>
    <row r="20179" spans="1:13" x14ac:dyDescent="0.25">
      <c r="A20179" t="s">
        <v>660</v>
      </c>
      <c r="C20179" t="s">
        <v>683</v>
      </c>
      <c r="D20179" s="2">
        <v>28795</v>
      </c>
      <c r="E20179">
        <v>30</v>
      </c>
      <c r="F20179">
        <v>12049</v>
      </c>
      <c r="G20179">
        <v>20917000</v>
      </c>
      <c r="H20179">
        <v>12</v>
      </c>
      <c r="K20179">
        <v>1500</v>
      </c>
      <c r="L20179">
        <v>12</v>
      </c>
      <c r="M20179">
        <v>3.6</v>
      </c>
    </row>
    <row r="20180" spans="1:13" x14ac:dyDescent="0.25">
      <c r="A20180" t="s">
        <v>660</v>
      </c>
      <c r="C20180" t="s">
        <v>676</v>
      </c>
      <c r="D20180" s="2">
        <v>28795</v>
      </c>
      <c r="E20180">
        <v>28</v>
      </c>
      <c r="F20180">
        <v>7464</v>
      </c>
      <c r="G20180">
        <v>34730000</v>
      </c>
      <c r="H20180">
        <v>0</v>
      </c>
      <c r="K20180">
        <v>670</v>
      </c>
      <c r="L20180">
        <v>20</v>
      </c>
      <c r="M20180">
        <v>1.4</v>
      </c>
    </row>
    <row r="20181" spans="1:13" x14ac:dyDescent="0.25">
      <c r="A20181" t="s">
        <v>660</v>
      </c>
      <c r="C20181" t="s">
        <v>677</v>
      </c>
      <c r="D20181" s="2">
        <v>28795</v>
      </c>
      <c r="E20181">
        <v>28</v>
      </c>
      <c r="F20181">
        <v>24881</v>
      </c>
      <c r="G20181">
        <v>33838000</v>
      </c>
      <c r="H20181">
        <v>0</v>
      </c>
      <c r="K20181">
        <v>680</v>
      </c>
      <c r="L20181">
        <v>24</v>
      </c>
      <c r="M20181">
        <v>2.1</v>
      </c>
    </row>
    <row r="20182" spans="1:13" x14ac:dyDescent="0.25">
      <c r="A20182" t="s">
        <v>660</v>
      </c>
      <c r="C20182" t="s">
        <v>680</v>
      </c>
      <c r="D20182" s="2">
        <v>28795</v>
      </c>
      <c r="E20182">
        <v>30</v>
      </c>
      <c r="F20182">
        <v>28563</v>
      </c>
      <c r="G20182">
        <v>42214000</v>
      </c>
      <c r="H20182">
        <v>8532</v>
      </c>
      <c r="K20182">
        <v>1210</v>
      </c>
      <c r="L20182">
        <v>24</v>
      </c>
      <c r="M20182">
        <v>4</v>
      </c>
    </row>
    <row r="20183" spans="1:13" x14ac:dyDescent="0.25">
      <c r="A20183" t="s">
        <v>660</v>
      </c>
      <c r="C20183" t="s">
        <v>681</v>
      </c>
      <c r="D20183" s="2">
        <v>28795</v>
      </c>
      <c r="E20183">
        <v>30</v>
      </c>
      <c r="F20183">
        <v>44145</v>
      </c>
      <c r="G20183">
        <v>41805000</v>
      </c>
      <c r="H20183">
        <v>446</v>
      </c>
      <c r="K20183">
        <v>1280</v>
      </c>
      <c r="L20183">
        <v>24</v>
      </c>
      <c r="M20183">
        <v>2.5</v>
      </c>
    </row>
    <row r="20184" spans="1:13" x14ac:dyDescent="0.25">
      <c r="A20184" t="s">
        <v>660</v>
      </c>
      <c r="C20184" t="s">
        <v>668</v>
      </c>
      <c r="D20184" s="2">
        <v>28825</v>
      </c>
      <c r="E20184">
        <v>30.3</v>
      </c>
      <c r="F20184">
        <v>20989</v>
      </c>
      <c r="G20184">
        <v>50589000</v>
      </c>
      <c r="H20184">
        <v>19375</v>
      </c>
      <c r="K20184">
        <v>1710</v>
      </c>
      <c r="L20184">
        <v>28</v>
      </c>
      <c r="M20184">
        <v>6</v>
      </c>
    </row>
    <row r="20185" spans="1:13" x14ac:dyDescent="0.25">
      <c r="A20185" t="s">
        <v>660</v>
      </c>
      <c r="C20185" t="s">
        <v>670</v>
      </c>
      <c r="D20185" s="2">
        <v>28825</v>
      </c>
      <c r="E20185">
        <v>30.2</v>
      </c>
      <c r="F20185">
        <v>9539</v>
      </c>
      <c r="G20185">
        <v>25374000</v>
      </c>
      <c r="H20185">
        <v>397</v>
      </c>
      <c r="K20185">
        <v>1700</v>
      </c>
      <c r="L20185">
        <v>14</v>
      </c>
      <c r="M20185">
        <v>4.7</v>
      </c>
    </row>
    <row r="20186" spans="1:13" x14ac:dyDescent="0.25">
      <c r="A20186" t="s">
        <v>660</v>
      </c>
      <c r="C20186" t="s">
        <v>776</v>
      </c>
      <c r="D20186" s="2">
        <v>28825</v>
      </c>
      <c r="E20186">
        <v>30.3</v>
      </c>
      <c r="F20186">
        <v>37411</v>
      </c>
      <c r="G20186">
        <v>61527000</v>
      </c>
      <c r="H20186">
        <v>75</v>
      </c>
      <c r="K20186">
        <v>1535</v>
      </c>
      <c r="L20186">
        <v>28</v>
      </c>
      <c r="M20186">
        <v>2.6</v>
      </c>
    </row>
    <row r="20187" spans="1:13" x14ac:dyDescent="0.25">
      <c r="A20187" t="s">
        <v>660</v>
      </c>
      <c r="C20187" t="s">
        <v>661</v>
      </c>
      <c r="D20187" s="2">
        <v>28825</v>
      </c>
      <c r="E20187">
        <v>30</v>
      </c>
      <c r="F20187">
        <v>14114</v>
      </c>
      <c r="G20187">
        <v>44382000</v>
      </c>
      <c r="H20187">
        <v>28</v>
      </c>
      <c r="K20187">
        <v>2000</v>
      </c>
      <c r="L20187">
        <v>16</v>
      </c>
      <c r="M20187">
        <v>3</v>
      </c>
    </row>
    <row r="20188" spans="1:13" x14ac:dyDescent="0.25">
      <c r="A20188" t="s">
        <v>660</v>
      </c>
      <c r="C20188" t="s">
        <v>662</v>
      </c>
      <c r="D20188" s="2">
        <v>28825</v>
      </c>
      <c r="E20188">
        <v>30.3</v>
      </c>
      <c r="F20188">
        <v>12536</v>
      </c>
      <c r="G20188">
        <v>53235000</v>
      </c>
      <c r="H20188">
        <v>11571</v>
      </c>
      <c r="K20188">
        <v>1510</v>
      </c>
      <c r="L20188">
        <v>20</v>
      </c>
      <c r="M20188">
        <v>4</v>
      </c>
    </row>
    <row r="20189" spans="1:13" x14ac:dyDescent="0.25">
      <c r="A20189" t="s">
        <v>660</v>
      </c>
      <c r="C20189" t="s">
        <v>664</v>
      </c>
      <c r="D20189" s="2">
        <v>28825</v>
      </c>
      <c r="E20189">
        <v>30.2</v>
      </c>
      <c r="F20189">
        <v>9104</v>
      </c>
      <c r="G20189">
        <v>40340000</v>
      </c>
      <c r="H20189">
        <v>9</v>
      </c>
      <c r="K20189">
        <v>2050</v>
      </c>
      <c r="L20189">
        <v>12</v>
      </c>
      <c r="M20189">
        <v>0.7</v>
      </c>
    </row>
    <row r="20190" spans="1:13" x14ac:dyDescent="0.25">
      <c r="A20190" t="s">
        <v>660</v>
      </c>
      <c r="C20190" t="s">
        <v>785</v>
      </c>
      <c r="D20190" s="2">
        <v>28825</v>
      </c>
      <c r="E20190">
        <v>30.2</v>
      </c>
      <c r="F20190">
        <v>66083</v>
      </c>
      <c r="G20190">
        <v>52262000</v>
      </c>
      <c r="H20190">
        <v>668</v>
      </c>
      <c r="K20190">
        <v>977</v>
      </c>
      <c r="L20190">
        <v>36</v>
      </c>
      <c r="M20190">
        <v>7.5</v>
      </c>
    </row>
    <row r="20191" spans="1:13" x14ac:dyDescent="0.25">
      <c r="A20191" t="s">
        <v>660</v>
      </c>
      <c r="C20191" t="s">
        <v>672</v>
      </c>
      <c r="D20191" s="2">
        <v>28825</v>
      </c>
      <c r="E20191">
        <v>30.2</v>
      </c>
      <c r="F20191">
        <v>22094</v>
      </c>
      <c r="G20191">
        <v>81637000</v>
      </c>
      <c r="H20191">
        <v>223</v>
      </c>
      <c r="K20191">
        <v>2050</v>
      </c>
      <c r="L20191">
        <v>20</v>
      </c>
      <c r="M20191">
        <v>0.9</v>
      </c>
    </row>
    <row r="20192" spans="1:13" x14ac:dyDescent="0.25">
      <c r="A20192" t="s">
        <v>660</v>
      </c>
      <c r="C20192" t="s">
        <v>686</v>
      </c>
      <c r="D20192" s="2">
        <v>28825</v>
      </c>
      <c r="E20192">
        <v>30.3</v>
      </c>
      <c r="F20192">
        <v>46158</v>
      </c>
      <c r="G20192">
        <v>57939000</v>
      </c>
      <c r="H20192">
        <v>46</v>
      </c>
      <c r="K20192">
        <v>1200</v>
      </c>
      <c r="L20192">
        <v>28</v>
      </c>
      <c r="M20192">
        <v>2.8</v>
      </c>
    </row>
    <row r="20193" spans="1:13" x14ac:dyDescent="0.25">
      <c r="A20193" t="s">
        <v>660</v>
      </c>
      <c r="C20193" t="s">
        <v>673</v>
      </c>
      <c r="D20193" s="2">
        <v>28825</v>
      </c>
      <c r="E20193">
        <v>30.3</v>
      </c>
      <c r="F20193">
        <v>22182</v>
      </c>
      <c r="G20193">
        <v>75049000</v>
      </c>
      <c r="H20193">
        <v>10925</v>
      </c>
      <c r="K20193">
        <v>1050</v>
      </c>
      <c r="L20193">
        <v>28</v>
      </c>
      <c r="M20193">
        <v>12.6</v>
      </c>
    </row>
    <row r="20194" spans="1:13" x14ac:dyDescent="0.25">
      <c r="A20194" t="s">
        <v>660</v>
      </c>
      <c r="C20194" t="s">
        <v>683</v>
      </c>
      <c r="D20194" s="2">
        <v>28825</v>
      </c>
      <c r="E20194">
        <v>30.2</v>
      </c>
      <c r="F20194">
        <v>12284</v>
      </c>
      <c r="G20194">
        <v>21325000</v>
      </c>
      <c r="H20194">
        <v>12</v>
      </c>
      <c r="K20194">
        <v>1500</v>
      </c>
      <c r="L20194">
        <v>12</v>
      </c>
      <c r="M20194">
        <v>3.6</v>
      </c>
    </row>
    <row r="20195" spans="1:13" x14ac:dyDescent="0.25">
      <c r="A20195" t="s">
        <v>660</v>
      </c>
      <c r="C20195" t="s">
        <v>676</v>
      </c>
      <c r="D20195" s="2">
        <v>28825</v>
      </c>
      <c r="E20195">
        <v>31</v>
      </c>
      <c r="F20195">
        <v>12649</v>
      </c>
      <c r="G20195">
        <v>38901000</v>
      </c>
      <c r="H20195">
        <v>0</v>
      </c>
      <c r="K20195">
        <v>760</v>
      </c>
      <c r="L20195">
        <v>20</v>
      </c>
      <c r="M20195">
        <v>1.4</v>
      </c>
    </row>
    <row r="20196" spans="1:13" x14ac:dyDescent="0.25">
      <c r="A20196" t="s">
        <v>660</v>
      </c>
      <c r="C20196" t="s">
        <v>677</v>
      </c>
      <c r="D20196" s="2">
        <v>28825</v>
      </c>
      <c r="E20196">
        <v>30.2</v>
      </c>
      <c r="F20196">
        <v>41130</v>
      </c>
      <c r="G20196">
        <v>36948000</v>
      </c>
      <c r="H20196">
        <v>0</v>
      </c>
      <c r="K20196">
        <v>775</v>
      </c>
      <c r="L20196">
        <v>24</v>
      </c>
      <c r="M20196">
        <v>2.1</v>
      </c>
    </row>
    <row r="20197" spans="1:13" x14ac:dyDescent="0.25">
      <c r="A20197" t="s">
        <v>660</v>
      </c>
      <c r="C20197" t="s">
        <v>680</v>
      </c>
      <c r="D20197" s="2">
        <v>28825</v>
      </c>
      <c r="E20197">
        <v>30.3</v>
      </c>
      <c r="F20197">
        <v>29557</v>
      </c>
      <c r="G20197">
        <v>43474000</v>
      </c>
      <c r="H20197">
        <v>8829</v>
      </c>
      <c r="K20197">
        <v>1210</v>
      </c>
      <c r="L20197">
        <v>24</v>
      </c>
      <c r="M20197">
        <v>4</v>
      </c>
    </row>
    <row r="20198" spans="1:13" x14ac:dyDescent="0.25">
      <c r="A20198" t="s">
        <v>660</v>
      </c>
      <c r="C20198" t="s">
        <v>681</v>
      </c>
      <c r="D20198" s="2">
        <v>28825</v>
      </c>
      <c r="E20198">
        <v>30.2</v>
      </c>
      <c r="F20198">
        <v>42456</v>
      </c>
      <c r="G20198">
        <v>40436000</v>
      </c>
      <c r="H20198">
        <v>428</v>
      </c>
      <c r="K20198">
        <v>1352</v>
      </c>
      <c r="L20198">
        <v>24</v>
      </c>
      <c r="M20198">
        <v>5</v>
      </c>
    </row>
    <row r="20199" spans="1:13" x14ac:dyDescent="0.25">
      <c r="A20199" t="s">
        <v>660</v>
      </c>
      <c r="C20199" t="s">
        <v>668</v>
      </c>
      <c r="D20199" s="2">
        <v>28856</v>
      </c>
      <c r="E20199">
        <v>31</v>
      </c>
      <c r="F20199">
        <v>9113</v>
      </c>
      <c r="G20199">
        <v>21317000</v>
      </c>
      <c r="H20199">
        <v>11607</v>
      </c>
      <c r="K20199">
        <v>2075</v>
      </c>
      <c r="L20199">
        <v>28</v>
      </c>
      <c r="M20199">
        <v>4.0999999999999996</v>
      </c>
    </row>
    <row r="20200" spans="1:13" x14ac:dyDescent="0.25">
      <c r="A20200" t="s">
        <v>660</v>
      </c>
      <c r="C20200" t="s">
        <v>670</v>
      </c>
      <c r="D20200" s="2">
        <v>28856</v>
      </c>
      <c r="E20200">
        <v>31</v>
      </c>
      <c r="F20200">
        <v>9752</v>
      </c>
      <c r="G20200">
        <v>25940000</v>
      </c>
      <c r="H20200">
        <v>406</v>
      </c>
      <c r="K20200">
        <v>1700</v>
      </c>
      <c r="L20200">
        <v>14</v>
      </c>
      <c r="M20200">
        <v>4.7</v>
      </c>
    </row>
    <row r="20201" spans="1:13" x14ac:dyDescent="0.25">
      <c r="A20201" t="s">
        <v>660</v>
      </c>
      <c r="C20201" t="s">
        <v>776</v>
      </c>
      <c r="D20201" s="2">
        <v>28856</v>
      </c>
      <c r="E20201">
        <v>31</v>
      </c>
      <c r="F20201">
        <v>31277</v>
      </c>
      <c r="G20201">
        <v>65509000</v>
      </c>
      <c r="H20201">
        <v>7304</v>
      </c>
      <c r="K20201">
        <v>1550</v>
      </c>
      <c r="L20201">
        <v>28</v>
      </c>
      <c r="M20201">
        <v>9.1</v>
      </c>
    </row>
    <row r="20202" spans="1:13" x14ac:dyDescent="0.25">
      <c r="A20202" t="s">
        <v>660</v>
      </c>
      <c r="C20202" t="s">
        <v>661</v>
      </c>
      <c r="D20202" s="2">
        <v>28856</v>
      </c>
      <c r="E20202">
        <v>31</v>
      </c>
      <c r="F20202">
        <v>14634</v>
      </c>
      <c r="G20202">
        <v>47028000</v>
      </c>
      <c r="H20202">
        <v>29</v>
      </c>
      <c r="K20202">
        <v>2000</v>
      </c>
      <c r="L20202">
        <v>16</v>
      </c>
      <c r="M20202">
        <v>4</v>
      </c>
    </row>
    <row r="20203" spans="1:13" x14ac:dyDescent="0.25">
      <c r="A20203" t="s">
        <v>660</v>
      </c>
      <c r="C20203" t="s">
        <v>662</v>
      </c>
      <c r="D20203" s="2">
        <v>28856</v>
      </c>
      <c r="E20203">
        <v>31</v>
      </c>
      <c r="F20203">
        <v>13615</v>
      </c>
      <c r="G20203">
        <v>56191000</v>
      </c>
      <c r="H20203">
        <v>11602</v>
      </c>
      <c r="K20203">
        <v>1460</v>
      </c>
      <c r="L20203">
        <v>20</v>
      </c>
      <c r="M20203">
        <v>4</v>
      </c>
    </row>
    <row r="20204" spans="1:13" x14ac:dyDescent="0.25">
      <c r="A20204" t="s">
        <v>660</v>
      </c>
      <c r="C20204" t="s">
        <v>664</v>
      </c>
      <c r="D20204" s="2">
        <v>28856</v>
      </c>
      <c r="E20204">
        <v>31</v>
      </c>
      <c r="F20204">
        <v>9821</v>
      </c>
      <c r="G20204">
        <v>47506000</v>
      </c>
      <c r="H20204">
        <v>10</v>
      </c>
      <c r="K20204">
        <v>2110</v>
      </c>
      <c r="L20204">
        <v>12</v>
      </c>
      <c r="M20204">
        <v>1.4</v>
      </c>
    </row>
    <row r="20205" spans="1:13" x14ac:dyDescent="0.25">
      <c r="A20205" t="s">
        <v>660</v>
      </c>
      <c r="C20205" t="s">
        <v>785</v>
      </c>
      <c r="D20205" s="2">
        <v>28856</v>
      </c>
      <c r="E20205">
        <v>31</v>
      </c>
      <c r="F20205">
        <v>67501</v>
      </c>
      <c r="G20205">
        <v>53540000</v>
      </c>
      <c r="H20205">
        <v>682</v>
      </c>
      <c r="K20205">
        <v>985</v>
      </c>
      <c r="L20205">
        <v>36</v>
      </c>
      <c r="M20205">
        <v>4.4000000000000004</v>
      </c>
    </row>
    <row r="20206" spans="1:13" x14ac:dyDescent="0.25">
      <c r="A20206" t="s">
        <v>660</v>
      </c>
      <c r="C20206" t="s">
        <v>672</v>
      </c>
      <c r="D20206" s="2">
        <v>28856</v>
      </c>
      <c r="E20206">
        <v>31</v>
      </c>
      <c r="F20206">
        <v>27957</v>
      </c>
      <c r="G20206">
        <v>125095000</v>
      </c>
      <c r="H20206">
        <v>282</v>
      </c>
      <c r="K20206">
        <v>2050</v>
      </c>
      <c r="L20206">
        <v>20</v>
      </c>
      <c r="M20206">
        <v>2.2000000000000002</v>
      </c>
    </row>
    <row r="20207" spans="1:13" x14ac:dyDescent="0.25">
      <c r="A20207" t="s">
        <v>660</v>
      </c>
      <c r="C20207" t="s">
        <v>686</v>
      </c>
      <c r="D20207" s="2">
        <v>28856</v>
      </c>
      <c r="E20207">
        <v>31</v>
      </c>
      <c r="F20207">
        <v>46620</v>
      </c>
      <c r="G20207">
        <v>71286000</v>
      </c>
      <c r="H20207">
        <v>46</v>
      </c>
      <c r="K20207">
        <v>1175</v>
      </c>
      <c r="L20207">
        <v>28</v>
      </c>
      <c r="M20207">
        <v>2.8</v>
      </c>
    </row>
    <row r="20208" spans="1:13" x14ac:dyDescent="0.25">
      <c r="A20208" t="s">
        <v>660</v>
      </c>
      <c r="C20208" t="s">
        <v>673</v>
      </c>
      <c r="D20208" s="2">
        <v>28856</v>
      </c>
      <c r="E20208">
        <v>31</v>
      </c>
      <c r="F20208">
        <v>28431</v>
      </c>
      <c r="G20208">
        <v>73932000</v>
      </c>
      <c r="H20208">
        <v>2504</v>
      </c>
      <c r="K20208">
        <v>1050</v>
      </c>
      <c r="L20208">
        <v>28</v>
      </c>
      <c r="M20208">
        <v>8.8000000000000007</v>
      </c>
    </row>
    <row r="20209" spans="1:13" x14ac:dyDescent="0.25">
      <c r="A20209" t="s">
        <v>660</v>
      </c>
      <c r="C20209" t="s">
        <v>683</v>
      </c>
      <c r="D20209" s="2">
        <v>28856</v>
      </c>
      <c r="E20209">
        <v>31</v>
      </c>
      <c r="F20209">
        <v>12124</v>
      </c>
      <c r="G20209">
        <v>23742000</v>
      </c>
      <c r="H20209">
        <v>12</v>
      </c>
      <c r="K20209">
        <v>1687</v>
      </c>
      <c r="L20209">
        <v>12</v>
      </c>
      <c r="M20209">
        <v>7.2</v>
      </c>
    </row>
    <row r="20210" spans="1:13" x14ac:dyDescent="0.25">
      <c r="A20210" t="s">
        <v>660</v>
      </c>
      <c r="C20210" t="s">
        <v>676</v>
      </c>
      <c r="D20210" s="2">
        <v>28856</v>
      </c>
      <c r="E20210">
        <v>31</v>
      </c>
      <c r="F20210">
        <v>12773</v>
      </c>
      <c r="G20210">
        <v>38779000</v>
      </c>
      <c r="H20210">
        <v>0</v>
      </c>
      <c r="K20210">
        <v>1510</v>
      </c>
      <c r="L20210">
        <v>20</v>
      </c>
      <c r="M20210">
        <v>0</v>
      </c>
    </row>
    <row r="20211" spans="1:13" x14ac:dyDescent="0.25">
      <c r="A20211" t="s">
        <v>660</v>
      </c>
      <c r="C20211" t="s">
        <v>677</v>
      </c>
      <c r="D20211" s="2">
        <v>28856</v>
      </c>
      <c r="E20211">
        <v>31</v>
      </c>
      <c r="F20211">
        <v>42604</v>
      </c>
      <c r="G20211">
        <v>37771000</v>
      </c>
      <c r="H20211">
        <v>0</v>
      </c>
      <c r="K20211">
        <v>1525</v>
      </c>
      <c r="L20211">
        <v>24</v>
      </c>
      <c r="M20211">
        <v>0</v>
      </c>
    </row>
    <row r="20212" spans="1:13" x14ac:dyDescent="0.25">
      <c r="A20212" t="s">
        <v>660</v>
      </c>
      <c r="C20212" t="s">
        <v>680</v>
      </c>
      <c r="D20212" s="2">
        <v>28856</v>
      </c>
      <c r="E20212">
        <v>31</v>
      </c>
      <c r="F20212">
        <v>31281</v>
      </c>
      <c r="G20212">
        <v>48621000</v>
      </c>
      <c r="H20212">
        <v>9344</v>
      </c>
      <c r="K20212">
        <v>1210</v>
      </c>
      <c r="L20212">
        <v>24</v>
      </c>
      <c r="M20212">
        <v>4</v>
      </c>
    </row>
    <row r="20213" spans="1:13" x14ac:dyDescent="0.25">
      <c r="A20213" t="s">
        <v>660</v>
      </c>
      <c r="C20213" t="s">
        <v>681</v>
      </c>
      <c r="D20213" s="2">
        <v>28856</v>
      </c>
      <c r="E20213">
        <v>31</v>
      </c>
      <c r="F20213">
        <v>43395</v>
      </c>
      <c r="G20213">
        <v>42575000</v>
      </c>
      <c r="H20213">
        <v>438</v>
      </c>
      <c r="K20213">
        <v>1425</v>
      </c>
      <c r="L20213">
        <v>24</v>
      </c>
      <c r="M20213">
        <v>4.0999999999999996</v>
      </c>
    </row>
    <row r="20214" spans="1:13" x14ac:dyDescent="0.25">
      <c r="A20214" t="s">
        <v>660</v>
      </c>
      <c r="C20214" t="s">
        <v>668</v>
      </c>
      <c r="D20214" s="2">
        <v>28887</v>
      </c>
      <c r="E20214">
        <v>28</v>
      </c>
      <c r="F20214">
        <v>7625</v>
      </c>
      <c r="G20214">
        <v>18025000</v>
      </c>
      <c r="H20214">
        <v>11438</v>
      </c>
      <c r="K20214">
        <v>2050</v>
      </c>
      <c r="L20214">
        <v>28</v>
      </c>
      <c r="M20214">
        <v>11.4</v>
      </c>
    </row>
    <row r="20215" spans="1:13" x14ac:dyDescent="0.25">
      <c r="A20215" t="s">
        <v>660</v>
      </c>
      <c r="C20215" t="s">
        <v>670</v>
      </c>
      <c r="D20215" s="2">
        <v>28887</v>
      </c>
      <c r="E20215">
        <v>28</v>
      </c>
      <c r="F20215">
        <v>8968</v>
      </c>
      <c r="G20215">
        <v>23855000</v>
      </c>
      <c r="H20215">
        <v>374</v>
      </c>
      <c r="K20215">
        <v>1700</v>
      </c>
      <c r="L20215">
        <v>14</v>
      </c>
      <c r="M20215">
        <v>4.7</v>
      </c>
    </row>
    <row r="20216" spans="1:13" x14ac:dyDescent="0.25">
      <c r="A20216" t="s">
        <v>660</v>
      </c>
      <c r="C20216" t="s">
        <v>776</v>
      </c>
      <c r="D20216" s="2">
        <v>28887</v>
      </c>
      <c r="E20216">
        <v>28</v>
      </c>
      <c r="F20216">
        <v>14256</v>
      </c>
      <c r="G20216">
        <v>60388000</v>
      </c>
      <c r="H20216">
        <v>21384</v>
      </c>
      <c r="K20216">
        <v>1550</v>
      </c>
      <c r="L20216">
        <v>28</v>
      </c>
      <c r="M20216">
        <v>7.8</v>
      </c>
    </row>
    <row r="20217" spans="1:13" x14ac:dyDescent="0.25">
      <c r="A20217" t="s">
        <v>660</v>
      </c>
      <c r="C20217" t="s">
        <v>661</v>
      </c>
      <c r="D20217" s="2">
        <v>28887</v>
      </c>
      <c r="E20217">
        <v>28</v>
      </c>
      <c r="F20217">
        <v>13401</v>
      </c>
      <c r="G20217">
        <v>47423000</v>
      </c>
      <c r="H20217">
        <v>27</v>
      </c>
      <c r="K20217">
        <v>2000</v>
      </c>
      <c r="L20217">
        <v>16</v>
      </c>
      <c r="M20217">
        <v>4</v>
      </c>
    </row>
    <row r="20218" spans="1:13" x14ac:dyDescent="0.25">
      <c r="A20218" t="s">
        <v>660</v>
      </c>
      <c r="C20218" t="s">
        <v>662</v>
      </c>
      <c r="D20218" s="2">
        <v>28887</v>
      </c>
      <c r="E20218">
        <v>28</v>
      </c>
      <c r="F20218">
        <v>14098</v>
      </c>
      <c r="G20218">
        <v>52075000</v>
      </c>
      <c r="H20218">
        <v>9399</v>
      </c>
      <c r="K20218">
        <v>1460</v>
      </c>
      <c r="L20218">
        <v>20</v>
      </c>
      <c r="M20218">
        <v>3.9</v>
      </c>
    </row>
    <row r="20219" spans="1:13" x14ac:dyDescent="0.25">
      <c r="A20219" t="s">
        <v>660</v>
      </c>
      <c r="C20219" t="s">
        <v>664</v>
      </c>
      <c r="D20219" s="2">
        <v>28887</v>
      </c>
      <c r="E20219">
        <v>28</v>
      </c>
      <c r="F20219">
        <v>9949</v>
      </c>
      <c r="G20219">
        <v>54052000</v>
      </c>
      <c r="H20219">
        <v>10</v>
      </c>
      <c r="K20219">
        <v>2122</v>
      </c>
      <c r="L20219">
        <v>12</v>
      </c>
      <c r="M20219">
        <v>1.4</v>
      </c>
    </row>
    <row r="20220" spans="1:13" x14ac:dyDescent="0.25">
      <c r="A20220" t="s">
        <v>660</v>
      </c>
      <c r="C20220" t="s">
        <v>785</v>
      </c>
      <c r="D20220" s="2">
        <v>28887</v>
      </c>
      <c r="E20220">
        <v>28</v>
      </c>
      <c r="F20220">
        <v>61883</v>
      </c>
      <c r="G20220">
        <v>49443000</v>
      </c>
      <c r="H20220">
        <v>625</v>
      </c>
      <c r="K20220">
        <v>945</v>
      </c>
      <c r="L20220">
        <v>36</v>
      </c>
      <c r="M20220">
        <v>3.8</v>
      </c>
    </row>
    <row r="20221" spans="1:13" x14ac:dyDescent="0.25">
      <c r="A20221" t="s">
        <v>660</v>
      </c>
      <c r="C20221" t="s">
        <v>672</v>
      </c>
      <c r="D20221" s="2">
        <v>28887</v>
      </c>
      <c r="E20221">
        <v>27</v>
      </c>
      <c r="F20221">
        <v>29547</v>
      </c>
      <c r="G20221">
        <v>89963000</v>
      </c>
      <c r="H20221">
        <v>298</v>
      </c>
      <c r="K20221">
        <v>2045</v>
      </c>
      <c r="L20221">
        <v>20</v>
      </c>
      <c r="M20221">
        <v>3.7</v>
      </c>
    </row>
    <row r="20222" spans="1:13" x14ac:dyDescent="0.25">
      <c r="A20222" t="s">
        <v>660</v>
      </c>
      <c r="C20222" t="s">
        <v>686</v>
      </c>
      <c r="D20222" s="2">
        <v>28887</v>
      </c>
      <c r="E20222">
        <v>28</v>
      </c>
      <c r="F20222">
        <v>44330</v>
      </c>
      <c r="G20222">
        <v>45057000</v>
      </c>
      <c r="H20222">
        <v>44</v>
      </c>
      <c r="K20222">
        <v>1175</v>
      </c>
      <c r="L20222">
        <v>28</v>
      </c>
      <c r="M20222">
        <v>2.8</v>
      </c>
    </row>
    <row r="20223" spans="1:13" x14ac:dyDescent="0.25">
      <c r="A20223" t="s">
        <v>660</v>
      </c>
      <c r="C20223" t="s">
        <v>673</v>
      </c>
      <c r="D20223" s="2">
        <v>28887</v>
      </c>
      <c r="E20223">
        <v>28</v>
      </c>
      <c r="F20223">
        <v>31607</v>
      </c>
      <c r="G20223">
        <v>77965000</v>
      </c>
      <c r="H20223">
        <v>977</v>
      </c>
      <c r="K20223">
        <v>1158</v>
      </c>
      <c r="L20223">
        <v>28</v>
      </c>
      <c r="M20223">
        <v>10.6</v>
      </c>
    </row>
    <row r="20224" spans="1:13" x14ac:dyDescent="0.25">
      <c r="A20224" t="s">
        <v>660</v>
      </c>
      <c r="C20224" t="s">
        <v>683</v>
      </c>
      <c r="D20224" s="2">
        <v>28887</v>
      </c>
      <c r="E20224">
        <v>28</v>
      </c>
      <c r="F20224">
        <v>7901</v>
      </c>
      <c r="G20224">
        <v>34898000</v>
      </c>
      <c r="H20224">
        <v>8</v>
      </c>
      <c r="K20224">
        <v>1847</v>
      </c>
      <c r="L20224">
        <v>12</v>
      </c>
      <c r="M20224">
        <v>7.2</v>
      </c>
    </row>
    <row r="20225" spans="1:13" x14ac:dyDescent="0.25">
      <c r="A20225" t="s">
        <v>660</v>
      </c>
      <c r="C20225" t="s">
        <v>676</v>
      </c>
      <c r="D20225" s="2">
        <v>28887</v>
      </c>
      <c r="E20225">
        <v>28</v>
      </c>
      <c r="F20225">
        <v>12084</v>
      </c>
      <c r="G20225">
        <v>35660000</v>
      </c>
      <c r="H20225">
        <v>0</v>
      </c>
      <c r="K20225">
        <v>1500</v>
      </c>
      <c r="L20225">
        <v>20</v>
      </c>
      <c r="M20225">
        <v>0</v>
      </c>
    </row>
    <row r="20226" spans="1:13" x14ac:dyDescent="0.25">
      <c r="A20226" t="s">
        <v>660</v>
      </c>
      <c r="C20226" t="s">
        <v>677</v>
      </c>
      <c r="D20226" s="2">
        <v>28887</v>
      </c>
      <c r="E20226">
        <v>28</v>
      </c>
      <c r="F20226">
        <v>40290</v>
      </c>
      <c r="G20226">
        <v>34730000</v>
      </c>
      <c r="H20226">
        <v>0</v>
      </c>
      <c r="K20226">
        <v>1500</v>
      </c>
      <c r="L20226">
        <v>24</v>
      </c>
      <c r="M20226">
        <v>0</v>
      </c>
    </row>
    <row r="20227" spans="1:13" x14ac:dyDescent="0.25">
      <c r="A20227" t="s">
        <v>660</v>
      </c>
      <c r="C20227" t="s">
        <v>680</v>
      </c>
      <c r="D20227" s="2">
        <v>28887</v>
      </c>
      <c r="E20227">
        <v>28</v>
      </c>
      <c r="F20227">
        <v>22918</v>
      </c>
      <c r="G20227">
        <v>37483000</v>
      </c>
      <c r="H20227">
        <v>6846</v>
      </c>
      <c r="K20227">
        <v>1205</v>
      </c>
      <c r="L20227">
        <v>24</v>
      </c>
      <c r="M20227">
        <v>7.2</v>
      </c>
    </row>
    <row r="20228" spans="1:13" x14ac:dyDescent="0.25">
      <c r="A20228" t="s">
        <v>660</v>
      </c>
      <c r="C20228" t="s">
        <v>681</v>
      </c>
      <c r="D20228" s="2">
        <v>28887</v>
      </c>
      <c r="E20228">
        <v>28</v>
      </c>
      <c r="F20228">
        <v>40015</v>
      </c>
      <c r="G20228">
        <v>35993000</v>
      </c>
      <c r="H20228">
        <v>404</v>
      </c>
      <c r="K20228">
        <v>1425</v>
      </c>
      <c r="L20228">
        <v>24</v>
      </c>
      <c r="M20228">
        <v>6.4</v>
      </c>
    </row>
    <row r="20229" spans="1:13" x14ac:dyDescent="0.25">
      <c r="A20229" t="s">
        <v>660</v>
      </c>
      <c r="C20229" t="s">
        <v>668</v>
      </c>
      <c r="D20229" s="2">
        <v>28915</v>
      </c>
      <c r="E20229">
        <v>31</v>
      </c>
      <c r="F20229">
        <v>8661</v>
      </c>
      <c r="G20229">
        <v>14319000</v>
      </c>
      <c r="H20229">
        <v>12992</v>
      </c>
      <c r="K20229">
        <v>2075</v>
      </c>
      <c r="L20229">
        <v>28</v>
      </c>
      <c r="M20229">
        <v>10.3</v>
      </c>
    </row>
    <row r="20230" spans="1:13" x14ac:dyDescent="0.25">
      <c r="A20230" t="s">
        <v>660</v>
      </c>
      <c r="C20230" t="s">
        <v>670</v>
      </c>
      <c r="D20230" s="2">
        <v>28915</v>
      </c>
      <c r="E20230">
        <v>31</v>
      </c>
      <c r="F20230">
        <v>9922</v>
      </c>
      <c r="G20230">
        <v>26424000</v>
      </c>
      <c r="H20230">
        <v>413</v>
      </c>
      <c r="K20230">
        <v>1700</v>
      </c>
      <c r="L20230">
        <v>14</v>
      </c>
      <c r="M20230">
        <v>6</v>
      </c>
    </row>
    <row r="20231" spans="1:13" x14ac:dyDescent="0.25">
      <c r="A20231" t="s">
        <v>660</v>
      </c>
      <c r="C20231" t="s">
        <v>776</v>
      </c>
      <c r="D20231" s="2">
        <v>28915</v>
      </c>
      <c r="E20231">
        <v>31</v>
      </c>
      <c r="F20231">
        <v>15964</v>
      </c>
      <c r="G20231">
        <v>56181000</v>
      </c>
      <c r="H20231">
        <v>23947</v>
      </c>
      <c r="K20231">
        <v>1550</v>
      </c>
      <c r="L20231">
        <v>28</v>
      </c>
      <c r="M20231">
        <v>15.6</v>
      </c>
    </row>
    <row r="20232" spans="1:13" x14ac:dyDescent="0.25">
      <c r="A20232" t="s">
        <v>660</v>
      </c>
      <c r="C20232" t="s">
        <v>661</v>
      </c>
      <c r="D20232" s="2">
        <v>28915</v>
      </c>
      <c r="E20232">
        <v>31</v>
      </c>
      <c r="F20232">
        <v>14907</v>
      </c>
      <c r="G20232">
        <v>29910000</v>
      </c>
      <c r="H20232">
        <v>30</v>
      </c>
      <c r="K20232">
        <v>2050</v>
      </c>
      <c r="L20232">
        <v>16</v>
      </c>
      <c r="M20232">
        <v>4.7</v>
      </c>
    </row>
    <row r="20233" spans="1:13" x14ac:dyDescent="0.25">
      <c r="A20233" t="s">
        <v>660</v>
      </c>
      <c r="C20233" t="s">
        <v>662</v>
      </c>
      <c r="D20233" s="2">
        <v>28915</v>
      </c>
      <c r="E20233">
        <v>31</v>
      </c>
      <c r="F20233">
        <v>15942</v>
      </c>
      <c r="G20233">
        <v>35055000</v>
      </c>
      <c r="H20233">
        <v>10628</v>
      </c>
      <c r="K20233">
        <v>1455</v>
      </c>
      <c r="L20233">
        <v>20</v>
      </c>
      <c r="M20233">
        <v>3.8</v>
      </c>
    </row>
    <row r="20234" spans="1:13" x14ac:dyDescent="0.25">
      <c r="A20234" t="s">
        <v>660</v>
      </c>
      <c r="C20234" t="s">
        <v>664</v>
      </c>
      <c r="D20234" s="2">
        <v>28915</v>
      </c>
      <c r="E20234">
        <v>31</v>
      </c>
      <c r="F20234">
        <v>12316</v>
      </c>
      <c r="G20234">
        <v>45917000</v>
      </c>
      <c r="H20234">
        <v>13</v>
      </c>
      <c r="K20234">
        <v>2117</v>
      </c>
      <c r="L20234">
        <v>12</v>
      </c>
      <c r="M20234">
        <v>5.5</v>
      </c>
    </row>
    <row r="20235" spans="1:13" x14ac:dyDescent="0.25">
      <c r="A20235" t="s">
        <v>660</v>
      </c>
      <c r="C20235" t="s">
        <v>785</v>
      </c>
      <c r="D20235" s="2">
        <v>28915</v>
      </c>
      <c r="E20235">
        <v>31</v>
      </c>
      <c r="F20235">
        <v>68881</v>
      </c>
      <c r="G20235">
        <v>49744000</v>
      </c>
      <c r="H20235">
        <v>696</v>
      </c>
      <c r="K20235">
        <v>940</v>
      </c>
      <c r="L20235">
        <v>36</v>
      </c>
      <c r="M20235">
        <v>5.0999999999999996</v>
      </c>
    </row>
    <row r="20236" spans="1:13" x14ac:dyDescent="0.25">
      <c r="A20236" t="s">
        <v>660</v>
      </c>
      <c r="C20236" t="s">
        <v>672</v>
      </c>
      <c r="D20236" s="2">
        <v>28915</v>
      </c>
      <c r="E20236">
        <v>30.7</v>
      </c>
      <c r="F20236">
        <v>33925</v>
      </c>
      <c r="G20236">
        <v>102759000</v>
      </c>
      <c r="H20236">
        <v>343</v>
      </c>
      <c r="K20236">
        <v>2040</v>
      </c>
      <c r="L20236">
        <v>20</v>
      </c>
      <c r="M20236">
        <v>2.4</v>
      </c>
    </row>
    <row r="20237" spans="1:13" x14ac:dyDescent="0.25">
      <c r="A20237" t="s">
        <v>660</v>
      </c>
      <c r="C20237" t="s">
        <v>686</v>
      </c>
      <c r="D20237" s="2">
        <v>28915</v>
      </c>
      <c r="E20237">
        <v>31</v>
      </c>
      <c r="F20237">
        <v>42385</v>
      </c>
      <c r="G20237">
        <v>39081000</v>
      </c>
      <c r="H20237">
        <v>42</v>
      </c>
      <c r="K20237">
        <v>1200</v>
      </c>
      <c r="L20237">
        <v>28</v>
      </c>
      <c r="M20237">
        <v>2.4</v>
      </c>
    </row>
    <row r="20238" spans="1:13" x14ac:dyDescent="0.25">
      <c r="A20238" t="s">
        <v>660</v>
      </c>
      <c r="C20238" t="s">
        <v>673</v>
      </c>
      <c r="D20238" s="2">
        <v>28915</v>
      </c>
      <c r="E20238">
        <v>31</v>
      </c>
      <c r="F20238">
        <v>38098</v>
      </c>
      <c r="G20238">
        <v>92452000</v>
      </c>
      <c r="H20238">
        <v>1411</v>
      </c>
      <c r="K20238">
        <v>1000</v>
      </c>
      <c r="L20238">
        <v>28</v>
      </c>
      <c r="M20238">
        <v>11.2</v>
      </c>
    </row>
    <row r="20239" spans="1:13" x14ac:dyDescent="0.25">
      <c r="A20239" t="s">
        <v>660</v>
      </c>
      <c r="C20239" t="s">
        <v>683</v>
      </c>
      <c r="D20239" s="2">
        <v>28915</v>
      </c>
      <c r="E20239">
        <v>31</v>
      </c>
      <c r="F20239">
        <v>9019</v>
      </c>
      <c r="G20239">
        <v>25240000</v>
      </c>
      <c r="H20239">
        <v>9</v>
      </c>
      <c r="K20239">
        <v>1825</v>
      </c>
      <c r="L20239">
        <v>12</v>
      </c>
      <c r="M20239">
        <v>4.5</v>
      </c>
    </row>
    <row r="20240" spans="1:13" x14ac:dyDescent="0.25">
      <c r="A20240" t="s">
        <v>660</v>
      </c>
      <c r="C20240" t="s">
        <v>676</v>
      </c>
      <c r="D20240" s="2">
        <v>28915</v>
      </c>
      <c r="E20240">
        <v>31</v>
      </c>
      <c r="F20240">
        <v>16103</v>
      </c>
      <c r="G20240">
        <v>50528000</v>
      </c>
      <c r="H20240">
        <v>0</v>
      </c>
      <c r="K20240">
        <v>1500</v>
      </c>
      <c r="L20240">
        <v>20</v>
      </c>
      <c r="M20240">
        <v>0</v>
      </c>
    </row>
    <row r="20241" spans="1:13" x14ac:dyDescent="0.25">
      <c r="A20241" t="s">
        <v>660</v>
      </c>
      <c r="C20241" t="s">
        <v>677</v>
      </c>
      <c r="D20241" s="2">
        <v>28915</v>
      </c>
      <c r="E20241">
        <v>31</v>
      </c>
      <c r="F20241">
        <v>37092</v>
      </c>
      <c r="G20241">
        <v>38709000</v>
      </c>
      <c r="H20241">
        <v>0</v>
      </c>
      <c r="K20241">
        <v>1550</v>
      </c>
      <c r="L20241">
        <v>24</v>
      </c>
      <c r="M20241">
        <v>3.4</v>
      </c>
    </row>
    <row r="20242" spans="1:13" x14ac:dyDescent="0.25">
      <c r="A20242" t="s">
        <v>660</v>
      </c>
      <c r="C20242" t="s">
        <v>680</v>
      </c>
      <c r="D20242" s="2">
        <v>28915</v>
      </c>
      <c r="E20242">
        <v>31</v>
      </c>
      <c r="F20242">
        <v>24351</v>
      </c>
      <c r="G20242">
        <v>40936000</v>
      </c>
      <c r="H20242">
        <v>7461</v>
      </c>
      <c r="K20242">
        <v>1205</v>
      </c>
      <c r="L20242">
        <v>24</v>
      </c>
      <c r="M20242">
        <v>8.3000000000000007</v>
      </c>
    </row>
    <row r="20243" spans="1:13" x14ac:dyDescent="0.25">
      <c r="A20243" t="s">
        <v>660</v>
      </c>
      <c r="C20243" t="s">
        <v>681</v>
      </c>
      <c r="D20243" s="2">
        <v>28915</v>
      </c>
      <c r="E20243">
        <v>31</v>
      </c>
      <c r="F20243">
        <v>44435</v>
      </c>
      <c r="G20243">
        <v>36332000</v>
      </c>
      <c r="H20243">
        <v>449</v>
      </c>
      <c r="K20243">
        <v>1425</v>
      </c>
      <c r="L20243">
        <v>24</v>
      </c>
      <c r="M20243">
        <v>2.9</v>
      </c>
    </row>
    <row r="20244" spans="1:13" x14ac:dyDescent="0.25">
      <c r="A20244" t="s">
        <v>660</v>
      </c>
      <c r="C20244" t="s">
        <v>668</v>
      </c>
      <c r="D20244" s="2">
        <v>28946</v>
      </c>
      <c r="E20244">
        <v>30</v>
      </c>
      <c r="F20244">
        <v>8440</v>
      </c>
      <c r="G20244">
        <v>13014000</v>
      </c>
      <c r="H20244">
        <v>12660</v>
      </c>
      <c r="K20244">
        <v>2100</v>
      </c>
      <c r="L20244">
        <v>28</v>
      </c>
      <c r="M20244">
        <v>0.6</v>
      </c>
    </row>
    <row r="20245" spans="1:13" x14ac:dyDescent="0.25">
      <c r="A20245" t="s">
        <v>660</v>
      </c>
      <c r="C20245" t="s">
        <v>670</v>
      </c>
      <c r="D20245" s="2">
        <v>28946</v>
      </c>
      <c r="E20245">
        <v>30</v>
      </c>
      <c r="F20245">
        <v>5728</v>
      </c>
      <c r="G20245">
        <v>16657000</v>
      </c>
      <c r="H20245">
        <v>239</v>
      </c>
      <c r="K20245">
        <v>1700</v>
      </c>
      <c r="L20245">
        <v>14</v>
      </c>
      <c r="M20245">
        <v>1.3</v>
      </c>
    </row>
    <row r="20246" spans="1:13" x14ac:dyDescent="0.25">
      <c r="A20246" t="s">
        <v>660</v>
      </c>
      <c r="C20246" t="s">
        <v>776</v>
      </c>
      <c r="D20246" s="2">
        <v>28946</v>
      </c>
      <c r="E20246">
        <v>30</v>
      </c>
      <c r="F20246">
        <v>15552</v>
      </c>
      <c r="G20246">
        <v>36392000</v>
      </c>
      <c r="H20246">
        <v>23328</v>
      </c>
      <c r="K20246">
        <v>1550</v>
      </c>
      <c r="L20246">
        <v>28</v>
      </c>
      <c r="M20246">
        <v>7.8</v>
      </c>
    </row>
    <row r="20247" spans="1:13" x14ac:dyDescent="0.25">
      <c r="A20247" t="s">
        <v>660</v>
      </c>
      <c r="C20247" t="s">
        <v>661</v>
      </c>
      <c r="D20247" s="2">
        <v>28946</v>
      </c>
      <c r="E20247">
        <v>30</v>
      </c>
      <c r="F20247">
        <v>14445</v>
      </c>
      <c r="G20247">
        <v>24109000</v>
      </c>
      <c r="H20247">
        <v>29</v>
      </c>
      <c r="K20247">
        <v>2100</v>
      </c>
      <c r="L20247">
        <v>16</v>
      </c>
      <c r="M20247">
        <v>2.7</v>
      </c>
    </row>
    <row r="20248" spans="1:13" x14ac:dyDescent="0.25">
      <c r="A20248" t="s">
        <v>660</v>
      </c>
      <c r="C20248" t="s">
        <v>662</v>
      </c>
      <c r="D20248" s="2">
        <v>28946</v>
      </c>
      <c r="E20248">
        <v>30</v>
      </c>
      <c r="F20248">
        <v>15469</v>
      </c>
      <c r="G20248">
        <v>25431000</v>
      </c>
      <c r="H20248">
        <v>10313</v>
      </c>
      <c r="K20248">
        <v>1450</v>
      </c>
      <c r="L20248">
        <v>20</v>
      </c>
      <c r="M20248">
        <v>1.9</v>
      </c>
    </row>
    <row r="20249" spans="1:13" x14ac:dyDescent="0.25">
      <c r="A20249" t="s">
        <v>660</v>
      </c>
      <c r="C20249" t="s">
        <v>664</v>
      </c>
      <c r="D20249" s="2">
        <v>28946</v>
      </c>
      <c r="E20249">
        <v>30</v>
      </c>
      <c r="F20249">
        <v>12121</v>
      </c>
      <c r="G20249">
        <v>35333000</v>
      </c>
      <c r="H20249">
        <v>12</v>
      </c>
      <c r="K20249">
        <v>2160</v>
      </c>
      <c r="L20249">
        <v>12</v>
      </c>
      <c r="M20249">
        <v>4.8</v>
      </c>
    </row>
    <row r="20250" spans="1:13" x14ac:dyDescent="0.25">
      <c r="A20250" t="s">
        <v>660</v>
      </c>
      <c r="C20250" t="s">
        <v>785</v>
      </c>
      <c r="D20250" s="2">
        <v>28946</v>
      </c>
      <c r="E20250">
        <v>30</v>
      </c>
      <c r="F20250">
        <v>66718</v>
      </c>
      <c r="G20250">
        <v>71206000</v>
      </c>
      <c r="H20250">
        <v>674</v>
      </c>
      <c r="K20250">
        <v>980</v>
      </c>
      <c r="L20250">
        <v>36</v>
      </c>
      <c r="M20250">
        <v>6.4</v>
      </c>
    </row>
    <row r="20251" spans="1:13" x14ac:dyDescent="0.25">
      <c r="A20251" t="s">
        <v>660</v>
      </c>
      <c r="C20251" t="s">
        <v>672</v>
      </c>
      <c r="D20251" s="2">
        <v>28946</v>
      </c>
      <c r="E20251">
        <v>30</v>
      </c>
      <c r="F20251">
        <v>18508</v>
      </c>
      <c r="G20251">
        <v>98361000</v>
      </c>
      <c r="H20251">
        <v>187</v>
      </c>
      <c r="K20251">
        <v>2020</v>
      </c>
      <c r="L20251">
        <v>20</v>
      </c>
      <c r="M20251">
        <v>3.3</v>
      </c>
    </row>
    <row r="20252" spans="1:13" x14ac:dyDescent="0.25">
      <c r="A20252" t="s">
        <v>660</v>
      </c>
      <c r="C20252" t="s">
        <v>686</v>
      </c>
      <c r="D20252" s="2">
        <v>28946</v>
      </c>
      <c r="E20252">
        <v>30</v>
      </c>
      <c r="F20252">
        <v>36759</v>
      </c>
      <c r="G20252">
        <v>41264000</v>
      </c>
      <c r="H20252">
        <v>36</v>
      </c>
      <c r="K20252">
        <v>1206</v>
      </c>
      <c r="L20252">
        <v>24</v>
      </c>
      <c r="M20252">
        <v>13</v>
      </c>
    </row>
    <row r="20253" spans="1:13" x14ac:dyDescent="0.25">
      <c r="A20253" t="s">
        <v>660</v>
      </c>
      <c r="C20253" t="s">
        <v>673</v>
      </c>
      <c r="D20253" s="2">
        <v>28946</v>
      </c>
      <c r="E20253">
        <v>30</v>
      </c>
      <c r="F20253">
        <v>37536</v>
      </c>
      <c r="G20253">
        <v>102333000</v>
      </c>
      <c r="H20253">
        <v>1975</v>
      </c>
      <c r="K20253">
        <v>1000</v>
      </c>
      <c r="L20253">
        <v>28</v>
      </c>
      <c r="M20253">
        <v>11.2</v>
      </c>
    </row>
    <row r="20254" spans="1:13" x14ac:dyDescent="0.25">
      <c r="A20254" t="s">
        <v>660</v>
      </c>
      <c r="C20254" t="s">
        <v>683</v>
      </c>
      <c r="D20254" s="2">
        <v>28946</v>
      </c>
      <c r="E20254">
        <v>30</v>
      </c>
      <c r="F20254">
        <v>9243</v>
      </c>
      <c r="G20254">
        <v>7820000</v>
      </c>
      <c r="H20254">
        <v>9</v>
      </c>
      <c r="K20254">
        <v>1830</v>
      </c>
      <c r="L20254">
        <v>12</v>
      </c>
      <c r="M20254">
        <v>0.9</v>
      </c>
    </row>
    <row r="20255" spans="1:13" x14ac:dyDescent="0.25">
      <c r="A20255" t="s">
        <v>660</v>
      </c>
      <c r="C20255" t="s">
        <v>676</v>
      </c>
      <c r="D20255" s="2">
        <v>28946</v>
      </c>
      <c r="E20255">
        <v>30</v>
      </c>
      <c r="F20255">
        <v>17793</v>
      </c>
      <c r="G20255">
        <v>57934000</v>
      </c>
      <c r="H20255">
        <v>0</v>
      </c>
      <c r="K20255">
        <v>1500</v>
      </c>
      <c r="L20255">
        <v>20</v>
      </c>
      <c r="M20255">
        <v>0</v>
      </c>
    </row>
    <row r="20256" spans="1:13" x14ac:dyDescent="0.25">
      <c r="A20256" t="s">
        <v>660</v>
      </c>
      <c r="C20256" t="s">
        <v>677</v>
      </c>
      <c r="D20256" s="2">
        <v>28946</v>
      </c>
      <c r="E20256">
        <v>30</v>
      </c>
      <c r="F20256">
        <v>26406</v>
      </c>
      <c r="G20256">
        <v>41065000</v>
      </c>
      <c r="H20256">
        <v>0</v>
      </c>
      <c r="K20256">
        <v>1575</v>
      </c>
      <c r="L20256">
        <v>20</v>
      </c>
      <c r="M20256">
        <v>4.5999999999999996</v>
      </c>
    </row>
    <row r="20257" spans="1:13" x14ac:dyDescent="0.25">
      <c r="A20257" t="s">
        <v>660</v>
      </c>
      <c r="C20257" t="s">
        <v>680</v>
      </c>
      <c r="D20257" s="2">
        <v>28946</v>
      </c>
      <c r="E20257">
        <v>30</v>
      </c>
      <c r="F20257">
        <v>23117</v>
      </c>
      <c r="G20257">
        <v>46104000</v>
      </c>
      <c r="H20257">
        <v>15412</v>
      </c>
      <c r="K20257">
        <v>1212</v>
      </c>
      <c r="L20257">
        <v>24</v>
      </c>
      <c r="M20257">
        <v>6.2</v>
      </c>
    </row>
    <row r="20258" spans="1:13" x14ac:dyDescent="0.25">
      <c r="A20258" t="s">
        <v>660</v>
      </c>
      <c r="C20258" t="s">
        <v>681</v>
      </c>
      <c r="D20258" s="2">
        <v>28946</v>
      </c>
      <c r="E20258">
        <v>30</v>
      </c>
      <c r="F20258">
        <v>43115</v>
      </c>
      <c r="G20258">
        <v>41441000</v>
      </c>
      <c r="H20258">
        <v>436</v>
      </c>
      <c r="K20258">
        <v>1422</v>
      </c>
      <c r="L20258">
        <v>24</v>
      </c>
      <c r="M20258">
        <v>1</v>
      </c>
    </row>
    <row r="20259" spans="1:13" x14ac:dyDescent="0.25">
      <c r="A20259" t="s">
        <v>660</v>
      </c>
      <c r="C20259" t="s">
        <v>668</v>
      </c>
      <c r="D20259" s="2">
        <v>28976</v>
      </c>
      <c r="E20259">
        <v>31</v>
      </c>
      <c r="F20259">
        <v>10132</v>
      </c>
      <c r="G20259">
        <v>17354000</v>
      </c>
      <c r="H20259">
        <v>15198</v>
      </c>
      <c r="K20259">
        <v>1550</v>
      </c>
      <c r="L20259">
        <v>28</v>
      </c>
      <c r="M20259">
        <v>4.4000000000000004</v>
      </c>
    </row>
    <row r="20260" spans="1:13" x14ac:dyDescent="0.25">
      <c r="A20260" t="s">
        <v>660</v>
      </c>
      <c r="C20260" t="s">
        <v>670</v>
      </c>
      <c r="D20260" s="2">
        <v>28976</v>
      </c>
      <c r="E20260">
        <v>31</v>
      </c>
      <c r="F20260">
        <v>5926</v>
      </c>
      <c r="G20260">
        <v>17233000</v>
      </c>
      <c r="H20260">
        <v>247</v>
      </c>
      <c r="K20260">
        <v>1700</v>
      </c>
      <c r="L20260">
        <v>14</v>
      </c>
      <c r="M20260">
        <v>1.3</v>
      </c>
    </row>
    <row r="20261" spans="1:13" x14ac:dyDescent="0.25">
      <c r="A20261" t="s">
        <v>660</v>
      </c>
      <c r="C20261" t="s">
        <v>776</v>
      </c>
      <c r="D20261" s="2">
        <v>28976</v>
      </c>
      <c r="E20261">
        <v>31</v>
      </c>
      <c r="F20261">
        <v>16160</v>
      </c>
      <c r="G20261">
        <v>52279000</v>
      </c>
      <c r="H20261">
        <v>24240</v>
      </c>
      <c r="K20261">
        <v>1360</v>
      </c>
      <c r="L20261">
        <v>28</v>
      </c>
      <c r="M20261">
        <v>9.4</v>
      </c>
    </row>
    <row r="20262" spans="1:13" x14ac:dyDescent="0.25">
      <c r="A20262" t="s">
        <v>660</v>
      </c>
      <c r="C20262" t="s">
        <v>661</v>
      </c>
      <c r="D20262" s="2">
        <v>28976</v>
      </c>
      <c r="E20262">
        <v>31</v>
      </c>
      <c r="F20262">
        <v>14898</v>
      </c>
      <c r="G20262">
        <v>29060000</v>
      </c>
      <c r="H20262">
        <v>29</v>
      </c>
      <c r="K20262">
        <v>2025</v>
      </c>
      <c r="L20262">
        <v>16</v>
      </c>
      <c r="M20262">
        <v>5.4</v>
      </c>
    </row>
    <row r="20263" spans="1:13" x14ac:dyDescent="0.25">
      <c r="A20263" t="s">
        <v>660</v>
      </c>
      <c r="C20263" t="s">
        <v>662</v>
      </c>
      <c r="D20263" s="2">
        <v>28976</v>
      </c>
      <c r="E20263">
        <v>31</v>
      </c>
      <c r="F20263">
        <v>15758</v>
      </c>
      <c r="G20263">
        <v>29753000</v>
      </c>
      <c r="H20263">
        <v>11055</v>
      </c>
      <c r="K20263">
        <v>1475</v>
      </c>
      <c r="L20263">
        <v>20</v>
      </c>
      <c r="M20263">
        <v>6.5</v>
      </c>
    </row>
    <row r="20264" spans="1:13" x14ac:dyDescent="0.25">
      <c r="A20264" t="s">
        <v>660</v>
      </c>
      <c r="C20264" t="s">
        <v>664</v>
      </c>
      <c r="D20264" s="2">
        <v>28976</v>
      </c>
      <c r="E20264">
        <v>31</v>
      </c>
      <c r="F20264">
        <v>12538</v>
      </c>
      <c r="G20264">
        <v>36548000</v>
      </c>
      <c r="H20264">
        <v>13</v>
      </c>
      <c r="K20264">
        <v>2160</v>
      </c>
      <c r="L20264">
        <v>12</v>
      </c>
      <c r="M20264">
        <v>4.8</v>
      </c>
    </row>
    <row r="20265" spans="1:13" x14ac:dyDescent="0.25">
      <c r="A20265" t="s">
        <v>660</v>
      </c>
      <c r="C20265" t="s">
        <v>785</v>
      </c>
      <c r="D20265" s="2">
        <v>28976</v>
      </c>
      <c r="E20265">
        <v>31</v>
      </c>
      <c r="F20265">
        <v>69174</v>
      </c>
      <c r="G20265">
        <v>84327000</v>
      </c>
      <c r="H20265">
        <v>699</v>
      </c>
      <c r="K20265">
        <v>940</v>
      </c>
      <c r="L20265">
        <v>36</v>
      </c>
      <c r="M20265">
        <v>4.8</v>
      </c>
    </row>
    <row r="20266" spans="1:13" x14ac:dyDescent="0.25">
      <c r="A20266" t="s">
        <v>660</v>
      </c>
      <c r="C20266" t="s">
        <v>672</v>
      </c>
      <c r="D20266" s="2">
        <v>28976</v>
      </c>
      <c r="E20266">
        <v>31</v>
      </c>
      <c r="F20266">
        <v>18681</v>
      </c>
      <c r="G20266">
        <v>99173000</v>
      </c>
      <c r="H20266">
        <v>189</v>
      </c>
      <c r="K20266">
        <v>2050</v>
      </c>
      <c r="L20266">
        <v>20</v>
      </c>
      <c r="M20266">
        <v>1.8</v>
      </c>
    </row>
    <row r="20267" spans="1:13" x14ac:dyDescent="0.25">
      <c r="A20267" t="s">
        <v>660</v>
      </c>
      <c r="C20267" t="s">
        <v>686</v>
      </c>
      <c r="D20267" s="2">
        <v>28976</v>
      </c>
      <c r="E20267">
        <v>31</v>
      </c>
      <c r="F20267">
        <v>43233</v>
      </c>
      <c r="G20267">
        <v>48549000</v>
      </c>
      <c r="H20267">
        <v>43</v>
      </c>
      <c r="K20267">
        <v>1105</v>
      </c>
      <c r="L20267">
        <v>26</v>
      </c>
      <c r="M20267">
        <v>14.5</v>
      </c>
    </row>
    <row r="20268" spans="1:13" x14ac:dyDescent="0.25">
      <c r="A20268" t="s">
        <v>660</v>
      </c>
      <c r="C20268" t="s">
        <v>673</v>
      </c>
      <c r="D20268" s="2">
        <v>28976</v>
      </c>
      <c r="E20268">
        <v>31</v>
      </c>
      <c r="F20268">
        <v>30420</v>
      </c>
      <c r="G20268">
        <v>118600000</v>
      </c>
      <c r="H20268">
        <v>11129</v>
      </c>
      <c r="K20268">
        <v>1083</v>
      </c>
      <c r="L20268">
        <v>28</v>
      </c>
      <c r="M20268">
        <v>11.4</v>
      </c>
    </row>
    <row r="20269" spans="1:13" x14ac:dyDescent="0.25">
      <c r="A20269" t="s">
        <v>660</v>
      </c>
      <c r="C20269" t="s">
        <v>683</v>
      </c>
      <c r="D20269" s="2">
        <v>28976</v>
      </c>
      <c r="E20269">
        <v>31</v>
      </c>
      <c r="F20269">
        <v>9561</v>
      </c>
      <c r="G20269">
        <v>8089000</v>
      </c>
      <c r="H20269">
        <v>10</v>
      </c>
      <c r="K20269">
        <v>1830</v>
      </c>
      <c r="L20269">
        <v>12</v>
      </c>
      <c r="M20269">
        <v>0.9</v>
      </c>
    </row>
    <row r="20270" spans="1:13" x14ac:dyDescent="0.25">
      <c r="A20270" t="s">
        <v>660</v>
      </c>
      <c r="C20270" t="s">
        <v>676</v>
      </c>
      <c r="D20270" s="2">
        <v>28976</v>
      </c>
      <c r="E20270">
        <v>31</v>
      </c>
      <c r="F20270">
        <v>17839</v>
      </c>
      <c r="G20270">
        <v>59953000</v>
      </c>
      <c r="H20270">
        <v>81</v>
      </c>
      <c r="K20270">
        <v>1500</v>
      </c>
      <c r="L20270">
        <v>20</v>
      </c>
      <c r="M20270">
        <v>0.9</v>
      </c>
    </row>
    <row r="20271" spans="1:13" x14ac:dyDescent="0.25">
      <c r="A20271" t="s">
        <v>660</v>
      </c>
      <c r="C20271" t="s">
        <v>677</v>
      </c>
      <c r="D20271" s="2">
        <v>28976</v>
      </c>
      <c r="E20271">
        <v>31</v>
      </c>
      <c r="F20271">
        <v>28957</v>
      </c>
      <c r="G20271">
        <v>48424000</v>
      </c>
      <c r="H20271">
        <v>0</v>
      </c>
      <c r="K20271">
        <v>1547</v>
      </c>
      <c r="L20271">
        <v>20</v>
      </c>
      <c r="M20271">
        <v>3.7</v>
      </c>
    </row>
    <row r="20272" spans="1:13" x14ac:dyDescent="0.25">
      <c r="A20272" t="s">
        <v>660</v>
      </c>
      <c r="C20272" t="s">
        <v>680</v>
      </c>
      <c r="D20272" s="2">
        <v>28976</v>
      </c>
      <c r="E20272">
        <v>31</v>
      </c>
      <c r="F20272">
        <v>23933</v>
      </c>
      <c r="G20272">
        <v>42960000</v>
      </c>
      <c r="H20272">
        <v>15955</v>
      </c>
      <c r="K20272">
        <v>1215</v>
      </c>
      <c r="L20272">
        <v>24</v>
      </c>
      <c r="M20272">
        <v>3.1</v>
      </c>
    </row>
    <row r="20273" spans="1:13" x14ac:dyDescent="0.25">
      <c r="A20273" t="s">
        <v>660</v>
      </c>
      <c r="C20273" t="s">
        <v>681</v>
      </c>
      <c r="D20273" s="2">
        <v>28976</v>
      </c>
      <c r="E20273">
        <v>31</v>
      </c>
      <c r="F20273">
        <v>44886</v>
      </c>
      <c r="G20273">
        <v>42319000</v>
      </c>
      <c r="H20273">
        <v>453</v>
      </c>
      <c r="K20273">
        <v>1415</v>
      </c>
      <c r="L20273">
        <v>24</v>
      </c>
      <c r="M20273">
        <v>1</v>
      </c>
    </row>
    <row r="20274" spans="1:13" x14ac:dyDescent="0.25">
      <c r="A20274" t="s">
        <v>660</v>
      </c>
      <c r="C20274" t="s">
        <v>668</v>
      </c>
      <c r="D20274" s="2">
        <v>29007</v>
      </c>
      <c r="E20274">
        <v>30</v>
      </c>
      <c r="F20274">
        <v>24089</v>
      </c>
      <c r="G20274">
        <v>67279000</v>
      </c>
      <c r="H20274">
        <v>36134</v>
      </c>
      <c r="K20274">
        <v>1000</v>
      </c>
      <c r="L20274">
        <v>28</v>
      </c>
      <c r="M20274">
        <v>5.3</v>
      </c>
    </row>
    <row r="20275" spans="1:13" x14ac:dyDescent="0.25">
      <c r="A20275" t="s">
        <v>660</v>
      </c>
      <c r="C20275" t="s">
        <v>670</v>
      </c>
      <c r="D20275" s="2">
        <v>29007</v>
      </c>
      <c r="E20275">
        <v>29.9</v>
      </c>
      <c r="F20275">
        <v>5666</v>
      </c>
      <c r="G20275">
        <v>16477000</v>
      </c>
      <c r="H20275">
        <v>236</v>
      </c>
      <c r="K20275">
        <v>1700</v>
      </c>
      <c r="L20275">
        <v>14</v>
      </c>
      <c r="M20275">
        <v>1.3</v>
      </c>
    </row>
    <row r="20276" spans="1:13" x14ac:dyDescent="0.25">
      <c r="A20276" t="s">
        <v>660</v>
      </c>
      <c r="C20276" t="s">
        <v>776</v>
      </c>
      <c r="D20276" s="2">
        <v>29007</v>
      </c>
      <c r="E20276">
        <v>29.9</v>
      </c>
      <c r="F20276">
        <v>15629</v>
      </c>
      <c r="G20276">
        <v>86038000</v>
      </c>
      <c r="H20276">
        <v>23444</v>
      </c>
      <c r="K20276">
        <v>1170</v>
      </c>
      <c r="L20276">
        <v>28</v>
      </c>
      <c r="M20276">
        <v>1.6</v>
      </c>
    </row>
    <row r="20277" spans="1:13" x14ac:dyDescent="0.25">
      <c r="A20277" t="s">
        <v>660</v>
      </c>
      <c r="C20277" t="s">
        <v>661</v>
      </c>
      <c r="D20277" s="2">
        <v>29007</v>
      </c>
      <c r="E20277">
        <v>30</v>
      </c>
      <c r="F20277">
        <v>14148</v>
      </c>
      <c r="G20277">
        <v>51534000</v>
      </c>
      <c r="H20277">
        <v>29</v>
      </c>
      <c r="K20277">
        <v>1965</v>
      </c>
      <c r="L20277">
        <v>16</v>
      </c>
      <c r="M20277">
        <v>5.4</v>
      </c>
    </row>
    <row r="20278" spans="1:13" x14ac:dyDescent="0.25">
      <c r="A20278" t="s">
        <v>660</v>
      </c>
      <c r="C20278" t="s">
        <v>662</v>
      </c>
      <c r="D20278" s="2">
        <v>29007</v>
      </c>
      <c r="E20278">
        <v>30</v>
      </c>
      <c r="F20278">
        <v>13724</v>
      </c>
      <c r="G20278">
        <v>50836000</v>
      </c>
      <c r="H20278">
        <v>13724</v>
      </c>
      <c r="K20278">
        <v>1485</v>
      </c>
      <c r="L20278">
        <v>20</v>
      </c>
      <c r="M20278">
        <v>5.0999999999999996</v>
      </c>
    </row>
    <row r="20279" spans="1:13" x14ac:dyDescent="0.25">
      <c r="A20279" t="s">
        <v>660</v>
      </c>
      <c r="C20279" t="s">
        <v>664</v>
      </c>
      <c r="D20279" s="2">
        <v>29007</v>
      </c>
      <c r="E20279">
        <v>30</v>
      </c>
      <c r="F20279">
        <v>13507</v>
      </c>
      <c r="G20279">
        <v>58123000</v>
      </c>
      <c r="H20279">
        <v>14</v>
      </c>
      <c r="K20279">
        <v>2080</v>
      </c>
      <c r="L20279">
        <v>12</v>
      </c>
      <c r="M20279">
        <v>6.2</v>
      </c>
    </row>
    <row r="20280" spans="1:13" x14ac:dyDescent="0.25">
      <c r="A20280" t="s">
        <v>660</v>
      </c>
      <c r="C20280" t="s">
        <v>785</v>
      </c>
      <c r="D20280" s="2">
        <v>29007</v>
      </c>
      <c r="E20280">
        <v>30</v>
      </c>
      <c r="F20280">
        <v>67136</v>
      </c>
      <c r="G20280">
        <v>70292000</v>
      </c>
      <c r="H20280">
        <v>678</v>
      </c>
      <c r="K20280">
        <v>866</v>
      </c>
      <c r="L20280">
        <v>36</v>
      </c>
      <c r="M20280">
        <v>5.2</v>
      </c>
    </row>
    <row r="20281" spans="1:13" x14ac:dyDescent="0.25">
      <c r="A20281" t="s">
        <v>660</v>
      </c>
      <c r="C20281" t="s">
        <v>672</v>
      </c>
      <c r="D20281" s="2">
        <v>29007</v>
      </c>
      <c r="E20281">
        <v>29</v>
      </c>
      <c r="F20281">
        <v>18081</v>
      </c>
      <c r="G20281">
        <v>87777000</v>
      </c>
      <c r="H20281">
        <v>182</v>
      </c>
      <c r="K20281">
        <v>2090</v>
      </c>
      <c r="L20281">
        <v>20</v>
      </c>
      <c r="M20281">
        <v>2.4</v>
      </c>
    </row>
    <row r="20282" spans="1:13" x14ac:dyDescent="0.25">
      <c r="A20282" t="s">
        <v>660</v>
      </c>
      <c r="C20282" t="s">
        <v>686</v>
      </c>
      <c r="D20282" s="2">
        <v>29007</v>
      </c>
      <c r="E20282">
        <v>29.9</v>
      </c>
      <c r="F20282">
        <v>44075</v>
      </c>
      <c r="G20282">
        <v>43010000</v>
      </c>
      <c r="H20282">
        <v>1125</v>
      </c>
      <c r="K20282">
        <v>1000</v>
      </c>
      <c r="L20282">
        <v>26</v>
      </c>
      <c r="M20282">
        <v>5.6</v>
      </c>
    </row>
    <row r="20283" spans="1:13" x14ac:dyDescent="0.25">
      <c r="A20283" t="s">
        <v>660</v>
      </c>
      <c r="C20283" t="s">
        <v>673</v>
      </c>
      <c r="D20283" s="2">
        <v>29007</v>
      </c>
      <c r="E20283">
        <v>30</v>
      </c>
      <c r="F20283">
        <v>22181</v>
      </c>
      <c r="G20283">
        <v>107594000</v>
      </c>
      <c r="H20283">
        <v>18148</v>
      </c>
      <c r="K20283">
        <v>1240</v>
      </c>
      <c r="L20283">
        <v>28</v>
      </c>
      <c r="M20283">
        <v>4.5999999999999996</v>
      </c>
    </row>
    <row r="20284" spans="1:13" x14ac:dyDescent="0.25">
      <c r="A20284" t="s">
        <v>660</v>
      </c>
      <c r="C20284" t="s">
        <v>683</v>
      </c>
      <c r="D20284" s="2">
        <v>29007</v>
      </c>
      <c r="E20284">
        <v>29.9</v>
      </c>
      <c r="F20284">
        <v>10505</v>
      </c>
      <c r="G20284">
        <v>11363000</v>
      </c>
      <c r="H20284">
        <v>10</v>
      </c>
      <c r="K20284">
        <v>1820</v>
      </c>
      <c r="L20284">
        <v>12</v>
      </c>
      <c r="M20284">
        <v>1.8</v>
      </c>
    </row>
    <row r="20285" spans="1:13" x14ac:dyDescent="0.25">
      <c r="A20285" t="s">
        <v>660</v>
      </c>
      <c r="C20285" t="s">
        <v>676</v>
      </c>
      <c r="D20285" s="2">
        <v>29007</v>
      </c>
      <c r="E20285">
        <v>29.9</v>
      </c>
      <c r="F20285">
        <v>15457</v>
      </c>
      <c r="G20285">
        <v>56334000</v>
      </c>
      <c r="H20285">
        <v>316</v>
      </c>
      <c r="K20285">
        <v>1500</v>
      </c>
      <c r="L20285">
        <v>20</v>
      </c>
      <c r="M20285">
        <v>1.8</v>
      </c>
    </row>
    <row r="20286" spans="1:13" x14ac:dyDescent="0.25">
      <c r="A20286" t="s">
        <v>660</v>
      </c>
      <c r="C20286" t="s">
        <v>677</v>
      </c>
      <c r="D20286" s="2">
        <v>29007</v>
      </c>
      <c r="E20286">
        <v>29.9</v>
      </c>
      <c r="F20286">
        <v>35075</v>
      </c>
      <c r="G20286">
        <v>46284000</v>
      </c>
      <c r="H20286">
        <v>0</v>
      </c>
      <c r="K20286">
        <v>1520</v>
      </c>
      <c r="L20286">
        <v>20</v>
      </c>
      <c r="M20286">
        <v>4.0999999999999996</v>
      </c>
    </row>
    <row r="20287" spans="1:13" x14ac:dyDescent="0.25">
      <c r="A20287" t="s">
        <v>660</v>
      </c>
      <c r="C20287" t="s">
        <v>680</v>
      </c>
      <c r="D20287" s="2">
        <v>29007</v>
      </c>
      <c r="E20287">
        <v>30</v>
      </c>
      <c r="F20287">
        <v>23845</v>
      </c>
      <c r="G20287">
        <v>39385000</v>
      </c>
      <c r="H20287">
        <v>15897</v>
      </c>
      <c r="K20287">
        <v>1207</v>
      </c>
      <c r="L20287">
        <v>24</v>
      </c>
      <c r="M20287">
        <v>4.8</v>
      </c>
    </row>
    <row r="20288" spans="1:13" x14ac:dyDescent="0.25">
      <c r="A20288" t="s">
        <v>660</v>
      </c>
      <c r="C20288" t="s">
        <v>681</v>
      </c>
      <c r="D20288" s="2">
        <v>29007</v>
      </c>
      <c r="E20288">
        <v>29.9</v>
      </c>
      <c r="F20288">
        <v>42635</v>
      </c>
      <c r="G20288">
        <v>47814000</v>
      </c>
      <c r="H20288">
        <v>430</v>
      </c>
      <c r="K20288">
        <v>1412</v>
      </c>
      <c r="L20288">
        <v>24</v>
      </c>
      <c r="M20288">
        <v>1</v>
      </c>
    </row>
    <row r="20289" spans="1:13" x14ac:dyDescent="0.25">
      <c r="A20289" t="s">
        <v>660</v>
      </c>
      <c r="C20289" t="s">
        <v>668</v>
      </c>
      <c r="D20289" s="2">
        <v>29037</v>
      </c>
      <c r="E20289">
        <v>30.8</v>
      </c>
      <c r="F20289">
        <v>26796</v>
      </c>
      <c r="G20289">
        <v>84198000</v>
      </c>
      <c r="H20289">
        <v>40194</v>
      </c>
      <c r="K20289">
        <v>1000</v>
      </c>
      <c r="L20289">
        <v>28</v>
      </c>
      <c r="M20289">
        <v>3</v>
      </c>
    </row>
    <row r="20290" spans="1:13" x14ac:dyDescent="0.25">
      <c r="A20290" t="s">
        <v>660</v>
      </c>
      <c r="C20290" t="s">
        <v>670</v>
      </c>
      <c r="D20290" s="2">
        <v>29037</v>
      </c>
      <c r="E20290">
        <v>30.8</v>
      </c>
      <c r="F20290">
        <v>8366</v>
      </c>
      <c r="G20290">
        <v>17905000</v>
      </c>
      <c r="H20290">
        <v>199</v>
      </c>
      <c r="K20290">
        <v>1165</v>
      </c>
      <c r="L20290">
        <v>14</v>
      </c>
      <c r="M20290">
        <v>2.6</v>
      </c>
    </row>
    <row r="20291" spans="1:13" x14ac:dyDescent="0.25">
      <c r="A20291" t="s">
        <v>660</v>
      </c>
      <c r="C20291" t="s">
        <v>776</v>
      </c>
      <c r="D20291" s="2">
        <v>29037</v>
      </c>
      <c r="E20291">
        <v>30.8</v>
      </c>
      <c r="F20291">
        <v>16227</v>
      </c>
      <c r="G20291">
        <v>85428000</v>
      </c>
      <c r="H20291">
        <v>24341</v>
      </c>
      <c r="K20291">
        <v>1170</v>
      </c>
      <c r="L20291">
        <v>28</v>
      </c>
      <c r="M20291">
        <v>7.1</v>
      </c>
    </row>
    <row r="20292" spans="1:13" x14ac:dyDescent="0.25">
      <c r="A20292" t="s">
        <v>660</v>
      </c>
      <c r="C20292" t="s">
        <v>661</v>
      </c>
      <c r="D20292" s="2">
        <v>29037</v>
      </c>
      <c r="E20292">
        <v>30.8</v>
      </c>
      <c r="F20292">
        <v>14293</v>
      </c>
      <c r="G20292">
        <v>45299000</v>
      </c>
      <c r="H20292">
        <v>29</v>
      </c>
      <c r="K20292">
        <v>1970</v>
      </c>
      <c r="L20292">
        <v>16</v>
      </c>
      <c r="M20292">
        <v>5.4</v>
      </c>
    </row>
    <row r="20293" spans="1:13" x14ac:dyDescent="0.25">
      <c r="A20293" t="s">
        <v>660</v>
      </c>
      <c r="C20293" t="s">
        <v>662</v>
      </c>
      <c r="D20293" s="2">
        <v>29037</v>
      </c>
      <c r="E20293">
        <v>30.8</v>
      </c>
      <c r="F20293">
        <v>14634</v>
      </c>
      <c r="G20293">
        <v>51329000</v>
      </c>
      <c r="H20293">
        <v>14067</v>
      </c>
      <c r="K20293">
        <v>1490</v>
      </c>
      <c r="L20293">
        <v>20</v>
      </c>
      <c r="M20293">
        <v>5.0999999999999996</v>
      </c>
    </row>
    <row r="20294" spans="1:13" x14ac:dyDescent="0.25">
      <c r="A20294" t="s">
        <v>660</v>
      </c>
      <c r="C20294" t="s">
        <v>664</v>
      </c>
      <c r="D20294" s="2">
        <v>29037</v>
      </c>
      <c r="E20294">
        <v>30.8</v>
      </c>
      <c r="F20294">
        <v>15370</v>
      </c>
      <c r="G20294">
        <v>86941000</v>
      </c>
      <c r="H20294">
        <v>16</v>
      </c>
      <c r="K20294">
        <v>2000</v>
      </c>
      <c r="L20294">
        <v>12</v>
      </c>
      <c r="M20294">
        <v>2.8</v>
      </c>
    </row>
    <row r="20295" spans="1:13" x14ac:dyDescent="0.25">
      <c r="A20295" t="s">
        <v>660</v>
      </c>
      <c r="C20295" t="s">
        <v>785</v>
      </c>
      <c r="D20295" s="2">
        <v>29037</v>
      </c>
      <c r="E20295">
        <v>30.8</v>
      </c>
      <c r="F20295">
        <v>75569</v>
      </c>
      <c r="G20295">
        <v>74977000</v>
      </c>
      <c r="H20295">
        <v>763</v>
      </c>
      <c r="K20295">
        <v>780</v>
      </c>
      <c r="L20295">
        <v>38</v>
      </c>
      <c r="M20295">
        <v>1.8</v>
      </c>
    </row>
    <row r="20296" spans="1:13" x14ac:dyDescent="0.25">
      <c r="A20296" t="s">
        <v>660</v>
      </c>
      <c r="C20296" t="s">
        <v>672</v>
      </c>
      <c r="D20296" s="2">
        <v>29037</v>
      </c>
      <c r="E20296">
        <v>30.8</v>
      </c>
      <c r="F20296">
        <v>20684</v>
      </c>
      <c r="G20296">
        <v>99337000</v>
      </c>
      <c r="H20296">
        <v>209</v>
      </c>
      <c r="K20296">
        <v>2090</v>
      </c>
      <c r="L20296">
        <v>20</v>
      </c>
      <c r="M20296">
        <v>3</v>
      </c>
    </row>
    <row r="20297" spans="1:13" x14ac:dyDescent="0.25">
      <c r="A20297" t="s">
        <v>660</v>
      </c>
      <c r="C20297" t="s">
        <v>686</v>
      </c>
      <c r="D20297" s="2">
        <v>29037</v>
      </c>
      <c r="E20297">
        <v>30.8</v>
      </c>
      <c r="F20297">
        <v>45749</v>
      </c>
      <c r="G20297">
        <v>47425000</v>
      </c>
      <c r="H20297">
        <v>1415</v>
      </c>
      <c r="K20297">
        <v>1033</v>
      </c>
      <c r="L20297">
        <v>26</v>
      </c>
      <c r="M20297">
        <v>4.4000000000000004</v>
      </c>
    </row>
    <row r="20298" spans="1:13" x14ac:dyDescent="0.25">
      <c r="A20298" t="s">
        <v>660</v>
      </c>
      <c r="C20298" t="s">
        <v>673</v>
      </c>
      <c r="D20298" s="2">
        <v>29037</v>
      </c>
      <c r="E20298">
        <v>30.8</v>
      </c>
      <c r="F20298">
        <v>25287</v>
      </c>
      <c r="G20298">
        <v>114678000</v>
      </c>
      <c r="H20298">
        <v>18544</v>
      </c>
      <c r="K20298">
        <v>1240</v>
      </c>
      <c r="L20298">
        <v>28</v>
      </c>
      <c r="M20298">
        <v>3.4</v>
      </c>
    </row>
    <row r="20299" spans="1:13" x14ac:dyDescent="0.25">
      <c r="A20299" t="s">
        <v>660</v>
      </c>
      <c r="C20299" t="s">
        <v>683</v>
      </c>
      <c r="D20299" s="2">
        <v>29037</v>
      </c>
      <c r="E20299">
        <v>30.8</v>
      </c>
      <c r="F20299">
        <v>11117</v>
      </c>
      <c r="G20299">
        <v>12200000</v>
      </c>
      <c r="H20299">
        <v>11</v>
      </c>
      <c r="K20299">
        <v>1815</v>
      </c>
      <c r="L20299">
        <v>12</v>
      </c>
      <c r="M20299">
        <v>1.8</v>
      </c>
    </row>
    <row r="20300" spans="1:13" x14ac:dyDescent="0.25">
      <c r="A20300" t="s">
        <v>660</v>
      </c>
      <c r="C20300" t="s">
        <v>676</v>
      </c>
      <c r="D20300" s="2">
        <v>29037</v>
      </c>
      <c r="E20300">
        <v>30.8</v>
      </c>
      <c r="F20300">
        <v>16876</v>
      </c>
      <c r="G20300">
        <v>57841000</v>
      </c>
      <c r="H20300">
        <v>344</v>
      </c>
      <c r="K20300">
        <v>1500</v>
      </c>
      <c r="L20300">
        <v>20</v>
      </c>
      <c r="M20300">
        <v>1.8</v>
      </c>
    </row>
    <row r="20301" spans="1:13" x14ac:dyDescent="0.25">
      <c r="A20301" t="s">
        <v>660</v>
      </c>
      <c r="C20301" t="s">
        <v>677</v>
      </c>
      <c r="D20301" s="2">
        <v>29037</v>
      </c>
      <c r="E20301">
        <v>30.8</v>
      </c>
      <c r="F20301">
        <v>35836</v>
      </c>
      <c r="G20301">
        <v>47676000</v>
      </c>
      <c r="H20301">
        <v>0</v>
      </c>
      <c r="K20301">
        <v>1520</v>
      </c>
      <c r="L20301">
        <v>20</v>
      </c>
      <c r="M20301">
        <v>5.4</v>
      </c>
    </row>
    <row r="20302" spans="1:13" x14ac:dyDescent="0.25">
      <c r="A20302" t="s">
        <v>660</v>
      </c>
      <c r="C20302" t="s">
        <v>680</v>
      </c>
      <c r="D20302" s="2">
        <v>29037</v>
      </c>
      <c r="E20302">
        <v>30.8</v>
      </c>
      <c r="F20302">
        <v>27727</v>
      </c>
      <c r="G20302">
        <v>51753000</v>
      </c>
      <c r="H20302">
        <v>18485</v>
      </c>
      <c r="K20302">
        <v>1205</v>
      </c>
      <c r="L20302">
        <v>24</v>
      </c>
      <c r="M20302">
        <v>3.4</v>
      </c>
    </row>
    <row r="20303" spans="1:13" x14ac:dyDescent="0.25">
      <c r="A20303" t="s">
        <v>660</v>
      </c>
      <c r="C20303" t="s">
        <v>681</v>
      </c>
      <c r="D20303" s="2">
        <v>29037</v>
      </c>
      <c r="E20303">
        <v>30.8</v>
      </c>
      <c r="F20303">
        <v>47209</v>
      </c>
      <c r="G20303">
        <v>44616000</v>
      </c>
      <c r="H20303">
        <v>477</v>
      </c>
      <c r="K20303">
        <v>1417</v>
      </c>
      <c r="L20303">
        <v>24</v>
      </c>
      <c r="M20303">
        <v>1</v>
      </c>
    </row>
    <row r="20304" spans="1:13" x14ac:dyDescent="0.25">
      <c r="A20304" t="s">
        <v>660</v>
      </c>
      <c r="C20304" t="s">
        <v>668</v>
      </c>
      <c r="D20304" s="2">
        <v>29068</v>
      </c>
      <c r="E20304">
        <v>25</v>
      </c>
      <c r="F20304">
        <v>21077</v>
      </c>
      <c r="G20304">
        <v>63202000</v>
      </c>
      <c r="H20304">
        <v>31617</v>
      </c>
      <c r="K20304">
        <v>1076</v>
      </c>
      <c r="L20304">
        <v>28</v>
      </c>
      <c r="M20304">
        <v>7.7</v>
      </c>
    </row>
    <row r="20305" spans="1:13" x14ac:dyDescent="0.25">
      <c r="A20305" t="s">
        <v>660</v>
      </c>
      <c r="C20305" t="s">
        <v>670</v>
      </c>
      <c r="D20305" s="2">
        <v>29068</v>
      </c>
      <c r="E20305">
        <v>25</v>
      </c>
      <c r="F20305">
        <v>9918</v>
      </c>
      <c r="G20305">
        <v>16257000</v>
      </c>
      <c r="H20305">
        <v>101</v>
      </c>
      <c r="K20305">
        <v>690</v>
      </c>
      <c r="L20305">
        <v>14</v>
      </c>
      <c r="M20305">
        <v>4.2</v>
      </c>
    </row>
    <row r="20306" spans="1:13" x14ac:dyDescent="0.25">
      <c r="A20306" t="s">
        <v>660</v>
      </c>
      <c r="C20306" t="s">
        <v>776</v>
      </c>
      <c r="D20306" s="2">
        <v>29068</v>
      </c>
      <c r="E20306">
        <v>31</v>
      </c>
      <c r="F20306">
        <v>6159</v>
      </c>
      <c r="G20306">
        <v>39670000</v>
      </c>
      <c r="H20306">
        <v>9239</v>
      </c>
      <c r="K20306">
        <v>930</v>
      </c>
      <c r="L20306">
        <v>28</v>
      </c>
      <c r="M20306">
        <v>9.9</v>
      </c>
    </row>
    <row r="20307" spans="1:13" x14ac:dyDescent="0.25">
      <c r="A20307" t="s">
        <v>660</v>
      </c>
      <c r="C20307" t="s">
        <v>661</v>
      </c>
      <c r="D20307" s="2">
        <v>29068</v>
      </c>
      <c r="E20307">
        <v>31</v>
      </c>
      <c r="F20307">
        <v>14474</v>
      </c>
      <c r="G20307">
        <v>44634000</v>
      </c>
      <c r="H20307">
        <v>29</v>
      </c>
      <c r="K20307">
        <v>1970</v>
      </c>
      <c r="L20307">
        <v>16</v>
      </c>
      <c r="M20307">
        <v>4.5</v>
      </c>
    </row>
    <row r="20308" spans="1:13" x14ac:dyDescent="0.25">
      <c r="A20308" t="s">
        <v>660</v>
      </c>
      <c r="C20308" t="s">
        <v>662</v>
      </c>
      <c r="D20308" s="2">
        <v>29068</v>
      </c>
      <c r="E20308">
        <v>31</v>
      </c>
      <c r="F20308">
        <v>14698</v>
      </c>
      <c r="G20308">
        <v>60290000</v>
      </c>
      <c r="H20308">
        <v>13568</v>
      </c>
      <c r="K20308">
        <v>1495</v>
      </c>
      <c r="L20308">
        <v>20</v>
      </c>
      <c r="M20308">
        <v>8.1999999999999993</v>
      </c>
    </row>
    <row r="20309" spans="1:13" x14ac:dyDescent="0.25">
      <c r="A20309" t="s">
        <v>660</v>
      </c>
      <c r="C20309" t="s">
        <v>664</v>
      </c>
      <c r="D20309" s="2">
        <v>29068</v>
      </c>
      <c r="E20309">
        <v>31</v>
      </c>
      <c r="F20309">
        <v>17065</v>
      </c>
      <c r="G20309">
        <v>94727000</v>
      </c>
      <c r="H20309">
        <v>17</v>
      </c>
      <c r="K20309">
        <v>1720</v>
      </c>
      <c r="L20309">
        <v>12</v>
      </c>
      <c r="M20309">
        <v>7.4</v>
      </c>
    </row>
    <row r="20310" spans="1:13" x14ac:dyDescent="0.25">
      <c r="A20310" t="s">
        <v>660</v>
      </c>
      <c r="C20310" t="s">
        <v>785</v>
      </c>
      <c r="D20310" s="2">
        <v>29068</v>
      </c>
      <c r="E20310">
        <v>31</v>
      </c>
      <c r="F20310">
        <v>68356</v>
      </c>
      <c r="G20310">
        <v>61907000</v>
      </c>
      <c r="H20310">
        <v>690</v>
      </c>
      <c r="K20310">
        <v>855</v>
      </c>
      <c r="L20310">
        <v>38</v>
      </c>
      <c r="M20310">
        <v>1.6</v>
      </c>
    </row>
    <row r="20311" spans="1:13" x14ac:dyDescent="0.25">
      <c r="A20311" t="s">
        <v>660</v>
      </c>
      <c r="C20311" t="s">
        <v>672</v>
      </c>
      <c r="D20311" s="2">
        <v>29068</v>
      </c>
      <c r="E20311">
        <v>31</v>
      </c>
      <c r="F20311">
        <v>22378</v>
      </c>
      <c r="G20311">
        <v>98604000</v>
      </c>
      <c r="H20311">
        <v>226</v>
      </c>
      <c r="K20311">
        <v>2090</v>
      </c>
      <c r="L20311">
        <v>20</v>
      </c>
      <c r="M20311">
        <v>4.0999999999999996</v>
      </c>
    </row>
    <row r="20312" spans="1:13" x14ac:dyDescent="0.25">
      <c r="A20312" t="s">
        <v>660</v>
      </c>
      <c r="C20312" t="s">
        <v>686</v>
      </c>
      <c r="D20312" s="2">
        <v>29068</v>
      </c>
      <c r="E20312">
        <v>31</v>
      </c>
      <c r="F20312">
        <v>45761</v>
      </c>
      <c r="G20312">
        <v>62476000</v>
      </c>
      <c r="H20312">
        <v>1415</v>
      </c>
      <c r="K20312">
        <v>1035</v>
      </c>
      <c r="L20312">
        <v>26</v>
      </c>
      <c r="M20312">
        <v>2.9</v>
      </c>
    </row>
    <row r="20313" spans="1:13" x14ac:dyDescent="0.25">
      <c r="A20313" t="s">
        <v>660</v>
      </c>
      <c r="C20313" t="s">
        <v>673</v>
      </c>
      <c r="D20313" s="2">
        <v>29068</v>
      </c>
      <c r="E20313">
        <v>31</v>
      </c>
      <c r="F20313">
        <v>25429</v>
      </c>
      <c r="G20313">
        <v>122408000</v>
      </c>
      <c r="H20313">
        <v>18415</v>
      </c>
      <c r="K20313">
        <v>1250</v>
      </c>
      <c r="L20313">
        <v>28</v>
      </c>
      <c r="M20313">
        <v>3.4</v>
      </c>
    </row>
    <row r="20314" spans="1:13" x14ac:dyDescent="0.25">
      <c r="A20314" t="s">
        <v>660</v>
      </c>
      <c r="C20314" t="s">
        <v>683</v>
      </c>
      <c r="D20314" s="2">
        <v>29068</v>
      </c>
      <c r="E20314">
        <v>31</v>
      </c>
      <c r="F20314">
        <v>12359</v>
      </c>
      <c r="G20314">
        <v>12099000</v>
      </c>
      <c r="H20314">
        <v>12</v>
      </c>
      <c r="K20314">
        <v>1810</v>
      </c>
      <c r="L20314">
        <v>12</v>
      </c>
      <c r="M20314">
        <v>1.8</v>
      </c>
    </row>
    <row r="20315" spans="1:13" x14ac:dyDescent="0.25">
      <c r="A20315" t="s">
        <v>660</v>
      </c>
      <c r="C20315" t="s">
        <v>676</v>
      </c>
      <c r="D20315" s="2">
        <v>29068</v>
      </c>
      <c r="E20315">
        <v>31</v>
      </c>
      <c r="F20315">
        <v>18302</v>
      </c>
      <c r="G20315">
        <v>53395000</v>
      </c>
      <c r="H20315">
        <v>374</v>
      </c>
      <c r="K20315">
        <v>1485</v>
      </c>
      <c r="L20315">
        <v>20</v>
      </c>
      <c r="M20315">
        <v>3.7</v>
      </c>
    </row>
    <row r="20316" spans="1:13" x14ac:dyDescent="0.25">
      <c r="A20316" t="s">
        <v>660</v>
      </c>
      <c r="C20316" t="s">
        <v>677</v>
      </c>
      <c r="D20316" s="2">
        <v>29068</v>
      </c>
      <c r="E20316">
        <v>31</v>
      </c>
      <c r="F20316">
        <v>30502</v>
      </c>
      <c r="G20316">
        <v>43098000</v>
      </c>
      <c r="H20316">
        <v>0</v>
      </c>
      <c r="K20316">
        <v>1511</v>
      </c>
      <c r="L20316">
        <v>20</v>
      </c>
      <c r="M20316">
        <v>5.8</v>
      </c>
    </row>
    <row r="20317" spans="1:13" x14ac:dyDescent="0.25">
      <c r="A20317" t="s">
        <v>660</v>
      </c>
      <c r="C20317" t="s">
        <v>680</v>
      </c>
      <c r="D20317" s="2">
        <v>29068</v>
      </c>
      <c r="E20317">
        <v>31</v>
      </c>
      <c r="F20317">
        <v>18998</v>
      </c>
      <c r="G20317">
        <v>31965000</v>
      </c>
      <c r="H20317">
        <v>12665</v>
      </c>
      <c r="K20317">
        <v>1455</v>
      </c>
      <c r="L20317">
        <v>24</v>
      </c>
      <c r="M20317">
        <v>4.2</v>
      </c>
    </row>
    <row r="20318" spans="1:13" x14ac:dyDescent="0.25">
      <c r="A20318" t="s">
        <v>660</v>
      </c>
      <c r="C20318" t="s">
        <v>681</v>
      </c>
      <c r="D20318" s="2">
        <v>29068</v>
      </c>
      <c r="E20318">
        <v>31</v>
      </c>
      <c r="F20318">
        <v>45922</v>
      </c>
      <c r="G20318">
        <v>43688000</v>
      </c>
      <c r="H20318">
        <v>464</v>
      </c>
      <c r="K20318">
        <v>1400</v>
      </c>
      <c r="L20318">
        <v>24</v>
      </c>
      <c r="M20318">
        <v>1.3</v>
      </c>
    </row>
    <row r="20319" spans="1:13" x14ac:dyDescent="0.25">
      <c r="A20319" t="s">
        <v>660</v>
      </c>
      <c r="C20319" t="s">
        <v>668</v>
      </c>
      <c r="D20319" s="2">
        <v>29099</v>
      </c>
      <c r="E20319">
        <v>30</v>
      </c>
      <c r="F20319">
        <v>4018</v>
      </c>
      <c r="G20319">
        <v>30743000</v>
      </c>
      <c r="H20319">
        <v>6028</v>
      </c>
      <c r="K20319">
        <v>1165</v>
      </c>
      <c r="L20319">
        <v>16</v>
      </c>
      <c r="M20319">
        <v>4.8</v>
      </c>
    </row>
    <row r="20320" spans="1:13" x14ac:dyDescent="0.25">
      <c r="A20320" t="s">
        <v>660</v>
      </c>
      <c r="C20320" t="s">
        <v>670</v>
      </c>
      <c r="D20320" s="2">
        <v>29099</v>
      </c>
      <c r="E20320">
        <v>30</v>
      </c>
      <c r="F20320">
        <v>7172</v>
      </c>
      <c r="G20320">
        <v>16161000</v>
      </c>
      <c r="H20320">
        <v>72</v>
      </c>
      <c r="K20320">
        <v>725</v>
      </c>
      <c r="L20320">
        <v>14</v>
      </c>
      <c r="M20320">
        <v>5.8</v>
      </c>
    </row>
    <row r="20321" spans="1:13" x14ac:dyDescent="0.25">
      <c r="A20321" t="s">
        <v>660</v>
      </c>
      <c r="C20321" t="s">
        <v>776</v>
      </c>
      <c r="D20321" s="2">
        <v>29099</v>
      </c>
      <c r="E20321">
        <v>30</v>
      </c>
      <c r="F20321">
        <v>2390</v>
      </c>
      <c r="G20321">
        <v>16450000</v>
      </c>
      <c r="H20321">
        <v>3586</v>
      </c>
      <c r="K20321">
        <v>465</v>
      </c>
      <c r="L20321">
        <v>16</v>
      </c>
      <c r="M20321">
        <v>3</v>
      </c>
    </row>
    <row r="20322" spans="1:13" x14ac:dyDescent="0.25">
      <c r="A20322" t="s">
        <v>660</v>
      </c>
      <c r="C20322" t="s">
        <v>661</v>
      </c>
      <c r="D20322" s="2">
        <v>29099</v>
      </c>
      <c r="E20322">
        <v>30</v>
      </c>
      <c r="F20322">
        <v>14082</v>
      </c>
      <c r="G20322">
        <v>44645000</v>
      </c>
      <c r="H20322">
        <v>28</v>
      </c>
      <c r="K20322">
        <v>1970</v>
      </c>
      <c r="L20322">
        <v>16</v>
      </c>
      <c r="M20322">
        <v>4</v>
      </c>
    </row>
    <row r="20323" spans="1:13" x14ac:dyDescent="0.25">
      <c r="A20323" t="s">
        <v>660</v>
      </c>
      <c r="C20323" t="s">
        <v>662</v>
      </c>
      <c r="D20323" s="2">
        <v>29099</v>
      </c>
      <c r="E20323">
        <v>30</v>
      </c>
      <c r="F20323">
        <v>14353</v>
      </c>
      <c r="G20323">
        <v>60428000</v>
      </c>
      <c r="H20323">
        <v>13249</v>
      </c>
      <c r="K20323">
        <v>1470</v>
      </c>
      <c r="L20323">
        <v>20</v>
      </c>
      <c r="M20323">
        <v>6.8</v>
      </c>
    </row>
    <row r="20324" spans="1:13" x14ac:dyDescent="0.25">
      <c r="A20324" t="s">
        <v>660</v>
      </c>
      <c r="C20324" t="s">
        <v>664</v>
      </c>
      <c r="D20324" s="2">
        <v>29099</v>
      </c>
      <c r="E20324">
        <v>30</v>
      </c>
      <c r="F20324">
        <v>17255</v>
      </c>
      <c r="G20324">
        <v>78258000</v>
      </c>
      <c r="H20324">
        <v>17</v>
      </c>
      <c r="K20324">
        <v>1470</v>
      </c>
      <c r="L20324">
        <v>12</v>
      </c>
      <c r="M20324">
        <v>8.1</v>
      </c>
    </row>
    <row r="20325" spans="1:13" x14ac:dyDescent="0.25">
      <c r="A20325" t="s">
        <v>660</v>
      </c>
      <c r="C20325" t="s">
        <v>785</v>
      </c>
      <c r="D20325" s="2">
        <v>29099</v>
      </c>
      <c r="E20325">
        <v>29.9</v>
      </c>
      <c r="F20325">
        <v>61466</v>
      </c>
      <c r="G20325">
        <v>48074000</v>
      </c>
      <c r="H20325">
        <v>621</v>
      </c>
      <c r="K20325">
        <v>1057</v>
      </c>
      <c r="L20325">
        <v>34</v>
      </c>
      <c r="M20325">
        <v>1.6</v>
      </c>
    </row>
    <row r="20326" spans="1:13" x14ac:dyDescent="0.25">
      <c r="A20326" t="s">
        <v>660</v>
      </c>
      <c r="C20326" t="s">
        <v>672</v>
      </c>
      <c r="D20326" s="2">
        <v>29099</v>
      </c>
      <c r="E20326">
        <v>30</v>
      </c>
      <c r="F20326">
        <v>21703</v>
      </c>
      <c r="G20326">
        <v>97281000</v>
      </c>
      <c r="H20326">
        <v>219</v>
      </c>
      <c r="K20326">
        <v>2090</v>
      </c>
      <c r="L20326">
        <v>20</v>
      </c>
      <c r="M20326">
        <v>4.3</v>
      </c>
    </row>
    <row r="20327" spans="1:13" x14ac:dyDescent="0.25">
      <c r="A20327" t="s">
        <v>660</v>
      </c>
      <c r="C20327" t="s">
        <v>686</v>
      </c>
      <c r="D20327" s="2">
        <v>29099</v>
      </c>
      <c r="E20327">
        <v>30</v>
      </c>
      <c r="F20327">
        <v>44127</v>
      </c>
      <c r="G20327">
        <v>61204000</v>
      </c>
      <c r="H20327">
        <v>1365</v>
      </c>
      <c r="K20327">
        <v>1020</v>
      </c>
      <c r="L20327">
        <v>26</v>
      </c>
      <c r="M20327">
        <v>1.4</v>
      </c>
    </row>
    <row r="20328" spans="1:13" x14ac:dyDescent="0.25">
      <c r="A20328" t="s">
        <v>660</v>
      </c>
      <c r="C20328" t="s">
        <v>673</v>
      </c>
      <c r="D20328" s="2">
        <v>29099</v>
      </c>
      <c r="E20328">
        <v>30</v>
      </c>
      <c r="F20328">
        <v>22506</v>
      </c>
      <c r="G20328">
        <v>112130000</v>
      </c>
      <c r="H20328">
        <v>16298</v>
      </c>
      <c r="K20328">
        <v>1450</v>
      </c>
      <c r="L20328">
        <v>28</v>
      </c>
      <c r="M20328">
        <v>3.8</v>
      </c>
    </row>
    <row r="20329" spans="1:13" x14ac:dyDescent="0.25">
      <c r="A20329" t="s">
        <v>660</v>
      </c>
      <c r="C20329" t="s">
        <v>683</v>
      </c>
      <c r="D20329" s="2">
        <v>29099</v>
      </c>
      <c r="E20329">
        <v>30</v>
      </c>
      <c r="F20329">
        <v>13660</v>
      </c>
      <c r="G20329">
        <v>11106000</v>
      </c>
      <c r="H20329">
        <v>14</v>
      </c>
      <c r="K20329">
        <v>1800</v>
      </c>
      <c r="L20329">
        <v>12</v>
      </c>
      <c r="M20329">
        <v>0.9</v>
      </c>
    </row>
    <row r="20330" spans="1:13" x14ac:dyDescent="0.25">
      <c r="A20330" t="s">
        <v>660</v>
      </c>
      <c r="C20330" t="s">
        <v>676</v>
      </c>
      <c r="D20330" s="2">
        <v>29099</v>
      </c>
      <c r="E20330">
        <v>30</v>
      </c>
      <c r="F20330">
        <v>18463</v>
      </c>
      <c r="G20330">
        <v>12182000</v>
      </c>
      <c r="H20330">
        <v>377</v>
      </c>
      <c r="K20330">
        <v>1477</v>
      </c>
      <c r="L20330">
        <v>16</v>
      </c>
      <c r="M20330">
        <v>4</v>
      </c>
    </row>
    <row r="20331" spans="1:13" x14ac:dyDescent="0.25">
      <c r="A20331" t="s">
        <v>660</v>
      </c>
      <c r="C20331" t="s">
        <v>677</v>
      </c>
      <c r="D20331" s="2">
        <v>29099</v>
      </c>
      <c r="E20331">
        <v>30</v>
      </c>
      <c r="F20331">
        <v>22478</v>
      </c>
      <c r="G20331">
        <v>31376000</v>
      </c>
      <c r="H20331">
        <v>0</v>
      </c>
      <c r="K20331">
        <v>1477</v>
      </c>
      <c r="L20331">
        <v>16</v>
      </c>
      <c r="M20331">
        <v>2.7</v>
      </c>
    </row>
    <row r="20332" spans="1:13" x14ac:dyDescent="0.25">
      <c r="A20332" t="s">
        <v>660</v>
      </c>
      <c r="C20332" t="s">
        <v>680</v>
      </c>
      <c r="D20332" s="2">
        <v>29099</v>
      </c>
      <c r="E20332">
        <v>30</v>
      </c>
      <c r="F20332">
        <v>13716</v>
      </c>
      <c r="G20332">
        <v>18297000</v>
      </c>
      <c r="H20332">
        <v>9144</v>
      </c>
      <c r="K20332">
        <v>1700</v>
      </c>
      <c r="L20332">
        <v>16</v>
      </c>
      <c r="M20332">
        <v>2.5</v>
      </c>
    </row>
    <row r="20333" spans="1:13" x14ac:dyDescent="0.25">
      <c r="A20333" t="s">
        <v>660</v>
      </c>
      <c r="C20333" t="s">
        <v>681</v>
      </c>
      <c r="D20333" s="2">
        <v>29099</v>
      </c>
      <c r="E20333">
        <v>30</v>
      </c>
      <c r="F20333">
        <v>42486</v>
      </c>
      <c r="G20333">
        <v>29495000</v>
      </c>
      <c r="H20333">
        <v>429</v>
      </c>
      <c r="K20333">
        <v>1390</v>
      </c>
      <c r="L20333">
        <v>24</v>
      </c>
      <c r="M20333">
        <v>5.3</v>
      </c>
    </row>
    <row r="20334" spans="1:13" x14ac:dyDescent="0.25">
      <c r="A20334" t="s">
        <v>660</v>
      </c>
      <c r="C20334" t="s">
        <v>668</v>
      </c>
      <c r="D20334" s="2">
        <v>29129</v>
      </c>
      <c r="E20334">
        <v>31</v>
      </c>
      <c r="F20334">
        <v>4148</v>
      </c>
      <c r="G20334">
        <v>32118000</v>
      </c>
      <c r="H20334">
        <v>6222</v>
      </c>
      <c r="K20334">
        <v>1100</v>
      </c>
      <c r="L20334">
        <v>16</v>
      </c>
      <c r="M20334">
        <v>2.4</v>
      </c>
    </row>
    <row r="20335" spans="1:13" x14ac:dyDescent="0.25">
      <c r="A20335" t="s">
        <v>660</v>
      </c>
      <c r="C20335" t="s">
        <v>670</v>
      </c>
      <c r="D20335" s="2">
        <v>29129</v>
      </c>
      <c r="E20335">
        <v>31</v>
      </c>
      <c r="F20335">
        <v>6615</v>
      </c>
      <c r="G20335">
        <v>12327000</v>
      </c>
      <c r="H20335">
        <v>67</v>
      </c>
      <c r="K20335">
        <v>740</v>
      </c>
      <c r="L20335">
        <v>14</v>
      </c>
      <c r="M20335">
        <v>4.9000000000000004</v>
      </c>
    </row>
    <row r="20336" spans="1:13" x14ac:dyDescent="0.25">
      <c r="A20336" t="s">
        <v>660</v>
      </c>
      <c r="C20336" t="s">
        <v>776</v>
      </c>
      <c r="D20336" s="2">
        <v>29129</v>
      </c>
      <c r="E20336">
        <v>31</v>
      </c>
      <c r="F20336">
        <v>2318</v>
      </c>
      <c r="G20336">
        <v>13663000</v>
      </c>
      <c r="H20336">
        <v>2737</v>
      </c>
      <c r="K20336">
        <v>485</v>
      </c>
      <c r="L20336">
        <v>16</v>
      </c>
      <c r="M20336">
        <v>3.4</v>
      </c>
    </row>
    <row r="20337" spans="1:13" x14ac:dyDescent="0.25">
      <c r="A20337" t="s">
        <v>660</v>
      </c>
      <c r="C20337" t="s">
        <v>661</v>
      </c>
      <c r="D20337" s="2">
        <v>29129</v>
      </c>
      <c r="E20337">
        <v>31</v>
      </c>
      <c r="F20337">
        <v>13549</v>
      </c>
      <c r="G20337">
        <v>44948000</v>
      </c>
      <c r="H20337">
        <v>27</v>
      </c>
      <c r="K20337">
        <v>1955</v>
      </c>
      <c r="L20337">
        <v>16</v>
      </c>
      <c r="M20337">
        <v>4.5999999999999996</v>
      </c>
    </row>
    <row r="20338" spans="1:13" x14ac:dyDescent="0.25">
      <c r="A20338" t="s">
        <v>660</v>
      </c>
      <c r="C20338" t="s">
        <v>662</v>
      </c>
      <c r="D20338" s="2">
        <v>29129</v>
      </c>
      <c r="E20338">
        <v>31</v>
      </c>
      <c r="F20338">
        <v>14608</v>
      </c>
      <c r="G20338">
        <v>58266000</v>
      </c>
      <c r="H20338">
        <v>14947</v>
      </c>
      <c r="K20338">
        <v>1475</v>
      </c>
      <c r="L20338">
        <v>20</v>
      </c>
      <c r="M20338">
        <v>4.0999999999999996</v>
      </c>
    </row>
    <row r="20339" spans="1:13" x14ac:dyDescent="0.25">
      <c r="A20339" t="s">
        <v>660</v>
      </c>
      <c r="C20339" t="s">
        <v>664</v>
      </c>
      <c r="D20339" s="2">
        <v>29129</v>
      </c>
      <c r="E20339">
        <v>31</v>
      </c>
      <c r="F20339">
        <v>20570</v>
      </c>
      <c r="G20339">
        <v>39021000</v>
      </c>
      <c r="H20339">
        <v>21</v>
      </c>
      <c r="K20339">
        <v>1500</v>
      </c>
      <c r="L20339">
        <v>12</v>
      </c>
      <c r="M20339">
        <v>2.1</v>
      </c>
    </row>
    <row r="20340" spans="1:13" x14ac:dyDescent="0.25">
      <c r="A20340" t="s">
        <v>660</v>
      </c>
      <c r="C20340" t="s">
        <v>785</v>
      </c>
      <c r="D20340" s="2">
        <v>29129</v>
      </c>
      <c r="E20340">
        <v>31</v>
      </c>
      <c r="F20340">
        <v>36016</v>
      </c>
      <c r="G20340">
        <v>57070000</v>
      </c>
      <c r="H20340">
        <v>363</v>
      </c>
      <c r="K20340">
        <v>1200</v>
      </c>
      <c r="L20340">
        <v>34</v>
      </c>
      <c r="M20340">
        <v>0</v>
      </c>
    </row>
    <row r="20341" spans="1:13" x14ac:dyDescent="0.25">
      <c r="A20341" t="s">
        <v>660</v>
      </c>
      <c r="C20341" t="s">
        <v>672</v>
      </c>
      <c r="D20341" s="2">
        <v>29129</v>
      </c>
      <c r="E20341">
        <v>31</v>
      </c>
      <c r="F20341">
        <v>24299</v>
      </c>
      <c r="G20341">
        <v>65551000</v>
      </c>
      <c r="H20341">
        <v>246</v>
      </c>
      <c r="K20341">
        <v>1950</v>
      </c>
      <c r="L20341">
        <v>20</v>
      </c>
      <c r="M20341">
        <v>6.8</v>
      </c>
    </row>
    <row r="20342" spans="1:13" x14ac:dyDescent="0.25">
      <c r="A20342" t="s">
        <v>660</v>
      </c>
      <c r="C20342" t="s">
        <v>686</v>
      </c>
      <c r="D20342" s="2">
        <v>29129</v>
      </c>
      <c r="E20342">
        <v>31</v>
      </c>
      <c r="F20342">
        <v>47600</v>
      </c>
      <c r="G20342">
        <v>66726000</v>
      </c>
      <c r="H20342">
        <v>1472</v>
      </c>
      <c r="K20342">
        <v>1160</v>
      </c>
      <c r="L20342">
        <v>26</v>
      </c>
      <c r="M20342">
        <v>4.0999999999999996</v>
      </c>
    </row>
    <row r="20343" spans="1:13" x14ac:dyDescent="0.25">
      <c r="A20343" t="s">
        <v>660</v>
      </c>
      <c r="C20343" t="s">
        <v>673</v>
      </c>
      <c r="D20343" s="2">
        <v>29129</v>
      </c>
      <c r="E20343">
        <v>31</v>
      </c>
      <c r="F20343">
        <v>10464</v>
      </c>
      <c r="G20343">
        <v>55745000</v>
      </c>
      <c r="H20343">
        <v>7577</v>
      </c>
      <c r="K20343">
        <v>1625</v>
      </c>
      <c r="L20343">
        <v>20</v>
      </c>
      <c r="M20343">
        <v>7</v>
      </c>
    </row>
    <row r="20344" spans="1:13" x14ac:dyDescent="0.25">
      <c r="A20344" t="s">
        <v>660</v>
      </c>
      <c r="C20344" t="s">
        <v>683</v>
      </c>
      <c r="D20344" s="2">
        <v>29129</v>
      </c>
      <c r="E20344">
        <v>31</v>
      </c>
      <c r="F20344">
        <v>14161</v>
      </c>
      <c r="G20344">
        <v>11513000</v>
      </c>
      <c r="H20344">
        <v>14</v>
      </c>
      <c r="K20344">
        <v>1800</v>
      </c>
      <c r="L20344">
        <v>12</v>
      </c>
      <c r="M20344">
        <v>0.9</v>
      </c>
    </row>
    <row r="20345" spans="1:13" x14ac:dyDescent="0.25">
      <c r="A20345" t="s">
        <v>660</v>
      </c>
      <c r="C20345" t="s">
        <v>676</v>
      </c>
      <c r="D20345" s="2">
        <v>29129</v>
      </c>
      <c r="E20345">
        <v>31</v>
      </c>
      <c r="F20345">
        <v>20710</v>
      </c>
      <c r="G20345">
        <v>12620000</v>
      </c>
      <c r="H20345">
        <v>1456</v>
      </c>
      <c r="K20345">
        <v>1650</v>
      </c>
      <c r="L20345">
        <v>16</v>
      </c>
      <c r="M20345">
        <v>3.9</v>
      </c>
    </row>
    <row r="20346" spans="1:13" x14ac:dyDescent="0.25">
      <c r="A20346" t="s">
        <v>660</v>
      </c>
      <c r="C20346" t="s">
        <v>677</v>
      </c>
      <c r="D20346" s="2">
        <v>29129</v>
      </c>
      <c r="E20346">
        <v>31</v>
      </c>
      <c r="F20346">
        <v>26628</v>
      </c>
      <c r="G20346">
        <v>33465000</v>
      </c>
      <c r="H20346">
        <v>0</v>
      </c>
      <c r="K20346">
        <v>1685</v>
      </c>
      <c r="L20346">
        <v>20</v>
      </c>
      <c r="M20346">
        <v>2.9</v>
      </c>
    </row>
    <row r="20347" spans="1:13" x14ac:dyDescent="0.25">
      <c r="A20347" t="s">
        <v>660</v>
      </c>
      <c r="C20347" t="s">
        <v>680</v>
      </c>
      <c r="D20347" s="2">
        <v>29129</v>
      </c>
      <c r="E20347">
        <v>31</v>
      </c>
      <c r="F20347">
        <v>15974</v>
      </c>
      <c r="G20347">
        <v>23493000</v>
      </c>
      <c r="H20347">
        <v>10649</v>
      </c>
      <c r="K20347">
        <v>1725</v>
      </c>
      <c r="L20347">
        <v>16</v>
      </c>
      <c r="M20347">
        <v>5.5</v>
      </c>
    </row>
    <row r="20348" spans="1:13" x14ac:dyDescent="0.25">
      <c r="A20348" t="s">
        <v>660</v>
      </c>
      <c r="C20348" t="s">
        <v>681</v>
      </c>
      <c r="D20348" s="2">
        <v>29129</v>
      </c>
      <c r="E20348">
        <v>31</v>
      </c>
      <c r="F20348">
        <v>45952</v>
      </c>
      <c r="G20348">
        <v>33353000</v>
      </c>
      <c r="H20348">
        <v>464</v>
      </c>
      <c r="K20348">
        <v>1405</v>
      </c>
      <c r="L20348">
        <v>24</v>
      </c>
      <c r="M20348">
        <v>9</v>
      </c>
    </row>
    <row r="20349" spans="1:13" x14ac:dyDescent="0.25">
      <c r="A20349" t="s">
        <v>660</v>
      </c>
      <c r="C20349" t="s">
        <v>668</v>
      </c>
      <c r="D20349" s="2">
        <v>29160</v>
      </c>
      <c r="E20349">
        <v>30</v>
      </c>
      <c r="F20349">
        <v>6562</v>
      </c>
      <c r="G20349">
        <v>37267000</v>
      </c>
      <c r="H20349">
        <v>5967</v>
      </c>
      <c r="K20349">
        <v>1100</v>
      </c>
      <c r="L20349">
        <v>16</v>
      </c>
      <c r="M20349">
        <v>3.9</v>
      </c>
    </row>
    <row r="20350" spans="1:13" x14ac:dyDescent="0.25">
      <c r="A20350" t="s">
        <v>660</v>
      </c>
      <c r="C20350" t="s">
        <v>670</v>
      </c>
      <c r="D20350" s="2">
        <v>29160</v>
      </c>
      <c r="E20350">
        <v>30</v>
      </c>
      <c r="F20350">
        <v>3462</v>
      </c>
      <c r="G20350">
        <v>13263000</v>
      </c>
      <c r="H20350">
        <v>35</v>
      </c>
      <c r="K20350">
        <v>765</v>
      </c>
      <c r="L20350">
        <v>14</v>
      </c>
      <c r="M20350">
        <v>4.5</v>
      </c>
    </row>
    <row r="20351" spans="1:13" x14ac:dyDescent="0.25">
      <c r="A20351" t="s">
        <v>660</v>
      </c>
      <c r="C20351" t="s">
        <v>776</v>
      </c>
      <c r="D20351" s="2">
        <v>29160</v>
      </c>
      <c r="E20351">
        <v>30</v>
      </c>
      <c r="F20351">
        <v>1938</v>
      </c>
      <c r="G20351">
        <v>13676000</v>
      </c>
      <c r="H20351">
        <v>612</v>
      </c>
      <c r="K20351">
        <v>490</v>
      </c>
      <c r="L20351">
        <v>16</v>
      </c>
      <c r="M20351">
        <v>2.6</v>
      </c>
    </row>
    <row r="20352" spans="1:13" x14ac:dyDescent="0.25">
      <c r="A20352" t="s">
        <v>660</v>
      </c>
      <c r="C20352" t="s">
        <v>661</v>
      </c>
      <c r="D20352" s="2">
        <v>29160</v>
      </c>
      <c r="E20352">
        <v>30</v>
      </c>
      <c r="F20352">
        <v>12839</v>
      </c>
      <c r="G20352">
        <v>38379000</v>
      </c>
      <c r="H20352">
        <v>25</v>
      </c>
      <c r="K20352">
        <v>1950</v>
      </c>
      <c r="L20352">
        <v>16</v>
      </c>
      <c r="M20352">
        <v>3.3</v>
      </c>
    </row>
    <row r="20353" spans="1:13" x14ac:dyDescent="0.25">
      <c r="A20353" t="s">
        <v>660</v>
      </c>
      <c r="C20353" t="s">
        <v>662</v>
      </c>
      <c r="D20353" s="2">
        <v>29160</v>
      </c>
      <c r="E20353">
        <v>30</v>
      </c>
      <c r="F20353">
        <v>14050</v>
      </c>
      <c r="G20353">
        <v>52351000</v>
      </c>
      <c r="H20353">
        <v>14623</v>
      </c>
      <c r="K20353">
        <v>1250</v>
      </c>
      <c r="L20353">
        <v>20</v>
      </c>
      <c r="M20353">
        <v>1.8</v>
      </c>
    </row>
    <row r="20354" spans="1:13" x14ac:dyDescent="0.25">
      <c r="A20354" t="s">
        <v>660</v>
      </c>
      <c r="C20354" t="s">
        <v>664</v>
      </c>
      <c r="D20354" s="2">
        <v>29160</v>
      </c>
      <c r="E20354">
        <v>30</v>
      </c>
      <c r="F20354">
        <v>19910</v>
      </c>
      <c r="G20354">
        <v>37769000</v>
      </c>
      <c r="H20354">
        <v>20</v>
      </c>
      <c r="K20354">
        <v>1500</v>
      </c>
      <c r="L20354">
        <v>12</v>
      </c>
      <c r="M20354">
        <v>2.1</v>
      </c>
    </row>
    <row r="20355" spans="1:13" x14ac:dyDescent="0.25">
      <c r="A20355" t="s">
        <v>660</v>
      </c>
      <c r="C20355" t="s">
        <v>785</v>
      </c>
      <c r="D20355" s="2">
        <v>29160</v>
      </c>
      <c r="E20355">
        <v>30</v>
      </c>
      <c r="F20355">
        <v>32675</v>
      </c>
      <c r="G20355">
        <v>55972000</v>
      </c>
      <c r="H20355">
        <v>330</v>
      </c>
      <c r="K20355">
        <v>1200</v>
      </c>
      <c r="L20355">
        <v>34</v>
      </c>
      <c r="M20355">
        <v>0</v>
      </c>
    </row>
    <row r="20356" spans="1:13" x14ac:dyDescent="0.25">
      <c r="A20356" t="s">
        <v>660</v>
      </c>
      <c r="C20356" t="s">
        <v>672</v>
      </c>
      <c r="D20356" s="2">
        <v>29160</v>
      </c>
      <c r="E20356">
        <v>30</v>
      </c>
      <c r="F20356">
        <v>20433</v>
      </c>
      <c r="G20356">
        <v>65833000</v>
      </c>
      <c r="H20356">
        <v>206</v>
      </c>
      <c r="K20356">
        <v>1760</v>
      </c>
      <c r="L20356">
        <v>20</v>
      </c>
      <c r="M20356">
        <v>8.1</v>
      </c>
    </row>
    <row r="20357" spans="1:13" x14ac:dyDescent="0.25">
      <c r="A20357" t="s">
        <v>660</v>
      </c>
      <c r="C20357" t="s">
        <v>686</v>
      </c>
      <c r="D20357" s="2">
        <v>29160</v>
      </c>
      <c r="E20357">
        <v>30</v>
      </c>
      <c r="F20357">
        <v>48071</v>
      </c>
      <c r="G20357">
        <v>68117000</v>
      </c>
      <c r="H20357">
        <v>1487</v>
      </c>
      <c r="K20357">
        <v>1300</v>
      </c>
      <c r="L20357">
        <v>26</v>
      </c>
      <c r="M20357">
        <v>2.7</v>
      </c>
    </row>
    <row r="20358" spans="1:13" x14ac:dyDescent="0.25">
      <c r="A20358" t="s">
        <v>660</v>
      </c>
      <c r="C20358" t="s">
        <v>673</v>
      </c>
      <c r="D20358" s="2">
        <v>29160</v>
      </c>
      <c r="E20358">
        <v>30</v>
      </c>
      <c r="F20358">
        <v>8363</v>
      </c>
      <c r="G20358">
        <v>52754000</v>
      </c>
      <c r="H20358">
        <v>6056</v>
      </c>
      <c r="K20358">
        <v>1600</v>
      </c>
      <c r="L20358">
        <v>20</v>
      </c>
      <c r="M20358">
        <v>4.9000000000000004</v>
      </c>
    </row>
    <row r="20359" spans="1:13" x14ac:dyDescent="0.25">
      <c r="A20359" t="s">
        <v>660</v>
      </c>
      <c r="C20359" t="s">
        <v>683</v>
      </c>
      <c r="D20359" s="2">
        <v>29160</v>
      </c>
      <c r="E20359">
        <v>30</v>
      </c>
      <c r="F20359">
        <v>13707</v>
      </c>
      <c r="G20359">
        <v>11144000</v>
      </c>
      <c r="H20359">
        <v>14</v>
      </c>
      <c r="K20359">
        <v>1800</v>
      </c>
      <c r="L20359">
        <v>12</v>
      </c>
      <c r="M20359">
        <v>0.9</v>
      </c>
    </row>
    <row r="20360" spans="1:13" x14ac:dyDescent="0.25">
      <c r="A20360" t="s">
        <v>660</v>
      </c>
      <c r="C20360" t="s">
        <v>676</v>
      </c>
      <c r="D20360" s="2">
        <v>29160</v>
      </c>
      <c r="E20360">
        <v>30</v>
      </c>
      <c r="F20360">
        <v>20866</v>
      </c>
      <c r="G20360">
        <v>11491000</v>
      </c>
      <c r="H20360">
        <v>2318</v>
      </c>
      <c r="K20360">
        <v>1475</v>
      </c>
      <c r="L20360">
        <v>16</v>
      </c>
      <c r="M20360">
        <v>5.7</v>
      </c>
    </row>
    <row r="20361" spans="1:13" x14ac:dyDescent="0.25">
      <c r="A20361" t="s">
        <v>660</v>
      </c>
      <c r="C20361" t="s">
        <v>677</v>
      </c>
      <c r="D20361" s="2">
        <v>29160</v>
      </c>
      <c r="E20361">
        <v>30</v>
      </c>
      <c r="F20361">
        <v>28667</v>
      </c>
      <c r="G20361">
        <v>32397000</v>
      </c>
      <c r="H20361">
        <v>0</v>
      </c>
      <c r="K20361">
        <v>1535</v>
      </c>
      <c r="L20361">
        <v>20</v>
      </c>
      <c r="M20361">
        <v>3.1</v>
      </c>
    </row>
    <row r="20362" spans="1:13" x14ac:dyDescent="0.25">
      <c r="A20362" t="s">
        <v>660</v>
      </c>
      <c r="C20362" t="s">
        <v>680</v>
      </c>
      <c r="D20362" s="2">
        <v>29160</v>
      </c>
      <c r="E20362">
        <v>30</v>
      </c>
      <c r="F20362">
        <v>16108</v>
      </c>
      <c r="G20362">
        <v>22947000</v>
      </c>
      <c r="H20362">
        <v>10138</v>
      </c>
      <c r="K20362">
        <v>1750</v>
      </c>
      <c r="L20362">
        <v>16</v>
      </c>
      <c r="M20362">
        <v>6.9</v>
      </c>
    </row>
    <row r="20363" spans="1:13" x14ac:dyDescent="0.25">
      <c r="A20363" t="s">
        <v>660</v>
      </c>
      <c r="C20363" t="s">
        <v>681</v>
      </c>
      <c r="D20363" s="2">
        <v>29160</v>
      </c>
      <c r="E20363">
        <v>30</v>
      </c>
      <c r="F20363">
        <v>45907</v>
      </c>
      <c r="G20363">
        <v>36646000</v>
      </c>
      <c r="H20363">
        <v>463</v>
      </c>
      <c r="K20363">
        <v>1410</v>
      </c>
      <c r="L20363">
        <v>24</v>
      </c>
      <c r="M20363">
        <v>6.7</v>
      </c>
    </row>
    <row r="20364" spans="1:13" x14ac:dyDescent="0.25">
      <c r="A20364" t="s">
        <v>660</v>
      </c>
      <c r="C20364" t="s">
        <v>668</v>
      </c>
      <c r="D20364" s="2">
        <v>29190</v>
      </c>
      <c r="E20364">
        <v>31</v>
      </c>
      <c r="F20364">
        <v>16403</v>
      </c>
      <c r="G20364">
        <v>14729000</v>
      </c>
      <c r="H20364">
        <v>7030</v>
      </c>
      <c r="K20364">
        <v>667</v>
      </c>
      <c r="L20364">
        <v>24</v>
      </c>
      <c r="M20364">
        <v>7.3</v>
      </c>
    </row>
    <row r="20365" spans="1:13" x14ac:dyDescent="0.25">
      <c r="A20365" t="s">
        <v>660</v>
      </c>
      <c r="C20365" t="s">
        <v>670</v>
      </c>
      <c r="D20365" s="2">
        <v>29190</v>
      </c>
      <c r="E20365">
        <v>31</v>
      </c>
      <c r="F20365">
        <v>5633</v>
      </c>
      <c r="G20365">
        <v>12519000</v>
      </c>
      <c r="H20365">
        <v>3292</v>
      </c>
      <c r="K20365">
        <v>752</v>
      </c>
      <c r="L20365">
        <v>14</v>
      </c>
      <c r="M20365">
        <v>4.3</v>
      </c>
    </row>
    <row r="20366" spans="1:13" x14ac:dyDescent="0.25">
      <c r="A20366" t="s">
        <v>660</v>
      </c>
      <c r="C20366" t="s">
        <v>776</v>
      </c>
      <c r="D20366" s="2">
        <v>29190</v>
      </c>
      <c r="E20366">
        <v>23</v>
      </c>
      <c r="F20366">
        <v>2023</v>
      </c>
      <c r="G20366">
        <v>10535000</v>
      </c>
      <c r="H20366">
        <v>638</v>
      </c>
      <c r="K20366">
        <v>485</v>
      </c>
      <c r="L20366">
        <v>16</v>
      </c>
      <c r="M20366">
        <v>5.4</v>
      </c>
    </row>
    <row r="20367" spans="1:13" x14ac:dyDescent="0.25">
      <c r="A20367" t="s">
        <v>660</v>
      </c>
      <c r="C20367" t="s">
        <v>661</v>
      </c>
      <c r="D20367" s="2">
        <v>29190</v>
      </c>
      <c r="E20367">
        <v>31</v>
      </c>
      <c r="F20367">
        <v>13891</v>
      </c>
      <c r="G20367">
        <v>38540000</v>
      </c>
      <c r="H20367">
        <v>28</v>
      </c>
      <c r="K20367">
        <v>1950</v>
      </c>
      <c r="L20367">
        <v>16</v>
      </c>
      <c r="M20367">
        <v>2.4</v>
      </c>
    </row>
    <row r="20368" spans="1:13" x14ac:dyDescent="0.25">
      <c r="A20368" t="s">
        <v>660</v>
      </c>
      <c r="C20368" t="s">
        <v>662</v>
      </c>
      <c r="D20368" s="2">
        <v>29190</v>
      </c>
      <c r="E20368">
        <v>31</v>
      </c>
      <c r="F20368">
        <v>14357</v>
      </c>
      <c r="G20368">
        <v>60084000</v>
      </c>
      <c r="H20368">
        <v>14943</v>
      </c>
      <c r="K20368">
        <v>1000</v>
      </c>
      <c r="L20368">
        <v>20</v>
      </c>
      <c r="M20368">
        <v>6.2</v>
      </c>
    </row>
    <row r="20369" spans="1:13" x14ac:dyDescent="0.25">
      <c r="A20369" t="s">
        <v>660</v>
      </c>
      <c r="C20369" t="s">
        <v>664</v>
      </c>
      <c r="D20369" s="2">
        <v>29190</v>
      </c>
      <c r="E20369">
        <v>31</v>
      </c>
      <c r="F20369">
        <v>12371</v>
      </c>
      <c r="G20369">
        <v>50636000</v>
      </c>
      <c r="H20369">
        <v>13</v>
      </c>
      <c r="K20369">
        <v>1837</v>
      </c>
      <c r="L20369">
        <v>12</v>
      </c>
      <c r="M20369">
        <v>6.2</v>
      </c>
    </row>
    <row r="20370" spans="1:13" x14ac:dyDescent="0.25">
      <c r="A20370" t="s">
        <v>660</v>
      </c>
      <c r="C20370" t="s">
        <v>785</v>
      </c>
      <c r="D20370" s="2">
        <v>29190</v>
      </c>
      <c r="E20370">
        <v>31</v>
      </c>
      <c r="F20370">
        <v>50922</v>
      </c>
      <c r="G20370">
        <v>55619000</v>
      </c>
      <c r="H20370">
        <v>515</v>
      </c>
      <c r="K20370">
        <v>1090</v>
      </c>
      <c r="L20370">
        <v>34</v>
      </c>
      <c r="M20370">
        <v>2.8</v>
      </c>
    </row>
    <row r="20371" spans="1:13" x14ac:dyDescent="0.25">
      <c r="A20371" t="s">
        <v>660</v>
      </c>
      <c r="C20371" t="s">
        <v>672</v>
      </c>
      <c r="D20371" s="2">
        <v>29190</v>
      </c>
      <c r="E20371">
        <v>31</v>
      </c>
      <c r="F20371">
        <v>18351</v>
      </c>
      <c r="G20371">
        <v>72694000</v>
      </c>
      <c r="H20371">
        <v>186</v>
      </c>
      <c r="K20371">
        <v>1910</v>
      </c>
      <c r="L20371">
        <v>20</v>
      </c>
      <c r="M20371">
        <v>5</v>
      </c>
    </row>
    <row r="20372" spans="1:13" x14ac:dyDescent="0.25">
      <c r="A20372" t="s">
        <v>660</v>
      </c>
      <c r="C20372" t="s">
        <v>686</v>
      </c>
      <c r="D20372" s="2">
        <v>29190</v>
      </c>
      <c r="E20372">
        <v>31</v>
      </c>
      <c r="F20372">
        <v>49983</v>
      </c>
      <c r="G20372">
        <v>64612000</v>
      </c>
      <c r="H20372">
        <v>1545</v>
      </c>
      <c r="K20372">
        <v>1248</v>
      </c>
      <c r="L20372">
        <v>26</v>
      </c>
      <c r="M20372">
        <v>10.1</v>
      </c>
    </row>
    <row r="20373" spans="1:13" x14ac:dyDescent="0.25">
      <c r="A20373" t="s">
        <v>660</v>
      </c>
      <c r="C20373" t="s">
        <v>673</v>
      </c>
      <c r="D20373" s="2">
        <v>29190</v>
      </c>
      <c r="E20373">
        <v>31</v>
      </c>
      <c r="F20373">
        <v>9617</v>
      </c>
      <c r="G20373">
        <v>49975000</v>
      </c>
      <c r="H20373">
        <v>6179</v>
      </c>
      <c r="K20373">
        <v>1592</v>
      </c>
      <c r="L20373">
        <v>20</v>
      </c>
      <c r="M20373">
        <v>6.7</v>
      </c>
    </row>
    <row r="20374" spans="1:13" x14ac:dyDescent="0.25">
      <c r="A20374" t="s">
        <v>660</v>
      </c>
      <c r="C20374" t="s">
        <v>683</v>
      </c>
      <c r="D20374" s="2">
        <v>29190</v>
      </c>
      <c r="E20374">
        <v>31</v>
      </c>
      <c r="F20374">
        <v>7646</v>
      </c>
      <c r="G20374">
        <v>20106000</v>
      </c>
      <c r="H20374">
        <v>7</v>
      </c>
      <c r="K20374">
        <v>1875</v>
      </c>
      <c r="L20374">
        <v>12</v>
      </c>
      <c r="M20374">
        <v>3.6</v>
      </c>
    </row>
    <row r="20375" spans="1:13" x14ac:dyDescent="0.25">
      <c r="A20375" t="s">
        <v>660</v>
      </c>
      <c r="C20375" t="s">
        <v>676</v>
      </c>
      <c r="D20375" s="2">
        <v>29190</v>
      </c>
      <c r="E20375">
        <v>30.7</v>
      </c>
      <c r="F20375">
        <v>19899</v>
      </c>
      <c r="G20375">
        <v>11479000</v>
      </c>
      <c r="H20375">
        <v>2211</v>
      </c>
      <c r="K20375">
        <v>1422</v>
      </c>
      <c r="L20375">
        <v>16</v>
      </c>
      <c r="M20375">
        <v>4.4000000000000004</v>
      </c>
    </row>
    <row r="20376" spans="1:13" x14ac:dyDescent="0.25">
      <c r="A20376" t="s">
        <v>660</v>
      </c>
      <c r="C20376" t="s">
        <v>677</v>
      </c>
      <c r="D20376" s="2">
        <v>29190</v>
      </c>
      <c r="E20376">
        <v>31</v>
      </c>
      <c r="F20376">
        <v>28946</v>
      </c>
      <c r="G20376">
        <v>33451000</v>
      </c>
      <c r="H20376">
        <v>0</v>
      </c>
      <c r="K20376">
        <v>1227</v>
      </c>
      <c r="L20376">
        <v>20</v>
      </c>
      <c r="M20376">
        <v>2.6</v>
      </c>
    </row>
    <row r="20377" spans="1:13" x14ac:dyDescent="0.25">
      <c r="A20377" t="s">
        <v>660</v>
      </c>
      <c r="C20377" t="s">
        <v>680</v>
      </c>
      <c r="D20377" s="2">
        <v>29190</v>
      </c>
      <c r="E20377">
        <v>31</v>
      </c>
      <c r="F20377">
        <v>21597</v>
      </c>
      <c r="G20377">
        <v>24611000</v>
      </c>
      <c r="H20377">
        <v>9256</v>
      </c>
      <c r="K20377">
        <v>1735</v>
      </c>
      <c r="L20377">
        <v>16</v>
      </c>
      <c r="M20377">
        <v>5.5</v>
      </c>
    </row>
    <row r="20378" spans="1:13" x14ac:dyDescent="0.25">
      <c r="A20378" t="s">
        <v>660</v>
      </c>
      <c r="C20378" t="s">
        <v>681</v>
      </c>
      <c r="D20378" s="2">
        <v>29190</v>
      </c>
      <c r="E20378">
        <v>31</v>
      </c>
      <c r="F20378">
        <v>44970</v>
      </c>
      <c r="G20378">
        <v>36476000</v>
      </c>
      <c r="H20378">
        <v>454</v>
      </c>
      <c r="K20378">
        <v>1415</v>
      </c>
      <c r="L20378">
        <v>24</v>
      </c>
      <c r="M20378">
        <v>3.3</v>
      </c>
    </row>
    <row r="20379" spans="1:13" x14ac:dyDescent="0.25">
      <c r="A20379" t="s">
        <v>660</v>
      </c>
      <c r="C20379" t="s">
        <v>668</v>
      </c>
      <c r="D20379" s="2">
        <v>29221</v>
      </c>
      <c r="E20379">
        <v>31</v>
      </c>
      <c r="F20379">
        <v>18762</v>
      </c>
      <c r="G20379">
        <v>16360000</v>
      </c>
      <c r="H20379">
        <v>8041</v>
      </c>
      <c r="K20379">
        <v>525</v>
      </c>
      <c r="L20379">
        <v>24</v>
      </c>
      <c r="M20379">
        <v>2.9</v>
      </c>
    </row>
    <row r="20380" spans="1:13" x14ac:dyDescent="0.25">
      <c r="A20380" t="s">
        <v>660</v>
      </c>
      <c r="C20380" t="s">
        <v>670</v>
      </c>
      <c r="D20380" s="2">
        <v>29221</v>
      </c>
      <c r="E20380">
        <v>31</v>
      </c>
      <c r="F20380">
        <v>2086</v>
      </c>
      <c r="G20380">
        <v>11664000</v>
      </c>
      <c r="H20380">
        <v>7790</v>
      </c>
      <c r="K20380">
        <v>752</v>
      </c>
      <c r="L20380">
        <v>14</v>
      </c>
      <c r="M20380">
        <v>2.4</v>
      </c>
    </row>
    <row r="20381" spans="1:13" x14ac:dyDescent="0.25">
      <c r="A20381" t="s">
        <v>660</v>
      </c>
      <c r="C20381" t="s">
        <v>661</v>
      </c>
      <c r="D20381" s="2">
        <v>29221</v>
      </c>
      <c r="E20381">
        <v>30.9</v>
      </c>
      <c r="F20381">
        <v>14015</v>
      </c>
      <c r="G20381">
        <v>33036000</v>
      </c>
      <c r="H20381">
        <v>706</v>
      </c>
      <c r="K20381">
        <v>1943</v>
      </c>
      <c r="L20381">
        <v>16</v>
      </c>
      <c r="M20381">
        <v>12.3</v>
      </c>
    </row>
    <row r="20382" spans="1:13" x14ac:dyDescent="0.25">
      <c r="A20382" t="s">
        <v>660</v>
      </c>
      <c r="C20382" t="s">
        <v>662</v>
      </c>
      <c r="D20382" s="2">
        <v>29221</v>
      </c>
      <c r="E20382">
        <v>31</v>
      </c>
      <c r="F20382">
        <v>14560</v>
      </c>
      <c r="G20382">
        <v>67616000</v>
      </c>
      <c r="H20382">
        <v>15154</v>
      </c>
      <c r="K20382">
        <v>1000</v>
      </c>
      <c r="L20382">
        <v>20</v>
      </c>
      <c r="M20382">
        <v>5.8</v>
      </c>
    </row>
    <row r="20383" spans="1:13" x14ac:dyDescent="0.25">
      <c r="A20383" t="s">
        <v>660</v>
      </c>
      <c r="C20383" t="s">
        <v>664</v>
      </c>
      <c r="D20383" s="2">
        <v>29221</v>
      </c>
      <c r="E20383">
        <v>31</v>
      </c>
      <c r="F20383">
        <v>10973</v>
      </c>
      <c r="G20383">
        <v>52210000</v>
      </c>
      <c r="H20383">
        <v>11</v>
      </c>
      <c r="K20383">
        <v>2175</v>
      </c>
      <c r="L20383">
        <v>12</v>
      </c>
      <c r="M20383">
        <v>4.0999999999999996</v>
      </c>
    </row>
    <row r="20384" spans="1:13" x14ac:dyDescent="0.25">
      <c r="A20384" t="s">
        <v>660</v>
      </c>
      <c r="C20384" t="s">
        <v>785</v>
      </c>
      <c r="D20384" s="2">
        <v>29221</v>
      </c>
      <c r="E20384">
        <v>31</v>
      </c>
      <c r="F20384">
        <v>64694</v>
      </c>
      <c r="G20384">
        <v>54572000</v>
      </c>
      <c r="H20384">
        <v>653</v>
      </c>
      <c r="K20384">
        <v>1015</v>
      </c>
      <c r="L20384">
        <v>34</v>
      </c>
      <c r="M20384">
        <v>3.4</v>
      </c>
    </row>
    <row r="20385" spans="1:13" x14ac:dyDescent="0.25">
      <c r="A20385" t="s">
        <v>660</v>
      </c>
      <c r="C20385" t="s">
        <v>672</v>
      </c>
      <c r="D20385" s="2">
        <v>29221</v>
      </c>
      <c r="E20385">
        <v>31</v>
      </c>
      <c r="F20385">
        <v>18211</v>
      </c>
      <c r="G20385">
        <v>66686000</v>
      </c>
      <c r="H20385">
        <v>184</v>
      </c>
      <c r="K20385">
        <v>2090</v>
      </c>
      <c r="L20385">
        <v>20</v>
      </c>
      <c r="M20385">
        <v>4.5</v>
      </c>
    </row>
    <row r="20386" spans="1:13" x14ac:dyDescent="0.25">
      <c r="A20386" t="s">
        <v>660</v>
      </c>
      <c r="C20386" t="s">
        <v>686</v>
      </c>
      <c r="D20386" s="2">
        <v>29221</v>
      </c>
      <c r="E20386">
        <v>31</v>
      </c>
      <c r="F20386">
        <v>49212</v>
      </c>
      <c r="G20386">
        <v>83754000</v>
      </c>
      <c r="H20386">
        <v>2806</v>
      </c>
      <c r="K20386">
        <v>1222</v>
      </c>
      <c r="L20386">
        <v>26</v>
      </c>
      <c r="M20386">
        <v>5.8</v>
      </c>
    </row>
    <row r="20387" spans="1:13" x14ac:dyDescent="0.25">
      <c r="A20387" t="s">
        <v>660</v>
      </c>
      <c r="C20387" t="s">
        <v>673</v>
      </c>
      <c r="D20387" s="2">
        <v>29221</v>
      </c>
      <c r="E20387">
        <v>31</v>
      </c>
      <c r="F20387">
        <v>11172</v>
      </c>
      <c r="G20387">
        <v>34783000</v>
      </c>
      <c r="H20387">
        <v>6016</v>
      </c>
      <c r="K20387">
        <v>1587</v>
      </c>
      <c r="L20387">
        <v>20</v>
      </c>
      <c r="M20387">
        <v>2.2000000000000002</v>
      </c>
    </row>
    <row r="20388" spans="1:13" x14ac:dyDescent="0.25">
      <c r="A20388" t="s">
        <v>660</v>
      </c>
      <c r="C20388" t="s">
        <v>683</v>
      </c>
      <c r="D20388" s="2">
        <v>29221</v>
      </c>
      <c r="E20388">
        <v>22.2</v>
      </c>
      <c r="F20388">
        <v>4487</v>
      </c>
      <c r="G20388">
        <v>15610000</v>
      </c>
      <c r="H20388">
        <v>4</v>
      </c>
      <c r="K20388">
        <v>1950</v>
      </c>
      <c r="L20388">
        <v>12</v>
      </c>
      <c r="M20388">
        <v>2.7</v>
      </c>
    </row>
    <row r="20389" spans="1:13" x14ac:dyDescent="0.25">
      <c r="A20389" t="s">
        <v>660</v>
      </c>
      <c r="C20389" t="s">
        <v>676</v>
      </c>
      <c r="D20389" s="2">
        <v>29221</v>
      </c>
      <c r="E20389">
        <v>31</v>
      </c>
      <c r="F20389">
        <v>19896</v>
      </c>
      <c r="G20389">
        <v>11510000</v>
      </c>
      <c r="H20389">
        <v>3449</v>
      </c>
      <c r="K20389">
        <v>1420</v>
      </c>
      <c r="L20389">
        <v>16</v>
      </c>
      <c r="M20389">
        <v>5.4</v>
      </c>
    </row>
    <row r="20390" spans="1:13" x14ac:dyDescent="0.25">
      <c r="A20390" t="s">
        <v>660</v>
      </c>
      <c r="C20390" t="s">
        <v>677</v>
      </c>
      <c r="D20390" s="2">
        <v>29221</v>
      </c>
      <c r="E20390">
        <v>31</v>
      </c>
      <c r="F20390">
        <v>27895</v>
      </c>
      <c r="G20390">
        <v>33245000</v>
      </c>
      <c r="H20390">
        <v>134</v>
      </c>
      <c r="K20390">
        <v>1285</v>
      </c>
      <c r="L20390">
        <v>20</v>
      </c>
      <c r="M20390">
        <v>8.3000000000000007</v>
      </c>
    </row>
    <row r="20391" spans="1:13" x14ac:dyDescent="0.25">
      <c r="A20391" t="s">
        <v>660</v>
      </c>
      <c r="C20391" t="s">
        <v>680</v>
      </c>
      <c r="D20391" s="2">
        <v>29221</v>
      </c>
      <c r="E20391">
        <v>31</v>
      </c>
      <c r="F20391">
        <v>22267</v>
      </c>
      <c r="G20391">
        <v>27639000</v>
      </c>
      <c r="H20391">
        <v>9543</v>
      </c>
      <c r="K20391">
        <v>1722</v>
      </c>
      <c r="L20391">
        <v>16</v>
      </c>
      <c r="M20391">
        <v>2.8</v>
      </c>
    </row>
    <row r="20392" spans="1:13" x14ac:dyDescent="0.25">
      <c r="A20392" t="s">
        <v>660</v>
      </c>
      <c r="C20392" t="s">
        <v>681</v>
      </c>
      <c r="D20392" s="2">
        <v>29221</v>
      </c>
      <c r="E20392">
        <v>31</v>
      </c>
      <c r="F20392">
        <v>45180</v>
      </c>
      <c r="G20392">
        <v>35915000</v>
      </c>
      <c r="H20392">
        <v>457</v>
      </c>
      <c r="K20392">
        <v>1420</v>
      </c>
      <c r="L20392">
        <v>24</v>
      </c>
      <c r="M20392">
        <v>6.1</v>
      </c>
    </row>
    <row r="20393" spans="1:13" x14ac:dyDescent="0.25">
      <c r="A20393" t="s">
        <v>660</v>
      </c>
      <c r="C20393" t="s">
        <v>668</v>
      </c>
      <c r="D20393" s="2">
        <v>29252</v>
      </c>
      <c r="E20393">
        <v>29</v>
      </c>
      <c r="F20393">
        <v>15119</v>
      </c>
      <c r="G20393">
        <v>11944000</v>
      </c>
      <c r="H20393">
        <v>13226</v>
      </c>
      <c r="K20393">
        <v>522</v>
      </c>
      <c r="L20393">
        <v>24</v>
      </c>
      <c r="M20393">
        <v>7.3</v>
      </c>
    </row>
    <row r="20394" spans="1:13" x14ac:dyDescent="0.25">
      <c r="A20394" t="s">
        <v>660</v>
      </c>
      <c r="C20394" t="s">
        <v>670</v>
      </c>
      <c r="D20394" s="2">
        <v>29252</v>
      </c>
      <c r="E20394">
        <v>29</v>
      </c>
      <c r="F20394">
        <v>1774</v>
      </c>
      <c r="G20394">
        <v>6823000</v>
      </c>
      <c r="H20394">
        <v>8661</v>
      </c>
      <c r="K20394">
        <v>750</v>
      </c>
      <c r="L20394">
        <v>14</v>
      </c>
      <c r="M20394">
        <v>0.6</v>
      </c>
    </row>
    <row r="20395" spans="1:13" x14ac:dyDescent="0.25">
      <c r="A20395" t="s">
        <v>660</v>
      </c>
      <c r="C20395" t="s">
        <v>661</v>
      </c>
      <c r="D20395" s="2">
        <v>29252</v>
      </c>
      <c r="E20395">
        <v>29</v>
      </c>
      <c r="F20395">
        <v>14535</v>
      </c>
      <c r="G20395">
        <v>33886000</v>
      </c>
      <c r="H20395">
        <v>1195</v>
      </c>
      <c r="K20395">
        <v>1866</v>
      </c>
      <c r="L20395">
        <v>16</v>
      </c>
      <c r="M20395">
        <v>9.1</v>
      </c>
    </row>
    <row r="20396" spans="1:13" x14ac:dyDescent="0.25">
      <c r="A20396" t="s">
        <v>660</v>
      </c>
      <c r="C20396" t="s">
        <v>662</v>
      </c>
      <c r="D20396" s="2">
        <v>29252</v>
      </c>
      <c r="E20396">
        <v>29</v>
      </c>
      <c r="F20396">
        <v>14229</v>
      </c>
      <c r="G20396">
        <v>66970000</v>
      </c>
      <c r="H20396">
        <v>14810</v>
      </c>
      <c r="K20396">
        <v>1000</v>
      </c>
      <c r="L20396">
        <v>20</v>
      </c>
      <c r="M20396">
        <v>4.4000000000000004</v>
      </c>
    </row>
    <row r="20397" spans="1:13" x14ac:dyDescent="0.25">
      <c r="A20397" t="s">
        <v>660</v>
      </c>
      <c r="C20397" t="s">
        <v>664</v>
      </c>
      <c r="D20397" s="2">
        <v>29252</v>
      </c>
      <c r="E20397">
        <v>29</v>
      </c>
      <c r="F20397">
        <v>10928</v>
      </c>
      <c r="G20397">
        <v>53709000</v>
      </c>
      <c r="H20397">
        <v>11</v>
      </c>
      <c r="K20397">
        <v>2175</v>
      </c>
      <c r="L20397">
        <v>12</v>
      </c>
      <c r="M20397">
        <v>8.3000000000000007</v>
      </c>
    </row>
    <row r="20398" spans="1:13" x14ac:dyDescent="0.25">
      <c r="A20398" t="s">
        <v>660</v>
      </c>
      <c r="C20398" t="s">
        <v>785</v>
      </c>
      <c r="D20398" s="2">
        <v>29252</v>
      </c>
      <c r="E20398">
        <v>29</v>
      </c>
      <c r="F20398">
        <v>64235</v>
      </c>
      <c r="G20398">
        <v>57138000</v>
      </c>
      <c r="H20398">
        <v>649</v>
      </c>
      <c r="K20398">
        <v>994</v>
      </c>
      <c r="L20398">
        <v>34</v>
      </c>
      <c r="M20398">
        <v>2.6</v>
      </c>
    </row>
    <row r="20399" spans="1:13" x14ac:dyDescent="0.25">
      <c r="A20399" t="s">
        <v>660</v>
      </c>
      <c r="C20399" t="s">
        <v>672</v>
      </c>
      <c r="D20399" s="2">
        <v>29252</v>
      </c>
      <c r="E20399">
        <v>28</v>
      </c>
      <c r="F20399">
        <v>21587</v>
      </c>
      <c r="G20399">
        <v>20361000</v>
      </c>
      <c r="H20399">
        <v>749</v>
      </c>
      <c r="K20399">
        <v>2042</v>
      </c>
      <c r="L20399">
        <v>20</v>
      </c>
      <c r="M20399">
        <v>4.5</v>
      </c>
    </row>
    <row r="20400" spans="1:13" x14ac:dyDescent="0.25">
      <c r="A20400" t="s">
        <v>660</v>
      </c>
      <c r="C20400" t="s">
        <v>686</v>
      </c>
      <c r="D20400" s="2">
        <v>29252</v>
      </c>
      <c r="E20400">
        <v>29</v>
      </c>
      <c r="F20400">
        <v>47158</v>
      </c>
      <c r="G20400">
        <v>78343000</v>
      </c>
      <c r="H20400">
        <v>3036</v>
      </c>
      <c r="K20400">
        <v>1220</v>
      </c>
      <c r="L20400">
        <v>26</v>
      </c>
      <c r="M20400">
        <v>2.2999999999999998</v>
      </c>
    </row>
    <row r="20401" spans="1:13" x14ac:dyDescent="0.25">
      <c r="A20401" t="s">
        <v>660</v>
      </c>
      <c r="C20401" t="s">
        <v>673</v>
      </c>
      <c r="D20401" s="2">
        <v>29252</v>
      </c>
      <c r="E20401">
        <v>29</v>
      </c>
      <c r="F20401">
        <v>10728</v>
      </c>
      <c r="G20401">
        <v>32538000</v>
      </c>
      <c r="H20401">
        <v>5777</v>
      </c>
      <c r="K20401">
        <v>1590</v>
      </c>
      <c r="L20401">
        <v>20</v>
      </c>
      <c r="M20401">
        <v>0.4</v>
      </c>
    </row>
    <row r="20402" spans="1:13" x14ac:dyDescent="0.25">
      <c r="A20402" t="s">
        <v>660</v>
      </c>
      <c r="C20402" t="s">
        <v>683</v>
      </c>
      <c r="D20402" s="2">
        <v>29252</v>
      </c>
      <c r="E20402">
        <v>29</v>
      </c>
      <c r="F20402">
        <v>6005</v>
      </c>
      <c r="G20402">
        <v>20891000</v>
      </c>
      <c r="H20402">
        <v>6</v>
      </c>
      <c r="K20402">
        <v>1950</v>
      </c>
      <c r="L20402">
        <v>12</v>
      </c>
      <c r="M20402">
        <v>2.7</v>
      </c>
    </row>
    <row r="20403" spans="1:13" x14ac:dyDescent="0.25">
      <c r="A20403" t="s">
        <v>660</v>
      </c>
      <c r="C20403" t="s">
        <v>676</v>
      </c>
      <c r="D20403" s="2">
        <v>29252</v>
      </c>
      <c r="E20403">
        <v>29</v>
      </c>
      <c r="F20403">
        <v>18735</v>
      </c>
      <c r="G20403">
        <v>10818000</v>
      </c>
      <c r="H20403">
        <v>4684</v>
      </c>
      <c r="K20403">
        <v>1352</v>
      </c>
      <c r="L20403">
        <v>16</v>
      </c>
      <c r="M20403">
        <v>7.1</v>
      </c>
    </row>
    <row r="20404" spans="1:13" x14ac:dyDescent="0.25">
      <c r="A20404" t="s">
        <v>660</v>
      </c>
      <c r="C20404" t="s">
        <v>677</v>
      </c>
      <c r="D20404" s="2">
        <v>29252</v>
      </c>
      <c r="E20404">
        <v>29</v>
      </c>
      <c r="F20404">
        <v>29779</v>
      </c>
      <c r="G20404">
        <v>35541000</v>
      </c>
      <c r="H20404">
        <v>1302</v>
      </c>
      <c r="K20404">
        <v>1257</v>
      </c>
      <c r="L20404">
        <v>20</v>
      </c>
      <c r="M20404">
        <v>9.9</v>
      </c>
    </row>
    <row r="20405" spans="1:13" x14ac:dyDescent="0.25">
      <c r="A20405" t="s">
        <v>660</v>
      </c>
      <c r="C20405" t="s">
        <v>680</v>
      </c>
      <c r="D20405" s="2">
        <v>29252</v>
      </c>
      <c r="E20405">
        <v>29</v>
      </c>
      <c r="F20405">
        <v>20147</v>
      </c>
      <c r="G20405">
        <v>31078000</v>
      </c>
      <c r="H20405">
        <v>8634</v>
      </c>
      <c r="K20405">
        <v>1722</v>
      </c>
      <c r="L20405">
        <v>16</v>
      </c>
      <c r="M20405">
        <v>12.3</v>
      </c>
    </row>
    <row r="20406" spans="1:13" x14ac:dyDescent="0.25">
      <c r="A20406" t="s">
        <v>660</v>
      </c>
      <c r="C20406" t="s">
        <v>681</v>
      </c>
      <c r="D20406" s="2">
        <v>29252</v>
      </c>
      <c r="E20406">
        <v>29</v>
      </c>
      <c r="F20406">
        <v>43703</v>
      </c>
      <c r="G20406">
        <v>38065000</v>
      </c>
      <c r="H20406">
        <v>441</v>
      </c>
      <c r="K20406">
        <v>1420</v>
      </c>
      <c r="L20406">
        <v>24</v>
      </c>
      <c r="M20406">
        <v>3.3</v>
      </c>
    </row>
    <row r="20407" spans="1:13" x14ac:dyDescent="0.25">
      <c r="A20407" t="s">
        <v>660</v>
      </c>
      <c r="C20407" t="s">
        <v>668</v>
      </c>
      <c r="D20407" s="2">
        <v>29281</v>
      </c>
      <c r="E20407">
        <v>30.8</v>
      </c>
      <c r="F20407">
        <v>15144</v>
      </c>
      <c r="G20407">
        <v>12523000</v>
      </c>
      <c r="H20407">
        <v>15144</v>
      </c>
      <c r="K20407">
        <v>500</v>
      </c>
      <c r="L20407">
        <v>24</v>
      </c>
      <c r="M20407">
        <v>7.2</v>
      </c>
    </row>
    <row r="20408" spans="1:13" x14ac:dyDescent="0.25">
      <c r="A20408" t="s">
        <v>660</v>
      </c>
      <c r="C20408" t="s">
        <v>670</v>
      </c>
      <c r="D20408" s="2">
        <v>29281</v>
      </c>
      <c r="E20408">
        <v>30.8</v>
      </c>
      <c r="F20408">
        <v>1743</v>
      </c>
      <c r="G20408">
        <v>5483000</v>
      </c>
      <c r="H20408">
        <v>8510</v>
      </c>
      <c r="K20408">
        <v>750</v>
      </c>
      <c r="L20408">
        <v>14</v>
      </c>
      <c r="M20408">
        <v>3</v>
      </c>
    </row>
    <row r="20409" spans="1:13" x14ac:dyDescent="0.25">
      <c r="A20409" t="s">
        <v>660</v>
      </c>
      <c r="C20409" t="s">
        <v>661</v>
      </c>
      <c r="D20409" s="2">
        <v>29281</v>
      </c>
      <c r="E20409">
        <v>30.8</v>
      </c>
      <c r="F20409">
        <v>17460</v>
      </c>
      <c r="G20409">
        <v>46100000</v>
      </c>
      <c r="H20409">
        <v>1519</v>
      </c>
      <c r="K20409">
        <v>1852</v>
      </c>
      <c r="L20409">
        <v>18</v>
      </c>
      <c r="M20409">
        <v>4</v>
      </c>
    </row>
    <row r="20410" spans="1:13" x14ac:dyDescent="0.25">
      <c r="A20410" t="s">
        <v>660</v>
      </c>
      <c r="C20410" t="s">
        <v>662</v>
      </c>
      <c r="D20410" s="2">
        <v>29281</v>
      </c>
      <c r="E20410">
        <v>30.8</v>
      </c>
      <c r="F20410">
        <v>14877</v>
      </c>
      <c r="G20410">
        <v>72493000</v>
      </c>
      <c r="H20410">
        <v>15484</v>
      </c>
      <c r="K20410">
        <v>1250</v>
      </c>
      <c r="L20410">
        <v>20</v>
      </c>
      <c r="M20410">
        <v>5.7</v>
      </c>
    </row>
    <row r="20411" spans="1:13" x14ac:dyDescent="0.25">
      <c r="A20411" t="s">
        <v>660</v>
      </c>
      <c r="C20411" t="s">
        <v>664</v>
      </c>
      <c r="D20411" s="2">
        <v>29281</v>
      </c>
      <c r="E20411">
        <v>30.8</v>
      </c>
      <c r="F20411">
        <v>15223</v>
      </c>
      <c r="G20411">
        <v>83818000</v>
      </c>
      <c r="H20411">
        <v>16</v>
      </c>
      <c r="K20411">
        <v>2175</v>
      </c>
      <c r="L20411">
        <v>12</v>
      </c>
      <c r="M20411">
        <v>6.6</v>
      </c>
    </row>
    <row r="20412" spans="1:13" x14ac:dyDescent="0.25">
      <c r="A20412" t="s">
        <v>660</v>
      </c>
      <c r="C20412" t="s">
        <v>785</v>
      </c>
      <c r="D20412" s="2">
        <v>29281</v>
      </c>
      <c r="E20412">
        <v>30.8</v>
      </c>
      <c r="F20412">
        <v>72790</v>
      </c>
      <c r="G20412">
        <v>74312000</v>
      </c>
      <c r="H20412">
        <v>735</v>
      </c>
      <c r="K20412">
        <v>939</v>
      </c>
      <c r="L20412">
        <v>36</v>
      </c>
      <c r="M20412">
        <v>4.2</v>
      </c>
    </row>
    <row r="20413" spans="1:13" x14ac:dyDescent="0.25">
      <c r="A20413" t="s">
        <v>660</v>
      </c>
      <c r="C20413" t="s">
        <v>672</v>
      </c>
      <c r="D20413" s="2">
        <v>29281</v>
      </c>
      <c r="E20413">
        <v>30.8</v>
      </c>
      <c r="F20413">
        <v>25454</v>
      </c>
      <c r="G20413">
        <v>49050000</v>
      </c>
      <c r="H20413">
        <v>1060</v>
      </c>
      <c r="K20413">
        <v>2007</v>
      </c>
      <c r="L20413">
        <v>24</v>
      </c>
      <c r="M20413">
        <v>4.9000000000000004</v>
      </c>
    </row>
    <row r="20414" spans="1:13" x14ac:dyDescent="0.25">
      <c r="A20414" t="s">
        <v>660</v>
      </c>
      <c r="C20414" t="s">
        <v>686</v>
      </c>
      <c r="D20414" s="2">
        <v>29281</v>
      </c>
      <c r="E20414">
        <v>30.8</v>
      </c>
      <c r="F20414">
        <v>45791</v>
      </c>
      <c r="G20414">
        <v>99905000</v>
      </c>
      <c r="H20414">
        <v>3982</v>
      </c>
      <c r="K20414">
        <v>1323</v>
      </c>
      <c r="L20414">
        <v>26</v>
      </c>
      <c r="M20414">
        <v>7</v>
      </c>
    </row>
    <row r="20415" spans="1:13" x14ac:dyDescent="0.25">
      <c r="A20415" t="s">
        <v>660</v>
      </c>
      <c r="C20415" t="s">
        <v>673</v>
      </c>
      <c r="D20415" s="2">
        <v>29281</v>
      </c>
      <c r="E20415">
        <v>30.8</v>
      </c>
      <c r="F20415">
        <v>11506</v>
      </c>
      <c r="G20415">
        <v>36393000</v>
      </c>
      <c r="H20415">
        <v>6195</v>
      </c>
      <c r="K20415">
        <v>1587</v>
      </c>
      <c r="L20415">
        <v>20</v>
      </c>
      <c r="M20415">
        <v>2.4</v>
      </c>
    </row>
    <row r="20416" spans="1:13" x14ac:dyDescent="0.25">
      <c r="A20416" t="s">
        <v>660</v>
      </c>
      <c r="C20416" t="s">
        <v>683</v>
      </c>
      <c r="D20416" s="2">
        <v>29281</v>
      </c>
      <c r="E20416">
        <v>30.8</v>
      </c>
      <c r="F20416">
        <v>10098</v>
      </c>
      <c r="G20416">
        <v>25717000</v>
      </c>
      <c r="H20416">
        <v>10</v>
      </c>
      <c r="K20416">
        <v>1908</v>
      </c>
      <c r="L20416">
        <v>12</v>
      </c>
      <c r="M20416">
        <v>8.1</v>
      </c>
    </row>
    <row r="20417" spans="1:13" x14ac:dyDescent="0.25">
      <c r="A20417" t="s">
        <v>660</v>
      </c>
      <c r="C20417" t="s">
        <v>676</v>
      </c>
      <c r="D20417" s="2">
        <v>29281</v>
      </c>
      <c r="E20417">
        <v>30.8</v>
      </c>
      <c r="F20417">
        <v>18826</v>
      </c>
      <c r="G20417">
        <v>11054000</v>
      </c>
      <c r="H20417">
        <v>6224</v>
      </c>
      <c r="K20417">
        <v>1257</v>
      </c>
      <c r="L20417">
        <v>16</v>
      </c>
      <c r="M20417">
        <v>6.1</v>
      </c>
    </row>
    <row r="20418" spans="1:13" x14ac:dyDescent="0.25">
      <c r="A20418" t="s">
        <v>660</v>
      </c>
      <c r="C20418" t="s">
        <v>677</v>
      </c>
      <c r="D20418" s="2">
        <v>29281</v>
      </c>
      <c r="E20418">
        <v>30.8</v>
      </c>
      <c r="F20418">
        <v>28884</v>
      </c>
      <c r="G20418">
        <v>40142000</v>
      </c>
      <c r="H20418">
        <v>7074</v>
      </c>
      <c r="K20418">
        <v>1325</v>
      </c>
      <c r="L20418">
        <v>24</v>
      </c>
      <c r="M20418">
        <v>4.2</v>
      </c>
    </row>
    <row r="20419" spans="1:13" x14ac:dyDescent="0.25">
      <c r="A20419" t="s">
        <v>660</v>
      </c>
      <c r="C20419" t="s">
        <v>680</v>
      </c>
      <c r="D20419" s="2">
        <v>29281</v>
      </c>
      <c r="E20419">
        <v>30.8</v>
      </c>
      <c r="F20419">
        <v>17979</v>
      </c>
      <c r="G20419">
        <v>36395000</v>
      </c>
      <c r="H20419">
        <v>6662</v>
      </c>
      <c r="K20419">
        <v>1720</v>
      </c>
      <c r="L20419">
        <v>16</v>
      </c>
      <c r="M20419">
        <v>12.9</v>
      </c>
    </row>
    <row r="20420" spans="1:13" x14ac:dyDescent="0.25">
      <c r="A20420" t="s">
        <v>660</v>
      </c>
      <c r="C20420" t="s">
        <v>681</v>
      </c>
      <c r="D20420" s="2">
        <v>29281</v>
      </c>
      <c r="E20420">
        <v>30.8</v>
      </c>
      <c r="F20420">
        <v>45213</v>
      </c>
      <c r="G20420">
        <v>34738000</v>
      </c>
      <c r="H20420">
        <v>457</v>
      </c>
      <c r="K20420">
        <v>1420</v>
      </c>
      <c r="L20420">
        <v>24</v>
      </c>
      <c r="M20420">
        <v>5.2</v>
      </c>
    </row>
    <row r="20421" spans="1:13" x14ac:dyDescent="0.25">
      <c r="A20421" t="s">
        <v>660</v>
      </c>
      <c r="C20421" t="s">
        <v>668</v>
      </c>
      <c r="D20421" s="2">
        <v>29312</v>
      </c>
      <c r="E20421">
        <v>28</v>
      </c>
      <c r="F20421">
        <v>14424</v>
      </c>
      <c r="G20421">
        <v>13616000</v>
      </c>
      <c r="H20421">
        <v>14424</v>
      </c>
      <c r="K20421">
        <v>930</v>
      </c>
      <c r="L20421">
        <v>22</v>
      </c>
      <c r="M20421">
        <v>2.8</v>
      </c>
    </row>
    <row r="20422" spans="1:13" x14ac:dyDescent="0.25">
      <c r="A20422" t="s">
        <v>660</v>
      </c>
      <c r="C20422" t="s">
        <v>670</v>
      </c>
      <c r="D20422" s="2">
        <v>29312</v>
      </c>
      <c r="E20422">
        <v>28</v>
      </c>
      <c r="F20422">
        <v>1594</v>
      </c>
      <c r="G20422">
        <v>11582000</v>
      </c>
      <c r="H20422">
        <v>7782</v>
      </c>
      <c r="K20422">
        <v>755</v>
      </c>
      <c r="L20422">
        <v>14</v>
      </c>
      <c r="M20422">
        <v>2.4</v>
      </c>
    </row>
    <row r="20423" spans="1:13" x14ac:dyDescent="0.25">
      <c r="A20423" t="s">
        <v>660</v>
      </c>
      <c r="C20423" t="s">
        <v>661</v>
      </c>
      <c r="D20423" s="2">
        <v>29312</v>
      </c>
      <c r="E20423">
        <v>28</v>
      </c>
      <c r="F20423">
        <v>16881</v>
      </c>
      <c r="G20423">
        <v>47204000</v>
      </c>
      <c r="H20423">
        <v>1467</v>
      </c>
      <c r="K20423">
        <v>1872</v>
      </c>
      <c r="L20423">
        <v>18</v>
      </c>
      <c r="M20423">
        <v>9.6</v>
      </c>
    </row>
    <row r="20424" spans="1:13" x14ac:dyDescent="0.25">
      <c r="A20424" t="s">
        <v>660</v>
      </c>
      <c r="C20424" t="s">
        <v>662</v>
      </c>
      <c r="D20424" s="2">
        <v>29312</v>
      </c>
      <c r="E20424">
        <v>28</v>
      </c>
      <c r="F20424">
        <v>10620</v>
      </c>
      <c r="G20424">
        <v>50637000</v>
      </c>
      <c r="H20424">
        <v>11053</v>
      </c>
      <c r="K20424">
        <v>1450</v>
      </c>
      <c r="L20424">
        <v>20</v>
      </c>
      <c r="M20424">
        <v>6.9</v>
      </c>
    </row>
    <row r="20425" spans="1:13" x14ac:dyDescent="0.25">
      <c r="A20425" t="s">
        <v>660</v>
      </c>
      <c r="C20425" t="s">
        <v>664</v>
      </c>
      <c r="D20425" s="2">
        <v>29312</v>
      </c>
      <c r="E20425">
        <v>28</v>
      </c>
      <c r="F20425">
        <v>8865</v>
      </c>
      <c r="G20425">
        <v>46297000</v>
      </c>
      <c r="H20425">
        <v>9</v>
      </c>
      <c r="K20425">
        <v>2170</v>
      </c>
      <c r="L20425">
        <v>12</v>
      </c>
      <c r="M20425">
        <v>7.5</v>
      </c>
    </row>
    <row r="20426" spans="1:13" x14ac:dyDescent="0.25">
      <c r="A20426" t="s">
        <v>660</v>
      </c>
      <c r="C20426" t="s">
        <v>785</v>
      </c>
      <c r="D20426" s="2">
        <v>29312</v>
      </c>
      <c r="E20426">
        <v>28</v>
      </c>
      <c r="F20426">
        <v>59793</v>
      </c>
      <c r="G20426">
        <v>61327000</v>
      </c>
      <c r="H20426">
        <v>604</v>
      </c>
      <c r="K20426">
        <v>1115</v>
      </c>
      <c r="L20426">
        <v>24</v>
      </c>
      <c r="M20426">
        <v>7.4</v>
      </c>
    </row>
    <row r="20427" spans="1:13" x14ac:dyDescent="0.25">
      <c r="A20427" t="s">
        <v>660</v>
      </c>
      <c r="C20427" t="s">
        <v>672</v>
      </c>
      <c r="D20427" s="2">
        <v>29312</v>
      </c>
      <c r="E20427">
        <v>28</v>
      </c>
      <c r="F20427">
        <v>21943</v>
      </c>
      <c r="G20427">
        <v>114731000</v>
      </c>
      <c r="H20427">
        <v>915</v>
      </c>
      <c r="K20427">
        <v>2095</v>
      </c>
      <c r="L20427">
        <v>20</v>
      </c>
      <c r="M20427">
        <v>9</v>
      </c>
    </row>
    <row r="20428" spans="1:13" x14ac:dyDescent="0.25">
      <c r="A20428" t="s">
        <v>660</v>
      </c>
      <c r="C20428" t="s">
        <v>686</v>
      </c>
      <c r="D20428" s="2">
        <v>29312</v>
      </c>
      <c r="E20428">
        <v>28</v>
      </c>
      <c r="F20428">
        <v>31031</v>
      </c>
      <c r="G20428">
        <v>63932000</v>
      </c>
      <c r="H20428">
        <v>2698</v>
      </c>
      <c r="K20428">
        <v>1500</v>
      </c>
      <c r="L20428">
        <v>24</v>
      </c>
      <c r="M20428">
        <v>4.5</v>
      </c>
    </row>
    <row r="20429" spans="1:13" x14ac:dyDescent="0.25">
      <c r="A20429" t="s">
        <v>660</v>
      </c>
      <c r="C20429" t="s">
        <v>673</v>
      </c>
      <c r="D20429" s="2">
        <v>29312</v>
      </c>
      <c r="E20429">
        <v>27.3</v>
      </c>
      <c r="F20429">
        <v>10585</v>
      </c>
      <c r="G20429">
        <v>44383000</v>
      </c>
      <c r="H20429">
        <v>5700</v>
      </c>
      <c r="K20429">
        <v>1500</v>
      </c>
      <c r="L20429">
        <v>18</v>
      </c>
      <c r="M20429">
        <v>3.3</v>
      </c>
    </row>
    <row r="20430" spans="1:13" x14ac:dyDescent="0.25">
      <c r="A20430" t="s">
        <v>660</v>
      </c>
      <c r="C20430" t="s">
        <v>683</v>
      </c>
      <c r="D20430" s="2">
        <v>29312</v>
      </c>
      <c r="E20430">
        <v>28</v>
      </c>
      <c r="F20430">
        <v>9805</v>
      </c>
      <c r="G20430">
        <v>24185000</v>
      </c>
      <c r="H20430">
        <v>10</v>
      </c>
      <c r="K20430">
        <v>1975</v>
      </c>
      <c r="L20430">
        <v>12</v>
      </c>
      <c r="M20430">
        <v>5</v>
      </c>
    </row>
    <row r="20431" spans="1:13" x14ac:dyDescent="0.25">
      <c r="A20431" t="s">
        <v>660</v>
      </c>
      <c r="C20431" t="s">
        <v>676</v>
      </c>
      <c r="D20431" s="2">
        <v>29312</v>
      </c>
      <c r="E20431">
        <v>28</v>
      </c>
      <c r="F20431">
        <v>14504</v>
      </c>
      <c r="G20431">
        <v>8920000</v>
      </c>
      <c r="H20431">
        <v>6216</v>
      </c>
      <c r="K20431">
        <v>1285</v>
      </c>
      <c r="L20431">
        <v>16</v>
      </c>
      <c r="M20431">
        <v>2.2000000000000002</v>
      </c>
    </row>
    <row r="20432" spans="1:13" x14ac:dyDescent="0.25">
      <c r="A20432" t="s">
        <v>660</v>
      </c>
      <c r="C20432" t="s">
        <v>677</v>
      </c>
      <c r="D20432" s="2">
        <v>29312</v>
      </c>
      <c r="E20432">
        <v>28</v>
      </c>
      <c r="F20432">
        <v>20853</v>
      </c>
      <c r="G20432">
        <v>28819000</v>
      </c>
      <c r="H20432">
        <v>10271</v>
      </c>
      <c r="K20432">
        <v>1230</v>
      </c>
      <c r="L20432">
        <v>24</v>
      </c>
      <c r="M20432">
        <v>1.3</v>
      </c>
    </row>
    <row r="20433" spans="1:13" x14ac:dyDescent="0.25">
      <c r="A20433" t="s">
        <v>660</v>
      </c>
      <c r="C20433" t="s">
        <v>680</v>
      </c>
      <c r="D20433" s="2">
        <v>29312</v>
      </c>
      <c r="E20433">
        <v>28</v>
      </c>
      <c r="F20433">
        <v>18795</v>
      </c>
      <c r="G20433">
        <v>34240000</v>
      </c>
      <c r="H20433">
        <v>5614</v>
      </c>
      <c r="K20433">
        <v>1727</v>
      </c>
      <c r="L20433">
        <v>16</v>
      </c>
      <c r="M20433">
        <v>5.7</v>
      </c>
    </row>
    <row r="20434" spans="1:13" x14ac:dyDescent="0.25">
      <c r="A20434" t="s">
        <v>660</v>
      </c>
      <c r="C20434" t="s">
        <v>681</v>
      </c>
      <c r="D20434" s="2">
        <v>29312</v>
      </c>
      <c r="E20434">
        <v>28</v>
      </c>
      <c r="F20434">
        <v>41502</v>
      </c>
      <c r="G20434">
        <v>37148000</v>
      </c>
      <c r="H20434">
        <v>419</v>
      </c>
      <c r="K20434">
        <v>1385</v>
      </c>
      <c r="L20434">
        <v>24</v>
      </c>
      <c r="M20434">
        <v>6.9</v>
      </c>
    </row>
    <row r="20435" spans="1:13" x14ac:dyDescent="0.25">
      <c r="A20435" t="s">
        <v>660</v>
      </c>
      <c r="C20435" t="s">
        <v>668</v>
      </c>
      <c r="D20435" s="2">
        <v>29342</v>
      </c>
      <c r="E20435">
        <v>30.5</v>
      </c>
      <c r="F20435">
        <v>9286</v>
      </c>
      <c r="G20435">
        <v>9830000</v>
      </c>
      <c r="H20435">
        <v>9286</v>
      </c>
      <c r="K20435">
        <v>871</v>
      </c>
      <c r="L20435">
        <v>22</v>
      </c>
      <c r="M20435">
        <v>4.8</v>
      </c>
    </row>
    <row r="20436" spans="1:13" x14ac:dyDescent="0.25">
      <c r="A20436" t="s">
        <v>660</v>
      </c>
      <c r="C20436" t="s">
        <v>670</v>
      </c>
      <c r="D20436" s="2">
        <v>29342</v>
      </c>
      <c r="E20436">
        <v>31</v>
      </c>
      <c r="F20436">
        <v>1723</v>
      </c>
      <c r="G20436">
        <v>16861000</v>
      </c>
      <c r="H20436">
        <v>8412</v>
      </c>
      <c r="K20436">
        <v>757</v>
      </c>
      <c r="L20436">
        <v>14</v>
      </c>
      <c r="M20436">
        <v>3.3</v>
      </c>
    </row>
    <row r="20437" spans="1:13" x14ac:dyDescent="0.25">
      <c r="A20437" t="s">
        <v>660</v>
      </c>
      <c r="C20437" t="s">
        <v>661</v>
      </c>
      <c r="D20437" s="2">
        <v>29342</v>
      </c>
      <c r="E20437">
        <v>31</v>
      </c>
      <c r="F20437">
        <v>17933</v>
      </c>
      <c r="G20437">
        <v>45039000</v>
      </c>
      <c r="H20437">
        <v>1560</v>
      </c>
      <c r="K20437">
        <v>1872</v>
      </c>
      <c r="L20437">
        <v>18</v>
      </c>
      <c r="M20437">
        <v>8.3000000000000007</v>
      </c>
    </row>
    <row r="20438" spans="1:13" x14ac:dyDescent="0.25">
      <c r="A20438" t="s">
        <v>660</v>
      </c>
      <c r="C20438" t="s">
        <v>662</v>
      </c>
      <c r="D20438" s="2">
        <v>29342</v>
      </c>
      <c r="E20438">
        <v>31</v>
      </c>
      <c r="F20438">
        <v>10956</v>
      </c>
      <c r="G20438">
        <v>46895000</v>
      </c>
      <c r="H20438">
        <v>11403</v>
      </c>
      <c r="K20438">
        <v>1455</v>
      </c>
      <c r="L20438">
        <v>20</v>
      </c>
      <c r="M20438">
        <v>3.3</v>
      </c>
    </row>
    <row r="20439" spans="1:13" x14ac:dyDescent="0.25">
      <c r="A20439" t="s">
        <v>660</v>
      </c>
      <c r="C20439" t="s">
        <v>664</v>
      </c>
      <c r="D20439" s="2">
        <v>29342</v>
      </c>
      <c r="E20439">
        <v>31</v>
      </c>
      <c r="F20439">
        <v>11371</v>
      </c>
      <c r="G20439">
        <v>45905000</v>
      </c>
      <c r="H20439">
        <v>11</v>
      </c>
      <c r="K20439">
        <v>2172</v>
      </c>
      <c r="L20439">
        <v>12</v>
      </c>
      <c r="M20439">
        <v>4.5</v>
      </c>
    </row>
    <row r="20440" spans="1:13" x14ac:dyDescent="0.25">
      <c r="A20440" t="s">
        <v>660</v>
      </c>
      <c r="C20440" t="s">
        <v>785</v>
      </c>
      <c r="D20440" s="2">
        <v>29342</v>
      </c>
      <c r="E20440">
        <v>31</v>
      </c>
      <c r="F20440">
        <v>40567</v>
      </c>
      <c r="G20440">
        <v>42303000</v>
      </c>
      <c r="H20440">
        <v>410</v>
      </c>
      <c r="K20440">
        <v>1210</v>
      </c>
      <c r="L20440">
        <v>24</v>
      </c>
      <c r="M20440">
        <v>8.6</v>
      </c>
    </row>
    <row r="20441" spans="1:13" x14ac:dyDescent="0.25">
      <c r="A20441" t="s">
        <v>660</v>
      </c>
      <c r="C20441" t="s">
        <v>672</v>
      </c>
      <c r="D20441" s="2">
        <v>29342</v>
      </c>
      <c r="E20441">
        <v>31</v>
      </c>
      <c r="F20441">
        <v>16163</v>
      </c>
      <c r="G20441">
        <v>84118000</v>
      </c>
      <c r="H20441">
        <v>674</v>
      </c>
      <c r="K20441">
        <v>2140</v>
      </c>
      <c r="L20441">
        <v>20</v>
      </c>
      <c r="M20441">
        <v>9.8000000000000007</v>
      </c>
    </row>
    <row r="20442" spans="1:13" x14ac:dyDescent="0.25">
      <c r="A20442" t="s">
        <v>660</v>
      </c>
      <c r="C20442" t="s">
        <v>686</v>
      </c>
      <c r="D20442" s="2">
        <v>29342</v>
      </c>
      <c r="E20442">
        <v>31</v>
      </c>
      <c r="F20442">
        <v>31920</v>
      </c>
      <c r="G20442">
        <v>57558000</v>
      </c>
      <c r="H20442">
        <v>2775</v>
      </c>
      <c r="K20442">
        <v>1510</v>
      </c>
      <c r="L20442">
        <v>24</v>
      </c>
      <c r="M20442">
        <v>3</v>
      </c>
    </row>
    <row r="20443" spans="1:13" x14ac:dyDescent="0.25">
      <c r="A20443" t="s">
        <v>660</v>
      </c>
      <c r="C20443" t="s">
        <v>673</v>
      </c>
      <c r="D20443" s="2">
        <v>29342</v>
      </c>
      <c r="E20443">
        <v>30.8</v>
      </c>
      <c r="F20443">
        <v>8129</v>
      </c>
      <c r="G20443">
        <v>29719000</v>
      </c>
      <c r="H20443">
        <v>4377</v>
      </c>
      <c r="K20443">
        <v>1372</v>
      </c>
      <c r="L20443">
        <v>18</v>
      </c>
      <c r="M20443">
        <v>5.0999999999999996</v>
      </c>
    </row>
    <row r="20444" spans="1:13" x14ac:dyDescent="0.25">
      <c r="A20444" t="s">
        <v>660</v>
      </c>
      <c r="C20444" t="s">
        <v>683</v>
      </c>
      <c r="D20444" s="2">
        <v>29342</v>
      </c>
      <c r="E20444">
        <v>31</v>
      </c>
      <c r="F20444">
        <v>7539</v>
      </c>
      <c r="G20444">
        <v>28490000</v>
      </c>
      <c r="H20444">
        <v>7</v>
      </c>
      <c r="K20444">
        <v>2022</v>
      </c>
      <c r="L20444">
        <v>12</v>
      </c>
      <c r="M20444">
        <v>2.2000000000000002</v>
      </c>
    </row>
    <row r="20445" spans="1:13" x14ac:dyDescent="0.25">
      <c r="A20445" t="s">
        <v>660</v>
      </c>
      <c r="C20445" t="s">
        <v>676</v>
      </c>
      <c r="D20445" s="2">
        <v>29342</v>
      </c>
      <c r="E20445">
        <v>31</v>
      </c>
      <c r="F20445">
        <v>15537</v>
      </c>
      <c r="G20445">
        <v>9383000</v>
      </c>
      <c r="H20445">
        <v>6659</v>
      </c>
      <c r="K20445">
        <v>1280</v>
      </c>
      <c r="L20445">
        <v>16</v>
      </c>
      <c r="M20445">
        <v>5.2</v>
      </c>
    </row>
    <row r="20446" spans="1:13" x14ac:dyDescent="0.25">
      <c r="A20446" t="s">
        <v>660</v>
      </c>
      <c r="C20446" t="s">
        <v>677</v>
      </c>
      <c r="D20446" s="2">
        <v>29342</v>
      </c>
      <c r="E20446">
        <v>31</v>
      </c>
      <c r="F20446">
        <v>22305</v>
      </c>
      <c r="G20446">
        <v>30227000</v>
      </c>
      <c r="H20446">
        <v>10986</v>
      </c>
      <c r="K20446">
        <v>1230</v>
      </c>
      <c r="L20446">
        <v>24</v>
      </c>
      <c r="M20446">
        <v>4.3</v>
      </c>
    </row>
    <row r="20447" spans="1:13" x14ac:dyDescent="0.25">
      <c r="A20447" t="s">
        <v>660</v>
      </c>
      <c r="C20447" t="s">
        <v>680</v>
      </c>
      <c r="D20447" s="2">
        <v>29342</v>
      </c>
      <c r="E20447">
        <v>30.9</v>
      </c>
      <c r="F20447">
        <v>21568</v>
      </c>
      <c r="G20447">
        <v>26992000</v>
      </c>
      <c r="H20447">
        <v>6442</v>
      </c>
      <c r="K20447">
        <v>1695</v>
      </c>
      <c r="L20447">
        <v>16</v>
      </c>
      <c r="M20447">
        <v>4.2</v>
      </c>
    </row>
    <row r="20448" spans="1:13" x14ac:dyDescent="0.25">
      <c r="A20448" t="s">
        <v>660</v>
      </c>
      <c r="C20448" t="s">
        <v>681</v>
      </c>
      <c r="D20448" s="2">
        <v>29342</v>
      </c>
      <c r="E20448">
        <v>31</v>
      </c>
      <c r="F20448">
        <v>43577</v>
      </c>
      <c r="G20448">
        <v>34785000</v>
      </c>
      <c r="H20448">
        <v>440</v>
      </c>
      <c r="K20448">
        <v>1347</v>
      </c>
      <c r="L20448">
        <v>24</v>
      </c>
      <c r="M20448">
        <v>6.2</v>
      </c>
    </row>
    <row r="20449" spans="1:13" x14ac:dyDescent="0.25">
      <c r="A20449" t="s">
        <v>660</v>
      </c>
      <c r="C20449" t="s">
        <v>668</v>
      </c>
      <c r="D20449" s="2">
        <v>29373</v>
      </c>
      <c r="E20449">
        <v>30</v>
      </c>
      <c r="F20449">
        <v>11926</v>
      </c>
      <c r="G20449">
        <v>11338000</v>
      </c>
      <c r="H20449">
        <v>6617</v>
      </c>
      <c r="K20449">
        <v>797</v>
      </c>
      <c r="L20449">
        <v>22</v>
      </c>
      <c r="M20449">
        <v>4.0999999999999996</v>
      </c>
    </row>
    <row r="20450" spans="1:13" x14ac:dyDescent="0.25">
      <c r="A20450" t="s">
        <v>660</v>
      </c>
      <c r="C20450" t="s">
        <v>670</v>
      </c>
      <c r="D20450" s="2">
        <v>29373</v>
      </c>
      <c r="E20450">
        <v>30</v>
      </c>
      <c r="F20450">
        <v>4622</v>
      </c>
      <c r="G20450">
        <v>10343000</v>
      </c>
      <c r="H20450">
        <v>5829</v>
      </c>
      <c r="K20450">
        <v>760</v>
      </c>
      <c r="L20450">
        <v>14</v>
      </c>
      <c r="M20450">
        <v>5.7</v>
      </c>
    </row>
    <row r="20451" spans="1:13" x14ac:dyDescent="0.25">
      <c r="A20451" t="s">
        <v>660</v>
      </c>
      <c r="C20451" t="s">
        <v>661</v>
      </c>
      <c r="D20451" s="2">
        <v>29373</v>
      </c>
      <c r="E20451">
        <v>30</v>
      </c>
      <c r="F20451">
        <v>19062</v>
      </c>
      <c r="G20451">
        <v>45981000</v>
      </c>
      <c r="H20451">
        <v>1658</v>
      </c>
      <c r="K20451">
        <v>1872</v>
      </c>
      <c r="L20451">
        <v>18</v>
      </c>
      <c r="M20451">
        <v>3.7</v>
      </c>
    </row>
    <row r="20452" spans="1:13" x14ac:dyDescent="0.25">
      <c r="A20452" t="s">
        <v>660</v>
      </c>
      <c r="C20452" t="s">
        <v>662</v>
      </c>
      <c r="D20452" s="2">
        <v>29373</v>
      </c>
      <c r="E20452">
        <v>30</v>
      </c>
      <c r="F20452">
        <v>13303</v>
      </c>
      <c r="G20452">
        <v>41346000</v>
      </c>
      <c r="H20452">
        <v>10155</v>
      </c>
      <c r="K20452">
        <v>1455</v>
      </c>
      <c r="L20452">
        <v>20</v>
      </c>
      <c r="M20452">
        <v>2.7</v>
      </c>
    </row>
    <row r="20453" spans="1:13" x14ac:dyDescent="0.25">
      <c r="A20453" t="s">
        <v>660</v>
      </c>
      <c r="C20453" t="s">
        <v>664</v>
      </c>
      <c r="D20453" s="2">
        <v>29373</v>
      </c>
      <c r="E20453">
        <v>30</v>
      </c>
      <c r="F20453">
        <v>8284</v>
      </c>
      <c r="G20453">
        <v>51098000</v>
      </c>
      <c r="H20453">
        <v>8</v>
      </c>
      <c r="K20453">
        <v>2137</v>
      </c>
      <c r="L20453">
        <v>12</v>
      </c>
      <c r="M20453">
        <v>7.6</v>
      </c>
    </row>
    <row r="20454" spans="1:13" x14ac:dyDescent="0.25">
      <c r="A20454" t="s">
        <v>660</v>
      </c>
      <c r="C20454" t="s">
        <v>785</v>
      </c>
      <c r="D20454" s="2">
        <v>29373</v>
      </c>
      <c r="E20454">
        <v>30</v>
      </c>
      <c r="F20454">
        <v>43166</v>
      </c>
      <c r="G20454">
        <v>40578000</v>
      </c>
      <c r="H20454">
        <v>436</v>
      </c>
      <c r="K20454">
        <v>1207</v>
      </c>
      <c r="L20454">
        <v>24</v>
      </c>
      <c r="M20454">
        <v>3.3</v>
      </c>
    </row>
    <row r="20455" spans="1:13" x14ac:dyDescent="0.25">
      <c r="A20455" t="s">
        <v>660</v>
      </c>
      <c r="C20455" t="s">
        <v>672</v>
      </c>
      <c r="D20455" s="2">
        <v>29373</v>
      </c>
      <c r="E20455">
        <v>30</v>
      </c>
      <c r="F20455">
        <v>16565</v>
      </c>
      <c r="G20455">
        <v>73164000</v>
      </c>
      <c r="H20455">
        <v>371</v>
      </c>
      <c r="K20455">
        <v>2140</v>
      </c>
      <c r="L20455">
        <v>20</v>
      </c>
      <c r="M20455">
        <v>2.4</v>
      </c>
    </row>
    <row r="20456" spans="1:13" x14ac:dyDescent="0.25">
      <c r="A20456" t="s">
        <v>660</v>
      </c>
      <c r="C20456" t="s">
        <v>686</v>
      </c>
      <c r="D20456" s="2">
        <v>29373</v>
      </c>
      <c r="E20456">
        <v>30</v>
      </c>
      <c r="F20456">
        <v>33170</v>
      </c>
      <c r="G20456">
        <v>60071000</v>
      </c>
      <c r="H20456">
        <v>2884</v>
      </c>
      <c r="K20456">
        <v>1525</v>
      </c>
      <c r="L20456">
        <v>24</v>
      </c>
      <c r="M20456">
        <v>5.9</v>
      </c>
    </row>
    <row r="20457" spans="1:13" x14ac:dyDescent="0.25">
      <c r="A20457" t="s">
        <v>660</v>
      </c>
      <c r="C20457" t="s">
        <v>673</v>
      </c>
      <c r="D20457" s="2">
        <v>29373</v>
      </c>
      <c r="E20457">
        <v>30</v>
      </c>
      <c r="F20457">
        <v>10355</v>
      </c>
      <c r="G20457">
        <v>27377000</v>
      </c>
      <c r="H20457">
        <v>2563</v>
      </c>
      <c r="K20457">
        <v>1245</v>
      </c>
      <c r="L20457">
        <v>18</v>
      </c>
      <c r="M20457">
        <v>2.5</v>
      </c>
    </row>
    <row r="20458" spans="1:13" x14ac:dyDescent="0.25">
      <c r="A20458" t="s">
        <v>660</v>
      </c>
      <c r="C20458" t="s">
        <v>683</v>
      </c>
      <c r="D20458" s="2">
        <v>29373</v>
      </c>
      <c r="E20458">
        <v>30</v>
      </c>
      <c r="F20458">
        <v>6552</v>
      </c>
      <c r="G20458">
        <v>28447000</v>
      </c>
      <c r="H20458">
        <v>22</v>
      </c>
      <c r="K20458">
        <v>2022</v>
      </c>
      <c r="L20458">
        <v>12</v>
      </c>
      <c r="M20458">
        <v>1</v>
      </c>
    </row>
    <row r="20459" spans="1:13" x14ac:dyDescent="0.25">
      <c r="A20459" t="s">
        <v>660</v>
      </c>
      <c r="C20459" t="s">
        <v>676</v>
      </c>
      <c r="D20459" s="2">
        <v>29373</v>
      </c>
      <c r="E20459">
        <v>30</v>
      </c>
      <c r="F20459">
        <v>14669</v>
      </c>
      <c r="G20459">
        <v>9465000</v>
      </c>
      <c r="H20459">
        <v>7649</v>
      </c>
      <c r="K20459">
        <v>1275</v>
      </c>
      <c r="L20459">
        <v>16</v>
      </c>
      <c r="M20459">
        <v>11.7</v>
      </c>
    </row>
    <row r="20460" spans="1:13" x14ac:dyDescent="0.25">
      <c r="A20460" t="s">
        <v>660</v>
      </c>
      <c r="C20460" t="s">
        <v>677</v>
      </c>
      <c r="D20460" s="2">
        <v>29373</v>
      </c>
      <c r="E20460">
        <v>30</v>
      </c>
      <c r="F20460">
        <v>22436</v>
      </c>
      <c r="G20460">
        <v>30547000</v>
      </c>
      <c r="H20460">
        <v>11051</v>
      </c>
      <c r="K20460">
        <v>1230</v>
      </c>
      <c r="L20460">
        <v>24</v>
      </c>
      <c r="M20460">
        <v>5.9</v>
      </c>
    </row>
    <row r="20461" spans="1:13" x14ac:dyDescent="0.25">
      <c r="A20461" t="s">
        <v>660</v>
      </c>
      <c r="C20461" t="s">
        <v>680</v>
      </c>
      <c r="D20461" s="2">
        <v>29373</v>
      </c>
      <c r="E20461">
        <v>30</v>
      </c>
      <c r="F20461">
        <v>18049</v>
      </c>
      <c r="G20461">
        <v>20887000</v>
      </c>
      <c r="H20461">
        <v>5391</v>
      </c>
      <c r="K20461">
        <v>1360</v>
      </c>
      <c r="L20461">
        <v>16</v>
      </c>
      <c r="M20461">
        <v>7.6</v>
      </c>
    </row>
    <row r="20462" spans="1:13" x14ac:dyDescent="0.25">
      <c r="A20462" t="s">
        <v>660</v>
      </c>
      <c r="C20462" t="s">
        <v>681</v>
      </c>
      <c r="D20462" s="2">
        <v>29373</v>
      </c>
      <c r="E20462">
        <v>30</v>
      </c>
      <c r="F20462">
        <v>45416</v>
      </c>
      <c r="G20462">
        <v>34891000</v>
      </c>
      <c r="H20462">
        <v>459</v>
      </c>
      <c r="K20462">
        <v>1342</v>
      </c>
      <c r="L20462">
        <v>24</v>
      </c>
      <c r="M20462">
        <v>4.4000000000000004</v>
      </c>
    </row>
    <row r="20463" spans="1:13" x14ac:dyDescent="0.25">
      <c r="A20463" t="s">
        <v>660</v>
      </c>
      <c r="C20463" t="s">
        <v>668</v>
      </c>
      <c r="D20463" s="2">
        <v>29403</v>
      </c>
      <c r="E20463">
        <v>31</v>
      </c>
      <c r="F20463">
        <v>13353</v>
      </c>
      <c r="G20463">
        <v>17563000</v>
      </c>
      <c r="H20463">
        <v>7190</v>
      </c>
      <c r="K20463">
        <v>755</v>
      </c>
      <c r="L20463">
        <v>22</v>
      </c>
      <c r="M20463">
        <v>14.9</v>
      </c>
    </row>
    <row r="20464" spans="1:13" x14ac:dyDescent="0.25">
      <c r="A20464" t="s">
        <v>660</v>
      </c>
      <c r="C20464" t="s">
        <v>670</v>
      </c>
      <c r="D20464" s="2">
        <v>29403</v>
      </c>
      <c r="E20464">
        <v>31</v>
      </c>
      <c r="F20464">
        <v>5380</v>
      </c>
      <c r="G20464">
        <v>11210000</v>
      </c>
      <c r="H20464">
        <v>5380</v>
      </c>
      <c r="K20464">
        <v>755</v>
      </c>
      <c r="L20464">
        <v>14</v>
      </c>
      <c r="M20464">
        <v>14.4</v>
      </c>
    </row>
    <row r="20465" spans="1:13" x14ac:dyDescent="0.25">
      <c r="A20465" t="s">
        <v>660</v>
      </c>
      <c r="C20465" t="s">
        <v>661</v>
      </c>
      <c r="D20465" s="2">
        <v>29403</v>
      </c>
      <c r="E20465">
        <v>31</v>
      </c>
      <c r="F20465">
        <v>19108</v>
      </c>
      <c r="G20465">
        <v>48802000</v>
      </c>
      <c r="H20465">
        <v>1661</v>
      </c>
      <c r="K20465">
        <v>1710</v>
      </c>
      <c r="L20465">
        <v>18</v>
      </c>
      <c r="M20465">
        <v>8.9</v>
      </c>
    </row>
    <row r="20466" spans="1:13" x14ac:dyDescent="0.25">
      <c r="A20466" t="s">
        <v>660</v>
      </c>
      <c r="C20466" t="s">
        <v>662</v>
      </c>
      <c r="D20466" s="2">
        <v>29403</v>
      </c>
      <c r="E20466">
        <v>31</v>
      </c>
      <c r="F20466">
        <v>14337</v>
      </c>
      <c r="G20466">
        <v>48287000</v>
      </c>
      <c r="H20466">
        <v>9558</v>
      </c>
      <c r="K20466">
        <v>1490</v>
      </c>
      <c r="L20466">
        <v>20</v>
      </c>
      <c r="M20466">
        <v>3.5</v>
      </c>
    </row>
    <row r="20467" spans="1:13" x14ac:dyDescent="0.25">
      <c r="A20467" t="s">
        <v>660</v>
      </c>
      <c r="C20467" t="s">
        <v>664</v>
      </c>
      <c r="D20467" s="2">
        <v>29403</v>
      </c>
      <c r="E20467">
        <v>31</v>
      </c>
      <c r="F20467">
        <v>10600</v>
      </c>
      <c r="G20467">
        <v>62032000</v>
      </c>
      <c r="H20467">
        <v>10</v>
      </c>
      <c r="K20467">
        <v>2011</v>
      </c>
      <c r="L20467">
        <v>12</v>
      </c>
      <c r="M20467">
        <v>8.9</v>
      </c>
    </row>
    <row r="20468" spans="1:13" x14ac:dyDescent="0.25">
      <c r="A20468" t="s">
        <v>660</v>
      </c>
      <c r="C20468" t="s">
        <v>785</v>
      </c>
      <c r="D20468" s="2">
        <v>29403</v>
      </c>
      <c r="E20468">
        <v>31</v>
      </c>
      <c r="F20468">
        <v>41843</v>
      </c>
      <c r="G20468">
        <v>38705000</v>
      </c>
      <c r="H20468">
        <v>423</v>
      </c>
      <c r="K20468">
        <v>1177</v>
      </c>
      <c r="L20468">
        <v>24</v>
      </c>
      <c r="M20468">
        <v>2.5</v>
      </c>
    </row>
    <row r="20469" spans="1:13" x14ac:dyDescent="0.25">
      <c r="A20469" t="s">
        <v>660</v>
      </c>
      <c r="C20469" t="s">
        <v>672</v>
      </c>
      <c r="D20469" s="2">
        <v>29403</v>
      </c>
      <c r="E20469">
        <v>31</v>
      </c>
      <c r="F20469">
        <v>18859</v>
      </c>
      <c r="G20469">
        <v>76875000</v>
      </c>
      <c r="H20469">
        <v>191</v>
      </c>
      <c r="K20469">
        <v>2133</v>
      </c>
      <c r="L20469">
        <v>20</v>
      </c>
      <c r="M20469">
        <v>4.7</v>
      </c>
    </row>
    <row r="20470" spans="1:13" x14ac:dyDescent="0.25">
      <c r="A20470" t="s">
        <v>660</v>
      </c>
      <c r="C20470" t="s">
        <v>686</v>
      </c>
      <c r="D20470" s="2">
        <v>29403</v>
      </c>
      <c r="E20470">
        <v>31</v>
      </c>
      <c r="F20470">
        <v>33195</v>
      </c>
      <c r="G20470">
        <v>60026000</v>
      </c>
      <c r="H20470">
        <v>2887</v>
      </c>
      <c r="K20470">
        <v>1515</v>
      </c>
      <c r="L20470">
        <v>24</v>
      </c>
      <c r="M20470">
        <v>5.4</v>
      </c>
    </row>
    <row r="20471" spans="1:13" x14ac:dyDescent="0.25">
      <c r="A20471" t="s">
        <v>660</v>
      </c>
      <c r="C20471" t="s">
        <v>673</v>
      </c>
      <c r="D20471" s="2">
        <v>29403</v>
      </c>
      <c r="E20471">
        <v>30.9</v>
      </c>
      <c r="F20471">
        <v>11097</v>
      </c>
      <c r="G20471">
        <v>26907000</v>
      </c>
      <c r="H20471">
        <v>2437</v>
      </c>
      <c r="K20471">
        <v>1166</v>
      </c>
      <c r="L20471">
        <v>18</v>
      </c>
      <c r="M20471">
        <v>8.1</v>
      </c>
    </row>
    <row r="20472" spans="1:13" x14ac:dyDescent="0.25">
      <c r="A20472" t="s">
        <v>660</v>
      </c>
      <c r="C20472" t="s">
        <v>683</v>
      </c>
      <c r="D20472" s="2">
        <v>29403</v>
      </c>
      <c r="E20472">
        <v>30.7</v>
      </c>
      <c r="F20472">
        <v>6254</v>
      </c>
      <c r="G20472">
        <v>32613000</v>
      </c>
      <c r="H20472">
        <v>63</v>
      </c>
      <c r="K20472">
        <v>2073</v>
      </c>
      <c r="L20472">
        <v>12</v>
      </c>
      <c r="M20472">
        <v>4.0999999999999996</v>
      </c>
    </row>
    <row r="20473" spans="1:13" x14ac:dyDescent="0.25">
      <c r="A20473" t="s">
        <v>660</v>
      </c>
      <c r="C20473" t="s">
        <v>676</v>
      </c>
      <c r="D20473" s="2">
        <v>29403</v>
      </c>
      <c r="E20473">
        <v>31</v>
      </c>
      <c r="F20473">
        <v>15418</v>
      </c>
      <c r="G20473">
        <v>9120000</v>
      </c>
      <c r="H20473">
        <v>8301</v>
      </c>
      <c r="K20473">
        <v>1261</v>
      </c>
      <c r="L20473">
        <v>16</v>
      </c>
      <c r="M20473">
        <v>9.6999999999999993</v>
      </c>
    </row>
    <row r="20474" spans="1:13" x14ac:dyDescent="0.25">
      <c r="A20474" t="s">
        <v>660</v>
      </c>
      <c r="C20474" t="s">
        <v>677</v>
      </c>
      <c r="D20474" s="2">
        <v>29403</v>
      </c>
      <c r="E20474">
        <v>31</v>
      </c>
      <c r="F20474">
        <v>23841</v>
      </c>
      <c r="G20474">
        <v>31526000</v>
      </c>
      <c r="H20474">
        <v>11743</v>
      </c>
      <c r="K20474">
        <v>1225</v>
      </c>
      <c r="L20474">
        <v>24</v>
      </c>
      <c r="M20474">
        <v>5.0999999999999996</v>
      </c>
    </row>
    <row r="20475" spans="1:13" x14ac:dyDescent="0.25">
      <c r="A20475" t="s">
        <v>660</v>
      </c>
      <c r="C20475" t="s">
        <v>680</v>
      </c>
      <c r="D20475" s="2">
        <v>29403</v>
      </c>
      <c r="E20475">
        <v>31</v>
      </c>
      <c r="F20475">
        <v>12466</v>
      </c>
      <c r="G20475">
        <v>14646000</v>
      </c>
      <c r="H20475">
        <v>3724</v>
      </c>
      <c r="K20475">
        <v>1020</v>
      </c>
      <c r="L20475">
        <v>16</v>
      </c>
      <c r="M20475">
        <v>11</v>
      </c>
    </row>
    <row r="20476" spans="1:13" x14ac:dyDescent="0.25">
      <c r="A20476" t="s">
        <v>660</v>
      </c>
      <c r="C20476" t="s">
        <v>681</v>
      </c>
      <c r="D20476" s="2">
        <v>29403</v>
      </c>
      <c r="E20476">
        <v>31</v>
      </c>
      <c r="F20476">
        <v>46415</v>
      </c>
      <c r="G20476">
        <v>38588000</v>
      </c>
      <c r="H20476">
        <v>468</v>
      </c>
      <c r="K20476">
        <v>1382</v>
      </c>
      <c r="L20476">
        <v>24</v>
      </c>
      <c r="M20476">
        <v>4.4000000000000004</v>
      </c>
    </row>
    <row r="20477" spans="1:13" x14ac:dyDescent="0.25">
      <c r="A20477" t="s">
        <v>660</v>
      </c>
      <c r="C20477" t="s">
        <v>668</v>
      </c>
      <c r="D20477" s="2">
        <v>29434</v>
      </c>
      <c r="E20477">
        <v>30.5</v>
      </c>
      <c r="F20477">
        <v>13123</v>
      </c>
      <c r="G20477">
        <v>17420000</v>
      </c>
      <c r="H20477">
        <v>7066</v>
      </c>
      <c r="K20477">
        <v>815</v>
      </c>
      <c r="L20477">
        <v>22</v>
      </c>
      <c r="M20477">
        <v>15.1</v>
      </c>
    </row>
    <row r="20478" spans="1:13" x14ac:dyDescent="0.25">
      <c r="A20478" t="s">
        <v>660</v>
      </c>
      <c r="C20478" t="s">
        <v>670</v>
      </c>
      <c r="D20478" s="2">
        <v>29434</v>
      </c>
      <c r="E20478">
        <v>30.5</v>
      </c>
      <c r="F20478">
        <v>5462</v>
      </c>
      <c r="G20478">
        <v>11367000</v>
      </c>
      <c r="H20478">
        <v>5462</v>
      </c>
      <c r="K20478">
        <v>755</v>
      </c>
      <c r="L20478">
        <v>14</v>
      </c>
      <c r="M20478">
        <v>14.1</v>
      </c>
    </row>
    <row r="20479" spans="1:13" x14ac:dyDescent="0.25">
      <c r="A20479" t="s">
        <v>660</v>
      </c>
      <c r="C20479" t="s">
        <v>661</v>
      </c>
      <c r="D20479" s="2">
        <v>29434</v>
      </c>
      <c r="E20479">
        <v>30.5</v>
      </c>
      <c r="F20479">
        <v>18921</v>
      </c>
      <c r="G20479">
        <v>41653000</v>
      </c>
      <c r="H20479">
        <v>1645</v>
      </c>
      <c r="K20479">
        <v>1582</v>
      </c>
      <c r="L20479">
        <v>18</v>
      </c>
      <c r="M20479">
        <v>17.3</v>
      </c>
    </row>
    <row r="20480" spans="1:13" x14ac:dyDescent="0.25">
      <c r="A20480" t="s">
        <v>660</v>
      </c>
      <c r="C20480" t="s">
        <v>662</v>
      </c>
      <c r="D20480" s="2">
        <v>29434</v>
      </c>
      <c r="E20480">
        <v>30.5</v>
      </c>
      <c r="F20480">
        <v>14803</v>
      </c>
      <c r="G20480">
        <v>43455000</v>
      </c>
      <c r="H20480">
        <v>9868</v>
      </c>
      <c r="K20480">
        <v>1527</v>
      </c>
      <c r="L20480">
        <v>20</v>
      </c>
      <c r="M20480">
        <v>1.9</v>
      </c>
    </row>
    <row r="20481" spans="1:13" x14ac:dyDescent="0.25">
      <c r="A20481" t="s">
        <v>660</v>
      </c>
      <c r="C20481" t="s">
        <v>664</v>
      </c>
      <c r="D20481" s="2">
        <v>29434</v>
      </c>
      <c r="E20481">
        <v>30.5</v>
      </c>
      <c r="F20481">
        <v>11528</v>
      </c>
      <c r="G20481">
        <v>70249000</v>
      </c>
      <c r="H20481">
        <v>12</v>
      </c>
      <c r="K20481">
        <v>1982</v>
      </c>
      <c r="L20481">
        <v>12</v>
      </c>
      <c r="M20481">
        <v>1.7</v>
      </c>
    </row>
    <row r="20482" spans="1:13" x14ac:dyDescent="0.25">
      <c r="A20482" t="s">
        <v>660</v>
      </c>
      <c r="C20482" t="s">
        <v>785</v>
      </c>
      <c r="D20482" s="2">
        <v>29434</v>
      </c>
      <c r="E20482">
        <v>30.5</v>
      </c>
      <c r="F20482">
        <v>40544</v>
      </c>
      <c r="G20482">
        <v>38298000</v>
      </c>
      <c r="H20482">
        <v>410</v>
      </c>
      <c r="K20482">
        <v>1157</v>
      </c>
      <c r="L20482">
        <v>24</v>
      </c>
      <c r="M20482">
        <v>3</v>
      </c>
    </row>
    <row r="20483" spans="1:13" x14ac:dyDescent="0.25">
      <c r="A20483" t="s">
        <v>660</v>
      </c>
      <c r="C20483" t="s">
        <v>672</v>
      </c>
      <c r="D20483" s="2">
        <v>29434</v>
      </c>
      <c r="E20483">
        <v>30.5</v>
      </c>
      <c r="F20483">
        <v>20592</v>
      </c>
      <c r="G20483">
        <v>70273000</v>
      </c>
      <c r="H20483">
        <v>208</v>
      </c>
      <c r="K20483">
        <v>2095</v>
      </c>
      <c r="L20483">
        <v>20</v>
      </c>
      <c r="M20483">
        <v>1</v>
      </c>
    </row>
    <row r="20484" spans="1:13" x14ac:dyDescent="0.25">
      <c r="A20484" t="s">
        <v>660</v>
      </c>
      <c r="C20484" t="s">
        <v>686</v>
      </c>
      <c r="D20484" s="2">
        <v>29434</v>
      </c>
      <c r="E20484">
        <v>30.5</v>
      </c>
      <c r="F20484">
        <v>34265</v>
      </c>
      <c r="G20484">
        <v>49757000</v>
      </c>
      <c r="H20484">
        <v>2979</v>
      </c>
      <c r="K20484">
        <v>1510</v>
      </c>
      <c r="L20484">
        <v>24</v>
      </c>
      <c r="M20484">
        <v>3.6</v>
      </c>
    </row>
    <row r="20485" spans="1:13" x14ac:dyDescent="0.25">
      <c r="A20485" t="s">
        <v>660</v>
      </c>
      <c r="C20485" t="s">
        <v>673</v>
      </c>
      <c r="D20485" s="2">
        <v>29434</v>
      </c>
      <c r="E20485">
        <v>30.5</v>
      </c>
      <c r="F20485">
        <v>11001</v>
      </c>
      <c r="G20485">
        <v>24875000</v>
      </c>
      <c r="H20485">
        <v>2415</v>
      </c>
      <c r="K20485">
        <v>1127</v>
      </c>
      <c r="L20485">
        <v>18</v>
      </c>
      <c r="M20485">
        <v>13.4</v>
      </c>
    </row>
    <row r="20486" spans="1:13" x14ac:dyDescent="0.25">
      <c r="A20486" t="s">
        <v>660</v>
      </c>
      <c r="C20486" t="s">
        <v>683</v>
      </c>
      <c r="D20486" s="2">
        <v>29434</v>
      </c>
      <c r="E20486">
        <v>30.5</v>
      </c>
      <c r="F20486">
        <v>6877</v>
      </c>
      <c r="G20486">
        <v>33970000</v>
      </c>
      <c r="H20486">
        <v>69</v>
      </c>
      <c r="K20486">
        <v>2062</v>
      </c>
      <c r="L20486">
        <v>12</v>
      </c>
      <c r="M20486">
        <v>4.0999999999999996</v>
      </c>
    </row>
    <row r="20487" spans="1:13" x14ac:dyDescent="0.25">
      <c r="A20487" t="s">
        <v>660</v>
      </c>
      <c r="C20487" t="s">
        <v>676</v>
      </c>
      <c r="D20487" s="2">
        <v>29434</v>
      </c>
      <c r="E20487">
        <v>30.5</v>
      </c>
      <c r="F20487">
        <v>16747</v>
      </c>
      <c r="G20487">
        <v>8892000</v>
      </c>
      <c r="H20487">
        <v>9017</v>
      </c>
      <c r="K20487">
        <v>1300</v>
      </c>
      <c r="L20487">
        <v>16</v>
      </c>
      <c r="M20487">
        <v>1.3</v>
      </c>
    </row>
    <row r="20488" spans="1:13" x14ac:dyDescent="0.25">
      <c r="A20488" t="s">
        <v>660</v>
      </c>
      <c r="C20488" t="s">
        <v>677</v>
      </c>
      <c r="D20488" s="2">
        <v>29434</v>
      </c>
      <c r="E20488">
        <v>30.5</v>
      </c>
      <c r="F20488">
        <v>25908</v>
      </c>
      <c r="G20488">
        <v>30896000</v>
      </c>
      <c r="H20488">
        <v>12761</v>
      </c>
      <c r="K20488">
        <v>1172</v>
      </c>
      <c r="L20488">
        <v>24</v>
      </c>
      <c r="M20488">
        <v>2.1</v>
      </c>
    </row>
    <row r="20489" spans="1:13" x14ac:dyDescent="0.25">
      <c r="A20489" t="s">
        <v>660</v>
      </c>
      <c r="C20489" t="s">
        <v>680</v>
      </c>
      <c r="D20489" s="2">
        <v>29434</v>
      </c>
      <c r="E20489">
        <v>30.5</v>
      </c>
      <c r="F20489">
        <v>13243</v>
      </c>
      <c r="G20489">
        <v>13906000</v>
      </c>
      <c r="H20489">
        <v>3956</v>
      </c>
      <c r="K20489">
        <v>1050</v>
      </c>
      <c r="L20489">
        <v>16</v>
      </c>
      <c r="M20489">
        <v>7.9</v>
      </c>
    </row>
    <row r="20490" spans="1:13" x14ac:dyDescent="0.25">
      <c r="A20490" t="s">
        <v>660</v>
      </c>
      <c r="C20490" t="s">
        <v>681</v>
      </c>
      <c r="D20490" s="2">
        <v>29434</v>
      </c>
      <c r="E20490">
        <v>30.5</v>
      </c>
      <c r="F20490">
        <v>47573</v>
      </c>
      <c r="G20490">
        <v>38421000</v>
      </c>
      <c r="H20490">
        <v>480</v>
      </c>
      <c r="K20490">
        <v>1425</v>
      </c>
      <c r="L20490">
        <v>24</v>
      </c>
      <c r="M20490">
        <v>5</v>
      </c>
    </row>
    <row r="20491" spans="1:13" x14ac:dyDescent="0.25">
      <c r="A20491" t="s">
        <v>660</v>
      </c>
      <c r="C20491" t="s">
        <v>668</v>
      </c>
      <c r="D20491" s="2">
        <v>29465</v>
      </c>
      <c r="E20491">
        <v>7.2</v>
      </c>
      <c r="F20491">
        <v>3132</v>
      </c>
      <c r="G20491">
        <v>4101000</v>
      </c>
      <c r="H20491">
        <v>1686</v>
      </c>
      <c r="K20491">
        <v>855</v>
      </c>
      <c r="L20491">
        <v>22</v>
      </c>
      <c r="M20491">
        <v>6</v>
      </c>
    </row>
    <row r="20492" spans="1:13" x14ac:dyDescent="0.25">
      <c r="A20492" t="s">
        <v>660</v>
      </c>
      <c r="C20492" t="s">
        <v>661</v>
      </c>
      <c r="D20492" s="2">
        <v>29465</v>
      </c>
      <c r="E20492">
        <v>30</v>
      </c>
      <c r="F20492">
        <v>18354</v>
      </c>
      <c r="G20492">
        <v>43239000</v>
      </c>
      <c r="H20492">
        <v>1596</v>
      </c>
      <c r="K20492">
        <v>1616</v>
      </c>
      <c r="L20492">
        <v>18</v>
      </c>
      <c r="M20492">
        <v>11.6</v>
      </c>
    </row>
    <row r="20493" spans="1:13" x14ac:dyDescent="0.25">
      <c r="A20493" t="s">
        <v>660</v>
      </c>
      <c r="C20493" t="s">
        <v>662</v>
      </c>
      <c r="D20493" s="2">
        <v>29465</v>
      </c>
      <c r="E20493">
        <v>30</v>
      </c>
      <c r="F20493">
        <v>14653</v>
      </c>
      <c r="G20493">
        <v>45290000</v>
      </c>
      <c r="H20493">
        <v>9769</v>
      </c>
      <c r="K20493">
        <v>1522</v>
      </c>
      <c r="L20493">
        <v>20</v>
      </c>
      <c r="M20493">
        <v>1.3</v>
      </c>
    </row>
    <row r="20494" spans="1:13" x14ac:dyDescent="0.25">
      <c r="A20494" t="s">
        <v>660</v>
      </c>
      <c r="C20494" t="s">
        <v>664</v>
      </c>
      <c r="D20494" s="2">
        <v>29465</v>
      </c>
      <c r="E20494">
        <v>8.1</v>
      </c>
      <c r="F20494">
        <v>3070</v>
      </c>
      <c r="G20494">
        <v>18773000</v>
      </c>
      <c r="H20494">
        <v>3</v>
      </c>
      <c r="K20494">
        <v>1980</v>
      </c>
      <c r="L20494">
        <v>12</v>
      </c>
      <c r="M20494">
        <v>1.1000000000000001</v>
      </c>
    </row>
    <row r="20495" spans="1:13" x14ac:dyDescent="0.25">
      <c r="A20495" t="s">
        <v>660</v>
      </c>
      <c r="C20495" t="s">
        <v>785</v>
      </c>
      <c r="D20495" s="2">
        <v>29465</v>
      </c>
      <c r="E20495">
        <v>8.1</v>
      </c>
      <c r="F20495">
        <v>10814</v>
      </c>
      <c r="G20495">
        <v>10241000</v>
      </c>
      <c r="H20495">
        <v>109</v>
      </c>
      <c r="K20495">
        <v>1160</v>
      </c>
      <c r="L20495">
        <v>24</v>
      </c>
      <c r="M20495">
        <v>1.6</v>
      </c>
    </row>
    <row r="20496" spans="1:13" x14ac:dyDescent="0.25">
      <c r="A20496" t="s">
        <v>660</v>
      </c>
      <c r="C20496" t="s">
        <v>672</v>
      </c>
      <c r="D20496" s="2">
        <v>29465</v>
      </c>
      <c r="E20496">
        <v>8.1</v>
      </c>
      <c r="F20496">
        <v>5717</v>
      </c>
      <c r="G20496">
        <v>18820000</v>
      </c>
      <c r="H20496">
        <v>58</v>
      </c>
      <c r="K20496">
        <v>2055</v>
      </c>
      <c r="L20496">
        <v>20</v>
      </c>
      <c r="M20496">
        <v>0.5</v>
      </c>
    </row>
    <row r="20497" spans="1:13" x14ac:dyDescent="0.25">
      <c r="A20497" t="s">
        <v>660</v>
      </c>
      <c r="C20497" t="s">
        <v>686</v>
      </c>
      <c r="D20497" s="2">
        <v>29465</v>
      </c>
      <c r="E20497">
        <v>8.1</v>
      </c>
      <c r="F20497">
        <v>8706</v>
      </c>
      <c r="G20497">
        <v>15148000</v>
      </c>
      <c r="H20497">
        <v>757</v>
      </c>
      <c r="K20497">
        <v>1510</v>
      </c>
      <c r="L20497">
        <v>24</v>
      </c>
      <c r="M20497">
        <v>4.2</v>
      </c>
    </row>
    <row r="20498" spans="1:13" x14ac:dyDescent="0.25">
      <c r="A20498" t="s">
        <v>660</v>
      </c>
      <c r="C20498" t="s">
        <v>673</v>
      </c>
      <c r="D20498" s="2">
        <v>29465</v>
      </c>
      <c r="E20498">
        <v>30</v>
      </c>
      <c r="F20498">
        <v>11315</v>
      </c>
      <c r="G20498">
        <v>23310000</v>
      </c>
      <c r="H20498">
        <v>2484</v>
      </c>
      <c r="K20498">
        <v>1151</v>
      </c>
      <c r="L20498">
        <v>18</v>
      </c>
      <c r="M20498">
        <v>8.6</v>
      </c>
    </row>
    <row r="20499" spans="1:13" x14ac:dyDescent="0.25">
      <c r="A20499" t="s">
        <v>660</v>
      </c>
      <c r="C20499" t="s">
        <v>683</v>
      </c>
      <c r="D20499" s="2">
        <v>29465</v>
      </c>
      <c r="E20499">
        <v>30</v>
      </c>
      <c r="F20499">
        <v>7152</v>
      </c>
      <c r="G20499">
        <v>34547000</v>
      </c>
      <c r="H20499">
        <v>72</v>
      </c>
      <c r="K20499">
        <v>2025</v>
      </c>
      <c r="L20499">
        <v>12</v>
      </c>
      <c r="M20499">
        <v>4.4000000000000004</v>
      </c>
    </row>
    <row r="20500" spans="1:13" x14ac:dyDescent="0.25">
      <c r="A20500" t="s">
        <v>660</v>
      </c>
      <c r="C20500" t="s">
        <v>676</v>
      </c>
      <c r="D20500" s="2">
        <v>29465</v>
      </c>
      <c r="E20500">
        <v>30</v>
      </c>
      <c r="F20500">
        <v>15745</v>
      </c>
      <c r="G20500">
        <v>8793000</v>
      </c>
      <c r="H20500">
        <v>8478</v>
      </c>
      <c r="K20500">
        <v>1352</v>
      </c>
      <c r="L20500">
        <v>16</v>
      </c>
      <c r="M20500">
        <v>1.2</v>
      </c>
    </row>
    <row r="20501" spans="1:13" x14ac:dyDescent="0.25">
      <c r="A20501" t="s">
        <v>660</v>
      </c>
      <c r="C20501" t="s">
        <v>677</v>
      </c>
      <c r="D20501" s="2">
        <v>29465</v>
      </c>
      <c r="E20501">
        <v>30</v>
      </c>
      <c r="F20501">
        <v>24362</v>
      </c>
      <c r="G20501">
        <v>30545000</v>
      </c>
      <c r="H20501">
        <v>11999</v>
      </c>
      <c r="K20501">
        <v>1127</v>
      </c>
      <c r="L20501">
        <v>24</v>
      </c>
      <c r="M20501">
        <v>7.1</v>
      </c>
    </row>
    <row r="20502" spans="1:13" x14ac:dyDescent="0.25">
      <c r="A20502" t="s">
        <v>660</v>
      </c>
      <c r="C20502" t="s">
        <v>680</v>
      </c>
      <c r="D20502" s="2">
        <v>29465</v>
      </c>
      <c r="E20502">
        <v>30</v>
      </c>
      <c r="F20502">
        <v>13064</v>
      </c>
      <c r="G20502">
        <v>12925000</v>
      </c>
      <c r="H20502">
        <v>3903</v>
      </c>
      <c r="K20502">
        <v>1010</v>
      </c>
      <c r="L20502">
        <v>16</v>
      </c>
      <c r="M20502">
        <v>5.0999999999999996</v>
      </c>
    </row>
    <row r="20503" spans="1:13" x14ac:dyDescent="0.25">
      <c r="A20503" t="s">
        <v>660</v>
      </c>
      <c r="C20503" t="s">
        <v>681</v>
      </c>
      <c r="D20503" s="2">
        <v>29465</v>
      </c>
      <c r="E20503">
        <v>30</v>
      </c>
      <c r="F20503">
        <v>45064</v>
      </c>
      <c r="G20503">
        <v>35311000</v>
      </c>
      <c r="H20503">
        <v>455</v>
      </c>
      <c r="K20503">
        <v>1370</v>
      </c>
      <c r="L20503">
        <v>24</v>
      </c>
      <c r="M20503">
        <v>8.4</v>
      </c>
    </row>
    <row r="20504" spans="1:13" x14ac:dyDescent="0.25">
      <c r="A20504" t="s">
        <v>660</v>
      </c>
      <c r="C20504" t="s">
        <v>668</v>
      </c>
      <c r="D20504" s="2">
        <v>29495</v>
      </c>
      <c r="E20504">
        <v>27.7</v>
      </c>
      <c r="F20504">
        <v>11999</v>
      </c>
      <c r="G20504">
        <v>15707000</v>
      </c>
      <c r="H20504">
        <v>6461</v>
      </c>
      <c r="K20504">
        <v>840</v>
      </c>
      <c r="L20504">
        <v>22</v>
      </c>
      <c r="M20504">
        <v>2.6</v>
      </c>
    </row>
    <row r="20505" spans="1:13" x14ac:dyDescent="0.25">
      <c r="A20505" t="s">
        <v>660</v>
      </c>
      <c r="C20505" t="s">
        <v>670</v>
      </c>
      <c r="D20505" s="2">
        <v>29495</v>
      </c>
      <c r="E20505">
        <v>30</v>
      </c>
      <c r="F20505">
        <v>5459</v>
      </c>
      <c r="G20505">
        <v>11284000</v>
      </c>
      <c r="H20505">
        <v>5459</v>
      </c>
      <c r="K20505">
        <v>760</v>
      </c>
      <c r="L20505">
        <v>14</v>
      </c>
      <c r="M20505">
        <v>4.5</v>
      </c>
    </row>
    <row r="20506" spans="1:13" x14ac:dyDescent="0.25">
      <c r="A20506" t="s">
        <v>660</v>
      </c>
      <c r="C20506" t="s">
        <v>661</v>
      </c>
      <c r="D20506" s="2">
        <v>29495</v>
      </c>
      <c r="E20506">
        <v>31</v>
      </c>
      <c r="F20506">
        <v>18137</v>
      </c>
      <c r="G20506">
        <v>42332000</v>
      </c>
      <c r="H20506">
        <v>1578</v>
      </c>
      <c r="K20506">
        <v>1602</v>
      </c>
      <c r="L20506">
        <v>18</v>
      </c>
      <c r="M20506">
        <v>4.8</v>
      </c>
    </row>
    <row r="20507" spans="1:13" x14ac:dyDescent="0.25">
      <c r="A20507" t="s">
        <v>660</v>
      </c>
      <c r="C20507" t="s">
        <v>662</v>
      </c>
      <c r="D20507" s="2">
        <v>29495</v>
      </c>
      <c r="E20507">
        <v>31</v>
      </c>
      <c r="F20507">
        <v>14530</v>
      </c>
      <c r="G20507">
        <v>47408000</v>
      </c>
      <c r="H20507">
        <v>9687</v>
      </c>
      <c r="K20507">
        <v>1535</v>
      </c>
      <c r="L20507">
        <v>20</v>
      </c>
      <c r="M20507">
        <v>2.2000000000000002</v>
      </c>
    </row>
    <row r="20508" spans="1:13" x14ac:dyDescent="0.25">
      <c r="A20508" t="s">
        <v>660</v>
      </c>
      <c r="C20508" t="s">
        <v>664</v>
      </c>
      <c r="D20508" s="2">
        <v>29495</v>
      </c>
      <c r="E20508">
        <v>31</v>
      </c>
      <c r="F20508">
        <v>11808</v>
      </c>
      <c r="G20508">
        <v>72206000</v>
      </c>
      <c r="H20508">
        <v>12</v>
      </c>
      <c r="K20508">
        <v>1980</v>
      </c>
      <c r="L20508">
        <v>12</v>
      </c>
      <c r="M20508">
        <v>1.1000000000000001</v>
      </c>
    </row>
    <row r="20509" spans="1:13" x14ac:dyDescent="0.25">
      <c r="A20509" t="s">
        <v>660</v>
      </c>
      <c r="C20509" t="s">
        <v>785</v>
      </c>
      <c r="D20509" s="2">
        <v>29495</v>
      </c>
      <c r="E20509">
        <v>31</v>
      </c>
      <c r="F20509">
        <v>45158</v>
      </c>
      <c r="G20509">
        <v>33400000</v>
      </c>
      <c r="H20509">
        <v>456</v>
      </c>
      <c r="K20509">
        <v>1217</v>
      </c>
      <c r="L20509">
        <v>24</v>
      </c>
      <c r="M20509">
        <v>3.2</v>
      </c>
    </row>
    <row r="20510" spans="1:13" x14ac:dyDescent="0.25">
      <c r="A20510" t="s">
        <v>660</v>
      </c>
      <c r="C20510" t="s">
        <v>672</v>
      </c>
      <c r="D20510" s="2">
        <v>29495</v>
      </c>
      <c r="E20510">
        <v>31</v>
      </c>
      <c r="F20510">
        <v>18863</v>
      </c>
      <c r="G20510">
        <v>79020000</v>
      </c>
      <c r="H20510">
        <v>191</v>
      </c>
      <c r="K20510">
        <v>2097</v>
      </c>
      <c r="L20510">
        <v>20</v>
      </c>
      <c r="M20510">
        <v>1</v>
      </c>
    </row>
    <row r="20511" spans="1:13" x14ac:dyDescent="0.25">
      <c r="A20511" t="s">
        <v>660</v>
      </c>
      <c r="C20511" t="s">
        <v>686</v>
      </c>
      <c r="D20511" s="2">
        <v>29495</v>
      </c>
      <c r="E20511">
        <v>31</v>
      </c>
      <c r="F20511">
        <v>38457</v>
      </c>
      <c r="G20511">
        <v>45123000</v>
      </c>
      <c r="H20511">
        <v>3344</v>
      </c>
      <c r="K20511">
        <v>1515</v>
      </c>
      <c r="L20511">
        <v>24</v>
      </c>
      <c r="M20511">
        <v>4</v>
      </c>
    </row>
    <row r="20512" spans="1:13" x14ac:dyDescent="0.25">
      <c r="A20512" t="s">
        <v>660</v>
      </c>
      <c r="C20512" t="s">
        <v>673</v>
      </c>
      <c r="D20512" s="2">
        <v>29495</v>
      </c>
      <c r="E20512">
        <v>31</v>
      </c>
      <c r="F20512">
        <v>12083</v>
      </c>
      <c r="G20512">
        <v>24559000</v>
      </c>
      <c r="H20512">
        <v>2652</v>
      </c>
      <c r="K20512">
        <v>1200</v>
      </c>
      <c r="L20512">
        <v>18</v>
      </c>
      <c r="M20512">
        <v>5</v>
      </c>
    </row>
    <row r="20513" spans="1:13" x14ac:dyDescent="0.25">
      <c r="A20513" t="s">
        <v>660</v>
      </c>
      <c r="C20513" t="s">
        <v>683</v>
      </c>
      <c r="D20513" s="2">
        <v>29495</v>
      </c>
      <c r="E20513">
        <v>31</v>
      </c>
      <c r="F20513">
        <v>6504</v>
      </c>
      <c r="G20513">
        <v>31086000</v>
      </c>
      <c r="H20513">
        <v>66</v>
      </c>
      <c r="K20513">
        <v>2025</v>
      </c>
      <c r="L20513">
        <v>12</v>
      </c>
      <c r="M20513">
        <v>3.1</v>
      </c>
    </row>
    <row r="20514" spans="1:13" x14ac:dyDescent="0.25">
      <c r="A20514" t="s">
        <v>660</v>
      </c>
      <c r="C20514" t="s">
        <v>676</v>
      </c>
      <c r="D20514" s="2">
        <v>29495</v>
      </c>
      <c r="E20514">
        <v>31</v>
      </c>
      <c r="F20514">
        <v>15606</v>
      </c>
      <c r="G20514">
        <v>9114000</v>
      </c>
      <c r="H20514">
        <v>8403</v>
      </c>
      <c r="K20514">
        <v>1357</v>
      </c>
      <c r="L20514">
        <v>16</v>
      </c>
      <c r="M20514">
        <v>0.9</v>
      </c>
    </row>
    <row r="20515" spans="1:13" x14ac:dyDescent="0.25">
      <c r="A20515" t="s">
        <v>660</v>
      </c>
      <c r="C20515" t="s">
        <v>677</v>
      </c>
      <c r="D20515" s="2">
        <v>29495</v>
      </c>
      <c r="E20515">
        <v>31</v>
      </c>
      <c r="F20515">
        <v>24155</v>
      </c>
      <c r="G20515">
        <v>31682000</v>
      </c>
      <c r="H20515">
        <v>11897</v>
      </c>
      <c r="K20515">
        <v>1130</v>
      </c>
      <c r="L20515">
        <v>24</v>
      </c>
      <c r="M20515">
        <v>7.6</v>
      </c>
    </row>
    <row r="20516" spans="1:13" x14ac:dyDescent="0.25">
      <c r="A20516" t="s">
        <v>660</v>
      </c>
      <c r="C20516" t="s">
        <v>680</v>
      </c>
      <c r="D20516" s="2">
        <v>29495</v>
      </c>
      <c r="E20516">
        <v>31</v>
      </c>
      <c r="F20516">
        <v>10815</v>
      </c>
      <c r="G20516">
        <v>1190000</v>
      </c>
      <c r="H20516">
        <v>3230</v>
      </c>
      <c r="K20516">
        <v>895</v>
      </c>
      <c r="L20516">
        <v>16</v>
      </c>
      <c r="M20516">
        <v>2.7</v>
      </c>
    </row>
    <row r="20517" spans="1:13" x14ac:dyDescent="0.25">
      <c r="A20517" t="s">
        <v>660</v>
      </c>
      <c r="C20517" t="s">
        <v>681</v>
      </c>
      <c r="D20517" s="2">
        <v>29495</v>
      </c>
      <c r="E20517">
        <v>31</v>
      </c>
      <c r="F20517">
        <v>47958</v>
      </c>
      <c r="G20517">
        <v>37192000</v>
      </c>
      <c r="H20517">
        <v>485</v>
      </c>
      <c r="K20517">
        <v>1382</v>
      </c>
      <c r="L20517">
        <v>24</v>
      </c>
      <c r="M20517">
        <v>3.2</v>
      </c>
    </row>
    <row r="20518" spans="1:13" x14ac:dyDescent="0.25">
      <c r="A20518" t="s">
        <v>660</v>
      </c>
      <c r="C20518" t="s">
        <v>668</v>
      </c>
      <c r="D20518" s="2">
        <v>29526</v>
      </c>
      <c r="E20518">
        <v>29.6</v>
      </c>
      <c r="F20518">
        <v>12339</v>
      </c>
      <c r="G20518">
        <v>16152000</v>
      </c>
      <c r="H20518">
        <v>6644</v>
      </c>
      <c r="K20518">
        <v>840</v>
      </c>
      <c r="L20518">
        <v>22</v>
      </c>
      <c r="M20518">
        <v>2.6</v>
      </c>
    </row>
    <row r="20519" spans="1:13" x14ac:dyDescent="0.25">
      <c r="A20519" t="s">
        <v>660</v>
      </c>
      <c r="C20519" t="s">
        <v>670</v>
      </c>
      <c r="D20519" s="2">
        <v>29526</v>
      </c>
      <c r="E20519">
        <v>29.6</v>
      </c>
      <c r="F20519">
        <v>5189</v>
      </c>
      <c r="G20519">
        <v>10726000</v>
      </c>
      <c r="H20519">
        <v>5189</v>
      </c>
      <c r="K20519">
        <v>760</v>
      </c>
      <c r="L20519">
        <v>14</v>
      </c>
      <c r="M20519">
        <v>4.5</v>
      </c>
    </row>
    <row r="20520" spans="1:13" x14ac:dyDescent="0.25">
      <c r="A20520" t="s">
        <v>660</v>
      </c>
      <c r="C20520" t="s">
        <v>661</v>
      </c>
      <c r="D20520" s="2">
        <v>29526</v>
      </c>
      <c r="E20520">
        <v>29.5</v>
      </c>
      <c r="F20520">
        <v>16329</v>
      </c>
      <c r="G20520">
        <v>39398000</v>
      </c>
      <c r="H20520">
        <v>1941</v>
      </c>
      <c r="K20520">
        <v>1625</v>
      </c>
      <c r="L20520">
        <v>18</v>
      </c>
      <c r="M20520">
        <v>3.9</v>
      </c>
    </row>
    <row r="20521" spans="1:13" x14ac:dyDescent="0.25">
      <c r="A20521" t="s">
        <v>660</v>
      </c>
      <c r="C20521" t="s">
        <v>662</v>
      </c>
      <c r="D20521" s="2">
        <v>29526</v>
      </c>
      <c r="E20521">
        <v>29.4</v>
      </c>
      <c r="F20521">
        <v>13361</v>
      </c>
      <c r="G20521">
        <v>40211000</v>
      </c>
      <c r="H20521">
        <v>8907</v>
      </c>
      <c r="K20521">
        <v>1562</v>
      </c>
      <c r="L20521">
        <v>20</v>
      </c>
      <c r="M20521">
        <v>3.2</v>
      </c>
    </row>
    <row r="20522" spans="1:13" x14ac:dyDescent="0.25">
      <c r="A20522" t="s">
        <v>660</v>
      </c>
      <c r="C20522" t="s">
        <v>664</v>
      </c>
      <c r="D20522" s="2">
        <v>29526</v>
      </c>
      <c r="E20522">
        <v>29.5</v>
      </c>
      <c r="F20522">
        <v>8602</v>
      </c>
      <c r="G20522">
        <v>51144000</v>
      </c>
      <c r="H20522">
        <v>8</v>
      </c>
      <c r="K20522">
        <v>1980</v>
      </c>
      <c r="L20522">
        <v>12</v>
      </c>
      <c r="M20522">
        <v>2.8</v>
      </c>
    </row>
    <row r="20523" spans="1:13" x14ac:dyDescent="0.25">
      <c r="A20523" t="s">
        <v>660</v>
      </c>
      <c r="C20523" t="s">
        <v>785</v>
      </c>
      <c r="D20523" s="2">
        <v>29526</v>
      </c>
      <c r="E20523">
        <v>29.6</v>
      </c>
      <c r="F20523">
        <v>42072</v>
      </c>
      <c r="G20523">
        <v>29829000</v>
      </c>
      <c r="H20523">
        <v>425</v>
      </c>
      <c r="K20523">
        <v>1275</v>
      </c>
      <c r="L20523">
        <v>24</v>
      </c>
      <c r="M20523">
        <v>1.6</v>
      </c>
    </row>
    <row r="20524" spans="1:13" x14ac:dyDescent="0.25">
      <c r="A20524" t="s">
        <v>660</v>
      </c>
      <c r="C20524" t="s">
        <v>672</v>
      </c>
      <c r="D20524" s="2">
        <v>29526</v>
      </c>
      <c r="E20524">
        <v>29.5</v>
      </c>
      <c r="F20524">
        <v>16341</v>
      </c>
      <c r="G20524">
        <v>73675000</v>
      </c>
      <c r="H20524">
        <v>165</v>
      </c>
      <c r="K20524">
        <v>2127</v>
      </c>
      <c r="L20524">
        <v>20</v>
      </c>
      <c r="M20524">
        <v>1</v>
      </c>
    </row>
    <row r="20525" spans="1:13" x14ac:dyDescent="0.25">
      <c r="A20525" t="s">
        <v>660</v>
      </c>
      <c r="C20525" t="s">
        <v>686</v>
      </c>
      <c r="D20525" s="2">
        <v>29526</v>
      </c>
      <c r="E20525">
        <v>29.3</v>
      </c>
      <c r="F20525">
        <v>35516</v>
      </c>
      <c r="G20525">
        <v>50804000</v>
      </c>
      <c r="H20525">
        <v>2121</v>
      </c>
      <c r="K20525">
        <v>1545</v>
      </c>
      <c r="L20525">
        <v>24</v>
      </c>
      <c r="M20525">
        <v>3.4</v>
      </c>
    </row>
    <row r="20526" spans="1:13" x14ac:dyDescent="0.25">
      <c r="A20526" t="s">
        <v>660</v>
      </c>
      <c r="C20526" t="s">
        <v>673</v>
      </c>
      <c r="D20526" s="2">
        <v>29526</v>
      </c>
      <c r="E20526">
        <v>29.5</v>
      </c>
      <c r="F20526">
        <v>10095</v>
      </c>
      <c r="G20526">
        <v>22237000</v>
      </c>
      <c r="H20526">
        <v>3538</v>
      </c>
      <c r="K20526">
        <v>1144</v>
      </c>
      <c r="L20526">
        <v>18</v>
      </c>
      <c r="M20526">
        <v>6.2</v>
      </c>
    </row>
    <row r="20527" spans="1:13" x14ac:dyDescent="0.25">
      <c r="A20527" t="s">
        <v>660</v>
      </c>
      <c r="C20527" t="s">
        <v>683</v>
      </c>
      <c r="D20527" s="2">
        <v>29526</v>
      </c>
      <c r="E20527">
        <v>29.5</v>
      </c>
      <c r="F20527">
        <v>5957</v>
      </c>
      <c r="G20527">
        <v>30859000</v>
      </c>
      <c r="H20527">
        <v>60</v>
      </c>
      <c r="K20527">
        <v>2020</v>
      </c>
      <c r="L20527">
        <v>12</v>
      </c>
      <c r="M20527">
        <v>1.8</v>
      </c>
    </row>
    <row r="20528" spans="1:13" x14ac:dyDescent="0.25">
      <c r="A20528" t="s">
        <v>660</v>
      </c>
      <c r="C20528" t="s">
        <v>676</v>
      </c>
      <c r="D20528" s="2">
        <v>29526</v>
      </c>
      <c r="E20528">
        <v>29.5</v>
      </c>
      <c r="F20528">
        <v>15650</v>
      </c>
      <c r="G20528">
        <v>8385000</v>
      </c>
      <c r="H20528">
        <v>8427</v>
      </c>
      <c r="K20528">
        <v>1331</v>
      </c>
      <c r="L20528">
        <v>16</v>
      </c>
      <c r="M20528">
        <v>2.2999999999999998</v>
      </c>
    </row>
    <row r="20529" spans="1:13" x14ac:dyDescent="0.25">
      <c r="A20529" t="s">
        <v>660</v>
      </c>
      <c r="C20529" t="s">
        <v>677</v>
      </c>
      <c r="D20529" s="2">
        <v>29526</v>
      </c>
      <c r="E20529">
        <v>29.4</v>
      </c>
      <c r="F20529">
        <v>24104</v>
      </c>
      <c r="G20529">
        <v>28988000</v>
      </c>
      <c r="H20529">
        <v>11872</v>
      </c>
      <c r="K20529">
        <v>1103</v>
      </c>
      <c r="L20529">
        <v>24</v>
      </c>
      <c r="M20529">
        <v>5.2</v>
      </c>
    </row>
    <row r="20530" spans="1:13" x14ac:dyDescent="0.25">
      <c r="A20530" t="s">
        <v>660</v>
      </c>
      <c r="C20530" t="s">
        <v>680</v>
      </c>
      <c r="D20530" s="2">
        <v>29526</v>
      </c>
      <c r="E20530">
        <v>29.3</v>
      </c>
      <c r="F20530">
        <v>9863</v>
      </c>
      <c r="G20530">
        <v>1085000</v>
      </c>
      <c r="H20530">
        <v>2946</v>
      </c>
      <c r="K20530">
        <v>895</v>
      </c>
      <c r="L20530">
        <v>16</v>
      </c>
      <c r="M20530">
        <v>2.7</v>
      </c>
    </row>
    <row r="20531" spans="1:13" x14ac:dyDescent="0.25">
      <c r="A20531" t="s">
        <v>660</v>
      </c>
      <c r="C20531" t="s">
        <v>681</v>
      </c>
      <c r="D20531" s="2">
        <v>29526</v>
      </c>
      <c r="E20531">
        <v>26.6</v>
      </c>
      <c r="F20531">
        <v>41608</v>
      </c>
      <c r="G20531">
        <v>32228000</v>
      </c>
      <c r="H20531">
        <v>420</v>
      </c>
      <c r="K20531">
        <v>1347</v>
      </c>
      <c r="L20531">
        <v>24</v>
      </c>
      <c r="M20531">
        <v>3.2</v>
      </c>
    </row>
    <row r="20532" spans="1:13" x14ac:dyDescent="0.25">
      <c r="A20532" t="s">
        <v>660</v>
      </c>
      <c r="C20532" t="s">
        <v>668</v>
      </c>
      <c r="D20532" s="2">
        <v>29556</v>
      </c>
      <c r="E20532">
        <v>31</v>
      </c>
      <c r="F20532">
        <v>14397</v>
      </c>
      <c r="G20532">
        <v>25718000</v>
      </c>
      <c r="H20532">
        <v>9580</v>
      </c>
      <c r="K20532">
        <v>975</v>
      </c>
      <c r="L20532">
        <v>22</v>
      </c>
      <c r="M20532">
        <v>4.4000000000000004</v>
      </c>
    </row>
    <row r="20533" spans="1:13" x14ac:dyDescent="0.25">
      <c r="A20533" t="s">
        <v>660</v>
      </c>
      <c r="C20533" t="s">
        <v>670</v>
      </c>
      <c r="D20533" s="2">
        <v>29556</v>
      </c>
      <c r="E20533">
        <v>31</v>
      </c>
      <c r="F20533">
        <v>5467</v>
      </c>
      <c r="G20533">
        <v>9804000</v>
      </c>
      <c r="H20533">
        <v>5467</v>
      </c>
      <c r="K20533">
        <v>715</v>
      </c>
      <c r="L20533">
        <v>14</v>
      </c>
      <c r="M20533">
        <v>6.1</v>
      </c>
    </row>
    <row r="20534" spans="1:13" x14ac:dyDescent="0.25">
      <c r="A20534" t="s">
        <v>660</v>
      </c>
      <c r="C20534" t="s">
        <v>661</v>
      </c>
      <c r="D20534" s="2">
        <v>29556</v>
      </c>
      <c r="E20534">
        <v>30.8</v>
      </c>
      <c r="F20534">
        <v>16026</v>
      </c>
      <c r="G20534">
        <v>43263000</v>
      </c>
      <c r="H20534">
        <v>4007</v>
      </c>
      <c r="K20534">
        <v>1747</v>
      </c>
      <c r="L20534">
        <v>18</v>
      </c>
      <c r="M20534">
        <v>2.2000000000000002</v>
      </c>
    </row>
    <row r="20535" spans="1:13" x14ac:dyDescent="0.25">
      <c r="A20535" t="s">
        <v>660</v>
      </c>
      <c r="C20535" t="s">
        <v>662</v>
      </c>
      <c r="D20535" s="2">
        <v>29556</v>
      </c>
      <c r="E20535">
        <v>31</v>
      </c>
      <c r="F20535">
        <v>14516</v>
      </c>
      <c r="G20535">
        <v>44846000</v>
      </c>
      <c r="H20535">
        <v>9677</v>
      </c>
      <c r="K20535">
        <v>1575</v>
      </c>
      <c r="L20535">
        <v>20</v>
      </c>
      <c r="M20535">
        <v>3.6</v>
      </c>
    </row>
    <row r="20536" spans="1:13" x14ac:dyDescent="0.25">
      <c r="A20536" t="s">
        <v>660</v>
      </c>
      <c r="C20536" t="s">
        <v>664</v>
      </c>
      <c r="D20536" s="2">
        <v>29556</v>
      </c>
      <c r="E20536">
        <v>31</v>
      </c>
      <c r="F20536">
        <v>4210</v>
      </c>
      <c r="G20536">
        <v>21882000</v>
      </c>
      <c r="H20536">
        <v>4</v>
      </c>
      <c r="K20536">
        <v>2077</v>
      </c>
      <c r="L20536">
        <v>8</v>
      </c>
      <c r="M20536">
        <v>1.7</v>
      </c>
    </row>
    <row r="20537" spans="1:13" x14ac:dyDescent="0.25">
      <c r="A20537" t="s">
        <v>660</v>
      </c>
      <c r="C20537" t="s">
        <v>785</v>
      </c>
      <c r="D20537" s="2">
        <v>29556</v>
      </c>
      <c r="E20537">
        <v>31</v>
      </c>
      <c r="F20537">
        <v>44431</v>
      </c>
      <c r="G20537">
        <v>35647000</v>
      </c>
      <c r="H20537">
        <v>449</v>
      </c>
      <c r="K20537">
        <v>1245</v>
      </c>
      <c r="L20537">
        <v>24</v>
      </c>
      <c r="M20537">
        <v>2.2999999999999998</v>
      </c>
    </row>
    <row r="20538" spans="1:13" x14ac:dyDescent="0.25">
      <c r="A20538" t="s">
        <v>660</v>
      </c>
      <c r="C20538" t="s">
        <v>672</v>
      </c>
      <c r="D20538" s="2">
        <v>29556</v>
      </c>
      <c r="E20538">
        <v>31</v>
      </c>
      <c r="F20538">
        <v>17812</v>
      </c>
      <c r="G20538">
        <v>88037000</v>
      </c>
      <c r="H20538">
        <v>180</v>
      </c>
      <c r="K20538">
        <v>2115</v>
      </c>
      <c r="L20538">
        <v>20</v>
      </c>
      <c r="M20538">
        <v>1</v>
      </c>
    </row>
    <row r="20539" spans="1:13" x14ac:dyDescent="0.25">
      <c r="A20539" t="s">
        <v>660</v>
      </c>
      <c r="C20539" t="s">
        <v>686</v>
      </c>
      <c r="D20539" s="2">
        <v>29556</v>
      </c>
      <c r="E20539">
        <v>31</v>
      </c>
      <c r="F20539">
        <v>38283</v>
      </c>
      <c r="G20539">
        <v>66509000</v>
      </c>
      <c r="H20539">
        <v>781</v>
      </c>
      <c r="K20539">
        <v>1552</v>
      </c>
      <c r="L20539">
        <v>24</v>
      </c>
      <c r="M20539">
        <v>2.8</v>
      </c>
    </row>
    <row r="20540" spans="1:13" x14ac:dyDescent="0.25">
      <c r="A20540" t="s">
        <v>660</v>
      </c>
      <c r="C20540" t="s">
        <v>673</v>
      </c>
      <c r="D20540" s="2">
        <v>29556</v>
      </c>
      <c r="E20540">
        <v>31</v>
      </c>
      <c r="F20540">
        <v>9406</v>
      </c>
      <c r="G20540">
        <v>24073000</v>
      </c>
      <c r="H20540">
        <v>5765</v>
      </c>
      <c r="K20540">
        <v>1086</v>
      </c>
      <c r="L20540">
        <v>18</v>
      </c>
      <c r="M20540">
        <v>4.4000000000000004</v>
      </c>
    </row>
    <row r="20541" spans="1:13" x14ac:dyDescent="0.25">
      <c r="A20541" t="s">
        <v>660</v>
      </c>
      <c r="C20541" t="s">
        <v>683</v>
      </c>
      <c r="D20541" s="2">
        <v>29556</v>
      </c>
      <c r="E20541">
        <v>31</v>
      </c>
      <c r="F20541">
        <v>6334</v>
      </c>
      <c r="G20541">
        <v>33450000</v>
      </c>
      <c r="H20541">
        <v>64</v>
      </c>
      <c r="K20541">
        <v>2015</v>
      </c>
      <c r="L20541">
        <v>12</v>
      </c>
      <c r="M20541">
        <v>0.9</v>
      </c>
    </row>
    <row r="20542" spans="1:13" x14ac:dyDescent="0.25">
      <c r="A20542" t="s">
        <v>660</v>
      </c>
      <c r="C20542" t="s">
        <v>676</v>
      </c>
      <c r="D20542" s="2">
        <v>29556</v>
      </c>
      <c r="E20542">
        <v>31</v>
      </c>
      <c r="F20542">
        <v>15852</v>
      </c>
      <c r="G20542">
        <v>67493000</v>
      </c>
      <c r="H20542">
        <v>6934</v>
      </c>
      <c r="K20542">
        <v>1225</v>
      </c>
      <c r="L20542">
        <v>16</v>
      </c>
      <c r="M20542">
        <v>3.9</v>
      </c>
    </row>
    <row r="20543" spans="1:13" x14ac:dyDescent="0.25">
      <c r="A20543" t="s">
        <v>660</v>
      </c>
      <c r="C20543" t="s">
        <v>680</v>
      </c>
      <c r="D20543" s="2">
        <v>29556</v>
      </c>
      <c r="E20543">
        <v>31</v>
      </c>
      <c r="F20543">
        <v>11127</v>
      </c>
      <c r="G20543">
        <v>8943000</v>
      </c>
      <c r="H20543">
        <v>3324</v>
      </c>
      <c r="K20543">
        <v>935</v>
      </c>
      <c r="L20543">
        <v>16</v>
      </c>
      <c r="M20543">
        <v>3.9</v>
      </c>
    </row>
    <row r="20544" spans="1:13" x14ac:dyDescent="0.25">
      <c r="A20544" t="s">
        <v>660</v>
      </c>
      <c r="C20544" t="s">
        <v>681</v>
      </c>
      <c r="D20544" s="2">
        <v>29556</v>
      </c>
      <c r="E20544">
        <v>19.8</v>
      </c>
      <c r="F20544">
        <v>33042</v>
      </c>
      <c r="G20544">
        <v>24141000</v>
      </c>
      <c r="H20544">
        <v>334</v>
      </c>
      <c r="K20544">
        <v>877</v>
      </c>
      <c r="L20544">
        <v>24</v>
      </c>
      <c r="M20544">
        <v>4.4000000000000004</v>
      </c>
    </row>
    <row r="20545" spans="1:13" x14ac:dyDescent="0.25">
      <c r="A20545" t="s">
        <v>660</v>
      </c>
      <c r="C20545" t="s">
        <v>668</v>
      </c>
      <c r="D20545" s="2">
        <v>29587</v>
      </c>
      <c r="E20545">
        <v>31</v>
      </c>
      <c r="F20545">
        <v>14106</v>
      </c>
      <c r="G20545">
        <v>30837000</v>
      </c>
      <c r="H20545">
        <v>9404</v>
      </c>
      <c r="K20545">
        <v>1140</v>
      </c>
      <c r="L20545">
        <v>22</v>
      </c>
      <c r="M20545">
        <v>4.4000000000000004</v>
      </c>
    </row>
    <row r="20546" spans="1:13" x14ac:dyDescent="0.25">
      <c r="A20546" t="s">
        <v>660</v>
      </c>
      <c r="C20546" t="s">
        <v>670</v>
      </c>
      <c r="D20546" s="2">
        <v>29587</v>
      </c>
      <c r="E20546">
        <v>31</v>
      </c>
      <c r="F20546">
        <v>6056</v>
      </c>
      <c r="G20546">
        <v>8326000</v>
      </c>
      <c r="H20546">
        <v>6056</v>
      </c>
      <c r="K20546">
        <v>682</v>
      </c>
      <c r="L20546">
        <v>14</v>
      </c>
      <c r="M20546">
        <v>3.2</v>
      </c>
    </row>
    <row r="20547" spans="1:13" x14ac:dyDescent="0.25">
      <c r="A20547" t="s">
        <v>660</v>
      </c>
      <c r="C20547" t="s">
        <v>661</v>
      </c>
      <c r="D20547" s="2">
        <v>29587</v>
      </c>
      <c r="E20547">
        <v>31</v>
      </c>
      <c r="F20547">
        <v>16254</v>
      </c>
      <c r="G20547">
        <v>42139000</v>
      </c>
      <c r="H20547">
        <v>4064</v>
      </c>
      <c r="K20547">
        <v>1837</v>
      </c>
      <c r="L20547">
        <v>18</v>
      </c>
      <c r="M20547">
        <v>3.3</v>
      </c>
    </row>
    <row r="20548" spans="1:13" x14ac:dyDescent="0.25">
      <c r="A20548" t="s">
        <v>660</v>
      </c>
      <c r="C20548" t="s">
        <v>662</v>
      </c>
      <c r="D20548" s="2">
        <v>29587</v>
      </c>
      <c r="E20548">
        <v>31</v>
      </c>
      <c r="F20548">
        <v>12878</v>
      </c>
      <c r="G20548">
        <v>44402000</v>
      </c>
      <c r="H20548">
        <v>8585</v>
      </c>
      <c r="K20548">
        <v>1600</v>
      </c>
      <c r="L20548">
        <v>20</v>
      </c>
      <c r="M20548">
        <v>5.6</v>
      </c>
    </row>
    <row r="20549" spans="1:13" x14ac:dyDescent="0.25">
      <c r="A20549" t="s">
        <v>660</v>
      </c>
      <c r="C20549" t="s">
        <v>664</v>
      </c>
      <c r="D20549" s="2">
        <v>29587</v>
      </c>
      <c r="E20549">
        <v>31</v>
      </c>
      <c r="F20549">
        <v>4788</v>
      </c>
      <c r="G20549">
        <v>30981000</v>
      </c>
      <c r="H20549">
        <v>5</v>
      </c>
      <c r="K20549">
        <v>2175</v>
      </c>
      <c r="L20549">
        <v>8</v>
      </c>
      <c r="M20549">
        <v>0</v>
      </c>
    </row>
    <row r="20550" spans="1:13" x14ac:dyDescent="0.25">
      <c r="A20550" t="s">
        <v>660</v>
      </c>
      <c r="C20550" t="s">
        <v>785</v>
      </c>
      <c r="D20550" s="2">
        <v>29587</v>
      </c>
      <c r="E20550">
        <v>31</v>
      </c>
      <c r="F20550">
        <v>35125</v>
      </c>
      <c r="G20550">
        <v>28962000</v>
      </c>
      <c r="H20550">
        <v>355</v>
      </c>
      <c r="K20550">
        <v>1220</v>
      </c>
      <c r="L20550">
        <v>24</v>
      </c>
      <c r="M20550">
        <v>2.1</v>
      </c>
    </row>
    <row r="20551" spans="1:13" x14ac:dyDescent="0.25">
      <c r="A20551" t="s">
        <v>660</v>
      </c>
      <c r="C20551" t="s">
        <v>672</v>
      </c>
      <c r="D20551" s="2">
        <v>29587</v>
      </c>
      <c r="E20551">
        <v>31</v>
      </c>
      <c r="F20551">
        <v>23723</v>
      </c>
      <c r="G20551">
        <v>108625000</v>
      </c>
      <c r="H20551">
        <v>240</v>
      </c>
      <c r="K20551">
        <v>2090</v>
      </c>
      <c r="L20551">
        <v>20</v>
      </c>
      <c r="M20551">
        <v>5.0999999999999996</v>
      </c>
    </row>
    <row r="20552" spans="1:13" x14ac:dyDescent="0.25">
      <c r="A20552" t="s">
        <v>660</v>
      </c>
      <c r="C20552" t="s">
        <v>686</v>
      </c>
      <c r="D20552" s="2">
        <v>29587</v>
      </c>
      <c r="E20552">
        <v>31</v>
      </c>
      <c r="F20552">
        <v>33298</v>
      </c>
      <c r="G20552">
        <v>70272000</v>
      </c>
      <c r="H20552">
        <v>679</v>
      </c>
      <c r="K20552">
        <v>1522</v>
      </c>
      <c r="L20552">
        <v>24</v>
      </c>
      <c r="M20552">
        <v>2.8</v>
      </c>
    </row>
    <row r="20553" spans="1:13" x14ac:dyDescent="0.25">
      <c r="A20553" t="s">
        <v>660</v>
      </c>
      <c r="C20553" t="s">
        <v>673</v>
      </c>
      <c r="D20553" s="2">
        <v>29587</v>
      </c>
      <c r="E20553">
        <v>31</v>
      </c>
      <c r="F20553">
        <v>9373</v>
      </c>
      <c r="G20553">
        <v>23890000</v>
      </c>
      <c r="H20553">
        <v>5745</v>
      </c>
      <c r="K20553">
        <v>1085</v>
      </c>
      <c r="L20553">
        <v>18</v>
      </c>
      <c r="M20553">
        <v>4.4000000000000004</v>
      </c>
    </row>
    <row r="20554" spans="1:13" x14ac:dyDescent="0.25">
      <c r="A20554" t="s">
        <v>660</v>
      </c>
      <c r="C20554" t="s">
        <v>683</v>
      </c>
      <c r="D20554" s="2">
        <v>29587</v>
      </c>
      <c r="E20554">
        <v>31</v>
      </c>
      <c r="F20554">
        <v>7258</v>
      </c>
      <c r="G20554">
        <v>39900000</v>
      </c>
      <c r="H20554">
        <v>73</v>
      </c>
      <c r="K20554">
        <v>2032</v>
      </c>
      <c r="L20554">
        <v>12</v>
      </c>
      <c r="M20554">
        <v>3.4</v>
      </c>
    </row>
    <row r="20555" spans="1:13" x14ac:dyDescent="0.25">
      <c r="A20555" t="s">
        <v>660</v>
      </c>
      <c r="C20555" t="s">
        <v>676</v>
      </c>
      <c r="D20555" s="2">
        <v>29587</v>
      </c>
      <c r="E20555">
        <v>31</v>
      </c>
      <c r="F20555">
        <v>16864</v>
      </c>
      <c r="G20555">
        <v>36019000</v>
      </c>
      <c r="H20555">
        <v>7227</v>
      </c>
      <c r="K20555">
        <v>1200</v>
      </c>
      <c r="L20555">
        <v>16</v>
      </c>
      <c r="M20555">
        <v>2.6</v>
      </c>
    </row>
    <row r="20556" spans="1:13" x14ac:dyDescent="0.25">
      <c r="A20556" t="s">
        <v>660</v>
      </c>
      <c r="C20556" t="s">
        <v>680</v>
      </c>
      <c r="D20556" s="2">
        <v>29587</v>
      </c>
      <c r="E20556">
        <v>31</v>
      </c>
      <c r="F20556">
        <v>12249</v>
      </c>
      <c r="G20556">
        <v>12911000</v>
      </c>
      <c r="H20556">
        <v>3659</v>
      </c>
      <c r="K20556">
        <v>970</v>
      </c>
      <c r="L20556">
        <v>16</v>
      </c>
      <c r="M20556">
        <v>2.4</v>
      </c>
    </row>
    <row r="20557" spans="1:13" x14ac:dyDescent="0.25">
      <c r="A20557" t="s">
        <v>660</v>
      </c>
      <c r="C20557" t="s">
        <v>681</v>
      </c>
      <c r="D20557" s="2">
        <v>29587</v>
      </c>
      <c r="E20557">
        <v>31</v>
      </c>
      <c r="F20557">
        <v>50796</v>
      </c>
      <c r="G20557">
        <v>35495000</v>
      </c>
      <c r="H20557">
        <v>514</v>
      </c>
      <c r="K20557">
        <v>877</v>
      </c>
      <c r="L20557">
        <v>24</v>
      </c>
      <c r="M20557">
        <v>4.5</v>
      </c>
    </row>
    <row r="20558" spans="1:13" x14ac:dyDescent="0.25">
      <c r="A20558" t="s">
        <v>660</v>
      </c>
      <c r="C20558" t="s">
        <v>668</v>
      </c>
      <c r="D20558" s="2">
        <v>29618</v>
      </c>
      <c r="E20558">
        <v>28</v>
      </c>
      <c r="F20558">
        <v>10599</v>
      </c>
      <c r="G20558">
        <v>25687000</v>
      </c>
      <c r="H20558">
        <v>7066</v>
      </c>
      <c r="K20558">
        <v>1200</v>
      </c>
      <c r="L20558">
        <v>20</v>
      </c>
      <c r="M20558">
        <v>1.6</v>
      </c>
    </row>
    <row r="20559" spans="1:13" x14ac:dyDescent="0.25">
      <c r="A20559" t="s">
        <v>660</v>
      </c>
      <c r="C20559" t="s">
        <v>670</v>
      </c>
      <c r="D20559" s="2">
        <v>29618</v>
      </c>
      <c r="E20559">
        <v>28</v>
      </c>
      <c r="F20559">
        <v>6563</v>
      </c>
      <c r="G20559">
        <v>9958000</v>
      </c>
      <c r="H20559">
        <v>6563</v>
      </c>
      <c r="K20559">
        <v>722</v>
      </c>
      <c r="L20559">
        <v>14</v>
      </c>
      <c r="M20559">
        <v>2.7</v>
      </c>
    </row>
    <row r="20560" spans="1:13" x14ac:dyDescent="0.25">
      <c r="A20560" t="s">
        <v>660</v>
      </c>
      <c r="C20560" t="s">
        <v>661</v>
      </c>
      <c r="D20560" s="2">
        <v>29618</v>
      </c>
      <c r="E20560">
        <v>28</v>
      </c>
      <c r="F20560">
        <v>12983</v>
      </c>
      <c r="G20560">
        <v>36043000</v>
      </c>
      <c r="H20560">
        <v>3246</v>
      </c>
      <c r="K20560">
        <v>1740</v>
      </c>
      <c r="L20560">
        <v>18</v>
      </c>
      <c r="M20560">
        <v>4.4000000000000004</v>
      </c>
    </row>
    <row r="20561" spans="1:13" x14ac:dyDescent="0.25">
      <c r="A20561" t="s">
        <v>660</v>
      </c>
      <c r="C20561" t="s">
        <v>662</v>
      </c>
      <c r="D20561" s="2">
        <v>29618</v>
      </c>
      <c r="E20561">
        <v>28</v>
      </c>
      <c r="F20561">
        <v>9639</v>
      </c>
      <c r="G20561">
        <v>30961000</v>
      </c>
      <c r="H20561">
        <v>6426</v>
      </c>
      <c r="K20561">
        <v>1652</v>
      </c>
      <c r="L20561">
        <v>18</v>
      </c>
      <c r="M20561">
        <v>3.6</v>
      </c>
    </row>
    <row r="20562" spans="1:13" x14ac:dyDescent="0.25">
      <c r="A20562" t="s">
        <v>660</v>
      </c>
      <c r="C20562" t="s">
        <v>664</v>
      </c>
      <c r="D20562" s="2">
        <v>29618</v>
      </c>
      <c r="E20562">
        <v>28</v>
      </c>
      <c r="F20562">
        <v>5080</v>
      </c>
      <c r="G20562">
        <v>30834000</v>
      </c>
      <c r="H20562">
        <v>5</v>
      </c>
      <c r="K20562">
        <v>2237</v>
      </c>
      <c r="L20562">
        <v>8</v>
      </c>
      <c r="M20562">
        <v>2.7</v>
      </c>
    </row>
    <row r="20563" spans="1:13" x14ac:dyDescent="0.25">
      <c r="A20563" t="s">
        <v>660</v>
      </c>
      <c r="C20563" t="s">
        <v>785</v>
      </c>
      <c r="D20563" s="2">
        <v>29618</v>
      </c>
      <c r="E20563">
        <v>28</v>
      </c>
      <c r="F20563">
        <v>27083</v>
      </c>
      <c r="G20563">
        <v>24727000</v>
      </c>
      <c r="H20563">
        <v>273</v>
      </c>
      <c r="K20563">
        <v>1275</v>
      </c>
      <c r="L20563">
        <v>20</v>
      </c>
      <c r="M20563">
        <v>0.7</v>
      </c>
    </row>
    <row r="20564" spans="1:13" x14ac:dyDescent="0.25">
      <c r="A20564" t="s">
        <v>660</v>
      </c>
      <c r="C20564" t="s">
        <v>672</v>
      </c>
      <c r="D20564" s="2">
        <v>29618</v>
      </c>
      <c r="E20564">
        <v>27.8</v>
      </c>
      <c r="F20564">
        <v>16205</v>
      </c>
      <c r="G20564">
        <v>90995000</v>
      </c>
      <c r="H20564">
        <v>165</v>
      </c>
      <c r="K20564">
        <v>1681</v>
      </c>
      <c r="L20564">
        <v>20</v>
      </c>
      <c r="M20564">
        <v>18.399999999999999</v>
      </c>
    </row>
    <row r="20565" spans="1:13" x14ac:dyDescent="0.25">
      <c r="A20565" t="s">
        <v>660</v>
      </c>
      <c r="C20565" t="s">
        <v>686</v>
      </c>
      <c r="D20565" s="2">
        <v>29618</v>
      </c>
      <c r="E20565">
        <v>28</v>
      </c>
      <c r="F20565">
        <v>29560</v>
      </c>
      <c r="G20565">
        <v>55924000</v>
      </c>
      <c r="H20565">
        <v>603</v>
      </c>
      <c r="K20565">
        <v>1510</v>
      </c>
      <c r="L20565">
        <v>24</v>
      </c>
      <c r="M20565">
        <v>2.8</v>
      </c>
    </row>
    <row r="20566" spans="1:13" x14ac:dyDescent="0.25">
      <c r="A20566" t="s">
        <v>660</v>
      </c>
      <c r="C20566" t="s">
        <v>673</v>
      </c>
      <c r="D20566" s="2">
        <v>29618</v>
      </c>
      <c r="E20566">
        <v>28</v>
      </c>
      <c r="F20566">
        <v>9208</v>
      </c>
      <c r="G20566">
        <v>20669000</v>
      </c>
      <c r="H20566">
        <v>5644</v>
      </c>
      <c r="K20566">
        <v>961</v>
      </c>
      <c r="L20566">
        <v>18</v>
      </c>
      <c r="M20566">
        <v>6.3</v>
      </c>
    </row>
    <row r="20567" spans="1:13" x14ac:dyDescent="0.25">
      <c r="A20567" t="s">
        <v>660</v>
      </c>
      <c r="C20567" t="s">
        <v>683</v>
      </c>
      <c r="D20567" s="2">
        <v>29618</v>
      </c>
      <c r="E20567">
        <v>27.8</v>
      </c>
      <c r="F20567">
        <v>6556</v>
      </c>
      <c r="G20567">
        <v>34331000</v>
      </c>
      <c r="H20567">
        <v>66</v>
      </c>
      <c r="K20567">
        <v>2075</v>
      </c>
      <c r="L20567">
        <v>12</v>
      </c>
      <c r="M20567">
        <v>5</v>
      </c>
    </row>
    <row r="20568" spans="1:13" x14ac:dyDescent="0.25">
      <c r="A20568" t="s">
        <v>660</v>
      </c>
      <c r="C20568" t="s">
        <v>676</v>
      </c>
      <c r="D20568" s="2">
        <v>29618</v>
      </c>
      <c r="E20568">
        <v>28</v>
      </c>
      <c r="F20568">
        <v>12932</v>
      </c>
      <c r="G20568">
        <v>25270000</v>
      </c>
      <c r="H20568">
        <v>5543</v>
      </c>
      <c r="K20568">
        <v>1243</v>
      </c>
      <c r="L20568">
        <v>16</v>
      </c>
      <c r="M20568">
        <v>3.9</v>
      </c>
    </row>
    <row r="20569" spans="1:13" x14ac:dyDescent="0.25">
      <c r="A20569" t="s">
        <v>660</v>
      </c>
      <c r="C20569" t="s">
        <v>680</v>
      </c>
      <c r="D20569" s="2">
        <v>29618</v>
      </c>
      <c r="E20569">
        <v>28</v>
      </c>
      <c r="F20569">
        <v>13493</v>
      </c>
      <c r="G20569">
        <v>11697000</v>
      </c>
      <c r="H20569">
        <v>4030</v>
      </c>
      <c r="K20569">
        <v>1001</v>
      </c>
      <c r="L20569">
        <v>16</v>
      </c>
      <c r="M20569">
        <v>3.6</v>
      </c>
    </row>
    <row r="20570" spans="1:13" x14ac:dyDescent="0.25">
      <c r="A20570" t="s">
        <v>660</v>
      </c>
      <c r="C20570" t="s">
        <v>681</v>
      </c>
      <c r="D20570" s="2">
        <v>29618</v>
      </c>
      <c r="E20570">
        <v>28</v>
      </c>
      <c r="F20570">
        <v>39102</v>
      </c>
      <c r="G20570">
        <v>32895000</v>
      </c>
      <c r="H20570">
        <v>395</v>
      </c>
      <c r="K20570">
        <v>1345</v>
      </c>
      <c r="L20570">
        <v>24</v>
      </c>
      <c r="M20570">
        <v>3.4</v>
      </c>
    </row>
    <row r="20571" spans="1:13" x14ac:dyDescent="0.25">
      <c r="A20571" t="s">
        <v>660</v>
      </c>
      <c r="C20571" t="s">
        <v>668</v>
      </c>
      <c r="D20571" s="2">
        <v>29646</v>
      </c>
      <c r="E20571">
        <v>30.8</v>
      </c>
      <c r="F20571">
        <v>11137</v>
      </c>
      <c r="G20571">
        <v>23967000</v>
      </c>
      <c r="H20571">
        <v>7425</v>
      </c>
      <c r="K20571">
        <v>1205</v>
      </c>
      <c r="L20571">
        <v>20</v>
      </c>
      <c r="M20571">
        <v>1.6</v>
      </c>
    </row>
    <row r="20572" spans="1:13" x14ac:dyDescent="0.25">
      <c r="A20572" t="s">
        <v>660</v>
      </c>
      <c r="C20572" t="s">
        <v>670</v>
      </c>
      <c r="D20572" s="2">
        <v>29646</v>
      </c>
      <c r="E20572">
        <v>31</v>
      </c>
      <c r="F20572">
        <v>7505</v>
      </c>
      <c r="G20572">
        <v>13802000</v>
      </c>
      <c r="H20572">
        <v>7505</v>
      </c>
      <c r="K20572">
        <v>750</v>
      </c>
      <c r="L20572">
        <v>14</v>
      </c>
      <c r="M20572">
        <v>1.1000000000000001</v>
      </c>
    </row>
    <row r="20573" spans="1:13" x14ac:dyDescent="0.25">
      <c r="A20573" t="s">
        <v>660</v>
      </c>
      <c r="C20573" t="s">
        <v>661</v>
      </c>
      <c r="D20573" s="2">
        <v>29646</v>
      </c>
      <c r="E20573">
        <v>31</v>
      </c>
      <c r="F20573">
        <v>12889</v>
      </c>
      <c r="G20573">
        <v>39450000</v>
      </c>
      <c r="H20573">
        <v>3222</v>
      </c>
      <c r="K20573">
        <v>1650</v>
      </c>
      <c r="L20573">
        <v>18</v>
      </c>
      <c r="M20573">
        <v>2.6</v>
      </c>
    </row>
    <row r="20574" spans="1:13" x14ac:dyDescent="0.25">
      <c r="A20574" t="s">
        <v>660</v>
      </c>
      <c r="C20574" t="s">
        <v>662</v>
      </c>
      <c r="D20574" s="2">
        <v>29646</v>
      </c>
      <c r="E20574">
        <v>31</v>
      </c>
      <c r="F20574">
        <v>10568</v>
      </c>
      <c r="G20574">
        <v>34692000</v>
      </c>
      <c r="H20574">
        <v>7046</v>
      </c>
      <c r="K20574">
        <v>1652</v>
      </c>
      <c r="L20574">
        <v>18</v>
      </c>
      <c r="M20574">
        <v>2.1</v>
      </c>
    </row>
    <row r="20575" spans="1:13" x14ac:dyDescent="0.25">
      <c r="A20575" t="s">
        <v>660</v>
      </c>
      <c r="C20575" t="s">
        <v>664</v>
      </c>
      <c r="D20575" s="2">
        <v>29646</v>
      </c>
      <c r="E20575">
        <v>31</v>
      </c>
      <c r="F20575">
        <v>7237</v>
      </c>
      <c r="G20575">
        <v>52065000</v>
      </c>
      <c r="H20575">
        <v>7</v>
      </c>
      <c r="K20575">
        <v>2275</v>
      </c>
      <c r="L20575">
        <v>8</v>
      </c>
      <c r="M20575">
        <v>5.4</v>
      </c>
    </row>
    <row r="20576" spans="1:13" x14ac:dyDescent="0.25">
      <c r="A20576" t="s">
        <v>660</v>
      </c>
      <c r="C20576" t="s">
        <v>785</v>
      </c>
      <c r="D20576" s="2">
        <v>29646</v>
      </c>
      <c r="E20576">
        <v>31</v>
      </c>
      <c r="F20576">
        <v>27377</v>
      </c>
      <c r="G20576">
        <v>26971000</v>
      </c>
      <c r="H20576">
        <v>277</v>
      </c>
      <c r="K20576">
        <v>1275</v>
      </c>
      <c r="L20576">
        <v>20</v>
      </c>
      <c r="M20576">
        <v>0</v>
      </c>
    </row>
    <row r="20577" spans="1:13" x14ac:dyDescent="0.25">
      <c r="A20577" t="s">
        <v>660</v>
      </c>
      <c r="C20577" t="s">
        <v>672</v>
      </c>
      <c r="D20577" s="2">
        <v>29646</v>
      </c>
      <c r="E20577">
        <v>31</v>
      </c>
      <c r="F20577">
        <v>18201</v>
      </c>
      <c r="G20577">
        <v>117399000</v>
      </c>
      <c r="H20577">
        <v>184</v>
      </c>
      <c r="K20577">
        <v>1321</v>
      </c>
      <c r="L20577">
        <v>20</v>
      </c>
      <c r="M20577">
        <v>8.1999999999999993</v>
      </c>
    </row>
    <row r="20578" spans="1:13" x14ac:dyDescent="0.25">
      <c r="A20578" t="s">
        <v>660</v>
      </c>
      <c r="C20578" t="s">
        <v>686</v>
      </c>
      <c r="D20578" s="2">
        <v>29646</v>
      </c>
      <c r="E20578">
        <v>31</v>
      </c>
      <c r="F20578">
        <v>30924</v>
      </c>
      <c r="G20578">
        <v>64533000</v>
      </c>
      <c r="H20578">
        <v>631</v>
      </c>
      <c r="K20578">
        <v>1520</v>
      </c>
      <c r="L20578">
        <v>24</v>
      </c>
      <c r="M20578">
        <v>2.5</v>
      </c>
    </row>
    <row r="20579" spans="1:13" x14ac:dyDescent="0.25">
      <c r="A20579" t="s">
        <v>660</v>
      </c>
      <c r="C20579" t="s">
        <v>673</v>
      </c>
      <c r="D20579" s="2">
        <v>29646</v>
      </c>
      <c r="E20579">
        <v>31</v>
      </c>
      <c r="F20579">
        <v>7587</v>
      </c>
      <c r="G20579">
        <v>20265000</v>
      </c>
      <c r="H20579">
        <v>4650</v>
      </c>
      <c r="K20579">
        <v>900</v>
      </c>
      <c r="L20579">
        <v>18</v>
      </c>
      <c r="M20579">
        <v>1.9</v>
      </c>
    </row>
    <row r="20580" spans="1:13" x14ac:dyDescent="0.25">
      <c r="A20580" t="s">
        <v>660</v>
      </c>
      <c r="C20580" t="s">
        <v>683</v>
      </c>
      <c r="D20580" s="2">
        <v>29646</v>
      </c>
      <c r="E20580">
        <v>31</v>
      </c>
      <c r="F20580">
        <v>6215</v>
      </c>
      <c r="G20580">
        <v>30770000</v>
      </c>
      <c r="H20580">
        <v>63</v>
      </c>
      <c r="K20580">
        <v>1845</v>
      </c>
      <c r="L20580">
        <v>12</v>
      </c>
      <c r="M20580">
        <v>11.8</v>
      </c>
    </row>
    <row r="20581" spans="1:13" x14ac:dyDescent="0.25">
      <c r="A20581" t="s">
        <v>660</v>
      </c>
      <c r="C20581" t="s">
        <v>676</v>
      </c>
      <c r="D20581" s="2">
        <v>29646</v>
      </c>
      <c r="E20581">
        <v>31</v>
      </c>
      <c r="F20581">
        <v>12675</v>
      </c>
      <c r="G20581">
        <v>25556000</v>
      </c>
      <c r="H20581">
        <v>5432</v>
      </c>
      <c r="K20581">
        <v>1315</v>
      </c>
      <c r="L20581">
        <v>16</v>
      </c>
      <c r="M20581">
        <v>2.6</v>
      </c>
    </row>
    <row r="20582" spans="1:13" x14ac:dyDescent="0.25">
      <c r="A20582" t="s">
        <v>660</v>
      </c>
      <c r="C20582" t="s">
        <v>680</v>
      </c>
      <c r="D20582" s="2">
        <v>29646</v>
      </c>
      <c r="E20582">
        <v>31</v>
      </c>
      <c r="F20582">
        <v>15036</v>
      </c>
      <c r="G20582">
        <v>13875000</v>
      </c>
      <c r="H20582">
        <v>4491</v>
      </c>
      <c r="K20582">
        <v>1065</v>
      </c>
      <c r="L20582">
        <v>16</v>
      </c>
      <c r="M20582">
        <v>4.9000000000000004</v>
      </c>
    </row>
    <row r="20583" spans="1:13" x14ac:dyDescent="0.25">
      <c r="A20583" t="s">
        <v>660</v>
      </c>
      <c r="C20583" t="s">
        <v>681</v>
      </c>
      <c r="D20583" s="2">
        <v>29646</v>
      </c>
      <c r="E20583">
        <v>31</v>
      </c>
      <c r="F20583">
        <v>40009</v>
      </c>
      <c r="G20583">
        <v>38335000</v>
      </c>
      <c r="H20583">
        <v>404</v>
      </c>
      <c r="K20583">
        <v>1340</v>
      </c>
      <c r="L20583">
        <v>24</v>
      </c>
      <c r="M20583">
        <v>3.4</v>
      </c>
    </row>
    <row r="20584" spans="1:13" x14ac:dyDescent="0.25">
      <c r="A20584" t="s">
        <v>660</v>
      </c>
      <c r="C20584" t="s">
        <v>668</v>
      </c>
      <c r="D20584" s="2">
        <v>29677</v>
      </c>
      <c r="E20584">
        <v>25.8</v>
      </c>
      <c r="F20584">
        <v>9693</v>
      </c>
      <c r="G20584">
        <v>19101000</v>
      </c>
      <c r="H20584">
        <v>6462</v>
      </c>
      <c r="K20584">
        <v>1167</v>
      </c>
      <c r="L20584">
        <v>20</v>
      </c>
      <c r="M20584">
        <v>2.9</v>
      </c>
    </row>
    <row r="20585" spans="1:13" x14ac:dyDescent="0.25">
      <c r="A20585" t="s">
        <v>660</v>
      </c>
      <c r="C20585" t="s">
        <v>670</v>
      </c>
      <c r="D20585" s="2">
        <v>29677</v>
      </c>
      <c r="E20585">
        <v>28.8</v>
      </c>
      <c r="F20585">
        <v>4647</v>
      </c>
      <c r="G20585">
        <v>7697000</v>
      </c>
      <c r="H20585">
        <v>4647</v>
      </c>
      <c r="K20585">
        <v>678</v>
      </c>
      <c r="L20585">
        <v>14</v>
      </c>
      <c r="M20585">
        <v>4.0999999999999996</v>
      </c>
    </row>
    <row r="20586" spans="1:13" x14ac:dyDescent="0.25">
      <c r="A20586" t="s">
        <v>660</v>
      </c>
      <c r="C20586" t="s">
        <v>661</v>
      </c>
      <c r="D20586" s="2">
        <v>29677</v>
      </c>
      <c r="E20586">
        <v>28.8</v>
      </c>
      <c r="F20586">
        <v>12579</v>
      </c>
      <c r="G20586">
        <v>44134000</v>
      </c>
      <c r="H20586">
        <v>3145</v>
      </c>
      <c r="K20586">
        <v>1642</v>
      </c>
      <c r="L20586">
        <v>18</v>
      </c>
      <c r="M20586">
        <v>2.6</v>
      </c>
    </row>
    <row r="20587" spans="1:13" x14ac:dyDescent="0.25">
      <c r="A20587" t="s">
        <v>660</v>
      </c>
      <c r="C20587" t="s">
        <v>662</v>
      </c>
      <c r="D20587" s="2">
        <v>29677</v>
      </c>
      <c r="E20587">
        <v>28.9</v>
      </c>
      <c r="F20587">
        <v>10292</v>
      </c>
      <c r="G20587">
        <v>34009000</v>
      </c>
      <c r="H20587">
        <v>6861</v>
      </c>
      <c r="K20587">
        <v>1650</v>
      </c>
      <c r="L20587">
        <v>18</v>
      </c>
      <c r="M20587">
        <v>1.4</v>
      </c>
    </row>
    <row r="20588" spans="1:13" x14ac:dyDescent="0.25">
      <c r="A20588" t="s">
        <v>660</v>
      </c>
      <c r="C20588" t="s">
        <v>664</v>
      </c>
      <c r="D20588" s="2">
        <v>29677</v>
      </c>
      <c r="E20588">
        <v>25.7</v>
      </c>
      <c r="F20588">
        <v>6509</v>
      </c>
      <c r="G20588">
        <v>44755000</v>
      </c>
      <c r="H20588">
        <v>6</v>
      </c>
      <c r="K20588">
        <v>1800</v>
      </c>
      <c r="L20588">
        <v>8</v>
      </c>
      <c r="M20588">
        <v>6.3</v>
      </c>
    </row>
    <row r="20589" spans="1:13" x14ac:dyDescent="0.25">
      <c r="A20589" t="s">
        <v>660</v>
      </c>
      <c r="C20589" t="s">
        <v>785</v>
      </c>
      <c r="D20589" s="2">
        <v>29677</v>
      </c>
      <c r="E20589">
        <v>28.8</v>
      </c>
      <c r="F20589">
        <v>26670</v>
      </c>
      <c r="G20589">
        <v>19749000</v>
      </c>
      <c r="H20589">
        <v>269</v>
      </c>
      <c r="K20589">
        <v>1275</v>
      </c>
      <c r="L20589">
        <v>20</v>
      </c>
      <c r="M20589">
        <v>1.1000000000000001</v>
      </c>
    </row>
    <row r="20590" spans="1:13" x14ac:dyDescent="0.25">
      <c r="A20590" t="s">
        <v>660</v>
      </c>
      <c r="C20590" t="s">
        <v>672</v>
      </c>
      <c r="D20590" s="2">
        <v>29677</v>
      </c>
      <c r="E20590">
        <v>25.8</v>
      </c>
      <c r="F20590">
        <v>13582</v>
      </c>
      <c r="G20590">
        <v>80076000</v>
      </c>
      <c r="H20590">
        <v>137</v>
      </c>
      <c r="K20590">
        <v>1366</v>
      </c>
      <c r="L20590">
        <v>20</v>
      </c>
      <c r="M20590">
        <v>4.9000000000000004</v>
      </c>
    </row>
    <row r="20591" spans="1:13" x14ac:dyDescent="0.25">
      <c r="A20591" t="s">
        <v>660</v>
      </c>
      <c r="C20591" t="s">
        <v>686</v>
      </c>
      <c r="D20591" s="2">
        <v>29677</v>
      </c>
      <c r="E20591">
        <v>25.8</v>
      </c>
      <c r="F20591">
        <v>27571</v>
      </c>
      <c r="G20591">
        <v>53061000</v>
      </c>
      <c r="H20591">
        <v>562</v>
      </c>
      <c r="K20591">
        <v>1600</v>
      </c>
      <c r="L20591">
        <v>24</v>
      </c>
      <c r="M20591">
        <v>2.4</v>
      </c>
    </row>
    <row r="20592" spans="1:13" x14ac:dyDescent="0.25">
      <c r="A20592" t="s">
        <v>660</v>
      </c>
      <c r="C20592" t="s">
        <v>673</v>
      </c>
      <c r="D20592" s="2">
        <v>29677</v>
      </c>
      <c r="E20592">
        <v>28.9</v>
      </c>
      <c r="F20592">
        <v>7413</v>
      </c>
      <c r="G20592">
        <v>19477000</v>
      </c>
      <c r="H20592">
        <v>4544</v>
      </c>
      <c r="K20592">
        <v>1012</v>
      </c>
      <c r="L20592">
        <v>18</v>
      </c>
      <c r="M20592">
        <v>3.8</v>
      </c>
    </row>
    <row r="20593" spans="1:13" x14ac:dyDescent="0.25">
      <c r="A20593" t="s">
        <v>660</v>
      </c>
      <c r="C20593" t="s">
        <v>683</v>
      </c>
      <c r="D20593" s="2">
        <v>29677</v>
      </c>
      <c r="E20593">
        <v>25.9</v>
      </c>
      <c r="F20593">
        <v>4340</v>
      </c>
      <c r="G20593">
        <v>31932000</v>
      </c>
      <c r="H20593">
        <v>44</v>
      </c>
      <c r="K20593">
        <v>1963</v>
      </c>
      <c r="L20593">
        <v>12</v>
      </c>
      <c r="M20593">
        <v>27.9</v>
      </c>
    </row>
    <row r="20594" spans="1:13" x14ac:dyDescent="0.25">
      <c r="A20594" t="s">
        <v>660</v>
      </c>
      <c r="C20594" t="s">
        <v>676</v>
      </c>
      <c r="D20594" s="2">
        <v>29677</v>
      </c>
      <c r="E20594">
        <v>28.8</v>
      </c>
      <c r="F20594">
        <v>11339</v>
      </c>
      <c r="G20594">
        <v>19460000</v>
      </c>
      <c r="H20594">
        <v>4860</v>
      </c>
      <c r="K20594">
        <v>1270</v>
      </c>
      <c r="L20594">
        <v>16</v>
      </c>
      <c r="M20594">
        <v>3.2</v>
      </c>
    </row>
    <row r="20595" spans="1:13" x14ac:dyDescent="0.25">
      <c r="A20595" t="s">
        <v>660</v>
      </c>
      <c r="C20595" t="s">
        <v>680</v>
      </c>
      <c r="D20595" s="2">
        <v>29677</v>
      </c>
      <c r="E20595">
        <v>28.9</v>
      </c>
      <c r="F20595">
        <v>14683</v>
      </c>
      <c r="G20595">
        <v>14247000</v>
      </c>
      <c r="H20595">
        <v>4386</v>
      </c>
      <c r="K20595">
        <v>1057</v>
      </c>
      <c r="L20595">
        <v>16</v>
      </c>
      <c r="M20595">
        <v>7.4</v>
      </c>
    </row>
    <row r="20596" spans="1:13" x14ac:dyDescent="0.25">
      <c r="A20596" t="s">
        <v>660</v>
      </c>
      <c r="C20596" t="s">
        <v>681</v>
      </c>
      <c r="D20596" s="2">
        <v>29677</v>
      </c>
      <c r="E20596">
        <v>28.9</v>
      </c>
      <c r="F20596">
        <v>38284</v>
      </c>
      <c r="G20596">
        <v>36944000</v>
      </c>
      <c r="H20596">
        <v>387</v>
      </c>
      <c r="K20596">
        <v>1340</v>
      </c>
      <c r="L20596">
        <v>24</v>
      </c>
      <c r="M20596">
        <v>1.7</v>
      </c>
    </row>
    <row r="20597" spans="1:13" x14ac:dyDescent="0.25">
      <c r="A20597" t="s">
        <v>660</v>
      </c>
      <c r="C20597" t="s">
        <v>668</v>
      </c>
      <c r="D20597" s="2">
        <v>29707</v>
      </c>
      <c r="E20597">
        <v>14.9</v>
      </c>
      <c r="F20597">
        <v>5920</v>
      </c>
      <c r="G20597">
        <v>9624000</v>
      </c>
      <c r="H20597">
        <v>3946</v>
      </c>
      <c r="K20597">
        <v>1122</v>
      </c>
      <c r="L20597">
        <v>20</v>
      </c>
      <c r="M20597">
        <v>3.9</v>
      </c>
    </row>
    <row r="20598" spans="1:13" x14ac:dyDescent="0.25">
      <c r="A20598" t="s">
        <v>660</v>
      </c>
      <c r="C20598" t="s">
        <v>670</v>
      </c>
      <c r="D20598" s="2">
        <v>29707</v>
      </c>
      <c r="E20598">
        <v>14.9</v>
      </c>
      <c r="F20598">
        <v>1871</v>
      </c>
      <c r="G20598">
        <v>2795000</v>
      </c>
      <c r="H20598">
        <v>1871</v>
      </c>
      <c r="K20598">
        <v>640</v>
      </c>
      <c r="L20598">
        <v>14</v>
      </c>
      <c r="M20598">
        <v>1.5</v>
      </c>
    </row>
    <row r="20599" spans="1:13" x14ac:dyDescent="0.25">
      <c r="A20599" t="s">
        <v>660</v>
      </c>
      <c r="C20599" t="s">
        <v>661</v>
      </c>
      <c r="D20599" s="2">
        <v>29707</v>
      </c>
      <c r="E20599">
        <v>17.100000000000001</v>
      </c>
      <c r="F20599">
        <v>8316</v>
      </c>
      <c r="G20599">
        <v>25263000</v>
      </c>
      <c r="H20599">
        <v>2079</v>
      </c>
      <c r="K20599">
        <v>1642</v>
      </c>
      <c r="L20599">
        <v>18</v>
      </c>
      <c r="M20599">
        <v>4.4000000000000004</v>
      </c>
    </row>
    <row r="20600" spans="1:13" x14ac:dyDescent="0.25">
      <c r="A20600" t="s">
        <v>660</v>
      </c>
      <c r="C20600" t="s">
        <v>662</v>
      </c>
      <c r="D20600" s="2">
        <v>29707</v>
      </c>
      <c r="E20600">
        <v>17.100000000000001</v>
      </c>
      <c r="F20600">
        <v>6036</v>
      </c>
      <c r="G20600">
        <v>21435000</v>
      </c>
      <c r="H20600">
        <v>4024</v>
      </c>
      <c r="K20600">
        <v>1650</v>
      </c>
      <c r="L20600">
        <v>18</v>
      </c>
      <c r="M20600">
        <v>1.8</v>
      </c>
    </row>
    <row r="20601" spans="1:13" x14ac:dyDescent="0.25">
      <c r="A20601" t="s">
        <v>660</v>
      </c>
      <c r="C20601" t="s">
        <v>664</v>
      </c>
      <c r="D20601" s="2">
        <v>29707</v>
      </c>
      <c r="E20601">
        <v>14</v>
      </c>
      <c r="F20601">
        <v>3663</v>
      </c>
      <c r="G20601">
        <v>25983000</v>
      </c>
      <c r="H20601">
        <v>4</v>
      </c>
      <c r="K20601">
        <v>1350</v>
      </c>
      <c r="L20601">
        <v>8</v>
      </c>
      <c r="M20601">
        <v>7.2</v>
      </c>
    </row>
    <row r="20602" spans="1:13" x14ac:dyDescent="0.25">
      <c r="A20602" t="s">
        <v>660</v>
      </c>
      <c r="C20602" t="s">
        <v>785</v>
      </c>
      <c r="D20602" s="2">
        <v>29707</v>
      </c>
      <c r="E20602">
        <v>17.100000000000001</v>
      </c>
      <c r="F20602">
        <v>16658</v>
      </c>
      <c r="G20602">
        <v>12633000</v>
      </c>
      <c r="H20602">
        <v>168</v>
      </c>
      <c r="K20602">
        <v>1272</v>
      </c>
      <c r="L20602">
        <v>20</v>
      </c>
      <c r="M20602">
        <v>3.3</v>
      </c>
    </row>
    <row r="20603" spans="1:13" x14ac:dyDescent="0.25">
      <c r="A20603" t="s">
        <v>660</v>
      </c>
      <c r="C20603" t="s">
        <v>672</v>
      </c>
      <c r="D20603" s="2">
        <v>29707</v>
      </c>
      <c r="E20603">
        <v>18.100000000000001</v>
      </c>
      <c r="F20603">
        <v>10468</v>
      </c>
      <c r="G20603">
        <v>62151000</v>
      </c>
      <c r="H20603">
        <v>106</v>
      </c>
      <c r="K20603">
        <v>1856</v>
      </c>
      <c r="L20603">
        <v>20</v>
      </c>
      <c r="M20603">
        <v>5</v>
      </c>
    </row>
    <row r="20604" spans="1:13" x14ac:dyDescent="0.25">
      <c r="A20604" t="s">
        <v>660</v>
      </c>
      <c r="C20604" t="s">
        <v>686</v>
      </c>
      <c r="D20604" s="2">
        <v>29707</v>
      </c>
      <c r="E20604">
        <v>17.100000000000001</v>
      </c>
      <c r="F20604">
        <v>19329</v>
      </c>
      <c r="G20604">
        <v>52686000</v>
      </c>
      <c r="H20604">
        <v>394</v>
      </c>
      <c r="K20604">
        <v>1680</v>
      </c>
      <c r="L20604">
        <v>24</v>
      </c>
      <c r="M20604">
        <v>2.6</v>
      </c>
    </row>
    <row r="20605" spans="1:13" x14ac:dyDescent="0.25">
      <c r="A20605" t="s">
        <v>660</v>
      </c>
      <c r="C20605" t="s">
        <v>673</v>
      </c>
      <c r="D20605" s="2">
        <v>29707</v>
      </c>
      <c r="E20605">
        <v>17.100000000000001</v>
      </c>
      <c r="F20605">
        <v>4680</v>
      </c>
      <c r="G20605">
        <v>12162000</v>
      </c>
      <c r="H20605">
        <v>2868</v>
      </c>
      <c r="K20605">
        <v>1122</v>
      </c>
      <c r="L20605">
        <v>18</v>
      </c>
      <c r="M20605">
        <v>2.9</v>
      </c>
    </row>
    <row r="20606" spans="1:13" x14ac:dyDescent="0.25">
      <c r="A20606" t="s">
        <v>660</v>
      </c>
      <c r="C20606" t="s">
        <v>676</v>
      </c>
      <c r="D20606" s="2">
        <v>29707</v>
      </c>
      <c r="E20606">
        <v>17.100000000000001</v>
      </c>
      <c r="F20606">
        <v>6571</v>
      </c>
      <c r="G20606">
        <v>10812000</v>
      </c>
      <c r="H20606">
        <v>2816</v>
      </c>
      <c r="K20606">
        <v>1227</v>
      </c>
      <c r="L20606">
        <v>16</v>
      </c>
      <c r="M20606">
        <v>4.0999999999999996</v>
      </c>
    </row>
    <row r="20607" spans="1:13" x14ac:dyDescent="0.25">
      <c r="A20607" t="s">
        <v>660</v>
      </c>
      <c r="C20607" t="s">
        <v>680</v>
      </c>
      <c r="D20607" s="2">
        <v>29707</v>
      </c>
      <c r="E20607">
        <v>17.100000000000001</v>
      </c>
      <c r="F20607">
        <v>10022</v>
      </c>
      <c r="G20607">
        <v>9611000</v>
      </c>
      <c r="H20607">
        <v>2993</v>
      </c>
      <c r="K20607">
        <v>975</v>
      </c>
      <c r="L20607">
        <v>16</v>
      </c>
      <c r="M20607">
        <v>7.4</v>
      </c>
    </row>
    <row r="20608" spans="1:13" x14ac:dyDescent="0.25">
      <c r="A20608" t="s">
        <v>660</v>
      </c>
      <c r="C20608" t="s">
        <v>681</v>
      </c>
      <c r="D20608" s="2">
        <v>29707</v>
      </c>
      <c r="E20608">
        <v>17.100000000000001</v>
      </c>
      <c r="F20608">
        <v>24905</v>
      </c>
      <c r="G20608">
        <v>21758000</v>
      </c>
      <c r="H20608">
        <v>252</v>
      </c>
      <c r="K20608">
        <v>1420</v>
      </c>
      <c r="L20608">
        <v>24</v>
      </c>
      <c r="M20608">
        <v>3.4</v>
      </c>
    </row>
    <row r="20609" spans="1:13" x14ac:dyDescent="0.25">
      <c r="A20609" t="s">
        <v>660</v>
      </c>
      <c r="C20609" t="s">
        <v>668</v>
      </c>
      <c r="D20609" s="2">
        <v>29738</v>
      </c>
      <c r="E20609">
        <v>0.3</v>
      </c>
      <c r="F20609">
        <v>130</v>
      </c>
      <c r="G20609">
        <v>262000</v>
      </c>
      <c r="H20609">
        <v>87</v>
      </c>
      <c r="K20609">
        <v>1120</v>
      </c>
      <c r="L20609">
        <v>20</v>
      </c>
      <c r="M20609">
        <v>1.8</v>
      </c>
    </row>
    <row r="20610" spans="1:13" x14ac:dyDescent="0.25">
      <c r="A20610" t="s">
        <v>660</v>
      </c>
      <c r="C20610" t="s">
        <v>670</v>
      </c>
      <c r="D20610" s="2">
        <v>29738</v>
      </c>
      <c r="E20610">
        <v>0.3</v>
      </c>
      <c r="F20610">
        <v>43</v>
      </c>
      <c r="G20610">
        <v>64000</v>
      </c>
      <c r="H20610">
        <v>43</v>
      </c>
      <c r="K20610">
        <v>640</v>
      </c>
      <c r="L20610">
        <v>14</v>
      </c>
      <c r="M20610">
        <v>1.5</v>
      </c>
    </row>
    <row r="20611" spans="1:13" x14ac:dyDescent="0.25">
      <c r="A20611" t="s">
        <v>660</v>
      </c>
      <c r="C20611" t="s">
        <v>661</v>
      </c>
      <c r="D20611" s="2">
        <v>29738</v>
      </c>
      <c r="E20611">
        <v>0.3</v>
      </c>
      <c r="F20611">
        <v>168</v>
      </c>
      <c r="G20611">
        <v>481000</v>
      </c>
      <c r="H20611">
        <v>42</v>
      </c>
      <c r="K20611">
        <v>1650</v>
      </c>
      <c r="L20611">
        <v>18</v>
      </c>
      <c r="M20611">
        <v>2.2000000000000002</v>
      </c>
    </row>
    <row r="20612" spans="1:13" x14ac:dyDescent="0.25">
      <c r="A20612" t="s">
        <v>660</v>
      </c>
      <c r="C20612" t="s">
        <v>662</v>
      </c>
      <c r="D20612" s="2">
        <v>29738</v>
      </c>
      <c r="E20612">
        <v>0.3</v>
      </c>
      <c r="F20612">
        <v>119</v>
      </c>
      <c r="G20612">
        <v>426000</v>
      </c>
      <c r="H20612">
        <v>79</v>
      </c>
      <c r="K20612">
        <v>1650</v>
      </c>
      <c r="L20612">
        <v>18</v>
      </c>
      <c r="M20612">
        <v>0.9</v>
      </c>
    </row>
    <row r="20613" spans="1:13" x14ac:dyDescent="0.25">
      <c r="A20613" t="s">
        <v>660</v>
      </c>
      <c r="C20613" t="s">
        <v>785</v>
      </c>
      <c r="D20613" s="2">
        <v>29738</v>
      </c>
      <c r="E20613">
        <v>0.3</v>
      </c>
      <c r="F20613">
        <v>330</v>
      </c>
      <c r="G20613">
        <v>335000</v>
      </c>
      <c r="H20613">
        <v>3</v>
      </c>
      <c r="K20613">
        <v>1270</v>
      </c>
      <c r="L20613">
        <v>20</v>
      </c>
      <c r="M20613">
        <v>2.2000000000000002</v>
      </c>
    </row>
    <row r="20614" spans="1:13" x14ac:dyDescent="0.25">
      <c r="A20614" t="s">
        <v>660</v>
      </c>
      <c r="C20614" t="s">
        <v>672</v>
      </c>
      <c r="D20614" s="2">
        <v>29738</v>
      </c>
      <c r="E20614">
        <v>0.3</v>
      </c>
      <c r="F20614">
        <v>164</v>
      </c>
      <c r="G20614">
        <v>982000</v>
      </c>
      <c r="H20614">
        <v>2</v>
      </c>
      <c r="K20614">
        <v>2100</v>
      </c>
      <c r="L20614">
        <v>18</v>
      </c>
      <c r="M20614">
        <v>2.4</v>
      </c>
    </row>
    <row r="20615" spans="1:13" x14ac:dyDescent="0.25">
      <c r="A20615" t="s">
        <v>660</v>
      </c>
      <c r="C20615" t="s">
        <v>686</v>
      </c>
      <c r="D20615" s="2">
        <v>29738</v>
      </c>
      <c r="E20615">
        <v>0.3</v>
      </c>
      <c r="F20615">
        <v>383</v>
      </c>
      <c r="G20615">
        <v>1082000</v>
      </c>
      <c r="H20615">
        <v>8</v>
      </c>
      <c r="K20615">
        <v>1680</v>
      </c>
      <c r="L20615">
        <v>24</v>
      </c>
      <c r="M20615">
        <v>1.3</v>
      </c>
    </row>
    <row r="20616" spans="1:13" x14ac:dyDescent="0.25">
      <c r="A20616" t="s">
        <v>660</v>
      </c>
      <c r="C20616" t="s">
        <v>673</v>
      </c>
      <c r="D20616" s="2">
        <v>29738</v>
      </c>
      <c r="E20616">
        <v>0.3</v>
      </c>
      <c r="F20616">
        <v>92</v>
      </c>
      <c r="G20616">
        <v>241000</v>
      </c>
      <c r="H20616">
        <v>56</v>
      </c>
      <c r="K20616">
        <v>1120</v>
      </c>
      <c r="L20616">
        <v>18</v>
      </c>
      <c r="M20616">
        <v>1</v>
      </c>
    </row>
    <row r="20617" spans="1:13" x14ac:dyDescent="0.25">
      <c r="A20617" t="s">
        <v>660</v>
      </c>
      <c r="C20617" t="s">
        <v>676</v>
      </c>
      <c r="D20617" s="2">
        <v>29738</v>
      </c>
      <c r="E20617">
        <v>0.3</v>
      </c>
      <c r="F20617">
        <v>128</v>
      </c>
      <c r="G20617">
        <v>237000</v>
      </c>
      <c r="H20617">
        <v>55</v>
      </c>
      <c r="K20617">
        <v>1225</v>
      </c>
      <c r="L20617">
        <v>16</v>
      </c>
      <c r="M20617">
        <v>2.2000000000000002</v>
      </c>
    </row>
    <row r="20618" spans="1:13" x14ac:dyDescent="0.25">
      <c r="A20618" t="s">
        <v>660</v>
      </c>
      <c r="C20618" t="s">
        <v>680</v>
      </c>
      <c r="D20618" s="2">
        <v>29738</v>
      </c>
      <c r="E20618">
        <v>0.3</v>
      </c>
      <c r="F20618">
        <v>206</v>
      </c>
      <c r="G20618">
        <v>197000</v>
      </c>
      <c r="H20618">
        <v>62</v>
      </c>
      <c r="K20618">
        <v>900</v>
      </c>
      <c r="L20618">
        <v>16</v>
      </c>
      <c r="M20618">
        <v>3.7</v>
      </c>
    </row>
    <row r="20619" spans="1:13" x14ac:dyDescent="0.25">
      <c r="A20619" t="s">
        <v>660</v>
      </c>
      <c r="C20619" t="s">
        <v>681</v>
      </c>
      <c r="D20619" s="2">
        <v>29738</v>
      </c>
      <c r="E20619">
        <v>0.3</v>
      </c>
      <c r="F20619">
        <v>501</v>
      </c>
      <c r="G20619">
        <v>431000</v>
      </c>
      <c r="H20619">
        <v>5</v>
      </c>
      <c r="K20619">
        <v>1500</v>
      </c>
      <c r="L20619">
        <v>24</v>
      </c>
      <c r="M20619">
        <v>1.7</v>
      </c>
    </row>
    <row r="20620" spans="1:13" x14ac:dyDescent="0.25">
      <c r="A20620" t="s">
        <v>660</v>
      </c>
      <c r="C20620" t="s">
        <v>668</v>
      </c>
      <c r="D20620" s="2">
        <v>29860</v>
      </c>
      <c r="E20620">
        <v>17.100000000000001</v>
      </c>
      <c r="F20620">
        <v>5868</v>
      </c>
      <c r="G20620">
        <v>12945000</v>
      </c>
      <c r="H20620">
        <v>3912</v>
      </c>
      <c r="K20620">
        <v>1210</v>
      </c>
      <c r="L20620">
        <v>20</v>
      </c>
      <c r="M20620">
        <v>7.8</v>
      </c>
    </row>
    <row r="20621" spans="1:13" x14ac:dyDescent="0.25">
      <c r="A20621" t="s">
        <v>660</v>
      </c>
      <c r="C20621" t="s">
        <v>670</v>
      </c>
      <c r="D20621" s="2">
        <v>29860</v>
      </c>
      <c r="E20621">
        <v>17.100000000000001</v>
      </c>
      <c r="F20621">
        <v>2012</v>
      </c>
      <c r="G20621">
        <v>3186000</v>
      </c>
      <c r="H20621">
        <v>2012</v>
      </c>
      <c r="K20621">
        <v>582</v>
      </c>
      <c r="L20621">
        <v>14</v>
      </c>
      <c r="M20621">
        <v>3.6</v>
      </c>
    </row>
    <row r="20622" spans="1:13" x14ac:dyDescent="0.25">
      <c r="A20622" t="s">
        <v>660</v>
      </c>
      <c r="C20622" t="s">
        <v>661</v>
      </c>
      <c r="D20622" s="2">
        <v>29860</v>
      </c>
      <c r="E20622">
        <v>17.2</v>
      </c>
      <c r="F20622">
        <v>7959</v>
      </c>
      <c r="G20622">
        <v>27503000</v>
      </c>
      <c r="H20622">
        <v>1990</v>
      </c>
      <c r="K20622">
        <v>1237</v>
      </c>
      <c r="L20622">
        <v>18</v>
      </c>
      <c r="M20622">
        <v>5.4</v>
      </c>
    </row>
    <row r="20623" spans="1:13" x14ac:dyDescent="0.25">
      <c r="A20623" t="s">
        <v>660</v>
      </c>
      <c r="C20623" t="s">
        <v>662</v>
      </c>
      <c r="D20623" s="2">
        <v>29860</v>
      </c>
      <c r="E20623">
        <v>2.1</v>
      </c>
      <c r="F20623">
        <v>697</v>
      </c>
      <c r="G20623">
        <v>2493000</v>
      </c>
      <c r="H20623">
        <v>465</v>
      </c>
      <c r="K20623">
        <v>1650</v>
      </c>
      <c r="L20623">
        <v>18</v>
      </c>
      <c r="M20623">
        <v>0.9</v>
      </c>
    </row>
    <row r="20624" spans="1:13" x14ac:dyDescent="0.25">
      <c r="A20624" t="s">
        <v>660</v>
      </c>
      <c r="C20624" t="s">
        <v>785</v>
      </c>
      <c r="D20624" s="2">
        <v>29860</v>
      </c>
      <c r="E20624">
        <v>17.2</v>
      </c>
      <c r="F20624">
        <v>14874</v>
      </c>
      <c r="G20624">
        <v>16569000</v>
      </c>
      <c r="H20624">
        <v>151</v>
      </c>
      <c r="K20624">
        <v>1287</v>
      </c>
      <c r="L20624">
        <v>20</v>
      </c>
      <c r="M20624">
        <v>6.5</v>
      </c>
    </row>
    <row r="20625" spans="1:13" x14ac:dyDescent="0.25">
      <c r="A20625" t="s">
        <v>660</v>
      </c>
      <c r="C20625" t="s">
        <v>672</v>
      </c>
      <c r="D20625" s="2">
        <v>29860</v>
      </c>
      <c r="E20625">
        <v>17.100000000000001</v>
      </c>
      <c r="F20625">
        <v>7261</v>
      </c>
      <c r="G20625">
        <v>47294000</v>
      </c>
      <c r="H20625">
        <v>74</v>
      </c>
      <c r="K20625">
        <v>2062</v>
      </c>
      <c r="L20625">
        <v>18</v>
      </c>
      <c r="M20625">
        <v>2.4</v>
      </c>
    </row>
    <row r="20626" spans="1:13" x14ac:dyDescent="0.25">
      <c r="A20626" t="s">
        <v>660</v>
      </c>
      <c r="C20626" t="s">
        <v>686</v>
      </c>
      <c r="D20626" s="2">
        <v>29860</v>
      </c>
      <c r="E20626">
        <v>2.1</v>
      </c>
      <c r="F20626">
        <v>2237</v>
      </c>
      <c r="G20626">
        <v>6320000</v>
      </c>
      <c r="H20626">
        <v>46</v>
      </c>
      <c r="K20626">
        <v>1680</v>
      </c>
      <c r="L20626">
        <v>24</v>
      </c>
      <c r="M20626">
        <v>1.3</v>
      </c>
    </row>
    <row r="20627" spans="1:13" x14ac:dyDescent="0.25">
      <c r="A20627" t="s">
        <v>660</v>
      </c>
      <c r="C20627" t="s">
        <v>673</v>
      </c>
      <c r="D20627" s="2">
        <v>29860</v>
      </c>
      <c r="E20627">
        <v>17.2</v>
      </c>
      <c r="F20627">
        <v>4171</v>
      </c>
      <c r="G20627">
        <v>10689000</v>
      </c>
      <c r="H20627">
        <v>2556</v>
      </c>
      <c r="K20627">
        <v>860</v>
      </c>
      <c r="L20627">
        <v>18</v>
      </c>
      <c r="M20627">
        <v>2</v>
      </c>
    </row>
    <row r="20628" spans="1:13" x14ac:dyDescent="0.25">
      <c r="A20628" t="s">
        <v>660</v>
      </c>
      <c r="C20628" t="s">
        <v>676</v>
      </c>
      <c r="D20628" s="2">
        <v>29860</v>
      </c>
      <c r="E20628">
        <v>15.1</v>
      </c>
      <c r="F20628">
        <v>5526</v>
      </c>
      <c r="G20628">
        <v>9967000</v>
      </c>
      <c r="H20628">
        <v>2368</v>
      </c>
      <c r="K20628">
        <v>1077</v>
      </c>
      <c r="L20628">
        <v>16</v>
      </c>
      <c r="M20628">
        <v>4.0999999999999996</v>
      </c>
    </row>
    <row r="20629" spans="1:13" x14ac:dyDescent="0.25">
      <c r="A20629" t="s">
        <v>660</v>
      </c>
      <c r="C20629" t="s">
        <v>680</v>
      </c>
      <c r="D20629" s="2">
        <v>29860</v>
      </c>
      <c r="E20629">
        <v>17.2</v>
      </c>
      <c r="F20629">
        <v>9144</v>
      </c>
      <c r="G20629">
        <v>8897000</v>
      </c>
      <c r="H20629">
        <v>2732</v>
      </c>
      <c r="K20629">
        <v>937</v>
      </c>
      <c r="L20629">
        <v>16</v>
      </c>
      <c r="M20629">
        <v>6.6</v>
      </c>
    </row>
    <row r="20630" spans="1:13" x14ac:dyDescent="0.25">
      <c r="A20630" t="s">
        <v>660</v>
      </c>
      <c r="C20630" t="s">
        <v>681</v>
      </c>
      <c r="D20630" s="2">
        <v>29860</v>
      </c>
      <c r="E20630">
        <v>17.2</v>
      </c>
      <c r="F20630">
        <v>21906</v>
      </c>
      <c r="G20630">
        <v>21528000</v>
      </c>
      <c r="H20630">
        <v>221</v>
      </c>
      <c r="K20630">
        <v>1425</v>
      </c>
      <c r="L20630">
        <v>24</v>
      </c>
      <c r="M20630">
        <v>5.4</v>
      </c>
    </row>
    <row r="20631" spans="1:13" x14ac:dyDescent="0.25">
      <c r="A20631" t="s">
        <v>660</v>
      </c>
      <c r="C20631" t="s">
        <v>668</v>
      </c>
      <c r="D20631" s="2">
        <v>29891</v>
      </c>
      <c r="E20631">
        <v>20.5</v>
      </c>
      <c r="F20631">
        <v>6294</v>
      </c>
      <c r="G20631">
        <v>32849000</v>
      </c>
      <c r="H20631">
        <v>4196</v>
      </c>
      <c r="K20631">
        <v>1300</v>
      </c>
      <c r="L20631">
        <v>20</v>
      </c>
      <c r="M20631">
        <v>12</v>
      </c>
    </row>
    <row r="20632" spans="1:13" x14ac:dyDescent="0.25">
      <c r="A20632" t="s">
        <v>660</v>
      </c>
      <c r="C20632" t="s">
        <v>670</v>
      </c>
      <c r="D20632" s="2">
        <v>29891</v>
      </c>
      <c r="E20632">
        <v>11</v>
      </c>
      <c r="F20632">
        <v>1043</v>
      </c>
      <c r="G20632">
        <v>3822000</v>
      </c>
      <c r="H20632">
        <v>1043</v>
      </c>
      <c r="K20632">
        <v>525</v>
      </c>
      <c r="L20632">
        <v>14</v>
      </c>
      <c r="M20632">
        <v>4.2</v>
      </c>
    </row>
    <row r="20633" spans="1:13" x14ac:dyDescent="0.25">
      <c r="A20633" t="s">
        <v>660</v>
      </c>
      <c r="C20633" t="s">
        <v>661</v>
      </c>
      <c r="D20633" s="2">
        <v>29891</v>
      </c>
      <c r="E20633">
        <v>20.5</v>
      </c>
      <c r="F20633">
        <v>9128</v>
      </c>
      <c r="G20633">
        <v>34095000</v>
      </c>
      <c r="H20633">
        <v>2283</v>
      </c>
      <c r="K20633">
        <v>825</v>
      </c>
      <c r="L20633">
        <v>18</v>
      </c>
      <c r="M20633">
        <v>10.1</v>
      </c>
    </row>
    <row r="20634" spans="1:13" x14ac:dyDescent="0.25">
      <c r="A20634" t="s">
        <v>660</v>
      </c>
      <c r="C20634" t="s">
        <v>662</v>
      </c>
      <c r="D20634" s="2">
        <v>29891</v>
      </c>
      <c r="E20634">
        <v>3.3</v>
      </c>
      <c r="F20634">
        <v>1103</v>
      </c>
      <c r="G20634">
        <v>3945000</v>
      </c>
      <c r="H20634">
        <v>735</v>
      </c>
      <c r="K20634">
        <v>1650</v>
      </c>
      <c r="L20634">
        <v>18</v>
      </c>
      <c r="M20634">
        <v>0.9</v>
      </c>
    </row>
    <row r="20635" spans="1:13" x14ac:dyDescent="0.25">
      <c r="A20635" t="s">
        <v>660</v>
      </c>
      <c r="C20635" t="s">
        <v>785</v>
      </c>
      <c r="D20635" s="2">
        <v>29891</v>
      </c>
      <c r="E20635">
        <v>20.5</v>
      </c>
      <c r="F20635">
        <v>16151</v>
      </c>
      <c r="G20635">
        <v>21008000</v>
      </c>
      <c r="H20635">
        <v>163</v>
      </c>
      <c r="K20635">
        <v>1310</v>
      </c>
      <c r="L20635">
        <v>20</v>
      </c>
      <c r="M20635">
        <v>6.7</v>
      </c>
    </row>
    <row r="20636" spans="1:13" x14ac:dyDescent="0.25">
      <c r="A20636" t="s">
        <v>660</v>
      </c>
      <c r="C20636" t="s">
        <v>672</v>
      </c>
      <c r="D20636" s="2">
        <v>29891</v>
      </c>
      <c r="E20636">
        <v>20.5</v>
      </c>
      <c r="F20636">
        <v>8158</v>
      </c>
      <c r="G20636">
        <v>57622000</v>
      </c>
      <c r="H20636">
        <v>82</v>
      </c>
      <c r="K20636">
        <v>2025</v>
      </c>
      <c r="L20636">
        <v>18</v>
      </c>
      <c r="M20636">
        <v>0</v>
      </c>
    </row>
    <row r="20637" spans="1:13" x14ac:dyDescent="0.25">
      <c r="A20637" t="s">
        <v>660</v>
      </c>
      <c r="C20637" t="s">
        <v>686</v>
      </c>
      <c r="D20637" s="2">
        <v>29891</v>
      </c>
      <c r="E20637">
        <v>3.3</v>
      </c>
      <c r="F20637">
        <v>3535</v>
      </c>
      <c r="G20637">
        <v>9986000</v>
      </c>
      <c r="H20637">
        <v>72</v>
      </c>
      <c r="K20637">
        <v>1680</v>
      </c>
      <c r="L20637">
        <v>24</v>
      </c>
      <c r="M20637">
        <v>1.3</v>
      </c>
    </row>
    <row r="20638" spans="1:13" x14ac:dyDescent="0.25">
      <c r="A20638" t="s">
        <v>660</v>
      </c>
      <c r="C20638" t="s">
        <v>673</v>
      </c>
      <c r="D20638" s="2">
        <v>29891</v>
      </c>
      <c r="E20638">
        <v>20.5</v>
      </c>
      <c r="F20638">
        <v>4186</v>
      </c>
      <c r="G20638">
        <v>9929000</v>
      </c>
      <c r="H20638">
        <v>2566</v>
      </c>
      <c r="K20638">
        <v>600</v>
      </c>
      <c r="L20638">
        <v>18</v>
      </c>
      <c r="M20638">
        <v>2</v>
      </c>
    </row>
    <row r="20639" spans="1:13" x14ac:dyDescent="0.25">
      <c r="A20639" t="s">
        <v>660</v>
      </c>
      <c r="C20639" t="s">
        <v>676</v>
      </c>
      <c r="D20639" s="2">
        <v>29891</v>
      </c>
      <c r="E20639">
        <v>20.5</v>
      </c>
      <c r="F20639">
        <v>8052</v>
      </c>
      <c r="G20639">
        <v>13747000</v>
      </c>
      <c r="H20639">
        <v>3451</v>
      </c>
      <c r="K20639">
        <v>930</v>
      </c>
      <c r="L20639">
        <v>16</v>
      </c>
      <c r="M20639">
        <v>3.8</v>
      </c>
    </row>
    <row r="20640" spans="1:13" x14ac:dyDescent="0.25">
      <c r="A20640" t="s">
        <v>660</v>
      </c>
      <c r="C20640" t="s">
        <v>680</v>
      </c>
      <c r="D20640" s="2">
        <v>29891</v>
      </c>
      <c r="E20640">
        <v>20.5</v>
      </c>
      <c r="F20640">
        <v>6689</v>
      </c>
      <c r="G20640">
        <v>9928000</v>
      </c>
      <c r="H20640">
        <v>1998</v>
      </c>
      <c r="K20640">
        <v>972</v>
      </c>
      <c r="L20640">
        <v>16</v>
      </c>
      <c r="M20640">
        <v>5.8</v>
      </c>
    </row>
    <row r="20641" spans="1:13" x14ac:dyDescent="0.25">
      <c r="A20641" t="s">
        <v>660</v>
      </c>
      <c r="C20641" t="s">
        <v>681</v>
      </c>
      <c r="D20641" s="2">
        <v>29891</v>
      </c>
      <c r="E20641">
        <v>20.5</v>
      </c>
      <c r="F20641">
        <v>23743</v>
      </c>
      <c r="G20641">
        <v>26904000</v>
      </c>
      <c r="H20641">
        <v>240</v>
      </c>
      <c r="K20641">
        <v>1350</v>
      </c>
      <c r="L20641">
        <v>24</v>
      </c>
      <c r="M20641">
        <v>7.5</v>
      </c>
    </row>
    <row r="20642" spans="1:13" x14ac:dyDescent="0.25">
      <c r="A20642" t="s">
        <v>660</v>
      </c>
      <c r="C20642" t="s">
        <v>668</v>
      </c>
      <c r="D20642" s="2">
        <v>29921</v>
      </c>
      <c r="E20642">
        <v>29.8</v>
      </c>
      <c r="F20642">
        <v>9239</v>
      </c>
      <c r="G20642">
        <v>50452000</v>
      </c>
      <c r="H20642">
        <v>6159</v>
      </c>
      <c r="K20642">
        <v>1300</v>
      </c>
      <c r="L20642">
        <v>20</v>
      </c>
      <c r="M20642">
        <v>12</v>
      </c>
    </row>
    <row r="20643" spans="1:13" x14ac:dyDescent="0.25">
      <c r="A20643" t="s">
        <v>660</v>
      </c>
      <c r="C20643" t="s">
        <v>670</v>
      </c>
      <c r="D20643" s="2">
        <v>29921</v>
      </c>
      <c r="E20643">
        <v>29</v>
      </c>
      <c r="F20643">
        <v>2682</v>
      </c>
      <c r="G20643">
        <v>10327000</v>
      </c>
      <c r="H20643">
        <v>2682</v>
      </c>
      <c r="K20643">
        <v>517</v>
      </c>
      <c r="L20643">
        <v>14</v>
      </c>
      <c r="M20643">
        <v>4.2</v>
      </c>
    </row>
    <row r="20644" spans="1:13" x14ac:dyDescent="0.25">
      <c r="A20644" t="s">
        <v>660</v>
      </c>
      <c r="C20644" t="s">
        <v>661</v>
      </c>
      <c r="D20644" s="2">
        <v>29921</v>
      </c>
      <c r="E20644">
        <v>29.8</v>
      </c>
      <c r="F20644">
        <v>11643</v>
      </c>
      <c r="G20644">
        <v>35982000</v>
      </c>
      <c r="H20644">
        <v>2911</v>
      </c>
      <c r="K20644">
        <v>832</v>
      </c>
      <c r="L20644">
        <v>18</v>
      </c>
      <c r="M20644">
        <v>9</v>
      </c>
    </row>
    <row r="20645" spans="1:13" x14ac:dyDescent="0.25">
      <c r="A20645" t="s">
        <v>660</v>
      </c>
      <c r="C20645" t="s">
        <v>662</v>
      </c>
      <c r="D20645" s="2">
        <v>29921</v>
      </c>
      <c r="E20645">
        <v>1</v>
      </c>
      <c r="F20645">
        <v>326</v>
      </c>
      <c r="G20645">
        <v>1166000</v>
      </c>
      <c r="H20645">
        <v>217</v>
      </c>
      <c r="K20645">
        <v>1650</v>
      </c>
      <c r="L20645">
        <v>18</v>
      </c>
      <c r="M20645">
        <v>0.9</v>
      </c>
    </row>
    <row r="20646" spans="1:13" x14ac:dyDescent="0.25">
      <c r="A20646" t="s">
        <v>660</v>
      </c>
      <c r="C20646" t="s">
        <v>785</v>
      </c>
      <c r="D20646" s="2">
        <v>29921</v>
      </c>
      <c r="E20646">
        <v>29.9</v>
      </c>
      <c r="F20646">
        <v>37166</v>
      </c>
      <c r="G20646">
        <v>39598000</v>
      </c>
      <c r="H20646">
        <v>376</v>
      </c>
      <c r="K20646">
        <v>1242</v>
      </c>
      <c r="L20646">
        <v>20</v>
      </c>
      <c r="M20646">
        <v>4.8</v>
      </c>
    </row>
    <row r="20647" spans="1:13" x14ac:dyDescent="0.25">
      <c r="A20647" t="s">
        <v>660</v>
      </c>
      <c r="C20647" t="s">
        <v>672</v>
      </c>
      <c r="D20647" s="2">
        <v>29921</v>
      </c>
      <c r="E20647">
        <v>29.9</v>
      </c>
      <c r="F20647">
        <v>12799</v>
      </c>
      <c r="G20647">
        <v>85122000</v>
      </c>
      <c r="H20647">
        <v>129</v>
      </c>
      <c r="K20647">
        <v>2025</v>
      </c>
      <c r="L20647">
        <v>18</v>
      </c>
      <c r="M20647">
        <v>0</v>
      </c>
    </row>
    <row r="20648" spans="1:13" x14ac:dyDescent="0.25">
      <c r="A20648" t="s">
        <v>660</v>
      </c>
      <c r="C20648" t="s">
        <v>686</v>
      </c>
      <c r="D20648" s="2">
        <v>29921</v>
      </c>
      <c r="E20648">
        <v>9.8000000000000007</v>
      </c>
      <c r="F20648">
        <v>9259</v>
      </c>
      <c r="G20648">
        <v>13610000</v>
      </c>
      <c r="H20648">
        <v>189</v>
      </c>
      <c r="K20648">
        <v>1402</v>
      </c>
      <c r="L20648">
        <v>24</v>
      </c>
      <c r="M20648">
        <v>3.9</v>
      </c>
    </row>
    <row r="20649" spans="1:13" x14ac:dyDescent="0.25">
      <c r="A20649" t="s">
        <v>660</v>
      </c>
      <c r="C20649" t="s">
        <v>673</v>
      </c>
      <c r="D20649" s="2">
        <v>29921</v>
      </c>
      <c r="E20649">
        <v>29.9</v>
      </c>
      <c r="F20649">
        <v>6300</v>
      </c>
      <c r="G20649">
        <v>13663000</v>
      </c>
      <c r="H20649">
        <v>3862</v>
      </c>
      <c r="K20649">
        <v>615</v>
      </c>
      <c r="L20649">
        <v>18</v>
      </c>
      <c r="M20649">
        <v>2</v>
      </c>
    </row>
    <row r="20650" spans="1:13" x14ac:dyDescent="0.25">
      <c r="A20650" t="s">
        <v>660</v>
      </c>
      <c r="C20650" t="s">
        <v>676</v>
      </c>
      <c r="D20650" s="2">
        <v>29921</v>
      </c>
      <c r="E20650">
        <v>29.9</v>
      </c>
      <c r="F20650">
        <v>11281</v>
      </c>
      <c r="G20650">
        <v>23070000</v>
      </c>
      <c r="H20650">
        <v>4834</v>
      </c>
      <c r="K20650">
        <v>930</v>
      </c>
      <c r="L20650">
        <v>16</v>
      </c>
      <c r="M20650">
        <v>7.4</v>
      </c>
    </row>
    <row r="20651" spans="1:13" x14ac:dyDescent="0.25">
      <c r="A20651" t="s">
        <v>660</v>
      </c>
      <c r="C20651" t="s">
        <v>680</v>
      </c>
      <c r="D20651" s="2">
        <v>29921</v>
      </c>
      <c r="E20651">
        <v>29.9</v>
      </c>
      <c r="F20651">
        <v>9589</v>
      </c>
      <c r="G20651">
        <v>14451000</v>
      </c>
      <c r="H20651">
        <v>2864</v>
      </c>
      <c r="K20651">
        <v>970</v>
      </c>
      <c r="L20651">
        <v>16</v>
      </c>
      <c r="M20651">
        <v>2.9</v>
      </c>
    </row>
    <row r="20652" spans="1:13" x14ac:dyDescent="0.25">
      <c r="A20652" t="s">
        <v>660</v>
      </c>
      <c r="C20652" t="s">
        <v>681</v>
      </c>
      <c r="D20652" s="2">
        <v>29921</v>
      </c>
      <c r="E20652">
        <v>29.9</v>
      </c>
      <c r="F20652">
        <v>33894</v>
      </c>
      <c r="G20652">
        <v>38493000</v>
      </c>
      <c r="H20652">
        <v>342</v>
      </c>
      <c r="K20652">
        <v>1347</v>
      </c>
      <c r="L20652">
        <v>24</v>
      </c>
      <c r="M20652">
        <v>10.9</v>
      </c>
    </row>
    <row r="20653" spans="1:13" x14ac:dyDescent="0.25">
      <c r="A20653" t="s">
        <v>660</v>
      </c>
      <c r="C20653" t="s">
        <v>668</v>
      </c>
      <c r="D20653" s="2">
        <v>29952</v>
      </c>
      <c r="E20653">
        <v>29</v>
      </c>
      <c r="F20653">
        <v>7568</v>
      </c>
      <c r="G20653">
        <v>41200000</v>
      </c>
      <c r="H20653">
        <v>5045</v>
      </c>
      <c r="K20653">
        <v>1025</v>
      </c>
      <c r="L20653">
        <v>20</v>
      </c>
      <c r="M20653">
        <v>19.8</v>
      </c>
    </row>
    <row r="20654" spans="1:13" x14ac:dyDescent="0.25">
      <c r="A20654" t="s">
        <v>660</v>
      </c>
      <c r="C20654" t="s">
        <v>670</v>
      </c>
      <c r="D20654" s="2">
        <v>29952</v>
      </c>
      <c r="E20654">
        <v>28.9</v>
      </c>
      <c r="F20654">
        <v>2656</v>
      </c>
      <c r="G20654">
        <v>6847000</v>
      </c>
      <c r="H20654">
        <v>2656</v>
      </c>
      <c r="K20654">
        <v>510</v>
      </c>
      <c r="L20654">
        <v>14</v>
      </c>
      <c r="M20654">
        <v>4.2</v>
      </c>
    </row>
    <row r="20655" spans="1:13" x14ac:dyDescent="0.25">
      <c r="A20655" t="s">
        <v>660</v>
      </c>
      <c r="C20655" t="s">
        <v>661</v>
      </c>
      <c r="D20655" s="2">
        <v>29952</v>
      </c>
      <c r="E20655">
        <v>29</v>
      </c>
      <c r="F20655">
        <v>12464</v>
      </c>
      <c r="G20655">
        <v>39661000</v>
      </c>
      <c r="H20655">
        <v>3116</v>
      </c>
      <c r="K20655">
        <v>1135</v>
      </c>
      <c r="L20655">
        <v>18</v>
      </c>
      <c r="M20655">
        <v>6.3</v>
      </c>
    </row>
    <row r="20656" spans="1:13" x14ac:dyDescent="0.25">
      <c r="A20656" t="s">
        <v>660</v>
      </c>
      <c r="C20656" t="s">
        <v>785</v>
      </c>
      <c r="D20656" s="2">
        <v>29952</v>
      </c>
      <c r="E20656">
        <v>29</v>
      </c>
      <c r="F20656">
        <v>38241</v>
      </c>
      <c r="G20656">
        <v>43054000</v>
      </c>
      <c r="H20656">
        <v>386</v>
      </c>
      <c r="K20656">
        <v>1190</v>
      </c>
      <c r="L20656">
        <v>28</v>
      </c>
      <c r="M20656">
        <v>9.4</v>
      </c>
    </row>
    <row r="20657" spans="1:13" x14ac:dyDescent="0.25">
      <c r="A20657" t="s">
        <v>660</v>
      </c>
      <c r="C20657" t="s">
        <v>672</v>
      </c>
      <c r="D20657" s="2">
        <v>29952</v>
      </c>
      <c r="E20657">
        <v>29</v>
      </c>
      <c r="F20657">
        <v>13530</v>
      </c>
      <c r="G20657">
        <v>90674000</v>
      </c>
      <c r="H20657">
        <v>137</v>
      </c>
      <c r="K20657">
        <v>2100</v>
      </c>
      <c r="L20657">
        <v>18</v>
      </c>
      <c r="M20657">
        <v>2.9</v>
      </c>
    </row>
    <row r="20658" spans="1:13" x14ac:dyDescent="0.25">
      <c r="A20658" t="s">
        <v>660</v>
      </c>
      <c r="C20658" t="s">
        <v>686</v>
      </c>
      <c r="D20658" s="2">
        <v>29952</v>
      </c>
      <c r="E20658">
        <v>29</v>
      </c>
      <c r="F20658">
        <v>27966</v>
      </c>
      <c r="G20658">
        <v>35010000</v>
      </c>
      <c r="H20658">
        <v>571</v>
      </c>
      <c r="K20658">
        <v>1294</v>
      </c>
      <c r="L20658">
        <v>24</v>
      </c>
      <c r="M20658">
        <v>5.2</v>
      </c>
    </row>
    <row r="20659" spans="1:13" x14ac:dyDescent="0.25">
      <c r="A20659" t="s">
        <v>660</v>
      </c>
      <c r="C20659" t="s">
        <v>673</v>
      </c>
      <c r="D20659" s="2">
        <v>29952</v>
      </c>
      <c r="E20659">
        <v>29</v>
      </c>
      <c r="F20659">
        <v>7396</v>
      </c>
      <c r="G20659">
        <v>15132000</v>
      </c>
      <c r="H20659">
        <v>4533</v>
      </c>
      <c r="K20659">
        <v>745</v>
      </c>
      <c r="L20659">
        <v>18</v>
      </c>
      <c r="M20659">
        <v>7</v>
      </c>
    </row>
    <row r="20660" spans="1:13" x14ac:dyDescent="0.25">
      <c r="A20660" t="s">
        <v>660</v>
      </c>
      <c r="C20660" t="s">
        <v>676</v>
      </c>
      <c r="D20660" s="2">
        <v>29952</v>
      </c>
      <c r="E20660">
        <v>29</v>
      </c>
      <c r="F20660">
        <v>10621</v>
      </c>
      <c r="G20660">
        <v>23133000</v>
      </c>
      <c r="H20660">
        <v>4552</v>
      </c>
      <c r="K20660">
        <v>1065</v>
      </c>
      <c r="L20660">
        <v>16</v>
      </c>
      <c r="M20660">
        <v>11</v>
      </c>
    </row>
    <row r="20661" spans="1:13" x14ac:dyDescent="0.25">
      <c r="A20661" t="s">
        <v>660</v>
      </c>
      <c r="C20661" t="s">
        <v>680</v>
      </c>
      <c r="D20661" s="2">
        <v>29952</v>
      </c>
      <c r="E20661">
        <v>29</v>
      </c>
      <c r="F20661">
        <v>10579</v>
      </c>
      <c r="G20661">
        <v>13638000</v>
      </c>
      <c r="H20661">
        <v>3160</v>
      </c>
      <c r="K20661">
        <v>955</v>
      </c>
      <c r="L20661">
        <v>16</v>
      </c>
      <c r="M20661">
        <v>11.8</v>
      </c>
    </row>
    <row r="20662" spans="1:13" x14ac:dyDescent="0.25">
      <c r="A20662" t="s">
        <v>660</v>
      </c>
      <c r="C20662" t="s">
        <v>681</v>
      </c>
      <c r="D20662" s="2">
        <v>29952</v>
      </c>
      <c r="E20662">
        <v>29</v>
      </c>
      <c r="F20662">
        <v>33974</v>
      </c>
      <c r="G20662">
        <v>38395000</v>
      </c>
      <c r="H20662">
        <v>342</v>
      </c>
      <c r="K20662">
        <v>1348</v>
      </c>
      <c r="L20662">
        <v>24</v>
      </c>
      <c r="M20662">
        <v>19.899999999999999</v>
      </c>
    </row>
    <row r="20663" spans="1:13" x14ac:dyDescent="0.25">
      <c r="A20663" t="s">
        <v>660</v>
      </c>
      <c r="C20663" t="s">
        <v>668</v>
      </c>
      <c r="D20663" s="2">
        <v>29983</v>
      </c>
      <c r="E20663">
        <v>27.9</v>
      </c>
      <c r="F20663">
        <v>3858</v>
      </c>
      <c r="G20663">
        <v>26288000</v>
      </c>
      <c r="H20663">
        <v>2572</v>
      </c>
      <c r="K20663">
        <v>720</v>
      </c>
      <c r="L20663">
        <v>20</v>
      </c>
      <c r="M20663">
        <v>4.9000000000000004</v>
      </c>
    </row>
    <row r="20664" spans="1:13" x14ac:dyDescent="0.25">
      <c r="A20664" t="s">
        <v>660</v>
      </c>
      <c r="C20664" t="s">
        <v>670</v>
      </c>
      <c r="D20664" s="2">
        <v>29983</v>
      </c>
      <c r="E20664">
        <v>28</v>
      </c>
      <c r="F20664">
        <v>2559</v>
      </c>
      <c r="G20664">
        <v>6452000</v>
      </c>
      <c r="H20664">
        <v>2559</v>
      </c>
      <c r="K20664">
        <v>515</v>
      </c>
      <c r="L20664">
        <v>14</v>
      </c>
      <c r="M20664">
        <v>7.7</v>
      </c>
    </row>
    <row r="20665" spans="1:13" x14ac:dyDescent="0.25">
      <c r="A20665" t="s">
        <v>660</v>
      </c>
      <c r="C20665" t="s">
        <v>661</v>
      </c>
      <c r="D20665" s="2">
        <v>29983</v>
      </c>
      <c r="E20665">
        <v>27</v>
      </c>
      <c r="F20665">
        <v>11845</v>
      </c>
      <c r="G20665">
        <v>39333000</v>
      </c>
      <c r="H20665">
        <v>2962</v>
      </c>
      <c r="K20665">
        <v>1723</v>
      </c>
      <c r="L20665">
        <v>18</v>
      </c>
      <c r="M20665">
        <v>4.7</v>
      </c>
    </row>
    <row r="20666" spans="1:13" x14ac:dyDescent="0.25">
      <c r="A20666" t="s">
        <v>660</v>
      </c>
      <c r="C20666" t="s">
        <v>785</v>
      </c>
      <c r="D20666" s="2">
        <v>29983</v>
      </c>
      <c r="E20666">
        <v>27.9</v>
      </c>
      <c r="F20666">
        <v>36465</v>
      </c>
      <c r="G20666">
        <v>46755000</v>
      </c>
      <c r="H20666">
        <v>368</v>
      </c>
      <c r="K20666">
        <v>1230</v>
      </c>
      <c r="L20666">
        <v>28</v>
      </c>
      <c r="M20666">
        <v>9.5</v>
      </c>
    </row>
    <row r="20667" spans="1:13" x14ac:dyDescent="0.25">
      <c r="A20667" t="s">
        <v>660</v>
      </c>
      <c r="C20667" t="s">
        <v>672</v>
      </c>
      <c r="D20667" s="2">
        <v>29983</v>
      </c>
      <c r="E20667">
        <v>27.9</v>
      </c>
      <c r="F20667">
        <v>16166</v>
      </c>
      <c r="G20667">
        <v>108985000</v>
      </c>
      <c r="H20667">
        <v>163</v>
      </c>
      <c r="K20667">
        <v>2175</v>
      </c>
      <c r="L20667">
        <v>18</v>
      </c>
      <c r="M20667">
        <v>5.2</v>
      </c>
    </row>
    <row r="20668" spans="1:13" x14ac:dyDescent="0.25">
      <c r="A20668" t="s">
        <v>660</v>
      </c>
      <c r="C20668" t="s">
        <v>686</v>
      </c>
      <c r="D20668" s="2">
        <v>29983</v>
      </c>
      <c r="E20668">
        <v>27.9</v>
      </c>
      <c r="F20668">
        <v>26600</v>
      </c>
      <c r="G20668">
        <v>46678000</v>
      </c>
      <c r="H20668">
        <v>543</v>
      </c>
      <c r="K20668">
        <v>1451</v>
      </c>
      <c r="L20668">
        <v>24</v>
      </c>
      <c r="M20668">
        <v>5.4</v>
      </c>
    </row>
    <row r="20669" spans="1:13" x14ac:dyDescent="0.25">
      <c r="A20669" t="s">
        <v>660</v>
      </c>
      <c r="C20669" t="s">
        <v>673</v>
      </c>
      <c r="D20669" s="2">
        <v>29983</v>
      </c>
      <c r="E20669">
        <v>27.9</v>
      </c>
      <c r="F20669">
        <v>6972</v>
      </c>
      <c r="G20669">
        <v>17984000</v>
      </c>
      <c r="H20669">
        <v>4274</v>
      </c>
      <c r="K20669">
        <v>850</v>
      </c>
      <c r="L20669">
        <v>18</v>
      </c>
      <c r="M20669">
        <v>8.5</v>
      </c>
    </row>
    <row r="20670" spans="1:13" x14ac:dyDescent="0.25">
      <c r="A20670" t="s">
        <v>660</v>
      </c>
      <c r="C20670" t="s">
        <v>676</v>
      </c>
      <c r="D20670" s="2">
        <v>29983</v>
      </c>
      <c r="E20670">
        <v>27.9</v>
      </c>
      <c r="F20670">
        <v>9963</v>
      </c>
      <c r="G20670">
        <v>23886000</v>
      </c>
      <c r="H20670">
        <v>4270</v>
      </c>
      <c r="K20670">
        <v>1215</v>
      </c>
      <c r="L20670">
        <v>16</v>
      </c>
      <c r="M20670">
        <v>5.5</v>
      </c>
    </row>
    <row r="20671" spans="1:13" x14ac:dyDescent="0.25">
      <c r="A20671" t="s">
        <v>660</v>
      </c>
      <c r="C20671" t="s">
        <v>680</v>
      </c>
      <c r="D20671" s="2">
        <v>29983</v>
      </c>
      <c r="E20671">
        <v>28</v>
      </c>
      <c r="F20671">
        <v>10943</v>
      </c>
      <c r="G20671">
        <v>13942000</v>
      </c>
      <c r="H20671">
        <v>3269</v>
      </c>
      <c r="K20671">
        <v>937</v>
      </c>
      <c r="L20671">
        <v>16</v>
      </c>
      <c r="M20671">
        <v>4.0999999999999996</v>
      </c>
    </row>
    <row r="20672" spans="1:13" x14ac:dyDescent="0.25">
      <c r="A20672" t="s">
        <v>660</v>
      </c>
      <c r="C20672" t="s">
        <v>681</v>
      </c>
      <c r="D20672" s="2">
        <v>29983</v>
      </c>
      <c r="E20672">
        <v>27.9</v>
      </c>
      <c r="F20672">
        <v>32205</v>
      </c>
      <c r="G20672">
        <v>36591000</v>
      </c>
      <c r="H20672">
        <v>325</v>
      </c>
      <c r="K20672">
        <v>1380</v>
      </c>
      <c r="L20672">
        <v>24</v>
      </c>
      <c r="M20672">
        <v>11.4</v>
      </c>
    </row>
    <row r="20673" spans="1:13" x14ac:dyDescent="0.25">
      <c r="A20673" t="s">
        <v>660</v>
      </c>
      <c r="C20673" t="s">
        <v>668</v>
      </c>
      <c r="D20673" s="2">
        <v>30011</v>
      </c>
      <c r="E20673">
        <v>7.2</v>
      </c>
      <c r="F20673">
        <v>964</v>
      </c>
      <c r="G20673">
        <v>6495000</v>
      </c>
      <c r="H20673">
        <v>643</v>
      </c>
      <c r="K20673">
        <v>690</v>
      </c>
      <c r="L20673">
        <v>20</v>
      </c>
      <c r="M20673">
        <v>1</v>
      </c>
    </row>
    <row r="20674" spans="1:13" x14ac:dyDescent="0.25">
      <c r="A20674" t="s">
        <v>660</v>
      </c>
      <c r="C20674" t="s">
        <v>670</v>
      </c>
      <c r="D20674" s="2">
        <v>30011</v>
      </c>
      <c r="E20674">
        <v>7.2</v>
      </c>
      <c r="F20674">
        <v>713</v>
      </c>
      <c r="G20674">
        <v>1672000</v>
      </c>
      <c r="H20674">
        <v>713</v>
      </c>
      <c r="K20674">
        <v>520</v>
      </c>
      <c r="L20674">
        <v>14</v>
      </c>
      <c r="M20674">
        <v>5.6</v>
      </c>
    </row>
    <row r="20675" spans="1:13" x14ac:dyDescent="0.25">
      <c r="A20675" t="s">
        <v>660</v>
      </c>
      <c r="C20675" t="s">
        <v>661</v>
      </c>
      <c r="D20675" s="2">
        <v>30011</v>
      </c>
      <c r="E20675">
        <v>7.2</v>
      </c>
      <c r="F20675">
        <v>3645</v>
      </c>
      <c r="G20675">
        <v>10589000</v>
      </c>
      <c r="H20675">
        <v>911</v>
      </c>
      <c r="K20675">
        <v>1720</v>
      </c>
      <c r="L20675">
        <v>18</v>
      </c>
      <c r="M20675">
        <v>1.3</v>
      </c>
    </row>
    <row r="20676" spans="1:13" x14ac:dyDescent="0.25">
      <c r="A20676" t="s">
        <v>660</v>
      </c>
      <c r="C20676" t="s">
        <v>785</v>
      </c>
      <c r="D20676" s="2">
        <v>30011</v>
      </c>
      <c r="E20676">
        <v>7.2</v>
      </c>
      <c r="F20676">
        <v>9349</v>
      </c>
      <c r="G20676">
        <v>11839000</v>
      </c>
      <c r="H20676">
        <v>95</v>
      </c>
      <c r="K20676">
        <v>1192</v>
      </c>
      <c r="L20676">
        <v>28</v>
      </c>
      <c r="M20676">
        <v>7.2</v>
      </c>
    </row>
    <row r="20677" spans="1:13" x14ac:dyDescent="0.25">
      <c r="A20677" t="s">
        <v>660</v>
      </c>
      <c r="C20677" t="s">
        <v>672</v>
      </c>
      <c r="D20677" s="2">
        <v>30011</v>
      </c>
      <c r="E20677">
        <v>7.2</v>
      </c>
      <c r="F20677">
        <v>5022</v>
      </c>
      <c r="G20677">
        <v>30910000</v>
      </c>
      <c r="H20677">
        <v>51</v>
      </c>
      <c r="K20677">
        <v>2100</v>
      </c>
      <c r="L20677">
        <v>18</v>
      </c>
      <c r="M20677">
        <v>4.5999999999999996</v>
      </c>
    </row>
    <row r="20678" spans="1:13" x14ac:dyDescent="0.25">
      <c r="A20678" t="s">
        <v>660</v>
      </c>
      <c r="C20678" t="s">
        <v>686</v>
      </c>
      <c r="D20678" s="2">
        <v>30011</v>
      </c>
      <c r="E20678">
        <v>7.2</v>
      </c>
      <c r="F20678">
        <v>7264</v>
      </c>
      <c r="G20678">
        <v>12536000</v>
      </c>
      <c r="H20678">
        <v>148</v>
      </c>
      <c r="K20678">
        <v>1440</v>
      </c>
      <c r="L20678">
        <v>24</v>
      </c>
      <c r="M20678">
        <v>5.2</v>
      </c>
    </row>
    <row r="20679" spans="1:13" x14ac:dyDescent="0.25">
      <c r="A20679" t="s">
        <v>660</v>
      </c>
      <c r="C20679" t="s">
        <v>673</v>
      </c>
      <c r="D20679" s="2">
        <v>30011</v>
      </c>
      <c r="E20679">
        <v>7.2</v>
      </c>
      <c r="F20679">
        <v>2053</v>
      </c>
      <c r="G20679">
        <v>4933000</v>
      </c>
      <c r="H20679">
        <v>1259</v>
      </c>
      <c r="K20679">
        <v>920</v>
      </c>
      <c r="L20679">
        <v>18</v>
      </c>
      <c r="M20679">
        <v>7.9</v>
      </c>
    </row>
    <row r="20680" spans="1:13" x14ac:dyDescent="0.25">
      <c r="A20680" t="s">
        <v>660</v>
      </c>
      <c r="C20680" t="s">
        <v>676</v>
      </c>
      <c r="D20680" s="2">
        <v>30011</v>
      </c>
      <c r="E20680">
        <v>7.2</v>
      </c>
      <c r="F20680">
        <v>2510</v>
      </c>
      <c r="G20680">
        <v>6117000</v>
      </c>
      <c r="H20680">
        <v>1076</v>
      </c>
      <c r="K20680">
        <v>1230</v>
      </c>
      <c r="L20680">
        <v>16</v>
      </c>
      <c r="M20680">
        <v>0</v>
      </c>
    </row>
    <row r="20681" spans="1:13" x14ac:dyDescent="0.25">
      <c r="A20681" t="s">
        <v>660</v>
      </c>
      <c r="C20681" t="s">
        <v>680</v>
      </c>
      <c r="D20681" s="2">
        <v>30011</v>
      </c>
      <c r="E20681">
        <v>7.2</v>
      </c>
      <c r="F20681">
        <v>3810</v>
      </c>
      <c r="G20681">
        <v>3818000</v>
      </c>
      <c r="H20681">
        <v>1138</v>
      </c>
      <c r="K20681">
        <v>945</v>
      </c>
      <c r="L20681">
        <v>16</v>
      </c>
      <c r="M20681">
        <v>0.5</v>
      </c>
    </row>
    <row r="20682" spans="1:13" x14ac:dyDescent="0.25">
      <c r="A20682" t="s">
        <v>660</v>
      </c>
      <c r="C20682" t="s">
        <v>681</v>
      </c>
      <c r="D20682" s="2">
        <v>30011</v>
      </c>
      <c r="E20682">
        <v>7.2</v>
      </c>
      <c r="F20682">
        <v>9299</v>
      </c>
      <c r="G20682">
        <v>9126000</v>
      </c>
      <c r="H20682">
        <v>94</v>
      </c>
      <c r="K20682">
        <v>1417</v>
      </c>
      <c r="L20682">
        <v>24</v>
      </c>
      <c r="M20682">
        <v>6.3</v>
      </c>
    </row>
    <row r="20683" spans="1:13" x14ac:dyDescent="0.25">
      <c r="A20683" t="s">
        <v>660</v>
      </c>
      <c r="C20683" t="s">
        <v>668</v>
      </c>
      <c r="D20683" s="2">
        <v>30042</v>
      </c>
      <c r="E20683">
        <v>5.7</v>
      </c>
      <c r="F20683">
        <v>772</v>
      </c>
      <c r="G20683">
        <v>5202000</v>
      </c>
      <c r="H20683">
        <v>515</v>
      </c>
      <c r="K20683">
        <v>690</v>
      </c>
      <c r="L20683">
        <v>20</v>
      </c>
      <c r="M20683">
        <v>1</v>
      </c>
    </row>
    <row r="20684" spans="1:13" x14ac:dyDescent="0.25">
      <c r="A20684" t="s">
        <v>660</v>
      </c>
      <c r="C20684" t="s">
        <v>670</v>
      </c>
      <c r="D20684" s="2">
        <v>30042</v>
      </c>
      <c r="E20684">
        <v>11.8</v>
      </c>
      <c r="F20684">
        <v>1182</v>
      </c>
      <c r="G20684">
        <v>2772000</v>
      </c>
      <c r="H20684">
        <v>1182</v>
      </c>
      <c r="K20684">
        <v>520</v>
      </c>
      <c r="L20684">
        <v>14</v>
      </c>
      <c r="M20684">
        <v>5.6</v>
      </c>
    </row>
    <row r="20685" spans="1:13" x14ac:dyDescent="0.25">
      <c r="A20685" t="s">
        <v>660</v>
      </c>
      <c r="C20685" t="s">
        <v>661</v>
      </c>
      <c r="D20685" s="2">
        <v>30042</v>
      </c>
      <c r="E20685">
        <v>11.8</v>
      </c>
      <c r="F20685">
        <v>6043</v>
      </c>
      <c r="G20685">
        <v>17555000</v>
      </c>
      <c r="H20685">
        <v>1511</v>
      </c>
      <c r="K20685">
        <v>1720</v>
      </c>
      <c r="L20685">
        <v>18</v>
      </c>
      <c r="M20685">
        <v>1.3</v>
      </c>
    </row>
    <row r="20686" spans="1:13" x14ac:dyDescent="0.25">
      <c r="A20686" t="s">
        <v>660</v>
      </c>
      <c r="C20686" t="s">
        <v>785</v>
      </c>
      <c r="D20686" s="2">
        <v>30042</v>
      </c>
      <c r="E20686">
        <v>20.8</v>
      </c>
      <c r="F20686">
        <v>32835</v>
      </c>
      <c r="G20686">
        <v>30241000</v>
      </c>
      <c r="H20686">
        <v>332</v>
      </c>
      <c r="K20686">
        <v>1155</v>
      </c>
      <c r="L20686">
        <v>28</v>
      </c>
      <c r="M20686">
        <v>4.7</v>
      </c>
    </row>
    <row r="20687" spans="1:13" x14ac:dyDescent="0.25">
      <c r="A20687" t="s">
        <v>660</v>
      </c>
      <c r="C20687" t="s">
        <v>672</v>
      </c>
      <c r="D20687" s="2">
        <v>30042</v>
      </c>
      <c r="E20687">
        <v>20.8</v>
      </c>
      <c r="F20687">
        <v>18918</v>
      </c>
      <c r="G20687">
        <v>106035000</v>
      </c>
      <c r="H20687">
        <v>191</v>
      </c>
      <c r="K20687">
        <v>2025</v>
      </c>
      <c r="L20687">
        <v>18</v>
      </c>
      <c r="M20687">
        <v>2.2999999999999998</v>
      </c>
    </row>
    <row r="20688" spans="1:13" x14ac:dyDescent="0.25">
      <c r="A20688" t="s">
        <v>660</v>
      </c>
      <c r="C20688" t="s">
        <v>686</v>
      </c>
      <c r="D20688" s="2">
        <v>30042</v>
      </c>
      <c r="E20688">
        <v>20.8</v>
      </c>
      <c r="F20688">
        <v>22886</v>
      </c>
      <c r="G20688">
        <v>36435000</v>
      </c>
      <c r="H20688">
        <v>467</v>
      </c>
      <c r="K20688">
        <v>1440</v>
      </c>
      <c r="L20688">
        <v>24</v>
      </c>
      <c r="M20688">
        <v>2.4</v>
      </c>
    </row>
    <row r="20689" spans="1:13" x14ac:dyDescent="0.25">
      <c r="A20689" t="s">
        <v>660</v>
      </c>
      <c r="C20689" t="s">
        <v>673</v>
      </c>
      <c r="D20689" s="2">
        <v>30042</v>
      </c>
      <c r="E20689">
        <v>11.8</v>
      </c>
      <c r="F20689">
        <v>3655</v>
      </c>
      <c r="G20689">
        <v>8553000</v>
      </c>
      <c r="H20689">
        <v>2240</v>
      </c>
      <c r="K20689">
        <v>990</v>
      </c>
      <c r="L20689">
        <v>18</v>
      </c>
      <c r="M20689">
        <v>3.4</v>
      </c>
    </row>
    <row r="20690" spans="1:13" x14ac:dyDescent="0.25">
      <c r="A20690" t="s">
        <v>660</v>
      </c>
      <c r="C20690" t="s">
        <v>676</v>
      </c>
      <c r="D20690" s="2">
        <v>30042</v>
      </c>
      <c r="E20690">
        <v>11.8</v>
      </c>
      <c r="F20690">
        <v>4164</v>
      </c>
      <c r="G20690">
        <v>10148000</v>
      </c>
      <c r="H20690">
        <v>1785</v>
      </c>
      <c r="K20690">
        <v>1230</v>
      </c>
      <c r="L20690">
        <v>16</v>
      </c>
      <c r="M20690">
        <v>0</v>
      </c>
    </row>
    <row r="20691" spans="1:13" x14ac:dyDescent="0.25">
      <c r="A20691" t="s">
        <v>660</v>
      </c>
      <c r="C20691" t="s">
        <v>680</v>
      </c>
      <c r="D20691" s="2">
        <v>30042</v>
      </c>
      <c r="E20691">
        <v>11.8</v>
      </c>
      <c r="F20691">
        <v>6323</v>
      </c>
      <c r="G20691">
        <v>6336000</v>
      </c>
      <c r="H20691">
        <v>1889</v>
      </c>
      <c r="K20691">
        <v>945</v>
      </c>
      <c r="L20691">
        <v>16</v>
      </c>
      <c r="M20691">
        <v>0.5</v>
      </c>
    </row>
    <row r="20692" spans="1:13" x14ac:dyDescent="0.25">
      <c r="A20692" t="s">
        <v>660</v>
      </c>
      <c r="C20692" t="s">
        <v>681</v>
      </c>
      <c r="D20692" s="2">
        <v>30042</v>
      </c>
      <c r="E20692">
        <v>20.8</v>
      </c>
      <c r="F20692">
        <v>28055</v>
      </c>
      <c r="G20692">
        <v>26708000</v>
      </c>
      <c r="H20692">
        <v>283</v>
      </c>
      <c r="K20692">
        <v>1425</v>
      </c>
      <c r="L20692">
        <v>24</v>
      </c>
      <c r="M20692">
        <v>0.6</v>
      </c>
    </row>
    <row r="20693" spans="1:13" x14ac:dyDescent="0.25">
      <c r="A20693" t="s">
        <v>660</v>
      </c>
      <c r="C20693" t="s">
        <v>670</v>
      </c>
      <c r="D20693" s="2">
        <v>30072</v>
      </c>
      <c r="E20693">
        <v>23.6</v>
      </c>
      <c r="F20693">
        <v>2505</v>
      </c>
      <c r="G20693">
        <v>5874000</v>
      </c>
      <c r="H20693">
        <v>2505</v>
      </c>
      <c r="K20693">
        <v>520</v>
      </c>
      <c r="L20693">
        <v>14</v>
      </c>
      <c r="M20693">
        <v>5.6</v>
      </c>
    </row>
    <row r="20694" spans="1:13" x14ac:dyDescent="0.25">
      <c r="A20694" t="s">
        <v>660</v>
      </c>
      <c r="C20694" t="s">
        <v>661</v>
      </c>
      <c r="D20694" s="2">
        <v>30072</v>
      </c>
      <c r="E20694">
        <v>23.6</v>
      </c>
      <c r="F20694">
        <v>12783</v>
      </c>
      <c r="G20694">
        <v>37135000</v>
      </c>
      <c r="H20694">
        <v>3196</v>
      </c>
      <c r="K20694">
        <v>1720</v>
      </c>
      <c r="L20694">
        <v>18</v>
      </c>
      <c r="M20694">
        <v>1.3</v>
      </c>
    </row>
    <row r="20695" spans="1:13" x14ac:dyDescent="0.25">
      <c r="A20695" t="s">
        <v>660</v>
      </c>
      <c r="C20695" t="s">
        <v>785</v>
      </c>
      <c r="D20695" s="2">
        <v>30072</v>
      </c>
      <c r="E20695">
        <v>30</v>
      </c>
      <c r="F20695">
        <v>50018</v>
      </c>
      <c r="G20695">
        <v>46067000</v>
      </c>
      <c r="H20695">
        <v>505</v>
      </c>
      <c r="K20695">
        <v>1155</v>
      </c>
      <c r="L20695">
        <v>28</v>
      </c>
      <c r="M20695">
        <v>4.7</v>
      </c>
    </row>
    <row r="20696" spans="1:13" x14ac:dyDescent="0.25">
      <c r="A20696" t="s">
        <v>660</v>
      </c>
      <c r="C20696" t="s">
        <v>672</v>
      </c>
      <c r="D20696" s="2">
        <v>30072</v>
      </c>
      <c r="E20696">
        <v>28.9</v>
      </c>
      <c r="F20696">
        <v>27810</v>
      </c>
      <c r="G20696">
        <v>155875000</v>
      </c>
      <c r="H20696">
        <v>281</v>
      </c>
      <c r="K20696">
        <v>2025</v>
      </c>
      <c r="L20696">
        <v>18</v>
      </c>
      <c r="M20696">
        <v>2.2999999999999998</v>
      </c>
    </row>
    <row r="20697" spans="1:13" x14ac:dyDescent="0.25">
      <c r="A20697" t="s">
        <v>660</v>
      </c>
      <c r="C20697" t="s">
        <v>686</v>
      </c>
      <c r="D20697" s="2">
        <v>30072</v>
      </c>
      <c r="E20697">
        <v>30</v>
      </c>
      <c r="F20697">
        <v>34864</v>
      </c>
      <c r="G20697">
        <v>55503000</v>
      </c>
      <c r="H20697">
        <v>712</v>
      </c>
      <c r="K20697">
        <v>1440</v>
      </c>
      <c r="L20697">
        <v>24</v>
      </c>
      <c r="M20697">
        <v>2.4</v>
      </c>
    </row>
    <row r="20698" spans="1:13" x14ac:dyDescent="0.25">
      <c r="A20698" t="s">
        <v>660</v>
      </c>
      <c r="C20698" t="s">
        <v>673</v>
      </c>
      <c r="D20698" s="2">
        <v>30072</v>
      </c>
      <c r="E20698">
        <v>23.6</v>
      </c>
      <c r="F20698">
        <v>7739</v>
      </c>
      <c r="G20698">
        <v>18109000</v>
      </c>
      <c r="H20698">
        <v>4743</v>
      </c>
      <c r="K20698">
        <v>990</v>
      </c>
      <c r="L20698">
        <v>18</v>
      </c>
      <c r="M20698">
        <v>3.4</v>
      </c>
    </row>
    <row r="20699" spans="1:13" x14ac:dyDescent="0.25">
      <c r="A20699" t="s">
        <v>660</v>
      </c>
      <c r="C20699" t="s">
        <v>676</v>
      </c>
      <c r="D20699" s="2">
        <v>30072</v>
      </c>
      <c r="E20699">
        <v>23.6</v>
      </c>
      <c r="F20699">
        <v>8820</v>
      </c>
      <c r="G20699">
        <v>21494000</v>
      </c>
      <c r="H20699">
        <v>3780</v>
      </c>
      <c r="K20699">
        <v>1230</v>
      </c>
      <c r="L20699">
        <v>16</v>
      </c>
      <c r="M20699">
        <v>0</v>
      </c>
    </row>
    <row r="20700" spans="1:13" x14ac:dyDescent="0.25">
      <c r="A20700" t="s">
        <v>660</v>
      </c>
      <c r="C20700" t="s">
        <v>680</v>
      </c>
      <c r="D20700" s="2">
        <v>30072</v>
      </c>
      <c r="E20700">
        <v>23.6</v>
      </c>
      <c r="F20700">
        <v>13389</v>
      </c>
      <c r="G20700">
        <v>13416000</v>
      </c>
      <c r="H20700">
        <v>3999</v>
      </c>
      <c r="K20700">
        <v>945</v>
      </c>
      <c r="L20700">
        <v>16</v>
      </c>
      <c r="M20700">
        <v>0.5</v>
      </c>
    </row>
    <row r="20701" spans="1:13" x14ac:dyDescent="0.25">
      <c r="A20701" t="s">
        <v>660</v>
      </c>
      <c r="C20701" t="s">
        <v>681</v>
      </c>
      <c r="D20701" s="2">
        <v>30072</v>
      </c>
      <c r="E20701">
        <v>30</v>
      </c>
      <c r="F20701">
        <v>42737</v>
      </c>
      <c r="G20701">
        <v>40686000</v>
      </c>
      <c r="H20701">
        <v>432</v>
      </c>
      <c r="K20701">
        <v>1425</v>
      </c>
      <c r="L20701">
        <v>24</v>
      </c>
      <c r="M20701">
        <v>0.6</v>
      </c>
    </row>
    <row r="20702" spans="1:13" x14ac:dyDescent="0.25">
      <c r="A20702" t="s">
        <v>660</v>
      </c>
      <c r="C20702" t="s">
        <v>668</v>
      </c>
      <c r="D20702" s="2">
        <v>30103</v>
      </c>
      <c r="E20702">
        <v>0.3</v>
      </c>
      <c r="F20702">
        <v>44</v>
      </c>
      <c r="G20702">
        <v>296000</v>
      </c>
      <c r="H20702">
        <v>29</v>
      </c>
      <c r="K20702">
        <v>690</v>
      </c>
      <c r="L20702">
        <v>20</v>
      </c>
      <c r="M20702">
        <v>1</v>
      </c>
    </row>
    <row r="20703" spans="1:13" x14ac:dyDescent="0.25">
      <c r="A20703" t="s">
        <v>660</v>
      </c>
      <c r="C20703" t="s">
        <v>670</v>
      </c>
      <c r="D20703" s="2">
        <v>30103</v>
      </c>
      <c r="E20703">
        <v>29.4</v>
      </c>
      <c r="F20703">
        <v>2849</v>
      </c>
      <c r="G20703">
        <v>12080000</v>
      </c>
      <c r="H20703">
        <v>2849</v>
      </c>
      <c r="K20703">
        <v>447</v>
      </c>
      <c r="L20703">
        <v>14</v>
      </c>
      <c r="M20703">
        <v>7.6</v>
      </c>
    </row>
    <row r="20704" spans="1:13" x14ac:dyDescent="0.25">
      <c r="A20704" t="s">
        <v>660</v>
      </c>
      <c r="C20704" t="s">
        <v>661</v>
      </c>
      <c r="D20704" s="2">
        <v>30103</v>
      </c>
      <c r="E20704">
        <v>29.4</v>
      </c>
      <c r="F20704">
        <v>15932</v>
      </c>
      <c r="G20704">
        <v>44722000</v>
      </c>
      <c r="H20704">
        <v>3983</v>
      </c>
      <c r="K20704">
        <v>1573</v>
      </c>
      <c r="L20704">
        <v>18</v>
      </c>
      <c r="M20704">
        <v>6</v>
      </c>
    </row>
    <row r="20705" spans="1:13" x14ac:dyDescent="0.25">
      <c r="A20705" t="s">
        <v>660</v>
      </c>
      <c r="C20705" t="s">
        <v>785</v>
      </c>
      <c r="D20705" s="2">
        <v>30103</v>
      </c>
      <c r="E20705">
        <v>29.4</v>
      </c>
      <c r="F20705">
        <v>48728</v>
      </c>
      <c r="G20705">
        <v>48833000</v>
      </c>
      <c r="H20705">
        <v>492</v>
      </c>
      <c r="K20705">
        <v>1155</v>
      </c>
      <c r="L20705">
        <v>28</v>
      </c>
      <c r="M20705">
        <v>6.4</v>
      </c>
    </row>
    <row r="20706" spans="1:13" x14ac:dyDescent="0.25">
      <c r="A20706" t="s">
        <v>660</v>
      </c>
      <c r="C20706" t="s">
        <v>672</v>
      </c>
      <c r="D20706" s="2">
        <v>30103</v>
      </c>
      <c r="E20706">
        <v>29.4</v>
      </c>
      <c r="F20706">
        <v>16463</v>
      </c>
      <c r="G20706">
        <v>72860000</v>
      </c>
      <c r="H20706">
        <v>167</v>
      </c>
      <c r="K20706">
        <v>2137</v>
      </c>
      <c r="L20706">
        <v>18</v>
      </c>
      <c r="M20706">
        <v>2.8</v>
      </c>
    </row>
    <row r="20707" spans="1:13" x14ac:dyDescent="0.25">
      <c r="A20707" t="s">
        <v>660</v>
      </c>
      <c r="C20707" t="s">
        <v>686</v>
      </c>
      <c r="D20707" s="2">
        <v>30103</v>
      </c>
      <c r="E20707">
        <v>29.4</v>
      </c>
      <c r="F20707">
        <v>32591</v>
      </c>
      <c r="G20707">
        <v>60034000</v>
      </c>
      <c r="H20707">
        <v>665</v>
      </c>
      <c r="K20707">
        <v>1470</v>
      </c>
      <c r="L20707">
        <v>24</v>
      </c>
      <c r="M20707">
        <v>3.3</v>
      </c>
    </row>
    <row r="20708" spans="1:13" x14ac:dyDescent="0.25">
      <c r="A20708" t="s">
        <v>660</v>
      </c>
      <c r="C20708" t="s">
        <v>673</v>
      </c>
      <c r="D20708" s="2">
        <v>30103</v>
      </c>
      <c r="E20708">
        <v>29.4</v>
      </c>
      <c r="F20708">
        <v>9264</v>
      </c>
      <c r="G20708">
        <v>20262000</v>
      </c>
      <c r="H20708">
        <v>5678</v>
      </c>
      <c r="K20708">
        <v>907</v>
      </c>
      <c r="L20708">
        <v>18</v>
      </c>
      <c r="M20708">
        <v>4.4000000000000004</v>
      </c>
    </row>
    <row r="20709" spans="1:13" x14ac:dyDescent="0.25">
      <c r="A20709" t="s">
        <v>660</v>
      </c>
      <c r="C20709" t="s">
        <v>676</v>
      </c>
      <c r="D20709" s="2">
        <v>30103</v>
      </c>
      <c r="E20709">
        <v>29.4</v>
      </c>
      <c r="F20709">
        <v>9790</v>
      </c>
      <c r="G20709">
        <v>21484000</v>
      </c>
      <c r="H20709">
        <v>4196</v>
      </c>
      <c r="K20709">
        <v>1310</v>
      </c>
      <c r="L20709">
        <v>16</v>
      </c>
      <c r="M20709">
        <v>9.8000000000000007</v>
      </c>
    </row>
    <row r="20710" spans="1:13" x14ac:dyDescent="0.25">
      <c r="A20710" t="s">
        <v>660</v>
      </c>
      <c r="C20710" t="s">
        <v>680</v>
      </c>
      <c r="D20710" s="2">
        <v>30103</v>
      </c>
      <c r="E20710">
        <v>29.4</v>
      </c>
      <c r="F20710">
        <v>15678</v>
      </c>
      <c r="G20710">
        <v>17279000</v>
      </c>
      <c r="H20710">
        <v>4683</v>
      </c>
      <c r="K20710">
        <v>937</v>
      </c>
      <c r="L20710">
        <v>16</v>
      </c>
      <c r="M20710">
        <v>3.3</v>
      </c>
    </row>
    <row r="20711" spans="1:13" x14ac:dyDescent="0.25">
      <c r="A20711" t="s">
        <v>660</v>
      </c>
      <c r="C20711" t="s">
        <v>681</v>
      </c>
      <c r="D20711" s="2">
        <v>30103</v>
      </c>
      <c r="E20711">
        <v>15.6</v>
      </c>
      <c r="F20711">
        <v>21921</v>
      </c>
      <c r="G20711">
        <v>20869000</v>
      </c>
      <c r="H20711">
        <v>221</v>
      </c>
      <c r="K20711">
        <v>1425</v>
      </c>
      <c r="L20711">
        <v>24</v>
      </c>
      <c r="M20711">
        <v>0.6</v>
      </c>
    </row>
    <row r="20712" spans="1:13" x14ac:dyDescent="0.25">
      <c r="A20712" t="s">
        <v>660</v>
      </c>
      <c r="C20712" t="s">
        <v>668</v>
      </c>
      <c r="D20712" s="2">
        <v>30133</v>
      </c>
      <c r="E20712">
        <v>3.7</v>
      </c>
      <c r="F20712">
        <v>512</v>
      </c>
      <c r="G20712">
        <v>3450000</v>
      </c>
      <c r="H20712">
        <v>341</v>
      </c>
      <c r="K20712">
        <v>690</v>
      </c>
      <c r="L20712">
        <v>20</v>
      </c>
      <c r="M20712">
        <v>1</v>
      </c>
    </row>
    <row r="20713" spans="1:13" x14ac:dyDescent="0.25">
      <c r="A20713" t="s">
        <v>660</v>
      </c>
      <c r="C20713" t="s">
        <v>670</v>
      </c>
      <c r="D20713" s="2">
        <v>30133</v>
      </c>
      <c r="E20713">
        <v>17</v>
      </c>
      <c r="F20713">
        <v>1571</v>
      </c>
      <c r="G20713">
        <v>6707000</v>
      </c>
      <c r="H20713">
        <v>1571</v>
      </c>
      <c r="K20713">
        <v>375</v>
      </c>
      <c r="L20713">
        <v>14</v>
      </c>
      <c r="M20713">
        <v>4</v>
      </c>
    </row>
    <row r="20714" spans="1:13" x14ac:dyDescent="0.25">
      <c r="A20714" t="s">
        <v>660</v>
      </c>
      <c r="C20714" t="s">
        <v>661</v>
      </c>
      <c r="D20714" s="2">
        <v>30133</v>
      </c>
      <c r="E20714">
        <v>16.899999999999999</v>
      </c>
      <c r="F20714">
        <v>8887</v>
      </c>
      <c r="G20714">
        <v>22120000</v>
      </c>
      <c r="H20714">
        <v>2222</v>
      </c>
      <c r="K20714">
        <v>1500</v>
      </c>
      <c r="L20714">
        <v>18</v>
      </c>
      <c r="M20714">
        <v>2.5</v>
      </c>
    </row>
    <row r="20715" spans="1:13" x14ac:dyDescent="0.25">
      <c r="A20715" t="s">
        <v>660</v>
      </c>
      <c r="C20715" t="s">
        <v>785</v>
      </c>
      <c r="D20715" s="2">
        <v>30133</v>
      </c>
      <c r="E20715">
        <v>16.899999999999999</v>
      </c>
      <c r="F20715">
        <v>27116</v>
      </c>
      <c r="G20715">
        <v>27658000</v>
      </c>
      <c r="H20715">
        <v>274</v>
      </c>
      <c r="K20715">
        <v>1155</v>
      </c>
      <c r="L20715">
        <v>28</v>
      </c>
      <c r="M20715">
        <v>1.7</v>
      </c>
    </row>
    <row r="20716" spans="1:13" x14ac:dyDescent="0.25">
      <c r="A20716" t="s">
        <v>660</v>
      </c>
      <c r="C20716" t="s">
        <v>672</v>
      </c>
      <c r="D20716" s="2">
        <v>30133</v>
      </c>
      <c r="E20716">
        <v>16.899999999999999</v>
      </c>
      <c r="F20716">
        <v>7401</v>
      </c>
      <c r="G20716">
        <v>27732000</v>
      </c>
      <c r="H20716">
        <v>75</v>
      </c>
      <c r="K20716">
        <v>2250</v>
      </c>
      <c r="L20716">
        <v>18</v>
      </c>
      <c r="M20716">
        <v>0.5</v>
      </c>
    </row>
    <row r="20717" spans="1:13" x14ac:dyDescent="0.25">
      <c r="A20717" t="s">
        <v>660</v>
      </c>
      <c r="C20717" t="s">
        <v>686</v>
      </c>
      <c r="D20717" s="2">
        <v>30133</v>
      </c>
      <c r="E20717">
        <v>16.899999999999999</v>
      </c>
      <c r="F20717">
        <v>17850</v>
      </c>
      <c r="G20717">
        <v>34736000</v>
      </c>
      <c r="H20717">
        <v>364</v>
      </c>
      <c r="K20717">
        <v>1500</v>
      </c>
      <c r="L20717">
        <v>24</v>
      </c>
      <c r="M20717">
        <v>0.9</v>
      </c>
    </row>
    <row r="20718" spans="1:13" x14ac:dyDescent="0.25">
      <c r="A20718" t="s">
        <v>660</v>
      </c>
      <c r="C20718" t="s">
        <v>673</v>
      </c>
      <c r="D20718" s="2">
        <v>30133</v>
      </c>
      <c r="E20718">
        <v>16.899999999999999</v>
      </c>
      <c r="F20718">
        <v>5126</v>
      </c>
      <c r="G20718">
        <v>11072000</v>
      </c>
      <c r="H20718">
        <v>3142</v>
      </c>
      <c r="K20718">
        <v>825</v>
      </c>
      <c r="L20718">
        <v>18</v>
      </c>
      <c r="M20718">
        <v>1</v>
      </c>
    </row>
    <row r="20719" spans="1:13" x14ac:dyDescent="0.25">
      <c r="A20719" t="s">
        <v>660</v>
      </c>
      <c r="C20719" t="s">
        <v>676</v>
      </c>
      <c r="D20719" s="2">
        <v>30133</v>
      </c>
      <c r="E20719">
        <v>16.899999999999999</v>
      </c>
      <c r="F20719">
        <v>5187</v>
      </c>
      <c r="G20719">
        <v>10701000</v>
      </c>
      <c r="H20719">
        <v>2223</v>
      </c>
      <c r="K20719">
        <v>1350</v>
      </c>
      <c r="L20719">
        <v>16</v>
      </c>
      <c r="M20719">
        <v>4.9000000000000004</v>
      </c>
    </row>
    <row r="20720" spans="1:13" x14ac:dyDescent="0.25">
      <c r="A20720" t="s">
        <v>660</v>
      </c>
      <c r="C20720" t="s">
        <v>680</v>
      </c>
      <c r="D20720" s="2">
        <v>30133</v>
      </c>
      <c r="E20720">
        <v>16.899999999999999</v>
      </c>
      <c r="F20720">
        <v>8296</v>
      </c>
      <c r="G20720">
        <v>10013000</v>
      </c>
      <c r="H20720">
        <v>2478</v>
      </c>
      <c r="K20720">
        <v>930</v>
      </c>
      <c r="L20720">
        <v>16</v>
      </c>
      <c r="M20720">
        <v>2.8</v>
      </c>
    </row>
    <row r="20721" spans="1:13" x14ac:dyDescent="0.25">
      <c r="A20721" t="s">
        <v>660</v>
      </c>
      <c r="C20721" t="s">
        <v>681</v>
      </c>
      <c r="D20721" s="2">
        <v>30133</v>
      </c>
      <c r="E20721">
        <v>6.8</v>
      </c>
      <c r="F20721">
        <v>9236</v>
      </c>
      <c r="G20721">
        <v>8793000</v>
      </c>
      <c r="H20721">
        <v>93</v>
      </c>
      <c r="K20721">
        <v>1425</v>
      </c>
      <c r="L20721">
        <v>24</v>
      </c>
      <c r="M20721">
        <v>0.6</v>
      </c>
    </row>
    <row r="20722" spans="1:13" x14ac:dyDescent="0.25">
      <c r="A20722" t="s">
        <v>660</v>
      </c>
      <c r="C20722" t="s">
        <v>668</v>
      </c>
      <c r="D20722" s="2">
        <v>30164</v>
      </c>
      <c r="E20722">
        <v>10.1</v>
      </c>
      <c r="F20722">
        <v>1097</v>
      </c>
      <c r="G20722">
        <v>7392000</v>
      </c>
      <c r="H20722">
        <v>731</v>
      </c>
      <c r="K20722">
        <v>690</v>
      </c>
      <c r="L20722">
        <v>20</v>
      </c>
      <c r="M20722">
        <v>1</v>
      </c>
    </row>
    <row r="20723" spans="1:13" x14ac:dyDescent="0.25">
      <c r="A20723" t="s">
        <v>660</v>
      </c>
      <c r="C20723" t="s">
        <v>670</v>
      </c>
      <c r="D20723" s="2">
        <v>30164</v>
      </c>
      <c r="E20723">
        <v>10.1</v>
      </c>
      <c r="F20723">
        <v>674</v>
      </c>
      <c r="G20723">
        <v>1622000</v>
      </c>
      <c r="H20723">
        <v>674</v>
      </c>
      <c r="K20723">
        <v>375</v>
      </c>
      <c r="L20723">
        <v>14</v>
      </c>
      <c r="M20723">
        <v>2</v>
      </c>
    </row>
    <row r="20724" spans="1:13" x14ac:dyDescent="0.25">
      <c r="A20724" t="s">
        <v>660</v>
      </c>
      <c r="C20724" t="s">
        <v>661</v>
      </c>
      <c r="D20724" s="2">
        <v>30164</v>
      </c>
      <c r="E20724">
        <v>10.1</v>
      </c>
      <c r="F20724">
        <v>4200</v>
      </c>
      <c r="G20724">
        <v>10454000</v>
      </c>
      <c r="H20724">
        <v>1050</v>
      </c>
      <c r="K20724">
        <v>1500</v>
      </c>
      <c r="L20724">
        <v>18</v>
      </c>
      <c r="M20724">
        <v>2.5</v>
      </c>
    </row>
    <row r="20725" spans="1:13" x14ac:dyDescent="0.25">
      <c r="A20725" t="s">
        <v>660</v>
      </c>
      <c r="C20725" t="s">
        <v>785</v>
      </c>
      <c r="D20725" s="2">
        <v>30164</v>
      </c>
      <c r="E20725">
        <v>10.1</v>
      </c>
      <c r="F20725">
        <v>12828</v>
      </c>
      <c r="G20725">
        <v>10913000</v>
      </c>
      <c r="H20725">
        <v>129</v>
      </c>
      <c r="K20725">
        <v>1140</v>
      </c>
      <c r="L20725">
        <v>28</v>
      </c>
      <c r="M20725">
        <v>5.6</v>
      </c>
    </row>
    <row r="20726" spans="1:13" x14ac:dyDescent="0.25">
      <c r="A20726" t="s">
        <v>660</v>
      </c>
      <c r="C20726" t="s">
        <v>672</v>
      </c>
      <c r="D20726" s="2">
        <v>30164</v>
      </c>
      <c r="E20726">
        <v>10.1</v>
      </c>
      <c r="F20726">
        <v>3497</v>
      </c>
      <c r="G20726">
        <v>13103000</v>
      </c>
      <c r="H20726">
        <v>35</v>
      </c>
      <c r="K20726">
        <v>2250</v>
      </c>
      <c r="L20726">
        <v>18</v>
      </c>
      <c r="M20726">
        <v>0.5</v>
      </c>
    </row>
    <row r="20727" spans="1:13" x14ac:dyDescent="0.25">
      <c r="A20727" t="s">
        <v>660</v>
      </c>
      <c r="C20727" t="s">
        <v>686</v>
      </c>
      <c r="D20727" s="2">
        <v>30164</v>
      </c>
      <c r="E20727">
        <v>10.1</v>
      </c>
      <c r="F20727">
        <v>8705</v>
      </c>
      <c r="G20727">
        <v>13595000</v>
      </c>
      <c r="H20727">
        <v>178</v>
      </c>
      <c r="K20727">
        <v>1312</v>
      </c>
      <c r="L20727">
        <v>24</v>
      </c>
      <c r="M20727">
        <v>1.4</v>
      </c>
    </row>
    <row r="20728" spans="1:13" x14ac:dyDescent="0.25">
      <c r="A20728" t="s">
        <v>660</v>
      </c>
      <c r="C20728" t="s">
        <v>673</v>
      </c>
      <c r="D20728" s="2">
        <v>30164</v>
      </c>
      <c r="E20728">
        <v>10.1</v>
      </c>
      <c r="F20728">
        <v>2422</v>
      </c>
      <c r="G20728">
        <v>5232000</v>
      </c>
      <c r="H20728">
        <v>1484</v>
      </c>
      <c r="K20728">
        <v>825</v>
      </c>
      <c r="L20728">
        <v>18</v>
      </c>
      <c r="M20728">
        <v>1</v>
      </c>
    </row>
    <row r="20729" spans="1:13" x14ac:dyDescent="0.25">
      <c r="A20729" t="s">
        <v>660</v>
      </c>
      <c r="C20729" t="s">
        <v>676</v>
      </c>
      <c r="D20729" s="2">
        <v>30164</v>
      </c>
      <c r="E20729">
        <v>10.1</v>
      </c>
      <c r="F20729">
        <v>2451</v>
      </c>
      <c r="G20729">
        <v>5056000</v>
      </c>
      <c r="H20729">
        <v>1050</v>
      </c>
      <c r="K20729">
        <v>1350</v>
      </c>
      <c r="L20729">
        <v>16</v>
      </c>
      <c r="M20729">
        <v>4.9000000000000004</v>
      </c>
    </row>
    <row r="20730" spans="1:13" x14ac:dyDescent="0.25">
      <c r="A20730" t="s">
        <v>660</v>
      </c>
      <c r="C20730" t="s">
        <v>680</v>
      </c>
      <c r="D20730" s="2">
        <v>30164</v>
      </c>
      <c r="E20730">
        <v>10.1</v>
      </c>
      <c r="F20730">
        <v>3919</v>
      </c>
      <c r="G20730">
        <v>4730000</v>
      </c>
      <c r="H20730">
        <v>1171</v>
      </c>
      <c r="K20730">
        <v>930</v>
      </c>
      <c r="L20730">
        <v>16</v>
      </c>
      <c r="M20730">
        <v>2.8</v>
      </c>
    </row>
    <row r="20731" spans="1:13" x14ac:dyDescent="0.25">
      <c r="A20731" t="s">
        <v>660</v>
      </c>
      <c r="C20731" t="s">
        <v>681</v>
      </c>
      <c r="D20731" s="2">
        <v>30164</v>
      </c>
      <c r="E20731">
        <v>10.1</v>
      </c>
      <c r="F20731">
        <v>11729</v>
      </c>
      <c r="G20731">
        <v>13826000</v>
      </c>
      <c r="H20731">
        <v>118</v>
      </c>
      <c r="K20731">
        <v>1425</v>
      </c>
      <c r="L20731">
        <v>24</v>
      </c>
      <c r="M20731">
        <v>4.2</v>
      </c>
    </row>
    <row r="20732" spans="1:13" x14ac:dyDescent="0.25">
      <c r="A20732" t="s">
        <v>660</v>
      </c>
      <c r="C20732" t="s">
        <v>668</v>
      </c>
      <c r="D20732" s="2">
        <v>30195</v>
      </c>
      <c r="E20732">
        <v>9.4</v>
      </c>
      <c r="F20732">
        <v>1183</v>
      </c>
      <c r="G20732">
        <v>7971000</v>
      </c>
      <c r="H20732">
        <v>789</v>
      </c>
      <c r="K20732">
        <v>690</v>
      </c>
      <c r="L20732">
        <v>20</v>
      </c>
      <c r="M20732">
        <v>1</v>
      </c>
    </row>
    <row r="20733" spans="1:13" x14ac:dyDescent="0.25">
      <c r="A20733" t="s">
        <v>660</v>
      </c>
      <c r="C20733" t="s">
        <v>670</v>
      </c>
      <c r="D20733" s="2">
        <v>30195</v>
      </c>
      <c r="E20733">
        <v>6.4</v>
      </c>
      <c r="F20733">
        <v>496</v>
      </c>
      <c r="G20733">
        <v>1193000</v>
      </c>
      <c r="H20733">
        <v>496</v>
      </c>
      <c r="K20733">
        <v>375</v>
      </c>
      <c r="L20733">
        <v>14</v>
      </c>
      <c r="M20733">
        <v>2</v>
      </c>
    </row>
    <row r="20734" spans="1:13" x14ac:dyDescent="0.25">
      <c r="A20734" t="s">
        <v>660</v>
      </c>
      <c r="C20734" t="s">
        <v>661</v>
      </c>
      <c r="D20734" s="2">
        <v>30195</v>
      </c>
      <c r="E20734">
        <v>9.3000000000000007</v>
      </c>
      <c r="F20734">
        <v>4462</v>
      </c>
      <c r="G20734">
        <v>9849000</v>
      </c>
      <c r="H20734">
        <v>1116</v>
      </c>
      <c r="K20734">
        <v>1650</v>
      </c>
      <c r="L20734">
        <v>18</v>
      </c>
      <c r="M20734">
        <v>8.9</v>
      </c>
    </row>
    <row r="20735" spans="1:13" x14ac:dyDescent="0.25">
      <c r="A20735" t="s">
        <v>660</v>
      </c>
      <c r="C20735" t="s">
        <v>785</v>
      </c>
      <c r="D20735" s="2">
        <v>30195</v>
      </c>
      <c r="E20735">
        <v>4.5999999999999996</v>
      </c>
      <c r="F20735">
        <v>6634</v>
      </c>
      <c r="G20735">
        <v>5048000</v>
      </c>
      <c r="H20735">
        <v>67</v>
      </c>
      <c r="K20735">
        <v>1147</v>
      </c>
      <c r="L20735">
        <v>28</v>
      </c>
      <c r="M20735">
        <v>7.8</v>
      </c>
    </row>
    <row r="20736" spans="1:13" x14ac:dyDescent="0.25">
      <c r="A20736" t="s">
        <v>660</v>
      </c>
      <c r="C20736" t="s">
        <v>672</v>
      </c>
      <c r="D20736" s="2">
        <v>30195</v>
      </c>
      <c r="E20736">
        <v>9.4</v>
      </c>
      <c r="F20736">
        <v>3772</v>
      </c>
      <c r="G20736">
        <v>14134000</v>
      </c>
      <c r="H20736">
        <v>38</v>
      </c>
      <c r="K20736">
        <v>2250</v>
      </c>
      <c r="L20736">
        <v>18</v>
      </c>
      <c r="M20736">
        <v>0.5</v>
      </c>
    </row>
    <row r="20737" spans="1:13" x14ac:dyDescent="0.25">
      <c r="A20737" t="s">
        <v>660</v>
      </c>
      <c r="C20737" t="s">
        <v>686</v>
      </c>
      <c r="D20737" s="2">
        <v>30195</v>
      </c>
      <c r="E20737">
        <v>9.5</v>
      </c>
      <c r="F20737">
        <v>9314</v>
      </c>
      <c r="G20737">
        <v>10519000</v>
      </c>
      <c r="H20737">
        <v>190</v>
      </c>
      <c r="K20737">
        <v>1687</v>
      </c>
      <c r="L20737">
        <v>24</v>
      </c>
      <c r="M20737">
        <v>2.2000000000000002</v>
      </c>
    </row>
    <row r="20738" spans="1:13" x14ac:dyDescent="0.25">
      <c r="A20738" t="s">
        <v>660</v>
      </c>
      <c r="C20738" t="s">
        <v>673</v>
      </c>
      <c r="D20738" s="2">
        <v>30195</v>
      </c>
      <c r="E20738">
        <v>6.9</v>
      </c>
      <c r="F20738">
        <v>1915</v>
      </c>
      <c r="G20738">
        <v>4136000</v>
      </c>
      <c r="H20738">
        <v>1174</v>
      </c>
      <c r="K20738">
        <v>825</v>
      </c>
      <c r="L20738">
        <v>18</v>
      </c>
      <c r="M20738">
        <v>1</v>
      </c>
    </row>
    <row r="20739" spans="1:13" x14ac:dyDescent="0.25">
      <c r="A20739" t="s">
        <v>660</v>
      </c>
      <c r="C20739" t="s">
        <v>676</v>
      </c>
      <c r="D20739" s="2">
        <v>30195</v>
      </c>
      <c r="E20739">
        <v>2.7</v>
      </c>
      <c r="F20739">
        <v>744</v>
      </c>
      <c r="G20739">
        <v>1535000</v>
      </c>
      <c r="H20739">
        <v>319</v>
      </c>
      <c r="K20739">
        <v>1350</v>
      </c>
      <c r="L20739">
        <v>16</v>
      </c>
      <c r="M20739">
        <v>4.9000000000000004</v>
      </c>
    </row>
    <row r="20740" spans="1:13" x14ac:dyDescent="0.25">
      <c r="A20740" t="s">
        <v>660</v>
      </c>
      <c r="C20740" t="s">
        <v>680</v>
      </c>
      <c r="D20740" s="2">
        <v>30195</v>
      </c>
      <c r="E20740">
        <v>8.6999999999999993</v>
      </c>
      <c r="F20740">
        <v>3882</v>
      </c>
      <c r="G20740">
        <v>4686000</v>
      </c>
      <c r="H20740">
        <v>1160</v>
      </c>
      <c r="K20740">
        <v>930</v>
      </c>
      <c r="L20740">
        <v>16</v>
      </c>
      <c r="M20740">
        <v>2.8</v>
      </c>
    </row>
    <row r="20741" spans="1:13" x14ac:dyDescent="0.25">
      <c r="A20741" t="s">
        <v>660</v>
      </c>
      <c r="C20741" t="s">
        <v>681</v>
      </c>
      <c r="D20741" s="2">
        <v>30195</v>
      </c>
      <c r="E20741">
        <v>9.4</v>
      </c>
      <c r="F20741">
        <v>13092</v>
      </c>
      <c r="G20741">
        <v>16745000</v>
      </c>
      <c r="H20741">
        <v>132</v>
      </c>
      <c r="K20741">
        <v>1425</v>
      </c>
      <c r="L20741">
        <v>24</v>
      </c>
      <c r="M20741">
        <v>3.6</v>
      </c>
    </row>
    <row r="20742" spans="1:13" x14ac:dyDescent="0.25">
      <c r="A20742" t="s">
        <v>660</v>
      </c>
      <c r="C20742" t="s">
        <v>668</v>
      </c>
      <c r="D20742" s="2">
        <v>30225</v>
      </c>
      <c r="E20742">
        <v>0.1</v>
      </c>
      <c r="F20742">
        <v>9</v>
      </c>
      <c r="G20742">
        <v>61000</v>
      </c>
      <c r="H20742">
        <v>6</v>
      </c>
      <c r="K20742">
        <v>690</v>
      </c>
      <c r="L20742">
        <v>20</v>
      </c>
      <c r="M20742">
        <v>1</v>
      </c>
    </row>
    <row r="20743" spans="1:13" x14ac:dyDescent="0.25">
      <c r="A20743" t="s">
        <v>660</v>
      </c>
      <c r="C20743" t="s">
        <v>670</v>
      </c>
      <c r="D20743" s="2">
        <v>30225</v>
      </c>
      <c r="E20743">
        <v>19.8</v>
      </c>
      <c r="F20743">
        <v>1684</v>
      </c>
      <c r="G20743">
        <v>4052000</v>
      </c>
      <c r="H20743">
        <v>1684</v>
      </c>
      <c r="K20743">
        <v>375</v>
      </c>
      <c r="L20743">
        <v>14</v>
      </c>
      <c r="M20743">
        <v>2</v>
      </c>
    </row>
    <row r="20744" spans="1:13" x14ac:dyDescent="0.25">
      <c r="A20744" t="s">
        <v>660</v>
      </c>
      <c r="C20744" t="s">
        <v>661</v>
      </c>
      <c r="D20744" s="2">
        <v>30225</v>
      </c>
      <c r="E20744">
        <v>27.2</v>
      </c>
      <c r="F20744">
        <v>14913</v>
      </c>
      <c r="G20744">
        <v>22906000</v>
      </c>
      <c r="H20744">
        <v>3728</v>
      </c>
      <c r="K20744">
        <v>1800</v>
      </c>
      <c r="L20744">
        <v>18</v>
      </c>
      <c r="M20744">
        <v>6.4</v>
      </c>
    </row>
    <row r="20745" spans="1:13" x14ac:dyDescent="0.25">
      <c r="A20745" t="s">
        <v>660</v>
      </c>
      <c r="C20745" t="s">
        <v>785</v>
      </c>
      <c r="D20745" s="2">
        <v>30225</v>
      </c>
      <c r="E20745">
        <v>29.1</v>
      </c>
      <c r="F20745">
        <v>47699</v>
      </c>
      <c r="G20745">
        <v>13308000</v>
      </c>
      <c r="H20745">
        <v>482</v>
      </c>
      <c r="K20745">
        <v>1170</v>
      </c>
      <c r="L20745">
        <v>28</v>
      </c>
      <c r="M20745">
        <v>3.9</v>
      </c>
    </row>
    <row r="20746" spans="1:13" x14ac:dyDescent="0.25">
      <c r="A20746" t="s">
        <v>660</v>
      </c>
      <c r="C20746" t="s">
        <v>672</v>
      </c>
      <c r="D20746" s="2">
        <v>30225</v>
      </c>
      <c r="E20746">
        <v>26.3</v>
      </c>
      <c r="F20746">
        <v>11636</v>
      </c>
      <c r="G20746">
        <v>43600000</v>
      </c>
      <c r="H20746">
        <v>118</v>
      </c>
      <c r="K20746">
        <v>2250</v>
      </c>
      <c r="L20746">
        <v>18</v>
      </c>
      <c r="M20746">
        <v>0.5</v>
      </c>
    </row>
    <row r="20747" spans="1:13" x14ac:dyDescent="0.25">
      <c r="A20747" t="s">
        <v>660</v>
      </c>
      <c r="C20747" t="s">
        <v>686</v>
      </c>
      <c r="D20747" s="2">
        <v>30225</v>
      </c>
      <c r="E20747">
        <v>27.5</v>
      </c>
      <c r="F20747">
        <v>29439</v>
      </c>
      <c r="G20747">
        <v>23198000</v>
      </c>
      <c r="H20747">
        <v>601</v>
      </c>
      <c r="K20747">
        <v>2250</v>
      </c>
      <c r="L20747">
        <v>24</v>
      </c>
      <c r="M20747">
        <v>1.7</v>
      </c>
    </row>
    <row r="20748" spans="1:13" x14ac:dyDescent="0.25">
      <c r="A20748" t="s">
        <v>660</v>
      </c>
      <c r="C20748" t="s">
        <v>673</v>
      </c>
      <c r="D20748" s="2">
        <v>30225</v>
      </c>
      <c r="E20748">
        <v>26.3</v>
      </c>
      <c r="F20748">
        <v>8035</v>
      </c>
      <c r="G20748">
        <v>17356000</v>
      </c>
      <c r="H20748">
        <v>4925</v>
      </c>
      <c r="K20748">
        <v>825</v>
      </c>
      <c r="L20748">
        <v>18</v>
      </c>
      <c r="M20748">
        <v>1</v>
      </c>
    </row>
    <row r="20749" spans="1:13" x14ac:dyDescent="0.25">
      <c r="A20749" t="s">
        <v>660</v>
      </c>
      <c r="C20749" t="s">
        <v>676</v>
      </c>
      <c r="D20749" s="2">
        <v>30225</v>
      </c>
      <c r="E20749">
        <v>20.7</v>
      </c>
      <c r="F20749">
        <v>6399</v>
      </c>
      <c r="G20749">
        <v>13201000</v>
      </c>
      <c r="H20749">
        <v>2742</v>
      </c>
      <c r="K20749">
        <v>1350</v>
      </c>
      <c r="L20749">
        <v>16</v>
      </c>
      <c r="M20749">
        <v>4.9000000000000004</v>
      </c>
    </row>
    <row r="20750" spans="1:13" x14ac:dyDescent="0.25">
      <c r="A20750" t="s">
        <v>660</v>
      </c>
      <c r="C20750" t="s">
        <v>680</v>
      </c>
      <c r="D20750" s="2">
        <v>30225</v>
      </c>
      <c r="E20750">
        <v>20.5</v>
      </c>
      <c r="F20750">
        <v>10150</v>
      </c>
      <c r="G20750">
        <v>12251000</v>
      </c>
      <c r="H20750">
        <v>3032</v>
      </c>
      <c r="K20750">
        <v>930</v>
      </c>
      <c r="L20750">
        <v>16</v>
      </c>
      <c r="M20750">
        <v>2.8</v>
      </c>
    </row>
    <row r="20751" spans="1:13" x14ac:dyDescent="0.25">
      <c r="A20751" t="s">
        <v>660</v>
      </c>
      <c r="C20751" t="s">
        <v>681</v>
      </c>
      <c r="D20751" s="2">
        <v>30225</v>
      </c>
      <c r="E20751">
        <v>29.5</v>
      </c>
      <c r="F20751">
        <v>45209</v>
      </c>
      <c r="G20751">
        <v>57822000</v>
      </c>
      <c r="H20751">
        <v>457</v>
      </c>
      <c r="K20751">
        <v>1425</v>
      </c>
      <c r="L20751">
        <v>24</v>
      </c>
      <c r="M20751">
        <v>3.6</v>
      </c>
    </row>
    <row r="20752" spans="1:13" x14ac:dyDescent="0.25">
      <c r="A20752" t="s">
        <v>660</v>
      </c>
      <c r="C20752" t="s">
        <v>670</v>
      </c>
      <c r="D20752" s="2">
        <v>30256</v>
      </c>
      <c r="E20752">
        <v>21.5</v>
      </c>
      <c r="F20752">
        <v>1576</v>
      </c>
      <c r="G20752">
        <v>3792000</v>
      </c>
      <c r="H20752">
        <v>1576</v>
      </c>
      <c r="K20752">
        <v>375</v>
      </c>
      <c r="L20752">
        <v>14</v>
      </c>
      <c r="M20752">
        <v>2</v>
      </c>
    </row>
    <row r="20753" spans="1:13" x14ac:dyDescent="0.25">
      <c r="A20753" t="s">
        <v>660</v>
      </c>
      <c r="C20753" t="s">
        <v>661</v>
      </c>
      <c r="D20753" s="2">
        <v>30256</v>
      </c>
      <c r="E20753">
        <v>16.399999999999999</v>
      </c>
      <c r="F20753">
        <v>6442</v>
      </c>
      <c r="G20753">
        <v>19151000</v>
      </c>
      <c r="H20753">
        <v>1610</v>
      </c>
      <c r="K20753">
        <v>1567</v>
      </c>
      <c r="L20753">
        <v>18</v>
      </c>
      <c r="M20753">
        <v>12.8</v>
      </c>
    </row>
    <row r="20754" spans="1:13" x14ac:dyDescent="0.25">
      <c r="A20754" t="s">
        <v>660</v>
      </c>
      <c r="C20754" t="s">
        <v>785</v>
      </c>
      <c r="D20754" s="2">
        <v>30256</v>
      </c>
      <c r="E20754">
        <v>21.5</v>
      </c>
      <c r="F20754">
        <v>23549</v>
      </c>
      <c r="G20754">
        <v>16006000</v>
      </c>
      <c r="H20754">
        <v>238</v>
      </c>
      <c r="K20754">
        <v>1150</v>
      </c>
      <c r="L20754">
        <v>28</v>
      </c>
      <c r="M20754">
        <v>6.9</v>
      </c>
    </row>
    <row r="20755" spans="1:13" x14ac:dyDescent="0.25">
      <c r="A20755" t="s">
        <v>660</v>
      </c>
      <c r="C20755" t="s">
        <v>672</v>
      </c>
      <c r="D20755" s="2">
        <v>30256</v>
      </c>
      <c r="E20755">
        <v>20.5</v>
      </c>
      <c r="F20755">
        <v>7788</v>
      </c>
      <c r="G20755">
        <v>29182000</v>
      </c>
      <c r="H20755">
        <v>79</v>
      </c>
      <c r="K20755">
        <v>2250</v>
      </c>
      <c r="L20755">
        <v>18</v>
      </c>
      <c r="M20755">
        <v>0.5</v>
      </c>
    </row>
    <row r="20756" spans="1:13" x14ac:dyDescent="0.25">
      <c r="A20756" t="s">
        <v>660</v>
      </c>
      <c r="C20756" t="s">
        <v>686</v>
      </c>
      <c r="D20756" s="2">
        <v>30256</v>
      </c>
      <c r="E20756">
        <v>13.5</v>
      </c>
      <c r="F20756">
        <v>10207</v>
      </c>
      <c r="G20756">
        <v>11718000</v>
      </c>
      <c r="H20756">
        <v>208</v>
      </c>
      <c r="K20756">
        <v>1885</v>
      </c>
      <c r="L20756">
        <v>24</v>
      </c>
      <c r="M20756">
        <v>3.4</v>
      </c>
    </row>
    <row r="20757" spans="1:13" x14ac:dyDescent="0.25">
      <c r="A20757" t="s">
        <v>660</v>
      </c>
      <c r="C20757" t="s">
        <v>673</v>
      </c>
      <c r="D20757" s="2">
        <v>30256</v>
      </c>
      <c r="E20757">
        <v>21.5</v>
      </c>
      <c r="F20757">
        <v>7313</v>
      </c>
      <c r="G20757">
        <v>15162000</v>
      </c>
      <c r="H20757">
        <v>4482</v>
      </c>
      <c r="K20757">
        <v>750</v>
      </c>
      <c r="L20757">
        <v>18</v>
      </c>
      <c r="M20757">
        <v>2.6</v>
      </c>
    </row>
    <row r="20758" spans="1:13" x14ac:dyDescent="0.25">
      <c r="A20758" t="s">
        <v>660</v>
      </c>
      <c r="C20758" t="s">
        <v>676</v>
      </c>
      <c r="D20758" s="2">
        <v>30256</v>
      </c>
      <c r="E20758">
        <v>21.1</v>
      </c>
      <c r="F20758">
        <v>5630</v>
      </c>
      <c r="G20758">
        <v>11615000</v>
      </c>
      <c r="H20758">
        <v>2413</v>
      </c>
      <c r="K20758">
        <v>1350</v>
      </c>
      <c r="L20758">
        <v>16</v>
      </c>
      <c r="M20758">
        <v>4.9000000000000004</v>
      </c>
    </row>
    <row r="20759" spans="1:13" x14ac:dyDescent="0.25">
      <c r="A20759" t="s">
        <v>660</v>
      </c>
      <c r="C20759" t="s">
        <v>680</v>
      </c>
      <c r="D20759" s="2">
        <v>30256</v>
      </c>
      <c r="E20759">
        <v>15.5</v>
      </c>
      <c r="F20759">
        <v>6623</v>
      </c>
      <c r="G20759">
        <v>7994000</v>
      </c>
      <c r="H20759">
        <v>1978</v>
      </c>
      <c r="K20759">
        <v>930</v>
      </c>
      <c r="L20759">
        <v>16</v>
      </c>
      <c r="M20759">
        <v>2.8</v>
      </c>
    </row>
    <row r="20760" spans="1:13" x14ac:dyDescent="0.25">
      <c r="A20760" t="s">
        <v>660</v>
      </c>
      <c r="C20760" t="s">
        <v>681</v>
      </c>
      <c r="D20760" s="2">
        <v>30256</v>
      </c>
      <c r="E20760">
        <v>20.5</v>
      </c>
      <c r="F20760">
        <v>26543</v>
      </c>
      <c r="G20760">
        <v>34288000</v>
      </c>
      <c r="H20760">
        <v>268</v>
      </c>
      <c r="K20760">
        <v>1402</v>
      </c>
      <c r="L20760">
        <v>24</v>
      </c>
      <c r="M20760">
        <v>5.8</v>
      </c>
    </row>
    <row r="20761" spans="1:13" x14ac:dyDescent="0.25">
      <c r="A20761" t="s">
        <v>660</v>
      </c>
      <c r="C20761" t="s">
        <v>670</v>
      </c>
      <c r="D20761" s="2">
        <v>30286</v>
      </c>
      <c r="E20761">
        <v>14.9</v>
      </c>
      <c r="F20761">
        <v>767</v>
      </c>
      <c r="G20761">
        <v>4371000</v>
      </c>
      <c r="H20761">
        <v>971</v>
      </c>
      <c r="K20761">
        <v>322</v>
      </c>
      <c r="L20761">
        <v>14</v>
      </c>
      <c r="M20761">
        <v>7.9</v>
      </c>
    </row>
    <row r="20762" spans="1:13" x14ac:dyDescent="0.25">
      <c r="A20762" t="s">
        <v>660</v>
      </c>
      <c r="C20762" t="s">
        <v>661</v>
      </c>
      <c r="D20762" s="2">
        <v>30286</v>
      </c>
      <c r="E20762">
        <v>21.9</v>
      </c>
      <c r="F20762">
        <v>10924</v>
      </c>
      <c r="G20762">
        <v>35057000</v>
      </c>
      <c r="H20762">
        <v>2731</v>
      </c>
      <c r="K20762">
        <v>1455</v>
      </c>
      <c r="L20762">
        <v>18</v>
      </c>
      <c r="M20762">
        <v>7.4</v>
      </c>
    </row>
    <row r="20763" spans="1:13" x14ac:dyDescent="0.25">
      <c r="A20763" t="s">
        <v>660</v>
      </c>
      <c r="C20763" t="s">
        <v>785</v>
      </c>
      <c r="D20763" s="2">
        <v>30286</v>
      </c>
      <c r="E20763">
        <v>22</v>
      </c>
      <c r="F20763">
        <v>19518</v>
      </c>
      <c r="G20763">
        <v>34625000</v>
      </c>
      <c r="H20763">
        <v>197</v>
      </c>
      <c r="K20763">
        <v>1200</v>
      </c>
      <c r="L20763">
        <v>28</v>
      </c>
      <c r="M20763">
        <v>1.5</v>
      </c>
    </row>
    <row r="20764" spans="1:13" x14ac:dyDescent="0.25">
      <c r="A20764" t="s">
        <v>660</v>
      </c>
      <c r="C20764" t="s">
        <v>672</v>
      </c>
      <c r="D20764" s="2">
        <v>30286</v>
      </c>
      <c r="E20764">
        <v>21.9</v>
      </c>
      <c r="F20764">
        <v>10110</v>
      </c>
      <c r="G20764">
        <v>38586000</v>
      </c>
      <c r="H20764">
        <v>102</v>
      </c>
      <c r="K20764">
        <v>2287</v>
      </c>
      <c r="L20764">
        <v>18</v>
      </c>
      <c r="M20764">
        <v>1.7</v>
      </c>
    </row>
    <row r="20765" spans="1:13" x14ac:dyDescent="0.25">
      <c r="A20765" t="s">
        <v>660</v>
      </c>
      <c r="C20765" t="s">
        <v>686</v>
      </c>
      <c r="D20765" s="2">
        <v>30286</v>
      </c>
      <c r="E20765">
        <v>22</v>
      </c>
      <c r="F20765">
        <v>14737</v>
      </c>
      <c r="G20765">
        <v>27367000</v>
      </c>
      <c r="H20765">
        <v>301</v>
      </c>
      <c r="K20765">
        <v>1520</v>
      </c>
      <c r="L20765">
        <v>24</v>
      </c>
      <c r="M20765">
        <v>1.7</v>
      </c>
    </row>
    <row r="20766" spans="1:13" x14ac:dyDescent="0.25">
      <c r="A20766" t="s">
        <v>660</v>
      </c>
      <c r="C20766" t="s">
        <v>673</v>
      </c>
      <c r="D20766" s="2">
        <v>30286</v>
      </c>
      <c r="E20766">
        <v>21.9</v>
      </c>
      <c r="F20766">
        <v>11438</v>
      </c>
      <c r="G20766">
        <v>22795000</v>
      </c>
      <c r="H20766">
        <v>7010</v>
      </c>
      <c r="K20766">
        <v>787</v>
      </c>
      <c r="L20766">
        <v>18</v>
      </c>
      <c r="M20766">
        <v>3.2</v>
      </c>
    </row>
    <row r="20767" spans="1:13" x14ac:dyDescent="0.25">
      <c r="A20767" t="s">
        <v>660</v>
      </c>
      <c r="C20767" t="s">
        <v>676</v>
      </c>
      <c r="D20767" s="2">
        <v>30286</v>
      </c>
      <c r="E20767">
        <v>21.9</v>
      </c>
      <c r="F20767">
        <v>6881</v>
      </c>
      <c r="G20767">
        <v>15990000</v>
      </c>
      <c r="H20767">
        <v>2949</v>
      </c>
      <c r="K20767">
        <v>1275</v>
      </c>
      <c r="L20767">
        <v>16</v>
      </c>
      <c r="M20767">
        <v>6.6</v>
      </c>
    </row>
    <row r="20768" spans="1:13" x14ac:dyDescent="0.25">
      <c r="A20768" t="s">
        <v>660</v>
      </c>
      <c r="C20768" t="s">
        <v>680</v>
      </c>
      <c r="D20768" s="2">
        <v>30286</v>
      </c>
      <c r="E20768">
        <v>22</v>
      </c>
      <c r="F20768">
        <v>11340</v>
      </c>
      <c r="G20768">
        <v>13687000</v>
      </c>
      <c r="H20768">
        <v>3387</v>
      </c>
      <c r="K20768">
        <v>930</v>
      </c>
      <c r="L20768">
        <v>16</v>
      </c>
      <c r="M20768">
        <v>2.8</v>
      </c>
    </row>
    <row r="20769" spans="1:13" x14ac:dyDescent="0.25">
      <c r="A20769" t="s">
        <v>660</v>
      </c>
      <c r="C20769" t="s">
        <v>681</v>
      </c>
      <c r="D20769" s="2">
        <v>30286</v>
      </c>
      <c r="E20769">
        <v>22</v>
      </c>
      <c r="F20769">
        <v>18123</v>
      </c>
      <c r="G20769">
        <v>34832000</v>
      </c>
      <c r="H20769">
        <v>183</v>
      </c>
      <c r="K20769">
        <v>1380</v>
      </c>
      <c r="L20769">
        <v>24</v>
      </c>
      <c r="M20769">
        <v>2.2000000000000002</v>
      </c>
    </row>
    <row r="20770" spans="1:13" x14ac:dyDescent="0.25">
      <c r="A20770" t="s">
        <v>660</v>
      </c>
      <c r="C20770" t="s">
        <v>670</v>
      </c>
      <c r="D20770" s="2">
        <v>30348</v>
      </c>
      <c r="E20770">
        <v>5.9</v>
      </c>
      <c r="F20770">
        <v>218</v>
      </c>
      <c r="G20770">
        <v>1877000</v>
      </c>
      <c r="H20770">
        <v>327</v>
      </c>
      <c r="K20770">
        <v>270</v>
      </c>
      <c r="L20770">
        <v>14</v>
      </c>
      <c r="M20770">
        <v>5.9</v>
      </c>
    </row>
    <row r="20771" spans="1:13" x14ac:dyDescent="0.25">
      <c r="A20771" t="s">
        <v>660</v>
      </c>
      <c r="C20771" t="s">
        <v>661</v>
      </c>
      <c r="D20771" s="2">
        <v>30348</v>
      </c>
      <c r="E20771">
        <v>17.8</v>
      </c>
      <c r="F20771">
        <v>10468</v>
      </c>
      <c r="G20771">
        <v>34824000</v>
      </c>
      <c r="H20771">
        <v>2617</v>
      </c>
      <c r="K20771">
        <v>1800</v>
      </c>
      <c r="L20771">
        <v>18</v>
      </c>
      <c r="M20771">
        <v>2</v>
      </c>
    </row>
    <row r="20772" spans="1:13" x14ac:dyDescent="0.25">
      <c r="A20772" t="s">
        <v>660</v>
      </c>
      <c r="C20772" t="s">
        <v>785</v>
      </c>
      <c r="D20772" s="2">
        <v>30348</v>
      </c>
      <c r="E20772">
        <v>10.8</v>
      </c>
      <c r="F20772">
        <v>9407</v>
      </c>
      <c r="G20772">
        <v>16688000</v>
      </c>
      <c r="H20772">
        <v>95</v>
      </c>
      <c r="K20772">
        <v>1200</v>
      </c>
      <c r="L20772">
        <v>28</v>
      </c>
      <c r="M20772">
        <v>1.5</v>
      </c>
    </row>
    <row r="20773" spans="1:13" x14ac:dyDescent="0.25">
      <c r="A20773" t="s">
        <v>660</v>
      </c>
      <c r="C20773" t="s">
        <v>672</v>
      </c>
      <c r="D20773" s="2">
        <v>30348</v>
      </c>
      <c r="E20773">
        <v>10.9</v>
      </c>
      <c r="F20773">
        <v>4790</v>
      </c>
      <c r="G20773">
        <v>20638000</v>
      </c>
      <c r="H20773">
        <v>49</v>
      </c>
      <c r="K20773">
        <v>2325</v>
      </c>
      <c r="L20773">
        <v>18</v>
      </c>
      <c r="M20773">
        <v>3.1</v>
      </c>
    </row>
    <row r="20774" spans="1:13" x14ac:dyDescent="0.25">
      <c r="A20774" t="s">
        <v>660</v>
      </c>
      <c r="C20774" t="s">
        <v>686</v>
      </c>
      <c r="D20774" s="2">
        <v>30348</v>
      </c>
      <c r="E20774">
        <v>17.8</v>
      </c>
      <c r="F20774">
        <v>11704</v>
      </c>
      <c r="G20774">
        <v>21734000</v>
      </c>
      <c r="H20774">
        <v>239</v>
      </c>
      <c r="K20774">
        <v>1520</v>
      </c>
      <c r="L20774">
        <v>24</v>
      </c>
      <c r="M20774">
        <v>1.7</v>
      </c>
    </row>
    <row r="20775" spans="1:13" x14ac:dyDescent="0.25">
      <c r="A20775" t="s">
        <v>660</v>
      </c>
      <c r="C20775" t="s">
        <v>673</v>
      </c>
      <c r="D20775" s="2">
        <v>30348</v>
      </c>
      <c r="E20775">
        <v>10.8</v>
      </c>
      <c r="F20775">
        <v>3571</v>
      </c>
      <c r="G20775">
        <v>6838000</v>
      </c>
      <c r="H20775">
        <v>2189</v>
      </c>
      <c r="K20775">
        <v>900</v>
      </c>
      <c r="L20775">
        <v>18</v>
      </c>
      <c r="M20775">
        <v>1.6</v>
      </c>
    </row>
    <row r="20776" spans="1:13" x14ac:dyDescent="0.25">
      <c r="A20776" t="s">
        <v>660</v>
      </c>
      <c r="C20776" t="s">
        <v>676</v>
      </c>
      <c r="D20776" s="2">
        <v>30348</v>
      </c>
      <c r="E20776">
        <v>17.8</v>
      </c>
      <c r="F20776">
        <v>5484</v>
      </c>
      <c r="G20776">
        <v>11106000</v>
      </c>
      <c r="H20776">
        <v>2350</v>
      </c>
      <c r="K20776">
        <v>1125</v>
      </c>
      <c r="L20776">
        <v>16</v>
      </c>
      <c r="M20776">
        <v>2.4</v>
      </c>
    </row>
    <row r="20777" spans="1:13" x14ac:dyDescent="0.25">
      <c r="A20777" t="s">
        <v>660</v>
      </c>
      <c r="C20777" t="s">
        <v>680</v>
      </c>
      <c r="D20777" s="2">
        <v>30348</v>
      </c>
      <c r="E20777">
        <v>17.8</v>
      </c>
      <c r="F20777">
        <v>9005</v>
      </c>
      <c r="G20777">
        <v>10869000</v>
      </c>
      <c r="H20777">
        <v>2690</v>
      </c>
      <c r="K20777">
        <v>930</v>
      </c>
      <c r="L20777">
        <v>16</v>
      </c>
      <c r="M20777">
        <v>2.8</v>
      </c>
    </row>
    <row r="20778" spans="1:13" x14ac:dyDescent="0.25">
      <c r="A20778" t="s">
        <v>660</v>
      </c>
      <c r="C20778" t="s">
        <v>681</v>
      </c>
      <c r="D20778" s="2">
        <v>30348</v>
      </c>
      <c r="E20778">
        <v>17.8</v>
      </c>
      <c r="F20778">
        <v>14387</v>
      </c>
      <c r="G20778">
        <v>27652000</v>
      </c>
      <c r="H20778">
        <v>145</v>
      </c>
      <c r="K20778">
        <v>1380</v>
      </c>
      <c r="L20778">
        <v>24</v>
      </c>
      <c r="M20778">
        <v>2.2000000000000002</v>
      </c>
    </row>
    <row r="20779" spans="1:13" x14ac:dyDescent="0.25">
      <c r="A20779" t="s">
        <v>660</v>
      </c>
      <c r="C20779" t="s">
        <v>670</v>
      </c>
      <c r="D20779" s="2">
        <v>30376</v>
      </c>
      <c r="E20779">
        <v>31</v>
      </c>
      <c r="F20779">
        <v>1814</v>
      </c>
      <c r="G20779">
        <v>9947000</v>
      </c>
      <c r="H20779">
        <v>2722</v>
      </c>
      <c r="K20779">
        <v>285</v>
      </c>
      <c r="L20779">
        <v>14</v>
      </c>
      <c r="M20779">
        <v>11.8</v>
      </c>
    </row>
    <row r="20780" spans="1:13" x14ac:dyDescent="0.25">
      <c r="A20780" t="s">
        <v>660</v>
      </c>
      <c r="C20780" t="s">
        <v>661</v>
      </c>
      <c r="D20780" s="2">
        <v>30376</v>
      </c>
      <c r="E20780">
        <v>31</v>
      </c>
      <c r="F20780">
        <v>18545</v>
      </c>
      <c r="G20780">
        <v>31927000</v>
      </c>
      <c r="H20780">
        <v>4636</v>
      </c>
      <c r="K20780">
        <v>1800</v>
      </c>
      <c r="L20780">
        <v>18</v>
      </c>
      <c r="M20780">
        <v>4.0999999999999996</v>
      </c>
    </row>
    <row r="20781" spans="1:13" x14ac:dyDescent="0.25">
      <c r="A20781" t="s">
        <v>660</v>
      </c>
      <c r="C20781" t="s">
        <v>785</v>
      </c>
      <c r="D20781" s="2">
        <v>30376</v>
      </c>
      <c r="E20781">
        <v>31</v>
      </c>
      <c r="F20781">
        <v>28111</v>
      </c>
      <c r="G20781">
        <v>49869000</v>
      </c>
      <c r="H20781">
        <v>284</v>
      </c>
      <c r="K20781">
        <v>1200</v>
      </c>
      <c r="L20781">
        <v>28</v>
      </c>
      <c r="M20781">
        <v>1.5</v>
      </c>
    </row>
    <row r="20782" spans="1:13" x14ac:dyDescent="0.25">
      <c r="A20782" t="s">
        <v>660</v>
      </c>
      <c r="C20782" t="s">
        <v>672</v>
      </c>
      <c r="D20782" s="2">
        <v>30376</v>
      </c>
      <c r="E20782">
        <v>31</v>
      </c>
      <c r="F20782">
        <v>15271</v>
      </c>
      <c r="G20782">
        <v>61271000</v>
      </c>
      <c r="H20782">
        <v>154</v>
      </c>
      <c r="K20782">
        <v>2200</v>
      </c>
      <c r="L20782">
        <v>18</v>
      </c>
      <c r="M20782">
        <v>10.5</v>
      </c>
    </row>
    <row r="20783" spans="1:13" x14ac:dyDescent="0.25">
      <c r="A20783" t="s">
        <v>660</v>
      </c>
      <c r="C20783" t="s">
        <v>686</v>
      </c>
      <c r="D20783" s="2">
        <v>30376</v>
      </c>
      <c r="E20783">
        <v>31</v>
      </c>
      <c r="F20783">
        <v>21240</v>
      </c>
      <c r="G20783">
        <v>39443000</v>
      </c>
      <c r="H20783">
        <v>433</v>
      </c>
      <c r="K20783">
        <v>1520</v>
      </c>
      <c r="L20783">
        <v>24</v>
      </c>
      <c r="M20783">
        <v>1.7</v>
      </c>
    </row>
    <row r="20784" spans="1:13" x14ac:dyDescent="0.25">
      <c r="A20784" t="s">
        <v>660</v>
      </c>
      <c r="C20784" t="s">
        <v>673</v>
      </c>
      <c r="D20784" s="2">
        <v>30376</v>
      </c>
      <c r="E20784">
        <v>31</v>
      </c>
      <c r="F20784">
        <v>10048</v>
      </c>
      <c r="G20784">
        <v>14236000</v>
      </c>
      <c r="H20784">
        <v>6159</v>
      </c>
      <c r="K20784">
        <v>825</v>
      </c>
      <c r="L20784">
        <v>18</v>
      </c>
      <c r="M20784">
        <v>4</v>
      </c>
    </row>
    <row r="20785" spans="1:13" x14ac:dyDescent="0.25">
      <c r="A20785" t="s">
        <v>660</v>
      </c>
      <c r="C20785" t="s">
        <v>676</v>
      </c>
      <c r="D20785" s="2">
        <v>30376</v>
      </c>
      <c r="E20785">
        <v>31</v>
      </c>
      <c r="F20785">
        <v>10301</v>
      </c>
      <c r="G20785">
        <v>15686000</v>
      </c>
      <c r="H20785">
        <v>4414</v>
      </c>
      <c r="K20785">
        <v>1177</v>
      </c>
      <c r="L20785">
        <v>16</v>
      </c>
      <c r="M20785">
        <v>3.5</v>
      </c>
    </row>
    <row r="20786" spans="1:13" x14ac:dyDescent="0.25">
      <c r="A20786" t="s">
        <v>660</v>
      </c>
      <c r="C20786" t="s">
        <v>680</v>
      </c>
      <c r="D20786" s="2">
        <v>30376</v>
      </c>
      <c r="E20786">
        <v>31</v>
      </c>
      <c r="F20786">
        <v>19944</v>
      </c>
      <c r="G20786">
        <v>15581000</v>
      </c>
      <c r="H20786">
        <v>5957</v>
      </c>
      <c r="K20786">
        <v>1027</v>
      </c>
      <c r="L20786">
        <v>16</v>
      </c>
      <c r="M20786">
        <v>8.9</v>
      </c>
    </row>
    <row r="20787" spans="1:13" x14ac:dyDescent="0.25">
      <c r="A20787" t="s">
        <v>660</v>
      </c>
      <c r="C20787" t="s">
        <v>681</v>
      </c>
      <c r="D20787" s="2">
        <v>30376</v>
      </c>
      <c r="E20787">
        <v>31</v>
      </c>
      <c r="F20787">
        <v>26110</v>
      </c>
      <c r="G20787">
        <v>50183000</v>
      </c>
      <c r="H20787">
        <v>264</v>
      </c>
      <c r="K20787">
        <v>1380</v>
      </c>
      <c r="L20787">
        <v>24</v>
      </c>
      <c r="M20787">
        <v>2.2000000000000002</v>
      </c>
    </row>
    <row r="20788" spans="1:13" x14ac:dyDescent="0.25">
      <c r="A20788" t="s">
        <v>660</v>
      </c>
      <c r="C20788" t="s">
        <v>670</v>
      </c>
      <c r="D20788" s="2">
        <v>30407</v>
      </c>
      <c r="E20788">
        <v>30</v>
      </c>
      <c r="F20788">
        <v>2519</v>
      </c>
      <c r="G20788">
        <v>8297000</v>
      </c>
      <c r="H20788">
        <v>3779</v>
      </c>
      <c r="K20788">
        <v>400</v>
      </c>
      <c r="L20788">
        <v>14</v>
      </c>
      <c r="M20788">
        <v>7</v>
      </c>
    </row>
    <row r="20789" spans="1:13" x14ac:dyDescent="0.25">
      <c r="A20789" t="s">
        <v>660</v>
      </c>
      <c r="C20789" t="s">
        <v>661</v>
      </c>
      <c r="D20789" s="2">
        <v>30407</v>
      </c>
      <c r="E20789">
        <v>30</v>
      </c>
      <c r="F20789">
        <v>17906</v>
      </c>
      <c r="G20789">
        <v>38013000</v>
      </c>
      <c r="H20789">
        <v>4477</v>
      </c>
      <c r="K20789">
        <v>1537</v>
      </c>
      <c r="L20789">
        <v>18</v>
      </c>
      <c r="M20789">
        <v>6.2</v>
      </c>
    </row>
    <row r="20790" spans="1:13" x14ac:dyDescent="0.25">
      <c r="A20790" t="s">
        <v>660</v>
      </c>
      <c r="C20790" t="s">
        <v>785</v>
      </c>
      <c r="D20790" s="2">
        <v>30407</v>
      </c>
      <c r="E20790">
        <v>30</v>
      </c>
      <c r="F20790">
        <v>43773</v>
      </c>
      <c r="G20790">
        <v>36304000</v>
      </c>
      <c r="H20790">
        <v>442</v>
      </c>
      <c r="K20790">
        <v>1200</v>
      </c>
      <c r="L20790">
        <v>28</v>
      </c>
      <c r="M20790">
        <v>4.5</v>
      </c>
    </row>
    <row r="20791" spans="1:13" x14ac:dyDescent="0.25">
      <c r="A20791" t="s">
        <v>660</v>
      </c>
      <c r="C20791" t="s">
        <v>672</v>
      </c>
      <c r="D20791" s="2">
        <v>30407</v>
      </c>
      <c r="E20791">
        <v>30</v>
      </c>
      <c r="F20791">
        <v>14320</v>
      </c>
      <c r="G20791">
        <v>69197000</v>
      </c>
      <c r="H20791">
        <v>145</v>
      </c>
      <c r="K20791">
        <v>1987</v>
      </c>
      <c r="L20791">
        <v>18</v>
      </c>
      <c r="M20791">
        <v>9.1</v>
      </c>
    </row>
    <row r="20792" spans="1:13" x14ac:dyDescent="0.25">
      <c r="A20792" t="s">
        <v>660</v>
      </c>
      <c r="C20792" t="s">
        <v>686</v>
      </c>
      <c r="D20792" s="2">
        <v>30407</v>
      </c>
      <c r="E20792">
        <v>30</v>
      </c>
      <c r="F20792">
        <v>31903</v>
      </c>
      <c r="G20792">
        <v>62213000</v>
      </c>
      <c r="H20792">
        <v>651</v>
      </c>
      <c r="K20792">
        <v>1510</v>
      </c>
      <c r="L20792">
        <v>24</v>
      </c>
      <c r="M20792">
        <v>5</v>
      </c>
    </row>
    <row r="20793" spans="1:13" x14ac:dyDescent="0.25">
      <c r="A20793" t="s">
        <v>660</v>
      </c>
      <c r="C20793" t="s">
        <v>673</v>
      </c>
      <c r="D20793" s="2">
        <v>30407</v>
      </c>
      <c r="E20793">
        <v>30</v>
      </c>
      <c r="F20793">
        <v>9820</v>
      </c>
      <c r="G20793">
        <v>16209000</v>
      </c>
      <c r="H20793">
        <v>6019</v>
      </c>
      <c r="K20793">
        <v>825</v>
      </c>
      <c r="L20793">
        <v>18</v>
      </c>
      <c r="M20793">
        <v>3.7</v>
      </c>
    </row>
    <row r="20794" spans="1:13" x14ac:dyDescent="0.25">
      <c r="A20794" t="s">
        <v>660</v>
      </c>
      <c r="C20794" t="s">
        <v>676</v>
      </c>
      <c r="D20794" s="2">
        <v>30407</v>
      </c>
      <c r="E20794">
        <v>30</v>
      </c>
      <c r="F20794">
        <v>9551</v>
      </c>
      <c r="G20794">
        <v>17560000</v>
      </c>
      <c r="H20794">
        <v>4093</v>
      </c>
      <c r="K20794">
        <v>1290</v>
      </c>
      <c r="L20794">
        <v>16</v>
      </c>
      <c r="M20794">
        <v>3.5</v>
      </c>
    </row>
    <row r="20795" spans="1:13" x14ac:dyDescent="0.25">
      <c r="A20795" t="s">
        <v>660</v>
      </c>
      <c r="C20795" t="s">
        <v>680</v>
      </c>
      <c r="D20795" s="2">
        <v>30407</v>
      </c>
      <c r="E20795">
        <v>30</v>
      </c>
      <c r="F20795">
        <v>21198</v>
      </c>
      <c r="G20795">
        <v>20896000</v>
      </c>
      <c r="H20795">
        <v>6332</v>
      </c>
      <c r="K20795">
        <v>1237</v>
      </c>
      <c r="L20795">
        <v>16</v>
      </c>
      <c r="M20795">
        <v>7.2</v>
      </c>
    </row>
    <row r="20796" spans="1:13" x14ac:dyDescent="0.25">
      <c r="A20796" t="s">
        <v>660</v>
      </c>
      <c r="C20796" t="s">
        <v>681</v>
      </c>
      <c r="D20796" s="2">
        <v>30407</v>
      </c>
      <c r="E20796">
        <v>30</v>
      </c>
      <c r="F20796">
        <v>33503</v>
      </c>
      <c r="G20796">
        <v>43803000</v>
      </c>
      <c r="H20796">
        <v>339</v>
      </c>
      <c r="K20796">
        <v>1400</v>
      </c>
      <c r="L20796">
        <v>24</v>
      </c>
      <c r="M20796">
        <v>14.2</v>
      </c>
    </row>
    <row r="20797" spans="1:13" x14ac:dyDescent="0.25">
      <c r="A20797" t="s">
        <v>660</v>
      </c>
      <c r="C20797" t="s">
        <v>670</v>
      </c>
      <c r="D20797" s="2">
        <v>30437</v>
      </c>
      <c r="E20797">
        <v>30.2</v>
      </c>
      <c r="F20797">
        <v>2748</v>
      </c>
      <c r="G20797">
        <v>7559000</v>
      </c>
      <c r="H20797">
        <v>4122</v>
      </c>
      <c r="K20797">
        <v>482</v>
      </c>
      <c r="L20797">
        <v>14</v>
      </c>
      <c r="M20797">
        <v>3.1</v>
      </c>
    </row>
    <row r="20798" spans="1:13" x14ac:dyDescent="0.25">
      <c r="A20798" t="s">
        <v>660</v>
      </c>
      <c r="C20798" t="s">
        <v>661</v>
      </c>
      <c r="D20798" s="2">
        <v>30437</v>
      </c>
      <c r="E20798">
        <v>29.4</v>
      </c>
      <c r="F20798">
        <v>17793</v>
      </c>
      <c r="G20798">
        <v>36404000</v>
      </c>
      <c r="H20798">
        <v>4448</v>
      </c>
      <c r="K20798">
        <v>1537</v>
      </c>
      <c r="L20798">
        <v>18</v>
      </c>
      <c r="M20798">
        <v>5.3</v>
      </c>
    </row>
    <row r="20799" spans="1:13" x14ac:dyDescent="0.25">
      <c r="A20799" t="s">
        <v>660</v>
      </c>
      <c r="C20799" t="s">
        <v>785</v>
      </c>
      <c r="D20799" s="2">
        <v>30437</v>
      </c>
      <c r="E20799">
        <v>30.4</v>
      </c>
      <c r="F20799">
        <v>52286</v>
      </c>
      <c r="G20799">
        <v>39410000</v>
      </c>
      <c r="H20799">
        <v>528</v>
      </c>
      <c r="K20799">
        <v>1215</v>
      </c>
      <c r="L20799">
        <v>28</v>
      </c>
      <c r="M20799">
        <v>6</v>
      </c>
    </row>
    <row r="20800" spans="1:13" x14ac:dyDescent="0.25">
      <c r="A20800" t="s">
        <v>660</v>
      </c>
      <c r="C20800" t="s">
        <v>672</v>
      </c>
      <c r="D20800" s="2">
        <v>30437</v>
      </c>
      <c r="E20800">
        <v>30.5</v>
      </c>
      <c r="F20800">
        <v>14769</v>
      </c>
      <c r="G20800">
        <v>69348000</v>
      </c>
      <c r="H20800">
        <v>150</v>
      </c>
      <c r="K20800">
        <v>2062</v>
      </c>
      <c r="L20800">
        <v>18</v>
      </c>
      <c r="M20800">
        <v>7.9</v>
      </c>
    </row>
    <row r="20801" spans="1:13" x14ac:dyDescent="0.25">
      <c r="A20801" t="s">
        <v>660</v>
      </c>
      <c r="C20801" t="s">
        <v>686</v>
      </c>
      <c r="D20801" s="2">
        <v>30437</v>
      </c>
      <c r="E20801">
        <v>30.4</v>
      </c>
      <c r="F20801">
        <v>33025</v>
      </c>
      <c r="G20801">
        <v>64009000</v>
      </c>
      <c r="H20801">
        <v>674</v>
      </c>
      <c r="K20801">
        <v>1485</v>
      </c>
      <c r="L20801">
        <v>24</v>
      </c>
      <c r="M20801">
        <v>4.5999999999999996</v>
      </c>
    </row>
    <row r="20802" spans="1:13" x14ac:dyDescent="0.25">
      <c r="A20802" t="s">
        <v>660</v>
      </c>
      <c r="C20802" t="s">
        <v>673</v>
      </c>
      <c r="D20802" s="2">
        <v>30437</v>
      </c>
      <c r="E20802">
        <v>30.4</v>
      </c>
      <c r="F20802">
        <v>10453</v>
      </c>
      <c r="G20802">
        <v>12708000</v>
      </c>
      <c r="H20802">
        <v>6407</v>
      </c>
      <c r="K20802">
        <v>840</v>
      </c>
      <c r="L20802">
        <v>18</v>
      </c>
      <c r="M20802">
        <v>6.9</v>
      </c>
    </row>
    <row r="20803" spans="1:13" x14ac:dyDescent="0.25">
      <c r="A20803" t="s">
        <v>660</v>
      </c>
      <c r="C20803" t="s">
        <v>676</v>
      </c>
      <c r="D20803" s="2">
        <v>30437</v>
      </c>
      <c r="E20803">
        <v>29.4</v>
      </c>
      <c r="F20803">
        <v>9385</v>
      </c>
      <c r="G20803">
        <v>19980000</v>
      </c>
      <c r="H20803">
        <v>4022</v>
      </c>
      <c r="K20803">
        <v>1275</v>
      </c>
      <c r="L20803">
        <v>16</v>
      </c>
      <c r="M20803">
        <v>1.5</v>
      </c>
    </row>
    <row r="20804" spans="1:13" x14ac:dyDescent="0.25">
      <c r="A20804" t="s">
        <v>660</v>
      </c>
      <c r="C20804" t="s">
        <v>680</v>
      </c>
      <c r="D20804" s="2">
        <v>30437</v>
      </c>
      <c r="E20804">
        <v>30.5</v>
      </c>
      <c r="F20804">
        <v>21563</v>
      </c>
      <c r="G20804">
        <v>22359000</v>
      </c>
      <c r="H20804">
        <v>6441</v>
      </c>
      <c r="K20804">
        <v>1215</v>
      </c>
      <c r="L20804">
        <v>16</v>
      </c>
      <c r="M20804">
        <v>3.7</v>
      </c>
    </row>
    <row r="20805" spans="1:13" x14ac:dyDescent="0.25">
      <c r="A20805" t="s">
        <v>660</v>
      </c>
      <c r="C20805" t="s">
        <v>681</v>
      </c>
      <c r="D20805" s="2">
        <v>30437</v>
      </c>
      <c r="E20805">
        <v>30.4</v>
      </c>
      <c r="F20805">
        <v>49212</v>
      </c>
      <c r="G20805">
        <v>32404000</v>
      </c>
      <c r="H20805">
        <v>498</v>
      </c>
      <c r="K20805">
        <v>1410</v>
      </c>
      <c r="L20805">
        <v>24</v>
      </c>
      <c r="M20805">
        <v>8</v>
      </c>
    </row>
    <row r="20806" spans="1:13" x14ac:dyDescent="0.25">
      <c r="A20806" t="s">
        <v>660</v>
      </c>
      <c r="C20806" t="s">
        <v>670</v>
      </c>
      <c r="D20806" s="2">
        <v>30468</v>
      </c>
      <c r="E20806">
        <v>29.1</v>
      </c>
      <c r="F20806">
        <v>2544</v>
      </c>
      <c r="G20806">
        <v>6271000</v>
      </c>
      <c r="H20806">
        <v>3817</v>
      </c>
      <c r="K20806">
        <v>420</v>
      </c>
      <c r="L20806">
        <v>14</v>
      </c>
      <c r="M20806">
        <v>3.9</v>
      </c>
    </row>
    <row r="20807" spans="1:13" x14ac:dyDescent="0.25">
      <c r="A20807" t="s">
        <v>660</v>
      </c>
      <c r="C20807" t="s">
        <v>661</v>
      </c>
      <c r="D20807" s="2">
        <v>30468</v>
      </c>
      <c r="E20807">
        <v>29</v>
      </c>
      <c r="F20807">
        <v>16535</v>
      </c>
      <c r="G20807">
        <v>31036000</v>
      </c>
      <c r="H20807">
        <v>4134</v>
      </c>
      <c r="K20807">
        <v>1597</v>
      </c>
      <c r="L20807">
        <v>18</v>
      </c>
      <c r="M20807">
        <v>3.4</v>
      </c>
    </row>
    <row r="20808" spans="1:13" x14ac:dyDescent="0.25">
      <c r="A20808" t="s">
        <v>660</v>
      </c>
      <c r="C20808" t="s">
        <v>785</v>
      </c>
      <c r="D20808" s="2">
        <v>30468</v>
      </c>
      <c r="E20808">
        <v>29.1</v>
      </c>
      <c r="F20808">
        <v>47357</v>
      </c>
      <c r="G20808">
        <v>30775000</v>
      </c>
      <c r="H20808">
        <v>479</v>
      </c>
      <c r="K20808">
        <v>1222</v>
      </c>
      <c r="L20808">
        <v>28</v>
      </c>
      <c r="M20808">
        <v>6.3</v>
      </c>
    </row>
    <row r="20809" spans="1:13" x14ac:dyDescent="0.25">
      <c r="A20809" t="s">
        <v>660</v>
      </c>
      <c r="C20809" t="s">
        <v>672</v>
      </c>
      <c r="D20809" s="2">
        <v>30468</v>
      </c>
      <c r="E20809">
        <v>29.1</v>
      </c>
      <c r="F20809">
        <v>13393</v>
      </c>
      <c r="G20809">
        <v>58747000</v>
      </c>
      <c r="H20809">
        <v>135</v>
      </c>
      <c r="K20809">
        <v>2075</v>
      </c>
      <c r="L20809">
        <v>18</v>
      </c>
      <c r="M20809">
        <v>5.7</v>
      </c>
    </row>
    <row r="20810" spans="1:13" x14ac:dyDescent="0.25">
      <c r="A20810" t="s">
        <v>660</v>
      </c>
      <c r="C20810" t="s">
        <v>686</v>
      </c>
      <c r="D20810" s="2">
        <v>30468</v>
      </c>
      <c r="E20810">
        <v>29.1</v>
      </c>
      <c r="F20810">
        <v>31019</v>
      </c>
      <c r="G20810">
        <v>52570000</v>
      </c>
      <c r="H20810">
        <v>633</v>
      </c>
      <c r="K20810">
        <v>1560</v>
      </c>
      <c r="L20810">
        <v>24</v>
      </c>
      <c r="M20810">
        <v>4</v>
      </c>
    </row>
    <row r="20811" spans="1:13" x14ac:dyDescent="0.25">
      <c r="A20811" t="s">
        <v>660</v>
      </c>
      <c r="C20811" t="s">
        <v>673</v>
      </c>
      <c r="D20811" s="2">
        <v>30468</v>
      </c>
      <c r="E20811">
        <v>29.1</v>
      </c>
      <c r="F20811">
        <v>9968</v>
      </c>
      <c r="G20811">
        <v>13211000</v>
      </c>
      <c r="H20811">
        <v>6110</v>
      </c>
      <c r="K20811">
        <v>855</v>
      </c>
      <c r="L20811">
        <v>18</v>
      </c>
      <c r="M20811">
        <v>11.8</v>
      </c>
    </row>
    <row r="20812" spans="1:13" x14ac:dyDescent="0.25">
      <c r="A20812" t="s">
        <v>660</v>
      </c>
      <c r="C20812" t="s">
        <v>676</v>
      </c>
      <c r="D20812" s="2">
        <v>30468</v>
      </c>
      <c r="E20812">
        <v>29</v>
      </c>
      <c r="F20812">
        <v>8879</v>
      </c>
      <c r="G20812">
        <v>15383000</v>
      </c>
      <c r="H20812">
        <v>3805</v>
      </c>
      <c r="K20812">
        <v>1300</v>
      </c>
      <c r="L20812">
        <v>16</v>
      </c>
      <c r="M20812">
        <v>5.7</v>
      </c>
    </row>
    <row r="20813" spans="1:13" x14ac:dyDescent="0.25">
      <c r="A20813" t="s">
        <v>660</v>
      </c>
      <c r="C20813" t="s">
        <v>680</v>
      </c>
      <c r="D20813" s="2">
        <v>30468</v>
      </c>
      <c r="E20813">
        <v>25.5</v>
      </c>
      <c r="F20813">
        <v>12524</v>
      </c>
      <c r="G20813">
        <v>10316000</v>
      </c>
      <c r="H20813">
        <v>3741</v>
      </c>
      <c r="K20813">
        <v>1107</v>
      </c>
      <c r="L20813">
        <v>16</v>
      </c>
      <c r="M20813">
        <v>4.4000000000000004</v>
      </c>
    </row>
    <row r="20814" spans="1:13" x14ac:dyDescent="0.25">
      <c r="A20814" t="s">
        <v>660</v>
      </c>
      <c r="C20814" t="s">
        <v>681</v>
      </c>
      <c r="D20814" s="2">
        <v>30468</v>
      </c>
      <c r="E20814">
        <v>29.1</v>
      </c>
      <c r="F20814">
        <v>39936</v>
      </c>
      <c r="G20814">
        <v>27467000</v>
      </c>
      <c r="H20814">
        <v>403</v>
      </c>
      <c r="K20814">
        <v>1402</v>
      </c>
      <c r="L20814">
        <v>24</v>
      </c>
      <c r="M20814">
        <v>3.4</v>
      </c>
    </row>
    <row r="20815" spans="1:13" x14ac:dyDescent="0.25">
      <c r="A20815" t="s">
        <v>660</v>
      </c>
      <c r="C20815" t="s">
        <v>670</v>
      </c>
      <c r="D20815" s="2">
        <v>30498</v>
      </c>
      <c r="E20815">
        <v>3.9</v>
      </c>
      <c r="F20815">
        <v>358</v>
      </c>
      <c r="G20815">
        <v>972000</v>
      </c>
      <c r="H20815">
        <v>537</v>
      </c>
      <c r="K20815">
        <v>375</v>
      </c>
      <c r="L20815">
        <v>14</v>
      </c>
      <c r="M20815">
        <v>1.9</v>
      </c>
    </row>
    <row r="20816" spans="1:13" x14ac:dyDescent="0.25">
      <c r="A20816" t="s">
        <v>660</v>
      </c>
      <c r="C20816" t="s">
        <v>661</v>
      </c>
      <c r="D20816" s="2">
        <v>30498</v>
      </c>
      <c r="E20816">
        <v>30.9</v>
      </c>
      <c r="F20816">
        <v>18663</v>
      </c>
      <c r="G20816">
        <v>37247000</v>
      </c>
      <c r="H20816">
        <v>4698</v>
      </c>
      <c r="K20816">
        <v>1580</v>
      </c>
      <c r="L20816">
        <v>18</v>
      </c>
      <c r="M20816">
        <v>5.8</v>
      </c>
    </row>
    <row r="20817" spans="1:13" x14ac:dyDescent="0.25">
      <c r="A20817" t="s">
        <v>660</v>
      </c>
      <c r="C20817" t="s">
        <v>785</v>
      </c>
      <c r="D20817" s="2">
        <v>30498</v>
      </c>
      <c r="E20817">
        <v>30.9</v>
      </c>
      <c r="F20817">
        <v>53118</v>
      </c>
      <c r="G20817">
        <v>37830000</v>
      </c>
      <c r="H20817">
        <v>537</v>
      </c>
      <c r="K20817">
        <v>1207</v>
      </c>
      <c r="L20817">
        <v>28</v>
      </c>
      <c r="M20817">
        <v>6.2</v>
      </c>
    </row>
    <row r="20818" spans="1:13" x14ac:dyDescent="0.25">
      <c r="A20818" t="s">
        <v>660</v>
      </c>
      <c r="C20818" t="s">
        <v>672</v>
      </c>
      <c r="D20818" s="2">
        <v>30498</v>
      </c>
      <c r="E20818">
        <v>30.9</v>
      </c>
      <c r="F20818">
        <v>15466</v>
      </c>
      <c r="G20818">
        <v>66542000</v>
      </c>
      <c r="H20818">
        <v>157</v>
      </c>
      <c r="K20818">
        <v>2047</v>
      </c>
      <c r="L20818">
        <v>18</v>
      </c>
      <c r="M20818">
        <v>4.3</v>
      </c>
    </row>
    <row r="20819" spans="1:13" x14ac:dyDescent="0.25">
      <c r="A20819" t="s">
        <v>660</v>
      </c>
      <c r="C20819" t="s">
        <v>686</v>
      </c>
      <c r="D20819" s="2">
        <v>30498</v>
      </c>
      <c r="E20819">
        <v>30.9</v>
      </c>
      <c r="F20819">
        <v>35057</v>
      </c>
      <c r="G20819">
        <v>57494000</v>
      </c>
      <c r="H20819">
        <v>716</v>
      </c>
      <c r="K20819">
        <v>1647</v>
      </c>
      <c r="L20819">
        <v>24</v>
      </c>
      <c r="M20819">
        <v>5.0999999999999996</v>
      </c>
    </row>
    <row r="20820" spans="1:13" x14ac:dyDescent="0.25">
      <c r="A20820" t="s">
        <v>660</v>
      </c>
      <c r="C20820" t="s">
        <v>673</v>
      </c>
      <c r="D20820" s="2">
        <v>30498</v>
      </c>
      <c r="E20820">
        <v>30.9</v>
      </c>
      <c r="F20820">
        <v>9649</v>
      </c>
      <c r="G20820">
        <v>16914000</v>
      </c>
      <c r="H20820">
        <v>8631</v>
      </c>
      <c r="K20820">
        <v>910</v>
      </c>
      <c r="L20820">
        <v>18</v>
      </c>
      <c r="M20820">
        <v>18.600000000000001</v>
      </c>
    </row>
    <row r="20821" spans="1:13" x14ac:dyDescent="0.25">
      <c r="A20821" t="s">
        <v>660</v>
      </c>
      <c r="C20821" t="s">
        <v>676</v>
      </c>
      <c r="D20821" s="2">
        <v>30498</v>
      </c>
      <c r="E20821">
        <v>30.9</v>
      </c>
      <c r="F20821">
        <v>12052</v>
      </c>
      <c r="G20821">
        <v>14954000</v>
      </c>
      <c r="H20821">
        <v>2308</v>
      </c>
      <c r="K20821">
        <v>1350</v>
      </c>
      <c r="L20821">
        <v>16</v>
      </c>
      <c r="M20821">
        <v>8.6999999999999993</v>
      </c>
    </row>
    <row r="20822" spans="1:13" x14ac:dyDescent="0.25">
      <c r="A20822" t="s">
        <v>660</v>
      </c>
      <c r="C20822" t="s">
        <v>680</v>
      </c>
      <c r="D20822" s="2">
        <v>30498</v>
      </c>
      <c r="E20822">
        <v>30.9</v>
      </c>
      <c r="F20822">
        <v>17144</v>
      </c>
      <c r="G20822">
        <v>17231000</v>
      </c>
      <c r="H20822">
        <v>3614</v>
      </c>
      <c r="K20822">
        <v>1103</v>
      </c>
      <c r="L20822">
        <v>16</v>
      </c>
      <c r="M20822">
        <v>6</v>
      </c>
    </row>
    <row r="20823" spans="1:13" x14ac:dyDescent="0.25">
      <c r="A20823" t="s">
        <v>660</v>
      </c>
      <c r="C20823" t="s">
        <v>681</v>
      </c>
      <c r="D20823" s="2">
        <v>30498</v>
      </c>
      <c r="E20823">
        <v>30.9</v>
      </c>
      <c r="F20823">
        <v>42055</v>
      </c>
      <c r="G20823">
        <v>31880000</v>
      </c>
      <c r="H20823">
        <v>3087</v>
      </c>
      <c r="K20823">
        <v>1398</v>
      </c>
      <c r="L20823">
        <v>24</v>
      </c>
      <c r="M20823">
        <v>3.3</v>
      </c>
    </row>
    <row r="20824" spans="1:13" x14ac:dyDescent="0.25">
      <c r="A20824" t="s">
        <v>660</v>
      </c>
      <c r="C20824" t="s">
        <v>668</v>
      </c>
      <c r="D20824" s="2">
        <v>30529</v>
      </c>
      <c r="E20824">
        <v>0.3</v>
      </c>
      <c r="F20824">
        <v>47</v>
      </c>
      <c r="G20824">
        <v>317000</v>
      </c>
      <c r="H20824">
        <v>31</v>
      </c>
      <c r="K20824">
        <v>690</v>
      </c>
      <c r="L20824">
        <v>20</v>
      </c>
      <c r="M20824">
        <v>1</v>
      </c>
    </row>
    <row r="20825" spans="1:13" x14ac:dyDescent="0.25">
      <c r="A20825" t="s">
        <v>660</v>
      </c>
      <c r="C20825" t="s">
        <v>661</v>
      </c>
      <c r="D20825" s="2">
        <v>30529</v>
      </c>
      <c r="E20825">
        <v>31</v>
      </c>
      <c r="F20825">
        <v>17339</v>
      </c>
      <c r="G20825">
        <v>38631000</v>
      </c>
      <c r="H20825">
        <v>5780</v>
      </c>
      <c r="K20825">
        <v>1560</v>
      </c>
      <c r="L20825">
        <v>18</v>
      </c>
      <c r="M20825">
        <v>2.2999999999999998</v>
      </c>
    </row>
    <row r="20826" spans="1:13" x14ac:dyDescent="0.25">
      <c r="A20826" t="s">
        <v>660</v>
      </c>
      <c r="C20826" t="s">
        <v>785</v>
      </c>
      <c r="D20826" s="2">
        <v>30529</v>
      </c>
      <c r="E20826">
        <v>31</v>
      </c>
      <c r="F20826">
        <v>51365</v>
      </c>
      <c r="G20826">
        <v>36799000</v>
      </c>
      <c r="H20826">
        <v>519</v>
      </c>
      <c r="K20826">
        <v>1207</v>
      </c>
      <c r="L20826">
        <v>28</v>
      </c>
      <c r="M20826">
        <v>5.8</v>
      </c>
    </row>
    <row r="20827" spans="1:13" x14ac:dyDescent="0.25">
      <c r="A20827" t="s">
        <v>660</v>
      </c>
      <c r="C20827" t="s">
        <v>672</v>
      </c>
      <c r="D20827" s="2">
        <v>30529</v>
      </c>
      <c r="E20827">
        <v>31</v>
      </c>
      <c r="F20827">
        <v>15183</v>
      </c>
      <c r="G20827">
        <v>68684000</v>
      </c>
      <c r="H20827">
        <v>153</v>
      </c>
      <c r="K20827">
        <v>2070</v>
      </c>
      <c r="L20827">
        <v>18</v>
      </c>
      <c r="M20827">
        <v>5.7</v>
      </c>
    </row>
    <row r="20828" spans="1:13" x14ac:dyDescent="0.25">
      <c r="A20828" t="s">
        <v>660</v>
      </c>
      <c r="C20828" t="s">
        <v>686</v>
      </c>
      <c r="D20828" s="2">
        <v>30529</v>
      </c>
      <c r="E20828">
        <v>31</v>
      </c>
      <c r="F20828">
        <v>33975</v>
      </c>
      <c r="G20828">
        <v>59331000</v>
      </c>
      <c r="H20828">
        <v>694</v>
      </c>
      <c r="K20828">
        <v>1640</v>
      </c>
      <c r="L20828">
        <v>24</v>
      </c>
      <c r="M20828">
        <v>4.5999999999999996</v>
      </c>
    </row>
    <row r="20829" spans="1:13" x14ac:dyDescent="0.25">
      <c r="A20829" t="s">
        <v>660</v>
      </c>
      <c r="C20829" t="s">
        <v>673</v>
      </c>
      <c r="D20829" s="2">
        <v>30529</v>
      </c>
      <c r="E20829">
        <v>31</v>
      </c>
      <c r="F20829">
        <v>8917</v>
      </c>
      <c r="G20829">
        <v>19559000</v>
      </c>
      <c r="H20829">
        <v>8917</v>
      </c>
      <c r="K20829">
        <v>907</v>
      </c>
      <c r="L20829">
        <v>18</v>
      </c>
      <c r="M20829">
        <v>16.100000000000001</v>
      </c>
    </row>
    <row r="20830" spans="1:13" x14ac:dyDescent="0.25">
      <c r="A20830" t="s">
        <v>660</v>
      </c>
      <c r="C20830" t="s">
        <v>676</v>
      </c>
      <c r="D20830" s="2">
        <v>30529</v>
      </c>
      <c r="E20830">
        <v>31</v>
      </c>
      <c r="F20830">
        <v>13044</v>
      </c>
      <c r="G20830">
        <v>16970000</v>
      </c>
      <c r="H20830">
        <v>982</v>
      </c>
      <c r="K20830">
        <v>1350</v>
      </c>
      <c r="L20830">
        <v>16</v>
      </c>
      <c r="M20830">
        <v>6.4</v>
      </c>
    </row>
    <row r="20831" spans="1:13" x14ac:dyDescent="0.25">
      <c r="A20831" t="s">
        <v>660</v>
      </c>
      <c r="C20831" t="s">
        <v>680</v>
      </c>
      <c r="D20831" s="2">
        <v>30529</v>
      </c>
      <c r="E20831">
        <v>31</v>
      </c>
      <c r="F20831">
        <v>18001</v>
      </c>
      <c r="G20831">
        <v>20101000</v>
      </c>
      <c r="H20831">
        <v>3429</v>
      </c>
      <c r="K20831">
        <v>1037</v>
      </c>
      <c r="L20831">
        <v>16</v>
      </c>
      <c r="M20831">
        <v>3.2</v>
      </c>
    </row>
    <row r="20832" spans="1:13" x14ac:dyDescent="0.25">
      <c r="A20832" t="s">
        <v>660</v>
      </c>
      <c r="C20832" t="s">
        <v>681</v>
      </c>
      <c r="D20832" s="2">
        <v>30529</v>
      </c>
      <c r="E20832">
        <v>31</v>
      </c>
      <c r="F20832">
        <v>40411</v>
      </c>
      <c r="G20832">
        <v>31076000</v>
      </c>
      <c r="H20832">
        <v>3514</v>
      </c>
      <c r="K20832">
        <v>1401</v>
      </c>
      <c r="L20832">
        <v>24</v>
      </c>
      <c r="M20832">
        <v>1.9</v>
      </c>
    </row>
    <row r="20833" spans="1:13" x14ac:dyDescent="0.25">
      <c r="A20833" t="s">
        <v>660</v>
      </c>
      <c r="C20833" t="s">
        <v>661</v>
      </c>
      <c r="D20833" s="2">
        <v>30560</v>
      </c>
      <c r="E20833">
        <v>29.9</v>
      </c>
      <c r="F20833">
        <v>16136</v>
      </c>
      <c r="G20833">
        <v>35429000</v>
      </c>
      <c r="H20833">
        <v>5379</v>
      </c>
      <c r="K20833">
        <v>1567</v>
      </c>
      <c r="L20833">
        <v>18</v>
      </c>
      <c r="M20833">
        <v>3.6</v>
      </c>
    </row>
    <row r="20834" spans="1:13" x14ac:dyDescent="0.25">
      <c r="A20834" t="s">
        <v>660</v>
      </c>
      <c r="C20834" t="s">
        <v>785</v>
      </c>
      <c r="D20834" s="2">
        <v>30560</v>
      </c>
      <c r="E20834">
        <v>7</v>
      </c>
      <c r="F20834">
        <v>11080</v>
      </c>
      <c r="G20834">
        <v>7819000</v>
      </c>
      <c r="H20834">
        <v>112</v>
      </c>
      <c r="K20834">
        <v>1222</v>
      </c>
      <c r="L20834">
        <v>28</v>
      </c>
      <c r="M20834">
        <v>5.8</v>
      </c>
    </row>
    <row r="20835" spans="1:13" x14ac:dyDescent="0.25">
      <c r="A20835" t="s">
        <v>660</v>
      </c>
      <c r="C20835" t="s">
        <v>672</v>
      </c>
      <c r="D20835" s="2">
        <v>30560</v>
      </c>
      <c r="E20835">
        <v>29.9</v>
      </c>
      <c r="F20835">
        <v>12779</v>
      </c>
      <c r="G20835">
        <v>64565000</v>
      </c>
      <c r="H20835">
        <v>129</v>
      </c>
      <c r="K20835">
        <v>2122</v>
      </c>
      <c r="L20835">
        <v>18</v>
      </c>
      <c r="M20835">
        <v>4.5</v>
      </c>
    </row>
    <row r="20836" spans="1:13" x14ac:dyDescent="0.25">
      <c r="A20836" t="s">
        <v>660</v>
      </c>
      <c r="C20836" t="s">
        <v>686</v>
      </c>
      <c r="D20836" s="2">
        <v>30560</v>
      </c>
      <c r="E20836">
        <v>29.9</v>
      </c>
      <c r="F20836">
        <v>32872</v>
      </c>
      <c r="G20836">
        <v>58363000</v>
      </c>
      <c r="H20836">
        <v>671</v>
      </c>
      <c r="K20836">
        <v>1632</v>
      </c>
      <c r="L20836">
        <v>24</v>
      </c>
      <c r="M20836">
        <v>3</v>
      </c>
    </row>
    <row r="20837" spans="1:13" x14ac:dyDescent="0.25">
      <c r="A20837" t="s">
        <v>660</v>
      </c>
      <c r="C20837" t="s">
        <v>673</v>
      </c>
      <c r="D20837" s="2">
        <v>30560</v>
      </c>
      <c r="E20837">
        <v>29.9</v>
      </c>
      <c r="F20837">
        <v>8187</v>
      </c>
      <c r="G20837">
        <v>15559000</v>
      </c>
      <c r="H20837">
        <v>8187</v>
      </c>
      <c r="K20837">
        <v>915</v>
      </c>
      <c r="L20837">
        <v>18</v>
      </c>
      <c r="M20837">
        <v>19.8</v>
      </c>
    </row>
    <row r="20838" spans="1:13" x14ac:dyDescent="0.25">
      <c r="A20838" t="s">
        <v>660</v>
      </c>
      <c r="C20838" t="s">
        <v>676</v>
      </c>
      <c r="D20838" s="2">
        <v>30560</v>
      </c>
      <c r="E20838">
        <v>29.9</v>
      </c>
      <c r="F20838">
        <v>12092</v>
      </c>
      <c r="G20838">
        <v>12838000</v>
      </c>
      <c r="H20838">
        <v>911</v>
      </c>
      <c r="K20838">
        <v>1350</v>
      </c>
      <c r="L20838">
        <v>16</v>
      </c>
      <c r="M20838">
        <v>1.9</v>
      </c>
    </row>
    <row r="20839" spans="1:13" x14ac:dyDescent="0.25">
      <c r="A20839" t="s">
        <v>660</v>
      </c>
      <c r="C20839" t="s">
        <v>680</v>
      </c>
      <c r="D20839" s="2">
        <v>30560</v>
      </c>
      <c r="E20839">
        <v>29.9</v>
      </c>
      <c r="F20839">
        <v>18435</v>
      </c>
      <c r="G20839">
        <v>16261000</v>
      </c>
      <c r="H20839">
        <v>3511</v>
      </c>
      <c r="K20839">
        <v>1052</v>
      </c>
      <c r="L20839">
        <v>16</v>
      </c>
      <c r="M20839">
        <v>2.2000000000000002</v>
      </c>
    </row>
    <row r="20840" spans="1:13" x14ac:dyDescent="0.25">
      <c r="A20840" t="s">
        <v>660</v>
      </c>
      <c r="C20840" t="s">
        <v>681</v>
      </c>
      <c r="D20840" s="2">
        <v>30560</v>
      </c>
      <c r="E20840">
        <v>29.9</v>
      </c>
      <c r="F20840">
        <v>38101</v>
      </c>
      <c r="G20840">
        <v>29752000</v>
      </c>
      <c r="H20840">
        <v>3313</v>
      </c>
      <c r="K20840">
        <v>1397</v>
      </c>
      <c r="L20840">
        <v>24</v>
      </c>
      <c r="M20840">
        <v>5.2</v>
      </c>
    </row>
    <row r="20841" spans="1:13" x14ac:dyDescent="0.25">
      <c r="A20841" t="s">
        <v>660</v>
      </c>
      <c r="C20841" t="s">
        <v>661</v>
      </c>
      <c r="D20841" s="2">
        <v>30590</v>
      </c>
      <c r="E20841">
        <v>31</v>
      </c>
      <c r="F20841">
        <v>17220</v>
      </c>
      <c r="G20841">
        <v>39132000</v>
      </c>
      <c r="H20841">
        <v>5740</v>
      </c>
      <c r="K20841">
        <v>1575</v>
      </c>
      <c r="L20841">
        <v>18</v>
      </c>
      <c r="M20841">
        <v>2.7</v>
      </c>
    </row>
    <row r="20842" spans="1:13" x14ac:dyDescent="0.25">
      <c r="A20842" t="s">
        <v>660</v>
      </c>
      <c r="C20842" t="s">
        <v>672</v>
      </c>
      <c r="D20842" s="2">
        <v>30590</v>
      </c>
      <c r="E20842">
        <v>31</v>
      </c>
      <c r="F20842">
        <v>9083</v>
      </c>
      <c r="G20842">
        <v>67142000</v>
      </c>
      <c r="H20842">
        <v>92</v>
      </c>
      <c r="K20842">
        <v>2175</v>
      </c>
      <c r="L20842">
        <v>18</v>
      </c>
      <c r="M20842">
        <v>1.7</v>
      </c>
    </row>
    <row r="20843" spans="1:13" x14ac:dyDescent="0.25">
      <c r="A20843" t="s">
        <v>660</v>
      </c>
      <c r="C20843" t="s">
        <v>686</v>
      </c>
      <c r="D20843" s="2">
        <v>30590</v>
      </c>
      <c r="E20843">
        <v>31</v>
      </c>
      <c r="F20843">
        <v>33070</v>
      </c>
      <c r="G20843">
        <v>62947000</v>
      </c>
      <c r="H20843">
        <v>675</v>
      </c>
      <c r="K20843">
        <v>1640</v>
      </c>
      <c r="L20843">
        <v>24</v>
      </c>
      <c r="M20843">
        <v>1.6</v>
      </c>
    </row>
    <row r="20844" spans="1:13" x14ac:dyDescent="0.25">
      <c r="A20844" t="s">
        <v>660</v>
      </c>
      <c r="C20844" t="s">
        <v>673</v>
      </c>
      <c r="D20844" s="2">
        <v>30590</v>
      </c>
      <c r="E20844">
        <v>31</v>
      </c>
      <c r="F20844">
        <v>8611</v>
      </c>
      <c r="G20844">
        <v>18619000</v>
      </c>
      <c r="H20844">
        <v>8611</v>
      </c>
      <c r="K20844">
        <v>915</v>
      </c>
      <c r="L20844">
        <v>18</v>
      </c>
      <c r="M20844">
        <v>18.2</v>
      </c>
    </row>
    <row r="20845" spans="1:13" x14ac:dyDescent="0.25">
      <c r="A20845" t="s">
        <v>660</v>
      </c>
      <c r="C20845" t="s">
        <v>676</v>
      </c>
      <c r="D20845" s="2">
        <v>30590</v>
      </c>
      <c r="E20845">
        <v>31</v>
      </c>
      <c r="F20845">
        <v>12771</v>
      </c>
      <c r="G20845">
        <v>11136000</v>
      </c>
      <c r="H20845">
        <v>961</v>
      </c>
      <c r="K20845">
        <v>1350</v>
      </c>
      <c r="L20845">
        <v>16</v>
      </c>
      <c r="M20845">
        <v>1.2</v>
      </c>
    </row>
    <row r="20846" spans="1:13" x14ac:dyDescent="0.25">
      <c r="A20846" t="s">
        <v>660</v>
      </c>
      <c r="C20846" t="s">
        <v>680</v>
      </c>
      <c r="D20846" s="2">
        <v>30590</v>
      </c>
      <c r="E20846">
        <v>31</v>
      </c>
      <c r="F20846">
        <v>18946</v>
      </c>
      <c r="G20846">
        <v>17620000</v>
      </c>
      <c r="H20846">
        <v>3609</v>
      </c>
      <c r="K20846">
        <v>1147</v>
      </c>
      <c r="L20846">
        <v>16</v>
      </c>
      <c r="M20846">
        <v>4.3</v>
      </c>
    </row>
    <row r="20847" spans="1:13" x14ac:dyDescent="0.25">
      <c r="A20847" t="s">
        <v>660</v>
      </c>
      <c r="C20847" t="s">
        <v>681</v>
      </c>
      <c r="D20847" s="2">
        <v>30590</v>
      </c>
      <c r="E20847">
        <v>31</v>
      </c>
      <c r="F20847">
        <v>41094</v>
      </c>
      <c r="G20847">
        <v>29670000</v>
      </c>
      <c r="H20847">
        <v>3573</v>
      </c>
      <c r="K20847">
        <v>1395</v>
      </c>
      <c r="L20847">
        <v>24</v>
      </c>
      <c r="M20847">
        <v>1.4</v>
      </c>
    </row>
    <row r="20848" spans="1:13" x14ac:dyDescent="0.25">
      <c r="A20848" t="s">
        <v>660</v>
      </c>
      <c r="C20848" t="s">
        <v>661</v>
      </c>
      <c r="D20848" s="2">
        <v>30621</v>
      </c>
      <c r="E20848">
        <v>21.5</v>
      </c>
      <c r="F20848">
        <v>12310</v>
      </c>
      <c r="G20848">
        <v>27074000</v>
      </c>
      <c r="H20848">
        <v>4103</v>
      </c>
      <c r="K20848">
        <v>1577</v>
      </c>
      <c r="L20848">
        <v>18</v>
      </c>
      <c r="M20848">
        <v>2.2000000000000002</v>
      </c>
    </row>
    <row r="20849" spans="1:13" x14ac:dyDescent="0.25">
      <c r="A20849" t="s">
        <v>660</v>
      </c>
      <c r="C20849" t="s">
        <v>672</v>
      </c>
      <c r="D20849" s="2">
        <v>30621</v>
      </c>
      <c r="E20849">
        <v>21.4</v>
      </c>
      <c r="F20849">
        <v>6495</v>
      </c>
      <c r="G20849">
        <v>48011000</v>
      </c>
      <c r="H20849">
        <v>66</v>
      </c>
      <c r="K20849">
        <v>2175</v>
      </c>
      <c r="L20849">
        <v>18</v>
      </c>
      <c r="M20849">
        <v>1.7</v>
      </c>
    </row>
    <row r="20850" spans="1:13" x14ac:dyDescent="0.25">
      <c r="A20850" t="s">
        <v>660</v>
      </c>
      <c r="C20850" t="s">
        <v>686</v>
      </c>
      <c r="D20850" s="2">
        <v>30621</v>
      </c>
      <c r="E20850">
        <v>21.4</v>
      </c>
      <c r="F20850">
        <v>23533</v>
      </c>
      <c r="G20850">
        <v>45042000</v>
      </c>
      <c r="H20850">
        <v>480</v>
      </c>
      <c r="K20850">
        <v>1650</v>
      </c>
      <c r="L20850">
        <v>24</v>
      </c>
      <c r="M20850">
        <v>0.8</v>
      </c>
    </row>
    <row r="20851" spans="1:13" x14ac:dyDescent="0.25">
      <c r="A20851" t="s">
        <v>660</v>
      </c>
      <c r="C20851" t="s">
        <v>673</v>
      </c>
      <c r="D20851" s="2">
        <v>30621</v>
      </c>
      <c r="E20851">
        <v>21.4</v>
      </c>
      <c r="F20851">
        <v>6160</v>
      </c>
      <c r="G20851">
        <v>13891000</v>
      </c>
      <c r="H20851">
        <v>6160</v>
      </c>
      <c r="K20851">
        <v>915</v>
      </c>
      <c r="L20851">
        <v>18</v>
      </c>
      <c r="M20851">
        <v>8.3000000000000007</v>
      </c>
    </row>
    <row r="20852" spans="1:13" x14ac:dyDescent="0.25">
      <c r="A20852" t="s">
        <v>660</v>
      </c>
      <c r="C20852" t="s">
        <v>676</v>
      </c>
      <c r="D20852" s="2">
        <v>30621</v>
      </c>
      <c r="E20852">
        <v>21.4</v>
      </c>
      <c r="F20852">
        <v>9138</v>
      </c>
      <c r="G20852">
        <v>7968000</v>
      </c>
      <c r="H20852">
        <v>688</v>
      </c>
      <c r="K20852">
        <v>1350</v>
      </c>
      <c r="L20852">
        <v>16</v>
      </c>
      <c r="M20852">
        <v>1.2</v>
      </c>
    </row>
    <row r="20853" spans="1:13" x14ac:dyDescent="0.25">
      <c r="A20853" t="s">
        <v>660</v>
      </c>
      <c r="C20853" t="s">
        <v>680</v>
      </c>
      <c r="D20853" s="2">
        <v>30621</v>
      </c>
      <c r="E20853">
        <v>21.4</v>
      </c>
      <c r="F20853">
        <v>13449</v>
      </c>
      <c r="G20853">
        <v>12750000</v>
      </c>
      <c r="H20853">
        <v>2562</v>
      </c>
      <c r="K20853">
        <v>1170</v>
      </c>
      <c r="L20853">
        <v>16</v>
      </c>
      <c r="M20853">
        <v>3.2</v>
      </c>
    </row>
    <row r="20854" spans="1:13" x14ac:dyDescent="0.25">
      <c r="A20854" t="s">
        <v>660</v>
      </c>
      <c r="C20854" t="s">
        <v>681</v>
      </c>
      <c r="D20854" s="2">
        <v>30621</v>
      </c>
      <c r="E20854">
        <v>21.4</v>
      </c>
      <c r="F20854">
        <v>27265</v>
      </c>
      <c r="G20854">
        <v>21779000</v>
      </c>
      <c r="H20854">
        <v>2371</v>
      </c>
      <c r="K20854">
        <v>1402</v>
      </c>
      <c r="L20854">
        <v>24</v>
      </c>
      <c r="M20854">
        <v>3.5</v>
      </c>
    </row>
    <row r="20855" spans="1:13" x14ac:dyDescent="0.25">
      <c r="A20855" t="s">
        <v>660</v>
      </c>
      <c r="C20855" t="s">
        <v>661</v>
      </c>
      <c r="D20855" s="2">
        <v>30651</v>
      </c>
      <c r="E20855">
        <v>31</v>
      </c>
      <c r="F20855">
        <v>16131</v>
      </c>
      <c r="G20855">
        <v>30594000</v>
      </c>
      <c r="H20855">
        <v>5377</v>
      </c>
      <c r="K20855">
        <v>1672</v>
      </c>
      <c r="L20855">
        <v>18</v>
      </c>
      <c r="M20855">
        <v>3.6</v>
      </c>
    </row>
    <row r="20856" spans="1:13" x14ac:dyDescent="0.25">
      <c r="A20856" t="s">
        <v>660</v>
      </c>
      <c r="C20856" t="s">
        <v>672</v>
      </c>
      <c r="D20856" s="2">
        <v>30651</v>
      </c>
      <c r="E20856">
        <v>31</v>
      </c>
      <c r="F20856">
        <v>8206</v>
      </c>
      <c r="G20856">
        <v>58725000</v>
      </c>
      <c r="H20856">
        <v>83</v>
      </c>
      <c r="K20856">
        <v>2190</v>
      </c>
      <c r="L20856">
        <v>18</v>
      </c>
      <c r="M20856">
        <v>4.7</v>
      </c>
    </row>
    <row r="20857" spans="1:13" x14ac:dyDescent="0.25">
      <c r="A20857" t="s">
        <v>660</v>
      </c>
      <c r="C20857" t="s">
        <v>686</v>
      </c>
      <c r="D20857" s="2">
        <v>30651</v>
      </c>
      <c r="E20857">
        <v>31</v>
      </c>
      <c r="F20857">
        <v>33594</v>
      </c>
      <c r="G20857">
        <v>64299000</v>
      </c>
      <c r="H20857">
        <v>686</v>
      </c>
      <c r="K20857">
        <v>1650</v>
      </c>
      <c r="L20857">
        <v>24</v>
      </c>
      <c r="M20857">
        <v>0.8</v>
      </c>
    </row>
    <row r="20858" spans="1:13" x14ac:dyDescent="0.25">
      <c r="A20858" t="s">
        <v>660</v>
      </c>
      <c r="C20858" t="s">
        <v>673</v>
      </c>
      <c r="D20858" s="2">
        <v>30651</v>
      </c>
      <c r="E20858">
        <v>31</v>
      </c>
      <c r="F20858">
        <v>8806</v>
      </c>
      <c r="G20858">
        <v>19858000</v>
      </c>
      <c r="H20858">
        <v>8806</v>
      </c>
      <c r="K20858">
        <v>915</v>
      </c>
      <c r="L20858">
        <v>18</v>
      </c>
      <c r="M20858">
        <v>8.3000000000000007</v>
      </c>
    </row>
    <row r="20859" spans="1:13" x14ac:dyDescent="0.25">
      <c r="A20859" t="s">
        <v>660</v>
      </c>
      <c r="C20859" t="s">
        <v>676</v>
      </c>
      <c r="D20859" s="2">
        <v>30651</v>
      </c>
      <c r="E20859">
        <v>31</v>
      </c>
      <c r="F20859">
        <v>13055</v>
      </c>
      <c r="G20859">
        <v>11384000</v>
      </c>
      <c r="H20859">
        <v>983</v>
      </c>
      <c r="K20859">
        <v>1350</v>
      </c>
      <c r="L20859">
        <v>16</v>
      </c>
      <c r="M20859">
        <v>1.2</v>
      </c>
    </row>
    <row r="20860" spans="1:13" x14ac:dyDescent="0.25">
      <c r="A20860" t="s">
        <v>660</v>
      </c>
      <c r="C20860" t="s">
        <v>680</v>
      </c>
      <c r="D20860" s="2">
        <v>30651</v>
      </c>
      <c r="E20860">
        <v>31</v>
      </c>
      <c r="F20860">
        <v>19217</v>
      </c>
      <c r="G20860">
        <v>18218000</v>
      </c>
      <c r="H20860">
        <v>3660</v>
      </c>
      <c r="K20860">
        <v>1170</v>
      </c>
      <c r="L20860">
        <v>16</v>
      </c>
      <c r="M20860">
        <v>3.2</v>
      </c>
    </row>
    <row r="20861" spans="1:13" x14ac:dyDescent="0.25">
      <c r="A20861" t="s">
        <v>660</v>
      </c>
      <c r="C20861" t="s">
        <v>681</v>
      </c>
      <c r="D20861" s="2">
        <v>30651</v>
      </c>
      <c r="E20861">
        <v>31</v>
      </c>
      <c r="F20861">
        <v>38602</v>
      </c>
      <c r="G20861">
        <v>31229000</v>
      </c>
      <c r="H20861">
        <v>3357</v>
      </c>
      <c r="K20861">
        <v>1410</v>
      </c>
      <c r="L20861">
        <v>24</v>
      </c>
      <c r="M20861">
        <v>2.1</v>
      </c>
    </row>
    <row r="20862" spans="1:13" x14ac:dyDescent="0.25">
      <c r="A20862" t="s">
        <v>660</v>
      </c>
      <c r="C20862" t="s">
        <v>661</v>
      </c>
      <c r="D20862" s="2">
        <v>30682</v>
      </c>
      <c r="E20862">
        <v>30.4</v>
      </c>
      <c r="F20862">
        <v>10603</v>
      </c>
      <c r="G20862">
        <v>21605000</v>
      </c>
      <c r="H20862">
        <v>3534</v>
      </c>
      <c r="K20862">
        <v>1707</v>
      </c>
      <c r="L20862">
        <v>16</v>
      </c>
      <c r="M20862">
        <v>4.0999999999999996</v>
      </c>
    </row>
    <row r="20863" spans="1:13" x14ac:dyDescent="0.25">
      <c r="A20863" t="s">
        <v>660</v>
      </c>
      <c r="C20863" t="s">
        <v>672</v>
      </c>
      <c r="D20863" s="2">
        <v>30682</v>
      </c>
      <c r="E20863">
        <v>30.4</v>
      </c>
      <c r="F20863">
        <v>5489</v>
      </c>
      <c r="G20863">
        <v>34010000</v>
      </c>
      <c r="H20863">
        <v>55</v>
      </c>
      <c r="K20863">
        <v>2205</v>
      </c>
      <c r="L20863">
        <v>8</v>
      </c>
      <c r="M20863">
        <v>3</v>
      </c>
    </row>
    <row r="20864" spans="1:13" x14ac:dyDescent="0.25">
      <c r="A20864" t="s">
        <v>660</v>
      </c>
      <c r="C20864" t="s">
        <v>686</v>
      </c>
      <c r="D20864" s="2">
        <v>30682</v>
      </c>
      <c r="E20864">
        <v>30.4</v>
      </c>
      <c r="F20864">
        <v>33203</v>
      </c>
      <c r="G20864">
        <v>50730000</v>
      </c>
      <c r="H20864">
        <v>678</v>
      </c>
      <c r="K20864">
        <v>1695</v>
      </c>
      <c r="L20864">
        <v>24</v>
      </c>
      <c r="M20864">
        <v>1.2</v>
      </c>
    </row>
    <row r="20865" spans="1:13" x14ac:dyDescent="0.25">
      <c r="A20865" t="s">
        <v>660</v>
      </c>
      <c r="C20865" t="s">
        <v>673</v>
      </c>
      <c r="D20865" s="2">
        <v>30682</v>
      </c>
      <c r="E20865">
        <v>30.4</v>
      </c>
      <c r="F20865">
        <v>8771</v>
      </c>
      <c r="G20865">
        <v>17981000</v>
      </c>
      <c r="H20865">
        <v>8771</v>
      </c>
      <c r="K20865">
        <v>914</v>
      </c>
      <c r="L20865">
        <v>18</v>
      </c>
      <c r="M20865">
        <v>9.8000000000000007</v>
      </c>
    </row>
    <row r="20866" spans="1:13" x14ac:dyDescent="0.25">
      <c r="A20866" t="s">
        <v>660</v>
      </c>
      <c r="C20866" t="s">
        <v>676</v>
      </c>
      <c r="D20866" s="2">
        <v>30682</v>
      </c>
      <c r="E20866">
        <v>30.3</v>
      </c>
      <c r="F20866">
        <v>12864</v>
      </c>
      <c r="G20866">
        <v>10822000</v>
      </c>
      <c r="H20866">
        <v>968</v>
      </c>
      <c r="K20866">
        <v>1350</v>
      </c>
      <c r="L20866">
        <v>16</v>
      </c>
      <c r="M20866">
        <v>1.7</v>
      </c>
    </row>
    <row r="20867" spans="1:13" x14ac:dyDescent="0.25">
      <c r="A20867" t="s">
        <v>660</v>
      </c>
      <c r="C20867" t="s">
        <v>680</v>
      </c>
      <c r="D20867" s="2">
        <v>30682</v>
      </c>
      <c r="E20867">
        <v>30.4</v>
      </c>
      <c r="F20867">
        <v>19924</v>
      </c>
      <c r="G20867">
        <v>16671000</v>
      </c>
      <c r="H20867">
        <v>3795</v>
      </c>
      <c r="K20867">
        <v>1110</v>
      </c>
      <c r="L20867">
        <v>16</v>
      </c>
      <c r="M20867">
        <v>4.4000000000000004</v>
      </c>
    </row>
    <row r="20868" spans="1:13" x14ac:dyDescent="0.25">
      <c r="A20868" t="s">
        <v>660</v>
      </c>
      <c r="C20868" t="s">
        <v>681</v>
      </c>
      <c r="D20868" s="2">
        <v>30682</v>
      </c>
      <c r="E20868">
        <v>30.4</v>
      </c>
      <c r="F20868">
        <v>38331</v>
      </c>
      <c r="G20868">
        <v>28671000</v>
      </c>
      <c r="H20868">
        <v>3333</v>
      </c>
      <c r="K20868">
        <v>1410</v>
      </c>
      <c r="L20868">
        <v>24</v>
      </c>
      <c r="M20868">
        <v>4.5999999999999996</v>
      </c>
    </row>
    <row r="20869" spans="1:13" x14ac:dyDescent="0.25">
      <c r="A20869" t="s">
        <v>660</v>
      </c>
      <c r="C20869" t="s">
        <v>661</v>
      </c>
      <c r="D20869" s="2">
        <v>30713</v>
      </c>
      <c r="E20869">
        <v>28.7</v>
      </c>
      <c r="F20869">
        <v>13283</v>
      </c>
      <c r="G20869">
        <v>15567000</v>
      </c>
      <c r="H20869">
        <v>4428</v>
      </c>
      <c r="K20869">
        <v>1650</v>
      </c>
      <c r="L20869">
        <v>16</v>
      </c>
      <c r="M20869">
        <v>2.6</v>
      </c>
    </row>
    <row r="20870" spans="1:13" x14ac:dyDescent="0.25">
      <c r="A20870" t="s">
        <v>660</v>
      </c>
      <c r="C20870" t="s">
        <v>665</v>
      </c>
      <c r="D20870" s="2">
        <v>30713</v>
      </c>
      <c r="E20870">
        <v>18.8</v>
      </c>
      <c r="F20870">
        <v>12508</v>
      </c>
      <c r="G20870">
        <v>4615000</v>
      </c>
      <c r="H20870">
        <v>0</v>
      </c>
      <c r="K20870">
        <v>1350</v>
      </c>
      <c r="L20870">
        <v>16</v>
      </c>
      <c r="M20870">
        <v>0</v>
      </c>
    </row>
    <row r="20871" spans="1:13" x14ac:dyDescent="0.25">
      <c r="A20871" t="s">
        <v>660</v>
      </c>
      <c r="C20871" t="s">
        <v>672</v>
      </c>
      <c r="D20871" s="2">
        <v>30713</v>
      </c>
      <c r="E20871">
        <v>28.8</v>
      </c>
      <c r="F20871">
        <v>5355</v>
      </c>
      <c r="G20871">
        <v>33180000</v>
      </c>
      <c r="H20871">
        <v>54</v>
      </c>
      <c r="K20871">
        <v>2205</v>
      </c>
      <c r="L20871">
        <v>8</v>
      </c>
      <c r="M20871">
        <v>3</v>
      </c>
    </row>
    <row r="20872" spans="1:13" x14ac:dyDescent="0.25">
      <c r="A20872" t="s">
        <v>660</v>
      </c>
      <c r="C20872" t="s">
        <v>686</v>
      </c>
      <c r="D20872" s="2">
        <v>30713</v>
      </c>
      <c r="E20872">
        <v>28.7</v>
      </c>
      <c r="F20872">
        <v>32471</v>
      </c>
      <c r="G20872">
        <v>32710000</v>
      </c>
      <c r="H20872">
        <v>663</v>
      </c>
      <c r="K20872">
        <v>1740</v>
      </c>
      <c r="L20872">
        <v>24</v>
      </c>
      <c r="M20872">
        <v>0.8</v>
      </c>
    </row>
    <row r="20873" spans="1:13" x14ac:dyDescent="0.25">
      <c r="A20873" t="s">
        <v>660</v>
      </c>
      <c r="C20873" t="s">
        <v>673</v>
      </c>
      <c r="D20873" s="2">
        <v>30713</v>
      </c>
      <c r="E20873">
        <v>28.7</v>
      </c>
      <c r="F20873">
        <v>8996</v>
      </c>
      <c r="G20873">
        <v>10433000</v>
      </c>
      <c r="H20873">
        <v>8996</v>
      </c>
      <c r="K20873">
        <v>1012</v>
      </c>
      <c r="L20873">
        <v>18</v>
      </c>
      <c r="M20873">
        <v>3</v>
      </c>
    </row>
    <row r="20874" spans="1:13" x14ac:dyDescent="0.25">
      <c r="A20874" t="s">
        <v>660</v>
      </c>
      <c r="C20874" t="s">
        <v>676</v>
      </c>
      <c r="D20874" s="2">
        <v>30713</v>
      </c>
      <c r="E20874">
        <v>28.7</v>
      </c>
      <c r="F20874">
        <v>12973</v>
      </c>
      <c r="G20874">
        <v>10094000</v>
      </c>
      <c r="H20874">
        <v>977</v>
      </c>
      <c r="K20874">
        <v>1350</v>
      </c>
      <c r="L20874">
        <v>16</v>
      </c>
      <c r="M20874">
        <v>1</v>
      </c>
    </row>
    <row r="20875" spans="1:13" x14ac:dyDescent="0.25">
      <c r="A20875" t="s">
        <v>660</v>
      </c>
      <c r="C20875" t="s">
        <v>680</v>
      </c>
      <c r="D20875" s="2">
        <v>30713</v>
      </c>
      <c r="E20875">
        <v>28.7</v>
      </c>
      <c r="F20875">
        <v>24140</v>
      </c>
      <c r="G20875">
        <v>10188000</v>
      </c>
      <c r="H20875">
        <v>4598</v>
      </c>
      <c r="K20875">
        <v>1035</v>
      </c>
      <c r="L20875">
        <v>16</v>
      </c>
      <c r="M20875">
        <v>2.4</v>
      </c>
    </row>
    <row r="20876" spans="1:13" x14ac:dyDescent="0.25">
      <c r="A20876" t="s">
        <v>660</v>
      </c>
      <c r="C20876" t="s">
        <v>681</v>
      </c>
      <c r="D20876" s="2">
        <v>30713</v>
      </c>
      <c r="E20876">
        <v>28.2</v>
      </c>
      <c r="F20876">
        <v>38556</v>
      </c>
      <c r="G20876">
        <v>13320000</v>
      </c>
      <c r="H20876">
        <v>3352</v>
      </c>
      <c r="K20876">
        <v>1410</v>
      </c>
      <c r="L20876">
        <v>24</v>
      </c>
      <c r="M20876">
        <v>5</v>
      </c>
    </row>
    <row r="20877" spans="1:13" x14ac:dyDescent="0.25">
      <c r="A20877" t="s">
        <v>660</v>
      </c>
      <c r="C20877" t="s">
        <v>661</v>
      </c>
      <c r="D20877" s="2">
        <v>30742</v>
      </c>
      <c r="E20877">
        <v>30.7</v>
      </c>
      <c r="F20877">
        <v>15024</v>
      </c>
      <c r="G20877">
        <v>15881000</v>
      </c>
      <c r="H20877">
        <v>5008</v>
      </c>
      <c r="K20877">
        <v>1575</v>
      </c>
      <c r="L20877">
        <v>16</v>
      </c>
      <c r="M20877">
        <v>2.6</v>
      </c>
    </row>
    <row r="20878" spans="1:13" x14ac:dyDescent="0.25">
      <c r="A20878" t="s">
        <v>660</v>
      </c>
      <c r="C20878" t="s">
        <v>665</v>
      </c>
      <c r="D20878" s="2">
        <v>30742</v>
      </c>
      <c r="E20878">
        <v>30.6</v>
      </c>
      <c r="F20878">
        <v>19695</v>
      </c>
      <c r="G20878">
        <v>6533000</v>
      </c>
      <c r="H20878">
        <v>0</v>
      </c>
      <c r="K20878">
        <v>1350</v>
      </c>
      <c r="L20878">
        <v>16</v>
      </c>
      <c r="M20878">
        <v>0</v>
      </c>
    </row>
    <row r="20879" spans="1:13" x14ac:dyDescent="0.25">
      <c r="A20879" t="s">
        <v>660</v>
      </c>
      <c r="C20879" t="s">
        <v>672</v>
      </c>
      <c r="D20879" s="2">
        <v>30742</v>
      </c>
      <c r="E20879">
        <v>30.8</v>
      </c>
      <c r="F20879">
        <v>5504</v>
      </c>
      <c r="G20879">
        <v>34103000</v>
      </c>
      <c r="H20879">
        <v>56</v>
      </c>
      <c r="K20879">
        <v>2205</v>
      </c>
      <c r="L20879">
        <v>8</v>
      </c>
      <c r="M20879">
        <v>3</v>
      </c>
    </row>
    <row r="20880" spans="1:13" x14ac:dyDescent="0.25">
      <c r="A20880" t="s">
        <v>660</v>
      </c>
      <c r="C20880" t="s">
        <v>686</v>
      </c>
      <c r="D20880" s="2">
        <v>30742</v>
      </c>
      <c r="E20880">
        <v>30.7</v>
      </c>
      <c r="F20880">
        <v>33128</v>
      </c>
      <c r="G20880">
        <v>39958000</v>
      </c>
      <c r="H20880">
        <v>676</v>
      </c>
      <c r="K20880">
        <v>1710</v>
      </c>
      <c r="L20880">
        <v>24</v>
      </c>
      <c r="M20880">
        <v>0.8</v>
      </c>
    </row>
    <row r="20881" spans="1:13" x14ac:dyDescent="0.25">
      <c r="A20881" t="s">
        <v>660</v>
      </c>
      <c r="C20881" t="s">
        <v>673</v>
      </c>
      <c r="D20881" s="2">
        <v>30742</v>
      </c>
      <c r="E20881">
        <v>30.7</v>
      </c>
      <c r="F20881">
        <v>9259</v>
      </c>
      <c r="G20881">
        <v>15745000</v>
      </c>
      <c r="H20881">
        <v>9259</v>
      </c>
      <c r="K20881">
        <v>1102</v>
      </c>
      <c r="L20881">
        <v>18</v>
      </c>
      <c r="M20881">
        <v>3</v>
      </c>
    </row>
    <row r="20882" spans="1:13" x14ac:dyDescent="0.25">
      <c r="A20882" t="s">
        <v>660</v>
      </c>
      <c r="C20882" t="s">
        <v>676</v>
      </c>
      <c r="D20882" s="2">
        <v>30742</v>
      </c>
      <c r="E20882">
        <v>30.7</v>
      </c>
      <c r="F20882">
        <v>13173</v>
      </c>
      <c r="G20882">
        <v>9730000</v>
      </c>
      <c r="H20882">
        <v>992</v>
      </c>
      <c r="K20882">
        <v>1350</v>
      </c>
      <c r="L20882">
        <v>16</v>
      </c>
      <c r="M20882">
        <v>1</v>
      </c>
    </row>
    <row r="20883" spans="1:13" x14ac:dyDescent="0.25">
      <c r="A20883" t="s">
        <v>660</v>
      </c>
      <c r="C20883" t="s">
        <v>680</v>
      </c>
      <c r="D20883" s="2">
        <v>30742</v>
      </c>
      <c r="E20883">
        <v>29.8</v>
      </c>
      <c r="F20883">
        <v>22707</v>
      </c>
      <c r="G20883">
        <v>11239000</v>
      </c>
      <c r="H20883">
        <v>4325</v>
      </c>
      <c r="K20883">
        <v>1035</v>
      </c>
      <c r="L20883">
        <v>16</v>
      </c>
      <c r="M20883">
        <v>2.4</v>
      </c>
    </row>
    <row r="20884" spans="1:13" x14ac:dyDescent="0.25">
      <c r="A20884" t="s">
        <v>660</v>
      </c>
      <c r="C20884" t="s">
        <v>681</v>
      </c>
      <c r="D20884" s="2">
        <v>30742</v>
      </c>
      <c r="E20884">
        <v>30.5</v>
      </c>
      <c r="F20884">
        <v>40340</v>
      </c>
      <c r="G20884">
        <v>17355000</v>
      </c>
      <c r="H20884">
        <v>3508</v>
      </c>
      <c r="K20884">
        <v>1380</v>
      </c>
      <c r="L20884">
        <v>24</v>
      </c>
      <c r="M20884">
        <v>5</v>
      </c>
    </row>
    <row r="20885" spans="1:13" x14ac:dyDescent="0.25">
      <c r="A20885" t="s">
        <v>660</v>
      </c>
      <c r="C20885" t="s">
        <v>661</v>
      </c>
      <c r="D20885" s="2">
        <v>30773</v>
      </c>
      <c r="E20885">
        <v>29.8</v>
      </c>
      <c r="F20885">
        <v>14223</v>
      </c>
      <c r="G20885">
        <v>17384000</v>
      </c>
      <c r="H20885">
        <v>4741</v>
      </c>
      <c r="K20885">
        <v>1507</v>
      </c>
      <c r="L20885">
        <v>16</v>
      </c>
      <c r="M20885">
        <v>2.6</v>
      </c>
    </row>
    <row r="20886" spans="1:13" x14ac:dyDescent="0.25">
      <c r="A20886" t="s">
        <v>660</v>
      </c>
      <c r="C20886" t="s">
        <v>665</v>
      </c>
      <c r="D20886" s="2">
        <v>30773</v>
      </c>
      <c r="E20886">
        <v>29.8</v>
      </c>
      <c r="F20886">
        <v>18226</v>
      </c>
      <c r="G20886">
        <v>6280000</v>
      </c>
      <c r="H20886">
        <v>0</v>
      </c>
      <c r="K20886">
        <v>1380</v>
      </c>
      <c r="L20886">
        <v>16</v>
      </c>
      <c r="M20886">
        <v>0</v>
      </c>
    </row>
    <row r="20887" spans="1:13" x14ac:dyDescent="0.25">
      <c r="A20887" t="s">
        <v>660</v>
      </c>
      <c r="C20887" t="s">
        <v>672</v>
      </c>
      <c r="D20887" s="2">
        <v>30773</v>
      </c>
      <c r="E20887">
        <v>29.7</v>
      </c>
      <c r="F20887">
        <v>5365</v>
      </c>
      <c r="G20887">
        <v>33242000</v>
      </c>
      <c r="H20887">
        <v>54</v>
      </c>
      <c r="K20887">
        <v>2205</v>
      </c>
      <c r="L20887">
        <v>8</v>
      </c>
      <c r="M20887">
        <v>3</v>
      </c>
    </row>
    <row r="20888" spans="1:13" x14ac:dyDescent="0.25">
      <c r="A20888" t="s">
        <v>660</v>
      </c>
      <c r="C20888" t="s">
        <v>686</v>
      </c>
      <c r="D20888" s="2">
        <v>30773</v>
      </c>
      <c r="E20888">
        <v>29.7</v>
      </c>
      <c r="F20888">
        <v>32271</v>
      </c>
      <c r="G20888">
        <v>39403000</v>
      </c>
      <c r="H20888">
        <v>659</v>
      </c>
      <c r="K20888">
        <v>1680</v>
      </c>
      <c r="L20888">
        <v>24</v>
      </c>
      <c r="M20888">
        <v>0.4</v>
      </c>
    </row>
    <row r="20889" spans="1:13" x14ac:dyDescent="0.25">
      <c r="A20889" t="s">
        <v>660</v>
      </c>
      <c r="C20889" t="s">
        <v>673</v>
      </c>
      <c r="D20889" s="2">
        <v>30773</v>
      </c>
      <c r="E20889">
        <v>29.8</v>
      </c>
      <c r="F20889">
        <v>8831</v>
      </c>
      <c r="G20889">
        <v>15077000</v>
      </c>
      <c r="H20889">
        <v>8831</v>
      </c>
      <c r="K20889">
        <v>1110</v>
      </c>
      <c r="L20889">
        <v>18</v>
      </c>
      <c r="M20889">
        <v>3</v>
      </c>
    </row>
    <row r="20890" spans="1:13" x14ac:dyDescent="0.25">
      <c r="A20890" t="s">
        <v>660</v>
      </c>
      <c r="C20890" t="s">
        <v>676</v>
      </c>
      <c r="D20890" s="2">
        <v>30773</v>
      </c>
      <c r="E20890">
        <v>29.8</v>
      </c>
      <c r="F20890">
        <v>12236</v>
      </c>
      <c r="G20890">
        <v>9465000</v>
      </c>
      <c r="H20890">
        <v>921</v>
      </c>
      <c r="K20890">
        <v>1462</v>
      </c>
      <c r="L20890">
        <v>16</v>
      </c>
      <c r="M20890">
        <v>1</v>
      </c>
    </row>
    <row r="20891" spans="1:13" x14ac:dyDescent="0.25">
      <c r="A20891" t="s">
        <v>660</v>
      </c>
      <c r="C20891" t="s">
        <v>680</v>
      </c>
      <c r="D20891" s="2">
        <v>30773</v>
      </c>
      <c r="E20891">
        <v>29.7</v>
      </c>
      <c r="F20891">
        <v>21404</v>
      </c>
      <c r="G20891">
        <v>11965000</v>
      </c>
      <c r="H20891">
        <v>4077</v>
      </c>
      <c r="K20891">
        <v>1050</v>
      </c>
      <c r="L20891">
        <v>16</v>
      </c>
      <c r="M20891">
        <v>1.2</v>
      </c>
    </row>
    <row r="20892" spans="1:13" x14ac:dyDescent="0.25">
      <c r="A20892" t="s">
        <v>660</v>
      </c>
      <c r="C20892" t="s">
        <v>681</v>
      </c>
      <c r="D20892" s="2">
        <v>30773</v>
      </c>
      <c r="E20892">
        <v>29.7</v>
      </c>
      <c r="F20892">
        <v>39695</v>
      </c>
      <c r="G20892">
        <v>17744000</v>
      </c>
      <c r="H20892">
        <v>3452</v>
      </c>
      <c r="K20892">
        <v>1350</v>
      </c>
      <c r="L20892">
        <v>24</v>
      </c>
      <c r="M20892">
        <v>2.5</v>
      </c>
    </row>
    <row r="20893" spans="1:13" x14ac:dyDescent="0.25">
      <c r="A20893" t="s">
        <v>660</v>
      </c>
      <c r="C20893" t="s">
        <v>661</v>
      </c>
      <c r="D20893" s="2">
        <v>30803</v>
      </c>
      <c r="E20893">
        <v>29.7</v>
      </c>
      <c r="F20893">
        <v>15195</v>
      </c>
      <c r="G20893">
        <v>19432000</v>
      </c>
      <c r="H20893">
        <v>5065</v>
      </c>
      <c r="K20893">
        <v>1320</v>
      </c>
      <c r="L20893">
        <v>16</v>
      </c>
      <c r="M20893">
        <v>2.6</v>
      </c>
    </row>
    <row r="20894" spans="1:13" x14ac:dyDescent="0.25">
      <c r="A20894" t="s">
        <v>660</v>
      </c>
      <c r="C20894" t="s">
        <v>665</v>
      </c>
      <c r="D20894" s="2">
        <v>30803</v>
      </c>
      <c r="E20894">
        <v>29.7</v>
      </c>
      <c r="F20894">
        <v>26897</v>
      </c>
      <c r="G20894">
        <v>26699000</v>
      </c>
      <c r="H20894">
        <v>0</v>
      </c>
      <c r="K20894">
        <v>1395</v>
      </c>
      <c r="L20894">
        <v>16</v>
      </c>
      <c r="M20894">
        <v>2.1</v>
      </c>
    </row>
    <row r="20895" spans="1:13" x14ac:dyDescent="0.25">
      <c r="A20895" t="s">
        <v>660</v>
      </c>
      <c r="C20895" t="s">
        <v>672</v>
      </c>
      <c r="D20895" s="2">
        <v>30803</v>
      </c>
      <c r="E20895">
        <v>29.7</v>
      </c>
      <c r="F20895">
        <v>5306</v>
      </c>
      <c r="G20895">
        <v>32876000</v>
      </c>
      <c r="H20895">
        <v>54</v>
      </c>
      <c r="K20895">
        <v>2205</v>
      </c>
      <c r="L20895">
        <v>8</v>
      </c>
      <c r="M20895">
        <v>3</v>
      </c>
    </row>
    <row r="20896" spans="1:13" x14ac:dyDescent="0.25">
      <c r="A20896" t="s">
        <v>660</v>
      </c>
      <c r="C20896" t="s">
        <v>686</v>
      </c>
      <c r="D20896" s="2">
        <v>30803</v>
      </c>
      <c r="E20896">
        <v>29.7</v>
      </c>
      <c r="F20896">
        <v>31915</v>
      </c>
      <c r="G20896">
        <v>38968000</v>
      </c>
      <c r="H20896">
        <v>651</v>
      </c>
      <c r="K20896">
        <v>1680</v>
      </c>
      <c r="L20896">
        <v>24</v>
      </c>
      <c r="M20896">
        <v>0.4</v>
      </c>
    </row>
    <row r="20897" spans="1:13" x14ac:dyDescent="0.25">
      <c r="A20897" t="s">
        <v>660</v>
      </c>
      <c r="C20897" t="s">
        <v>673</v>
      </c>
      <c r="D20897" s="2">
        <v>30803</v>
      </c>
      <c r="E20897">
        <v>29.8</v>
      </c>
      <c r="F20897">
        <v>8655</v>
      </c>
      <c r="G20897">
        <v>12329000</v>
      </c>
      <c r="H20897">
        <v>8655</v>
      </c>
      <c r="K20897">
        <v>1125</v>
      </c>
      <c r="L20897">
        <v>18</v>
      </c>
      <c r="M20897">
        <v>5.6</v>
      </c>
    </row>
    <row r="20898" spans="1:13" x14ac:dyDescent="0.25">
      <c r="A20898" t="s">
        <v>660</v>
      </c>
      <c r="C20898" t="s">
        <v>676</v>
      </c>
      <c r="D20898" s="2">
        <v>30803</v>
      </c>
      <c r="E20898">
        <v>29.8</v>
      </c>
      <c r="F20898">
        <v>11616</v>
      </c>
      <c r="G20898">
        <v>9239000</v>
      </c>
      <c r="H20898">
        <v>874</v>
      </c>
      <c r="K20898">
        <v>1485</v>
      </c>
      <c r="L20898">
        <v>16</v>
      </c>
      <c r="M20898">
        <v>4.7</v>
      </c>
    </row>
    <row r="20899" spans="1:13" x14ac:dyDescent="0.25">
      <c r="A20899" t="s">
        <v>660</v>
      </c>
      <c r="C20899" t="s">
        <v>680</v>
      </c>
      <c r="D20899" s="2">
        <v>30803</v>
      </c>
      <c r="E20899">
        <v>29.8</v>
      </c>
      <c r="F20899">
        <v>22976</v>
      </c>
      <c r="G20899">
        <v>18340000</v>
      </c>
      <c r="H20899">
        <v>4376</v>
      </c>
      <c r="K20899">
        <v>1125</v>
      </c>
      <c r="L20899">
        <v>16</v>
      </c>
      <c r="M20899">
        <v>6.9</v>
      </c>
    </row>
    <row r="20900" spans="1:13" x14ac:dyDescent="0.25">
      <c r="A20900" t="s">
        <v>660</v>
      </c>
      <c r="C20900" t="s">
        <v>681</v>
      </c>
      <c r="D20900" s="2">
        <v>30803</v>
      </c>
      <c r="E20900">
        <v>29.8</v>
      </c>
      <c r="F20900">
        <v>37835</v>
      </c>
      <c r="G20900">
        <v>25047000</v>
      </c>
      <c r="H20900">
        <v>3290</v>
      </c>
      <c r="K20900">
        <v>1395</v>
      </c>
      <c r="L20900">
        <v>24</v>
      </c>
      <c r="M20900">
        <v>5.5</v>
      </c>
    </row>
    <row r="20901" spans="1:13" x14ac:dyDescent="0.25">
      <c r="A20901" t="s">
        <v>660</v>
      </c>
      <c r="C20901" t="s">
        <v>666</v>
      </c>
      <c r="D20901" s="2">
        <v>30834</v>
      </c>
      <c r="E20901">
        <v>16</v>
      </c>
      <c r="F20901">
        <v>9954</v>
      </c>
      <c r="G20901">
        <v>8050000</v>
      </c>
      <c r="H20901">
        <v>0</v>
      </c>
      <c r="K20901">
        <v>1110</v>
      </c>
      <c r="L20901">
        <v>16</v>
      </c>
      <c r="M20901">
        <v>2.9</v>
      </c>
    </row>
    <row r="20902" spans="1:13" x14ac:dyDescent="0.25">
      <c r="A20902" t="s">
        <v>660</v>
      </c>
      <c r="C20902" t="s">
        <v>668</v>
      </c>
      <c r="D20902" s="2">
        <v>30834</v>
      </c>
      <c r="E20902">
        <v>14</v>
      </c>
      <c r="F20902">
        <v>4678</v>
      </c>
      <c r="G20902">
        <v>6493000</v>
      </c>
      <c r="H20902">
        <v>0</v>
      </c>
      <c r="K20902">
        <v>900</v>
      </c>
      <c r="L20902">
        <v>16</v>
      </c>
      <c r="M20902">
        <v>2.9</v>
      </c>
    </row>
    <row r="20903" spans="1:13" x14ac:dyDescent="0.25">
      <c r="A20903" t="s">
        <v>660</v>
      </c>
      <c r="C20903" t="s">
        <v>669</v>
      </c>
      <c r="D20903" s="2">
        <v>30834</v>
      </c>
      <c r="E20903">
        <v>16</v>
      </c>
      <c r="F20903">
        <v>6015</v>
      </c>
      <c r="G20903">
        <v>7777000</v>
      </c>
      <c r="H20903">
        <v>0</v>
      </c>
      <c r="K20903">
        <v>1350</v>
      </c>
      <c r="L20903">
        <v>16</v>
      </c>
      <c r="M20903">
        <v>1.7</v>
      </c>
    </row>
    <row r="20904" spans="1:13" x14ac:dyDescent="0.25">
      <c r="A20904" t="s">
        <v>660</v>
      </c>
      <c r="C20904" t="s">
        <v>661</v>
      </c>
      <c r="D20904" s="2">
        <v>30834</v>
      </c>
      <c r="E20904">
        <v>28.7</v>
      </c>
      <c r="F20904">
        <v>14558</v>
      </c>
      <c r="G20904">
        <v>33178000</v>
      </c>
      <c r="H20904">
        <v>4852</v>
      </c>
      <c r="K20904">
        <v>1387</v>
      </c>
      <c r="L20904">
        <v>16</v>
      </c>
      <c r="M20904">
        <v>3.1</v>
      </c>
    </row>
    <row r="20905" spans="1:13" x14ac:dyDescent="0.25">
      <c r="A20905" t="s">
        <v>660</v>
      </c>
      <c r="C20905" t="s">
        <v>665</v>
      </c>
      <c r="D20905" s="2">
        <v>30834</v>
      </c>
      <c r="E20905">
        <v>28.7</v>
      </c>
      <c r="F20905">
        <v>29369</v>
      </c>
      <c r="G20905">
        <v>28408000</v>
      </c>
      <c r="H20905">
        <v>0</v>
      </c>
      <c r="K20905">
        <v>1377</v>
      </c>
      <c r="L20905">
        <v>20</v>
      </c>
      <c r="M20905">
        <v>4.2</v>
      </c>
    </row>
    <row r="20906" spans="1:13" x14ac:dyDescent="0.25">
      <c r="A20906" t="s">
        <v>660</v>
      </c>
      <c r="C20906" t="s">
        <v>672</v>
      </c>
      <c r="D20906" s="2">
        <v>30834</v>
      </c>
      <c r="E20906">
        <v>28.6</v>
      </c>
      <c r="F20906">
        <v>5265</v>
      </c>
      <c r="G20906">
        <v>32622000</v>
      </c>
      <c r="H20906">
        <v>53</v>
      </c>
      <c r="K20906">
        <v>2205</v>
      </c>
      <c r="L20906">
        <v>8</v>
      </c>
      <c r="M20906">
        <v>3</v>
      </c>
    </row>
    <row r="20907" spans="1:13" x14ac:dyDescent="0.25">
      <c r="A20907" t="s">
        <v>660</v>
      </c>
      <c r="C20907" t="s">
        <v>686</v>
      </c>
      <c r="D20907" s="2">
        <v>30834</v>
      </c>
      <c r="E20907">
        <v>28.6</v>
      </c>
      <c r="F20907">
        <v>31666</v>
      </c>
      <c r="G20907">
        <v>38664000</v>
      </c>
      <c r="H20907">
        <v>646</v>
      </c>
      <c r="K20907">
        <v>1680</v>
      </c>
      <c r="L20907">
        <v>24</v>
      </c>
      <c r="M20907">
        <v>0.4</v>
      </c>
    </row>
    <row r="20908" spans="1:13" x14ac:dyDescent="0.25">
      <c r="A20908" t="s">
        <v>660</v>
      </c>
      <c r="C20908" t="s">
        <v>673</v>
      </c>
      <c r="D20908" s="2">
        <v>30834</v>
      </c>
      <c r="E20908">
        <v>28.6</v>
      </c>
      <c r="F20908">
        <v>8747</v>
      </c>
      <c r="G20908">
        <v>11336000</v>
      </c>
      <c r="H20908">
        <v>8747</v>
      </c>
      <c r="K20908">
        <v>1125</v>
      </c>
      <c r="L20908">
        <v>18</v>
      </c>
      <c r="M20908">
        <v>4.0999999999999996</v>
      </c>
    </row>
    <row r="20909" spans="1:13" x14ac:dyDescent="0.25">
      <c r="A20909" t="s">
        <v>660</v>
      </c>
      <c r="C20909" t="s">
        <v>676</v>
      </c>
      <c r="D20909" s="2">
        <v>30834</v>
      </c>
      <c r="E20909">
        <v>28.7</v>
      </c>
      <c r="F20909">
        <v>11632</v>
      </c>
      <c r="G20909">
        <v>16336000</v>
      </c>
      <c r="H20909">
        <v>875</v>
      </c>
      <c r="K20909">
        <v>1380</v>
      </c>
      <c r="L20909">
        <v>16</v>
      </c>
      <c r="M20909">
        <v>4.8</v>
      </c>
    </row>
    <row r="20910" spans="1:13" x14ac:dyDescent="0.25">
      <c r="A20910" t="s">
        <v>660</v>
      </c>
      <c r="C20910" t="s">
        <v>680</v>
      </c>
      <c r="D20910" s="2">
        <v>30834</v>
      </c>
      <c r="E20910">
        <v>28.7</v>
      </c>
      <c r="F20910">
        <v>18537</v>
      </c>
      <c r="G20910">
        <v>19508000</v>
      </c>
      <c r="H20910">
        <v>3531</v>
      </c>
      <c r="K20910">
        <v>1108</v>
      </c>
      <c r="L20910">
        <v>16</v>
      </c>
      <c r="M20910">
        <v>17.100000000000001</v>
      </c>
    </row>
    <row r="20911" spans="1:13" x14ac:dyDescent="0.25">
      <c r="A20911" t="s">
        <v>660</v>
      </c>
      <c r="C20911" t="s">
        <v>681</v>
      </c>
      <c r="D20911" s="2">
        <v>30834</v>
      </c>
      <c r="E20911">
        <v>28.7</v>
      </c>
      <c r="F20911">
        <v>36021</v>
      </c>
      <c r="G20911">
        <v>33207000</v>
      </c>
      <c r="H20911">
        <v>3132</v>
      </c>
      <c r="K20911">
        <v>1417</v>
      </c>
      <c r="L20911">
        <v>24</v>
      </c>
      <c r="M20911">
        <v>6</v>
      </c>
    </row>
    <row r="20912" spans="1:13" x14ac:dyDescent="0.25">
      <c r="A20912" t="s">
        <v>660</v>
      </c>
      <c r="C20912" t="s">
        <v>666</v>
      </c>
      <c r="D20912" s="2">
        <v>30864</v>
      </c>
      <c r="E20912">
        <v>28.6</v>
      </c>
      <c r="F20912">
        <v>17747</v>
      </c>
      <c r="G20912">
        <v>14394000</v>
      </c>
      <c r="H20912">
        <v>0</v>
      </c>
      <c r="K20912">
        <v>1005</v>
      </c>
      <c r="L20912">
        <v>16</v>
      </c>
      <c r="M20912">
        <v>4.7</v>
      </c>
    </row>
    <row r="20913" spans="1:13" x14ac:dyDescent="0.25">
      <c r="A20913" t="s">
        <v>660</v>
      </c>
      <c r="C20913" t="s">
        <v>668</v>
      </c>
      <c r="D20913" s="2">
        <v>30864</v>
      </c>
      <c r="E20913">
        <v>28.6</v>
      </c>
      <c r="F20913">
        <v>9903</v>
      </c>
      <c r="G20913">
        <v>19662000</v>
      </c>
      <c r="H20913">
        <v>0</v>
      </c>
      <c r="K20913">
        <v>900</v>
      </c>
      <c r="L20913">
        <v>16</v>
      </c>
      <c r="M20913">
        <v>7.3</v>
      </c>
    </row>
    <row r="20914" spans="1:13" x14ac:dyDescent="0.25">
      <c r="A20914" t="s">
        <v>660</v>
      </c>
      <c r="C20914" t="s">
        <v>669</v>
      </c>
      <c r="D20914" s="2">
        <v>30864</v>
      </c>
      <c r="E20914">
        <v>28.6</v>
      </c>
      <c r="F20914">
        <v>11078</v>
      </c>
      <c r="G20914">
        <v>14042000</v>
      </c>
      <c r="H20914">
        <v>0</v>
      </c>
      <c r="K20914">
        <v>1350</v>
      </c>
      <c r="L20914">
        <v>16</v>
      </c>
      <c r="M20914">
        <v>2.6</v>
      </c>
    </row>
    <row r="20915" spans="1:13" x14ac:dyDescent="0.25">
      <c r="A20915" t="s">
        <v>660</v>
      </c>
      <c r="C20915" t="s">
        <v>661</v>
      </c>
      <c r="D20915" s="2">
        <v>30864</v>
      </c>
      <c r="E20915">
        <v>28.6</v>
      </c>
      <c r="F20915">
        <v>15046</v>
      </c>
      <c r="G20915">
        <v>36230000</v>
      </c>
      <c r="H20915">
        <v>5015</v>
      </c>
      <c r="K20915">
        <v>1545</v>
      </c>
      <c r="L20915">
        <v>16</v>
      </c>
      <c r="M20915">
        <v>2.9</v>
      </c>
    </row>
    <row r="20916" spans="1:13" x14ac:dyDescent="0.25">
      <c r="A20916" t="s">
        <v>660</v>
      </c>
      <c r="C20916" t="s">
        <v>665</v>
      </c>
      <c r="D20916" s="2">
        <v>30864</v>
      </c>
      <c r="E20916">
        <v>28.7</v>
      </c>
      <c r="F20916">
        <v>29337</v>
      </c>
      <c r="G20916">
        <v>28483000</v>
      </c>
      <c r="H20916">
        <v>0</v>
      </c>
      <c r="K20916">
        <v>1375</v>
      </c>
      <c r="L20916">
        <v>20</v>
      </c>
      <c r="M20916">
        <v>5.5</v>
      </c>
    </row>
    <row r="20917" spans="1:13" x14ac:dyDescent="0.25">
      <c r="A20917" t="s">
        <v>660</v>
      </c>
      <c r="C20917" t="s">
        <v>672</v>
      </c>
      <c r="D20917" s="2">
        <v>30864</v>
      </c>
      <c r="E20917">
        <v>28.7</v>
      </c>
      <c r="F20917">
        <v>4516</v>
      </c>
      <c r="G20917">
        <v>28238000</v>
      </c>
      <c r="H20917">
        <v>45</v>
      </c>
      <c r="K20917">
        <v>2100</v>
      </c>
      <c r="L20917">
        <v>8</v>
      </c>
      <c r="M20917">
        <v>4</v>
      </c>
    </row>
    <row r="20918" spans="1:13" x14ac:dyDescent="0.25">
      <c r="A20918" t="s">
        <v>660</v>
      </c>
      <c r="C20918" t="s">
        <v>686</v>
      </c>
      <c r="D20918" s="2">
        <v>30864</v>
      </c>
      <c r="E20918">
        <v>28.5</v>
      </c>
      <c r="F20918">
        <v>29780</v>
      </c>
      <c r="G20918">
        <v>82859000</v>
      </c>
      <c r="H20918">
        <v>608</v>
      </c>
      <c r="K20918">
        <v>1702</v>
      </c>
      <c r="L20918">
        <v>24</v>
      </c>
      <c r="M20918">
        <v>2.7</v>
      </c>
    </row>
    <row r="20919" spans="1:13" x14ac:dyDescent="0.25">
      <c r="A20919" t="s">
        <v>660</v>
      </c>
      <c r="C20919" t="s">
        <v>673</v>
      </c>
      <c r="D20919" s="2">
        <v>30864</v>
      </c>
      <c r="E20919">
        <v>28.7</v>
      </c>
      <c r="F20919">
        <v>8726</v>
      </c>
      <c r="G20919">
        <v>17447000</v>
      </c>
      <c r="H20919">
        <v>8726</v>
      </c>
      <c r="K20919">
        <v>1125</v>
      </c>
      <c r="L20919">
        <v>18</v>
      </c>
      <c r="M20919">
        <v>11.9</v>
      </c>
    </row>
    <row r="20920" spans="1:13" x14ac:dyDescent="0.25">
      <c r="A20920" t="s">
        <v>660</v>
      </c>
      <c r="C20920" t="s">
        <v>676</v>
      </c>
      <c r="D20920" s="2">
        <v>30864</v>
      </c>
      <c r="E20920">
        <v>28.6</v>
      </c>
      <c r="F20920">
        <v>11367</v>
      </c>
      <c r="G20920">
        <v>21169000</v>
      </c>
      <c r="H20920">
        <v>856</v>
      </c>
      <c r="K20920">
        <v>1372</v>
      </c>
      <c r="L20920">
        <v>16</v>
      </c>
      <c r="M20920">
        <v>1.2</v>
      </c>
    </row>
    <row r="20921" spans="1:13" x14ac:dyDescent="0.25">
      <c r="A20921" t="s">
        <v>660</v>
      </c>
      <c r="C20921" t="s">
        <v>680</v>
      </c>
      <c r="D20921" s="2">
        <v>30864</v>
      </c>
      <c r="E20921">
        <v>28.6</v>
      </c>
      <c r="F20921">
        <v>11410</v>
      </c>
      <c r="G20921">
        <v>12284000</v>
      </c>
      <c r="H20921">
        <v>2173</v>
      </c>
      <c r="K20921">
        <v>945</v>
      </c>
      <c r="L20921">
        <v>12</v>
      </c>
      <c r="M20921">
        <v>7.6</v>
      </c>
    </row>
    <row r="20922" spans="1:13" x14ac:dyDescent="0.25">
      <c r="A20922" t="s">
        <v>660</v>
      </c>
      <c r="C20922" t="s">
        <v>681</v>
      </c>
      <c r="D20922" s="2">
        <v>30864</v>
      </c>
      <c r="E20922">
        <v>28.6</v>
      </c>
      <c r="F20922">
        <v>36683</v>
      </c>
      <c r="G20922">
        <v>33049000</v>
      </c>
      <c r="H20922">
        <v>3190</v>
      </c>
      <c r="K20922">
        <v>1372</v>
      </c>
      <c r="L20922">
        <v>24</v>
      </c>
      <c r="M20922">
        <v>3.6</v>
      </c>
    </row>
    <row r="20923" spans="1:13" x14ac:dyDescent="0.25">
      <c r="A20923" t="s">
        <v>660</v>
      </c>
      <c r="C20923" t="s">
        <v>666</v>
      </c>
      <c r="D20923" s="2">
        <v>30895</v>
      </c>
      <c r="E20923">
        <v>30.2</v>
      </c>
      <c r="F20923">
        <v>19022</v>
      </c>
      <c r="G20923">
        <v>15360000</v>
      </c>
      <c r="H20923">
        <v>0</v>
      </c>
      <c r="K20923">
        <v>862</v>
      </c>
      <c r="L20923">
        <v>16</v>
      </c>
      <c r="M20923">
        <v>4.4000000000000004</v>
      </c>
    </row>
    <row r="20924" spans="1:13" x14ac:dyDescent="0.25">
      <c r="A20924" t="s">
        <v>660</v>
      </c>
      <c r="C20924" t="s">
        <v>668</v>
      </c>
      <c r="D20924" s="2">
        <v>30895</v>
      </c>
      <c r="E20924">
        <v>29.9</v>
      </c>
      <c r="F20924">
        <v>11131</v>
      </c>
      <c r="G20924">
        <v>31790000</v>
      </c>
      <c r="H20924">
        <v>0</v>
      </c>
      <c r="K20924">
        <v>1125</v>
      </c>
      <c r="L20924">
        <v>16</v>
      </c>
      <c r="M20924">
        <v>8.1</v>
      </c>
    </row>
    <row r="20925" spans="1:13" x14ac:dyDescent="0.25">
      <c r="A20925" t="s">
        <v>660</v>
      </c>
      <c r="C20925" t="s">
        <v>669</v>
      </c>
      <c r="D20925" s="2">
        <v>30895</v>
      </c>
      <c r="E20925">
        <v>30.2</v>
      </c>
      <c r="F20925">
        <v>12076</v>
      </c>
      <c r="G20925">
        <v>17004000</v>
      </c>
      <c r="H20925">
        <v>0</v>
      </c>
      <c r="K20925">
        <v>1380</v>
      </c>
      <c r="L20925">
        <v>16</v>
      </c>
      <c r="M20925">
        <v>1.3</v>
      </c>
    </row>
    <row r="20926" spans="1:13" x14ac:dyDescent="0.25">
      <c r="A20926" t="s">
        <v>660</v>
      </c>
      <c r="C20926" t="s">
        <v>661</v>
      </c>
      <c r="D20926" s="2">
        <v>30895</v>
      </c>
      <c r="E20926">
        <v>30.2</v>
      </c>
      <c r="F20926">
        <v>16985</v>
      </c>
      <c r="G20926">
        <v>38150000</v>
      </c>
      <c r="H20926">
        <v>5662</v>
      </c>
      <c r="K20926">
        <v>1350</v>
      </c>
      <c r="L20926">
        <v>16</v>
      </c>
      <c r="M20926">
        <v>2.8</v>
      </c>
    </row>
    <row r="20927" spans="1:13" x14ac:dyDescent="0.25">
      <c r="A20927" t="s">
        <v>660</v>
      </c>
      <c r="C20927" t="s">
        <v>665</v>
      </c>
      <c r="D20927" s="2">
        <v>30895</v>
      </c>
      <c r="E20927">
        <v>30.2</v>
      </c>
      <c r="F20927">
        <v>31308</v>
      </c>
      <c r="G20927">
        <v>32270000</v>
      </c>
      <c r="H20927">
        <v>0</v>
      </c>
      <c r="K20927">
        <v>1377</v>
      </c>
      <c r="L20927">
        <v>20</v>
      </c>
      <c r="M20927">
        <v>5.5</v>
      </c>
    </row>
    <row r="20928" spans="1:13" x14ac:dyDescent="0.25">
      <c r="A20928" t="s">
        <v>660</v>
      </c>
      <c r="C20928" t="s">
        <v>672</v>
      </c>
      <c r="D20928" s="2">
        <v>30895</v>
      </c>
      <c r="E20928">
        <v>30.2</v>
      </c>
      <c r="F20928">
        <v>975</v>
      </c>
      <c r="G20928">
        <v>14246000</v>
      </c>
      <c r="H20928">
        <v>10</v>
      </c>
      <c r="K20928">
        <v>1995</v>
      </c>
      <c r="L20928">
        <v>8</v>
      </c>
      <c r="M20928">
        <v>8.1999999999999993</v>
      </c>
    </row>
    <row r="20929" spans="1:13" x14ac:dyDescent="0.25">
      <c r="A20929" t="s">
        <v>660</v>
      </c>
      <c r="C20929" t="s">
        <v>686</v>
      </c>
      <c r="D20929" s="2">
        <v>30895</v>
      </c>
      <c r="E20929">
        <v>30.2</v>
      </c>
      <c r="F20929">
        <v>30078</v>
      </c>
      <c r="G20929">
        <v>85545000</v>
      </c>
      <c r="H20929">
        <v>614</v>
      </c>
      <c r="K20929">
        <v>1687</v>
      </c>
      <c r="L20929">
        <v>24</v>
      </c>
      <c r="M20929">
        <v>4.5999999999999996</v>
      </c>
    </row>
    <row r="20930" spans="1:13" x14ac:dyDescent="0.25">
      <c r="A20930" t="s">
        <v>660</v>
      </c>
      <c r="C20930" t="s">
        <v>673</v>
      </c>
      <c r="D20930" s="2">
        <v>30895</v>
      </c>
      <c r="E20930">
        <v>29.5</v>
      </c>
      <c r="F20930">
        <v>9255</v>
      </c>
      <c r="G20930">
        <v>27736000</v>
      </c>
      <c r="H20930">
        <v>9255</v>
      </c>
      <c r="K20930">
        <v>1122</v>
      </c>
      <c r="L20930">
        <v>18</v>
      </c>
      <c r="M20930">
        <v>6.8</v>
      </c>
    </row>
    <row r="20931" spans="1:13" x14ac:dyDescent="0.25">
      <c r="A20931" t="s">
        <v>660</v>
      </c>
      <c r="C20931" t="s">
        <v>676</v>
      </c>
      <c r="D20931" s="2">
        <v>30895</v>
      </c>
      <c r="E20931">
        <v>30.2</v>
      </c>
      <c r="F20931">
        <v>12343</v>
      </c>
      <c r="G20931">
        <v>18641000</v>
      </c>
      <c r="H20931">
        <v>929</v>
      </c>
      <c r="K20931">
        <v>1372</v>
      </c>
      <c r="L20931">
        <v>16</v>
      </c>
      <c r="M20931">
        <v>5.4</v>
      </c>
    </row>
    <row r="20932" spans="1:13" x14ac:dyDescent="0.25">
      <c r="A20932" t="s">
        <v>660</v>
      </c>
      <c r="C20932" t="s">
        <v>680</v>
      </c>
      <c r="D20932" s="2">
        <v>30895</v>
      </c>
      <c r="E20932">
        <v>29.5</v>
      </c>
      <c r="F20932">
        <v>12988</v>
      </c>
      <c r="G20932">
        <v>13218000</v>
      </c>
      <c r="H20932">
        <v>2474</v>
      </c>
      <c r="K20932">
        <v>937</v>
      </c>
      <c r="L20932">
        <v>12</v>
      </c>
      <c r="M20932">
        <v>3.2</v>
      </c>
    </row>
    <row r="20933" spans="1:13" x14ac:dyDescent="0.25">
      <c r="A20933" t="s">
        <v>660</v>
      </c>
      <c r="C20933" t="s">
        <v>681</v>
      </c>
      <c r="D20933" s="2">
        <v>30895</v>
      </c>
      <c r="E20933">
        <v>29.5</v>
      </c>
      <c r="F20933">
        <v>38129</v>
      </c>
      <c r="G20933">
        <v>36722000</v>
      </c>
      <c r="H20933">
        <v>3316</v>
      </c>
      <c r="K20933">
        <v>1387</v>
      </c>
      <c r="L20933">
        <v>24</v>
      </c>
      <c r="M20933">
        <v>1.2</v>
      </c>
    </row>
    <row r="20934" spans="1:13" x14ac:dyDescent="0.25">
      <c r="A20934" t="s">
        <v>660</v>
      </c>
      <c r="C20934" t="s">
        <v>666</v>
      </c>
      <c r="D20934" s="2">
        <v>30926</v>
      </c>
      <c r="E20934">
        <v>29.8</v>
      </c>
      <c r="F20934">
        <v>17434</v>
      </c>
      <c r="G20934">
        <v>13176000</v>
      </c>
      <c r="H20934">
        <v>0</v>
      </c>
      <c r="K20934">
        <v>825</v>
      </c>
      <c r="L20934">
        <v>16</v>
      </c>
      <c r="M20934">
        <v>3.4</v>
      </c>
    </row>
    <row r="20935" spans="1:13" x14ac:dyDescent="0.25">
      <c r="A20935" t="s">
        <v>660</v>
      </c>
      <c r="C20935" t="s">
        <v>668</v>
      </c>
      <c r="D20935" s="2">
        <v>30926</v>
      </c>
      <c r="E20935">
        <v>26.1</v>
      </c>
      <c r="F20935">
        <v>9771</v>
      </c>
      <c r="G20935">
        <v>22513000</v>
      </c>
      <c r="H20935">
        <v>0</v>
      </c>
      <c r="K20935">
        <v>1353</v>
      </c>
      <c r="L20935">
        <v>16</v>
      </c>
      <c r="M20935">
        <v>11.1</v>
      </c>
    </row>
    <row r="20936" spans="1:13" x14ac:dyDescent="0.25">
      <c r="A20936" t="s">
        <v>660</v>
      </c>
      <c r="C20936" t="s">
        <v>669</v>
      </c>
      <c r="D20936" s="2">
        <v>30926</v>
      </c>
      <c r="E20936">
        <v>29.8</v>
      </c>
      <c r="F20936">
        <v>11174</v>
      </c>
      <c r="G20936">
        <v>18446000</v>
      </c>
      <c r="H20936">
        <v>0</v>
      </c>
      <c r="K20936">
        <v>1410</v>
      </c>
      <c r="L20936">
        <v>16</v>
      </c>
      <c r="M20936">
        <v>0.8</v>
      </c>
    </row>
    <row r="20937" spans="1:13" x14ac:dyDescent="0.25">
      <c r="A20937" t="s">
        <v>660</v>
      </c>
      <c r="C20937" t="s">
        <v>661</v>
      </c>
      <c r="D20937" s="2">
        <v>30926</v>
      </c>
      <c r="E20937">
        <v>29.8</v>
      </c>
      <c r="F20937">
        <v>17100</v>
      </c>
      <c r="G20937">
        <v>34440000</v>
      </c>
      <c r="H20937">
        <v>5700</v>
      </c>
      <c r="K20937">
        <v>1290</v>
      </c>
      <c r="L20937">
        <v>16</v>
      </c>
      <c r="M20937">
        <v>5.0999999999999996</v>
      </c>
    </row>
    <row r="20938" spans="1:13" x14ac:dyDescent="0.25">
      <c r="A20938" t="s">
        <v>660</v>
      </c>
      <c r="C20938" t="s">
        <v>665</v>
      </c>
      <c r="D20938" s="2">
        <v>30926</v>
      </c>
      <c r="E20938">
        <v>29.8</v>
      </c>
      <c r="F20938">
        <v>28661</v>
      </c>
      <c r="G20938">
        <v>23927000</v>
      </c>
      <c r="H20938">
        <v>0</v>
      </c>
      <c r="K20938">
        <v>1380</v>
      </c>
      <c r="L20938">
        <v>20</v>
      </c>
      <c r="M20938">
        <v>3.3</v>
      </c>
    </row>
    <row r="20939" spans="1:13" x14ac:dyDescent="0.25">
      <c r="A20939" t="s">
        <v>660</v>
      </c>
      <c r="C20939" t="s">
        <v>672</v>
      </c>
      <c r="D20939" s="2">
        <v>30926</v>
      </c>
      <c r="E20939">
        <v>29.8</v>
      </c>
      <c r="F20939">
        <v>372</v>
      </c>
      <c r="G20939">
        <v>13125000</v>
      </c>
      <c r="H20939">
        <v>4</v>
      </c>
      <c r="K20939">
        <v>1995</v>
      </c>
      <c r="L20939">
        <v>8</v>
      </c>
      <c r="M20939">
        <v>7.2</v>
      </c>
    </row>
    <row r="20940" spans="1:13" x14ac:dyDescent="0.25">
      <c r="A20940" t="s">
        <v>660</v>
      </c>
      <c r="C20940" t="s">
        <v>686</v>
      </c>
      <c r="D20940" s="2">
        <v>30926</v>
      </c>
      <c r="E20940">
        <v>29.8</v>
      </c>
      <c r="F20940">
        <v>27620</v>
      </c>
      <c r="G20940">
        <v>77306000</v>
      </c>
      <c r="H20940">
        <v>564</v>
      </c>
      <c r="K20940">
        <v>1612</v>
      </c>
      <c r="L20940">
        <v>24</v>
      </c>
      <c r="M20940">
        <v>3.6</v>
      </c>
    </row>
    <row r="20941" spans="1:13" x14ac:dyDescent="0.25">
      <c r="A20941" t="s">
        <v>660</v>
      </c>
      <c r="C20941" t="s">
        <v>673</v>
      </c>
      <c r="D20941" s="2">
        <v>30926</v>
      </c>
      <c r="E20941">
        <v>28.9</v>
      </c>
      <c r="F20941">
        <v>8488</v>
      </c>
      <c r="G20941">
        <v>23337000</v>
      </c>
      <c r="H20941">
        <v>8488</v>
      </c>
      <c r="K20941">
        <v>1120</v>
      </c>
      <c r="L20941">
        <v>18</v>
      </c>
      <c r="M20941">
        <v>6.9</v>
      </c>
    </row>
    <row r="20942" spans="1:13" x14ac:dyDescent="0.25">
      <c r="A20942" t="s">
        <v>660</v>
      </c>
      <c r="C20942" t="s">
        <v>676</v>
      </c>
      <c r="D20942" s="2">
        <v>30926</v>
      </c>
      <c r="E20942">
        <v>29.8</v>
      </c>
      <c r="F20942">
        <v>11454</v>
      </c>
      <c r="G20942">
        <v>18277000</v>
      </c>
      <c r="H20942">
        <v>862</v>
      </c>
      <c r="K20942">
        <v>1365</v>
      </c>
      <c r="L20942">
        <v>16</v>
      </c>
      <c r="M20942">
        <v>5</v>
      </c>
    </row>
    <row r="20943" spans="1:13" x14ac:dyDescent="0.25">
      <c r="A20943" t="s">
        <v>660</v>
      </c>
      <c r="C20943" t="s">
        <v>680</v>
      </c>
      <c r="D20943" s="2">
        <v>30926</v>
      </c>
      <c r="E20943">
        <v>28.9</v>
      </c>
      <c r="F20943">
        <v>13561</v>
      </c>
      <c r="G20943">
        <v>11568000</v>
      </c>
      <c r="H20943">
        <v>2583</v>
      </c>
      <c r="K20943">
        <v>975</v>
      </c>
      <c r="L20943">
        <v>12</v>
      </c>
      <c r="M20943">
        <v>4.5</v>
      </c>
    </row>
    <row r="20944" spans="1:13" x14ac:dyDescent="0.25">
      <c r="A20944" t="s">
        <v>660</v>
      </c>
      <c r="C20944" t="s">
        <v>681</v>
      </c>
      <c r="D20944" s="2">
        <v>30926</v>
      </c>
      <c r="E20944">
        <v>28.9</v>
      </c>
      <c r="F20944">
        <v>35167</v>
      </c>
      <c r="G20944">
        <v>32937000</v>
      </c>
      <c r="H20944">
        <v>3058</v>
      </c>
      <c r="K20944">
        <v>1425</v>
      </c>
      <c r="L20944">
        <v>24</v>
      </c>
      <c r="M20944">
        <v>3.4</v>
      </c>
    </row>
    <row r="20945" spans="1:13" x14ac:dyDescent="0.25">
      <c r="A20945" t="s">
        <v>660</v>
      </c>
      <c r="C20945" t="s">
        <v>666</v>
      </c>
      <c r="D20945" s="2">
        <v>30956</v>
      </c>
      <c r="E20945">
        <v>31</v>
      </c>
      <c r="F20945">
        <v>17462</v>
      </c>
      <c r="G20945">
        <v>13623000</v>
      </c>
      <c r="H20945">
        <v>0</v>
      </c>
      <c r="K20945">
        <v>1087</v>
      </c>
      <c r="L20945">
        <v>16</v>
      </c>
      <c r="M20945">
        <v>3.4</v>
      </c>
    </row>
    <row r="20946" spans="1:13" x14ac:dyDescent="0.25">
      <c r="A20946" t="s">
        <v>660</v>
      </c>
      <c r="C20946" t="s">
        <v>668</v>
      </c>
      <c r="D20946" s="2">
        <v>30956</v>
      </c>
      <c r="E20946">
        <v>31</v>
      </c>
      <c r="F20946">
        <v>10968</v>
      </c>
      <c r="G20946">
        <v>41479000</v>
      </c>
      <c r="H20946">
        <v>0</v>
      </c>
      <c r="K20946">
        <v>1505</v>
      </c>
      <c r="L20946">
        <v>16</v>
      </c>
      <c r="M20946">
        <v>11.1</v>
      </c>
    </row>
    <row r="20947" spans="1:13" x14ac:dyDescent="0.25">
      <c r="A20947" t="s">
        <v>660</v>
      </c>
      <c r="C20947" t="s">
        <v>669</v>
      </c>
      <c r="D20947" s="2">
        <v>30956</v>
      </c>
      <c r="E20947">
        <v>31</v>
      </c>
      <c r="F20947">
        <v>11032</v>
      </c>
      <c r="G20947">
        <v>23909000</v>
      </c>
      <c r="H20947">
        <v>0</v>
      </c>
      <c r="K20947">
        <v>1095</v>
      </c>
      <c r="L20947">
        <v>16</v>
      </c>
      <c r="M20947">
        <v>0.8</v>
      </c>
    </row>
    <row r="20948" spans="1:13" x14ac:dyDescent="0.25">
      <c r="A20948" t="s">
        <v>660</v>
      </c>
      <c r="C20948" t="s">
        <v>661</v>
      </c>
      <c r="D20948" s="2">
        <v>30956</v>
      </c>
      <c r="E20948">
        <v>31</v>
      </c>
      <c r="F20948">
        <v>16178</v>
      </c>
      <c r="G20948">
        <v>29793000</v>
      </c>
      <c r="H20948">
        <v>5393</v>
      </c>
      <c r="K20948">
        <v>1350</v>
      </c>
      <c r="L20948">
        <v>16</v>
      </c>
      <c r="M20948">
        <v>3.4</v>
      </c>
    </row>
    <row r="20949" spans="1:13" x14ac:dyDescent="0.25">
      <c r="A20949" t="s">
        <v>660</v>
      </c>
      <c r="C20949" t="s">
        <v>665</v>
      </c>
      <c r="D20949" s="2">
        <v>30956</v>
      </c>
      <c r="E20949">
        <v>31</v>
      </c>
      <c r="F20949">
        <v>28488</v>
      </c>
      <c r="G20949">
        <v>20956000</v>
      </c>
      <c r="H20949">
        <v>0</v>
      </c>
      <c r="K20949">
        <v>1380</v>
      </c>
      <c r="L20949">
        <v>20</v>
      </c>
      <c r="M20949">
        <v>2.4</v>
      </c>
    </row>
    <row r="20950" spans="1:13" x14ac:dyDescent="0.25">
      <c r="A20950" t="s">
        <v>660</v>
      </c>
      <c r="C20950" t="s">
        <v>672</v>
      </c>
      <c r="D20950" s="2">
        <v>30956</v>
      </c>
      <c r="E20950">
        <v>10</v>
      </c>
      <c r="F20950">
        <v>120</v>
      </c>
      <c r="G20950">
        <v>4234000</v>
      </c>
      <c r="H20950">
        <v>1</v>
      </c>
      <c r="K20950">
        <v>1995</v>
      </c>
      <c r="L20950">
        <v>8</v>
      </c>
      <c r="M20950">
        <v>7.2</v>
      </c>
    </row>
    <row r="20951" spans="1:13" x14ac:dyDescent="0.25">
      <c r="A20951" t="s">
        <v>660</v>
      </c>
      <c r="C20951" t="s">
        <v>686</v>
      </c>
      <c r="D20951" s="2">
        <v>30956</v>
      </c>
      <c r="E20951">
        <v>31</v>
      </c>
      <c r="F20951">
        <v>28262</v>
      </c>
      <c r="G20951">
        <v>78224000</v>
      </c>
      <c r="H20951">
        <v>577</v>
      </c>
      <c r="K20951">
        <v>1665</v>
      </c>
      <c r="L20951">
        <v>24</v>
      </c>
      <c r="M20951">
        <v>2.6</v>
      </c>
    </row>
    <row r="20952" spans="1:13" x14ac:dyDescent="0.25">
      <c r="A20952" t="s">
        <v>660</v>
      </c>
      <c r="C20952" t="s">
        <v>673</v>
      </c>
      <c r="D20952" s="2">
        <v>30956</v>
      </c>
      <c r="E20952">
        <v>31</v>
      </c>
      <c r="F20952">
        <v>8710</v>
      </c>
      <c r="G20952">
        <v>26992000</v>
      </c>
      <c r="H20952">
        <v>8710</v>
      </c>
      <c r="K20952">
        <v>1120</v>
      </c>
      <c r="L20952">
        <v>18</v>
      </c>
      <c r="M20952">
        <v>8</v>
      </c>
    </row>
    <row r="20953" spans="1:13" x14ac:dyDescent="0.25">
      <c r="A20953" t="s">
        <v>660</v>
      </c>
      <c r="C20953" t="s">
        <v>676</v>
      </c>
      <c r="D20953" s="2">
        <v>30956</v>
      </c>
      <c r="E20953">
        <v>31</v>
      </c>
      <c r="F20953">
        <v>11469</v>
      </c>
      <c r="G20953">
        <v>18198000</v>
      </c>
      <c r="H20953">
        <v>863</v>
      </c>
      <c r="K20953">
        <v>1365</v>
      </c>
      <c r="L20953">
        <v>16</v>
      </c>
      <c r="M20953">
        <v>0.4</v>
      </c>
    </row>
    <row r="20954" spans="1:13" x14ac:dyDescent="0.25">
      <c r="A20954" t="s">
        <v>660</v>
      </c>
      <c r="C20954" t="s">
        <v>680</v>
      </c>
      <c r="D20954" s="2">
        <v>30956</v>
      </c>
      <c r="E20954">
        <v>31</v>
      </c>
      <c r="F20954">
        <v>17037</v>
      </c>
      <c r="G20954">
        <v>12684000</v>
      </c>
      <c r="H20954">
        <v>3245</v>
      </c>
      <c r="K20954">
        <v>975</v>
      </c>
      <c r="L20954">
        <v>12</v>
      </c>
      <c r="M20954">
        <v>6.4</v>
      </c>
    </row>
    <row r="20955" spans="1:13" x14ac:dyDescent="0.25">
      <c r="A20955" t="s">
        <v>660</v>
      </c>
      <c r="C20955" t="s">
        <v>681</v>
      </c>
      <c r="D20955" s="2">
        <v>30956</v>
      </c>
      <c r="E20955">
        <v>31</v>
      </c>
      <c r="F20955">
        <v>36773</v>
      </c>
      <c r="G20955">
        <v>32856000</v>
      </c>
      <c r="H20955">
        <v>3198</v>
      </c>
      <c r="K20955">
        <v>1387</v>
      </c>
      <c r="L20955">
        <v>24</v>
      </c>
      <c r="M20955">
        <v>5.6</v>
      </c>
    </row>
    <row r="20956" spans="1:13" x14ac:dyDescent="0.25">
      <c r="A20956" t="s">
        <v>660</v>
      </c>
      <c r="C20956" t="s">
        <v>666</v>
      </c>
      <c r="D20956" s="2">
        <v>30987</v>
      </c>
      <c r="E20956">
        <v>30</v>
      </c>
      <c r="F20956">
        <v>18279</v>
      </c>
      <c r="G20956">
        <v>13904000</v>
      </c>
      <c r="H20956">
        <v>0</v>
      </c>
      <c r="K20956">
        <v>1387</v>
      </c>
      <c r="L20956">
        <v>16</v>
      </c>
      <c r="M20956">
        <v>3.4</v>
      </c>
    </row>
    <row r="20957" spans="1:13" x14ac:dyDescent="0.25">
      <c r="A20957" t="s">
        <v>660</v>
      </c>
      <c r="C20957" t="s">
        <v>668</v>
      </c>
      <c r="D20957" s="2">
        <v>30987</v>
      </c>
      <c r="E20957">
        <v>30</v>
      </c>
      <c r="F20957">
        <v>11122</v>
      </c>
      <c r="G20957">
        <v>44879000</v>
      </c>
      <c r="H20957">
        <v>0</v>
      </c>
      <c r="K20957">
        <v>1357</v>
      </c>
      <c r="L20957">
        <v>16</v>
      </c>
      <c r="M20957">
        <v>7.4</v>
      </c>
    </row>
    <row r="20958" spans="1:13" x14ac:dyDescent="0.25">
      <c r="A20958" t="s">
        <v>660</v>
      </c>
      <c r="C20958" t="s">
        <v>669</v>
      </c>
      <c r="D20958" s="2">
        <v>30987</v>
      </c>
      <c r="E20958">
        <v>30</v>
      </c>
      <c r="F20958">
        <v>10126</v>
      </c>
      <c r="G20958">
        <v>33567000</v>
      </c>
      <c r="H20958">
        <v>0</v>
      </c>
      <c r="K20958">
        <v>1140</v>
      </c>
      <c r="L20958">
        <v>16</v>
      </c>
      <c r="M20958">
        <v>0.8</v>
      </c>
    </row>
    <row r="20959" spans="1:13" x14ac:dyDescent="0.25">
      <c r="A20959" t="s">
        <v>660</v>
      </c>
      <c r="C20959" t="s">
        <v>661</v>
      </c>
      <c r="D20959" s="2">
        <v>30987</v>
      </c>
      <c r="E20959">
        <v>30</v>
      </c>
      <c r="F20959">
        <v>16646</v>
      </c>
      <c r="G20959">
        <v>32469000</v>
      </c>
      <c r="H20959">
        <v>5549</v>
      </c>
      <c r="K20959">
        <v>1450</v>
      </c>
      <c r="L20959">
        <v>16</v>
      </c>
      <c r="M20959">
        <v>5.0999999999999996</v>
      </c>
    </row>
    <row r="20960" spans="1:13" x14ac:dyDescent="0.25">
      <c r="A20960" t="s">
        <v>660</v>
      </c>
      <c r="C20960" t="s">
        <v>665</v>
      </c>
      <c r="D20960" s="2">
        <v>30987</v>
      </c>
      <c r="E20960">
        <v>30</v>
      </c>
      <c r="F20960">
        <v>29932</v>
      </c>
      <c r="G20960">
        <v>24157000</v>
      </c>
      <c r="H20960">
        <v>0</v>
      </c>
      <c r="K20960">
        <v>1402</v>
      </c>
      <c r="L20960">
        <v>20</v>
      </c>
      <c r="M20960">
        <v>2.4</v>
      </c>
    </row>
    <row r="20961" spans="1:13" x14ac:dyDescent="0.25">
      <c r="A20961" t="s">
        <v>660</v>
      </c>
      <c r="C20961" t="s">
        <v>686</v>
      </c>
      <c r="D20961" s="2">
        <v>30987</v>
      </c>
      <c r="E20961">
        <v>30</v>
      </c>
      <c r="F20961">
        <v>29374</v>
      </c>
      <c r="G20961">
        <v>73208000</v>
      </c>
      <c r="H20961">
        <v>600</v>
      </c>
      <c r="K20961">
        <v>1627</v>
      </c>
      <c r="L20961">
        <v>24</v>
      </c>
      <c r="M20961">
        <v>2.6</v>
      </c>
    </row>
    <row r="20962" spans="1:13" x14ac:dyDescent="0.25">
      <c r="A20962" t="s">
        <v>660</v>
      </c>
      <c r="C20962" t="s">
        <v>673</v>
      </c>
      <c r="D20962" s="2">
        <v>30987</v>
      </c>
      <c r="E20962">
        <v>30</v>
      </c>
      <c r="F20962">
        <v>9215</v>
      </c>
      <c r="G20962">
        <v>32445000</v>
      </c>
      <c r="H20962">
        <v>9215</v>
      </c>
      <c r="K20962">
        <v>1085</v>
      </c>
      <c r="L20962">
        <v>18</v>
      </c>
      <c r="M20962">
        <v>8</v>
      </c>
    </row>
    <row r="20963" spans="1:13" x14ac:dyDescent="0.25">
      <c r="A20963" t="s">
        <v>660</v>
      </c>
      <c r="C20963" t="s">
        <v>676</v>
      </c>
      <c r="D20963" s="2">
        <v>30987</v>
      </c>
      <c r="E20963">
        <v>30</v>
      </c>
      <c r="F20963">
        <v>11897</v>
      </c>
      <c r="G20963">
        <v>26031000</v>
      </c>
      <c r="H20963">
        <v>895</v>
      </c>
      <c r="K20963">
        <v>1395</v>
      </c>
      <c r="L20963">
        <v>16</v>
      </c>
      <c r="M20963">
        <v>0.4</v>
      </c>
    </row>
    <row r="20964" spans="1:13" x14ac:dyDescent="0.25">
      <c r="A20964" t="s">
        <v>660</v>
      </c>
      <c r="C20964" t="s">
        <v>680</v>
      </c>
      <c r="D20964" s="2">
        <v>30987</v>
      </c>
      <c r="E20964">
        <v>29</v>
      </c>
      <c r="F20964">
        <v>10820</v>
      </c>
      <c r="G20964">
        <v>11826000</v>
      </c>
      <c r="H20964">
        <v>2061</v>
      </c>
      <c r="K20964">
        <v>875</v>
      </c>
      <c r="L20964">
        <v>12</v>
      </c>
      <c r="M20964">
        <v>9.6</v>
      </c>
    </row>
    <row r="20965" spans="1:13" x14ac:dyDescent="0.25">
      <c r="A20965" t="s">
        <v>660</v>
      </c>
      <c r="C20965" t="s">
        <v>681</v>
      </c>
      <c r="D20965" s="2">
        <v>30987</v>
      </c>
      <c r="E20965">
        <v>30</v>
      </c>
      <c r="F20965">
        <v>38361</v>
      </c>
      <c r="G20965">
        <v>52071000</v>
      </c>
      <c r="H20965">
        <v>3336</v>
      </c>
      <c r="K20965">
        <v>1387</v>
      </c>
      <c r="L20965">
        <v>24</v>
      </c>
      <c r="M20965">
        <v>5.6</v>
      </c>
    </row>
    <row r="20966" spans="1:13" x14ac:dyDescent="0.25">
      <c r="A20966" t="s">
        <v>660</v>
      </c>
      <c r="C20966" t="s">
        <v>666</v>
      </c>
      <c r="D20966" s="2">
        <v>31017</v>
      </c>
      <c r="E20966">
        <v>31</v>
      </c>
      <c r="F20966">
        <v>18432</v>
      </c>
      <c r="G20966">
        <v>15726000</v>
      </c>
      <c r="H20966">
        <v>0</v>
      </c>
      <c r="K20966">
        <v>1418</v>
      </c>
      <c r="L20966">
        <v>16</v>
      </c>
      <c r="M20966">
        <v>5.0999999999999996</v>
      </c>
    </row>
    <row r="20967" spans="1:13" x14ac:dyDescent="0.25">
      <c r="A20967" t="s">
        <v>660</v>
      </c>
      <c r="C20967" t="s">
        <v>668</v>
      </c>
      <c r="D20967" s="2">
        <v>31017</v>
      </c>
      <c r="E20967">
        <v>31</v>
      </c>
      <c r="F20967">
        <v>11842</v>
      </c>
      <c r="G20967">
        <v>56063000</v>
      </c>
      <c r="H20967">
        <v>0</v>
      </c>
      <c r="K20967">
        <v>910</v>
      </c>
      <c r="L20967">
        <v>16</v>
      </c>
      <c r="M20967">
        <v>11.1</v>
      </c>
    </row>
    <row r="20968" spans="1:13" x14ac:dyDescent="0.25">
      <c r="A20968" t="s">
        <v>660</v>
      </c>
      <c r="C20968" t="s">
        <v>669</v>
      </c>
      <c r="D20968" s="2">
        <v>31017</v>
      </c>
      <c r="E20968">
        <v>31</v>
      </c>
      <c r="F20968">
        <v>9766</v>
      </c>
      <c r="G20968">
        <v>37884000</v>
      </c>
      <c r="H20968">
        <v>0</v>
      </c>
      <c r="K20968">
        <v>1495</v>
      </c>
      <c r="L20968">
        <v>16</v>
      </c>
      <c r="M20968">
        <v>1.2</v>
      </c>
    </row>
    <row r="20969" spans="1:13" x14ac:dyDescent="0.25">
      <c r="A20969" t="s">
        <v>660</v>
      </c>
      <c r="C20969" t="s">
        <v>661</v>
      </c>
      <c r="D20969" s="2">
        <v>31017</v>
      </c>
      <c r="E20969">
        <v>31</v>
      </c>
      <c r="F20969">
        <v>16603</v>
      </c>
      <c r="G20969">
        <v>37080000</v>
      </c>
      <c r="H20969">
        <v>5534</v>
      </c>
      <c r="K20969">
        <v>1500</v>
      </c>
      <c r="L20969">
        <v>16</v>
      </c>
      <c r="M20969">
        <v>3.4</v>
      </c>
    </row>
    <row r="20970" spans="1:13" x14ac:dyDescent="0.25">
      <c r="A20970" t="s">
        <v>660</v>
      </c>
      <c r="C20970" t="s">
        <v>665</v>
      </c>
      <c r="D20970" s="2">
        <v>31017</v>
      </c>
      <c r="E20970">
        <v>31</v>
      </c>
      <c r="F20970">
        <v>30020</v>
      </c>
      <c r="G20970">
        <v>35050000</v>
      </c>
      <c r="H20970">
        <v>0</v>
      </c>
      <c r="K20970">
        <v>1427</v>
      </c>
      <c r="L20970">
        <v>20</v>
      </c>
      <c r="M20970">
        <v>2.4</v>
      </c>
    </row>
    <row r="20971" spans="1:13" x14ac:dyDescent="0.25">
      <c r="A20971" t="s">
        <v>660</v>
      </c>
      <c r="C20971" t="s">
        <v>686</v>
      </c>
      <c r="D20971" s="2">
        <v>31017</v>
      </c>
      <c r="E20971">
        <v>31</v>
      </c>
      <c r="F20971">
        <v>29110</v>
      </c>
      <c r="G20971">
        <v>89142000</v>
      </c>
      <c r="H20971">
        <v>594</v>
      </c>
      <c r="K20971">
        <v>1500</v>
      </c>
      <c r="L20971">
        <v>24</v>
      </c>
      <c r="M20971">
        <v>2.6</v>
      </c>
    </row>
    <row r="20972" spans="1:13" x14ac:dyDescent="0.25">
      <c r="A20972" t="s">
        <v>660</v>
      </c>
      <c r="C20972" t="s">
        <v>673</v>
      </c>
      <c r="D20972" s="2">
        <v>31017</v>
      </c>
      <c r="E20972">
        <v>31</v>
      </c>
      <c r="F20972">
        <v>9281</v>
      </c>
      <c r="G20972">
        <v>30628000</v>
      </c>
      <c r="H20972">
        <v>9281</v>
      </c>
      <c r="K20972">
        <v>1050</v>
      </c>
      <c r="L20972">
        <v>18</v>
      </c>
      <c r="M20972">
        <v>8</v>
      </c>
    </row>
    <row r="20973" spans="1:13" x14ac:dyDescent="0.25">
      <c r="A20973" t="s">
        <v>660</v>
      </c>
      <c r="C20973" t="s">
        <v>676</v>
      </c>
      <c r="D20973" s="2">
        <v>31017</v>
      </c>
      <c r="E20973">
        <v>31</v>
      </c>
      <c r="F20973">
        <v>12038</v>
      </c>
      <c r="G20973">
        <v>21292000</v>
      </c>
      <c r="H20973">
        <v>906</v>
      </c>
      <c r="K20973">
        <v>1425</v>
      </c>
      <c r="L20973">
        <v>16</v>
      </c>
      <c r="M20973">
        <v>0.4</v>
      </c>
    </row>
    <row r="20974" spans="1:13" x14ac:dyDescent="0.25">
      <c r="A20974" t="s">
        <v>660</v>
      </c>
      <c r="C20974" t="s">
        <v>680</v>
      </c>
      <c r="D20974" s="2">
        <v>31017</v>
      </c>
      <c r="E20974">
        <v>23</v>
      </c>
      <c r="F20974">
        <v>7307</v>
      </c>
      <c r="G20974">
        <v>8500000</v>
      </c>
      <c r="H20974">
        <v>1392</v>
      </c>
      <c r="K20974">
        <v>817</v>
      </c>
      <c r="L20974">
        <v>12</v>
      </c>
      <c r="M20974">
        <v>6.4</v>
      </c>
    </row>
    <row r="20975" spans="1:13" x14ac:dyDescent="0.25">
      <c r="A20975" t="s">
        <v>660</v>
      </c>
      <c r="C20975" t="s">
        <v>681</v>
      </c>
      <c r="D20975" s="2">
        <v>31017</v>
      </c>
      <c r="E20975">
        <v>31</v>
      </c>
      <c r="F20975">
        <v>37904</v>
      </c>
      <c r="G20975">
        <v>48675000</v>
      </c>
      <c r="H20975">
        <v>3296</v>
      </c>
      <c r="K20975">
        <v>1462</v>
      </c>
      <c r="L20975">
        <v>24</v>
      </c>
      <c r="M20975">
        <v>5.6</v>
      </c>
    </row>
    <row r="20976" spans="1:13" x14ac:dyDescent="0.25">
      <c r="A20976" t="s">
        <v>660</v>
      </c>
      <c r="C20976" t="s">
        <v>666</v>
      </c>
      <c r="D20976" s="2">
        <v>31048</v>
      </c>
      <c r="E20976">
        <v>31</v>
      </c>
      <c r="F20976">
        <v>17495</v>
      </c>
      <c r="G20976">
        <v>16734000</v>
      </c>
      <c r="H20976">
        <v>0</v>
      </c>
      <c r="K20976">
        <v>1670</v>
      </c>
      <c r="L20976">
        <v>16</v>
      </c>
      <c r="M20976">
        <v>5.0999999999999996</v>
      </c>
    </row>
    <row r="20977" spans="1:13" x14ac:dyDescent="0.25">
      <c r="A20977" t="s">
        <v>660</v>
      </c>
      <c r="C20977" t="s">
        <v>668</v>
      </c>
      <c r="D20977" s="2">
        <v>31048</v>
      </c>
      <c r="E20977">
        <v>31</v>
      </c>
      <c r="F20977">
        <v>11962</v>
      </c>
      <c r="G20977">
        <v>66506000</v>
      </c>
      <c r="H20977">
        <v>0</v>
      </c>
      <c r="K20977">
        <v>1425</v>
      </c>
      <c r="L20977">
        <v>16</v>
      </c>
      <c r="M20977">
        <v>7.4</v>
      </c>
    </row>
    <row r="20978" spans="1:13" x14ac:dyDescent="0.25">
      <c r="A20978" t="s">
        <v>660</v>
      </c>
      <c r="C20978" t="s">
        <v>669</v>
      </c>
      <c r="D20978" s="2">
        <v>31048</v>
      </c>
      <c r="E20978">
        <v>31</v>
      </c>
      <c r="F20978">
        <v>7923</v>
      </c>
      <c r="G20978">
        <v>46835000</v>
      </c>
      <c r="H20978">
        <v>0</v>
      </c>
      <c r="K20978">
        <v>1395</v>
      </c>
      <c r="L20978">
        <v>16</v>
      </c>
      <c r="M20978">
        <v>8.4</v>
      </c>
    </row>
    <row r="20979" spans="1:13" x14ac:dyDescent="0.25">
      <c r="A20979" t="s">
        <v>660</v>
      </c>
      <c r="C20979" t="s">
        <v>661</v>
      </c>
      <c r="D20979" s="2">
        <v>31048</v>
      </c>
      <c r="E20979">
        <v>31</v>
      </c>
      <c r="F20979">
        <v>16161</v>
      </c>
      <c r="G20979">
        <v>37145000</v>
      </c>
      <c r="H20979">
        <v>5387</v>
      </c>
      <c r="K20979">
        <v>1440</v>
      </c>
      <c r="L20979">
        <v>16</v>
      </c>
      <c r="M20979">
        <v>3.4</v>
      </c>
    </row>
    <row r="20980" spans="1:13" x14ac:dyDescent="0.25">
      <c r="A20980" t="s">
        <v>660</v>
      </c>
      <c r="C20980" t="s">
        <v>665</v>
      </c>
      <c r="D20980" s="2">
        <v>31048</v>
      </c>
      <c r="E20980">
        <v>31</v>
      </c>
      <c r="F20980">
        <v>29116</v>
      </c>
      <c r="G20980">
        <v>35425000</v>
      </c>
      <c r="H20980">
        <v>0</v>
      </c>
      <c r="K20980">
        <v>1430</v>
      </c>
      <c r="L20980">
        <v>20</v>
      </c>
      <c r="M20980">
        <v>2.4</v>
      </c>
    </row>
    <row r="20981" spans="1:13" x14ac:dyDescent="0.25">
      <c r="A20981" t="s">
        <v>660</v>
      </c>
      <c r="C20981" t="s">
        <v>686</v>
      </c>
      <c r="D20981" s="2">
        <v>31048</v>
      </c>
      <c r="E20981">
        <v>30</v>
      </c>
      <c r="F20981">
        <v>27361</v>
      </c>
      <c r="G20981">
        <v>91581000</v>
      </c>
      <c r="H20981">
        <v>558</v>
      </c>
      <c r="K20981">
        <v>1650</v>
      </c>
      <c r="L20981">
        <v>24</v>
      </c>
      <c r="M20981">
        <v>3.2</v>
      </c>
    </row>
    <row r="20982" spans="1:13" x14ac:dyDescent="0.25">
      <c r="A20982" t="s">
        <v>660</v>
      </c>
      <c r="C20982" t="s">
        <v>673</v>
      </c>
      <c r="D20982" s="2">
        <v>31048</v>
      </c>
      <c r="E20982">
        <v>31</v>
      </c>
      <c r="F20982">
        <v>8992</v>
      </c>
      <c r="G20982">
        <v>28406000</v>
      </c>
      <c r="H20982">
        <v>8992</v>
      </c>
      <c r="K20982">
        <v>1050</v>
      </c>
      <c r="L20982">
        <v>18</v>
      </c>
      <c r="M20982">
        <v>4</v>
      </c>
    </row>
    <row r="20983" spans="1:13" x14ac:dyDescent="0.25">
      <c r="A20983" t="s">
        <v>660</v>
      </c>
      <c r="C20983" t="s">
        <v>676</v>
      </c>
      <c r="D20983" s="2">
        <v>31048</v>
      </c>
      <c r="E20983">
        <v>31</v>
      </c>
      <c r="F20983">
        <v>11704</v>
      </c>
      <c r="G20983">
        <v>18621000</v>
      </c>
      <c r="H20983">
        <v>881</v>
      </c>
      <c r="K20983">
        <v>1425</v>
      </c>
      <c r="L20983">
        <v>16</v>
      </c>
      <c r="M20983">
        <v>0.2</v>
      </c>
    </row>
    <row r="20984" spans="1:13" x14ac:dyDescent="0.25">
      <c r="A20984" t="s">
        <v>660</v>
      </c>
      <c r="C20984" t="s">
        <v>680</v>
      </c>
      <c r="D20984" s="2">
        <v>31048</v>
      </c>
      <c r="E20984">
        <v>31</v>
      </c>
      <c r="F20984">
        <v>9636</v>
      </c>
      <c r="G20984">
        <v>11120000</v>
      </c>
      <c r="H20984">
        <v>1835</v>
      </c>
      <c r="K20984">
        <v>810</v>
      </c>
      <c r="L20984">
        <v>12</v>
      </c>
      <c r="M20984">
        <v>3.2</v>
      </c>
    </row>
    <row r="20985" spans="1:13" x14ac:dyDescent="0.25">
      <c r="A20985" t="s">
        <v>660</v>
      </c>
      <c r="C20985" t="s">
        <v>681</v>
      </c>
      <c r="D20985" s="2">
        <v>31048</v>
      </c>
      <c r="E20985">
        <v>30</v>
      </c>
      <c r="F20985">
        <v>35662</v>
      </c>
      <c r="G20985">
        <v>44763000</v>
      </c>
      <c r="H20985">
        <v>3102</v>
      </c>
      <c r="K20985">
        <v>1460</v>
      </c>
      <c r="L20985">
        <v>24</v>
      </c>
      <c r="M20985">
        <v>9.8000000000000007</v>
      </c>
    </row>
    <row r="20986" spans="1:13" x14ac:dyDescent="0.25">
      <c r="A20986" t="s">
        <v>660</v>
      </c>
      <c r="C20986" t="s">
        <v>666</v>
      </c>
      <c r="D20986" s="2">
        <v>31079</v>
      </c>
      <c r="E20986">
        <v>28</v>
      </c>
      <c r="F20986">
        <v>12331</v>
      </c>
      <c r="G20986">
        <v>22936000</v>
      </c>
      <c r="H20986">
        <v>0</v>
      </c>
      <c r="K20986">
        <v>1800</v>
      </c>
      <c r="L20986">
        <v>16</v>
      </c>
      <c r="M20986">
        <v>1.7</v>
      </c>
    </row>
    <row r="20987" spans="1:13" x14ac:dyDescent="0.25">
      <c r="A20987" t="s">
        <v>660</v>
      </c>
      <c r="C20987" t="s">
        <v>668</v>
      </c>
      <c r="D20987" s="2">
        <v>31079</v>
      </c>
      <c r="E20987">
        <v>26.9</v>
      </c>
      <c r="F20987">
        <v>11219</v>
      </c>
      <c r="G20987">
        <v>62873000</v>
      </c>
      <c r="H20987">
        <v>0</v>
      </c>
      <c r="K20987">
        <v>1800</v>
      </c>
      <c r="L20987">
        <v>16</v>
      </c>
      <c r="M20987">
        <v>4.9000000000000004</v>
      </c>
    </row>
    <row r="20988" spans="1:13" x14ac:dyDescent="0.25">
      <c r="A20988" t="s">
        <v>660</v>
      </c>
      <c r="C20988" t="s">
        <v>669</v>
      </c>
      <c r="D20988" s="2">
        <v>31079</v>
      </c>
      <c r="E20988">
        <v>28</v>
      </c>
      <c r="F20988">
        <v>5893</v>
      </c>
      <c r="G20988">
        <v>27443000</v>
      </c>
      <c r="H20988">
        <v>0</v>
      </c>
      <c r="K20988">
        <v>1357</v>
      </c>
      <c r="L20988">
        <v>12</v>
      </c>
      <c r="M20988">
        <v>1.3</v>
      </c>
    </row>
    <row r="20989" spans="1:13" x14ac:dyDescent="0.25">
      <c r="A20989" t="s">
        <v>660</v>
      </c>
      <c r="C20989" t="s">
        <v>661</v>
      </c>
      <c r="D20989" s="2">
        <v>31079</v>
      </c>
      <c r="E20989">
        <v>28</v>
      </c>
      <c r="F20989">
        <v>16104</v>
      </c>
      <c r="G20989">
        <v>30775000</v>
      </c>
      <c r="H20989">
        <v>5368</v>
      </c>
      <c r="K20989">
        <v>1365</v>
      </c>
      <c r="L20989">
        <v>16</v>
      </c>
      <c r="M20989">
        <v>3.4</v>
      </c>
    </row>
    <row r="20990" spans="1:13" x14ac:dyDescent="0.25">
      <c r="A20990" t="s">
        <v>660</v>
      </c>
      <c r="C20990" t="s">
        <v>665</v>
      </c>
      <c r="D20990" s="2">
        <v>31079</v>
      </c>
      <c r="E20990">
        <v>28</v>
      </c>
      <c r="F20990">
        <v>27026</v>
      </c>
      <c r="G20990">
        <v>26901000</v>
      </c>
      <c r="H20990">
        <v>0</v>
      </c>
      <c r="K20990">
        <v>1427</v>
      </c>
      <c r="L20990">
        <v>20</v>
      </c>
      <c r="M20990">
        <v>2.4</v>
      </c>
    </row>
    <row r="20991" spans="1:13" x14ac:dyDescent="0.25">
      <c r="A20991" t="s">
        <v>660</v>
      </c>
      <c r="C20991" t="s">
        <v>686</v>
      </c>
      <c r="D20991" s="2">
        <v>31079</v>
      </c>
      <c r="E20991">
        <v>28</v>
      </c>
      <c r="F20991">
        <v>26449</v>
      </c>
      <c r="G20991">
        <v>90393000</v>
      </c>
      <c r="H20991">
        <v>540</v>
      </c>
      <c r="K20991">
        <v>1800</v>
      </c>
      <c r="L20991">
        <v>24</v>
      </c>
      <c r="M20991">
        <v>3.8</v>
      </c>
    </row>
    <row r="20992" spans="1:13" x14ac:dyDescent="0.25">
      <c r="A20992" t="s">
        <v>660</v>
      </c>
      <c r="C20992" t="s">
        <v>673</v>
      </c>
      <c r="D20992" s="2">
        <v>31079</v>
      </c>
      <c r="E20992">
        <v>28</v>
      </c>
      <c r="F20992">
        <v>8423</v>
      </c>
      <c r="G20992">
        <v>27210000</v>
      </c>
      <c r="H20992">
        <v>8423</v>
      </c>
      <c r="K20992">
        <v>1125</v>
      </c>
      <c r="L20992">
        <v>18</v>
      </c>
      <c r="M20992">
        <v>8</v>
      </c>
    </row>
    <row r="20993" spans="1:13" x14ac:dyDescent="0.25">
      <c r="A20993" t="s">
        <v>660</v>
      </c>
      <c r="C20993" t="s">
        <v>676</v>
      </c>
      <c r="D20993" s="2">
        <v>31079</v>
      </c>
      <c r="E20993">
        <v>28</v>
      </c>
      <c r="F20993">
        <v>10892</v>
      </c>
      <c r="G20993">
        <v>18042000</v>
      </c>
      <c r="H20993">
        <v>819</v>
      </c>
      <c r="K20993">
        <v>1425</v>
      </c>
      <c r="L20993">
        <v>16</v>
      </c>
      <c r="M20993">
        <v>3.2</v>
      </c>
    </row>
    <row r="20994" spans="1:13" x14ac:dyDescent="0.25">
      <c r="A20994" t="s">
        <v>660</v>
      </c>
      <c r="C20994" t="s">
        <v>680</v>
      </c>
      <c r="D20994" s="2">
        <v>31079</v>
      </c>
      <c r="E20994">
        <v>25.3</v>
      </c>
      <c r="F20994">
        <v>8967</v>
      </c>
      <c r="G20994">
        <v>9110000</v>
      </c>
      <c r="H20994">
        <v>1708</v>
      </c>
      <c r="K20994">
        <v>855</v>
      </c>
      <c r="L20994">
        <v>12</v>
      </c>
      <c r="M20994">
        <v>5</v>
      </c>
    </row>
    <row r="20995" spans="1:13" x14ac:dyDescent="0.25">
      <c r="A20995" t="s">
        <v>660</v>
      </c>
      <c r="C20995" t="s">
        <v>681</v>
      </c>
      <c r="D20995" s="2">
        <v>31079</v>
      </c>
      <c r="E20995">
        <v>28</v>
      </c>
      <c r="F20995">
        <v>34419</v>
      </c>
      <c r="G20995">
        <v>42788000</v>
      </c>
      <c r="H20995">
        <v>2993</v>
      </c>
      <c r="K20995">
        <v>1422</v>
      </c>
      <c r="L20995">
        <v>24</v>
      </c>
      <c r="M20995">
        <v>14</v>
      </c>
    </row>
    <row r="20996" spans="1:13" x14ac:dyDescent="0.25">
      <c r="A20996" t="s">
        <v>660</v>
      </c>
      <c r="C20996" t="s">
        <v>666</v>
      </c>
      <c r="D20996" s="2">
        <v>31107</v>
      </c>
      <c r="E20996">
        <v>31</v>
      </c>
      <c r="F20996">
        <v>8682</v>
      </c>
      <c r="G20996">
        <v>17891000</v>
      </c>
      <c r="H20996">
        <v>0</v>
      </c>
      <c r="K20996">
        <v>1800</v>
      </c>
      <c r="L20996">
        <v>16</v>
      </c>
      <c r="M20996">
        <v>3.4</v>
      </c>
    </row>
    <row r="20997" spans="1:13" x14ac:dyDescent="0.25">
      <c r="A20997" t="s">
        <v>660</v>
      </c>
      <c r="C20997" t="s">
        <v>668</v>
      </c>
      <c r="D20997" s="2">
        <v>31107</v>
      </c>
      <c r="E20997">
        <v>31</v>
      </c>
      <c r="F20997">
        <v>13408</v>
      </c>
      <c r="G20997">
        <v>73766000</v>
      </c>
      <c r="H20997">
        <v>0</v>
      </c>
      <c r="K20997">
        <v>1650</v>
      </c>
      <c r="L20997">
        <v>16</v>
      </c>
      <c r="M20997">
        <v>2.4</v>
      </c>
    </row>
    <row r="20998" spans="1:13" x14ac:dyDescent="0.25">
      <c r="A20998" t="s">
        <v>660</v>
      </c>
      <c r="C20998" t="s">
        <v>669</v>
      </c>
      <c r="D20998" s="2">
        <v>31107</v>
      </c>
      <c r="E20998">
        <v>31</v>
      </c>
      <c r="F20998">
        <v>8765</v>
      </c>
      <c r="G20998">
        <v>39056000</v>
      </c>
      <c r="H20998">
        <v>0</v>
      </c>
      <c r="K20998">
        <v>1365</v>
      </c>
      <c r="L20998">
        <v>12</v>
      </c>
      <c r="M20998">
        <v>0</v>
      </c>
    </row>
    <row r="20999" spans="1:13" x14ac:dyDescent="0.25">
      <c r="A20999" t="s">
        <v>660</v>
      </c>
      <c r="C20999" t="s">
        <v>661</v>
      </c>
      <c r="D20999" s="2">
        <v>31107</v>
      </c>
      <c r="E20999">
        <v>31</v>
      </c>
      <c r="F20999">
        <v>17880</v>
      </c>
      <c r="G20999">
        <v>32589000</v>
      </c>
      <c r="H20999">
        <v>5960</v>
      </c>
      <c r="K20999">
        <v>1365</v>
      </c>
      <c r="L20999">
        <v>16</v>
      </c>
      <c r="M20999">
        <v>3.4</v>
      </c>
    </row>
    <row r="21000" spans="1:13" x14ac:dyDescent="0.25">
      <c r="A21000" t="s">
        <v>660</v>
      </c>
      <c r="C21000" t="s">
        <v>665</v>
      </c>
      <c r="D21000" s="2">
        <v>31107</v>
      </c>
      <c r="E21000">
        <v>31</v>
      </c>
      <c r="F21000">
        <v>31854</v>
      </c>
      <c r="G21000">
        <v>25696000</v>
      </c>
      <c r="H21000">
        <v>0</v>
      </c>
      <c r="K21000">
        <v>1365</v>
      </c>
      <c r="L21000">
        <v>20</v>
      </c>
      <c r="M21000">
        <v>4.8</v>
      </c>
    </row>
    <row r="21001" spans="1:13" x14ac:dyDescent="0.25">
      <c r="A21001" t="s">
        <v>660</v>
      </c>
      <c r="C21001" t="s">
        <v>686</v>
      </c>
      <c r="D21001" s="2">
        <v>31107</v>
      </c>
      <c r="E21001">
        <v>31</v>
      </c>
      <c r="F21001">
        <v>28337</v>
      </c>
      <c r="G21001">
        <v>87327000</v>
      </c>
      <c r="H21001">
        <v>579</v>
      </c>
      <c r="K21001">
        <v>1800</v>
      </c>
      <c r="L21001">
        <v>24</v>
      </c>
      <c r="M21001">
        <v>3.8</v>
      </c>
    </row>
    <row r="21002" spans="1:13" x14ac:dyDescent="0.25">
      <c r="A21002" t="s">
        <v>660</v>
      </c>
      <c r="C21002" t="s">
        <v>673</v>
      </c>
      <c r="D21002" s="2">
        <v>31107</v>
      </c>
      <c r="E21002">
        <v>31</v>
      </c>
      <c r="F21002">
        <v>8887</v>
      </c>
      <c r="G21002">
        <v>28161000</v>
      </c>
      <c r="H21002">
        <v>8887</v>
      </c>
      <c r="K21002">
        <v>1200</v>
      </c>
      <c r="L21002">
        <v>18</v>
      </c>
      <c r="M21002">
        <v>8</v>
      </c>
    </row>
    <row r="21003" spans="1:13" x14ac:dyDescent="0.25">
      <c r="A21003" t="s">
        <v>660</v>
      </c>
      <c r="C21003" t="s">
        <v>676</v>
      </c>
      <c r="D21003" s="2">
        <v>31107</v>
      </c>
      <c r="E21003">
        <v>31</v>
      </c>
      <c r="F21003">
        <v>11496</v>
      </c>
      <c r="G21003">
        <v>19836000</v>
      </c>
      <c r="H21003">
        <v>866</v>
      </c>
      <c r="K21003">
        <v>1425</v>
      </c>
      <c r="L21003">
        <v>16</v>
      </c>
      <c r="M21003">
        <v>6</v>
      </c>
    </row>
    <row r="21004" spans="1:13" x14ac:dyDescent="0.25">
      <c r="A21004" t="s">
        <v>660</v>
      </c>
      <c r="C21004" t="s">
        <v>680</v>
      </c>
      <c r="D21004" s="2">
        <v>31107</v>
      </c>
      <c r="E21004">
        <v>26</v>
      </c>
      <c r="F21004">
        <v>12181</v>
      </c>
      <c r="G21004">
        <v>7893000</v>
      </c>
      <c r="H21004">
        <v>2320</v>
      </c>
      <c r="K21004">
        <v>900</v>
      </c>
      <c r="L21004">
        <v>12</v>
      </c>
      <c r="M21004">
        <v>1.8</v>
      </c>
    </row>
    <row r="21005" spans="1:13" x14ac:dyDescent="0.25">
      <c r="A21005" t="s">
        <v>660</v>
      </c>
      <c r="C21005" t="s">
        <v>681</v>
      </c>
      <c r="D21005" s="2">
        <v>31107</v>
      </c>
      <c r="E21005">
        <v>31</v>
      </c>
      <c r="F21005">
        <v>36435</v>
      </c>
      <c r="G21005">
        <v>39320000</v>
      </c>
      <c r="H21005">
        <v>3168</v>
      </c>
      <c r="K21005">
        <v>1425</v>
      </c>
      <c r="L21005">
        <v>24</v>
      </c>
      <c r="M21005">
        <v>14</v>
      </c>
    </row>
    <row r="21006" spans="1:13" x14ac:dyDescent="0.25">
      <c r="A21006" t="s">
        <v>660</v>
      </c>
      <c r="C21006" t="s">
        <v>666</v>
      </c>
      <c r="D21006" s="2">
        <v>31138</v>
      </c>
      <c r="E21006">
        <v>29.1</v>
      </c>
      <c r="F21006">
        <v>7469</v>
      </c>
      <c r="G21006">
        <v>11214000</v>
      </c>
      <c r="H21006">
        <v>0</v>
      </c>
      <c r="K21006">
        <v>1800</v>
      </c>
      <c r="L21006">
        <v>16</v>
      </c>
      <c r="M21006">
        <v>4.5</v>
      </c>
    </row>
    <row r="21007" spans="1:13" x14ac:dyDescent="0.25">
      <c r="A21007" t="s">
        <v>660</v>
      </c>
      <c r="C21007" t="s">
        <v>668</v>
      </c>
      <c r="D21007" s="2">
        <v>31138</v>
      </c>
      <c r="E21007">
        <v>29.9</v>
      </c>
      <c r="F21007">
        <v>12820</v>
      </c>
      <c r="G21007">
        <v>63746000</v>
      </c>
      <c r="H21007">
        <v>0</v>
      </c>
      <c r="K21007">
        <v>1815</v>
      </c>
      <c r="L21007">
        <v>16</v>
      </c>
      <c r="M21007">
        <v>2.4</v>
      </c>
    </row>
    <row r="21008" spans="1:13" x14ac:dyDescent="0.25">
      <c r="A21008" t="s">
        <v>660</v>
      </c>
      <c r="C21008" t="s">
        <v>669</v>
      </c>
      <c r="D21008" s="2">
        <v>31138</v>
      </c>
      <c r="E21008">
        <v>23</v>
      </c>
      <c r="F21008">
        <v>6077</v>
      </c>
      <c r="G21008">
        <v>28659000</v>
      </c>
      <c r="H21008">
        <v>0</v>
      </c>
      <c r="K21008">
        <v>1370</v>
      </c>
      <c r="L21008">
        <v>12</v>
      </c>
      <c r="M21008">
        <v>0</v>
      </c>
    </row>
    <row r="21009" spans="1:13" x14ac:dyDescent="0.25">
      <c r="A21009" t="s">
        <v>660</v>
      </c>
      <c r="C21009" t="s">
        <v>661</v>
      </c>
      <c r="D21009" s="2">
        <v>31138</v>
      </c>
      <c r="E21009">
        <v>29.9</v>
      </c>
      <c r="F21009">
        <v>15476</v>
      </c>
      <c r="G21009">
        <v>33026000</v>
      </c>
      <c r="H21009">
        <v>5159</v>
      </c>
      <c r="K21009">
        <v>1402</v>
      </c>
      <c r="L21009">
        <v>16</v>
      </c>
      <c r="M21009">
        <v>3.4</v>
      </c>
    </row>
    <row r="21010" spans="1:13" x14ac:dyDescent="0.25">
      <c r="A21010" t="s">
        <v>660</v>
      </c>
      <c r="C21010" t="s">
        <v>665</v>
      </c>
      <c r="D21010" s="2">
        <v>31138</v>
      </c>
      <c r="E21010">
        <v>29.9</v>
      </c>
      <c r="F21010">
        <v>40607</v>
      </c>
      <c r="G21010">
        <v>34617000</v>
      </c>
      <c r="H21010">
        <v>0</v>
      </c>
      <c r="K21010">
        <v>1230</v>
      </c>
      <c r="L21010">
        <v>24</v>
      </c>
      <c r="M21010">
        <v>1.2</v>
      </c>
    </row>
    <row r="21011" spans="1:13" x14ac:dyDescent="0.25">
      <c r="A21011" t="s">
        <v>660</v>
      </c>
      <c r="C21011" t="s">
        <v>686</v>
      </c>
      <c r="D21011" s="2">
        <v>31138</v>
      </c>
      <c r="E21011">
        <v>29.9</v>
      </c>
      <c r="F21011">
        <v>27451</v>
      </c>
      <c r="G21011">
        <v>87132000</v>
      </c>
      <c r="H21011">
        <v>560</v>
      </c>
      <c r="K21011">
        <v>1800</v>
      </c>
      <c r="L21011">
        <v>24</v>
      </c>
      <c r="M21011">
        <v>3.2</v>
      </c>
    </row>
    <row r="21012" spans="1:13" x14ac:dyDescent="0.25">
      <c r="A21012" t="s">
        <v>660</v>
      </c>
      <c r="C21012" t="s">
        <v>673</v>
      </c>
      <c r="D21012" s="2">
        <v>31138</v>
      </c>
      <c r="E21012">
        <v>29.9</v>
      </c>
      <c r="F21012">
        <v>8510</v>
      </c>
      <c r="G21012">
        <v>31051000</v>
      </c>
      <c r="H21012">
        <v>8510</v>
      </c>
      <c r="K21012">
        <v>1200</v>
      </c>
      <c r="L21012">
        <v>18</v>
      </c>
      <c r="M21012">
        <v>8</v>
      </c>
    </row>
    <row r="21013" spans="1:13" x14ac:dyDescent="0.25">
      <c r="A21013" t="s">
        <v>660</v>
      </c>
      <c r="C21013" t="s">
        <v>676</v>
      </c>
      <c r="D21013" s="2">
        <v>31138</v>
      </c>
      <c r="E21013">
        <v>29.9</v>
      </c>
      <c r="F21013">
        <v>10954</v>
      </c>
      <c r="G21013">
        <v>20026000</v>
      </c>
      <c r="H21013">
        <v>825</v>
      </c>
      <c r="K21013">
        <v>1425</v>
      </c>
      <c r="L21013">
        <v>16</v>
      </c>
      <c r="M21013">
        <v>5</v>
      </c>
    </row>
    <row r="21014" spans="1:13" x14ac:dyDescent="0.25">
      <c r="A21014" t="s">
        <v>660</v>
      </c>
      <c r="C21014" t="s">
        <v>680</v>
      </c>
      <c r="D21014" s="2">
        <v>31138</v>
      </c>
      <c r="E21014">
        <v>0</v>
      </c>
      <c r="F21014">
        <v>1</v>
      </c>
      <c r="G21014">
        <v>1000</v>
      </c>
      <c r="H21014">
        <v>0</v>
      </c>
      <c r="K21014">
        <v>900</v>
      </c>
      <c r="L21014">
        <v>12</v>
      </c>
      <c r="M21014">
        <v>1.8</v>
      </c>
    </row>
    <row r="21015" spans="1:13" x14ac:dyDescent="0.25">
      <c r="A21015" t="s">
        <v>660</v>
      </c>
      <c r="C21015" t="s">
        <v>681</v>
      </c>
      <c r="D21015" s="2">
        <v>31138</v>
      </c>
      <c r="E21015">
        <v>29.9</v>
      </c>
      <c r="F21015">
        <v>34844</v>
      </c>
      <c r="G21015">
        <v>36150000</v>
      </c>
      <c r="H21015">
        <v>3030</v>
      </c>
      <c r="K21015">
        <v>1425</v>
      </c>
      <c r="L21015">
        <v>24</v>
      </c>
      <c r="M21015">
        <v>14</v>
      </c>
    </row>
    <row r="21016" spans="1:13" x14ac:dyDescent="0.25">
      <c r="A21016" t="s">
        <v>660</v>
      </c>
      <c r="C21016" t="s">
        <v>666</v>
      </c>
      <c r="D21016" s="2">
        <v>31168</v>
      </c>
      <c r="E21016">
        <v>30.9</v>
      </c>
      <c r="F21016">
        <v>9550</v>
      </c>
      <c r="G21016">
        <v>25830000</v>
      </c>
      <c r="H21016">
        <v>0</v>
      </c>
      <c r="K21016">
        <v>1372</v>
      </c>
      <c r="L21016">
        <v>16</v>
      </c>
      <c r="M21016">
        <v>8.6999999999999993</v>
      </c>
    </row>
    <row r="21017" spans="1:13" x14ac:dyDescent="0.25">
      <c r="A21017" t="s">
        <v>660</v>
      </c>
      <c r="C21017" t="s">
        <v>668</v>
      </c>
      <c r="D21017" s="2">
        <v>31168</v>
      </c>
      <c r="E21017">
        <v>30.8</v>
      </c>
      <c r="F21017">
        <v>14263</v>
      </c>
      <c r="G21017">
        <v>70423000</v>
      </c>
      <c r="H21017">
        <v>0</v>
      </c>
      <c r="K21017">
        <v>2002</v>
      </c>
      <c r="L21017">
        <v>16</v>
      </c>
      <c r="M21017">
        <v>5</v>
      </c>
    </row>
    <row r="21018" spans="1:13" x14ac:dyDescent="0.25">
      <c r="A21018" t="s">
        <v>660</v>
      </c>
      <c r="C21018" t="s">
        <v>661</v>
      </c>
      <c r="D21018" s="2">
        <v>31168</v>
      </c>
      <c r="E21018">
        <v>30.8</v>
      </c>
      <c r="F21018">
        <v>18002</v>
      </c>
      <c r="G21018">
        <v>38749000</v>
      </c>
      <c r="H21018">
        <v>6001</v>
      </c>
      <c r="K21018">
        <v>1387</v>
      </c>
      <c r="L21018">
        <v>16</v>
      </c>
      <c r="M21018">
        <v>3</v>
      </c>
    </row>
    <row r="21019" spans="1:13" x14ac:dyDescent="0.25">
      <c r="A21019" t="s">
        <v>660</v>
      </c>
      <c r="C21019" t="s">
        <v>665</v>
      </c>
      <c r="D21019" s="2">
        <v>31168</v>
      </c>
      <c r="E21019">
        <v>30.9</v>
      </c>
      <c r="F21019">
        <v>43637</v>
      </c>
      <c r="G21019">
        <v>36716000</v>
      </c>
      <c r="H21019">
        <v>0</v>
      </c>
      <c r="K21019">
        <v>1240</v>
      </c>
      <c r="L21019">
        <v>24</v>
      </c>
      <c r="M21019">
        <v>17.399999999999999</v>
      </c>
    </row>
    <row r="21020" spans="1:13" x14ac:dyDescent="0.25">
      <c r="A21020" t="s">
        <v>660</v>
      </c>
      <c r="C21020" t="s">
        <v>686</v>
      </c>
      <c r="D21020" s="2">
        <v>31168</v>
      </c>
      <c r="E21020">
        <v>30.8</v>
      </c>
      <c r="F21020">
        <v>29468</v>
      </c>
      <c r="G21020">
        <v>80396000</v>
      </c>
      <c r="H21020">
        <v>601</v>
      </c>
      <c r="K21020">
        <v>1800</v>
      </c>
      <c r="L21020">
        <v>24</v>
      </c>
      <c r="M21020">
        <v>2.6</v>
      </c>
    </row>
    <row r="21021" spans="1:13" x14ac:dyDescent="0.25">
      <c r="A21021" t="s">
        <v>660</v>
      </c>
      <c r="C21021" t="s">
        <v>673</v>
      </c>
      <c r="D21021" s="2">
        <v>31168</v>
      </c>
      <c r="E21021">
        <v>30.8</v>
      </c>
      <c r="F21021">
        <v>9170</v>
      </c>
      <c r="G21021">
        <v>34805000</v>
      </c>
      <c r="H21021">
        <v>9170</v>
      </c>
      <c r="K21021">
        <v>1200</v>
      </c>
      <c r="L21021">
        <v>18</v>
      </c>
      <c r="M21021">
        <v>6.8</v>
      </c>
    </row>
    <row r="21022" spans="1:13" x14ac:dyDescent="0.25">
      <c r="A21022" t="s">
        <v>660</v>
      </c>
      <c r="C21022" t="s">
        <v>676</v>
      </c>
      <c r="D21022" s="2">
        <v>31168</v>
      </c>
      <c r="E21022">
        <v>30.8</v>
      </c>
      <c r="F21022">
        <v>11694</v>
      </c>
      <c r="G21022">
        <v>23467000</v>
      </c>
      <c r="H21022">
        <v>880</v>
      </c>
      <c r="K21022">
        <v>1425</v>
      </c>
      <c r="L21022">
        <v>16</v>
      </c>
      <c r="M21022">
        <v>5.5</v>
      </c>
    </row>
    <row r="21023" spans="1:13" x14ac:dyDescent="0.25">
      <c r="A21023" t="s">
        <v>660</v>
      </c>
      <c r="C21023" t="s">
        <v>681</v>
      </c>
      <c r="D21023" s="2">
        <v>31168</v>
      </c>
      <c r="E21023">
        <v>30.8</v>
      </c>
      <c r="F21023">
        <v>37225</v>
      </c>
      <c r="G21023">
        <v>41238000</v>
      </c>
      <c r="H21023">
        <v>3237</v>
      </c>
      <c r="K21023">
        <v>1425</v>
      </c>
      <c r="L21023">
        <v>24</v>
      </c>
      <c r="M21023">
        <v>7.8</v>
      </c>
    </row>
    <row r="21024" spans="1:13" x14ac:dyDescent="0.25">
      <c r="A21024" t="s">
        <v>660</v>
      </c>
      <c r="C21024" t="s">
        <v>666</v>
      </c>
      <c r="D21024" s="2">
        <v>31199</v>
      </c>
      <c r="E21024">
        <v>30</v>
      </c>
      <c r="F21024">
        <v>11635</v>
      </c>
      <c r="G21024">
        <v>53019000</v>
      </c>
      <c r="H21024">
        <v>0</v>
      </c>
      <c r="K21024">
        <v>1500</v>
      </c>
      <c r="L21024">
        <v>20</v>
      </c>
      <c r="M21024">
        <v>2</v>
      </c>
    </row>
    <row r="21025" spans="1:13" x14ac:dyDescent="0.25">
      <c r="A21025" t="s">
        <v>660</v>
      </c>
      <c r="C21025" t="s">
        <v>668</v>
      </c>
      <c r="D21025" s="2">
        <v>31199</v>
      </c>
      <c r="E21025">
        <v>29.7</v>
      </c>
      <c r="F21025">
        <v>13403</v>
      </c>
      <c r="G21025">
        <v>63302000</v>
      </c>
      <c r="H21025">
        <v>0</v>
      </c>
      <c r="K21025">
        <v>2027</v>
      </c>
      <c r="L21025">
        <v>16</v>
      </c>
      <c r="M21025">
        <v>7.4</v>
      </c>
    </row>
    <row r="21026" spans="1:13" x14ac:dyDescent="0.25">
      <c r="A21026" t="s">
        <v>660</v>
      </c>
      <c r="C21026" t="s">
        <v>661</v>
      </c>
      <c r="D21026" s="2">
        <v>31199</v>
      </c>
      <c r="E21026">
        <v>30</v>
      </c>
      <c r="F21026">
        <v>17507</v>
      </c>
      <c r="G21026">
        <v>38021000</v>
      </c>
      <c r="H21026">
        <v>5835</v>
      </c>
      <c r="K21026">
        <v>1367</v>
      </c>
      <c r="L21026">
        <v>16</v>
      </c>
      <c r="M21026">
        <v>2.6</v>
      </c>
    </row>
    <row r="21027" spans="1:13" x14ac:dyDescent="0.25">
      <c r="A21027" t="s">
        <v>660</v>
      </c>
      <c r="C21027" t="s">
        <v>665</v>
      </c>
      <c r="D21027" s="2">
        <v>31199</v>
      </c>
      <c r="E21027">
        <v>29.7</v>
      </c>
      <c r="F21027">
        <v>40980</v>
      </c>
      <c r="G21027">
        <v>30396000</v>
      </c>
      <c r="H21027">
        <v>0</v>
      </c>
      <c r="K21027">
        <v>1260</v>
      </c>
      <c r="L21027">
        <v>24</v>
      </c>
      <c r="M21027">
        <v>17.399999999999999</v>
      </c>
    </row>
    <row r="21028" spans="1:13" x14ac:dyDescent="0.25">
      <c r="A21028" t="s">
        <v>660</v>
      </c>
      <c r="C21028" t="s">
        <v>686</v>
      </c>
      <c r="D21028" s="2">
        <v>31199</v>
      </c>
      <c r="E21028">
        <v>29.7</v>
      </c>
      <c r="F21028">
        <v>27650</v>
      </c>
      <c r="G21028">
        <v>64941000</v>
      </c>
      <c r="H21028">
        <v>564</v>
      </c>
      <c r="K21028">
        <v>1800</v>
      </c>
      <c r="L21028">
        <v>24</v>
      </c>
      <c r="M21028">
        <v>4</v>
      </c>
    </row>
    <row r="21029" spans="1:13" x14ac:dyDescent="0.25">
      <c r="A21029" t="s">
        <v>660</v>
      </c>
      <c r="C21029" t="s">
        <v>673</v>
      </c>
      <c r="D21029" s="2">
        <v>31199</v>
      </c>
      <c r="E21029">
        <v>30</v>
      </c>
      <c r="F21029">
        <v>8711</v>
      </c>
      <c r="G21029">
        <v>33229000</v>
      </c>
      <c r="H21029">
        <v>8711</v>
      </c>
      <c r="K21029">
        <v>1185</v>
      </c>
      <c r="L21029">
        <v>18</v>
      </c>
      <c r="M21029">
        <v>5.6</v>
      </c>
    </row>
    <row r="21030" spans="1:13" x14ac:dyDescent="0.25">
      <c r="A21030" t="s">
        <v>660</v>
      </c>
      <c r="C21030" t="s">
        <v>676</v>
      </c>
      <c r="D21030" s="2">
        <v>31199</v>
      </c>
      <c r="E21030">
        <v>30</v>
      </c>
      <c r="F21030">
        <v>10972</v>
      </c>
      <c r="G21030">
        <v>21105000</v>
      </c>
      <c r="H21030">
        <v>826</v>
      </c>
      <c r="K21030">
        <v>1427</v>
      </c>
      <c r="L21030">
        <v>16</v>
      </c>
      <c r="M21030">
        <v>7.4</v>
      </c>
    </row>
    <row r="21031" spans="1:13" x14ac:dyDescent="0.25">
      <c r="A21031" t="s">
        <v>660</v>
      </c>
      <c r="C21031" t="s">
        <v>681</v>
      </c>
      <c r="D21031" s="2">
        <v>31199</v>
      </c>
      <c r="E21031">
        <v>30</v>
      </c>
      <c r="F21031">
        <v>35130</v>
      </c>
      <c r="G21031">
        <v>38549000</v>
      </c>
      <c r="H21031">
        <v>3055</v>
      </c>
      <c r="K21031">
        <v>1425</v>
      </c>
      <c r="L21031">
        <v>24</v>
      </c>
      <c r="M21031">
        <v>1.9</v>
      </c>
    </row>
    <row r="21032" spans="1:13" x14ac:dyDescent="0.25">
      <c r="A21032" t="s">
        <v>660</v>
      </c>
      <c r="C21032" t="s">
        <v>666</v>
      </c>
      <c r="D21032" s="2">
        <v>31229</v>
      </c>
      <c r="E21032">
        <v>29.9</v>
      </c>
      <c r="F21032">
        <v>11442</v>
      </c>
      <c r="G21032">
        <v>60710000</v>
      </c>
      <c r="H21032">
        <v>0</v>
      </c>
      <c r="K21032">
        <v>1500</v>
      </c>
      <c r="L21032">
        <v>20</v>
      </c>
      <c r="M21032">
        <v>1.6</v>
      </c>
    </row>
    <row r="21033" spans="1:13" x14ac:dyDescent="0.25">
      <c r="A21033" t="s">
        <v>660</v>
      </c>
      <c r="C21033" t="s">
        <v>668</v>
      </c>
      <c r="D21033" s="2">
        <v>31229</v>
      </c>
      <c r="E21033">
        <v>30.7</v>
      </c>
      <c r="F21033">
        <v>15801</v>
      </c>
      <c r="G21033">
        <v>61322000</v>
      </c>
      <c r="H21033">
        <v>0</v>
      </c>
      <c r="K21033">
        <v>2027</v>
      </c>
      <c r="L21033">
        <v>16</v>
      </c>
      <c r="M21033">
        <v>6.4</v>
      </c>
    </row>
    <row r="21034" spans="1:13" x14ac:dyDescent="0.25">
      <c r="A21034" t="s">
        <v>660</v>
      </c>
      <c r="C21034" t="s">
        <v>661</v>
      </c>
      <c r="D21034" s="2">
        <v>31229</v>
      </c>
      <c r="E21034">
        <v>31</v>
      </c>
      <c r="F21034">
        <v>14955</v>
      </c>
      <c r="G21034">
        <v>82870000</v>
      </c>
      <c r="H21034">
        <v>11236</v>
      </c>
      <c r="K21034">
        <v>1405</v>
      </c>
      <c r="L21034">
        <v>16</v>
      </c>
      <c r="M21034">
        <v>4</v>
      </c>
    </row>
    <row r="21035" spans="1:13" x14ac:dyDescent="0.25">
      <c r="A21035" t="s">
        <v>660</v>
      </c>
      <c r="C21035" t="s">
        <v>665</v>
      </c>
      <c r="D21035" s="2">
        <v>31229</v>
      </c>
      <c r="E21035">
        <v>31</v>
      </c>
      <c r="F21035">
        <v>45016</v>
      </c>
      <c r="G21035">
        <v>37339000</v>
      </c>
      <c r="H21035">
        <v>0</v>
      </c>
      <c r="K21035">
        <v>1257</v>
      </c>
      <c r="L21035">
        <v>24</v>
      </c>
      <c r="M21035">
        <v>17.8</v>
      </c>
    </row>
    <row r="21036" spans="1:13" x14ac:dyDescent="0.25">
      <c r="A21036" t="s">
        <v>660</v>
      </c>
      <c r="C21036" t="s">
        <v>686</v>
      </c>
      <c r="D21036" s="2">
        <v>31229</v>
      </c>
      <c r="E21036">
        <v>31</v>
      </c>
      <c r="F21036">
        <v>29835</v>
      </c>
      <c r="G21036">
        <v>96221000</v>
      </c>
      <c r="H21036">
        <v>1195</v>
      </c>
      <c r="K21036">
        <v>1805</v>
      </c>
      <c r="L21036">
        <v>24</v>
      </c>
      <c r="M21036">
        <v>5.4</v>
      </c>
    </row>
    <row r="21037" spans="1:13" x14ac:dyDescent="0.25">
      <c r="A21037" t="s">
        <v>660</v>
      </c>
      <c r="C21037" t="s">
        <v>673</v>
      </c>
      <c r="D21037" s="2">
        <v>31229</v>
      </c>
      <c r="E21037">
        <v>31</v>
      </c>
      <c r="F21037">
        <v>11154</v>
      </c>
      <c r="G21037">
        <v>33468000</v>
      </c>
      <c r="H21037">
        <v>7983</v>
      </c>
      <c r="K21037">
        <v>1185</v>
      </c>
      <c r="L21037">
        <v>18</v>
      </c>
      <c r="M21037">
        <v>5.6</v>
      </c>
    </row>
    <row r="21038" spans="1:13" x14ac:dyDescent="0.25">
      <c r="A21038" t="s">
        <v>660</v>
      </c>
      <c r="C21038" t="s">
        <v>676</v>
      </c>
      <c r="D21038" s="2">
        <v>31229</v>
      </c>
      <c r="E21038">
        <v>31</v>
      </c>
      <c r="F21038">
        <v>12074</v>
      </c>
      <c r="G21038">
        <v>18774000</v>
      </c>
      <c r="H21038">
        <v>909</v>
      </c>
      <c r="K21038">
        <v>1427</v>
      </c>
      <c r="L21038">
        <v>16</v>
      </c>
      <c r="M21038">
        <v>7.8</v>
      </c>
    </row>
    <row r="21039" spans="1:13" x14ac:dyDescent="0.25">
      <c r="A21039" t="s">
        <v>660</v>
      </c>
      <c r="C21039" t="s">
        <v>681</v>
      </c>
      <c r="D21039" s="2">
        <v>31229</v>
      </c>
      <c r="E21039">
        <v>31</v>
      </c>
      <c r="F21039">
        <v>41083</v>
      </c>
      <c r="G21039">
        <v>34550000</v>
      </c>
      <c r="H21039">
        <v>790</v>
      </c>
      <c r="K21039">
        <v>1410</v>
      </c>
      <c r="L21039">
        <v>24</v>
      </c>
      <c r="M21039">
        <v>2.2000000000000002</v>
      </c>
    </row>
    <row r="21040" spans="1:13" x14ac:dyDescent="0.25">
      <c r="A21040" t="s">
        <v>660</v>
      </c>
      <c r="C21040" t="s">
        <v>666</v>
      </c>
      <c r="D21040" s="2">
        <v>31260</v>
      </c>
      <c r="E21040">
        <v>31</v>
      </c>
      <c r="F21040">
        <v>12607</v>
      </c>
      <c r="G21040">
        <v>70250000</v>
      </c>
      <c r="H21040">
        <v>0</v>
      </c>
      <c r="K21040">
        <v>1537</v>
      </c>
      <c r="L21040">
        <v>20</v>
      </c>
      <c r="M21040">
        <v>2.7</v>
      </c>
    </row>
    <row r="21041" spans="1:13" x14ac:dyDescent="0.25">
      <c r="A21041" t="s">
        <v>660</v>
      </c>
      <c r="C21041" t="s">
        <v>668</v>
      </c>
      <c r="D21041" s="2">
        <v>31260</v>
      </c>
      <c r="E21041">
        <v>31</v>
      </c>
      <c r="F21041">
        <v>16700</v>
      </c>
      <c r="G21041">
        <v>88702000</v>
      </c>
      <c r="H21041">
        <v>0</v>
      </c>
      <c r="K21041">
        <v>2025</v>
      </c>
      <c r="L21041">
        <v>16</v>
      </c>
      <c r="M21041">
        <v>5.0999999999999996</v>
      </c>
    </row>
    <row r="21042" spans="1:13" x14ac:dyDescent="0.25">
      <c r="A21042" t="s">
        <v>660</v>
      </c>
      <c r="C21042" t="s">
        <v>661</v>
      </c>
      <c r="D21042" s="2">
        <v>31260</v>
      </c>
      <c r="E21042">
        <v>31</v>
      </c>
      <c r="F21042">
        <v>15966</v>
      </c>
      <c r="G21042">
        <v>57085000</v>
      </c>
      <c r="H21042">
        <v>13063</v>
      </c>
      <c r="K21042">
        <v>1425</v>
      </c>
      <c r="L21042">
        <v>16</v>
      </c>
      <c r="M21042">
        <v>10</v>
      </c>
    </row>
    <row r="21043" spans="1:13" x14ac:dyDescent="0.25">
      <c r="A21043" t="s">
        <v>660</v>
      </c>
      <c r="C21043" t="s">
        <v>665</v>
      </c>
      <c r="D21043" s="2">
        <v>31260</v>
      </c>
      <c r="E21043">
        <v>31</v>
      </c>
      <c r="F21043">
        <v>47546</v>
      </c>
      <c r="G21043">
        <v>39381000</v>
      </c>
      <c r="H21043">
        <v>0</v>
      </c>
      <c r="K21043">
        <v>1255</v>
      </c>
      <c r="L21043">
        <v>24</v>
      </c>
      <c r="M21043">
        <v>13.9</v>
      </c>
    </row>
    <row r="21044" spans="1:13" x14ac:dyDescent="0.25">
      <c r="A21044" t="s">
        <v>660</v>
      </c>
      <c r="C21044" t="s">
        <v>686</v>
      </c>
      <c r="D21044" s="2">
        <v>31260</v>
      </c>
      <c r="E21044">
        <v>31</v>
      </c>
      <c r="F21044">
        <v>31775</v>
      </c>
      <c r="G21044">
        <v>104725000</v>
      </c>
      <c r="H21044">
        <v>1324</v>
      </c>
      <c r="K21044">
        <v>1797</v>
      </c>
      <c r="L21044">
        <v>24</v>
      </c>
      <c r="M21044">
        <v>4.3</v>
      </c>
    </row>
    <row r="21045" spans="1:13" x14ac:dyDescent="0.25">
      <c r="A21045" t="s">
        <v>660</v>
      </c>
      <c r="C21045" t="s">
        <v>673</v>
      </c>
      <c r="D21045" s="2">
        <v>31260</v>
      </c>
      <c r="E21045">
        <v>31</v>
      </c>
      <c r="F21045">
        <v>11946</v>
      </c>
      <c r="G21045">
        <v>31347000</v>
      </c>
      <c r="H21045">
        <v>7964</v>
      </c>
      <c r="K21045">
        <v>1200</v>
      </c>
      <c r="L21045">
        <v>18</v>
      </c>
      <c r="M21045">
        <v>4</v>
      </c>
    </row>
    <row r="21046" spans="1:13" x14ac:dyDescent="0.25">
      <c r="A21046" t="s">
        <v>660</v>
      </c>
      <c r="C21046" t="s">
        <v>676</v>
      </c>
      <c r="D21046" s="2">
        <v>31260</v>
      </c>
      <c r="E21046">
        <v>31</v>
      </c>
      <c r="F21046">
        <v>12669</v>
      </c>
      <c r="G21046">
        <v>20196000</v>
      </c>
      <c r="H21046">
        <v>954</v>
      </c>
      <c r="K21046">
        <v>1425</v>
      </c>
      <c r="L21046">
        <v>16</v>
      </c>
      <c r="M21046">
        <v>6.4</v>
      </c>
    </row>
    <row r="21047" spans="1:13" x14ac:dyDescent="0.25">
      <c r="A21047" t="s">
        <v>660</v>
      </c>
      <c r="C21047" t="s">
        <v>681</v>
      </c>
      <c r="D21047" s="2">
        <v>31260</v>
      </c>
      <c r="E21047">
        <v>31</v>
      </c>
      <c r="F21047">
        <v>44054</v>
      </c>
      <c r="G21047">
        <v>37979000</v>
      </c>
      <c r="H21047">
        <v>0</v>
      </c>
      <c r="K21047">
        <v>1395</v>
      </c>
      <c r="L21047">
        <v>24</v>
      </c>
      <c r="M21047">
        <v>4.5999999999999996</v>
      </c>
    </row>
    <row r="21048" spans="1:13" x14ac:dyDescent="0.25">
      <c r="A21048" t="s">
        <v>660</v>
      </c>
      <c r="C21048" t="s">
        <v>666</v>
      </c>
      <c r="D21048" s="2">
        <v>31291</v>
      </c>
      <c r="E21048">
        <v>24.2</v>
      </c>
      <c r="F21048">
        <v>8898</v>
      </c>
      <c r="G21048">
        <v>69614000</v>
      </c>
      <c r="H21048">
        <v>0</v>
      </c>
      <c r="K21048">
        <v>1575</v>
      </c>
      <c r="L21048">
        <v>20</v>
      </c>
      <c r="M21048">
        <v>4.2</v>
      </c>
    </row>
    <row r="21049" spans="1:13" x14ac:dyDescent="0.25">
      <c r="A21049" t="s">
        <v>660</v>
      </c>
      <c r="C21049" t="s">
        <v>668</v>
      </c>
      <c r="D21049" s="2">
        <v>31291</v>
      </c>
      <c r="E21049">
        <v>24.2</v>
      </c>
      <c r="F21049">
        <v>12726</v>
      </c>
      <c r="G21049">
        <v>72022000</v>
      </c>
      <c r="H21049">
        <v>0</v>
      </c>
      <c r="K21049">
        <v>2025</v>
      </c>
      <c r="L21049">
        <v>16</v>
      </c>
      <c r="M21049">
        <v>4.5999999999999996</v>
      </c>
    </row>
    <row r="21050" spans="1:13" x14ac:dyDescent="0.25">
      <c r="A21050" t="s">
        <v>660</v>
      </c>
      <c r="C21050" t="s">
        <v>661</v>
      </c>
      <c r="D21050" s="2">
        <v>31291</v>
      </c>
      <c r="E21050">
        <v>24.2</v>
      </c>
      <c r="F21050">
        <v>12521</v>
      </c>
      <c r="G21050">
        <v>37767000</v>
      </c>
      <c r="H21050">
        <v>10245</v>
      </c>
      <c r="K21050">
        <v>1425</v>
      </c>
      <c r="L21050">
        <v>16</v>
      </c>
      <c r="M21050">
        <v>14.6</v>
      </c>
    </row>
    <row r="21051" spans="1:13" x14ac:dyDescent="0.25">
      <c r="A21051" t="s">
        <v>660</v>
      </c>
      <c r="C21051" t="s">
        <v>665</v>
      </c>
      <c r="D21051" s="2">
        <v>31291</v>
      </c>
      <c r="E21051">
        <v>24.2</v>
      </c>
      <c r="F21051">
        <v>34849</v>
      </c>
      <c r="G21051">
        <v>34028000</v>
      </c>
      <c r="H21051">
        <v>0</v>
      </c>
      <c r="K21051">
        <v>1257</v>
      </c>
      <c r="L21051">
        <v>24</v>
      </c>
      <c r="M21051">
        <v>9.6</v>
      </c>
    </row>
    <row r="21052" spans="1:13" x14ac:dyDescent="0.25">
      <c r="A21052" t="s">
        <v>660</v>
      </c>
      <c r="C21052" t="s">
        <v>686</v>
      </c>
      <c r="D21052" s="2">
        <v>31291</v>
      </c>
      <c r="E21052">
        <v>24.2</v>
      </c>
      <c r="F21052">
        <v>23544</v>
      </c>
      <c r="G21052">
        <v>78992000</v>
      </c>
      <c r="H21052">
        <v>981</v>
      </c>
      <c r="K21052">
        <v>1785</v>
      </c>
      <c r="L21052">
        <v>24</v>
      </c>
      <c r="M21052">
        <v>3.2</v>
      </c>
    </row>
    <row r="21053" spans="1:13" x14ac:dyDescent="0.25">
      <c r="A21053" t="s">
        <v>660</v>
      </c>
      <c r="C21053" t="s">
        <v>673</v>
      </c>
      <c r="D21053" s="2">
        <v>31291</v>
      </c>
      <c r="E21053">
        <v>24.2</v>
      </c>
      <c r="F21053">
        <v>8855</v>
      </c>
      <c r="G21053">
        <v>29277000</v>
      </c>
      <c r="H21053">
        <v>5903</v>
      </c>
      <c r="K21053">
        <v>1200</v>
      </c>
      <c r="L21053">
        <v>18</v>
      </c>
      <c r="M21053">
        <v>2.4</v>
      </c>
    </row>
    <row r="21054" spans="1:13" x14ac:dyDescent="0.25">
      <c r="A21054" t="s">
        <v>660</v>
      </c>
      <c r="C21054" t="s">
        <v>676</v>
      </c>
      <c r="D21054" s="2">
        <v>31291</v>
      </c>
      <c r="E21054">
        <v>24.2</v>
      </c>
      <c r="F21054">
        <v>9405</v>
      </c>
      <c r="G21054">
        <v>16882000</v>
      </c>
      <c r="H21054">
        <v>708</v>
      </c>
      <c r="K21054">
        <v>1425</v>
      </c>
      <c r="L21054">
        <v>16</v>
      </c>
      <c r="M21054">
        <v>5</v>
      </c>
    </row>
    <row r="21055" spans="1:13" x14ac:dyDescent="0.25">
      <c r="A21055" t="s">
        <v>660</v>
      </c>
      <c r="C21055" t="s">
        <v>681</v>
      </c>
      <c r="D21055" s="2">
        <v>31291</v>
      </c>
      <c r="E21055">
        <v>24.3</v>
      </c>
      <c r="F21055">
        <v>32567</v>
      </c>
      <c r="G21055">
        <v>28985000</v>
      </c>
      <c r="H21055">
        <v>0</v>
      </c>
      <c r="K21055">
        <v>1395</v>
      </c>
      <c r="L21055">
        <v>24</v>
      </c>
      <c r="M21055">
        <v>3.5</v>
      </c>
    </row>
    <row r="21056" spans="1:13" x14ac:dyDescent="0.25">
      <c r="A21056" t="s">
        <v>660</v>
      </c>
      <c r="C21056" t="s">
        <v>666</v>
      </c>
      <c r="D21056" s="2">
        <v>31321</v>
      </c>
      <c r="E21056">
        <v>22.8</v>
      </c>
      <c r="F21056">
        <v>8174</v>
      </c>
      <c r="G21056">
        <v>54299000</v>
      </c>
      <c r="H21056">
        <v>0</v>
      </c>
      <c r="K21056">
        <v>1575</v>
      </c>
      <c r="L21056">
        <v>20</v>
      </c>
      <c r="M21056">
        <v>2.4</v>
      </c>
    </row>
    <row r="21057" spans="1:13" x14ac:dyDescent="0.25">
      <c r="A21057" t="s">
        <v>660</v>
      </c>
      <c r="C21057" t="s">
        <v>668</v>
      </c>
      <c r="D21057" s="2">
        <v>31321</v>
      </c>
      <c r="E21057">
        <v>22.8</v>
      </c>
      <c r="F21057">
        <v>11937</v>
      </c>
      <c r="G21057">
        <v>67969000</v>
      </c>
      <c r="H21057">
        <v>0</v>
      </c>
      <c r="K21057">
        <v>2025</v>
      </c>
      <c r="L21057">
        <v>16</v>
      </c>
      <c r="M21057">
        <v>8.1</v>
      </c>
    </row>
    <row r="21058" spans="1:13" x14ac:dyDescent="0.25">
      <c r="A21058" t="s">
        <v>660</v>
      </c>
      <c r="C21058" t="s">
        <v>661</v>
      </c>
      <c r="D21058" s="2">
        <v>31321</v>
      </c>
      <c r="E21058">
        <v>22.9</v>
      </c>
      <c r="F21058">
        <v>11650</v>
      </c>
      <c r="G21058">
        <v>33095000</v>
      </c>
      <c r="H21058">
        <v>9531</v>
      </c>
      <c r="K21058">
        <v>1427</v>
      </c>
      <c r="L21058">
        <v>16</v>
      </c>
      <c r="M21058">
        <v>16.100000000000001</v>
      </c>
    </row>
    <row r="21059" spans="1:13" x14ac:dyDescent="0.25">
      <c r="A21059" t="s">
        <v>660</v>
      </c>
      <c r="C21059" t="s">
        <v>665</v>
      </c>
      <c r="D21059" s="2">
        <v>31321</v>
      </c>
      <c r="E21059">
        <v>22.8</v>
      </c>
      <c r="F21059">
        <v>31685</v>
      </c>
      <c r="G21059">
        <v>29677000</v>
      </c>
      <c r="H21059">
        <v>0</v>
      </c>
      <c r="K21059">
        <v>1260</v>
      </c>
      <c r="L21059">
        <v>24</v>
      </c>
      <c r="M21059">
        <v>9.6</v>
      </c>
    </row>
    <row r="21060" spans="1:13" x14ac:dyDescent="0.25">
      <c r="A21060" t="s">
        <v>660</v>
      </c>
      <c r="C21060" t="s">
        <v>686</v>
      </c>
      <c r="D21060" s="2">
        <v>31321</v>
      </c>
      <c r="E21060">
        <v>22.8</v>
      </c>
      <c r="F21060">
        <v>21582</v>
      </c>
      <c r="G21060">
        <v>70862000</v>
      </c>
      <c r="H21060">
        <v>899</v>
      </c>
      <c r="K21060">
        <v>1785</v>
      </c>
      <c r="L21060">
        <v>24</v>
      </c>
      <c r="M21060">
        <v>3.2</v>
      </c>
    </row>
    <row r="21061" spans="1:13" x14ac:dyDescent="0.25">
      <c r="A21061" t="s">
        <v>660</v>
      </c>
      <c r="C21061" t="s">
        <v>673</v>
      </c>
      <c r="D21061" s="2">
        <v>31321</v>
      </c>
      <c r="E21061">
        <v>22.8</v>
      </c>
      <c r="F21061">
        <v>8196</v>
      </c>
      <c r="G21061">
        <v>27105000</v>
      </c>
      <c r="H21061">
        <v>5464</v>
      </c>
      <c r="K21061">
        <v>1200</v>
      </c>
      <c r="L21061">
        <v>18</v>
      </c>
      <c r="M21061">
        <v>2.4</v>
      </c>
    </row>
    <row r="21062" spans="1:13" x14ac:dyDescent="0.25">
      <c r="A21062" t="s">
        <v>660</v>
      </c>
      <c r="C21062" t="s">
        <v>676</v>
      </c>
      <c r="D21062" s="2">
        <v>31321</v>
      </c>
      <c r="E21062">
        <v>22.8</v>
      </c>
      <c r="F21062">
        <v>8574</v>
      </c>
      <c r="G21062">
        <v>16016000</v>
      </c>
      <c r="H21062">
        <v>645</v>
      </c>
      <c r="K21062">
        <v>1425</v>
      </c>
      <c r="L21062">
        <v>16</v>
      </c>
      <c r="M21062">
        <v>2.5</v>
      </c>
    </row>
    <row r="21063" spans="1:13" x14ac:dyDescent="0.25">
      <c r="A21063" t="s">
        <v>660</v>
      </c>
      <c r="C21063" t="s">
        <v>681</v>
      </c>
      <c r="D21063" s="2">
        <v>31321</v>
      </c>
      <c r="E21063">
        <v>22.8</v>
      </c>
      <c r="F21063">
        <v>29628</v>
      </c>
      <c r="G21063">
        <v>24938000</v>
      </c>
      <c r="H21063">
        <v>0</v>
      </c>
      <c r="K21063">
        <v>1395</v>
      </c>
      <c r="L21063">
        <v>24</v>
      </c>
      <c r="M21063">
        <v>7</v>
      </c>
    </row>
    <row r="21064" spans="1:13" x14ac:dyDescent="0.25">
      <c r="A21064" t="s">
        <v>660</v>
      </c>
      <c r="C21064" t="s">
        <v>666</v>
      </c>
      <c r="D21064" s="2">
        <v>31352</v>
      </c>
      <c r="E21064">
        <v>29.2</v>
      </c>
      <c r="F21064">
        <v>11107</v>
      </c>
      <c r="G21064">
        <v>64929000</v>
      </c>
      <c r="H21064">
        <v>0</v>
      </c>
      <c r="K21064">
        <v>1575</v>
      </c>
      <c r="L21064">
        <v>20</v>
      </c>
      <c r="M21064">
        <v>0.6</v>
      </c>
    </row>
    <row r="21065" spans="1:13" x14ac:dyDescent="0.25">
      <c r="A21065" t="s">
        <v>660</v>
      </c>
      <c r="C21065" t="s">
        <v>668</v>
      </c>
      <c r="D21065" s="2">
        <v>31352</v>
      </c>
      <c r="E21065">
        <v>29.2</v>
      </c>
      <c r="F21065">
        <v>16543</v>
      </c>
      <c r="G21065">
        <v>87453000</v>
      </c>
      <c r="H21065">
        <v>0</v>
      </c>
      <c r="K21065">
        <v>2025</v>
      </c>
      <c r="L21065">
        <v>16</v>
      </c>
      <c r="M21065">
        <v>11.6</v>
      </c>
    </row>
    <row r="21066" spans="1:13" x14ac:dyDescent="0.25">
      <c r="A21066" t="s">
        <v>660</v>
      </c>
      <c r="C21066" t="s">
        <v>661</v>
      </c>
      <c r="D21066" s="2">
        <v>31352</v>
      </c>
      <c r="E21066">
        <v>29.2</v>
      </c>
      <c r="F21066">
        <v>15642</v>
      </c>
      <c r="G21066">
        <v>40462000</v>
      </c>
      <c r="H21066">
        <v>12798</v>
      </c>
      <c r="K21066">
        <v>1431</v>
      </c>
      <c r="L21066">
        <v>16</v>
      </c>
      <c r="M21066">
        <v>17.600000000000001</v>
      </c>
    </row>
    <row r="21067" spans="1:13" x14ac:dyDescent="0.25">
      <c r="A21067" t="s">
        <v>660</v>
      </c>
      <c r="C21067" t="s">
        <v>665</v>
      </c>
      <c r="D21067" s="2">
        <v>31352</v>
      </c>
      <c r="E21067">
        <v>29.2</v>
      </c>
      <c r="F21067">
        <v>43662</v>
      </c>
      <c r="G21067">
        <v>39607000</v>
      </c>
      <c r="H21067">
        <v>0</v>
      </c>
      <c r="K21067">
        <v>1260</v>
      </c>
      <c r="L21067">
        <v>24</v>
      </c>
      <c r="M21067">
        <v>9.6</v>
      </c>
    </row>
    <row r="21068" spans="1:13" x14ac:dyDescent="0.25">
      <c r="A21068" t="s">
        <v>660</v>
      </c>
      <c r="C21068" t="s">
        <v>686</v>
      </c>
      <c r="D21068" s="2">
        <v>31352</v>
      </c>
      <c r="E21068">
        <v>29.2</v>
      </c>
      <c r="F21068">
        <v>29362</v>
      </c>
      <c r="G21068">
        <v>92571000</v>
      </c>
      <c r="H21068">
        <v>1224</v>
      </c>
      <c r="K21068">
        <v>1785</v>
      </c>
      <c r="L21068">
        <v>24</v>
      </c>
      <c r="M21068">
        <v>3.2</v>
      </c>
    </row>
    <row r="21069" spans="1:13" x14ac:dyDescent="0.25">
      <c r="A21069" t="s">
        <v>660</v>
      </c>
      <c r="C21069" t="s">
        <v>673</v>
      </c>
      <c r="D21069" s="2">
        <v>31352</v>
      </c>
      <c r="E21069">
        <v>8.5</v>
      </c>
      <c r="F21069">
        <v>3300</v>
      </c>
      <c r="G21069">
        <v>10019000</v>
      </c>
      <c r="H21069">
        <v>2200</v>
      </c>
      <c r="K21069">
        <v>1200</v>
      </c>
      <c r="L21069">
        <v>18</v>
      </c>
      <c r="M21069">
        <v>2.4</v>
      </c>
    </row>
    <row r="21070" spans="1:13" x14ac:dyDescent="0.25">
      <c r="A21070" t="s">
        <v>660</v>
      </c>
      <c r="C21070" t="s">
        <v>676</v>
      </c>
      <c r="D21070" s="2">
        <v>31352</v>
      </c>
      <c r="E21070">
        <v>29.3</v>
      </c>
      <c r="F21070">
        <v>11719</v>
      </c>
      <c r="G21070">
        <v>21891000</v>
      </c>
      <c r="H21070">
        <v>882</v>
      </c>
      <c r="K21070">
        <v>1425</v>
      </c>
      <c r="L21070">
        <v>16</v>
      </c>
      <c r="M21070">
        <v>2.5</v>
      </c>
    </row>
    <row r="21071" spans="1:13" x14ac:dyDescent="0.25">
      <c r="A21071" t="s">
        <v>660</v>
      </c>
      <c r="C21071" t="s">
        <v>681</v>
      </c>
      <c r="D21071" s="2">
        <v>31352</v>
      </c>
      <c r="E21071">
        <v>29.3</v>
      </c>
      <c r="F21071">
        <v>40450</v>
      </c>
      <c r="G21071">
        <v>33614000</v>
      </c>
      <c r="H21071">
        <v>0</v>
      </c>
      <c r="K21071">
        <v>1395</v>
      </c>
      <c r="L21071">
        <v>24</v>
      </c>
      <c r="M21071">
        <v>3.5</v>
      </c>
    </row>
    <row r="21072" spans="1:13" x14ac:dyDescent="0.25">
      <c r="A21072" t="s">
        <v>660</v>
      </c>
      <c r="C21072" t="s">
        <v>666</v>
      </c>
      <c r="D21072" s="2">
        <v>31382</v>
      </c>
      <c r="E21072">
        <v>31</v>
      </c>
      <c r="F21072">
        <v>11046</v>
      </c>
      <c r="G21072">
        <v>72004000</v>
      </c>
      <c r="H21072">
        <v>0</v>
      </c>
      <c r="K21072">
        <v>1625</v>
      </c>
      <c r="L21072">
        <v>20</v>
      </c>
      <c r="M21072">
        <v>0.9</v>
      </c>
    </row>
    <row r="21073" spans="1:13" x14ac:dyDescent="0.25">
      <c r="A21073" t="s">
        <v>660</v>
      </c>
      <c r="C21073" t="s">
        <v>668</v>
      </c>
      <c r="D21073" s="2">
        <v>31382</v>
      </c>
      <c r="E21073">
        <v>31</v>
      </c>
      <c r="F21073">
        <v>17499</v>
      </c>
      <c r="G21073">
        <v>94618000</v>
      </c>
      <c r="H21073">
        <v>0</v>
      </c>
      <c r="K21073">
        <v>2047</v>
      </c>
      <c r="L21073">
        <v>16</v>
      </c>
      <c r="M21073">
        <v>11.6</v>
      </c>
    </row>
    <row r="21074" spans="1:13" x14ac:dyDescent="0.25">
      <c r="A21074" t="s">
        <v>660</v>
      </c>
      <c r="C21074" t="s">
        <v>661</v>
      </c>
      <c r="D21074" s="2">
        <v>31382</v>
      </c>
      <c r="E21074">
        <v>31</v>
      </c>
      <c r="F21074">
        <v>17831</v>
      </c>
      <c r="G21074">
        <v>47026000</v>
      </c>
      <c r="H21074">
        <v>14589</v>
      </c>
      <c r="K21074">
        <v>1316</v>
      </c>
      <c r="L21074">
        <v>16</v>
      </c>
      <c r="M21074">
        <v>10.5</v>
      </c>
    </row>
    <row r="21075" spans="1:13" x14ac:dyDescent="0.25">
      <c r="A21075" t="s">
        <v>660</v>
      </c>
      <c r="C21075" t="s">
        <v>665</v>
      </c>
      <c r="D21075" s="2">
        <v>31382</v>
      </c>
      <c r="E21075">
        <v>31</v>
      </c>
      <c r="F21075">
        <v>45151</v>
      </c>
      <c r="G21075">
        <v>39964000</v>
      </c>
      <c r="H21075">
        <v>0</v>
      </c>
      <c r="K21075">
        <v>1290</v>
      </c>
      <c r="L21075">
        <v>24</v>
      </c>
      <c r="M21075">
        <v>7.6</v>
      </c>
    </row>
    <row r="21076" spans="1:13" x14ac:dyDescent="0.25">
      <c r="A21076" t="s">
        <v>660</v>
      </c>
      <c r="C21076" t="s">
        <v>686</v>
      </c>
      <c r="D21076" s="2">
        <v>31382</v>
      </c>
      <c r="E21076">
        <v>31</v>
      </c>
      <c r="F21076">
        <v>29529</v>
      </c>
      <c r="G21076">
        <v>97014000</v>
      </c>
      <c r="H21076">
        <v>1230</v>
      </c>
      <c r="K21076">
        <v>1807</v>
      </c>
      <c r="L21076">
        <v>24</v>
      </c>
      <c r="M21076">
        <v>3.2</v>
      </c>
    </row>
    <row r="21077" spans="1:13" x14ac:dyDescent="0.25">
      <c r="A21077" t="s">
        <v>660</v>
      </c>
      <c r="C21077" t="s">
        <v>676</v>
      </c>
      <c r="D21077" s="2">
        <v>31382</v>
      </c>
      <c r="E21077">
        <v>31</v>
      </c>
      <c r="F21077">
        <v>11591</v>
      </c>
      <c r="G21077">
        <v>21555000</v>
      </c>
      <c r="H21077">
        <v>873</v>
      </c>
      <c r="K21077">
        <v>1327</v>
      </c>
      <c r="L21077">
        <v>16</v>
      </c>
      <c r="M21077">
        <v>3.6</v>
      </c>
    </row>
    <row r="21078" spans="1:13" x14ac:dyDescent="0.25">
      <c r="A21078" t="s">
        <v>660</v>
      </c>
      <c r="C21078" t="s">
        <v>681</v>
      </c>
      <c r="D21078" s="2">
        <v>31382</v>
      </c>
      <c r="E21078">
        <v>31</v>
      </c>
      <c r="F21078">
        <v>42327</v>
      </c>
      <c r="G21078">
        <v>36556000</v>
      </c>
      <c r="H21078">
        <v>0</v>
      </c>
      <c r="K21078">
        <v>1395</v>
      </c>
      <c r="L21078">
        <v>24</v>
      </c>
      <c r="M21078">
        <v>7</v>
      </c>
    </row>
    <row r="21079" spans="1:13" x14ac:dyDescent="0.25">
      <c r="A21079" t="s">
        <v>660</v>
      </c>
      <c r="C21079" t="s">
        <v>666</v>
      </c>
      <c r="D21079" s="2">
        <v>31413</v>
      </c>
      <c r="E21079">
        <v>30.8</v>
      </c>
      <c r="F21079">
        <v>10725</v>
      </c>
      <c r="G21079">
        <v>68101000</v>
      </c>
      <c r="H21079">
        <v>0</v>
      </c>
      <c r="K21079">
        <v>1560</v>
      </c>
      <c r="L21079">
        <v>20</v>
      </c>
      <c r="M21079">
        <v>0.6</v>
      </c>
    </row>
    <row r="21080" spans="1:13" x14ac:dyDescent="0.25">
      <c r="A21080" t="s">
        <v>660</v>
      </c>
      <c r="C21080" t="s">
        <v>668</v>
      </c>
      <c r="D21080" s="2">
        <v>31413</v>
      </c>
      <c r="E21080">
        <v>24.2</v>
      </c>
      <c r="F21080">
        <v>8809</v>
      </c>
      <c r="G21080">
        <v>45109000</v>
      </c>
      <c r="H21080">
        <v>0</v>
      </c>
      <c r="K21080">
        <v>2070</v>
      </c>
      <c r="L21080">
        <v>16</v>
      </c>
      <c r="M21080">
        <v>23.2</v>
      </c>
    </row>
    <row r="21081" spans="1:13" x14ac:dyDescent="0.25">
      <c r="A21081" t="s">
        <v>660</v>
      </c>
      <c r="C21081" t="s">
        <v>661</v>
      </c>
      <c r="D21081" s="2">
        <v>31413</v>
      </c>
      <c r="E21081">
        <v>30.8</v>
      </c>
      <c r="F21081">
        <v>16493</v>
      </c>
      <c r="G21081">
        <v>47779000</v>
      </c>
      <c r="H21081">
        <v>13495</v>
      </c>
      <c r="K21081">
        <v>1200</v>
      </c>
      <c r="L21081">
        <v>16</v>
      </c>
      <c r="M21081">
        <v>3.4</v>
      </c>
    </row>
    <row r="21082" spans="1:13" x14ac:dyDescent="0.25">
      <c r="A21082" t="s">
        <v>660</v>
      </c>
      <c r="C21082" t="s">
        <v>665</v>
      </c>
      <c r="D21082" s="2">
        <v>31413</v>
      </c>
      <c r="E21082">
        <v>30.8</v>
      </c>
      <c r="F21082">
        <v>42674</v>
      </c>
      <c r="G21082">
        <v>38250000</v>
      </c>
      <c r="H21082">
        <v>0</v>
      </c>
      <c r="K21082">
        <v>1290</v>
      </c>
      <c r="L21082">
        <v>24</v>
      </c>
      <c r="M21082">
        <v>5.6</v>
      </c>
    </row>
    <row r="21083" spans="1:13" x14ac:dyDescent="0.25">
      <c r="A21083" t="s">
        <v>660</v>
      </c>
      <c r="C21083" t="s">
        <v>686</v>
      </c>
      <c r="D21083" s="2">
        <v>31413</v>
      </c>
      <c r="E21083">
        <v>30.8</v>
      </c>
      <c r="F21083">
        <v>26449</v>
      </c>
      <c r="G21083">
        <v>46186000</v>
      </c>
      <c r="H21083">
        <v>1102</v>
      </c>
      <c r="K21083">
        <v>1830</v>
      </c>
      <c r="L21083">
        <v>24</v>
      </c>
      <c r="M21083">
        <v>3.2</v>
      </c>
    </row>
    <row r="21084" spans="1:13" x14ac:dyDescent="0.25">
      <c r="A21084" t="s">
        <v>660</v>
      </c>
      <c r="C21084" t="s">
        <v>676</v>
      </c>
      <c r="D21084" s="2">
        <v>31413</v>
      </c>
      <c r="E21084">
        <v>30.8</v>
      </c>
      <c r="F21084">
        <v>10544</v>
      </c>
      <c r="G21084">
        <v>24200000</v>
      </c>
      <c r="H21084">
        <v>794</v>
      </c>
      <c r="K21084">
        <v>1260</v>
      </c>
      <c r="L21084">
        <v>16</v>
      </c>
      <c r="M21084">
        <v>2.2000000000000002</v>
      </c>
    </row>
    <row r="21085" spans="1:13" x14ac:dyDescent="0.25">
      <c r="A21085" t="s">
        <v>660</v>
      </c>
      <c r="C21085" t="s">
        <v>680</v>
      </c>
      <c r="D21085" s="2">
        <v>31413</v>
      </c>
      <c r="E21085">
        <v>0</v>
      </c>
      <c r="F21085">
        <v>3</v>
      </c>
      <c r="G21085">
        <v>2000</v>
      </c>
      <c r="H21085">
        <v>1</v>
      </c>
      <c r="K21085">
        <v>900</v>
      </c>
      <c r="L21085">
        <v>12</v>
      </c>
      <c r="M21085">
        <v>1.8</v>
      </c>
    </row>
    <row r="21086" spans="1:13" x14ac:dyDescent="0.25">
      <c r="A21086" t="s">
        <v>660</v>
      </c>
      <c r="C21086" t="s">
        <v>681</v>
      </c>
      <c r="D21086" s="2">
        <v>31413</v>
      </c>
      <c r="E21086">
        <v>9.9</v>
      </c>
      <c r="F21086">
        <v>12644</v>
      </c>
      <c r="G21086">
        <v>10988000</v>
      </c>
      <c r="H21086">
        <v>0</v>
      </c>
      <c r="K21086">
        <v>1395</v>
      </c>
      <c r="L21086">
        <v>24</v>
      </c>
      <c r="M21086">
        <v>3.5</v>
      </c>
    </row>
    <row r="21087" spans="1:13" x14ac:dyDescent="0.25">
      <c r="A21087" t="s">
        <v>660</v>
      </c>
      <c r="C21087" t="s">
        <v>666</v>
      </c>
      <c r="D21087" s="2">
        <v>31444</v>
      </c>
      <c r="E21087">
        <v>28</v>
      </c>
      <c r="F21087">
        <v>10165</v>
      </c>
      <c r="G21087">
        <v>66757000</v>
      </c>
      <c r="H21087">
        <v>0</v>
      </c>
      <c r="K21087">
        <v>1470</v>
      </c>
      <c r="L21087">
        <v>20</v>
      </c>
      <c r="M21087">
        <v>4.0999999999999996</v>
      </c>
    </row>
    <row r="21088" spans="1:13" x14ac:dyDescent="0.25">
      <c r="A21088" t="s">
        <v>660</v>
      </c>
      <c r="C21088" t="s">
        <v>668</v>
      </c>
      <c r="D21088" s="2">
        <v>31444</v>
      </c>
      <c r="E21088">
        <v>28</v>
      </c>
      <c r="F21088">
        <v>12067</v>
      </c>
      <c r="G21088">
        <v>55989000</v>
      </c>
      <c r="H21088">
        <v>0</v>
      </c>
      <c r="K21088">
        <v>2077</v>
      </c>
      <c r="L21088">
        <v>16</v>
      </c>
      <c r="M21088">
        <v>9.4</v>
      </c>
    </row>
    <row r="21089" spans="1:13" x14ac:dyDescent="0.25">
      <c r="A21089" t="s">
        <v>660</v>
      </c>
      <c r="C21089" t="s">
        <v>661</v>
      </c>
      <c r="D21089" s="2">
        <v>31444</v>
      </c>
      <c r="E21089">
        <v>20</v>
      </c>
      <c r="F21089">
        <v>6735</v>
      </c>
      <c r="G21089">
        <v>21536000</v>
      </c>
      <c r="H21089">
        <v>5510</v>
      </c>
      <c r="K21089">
        <v>1500</v>
      </c>
      <c r="L21089">
        <v>16</v>
      </c>
      <c r="M21089">
        <v>22</v>
      </c>
    </row>
    <row r="21090" spans="1:13" x14ac:dyDescent="0.25">
      <c r="A21090" t="s">
        <v>660</v>
      </c>
      <c r="C21090" t="s">
        <v>665</v>
      </c>
      <c r="D21090" s="2">
        <v>31444</v>
      </c>
      <c r="E21090">
        <v>28</v>
      </c>
      <c r="F21090">
        <v>42093</v>
      </c>
      <c r="G21090">
        <v>34296000</v>
      </c>
      <c r="H21090">
        <v>0</v>
      </c>
      <c r="K21090">
        <v>1260</v>
      </c>
      <c r="L21090">
        <v>24</v>
      </c>
      <c r="M21090">
        <v>5.6</v>
      </c>
    </row>
    <row r="21091" spans="1:13" x14ac:dyDescent="0.25">
      <c r="A21091" t="s">
        <v>660</v>
      </c>
      <c r="C21091" t="s">
        <v>686</v>
      </c>
      <c r="D21091" s="2">
        <v>31444</v>
      </c>
      <c r="E21091">
        <v>28</v>
      </c>
      <c r="F21091">
        <v>25843</v>
      </c>
      <c r="G21091">
        <v>44891000</v>
      </c>
      <c r="H21091">
        <v>1077</v>
      </c>
      <c r="K21091">
        <v>1852</v>
      </c>
      <c r="L21091">
        <v>24</v>
      </c>
      <c r="M21091">
        <v>3.2</v>
      </c>
    </row>
    <row r="21092" spans="1:13" x14ac:dyDescent="0.25">
      <c r="A21092" t="s">
        <v>660</v>
      </c>
      <c r="C21092" t="s">
        <v>676</v>
      </c>
      <c r="D21092" s="2">
        <v>31444</v>
      </c>
      <c r="E21092">
        <v>28</v>
      </c>
      <c r="F21092">
        <v>8345</v>
      </c>
      <c r="G21092">
        <v>24092000</v>
      </c>
      <c r="H21092">
        <v>628</v>
      </c>
      <c r="K21092">
        <v>1357</v>
      </c>
      <c r="L21092">
        <v>16</v>
      </c>
      <c r="M21092">
        <v>2.9</v>
      </c>
    </row>
    <row r="21093" spans="1:13" x14ac:dyDescent="0.25">
      <c r="A21093" t="s">
        <v>660</v>
      </c>
      <c r="C21093" t="s">
        <v>666</v>
      </c>
      <c r="D21093" s="2">
        <v>31472</v>
      </c>
      <c r="E21093">
        <v>31</v>
      </c>
      <c r="F21093">
        <v>10493</v>
      </c>
      <c r="G21093">
        <v>68960000</v>
      </c>
      <c r="H21093">
        <v>0</v>
      </c>
      <c r="K21093">
        <v>1470</v>
      </c>
      <c r="L21093">
        <v>20</v>
      </c>
      <c r="M21093">
        <v>3.8</v>
      </c>
    </row>
    <row r="21094" spans="1:13" x14ac:dyDescent="0.25">
      <c r="A21094" t="s">
        <v>660</v>
      </c>
      <c r="C21094" t="s">
        <v>668</v>
      </c>
      <c r="D21094" s="2">
        <v>31472</v>
      </c>
      <c r="E21094">
        <v>31</v>
      </c>
      <c r="F21094">
        <v>12549</v>
      </c>
      <c r="G21094">
        <v>57976000</v>
      </c>
      <c r="H21094">
        <v>0</v>
      </c>
      <c r="K21094">
        <v>2085</v>
      </c>
      <c r="L21094">
        <v>16</v>
      </c>
      <c r="M21094">
        <v>3.6</v>
      </c>
    </row>
    <row r="21095" spans="1:13" x14ac:dyDescent="0.25">
      <c r="A21095" t="s">
        <v>660</v>
      </c>
      <c r="C21095" t="s">
        <v>661</v>
      </c>
      <c r="D21095" s="2">
        <v>31472</v>
      </c>
      <c r="E21095">
        <v>31</v>
      </c>
      <c r="F21095">
        <v>3976</v>
      </c>
      <c r="G21095">
        <v>20850000</v>
      </c>
      <c r="H21095">
        <v>3253</v>
      </c>
      <c r="K21095">
        <v>1725</v>
      </c>
      <c r="L21095">
        <v>12</v>
      </c>
      <c r="M21095">
        <v>9.3000000000000007</v>
      </c>
    </row>
    <row r="21096" spans="1:13" x14ac:dyDescent="0.25">
      <c r="A21096" t="s">
        <v>660</v>
      </c>
      <c r="C21096" t="s">
        <v>665</v>
      </c>
      <c r="D21096" s="2">
        <v>31472</v>
      </c>
      <c r="E21096">
        <v>31</v>
      </c>
      <c r="F21096">
        <v>43433</v>
      </c>
      <c r="G21096">
        <v>34877000</v>
      </c>
      <c r="H21096">
        <v>0</v>
      </c>
      <c r="K21096">
        <v>1260</v>
      </c>
      <c r="L21096">
        <v>24</v>
      </c>
      <c r="M21096">
        <v>2.8</v>
      </c>
    </row>
    <row r="21097" spans="1:13" x14ac:dyDescent="0.25">
      <c r="A21097" t="s">
        <v>660</v>
      </c>
      <c r="C21097" t="s">
        <v>686</v>
      </c>
      <c r="D21097" s="2">
        <v>31472</v>
      </c>
      <c r="E21097">
        <v>31</v>
      </c>
      <c r="F21097">
        <v>25097</v>
      </c>
      <c r="G21097">
        <v>86861000</v>
      </c>
      <c r="H21097">
        <v>1046</v>
      </c>
      <c r="K21097">
        <v>1875</v>
      </c>
      <c r="L21097">
        <v>24</v>
      </c>
      <c r="M21097">
        <v>1.6</v>
      </c>
    </row>
    <row r="21098" spans="1:13" x14ac:dyDescent="0.25">
      <c r="A21098" t="s">
        <v>660</v>
      </c>
      <c r="C21098" t="s">
        <v>676</v>
      </c>
      <c r="D21098" s="2">
        <v>31472</v>
      </c>
      <c r="E21098">
        <v>31</v>
      </c>
      <c r="F21098">
        <v>7978</v>
      </c>
      <c r="G21098">
        <v>24325000</v>
      </c>
      <c r="H21098">
        <v>600</v>
      </c>
      <c r="K21098">
        <v>1425</v>
      </c>
      <c r="L21098">
        <v>16</v>
      </c>
      <c r="M21098">
        <v>1.8</v>
      </c>
    </row>
    <row r="21099" spans="1:13" x14ac:dyDescent="0.25">
      <c r="A21099" t="s">
        <v>660</v>
      </c>
      <c r="C21099" t="s">
        <v>666</v>
      </c>
      <c r="D21099" s="2">
        <v>31503</v>
      </c>
      <c r="E21099">
        <v>30</v>
      </c>
      <c r="F21099">
        <v>10688</v>
      </c>
      <c r="G21099">
        <v>62249000</v>
      </c>
      <c r="H21099">
        <v>0</v>
      </c>
      <c r="K21099">
        <v>1570</v>
      </c>
      <c r="L21099">
        <v>20</v>
      </c>
      <c r="M21099">
        <v>11.4</v>
      </c>
    </row>
    <row r="21100" spans="1:13" x14ac:dyDescent="0.25">
      <c r="A21100" t="s">
        <v>660</v>
      </c>
      <c r="C21100" t="s">
        <v>668</v>
      </c>
      <c r="D21100" s="2">
        <v>31503</v>
      </c>
      <c r="E21100">
        <v>29</v>
      </c>
      <c r="F21100">
        <v>12975</v>
      </c>
      <c r="G21100">
        <v>62244000</v>
      </c>
      <c r="H21100">
        <v>0</v>
      </c>
      <c r="K21100">
        <v>2017</v>
      </c>
      <c r="L21100">
        <v>16</v>
      </c>
      <c r="M21100">
        <v>19.5</v>
      </c>
    </row>
    <row r="21101" spans="1:13" x14ac:dyDescent="0.25">
      <c r="A21101" t="s">
        <v>660</v>
      </c>
      <c r="C21101" t="s">
        <v>661</v>
      </c>
      <c r="D21101" s="2">
        <v>31503</v>
      </c>
      <c r="E21101">
        <v>30</v>
      </c>
      <c r="F21101">
        <v>4374</v>
      </c>
      <c r="G21101">
        <v>21012000</v>
      </c>
      <c r="H21101">
        <v>3579</v>
      </c>
      <c r="K21101">
        <v>1672</v>
      </c>
      <c r="L21101">
        <v>12</v>
      </c>
      <c r="M21101">
        <v>9.3000000000000007</v>
      </c>
    </row>
    <row r="21102" spans="1:13" x14ac:dyDescent="0.25">
      <c r="A21102" t="s">
        <v>660</v>
      </c>
      <c r="C21102" t="s">
        <v>665</v>
      </c>
      <c r="D21102" s="2">
        <v>31503</v>
      </c>
      <c r="E21102">
        <v>30</v>
      </c>
      <c r="F21102">
        <v>42382</v>
      </c>
      <c r="G21102">
        <v>37019000</v>
      </c>
      <c r="H21102">
        <v>0</v>
      </c>
      <c r="K21102">
        <v>1282</v>
      </c>
      <c r="L21102">
        <v>24</v>
      </c>
      <c r="M21102">
        <v>4.3</v>
      </c>
    </row>
    <row r="21103" spans="1:13" x14ac:dyDescent="0.25">
      <c r="A21103" t="s">
        <v>660</v>
      </c>
      <c r="C21103" t="s">
        <v>686</v>
      </c>
      <c r="D21103" s="2">
        <v>31503</v>
      </c>
      <c r="E21103">
        <v>30</v>
      </c>
      <c r="F21103">
        <v>24469</v>
      </c>
      <c r="G21103">
        <v>81444000</v>
      </c>
      <c r="H21103">
        <v>1019</v>
      </c>
      <c r="K21103">
        <v>1875</v>
      </c>
      <c r="L21103">
        <v>24</v>
      </c>
      <c r="M21103">
        <v>3.2</v>
      </c>
    </row>
    <row r="21104" spans="1:13" x14ac:dyDescent="0.25">
      <c r="A21104" t="s">
        <v>660</v>
      </c>
      <c r="C21104" t="s">
        <v>676</v>
      </c>
      <c r="D21104" s="2">
        <v>31503</v>
      </c>
      <c r="E21104">
        <v>30</v>
      </c>
      <c r="F21104">
        <v>10231</v>
      </c>
      <c r="G21104">
        <v>21415000</v>
      </c>
      <c r="H21104">
        <v>771</v>
      </c>
      <c r="K21104">
        <v>1425</v>
      </c>
      <c r="L21104">
        <v>16</v>
      </c>
      <c r="M21104">
        <v>3.6</v>
      </c>
    </row>
    <row r="21105" spans="1:13" x14ac:dyDescent="0.25">
      <c r="A21105" t="s">
        <v>660</v>
      </c>
      <c r="C21105" t="s">
        <v>681</v>
      </c>
      <c r="D21105" s="2">
        <v>31503</v>
      </c>
      <c r="E21105">
        <v>30</v>
      </c>
      <c r="F21105">
        <v>38985</v>
      </c>
      <c r="G21105">
        <v>32612000</v>
      </c>
      <c r="H21105">
        <v>0</v>
      </c>
      <c r="K21105">
        <v>1417</v>
      </c>
      <c r="L21105">
        <v>24</v>
      </c>
      <c r="M21105">
        <v>7</v>
      </c>
    </row>
    <row r="21106" spans="1:13" x14ac:dyDescent="0.25">
      <c r="A21106" t="s">
        <v>660</v>
      </c>
      <c r="C21106" t="s">
        <v>666</v>
      </c>
      <c r="D21106" s="2">
        <v>31533</v>
      </c>
      <c r="E21106">
        <v>31</v>
      </c>
      <c r="F21106">
        <v>12033</v>
      </c>
      <c r="G21106">
        <v>66023000</v>
      </c>
      <c r="H21106">
        <v>0</v>
      </c>
      <c r="K21106">
        <v>1620</v>
      </c>
      <c r="L21106">
        <v>20</v>
      </c>
      <c r="M21106">
        <v>7.2</v>
      </c>
    </row>
    <row r="21107" spans="1:13" x14ac:dyDescent="0.25">
      <c r="A21107" t="s">
        <v>660</v>
      </c>
      <c r="C21107" t="s">
        <v>668</v>
      </c>
      <c r="D21107" s="2">
        <v>31533</v>
      </c>
      <c r="E21107">
        <v>10.4</v>
      </c>
      <c r="F21107">
        <v>3124</v>
      </c>
      <c r="G21107">
        <v>17766000</v>
      </c>
      <c r="H21107">
        <v>0</v>
      </c>
      <c r="K21107">
        <v>1800</v>
      </c>
      <c r="L21107">
        <v>16</v>
      </c>
      <c r="M21107">
        <v>4.0999999999999996</v>
      </c>
    </row>
    <row r="21108" spans="1:13" x14ac:dyDescent="0.25">
      <c r="A21108" t="s">
        <v>660</v>
      </c>
      <c r="C21108" t="s">
        <v>661</v>
      </c>
      <c r="D21108" s="2">
        <v>31533</v>
      </c>
      <c r="E21108">
        <v>31</v>
      </c>
      <c r="F21108">
        <v>4718</v>
      </c>
      <c r="G21108">
        <v>18073000</v>
      </c>
      <c r="H21108">
        <v>3860</v>
      </c>
      <c r="K21108">
        <v>1515</v>
      </c>
      <c r="L21108">
        <v>12</v>
      </c>
      <c r="M21108">
        <v>8.1999999999999993</v>
      </c>
    </row>
    <row r="21109" spans="1:13" x14ac:dyDescent="0.25">
      <c r="A21109" t="s">
        <v>660</v>
      </c>
      <c r="C21109" t="s">
        <v>665</v>
      </c>
      <c r="D21109" s="2">
        <v>31533</v>
      </c>
      <c r="E21109">
        <v>31</v>
      </c>
      <c r="F21109">
        <v>43893</v>
      </c>
      <c r="G21109">
        <v>40366000</v>
      </c>
      <c r="H21109">
        <v>0</v>
      </c>
      <c r="K21109">
        <v>1345</v>
      </c>
      <c r="L21109">
        <v>24</v>
      </c>
      <c r="M21109">
        <v>6.8</v>
      </c>
    </row>
    <row r="21110" spans="1:13" x14ac:dyDescent="0.25">
      <c r="A21110" t="s">
        <v>660</v>
      </c>
      <c r="C21110" t="s">
        <v>686</v>
      </c>
      <c r="D21110" s="2">
        <v>31533</v>
      </c>
      <c r="E21110">
        <v>31</v>
      </c>
      <c r="F21110">
        <v>25901</v>
      </c>
      <c r="G21110">
        <v>92165000</v>
      </c>
      <c r="H21110">
        <v>1079</v>
      </c>
      <c r="K21110">
        <v>1875</v>
      </c>
      <c r="L21110">
        <v>24</v>
      </c>
      <c r="M21110">
        <v>2.9</v>
      </c>
    </row>
    <row r="21111" spans="1:13" x14ac:dyDescent="0.25">
      <c r="A21111" t="s">
        <v>660</v>
      </c>
      <c r="C21111" t="s">
        <v>676</v>
      </c>
      <c r="D21111" s="2">
        <v>31533</v>
      </c>
      <c r="E21111">
        <v>31</v>
      </c>
      <c r="F21111">
        <v>11752</v>
      </c>
      <c r="G21111">
        <v>22743000</v>
      </c>
      <c r="H21111">
        <v>884</v>
      </c>
      <c r="K21111">
        <v>1425</v>
      </c>
      <c r="L21111">
        <v>16</v>
      </c>
      <c r="M21111">
        <v>7.4</v>
      </c>
    </row>
    <row r="21112" spans="1:13" x14ac:dyDescent="0.25">
      <c r="A21112" t="s">
        <v>660</v>
      </c>
      <c r="C21112" t="s">
        <v>681</v>
      </c>
      <c r="D21112" s="2">
        <v>31533</v>
      </c>
      <c r="E21112">
        <v>31</v>
      </c>
      <c r="F21112">
        <v>40721</v>
      </c>
      <c r="G21112">
        <v>35225000</v>
      </c>
      <c r="H21112">
        <v>0</v>
      </c>
      <c r="K21112">
        <v>1432</v>
      </c>
      <c r="L21112">
        <v>24</v>
      </c>
      <c r="M21112">
        <v>11.9</v>
      </c>
    </row>
    <row r="21113" spans="1:13" x14ac:dyDescent="0.25">
      <c r="A21113" t="s">
        <v>660</v>
      </c>
      <c r="C21113" t="s">
        <v>666</v>
      </c>
      <c r="D21113" s="2">
        <v>31564</v>
      </c>
      <c r="E21113">
        <v>28.4</v>
      </c>
      <c r="F21113">
        <v>10367</v>
      </c>
      <c r="G21113">
        <v>61971000</v>
      </c>
      <c r="H21113">
        <v>0</v>
      </c>
      <c r="K21113">
        <v>1586</v>
      </c>
      <c r="L21113">
        <v>20</v>
      </c>
      <c r="M21113">
        <v>7.3</v>
      </c>
    </row>
    <row r="21114" spans="1:13" x14ac:dyDescent="0.25">
      <c r="A21114" t="s">
        <v>660</v>
      </c>
      <c r="C21114" t="s">
        <v>668</v>
      </c>
      <c r="D21114" s="2">
        <v>31564</v>
      </c>
      <c r="E21114">
        <v>28.1</v>
      </c>
      <c r="F21114">
        <v>8915</v>
      </c>
      <c r="G21114">
        <v>54710000</v>
      </c>
      <c r="H21114">
        <v>0</v>
      </c>
      <c r="K21114">
        <v>1968</v>
      </c>
      <c r="L21114">
        <v>16</v>
      </c>
      <c r="M21114">
        <v>12.2</v>
      </c>
    </row>
    <row r="21115" spans="1:13" x14ac:dyDescent="0.25">
      <c r="A21115" t="s">
        <v>660</v>
      </c>
      <c r="C21115" t="s">
        <v>661</v>
      </c>
      <c r="D21115" s="2">
        <v>31564</v>
      </c>
      <c r="E21115">
        <v>29.2</v>
      </c>
      <c r="F21115">
        <v>4483</v>
      </c>
      <c r="G21115">
        <v>14090000</v>
      </c>
      <c r="H21115">
        <v>3668</v>
      </c>
      <c r="K21115">
        <v>1425</v>
      </c>
      <c r="L21115">
        <v>12</v>
      </c>
      <c r="M21115">
        <v>9.9</v>
      </c>
    </row>
    <row r="21116" spans="1:13" x14ac:dyDescent="0.25">
      <c r="A21116" t="s">
        <v>660</v>
      </c>
      <c r="C21116" t="s">
        <v>665</v>
      </c>
      <c r="D21116" s="2">
        <v>31564</v>
      </c>
      <c r="E21116">
        <v>29.3</v>
      </c>
      <c r="F21116">
        <v>41936</v>
      </c>
      <c r="G21116">
        <v>37366000</v>
      </c>
      <c r="H21116">
        <v>0</v>
      </c>
      <c r="K21116">
        <v>1387</v>
      </c>
      <c r="L21116">
        <v>24</v>
      </c>
      <c r="M21116">
        <v>5.4</v>
      </c>
    </row>
    <row r="21117" spans="1:13" x14ac:dyDescent="0.25">
      <c r="A21117" t="s">
        <v>660</v>
      </c>
      <c r="C21117" t="s">
        <v>686</v>
      </c>
      <c r="D21117" s="2">
        <v>31564</v>
      </c>
      <c r="E21117">
        <v>29.3</v>
      </c>
      <c r="F21117">
        <v>25151</v>
      </c>
      <c r="G21117">
        <v>89973000</v>
      </c>
      <c r="H21117">
        <v>1048</v>
      </c>
      <c r="K21117">
        <v>1900</v>
      </c>
      <c r="L21117">
        <v>24</v>
      </c>
      <c r="M21117">
        <v>7.9</v>
      </c>
    </row>
    <row r="21118" spans="1:13" x14ac:dyDescent="0.25">
      <c r="A21118" t="s">
        <v>660</v>
      </c>
      <c r="C21118" t="s">
        <v>676</v>
      </c>
      <c r="D21118" s="2">
        <v>31564</v>
      </c>
      <c r="E21118">
        <v>29.3</v>
      </c>
      <c r="F21118">
        <v>11363</v>
      </c>
      <c r="G21118">
        <v>19440000</v>
      </c>
      <c r="H21118">
        <v>856</v>
      </c>
      <c r="K21118">
        <v>1440</v>
      </c>
      <c r="L21118">
        <v>16</v>
      </c>
      <c r="M21118">
        <v>5.2</v>
      </c>
    </row>
    <row r="21119" spans="1:13" x14ac:dyDescent="0.25">
      <c r="A21119" t="s">
        <v>660</v>
      </c>
      <c r="C21119" t="s">
        <v>681</v>
      </c>
      <c r="D21119" s="2">
        <v>31564</v>
      </c>
      <c r="E21119">
        <v>29.1</v>
      </c>
      <c r="F21119">
        <v>38004</v>
      </c>
      <c r="G21119">
        <v>29592000</v>
      </c>
      <c r="H21119">
        <v>0</v>
      </c>
      <c r="K21119">
        <v>1436</v>
      </c>
      <c r="L21119">
        <v>24</v>
      </c>
      <c r="M21119">
        <v>15.1</v>
      </c>
    </row>
    <row r="21120" spans="1:13" x14ac:dyDescent="0.25">
      <c r="A21120" t="s">
        <v>660</v>
      </c>
      <c r="C21120" t="s">
        <v>666</v>
      </c>
      <c r="D21120" s="2">
        <v>31594</v>
      </c>
      <c r="E21120">
        <v>31</v>
      </c>
      <c r="F21120">
        <v>11732</v>
      </c>
      <c r="G21120">
        <v>59061000</v>
      </c>
      <c r="H21120">
        <v>0</v>
      </c>
      <c r="K21120">
        <v>1575</v>
      </c>
      <c r="L21120">
        <v>20</v>
      </c>
      <c r="M21120">
        <v>10.4</v>
      </c>
    </row>
    <row r="21121" spans="1:13" x14ac:dyDescent="0.25">
      <c r="A21121" t="s">
        <v>660</v>
      </c>
      <c r="C21121" t="s">
        <v>668</v>
      </c>
      <c r="D21121" s="2">
        <v>31594</v>
      </c>
      <c r="E21121">
        <v>31</v>
      </c>
      <c r="F21121">
        <v>7936</v>
      </c>
      <c r="G21121">
        <v>60652000</v>
      </c>
      <c r="H21121">
        <v>0</v>
      </c>
      <c r="K21121">
        <v>2025</v>
      </c>
      <c r="L21121">
        <v>16</v>
      </c>
      <c r="M21121">
        <v>4.4000000000000004</v>
      </c>
    </row>
    <row r="21122" spans="1:13" x14ac:dyDescent="0.25">
      <c r="A21122" t="s">
        <v>660</v>
      </c>
      <c r="C21122" t="s">
        <v>661</v>
      </c>
      <c r="D21122" s="2">
        <v>31594</v>
      </c>
      <c r="E21122">
        <v>31</v>
      </c>
      <c r="F21122">
        <v>4937</v>
      </c>
      <c r="G21122">
        <v>16312000</v>
      </c>
      <c r="H21122">
        <v>4040</v>
      </c>
      <c r="K21122">
        <v>1417</v>
      </c>
      <c r="L21122">
        <v>12</v>
      </c>
      <c r="M21122">
        <v>8.6</v>
      </c>
    </row>
    <row r="21123" spans="1:13" x14ac:dyDescent="0.25">
      <c r="A21123" t="s">
        <v>660</v>
      </c>
      <c r="C21123" t="s">
        <v>665</v>
      </c>
      <c r="D21123" s="2">
        <v>31594</v>
      </c>
      <c r="E21123">
        <v>31</v>
      </c>
      <c r="F21123">
        <v>45790</v>
      </c>
      <c r="G21123">
        <v>39278000</v>
      </c>
      <c r="H21123">
        <v>0</v>
      </c>
      <c r="K21123">
        <v>1350</v>
      </c>
      <c r="L21123">
        <v>24</v>
      </c>
      <c r="M21123">
        <v>6</v>
      </c>
    </row>
    <row r="21124" spans="1:13" x14ac:dyDescent="0.25">
      <c r="A21124" t="s">
        <v>660</v>
      </c>
      <c r="C21124" t="s">
        <v>686</v>
      </c>
      <c r="D21124" s="2">
        <v>31594</v>
      </c>
      <c r="E21124">
        <v>31</v>
      </c>
      <c r="F21124">
        <v>27492</v>
      </c>
      <c r="G21124">
        <v>62979000</v>
      </c>
      <c r="H21124">
        <v>1145</v>
      </c>
      <c r="K21124">
        <v>1950</v>
      </c>
      <c r="L21124">
        <v>24</v>
      </c>
      <c r="M21124">
        <v>3.5</v>
      </c>
    </row>
    <row r="21125" spans="1:13" x14ac:dyDescent="0.25">
      <c r="A21125" t="s">
        <v>660</v>
      </c>
      <c r="C21125" t="s">
        <v>673</v>
      </c>
      <c r="D21125" s="2">
        <v>31594</v>
      </c>
      <c r="E21125">
        <v>27.7</v>
      </c>
      <c r="F21125">
        <v>9850</v>
      </c>
      <c r="G21125">
        <v>19739000</v>
      </c>
      <c r="H21125">
        <v>6567</v>
      </c>
      <c r="K21125">
        <v>915</v>
      </c>
      <c r="L21125">
        <v>18</v>
      </c>
      <c r="M21125">
        <v>2.4</v>
      </c>
    </row>
    <row r="21126" spans="1:13" x14ac:dyDescent="0.25">
      <c r="A21126" t="s">
        <v>660</v>
      </c>
      <c r="C21126" t="s">
        <v>676</v>
      </c>
      <c r="D21126" s="2">
        <v>31594</v>
      </c>
      <c r="E21126">
        <v>31</v>
      </c>
      <c r="F21126">
        <v>12273</v>
      </c>
      <c r="G21126">
        <v>19278000</v>
      </c>
      <c r="H21126">
        <v>924</v>
      </c>
      <c r="K21126">
        <v>1447</v>
      </c>
      <c r="L21126">
        <v>16</v>
      </c>
      <c r="M21126">
        <v>5.9</v>
      </c>
    </row>
    <row r="21127" spans="1:13" x14ac:dyDescent="0.25">
      <c r="A21127" t="s">
        <v>660</v>
      </c>
      <c r="C21127" t="s">
        <v>681</v>
      </c>
      <c r="D21127" s="2">
        <v>31594</v>
      </c>
      <c r="E21127">
        <v>31</v>
      </c>
      <c r="F21127">
        <v>42522</v>
      </c>
      <c r="G21127">
        <v>33972000</v>
      </c>
      <c r="H21127">
        <v>0</v>
      </c>
      <c r="K21127">
        <v>1425</v>
      </c>
      <c r="L21127">
        <v>24</v>
      </c>
      <c r="M21127">
        <v>6.2</v>
      </c>
    </row>
    <row r="21128" spans="1:13" x14ac:dyDescent="0.25">
      <c r="A21128" t="s">
        <v>660</v>
      </c>
      <c r="C21128" t="s">
        <v>666</v>
      </c>
      <c r="D21128" s="2">
        <v>31625</v>
      </c>
      <c r="E21128">
        <v>31</v>
      </c>
      <c r="F21128">
        <v>11800</v>
      </c>
      <c r="G21128">
        <v>58224000</v>
      </c>
      <c r="H21128">
        <v>0</v>
      </c>
      <c r="K21128">
        <v>1575</v>
      </c>
      <c r="L21128">
        <v>20</v>
      </c>
      <c r="M21128">
        <v>8.6</v>
      </c>
    </row>
    <row r="21129" spans="1:13" x14ac:dyDescent="0.25">
      <c r="A21129" t="s">
        <v>660</v>
      </c>
      <c r="C21129" t="s">
        <v>668</v>
      </c>
      <c r="D21129" s="2">
        <v>31625</v>
      </c>
      <c r="E21129">
        <v>31</v>
      </c>
      <c r="F21129">
        <v>7791</v>
      </c>
      <c r="G21129">
        <v>59773000</v>
      </c>
      <c r="H21129">
        <v>0</v>
      </c>
      <c r="K21129">
        <v>2025</v>
      </c>
      <c r="L21129">
        <v>16</v>
      </c>
      <c r="M21129">
        <v>2.1</v>
      </c>
    </row>
    <row r="21130" spans="1:13" x14ac:dyDescent="0.25">
      <c r="A21130" t="s">
        <v>660</v>
      </c>
      <c r="C21130" t="s">
        <v>661</v>
      </c>
      <c r="D21130" s="2">
        <v>31625</v>
      </c>
      <c r="E21130">
        <v>31</v>
      </c>
      <c r="F21130">
        <v>4788</v>
      </c>
      <c r="G21130">
        <v>17560000</v>
      </c>
      <c r="H21130">
        <v>3917</v>
      </c>
      <c r="K21130">
        <v>1410</v>
      </c>
      <c r="L21130">
        <v>12</v>
      </c>
      <c r="M21130">
        <v>12</v>
      </c>
    </row>
    <row r="21131" spans="1:13" x14ac:dyDescent="0.25">
      <c r="A21131" t="s">
        <v>660</v>
      </c>
      <c r="C21131" t="s">
        <v>665</v>
      </c>
      <c r="D21131" s="2">
        <v>31625</v>
      </c>
      <c r="E21131">
        <v>31</v>
      </c>
      <c r="F21131">
        <v>44723</v>
      </c>
      <c r="G21131">
        <v>44764000</v>
      </c>
      <c r="H21131">
        <v>0</v>
      </c>
      <c r="K21131">
        <v>1312</v>
      </c>
      <c r="L21131">
        <v>24</v>
      </c>
      <c r="M21131">
        <v>7.1</v>
      </c>
    </row>
    <row r="21132" spans="1:13" x14ac:dyDescent="0.25">
      <c r="A21132" t="s">
        <v>660</v>
      </c>
      <c r="C21132" t="s">
        <v>686</v>
      </c>
      <c r="D21132" s="2">
        <v>31625</v>
      </c>
      <c r="E21132">
        <v>31</v>
      </c>
      <c r="F21132">
        <v>27048</v>
      </c>
      <c r="G21132">
        <v>65064000</v>
      </c>
      <c r="H21132">
        <v>1127</v>
      </c>
      <c r="K21132">
        <v>1950</v>
      </c>
      <c r="L21132">
        <v>24</v>
      </c>
      <c r="M21132">
        <v>4.5999999999999996</v>
      </c>
    </row>
    <row r="21133" spans="1:13" x14ac:dyDescent="0.25">
      <c r="A21133" t="s">
        <v>660</v>
      </c>
      <c r="C21133" t="s">
        <v>673</v>
      </c>
      <c r="D21133" s="2">
        <v>31625</v>
      </c>
      <c r="E21133">
        <v>31</v>
      </c>
      <c r="F21133">
        <v>11505</v>
      </c>
      <c r="G21133">
        <v>22596000</v>
      </c>
      <c r="H21133">
        <v>7670</v>
      </c>
      <c r="K21133">
        <v>630</v>
      </c>
      <c r="L21133">
        <v>18</v>
      </c>
      <c r="M21133">
        <v>5.3</v>
      </c>
    </row>
    <row r="21134" spans="1:13" x14ac:dyDescent="0.25">
      <c r="A21134" t="s">
        <v>660</v>
      </c>
      <c r="C21134" t="s">
        <v>676</v>
      </c>
      <c r="D21134" s="2">
        <v>31625</v>
      </c>
      <c r="E21134">
        <v>31</v>
      </c>
      <c r="F21134">
        <v>12026</v>
      </c>
      <c r="G21134">
        <v>22617000</v>
      </c>
      <c r="H21134">
        <v>905</v>
      </c>
      <c r="K21134">
        <v>1447</v>
      </c>
      <c r="L21134">
        <v>16</v>
      </c>
      <c r="M21134">
        <v>8.6</v>
      </c>
    </row>
    <row r="21135" spans="1:13" x14ac:dyDescent="0.25">
      <c r="A21135" t="s">
        <v>660</v>
      </c>
      <c r="C21135" t="s">
        <v>681</v>
      </c>
      <c r="D21135" s="2">
        <v>31625</v>
      </c>
      <c r="E21135">
        <v>31</v>
      </c>
      <c r="F21135">
        <v>41897</v>
      </c>
      <c r="G21135">
        <v>37137000</v>
      </c>
      <c r="H21135">
        <v>0</v>
      </c>
      <c r="K21135">
        <v>1425</v>
      </c>
      <c r="L21135">
        <v>24</v>
      </c>
      <c r="M21135">
        <v>9</v>
      </c>
    </row>
    <row r="21136" spans="1:13" x14ac:dyDescent="0.25">
      <c r="A21136" t="s">
        <v>660</v>
      </c>
      <c r="C21136" t="s">
        <v>666</v>
      </c>
      <c r="D21136" s="2">
        <v>31656</v>
      </c>
      <c r="E21136">
        <v>30</v>
      </c>
      <c r="F21136">
        <v>11164</v>
      </c>
      <c r="G21136">
        <v>56261000</v>
      </c>
      <c r="H21136">
        <v>0</v>
      </c>
      <c r="K21136">
        <v>1575</v>
      </c>
      <c r="L21136">
        <v>20</v>
      </c>
      <c r="M21136">
        <v>2.5</v>
      </c>
    </row>
    <row r="21137" spans="1:13" x14ac:dyDescent="0.25">
      <c r="A21137" t="s">
        <v>660</v>
      </c>
      <c r="C21137" t="s">
        <v>668</v>
      </c>
      <c r="D21137" s="2">
        <v>31656</v>
      </c>
      <c r="E21137">
        <v>30</v>
      </c>
      <c r="F21137">
        <v>7528</v>
      </c>
      <c r="G21137">
        <v>57755000</v>
      </c>
      <c r="H21137">
        <v>0</v>
      </c>
      <c r="K21137">
        <v>2025</v>
      </c>
      <c r="L21137">
        <v>16</v>
      </c>
      <c r="M21137">
        <v>2.1</v>
      </c>
    </row>
    <row r="21138" spans="1:13" x14ac:dyDescent="0.25">
      <c r="A21138" t="s">
        <v>660</v>
      </c>
      <c r="C21138" t="s">
        <v>661</v>
      </c>
      <c r="D21138" s="2">
        <v>31656</v>
      </c>
      <c r="E21138">
        <v>30</v>
      </c>
      <c r="F21138">
        <v>4590</v>
      </c>
      <c r="G21138">
        <v>17419000</v>
      </c>
      <c r="H21138">
        <v>3755</v>
      </c>
      <c r="K21138">
        <v>1410</v>
      </c>
      <c r="L21138">
        <v>12</v>
      </c>
      <c r="M21138">
        <v>6.7</v>
      </c>
    </row>
    <row r="21139" spans="1:13" x14ac:dyDescent="0.25">
      <c r="A21139" t="s">
        <v>660</v>
      </c>
      <c r="C21139" t="s">
        <v>665</v>
      </c>
      <c r="D21139" s="2">
        <v>31656</v>
      </c>
      <c r="E21139">
        <v>30</v>
      </c>
      <c r="F21139">
        <v>43330</v>
      </c>
      <c r="G21139">
        <v>35583000</v>
      </c>
      <c r="H21139">
        <v>0</v>
      </c>
      <c r="K21139">
        <v>1290</v>
      </c>
      <c r="L21139">
        <v>24</v>
      </c>
      <c r="M21139">
        <v>9.6999999999999993</v>
      </c>
    </row>
    <row r="21140" spans="1:13" x14ac:dyDescent="0.25">
      <c r="A21140" t="s">
        <v>660</v>
      </c>
      <c r="C21140" t="s">
        <v>686</v>
      </c>
      <c r="D21140" s="2">
        <v>31656</v>
      </c>
      <c r="E21140">
        <v>30</v>
      </c>
      <c r="F21140">
        <v>25875</v>
      </c>
      <c r="G21140">
        <v>71751000</v>
      </c>
      <c r="H21140">
        <v>1078</v>
      </c>
      <c r="K21140">
        <v>1950</v>
      </c>
      <c r="L21140">
        <v>24</v>
      </c>
      <c r="M21140">
        <v>6.1</v>
      </c>
    </row>
    <row r="21141" spans="1:13" x14ac:dyDescent="0.25">
      <c r="A21141" t="s">
        <v>660</v>
      </c>
      <c r="C21141" t="s">
        <v>673</v>
      </c>
      <c r="D21141" s="2">
        <v>31656</v>
      </c>
      <c r="E21141">
        <v>30</v>
      </c>
      <c r="F21141">
        <v>11587</v>
      </c>
      <c r="G21141">
        <v>24519000</v>
      </c>
      <c r="H21141">
        <v>7725</v>
      </c>
      <c r="K21141">
        <v>636</v>
      </c>
      <c r="L21141">
        <v>18</v>
      </c>
      <c r="M21141">
        <v>11.5</v>
      </c>
    </row>
    <row r="21142" spans="1:13" x14ac:dyDescent="0.25">
      <c r="A21142" t="s">
        <v>660</v>
      </c>
      <c r="C21142" t="s">
        <v>676</v>
      </c>
      <c r="D21142" s="2">
        <v>31656</v>
      </c>
      <c r="E21142">
        <v>30</v>
      </c>
      <c r="F21142">
        <v>11435</v>
      </c>
      <c r="G21142">
        <v>24247000</v>
      </c>
      <c r="H21142">
        <v>861</v>
      </c>
      <c r="K21142">
        <v>1470</v>
      </c>
      <c r="L21142">
        <v>16</v>
      </c>
      <c r="M21142">
        <v>5.5</v>
      </c>
    </row>
    <row r="21143" spans="1:13" x14ac:dyDescent="0.25">
      <c r="A21143" t="s">
        <v>660</v>
      </c>
      <c r="C21143" t="s">
        <v>681</v>
      </c>
      <c r="D21143" s="2">
        <v>31656</v>
      </c>
      <c r="E21143">
        <v>30</v>
      </c>
      <c r="F21143">
        <v>40265</v>
      </c>
      <c r="G21143">
        <v>37444000</v>
      </c>
      <c r="H21143">
        <v>0</v>
      </c>
      <c r="K21143">
        <v>1425</v>
      </c>
      <c r="L21143">
        <v>24</v>
      </c>
      <c r="M21143">
        <v>10.199999999999999</v>
      </c>
    </row>
    <row r="21144" spans="1:13" x14ac:dyDescent="0.25">
      <c r="A21144" t="s">
        <v>660</v>
      </c>
      <c r="C21144" t="s">
        <v>666</v>
      </c>
      <c r="D21144" s="2">
        <v>31686</v>
      </c>
      <c r="E21144">
        <v>31</v>
      </c>
      <c r="F21144">
        <v>11461</v>
      </c>
      <c r="G21144">
        <v>54714000</v>
      </c>
      <c r="H21144">
        <v>0</v>
      </c>
      <c r="K21144">
        <v>1582</v>
      </c>
      <c r="L21144">
        <v>20</v>
      </c>
      <c r="M21144">
        <v>3.2</v>
      </c>
    </row>
    <row r="21145" spans="1:13" x14ac:dyDescent="0.25">
      <c r="A21145" t="s">
        <v>660</v>
      </c>
      <c r="C21145" t="s">
        <v>668</v>
      </c>
      <c r="D21145" s="2">
        <v>31686</v>
      </c>
      <c r="E21145">
        <v>31</v>
      </c>
      <c r="F21145">
        <v>7559</v>
      </c>
      <c r="G21145">
        <v>57993000</v>
      </c>
      <c r="H21145">
        <v>0</v>
      </c>
      <c r="K21145">
        <v>2025</v>
      </c>
      <c r="L21145">
        <v>16</v>
      </c>
      <c r="M21145">
        <v>2.1</v>
      </c>
    </row>
    <row r="21146" spans="1:13" x14ac:dyDescent="0.25">
      <c r="A21146" t="s">
        <v>660</v>
      </c>
      <c r="C21146" t="s">
        <v>661</v>
      </c>
      <c r="D21146" s="2">
        <v>31686</v>
      </c>
      <c r="E21146">
        <v>31</v>
      </c>
      <c r="F21146">
        <v>4797</v>
      </c>
      <c r="G21146">
        <v>15559000</v>
      </c>
      <c r="H21146">
        <v>3925</v>
      </c>
      <c r="K21146">
        <v>1342</v>
      </c>
      <c r="L21146">
        <v>12</v>
      </c>
      <c r="M21146">
        <v>12.8</v>
      </c>
    </row>
    <row r="21147" spans="1:13" x14ac:dyDescent="0.25">
      <c r="A21147" t="s">
        <v>660</v>
      </c>
      <c r="C21147" t="s">
        <v>665</v>
      </c>
      <c r="D21147" s="2">
        <v>31686</v>
      </c>
      <c r="E21147">
        <v>31</v>
      </c>
      <c r="F21147">
        <v>42817</v>
      </c>
      <c r="G21147">
        <v>31655000</v>
      </c>
      <c r="H21147">
        <v>0</v>
      </c>
      <c r="K21147">
        <v>1305</v>
      </c>
      <c r="L21147">
        <v>24</v>
      </c>
      <c r="M21147">
        <v>11</v>
      </c>
    </row>
    <row r="21148" spans="1:13" x14ac:dyDescent="0.25">
      <c r="A21148" t="s">
        <v>660</v>
      </c>
      <c r="C21148" t="s">
        <v>686</v>
      </c>
      <c r="D21148" s="2">
        <v>31686</v>
      </c>
      <c r="E21148">
        <v>30</v>
      </c>
      <c r="F21148">
        <v>25007</v>
      </c>
      <c r="G21148">
        <v>85488000</v>
      </c>
      <c r="H21148">
        <v>1042</v>
      </c>
      <c r="K21148">
        <v>1905</v>
      </c>
      <c r="L21148">
        <v>24</v>
      </c>
      <c r="M21148">
        <v>10.3</v>
      </c>
    </row>
    <row r="21149" spans="1:13" x14ac:dyDescent="0.25">
      <c r="A21149" t="s">
        <v>660</v>
      </c>
      <c r="C21149" t="s">
        <v>673</v>
      </c>
      <c r="D21149" s="2">
        <v>31686</v>
      </c>
      <c r="E21149">
        <v>31</v>
      </c>
      <c r="F21149">
        <v>11720</v>
      </c>
      <c r="G21149">
        <v>24952000</v>
      </c>
      <c r="H21149">
        <v>7813</v>
      </c>
      <c r="K21149">
        <v>640</v>
      </c>
      <c r="L21149">
        <v>18</v>
      </c>
      <c r="M21149">
        <v>3.7</v>
      </c>
    </row>
    <row r="21150" spans="1:13" x14ac:dyDescent="0.25">
      <c r="A21150" t="s">
        <v>660</v>
      </c>
      <c r="C21150" t="s">
        <v>676</v>
      </c>
      <c r="D21150" s="2">
        <v>31686</v>
      </c>
      <c r="E21150">
        <v>31</v>
      </c>
      <c r="F21150">
        <v>11431</v>
      </c>
      <c r="G21150">
        <v>24634000</v>
      </c>
      <c r="H21150">
        <v>860</v>
      </c>
      <c r="K21150">
        <v>1470</v>
      </c>
      <c r="L21150">
        <v>16</v>
      </c>
      <c r="M21150">
        <v>1.2</v>
      </c>
    </row>
    <row r="21151" spans="1:13" x14ac:dyDescent="0.25">
      <c r="A21151" t="s">
        <v>660</v>
      </c>
      <c r="C21151" t="s">
        <v>681</v>
      </c>
      <c r="D21151" s="2">
        <v>31686</v>
      </c>
      <c r="E21151">
        <v>31</v>
      </c>
      <c r="F21151">
        <v>40351</v>
      </c>
      <c r="G21151">
        <v>38132000</v>
      </c>
      <c r="H21151">
        <v>0</v>
      </c>
      <c r="K21151">
        <v>1425</v>
      </c>
      <c r="L21151">
        <v>24</v>
      </c>
      <c r="M21151">
        <v>2.1</v>
      </c>
    </row>
    <row r="21152" spans="1:13" x14ac:dyDescent="0.25">
      <c r="A21152" t="s">
        <v>660</v>
      </c>
      <c r="C21152" t="s">
        <v>666</v>
      </c>
      <c r="D21152" s="2">
        <v>31717</v>
      </c>
      <c r="E21152">
        <v>30</v>
      </c>
      <c r="F21152">
        <v>11176</v>
      </c>
      <c r="G21152">
        <v>55266000</v>
      </c>
      <c r="H21152">
        <v>0</v>
      </c>
      <c r="K21152">
        <v>1590</v>
      </c>
      <c r="L21152">
        <v>20</v>
      </c>
      <c r="M21152">
        <v>3.6</v>
      </c>
    </row>
    <row r="21153" spans="1:13" x14ac:dyDescent="0.25">
      <c r="A21153" t="s">
        <v>660</v>
      </c>
      <c r="C21153" t="s">
        <v>668</v>
      </c>
      <c r="D21153" s="2">
        <v>31717</v>
      </c>
      <c r="E21153">
        <v>30</v>
      </c>
      <c r="F21153">
        <v>8710</v>
      </c>
      <c r="G21153">
        <v>64865000</v>
      </c>
      <c r="H21153">
        <v>0</v>
      </c>
      <c r="K21153">
        <v>2025</v>
      </c>
      <c r="L21153">
        <v>16</v>
      </c>
      <c r="M21153">
        <v>4.4000000000000004</v>
      </c>
    </row>
    <row r="21154" spans="1:13" x14ac:dyDescent="0.25">
      <c r="A21154" t="s">
        <v>660</v>
      </c>
      <c r="C21154" t="s">
        <v>661</v>
      </c>
      <c r="D21154" s="2">
        <v>31717</v>
      </c>
      <c r="E21154">
        <v>30</v>
      </c>
      <c r="F21154">
        <v>4579</v>
      </c>
      <c r="G21154">
        <v>14526000</v>
      </c>
      <c r="H21154">
        <v>3746</v>
      </c>
      <c r="K21154">
        <v>1275</v>
      </c>
      <c r="L21154">
        <v>12</v>
      </c>
      <c r="M21154">
        <v>9.8000000000000007</v>
      </c>
    </row>
    <row r="21155" spans="1:13" x14ac:dyDescent="0.25">
      <c r="A21155" t="s">
        <v>660</v>
      </c>
      <c r="C21155" t="s">
        <v>665</v>
      </c>
      <c r="D21155" s="2">
        <v>31717</v>
      </c>
      <c r="E21155">
        <v>30</v>
      </c>
      <c r="F21155">
        <v>43244</v>
      </c>
      <c r="G21155">
        <v>32900000</v>
      </c>
      <c r="H21155">
        <v>0</v>
      </c>
      <c r="K21155">
        <v>1282</v>
      </c>
      <c r="L21155">
        <v>24</v>
      </c>
      <c r="M21155">
        <v>11</v>
      </c>
    </row>
    <row r="21156" spans="1:13" x14ac:dyDescent="0.25">
      <c r="A21156" t="s">
        <v>660</v>
      </c>
      <c r="C21156" t="s">
        <v>686</v>
      </c>
      <c r="D21156" s="2">
        <v>31717</v>
      </c>
      <c r="E21156">
        <v>30</v>
      </c>
      <c r="F21156">
        <v>25987</v>
      </c>
      <c r="G21156">
        <v>63488000</v>
      </c>
      <c r="H21156">
        <v>1083</v>
      </c>
      <c r="K21156">
        <v>1860</v>
      </c>
      <c r="L21156">
        <v>24</v>
      </c>
      <c r="M21156">
        <v>10.1</v>
      </c>
    </row>
    <row r="21157" spans="1:13" x14ac:dyDescent="0.25">
      <c r="A21157" t="s">
        <v>660</v>
      </c>
      <c r="C21157" t="s">
        <v>673</v>
      </c>
      <c r="D21157" s="2">
        <v>31717</v>
      </c>
      <c r="E21157">
        <v>30</v>
      </c>
      <c r="F21157">
        <v>11826</v>
      </c>
      <c r="G21157">
        <v>31418000</v>
      </c>
      <c r="H21157">
        <v>7884</v>
      </c>
      <c r="K21157">
        <v>642</v>
      </c>
      <c r="L21157">
        <v>18</v>
      </c>
      <c r="M21157">
        <v>7.4</v>
      </c>
    </row>
    <row r="21158" spans="1:13" x14ac:dyDescent="0.25">
      <c r="A21158" t="s">
        <v>660</v>
      </c>
      <c r="C21158" t="s">
        <v>676</v>
      </c>
      <c r="D21158" s="2">
        <v>31717</v>
      </c>
      <c r="E21158">
        <v>30</v>
      </c>
      <c r="F21158">
        <v>11795</v>
      </c>
      <c r="G21158">
        <v>23493000</v>
      </c>
      <c r="H21158">
        <v>888</v>
      </c>
      <c r="K21158">
        <v>1470</v>
      </c>
      <c r="L21158">
        <v>16</v>
      </c>
      <c r="M21158">
        <v>3.8</v>
      </c>
    </row>
    <row r="21159" spans="1:13" x14ac:dyDescent="0.25">
      <c r="A21159" t="s">
        <v>660</v>
      </c>
      <c r="C21159" t="s">
        <v>681</v>
      </c>
      <c r="D21159" s="2">
        <v>31717</v>
      </c>
      <c r="E21159">
        <v>30</v>
      </c>
      <c r="F21159">
        <v>39822</v>
      </c>
      <c r="G21159">
        <v>36685000</v>
      </c>
      <c r="H21159">
        <v>0</v>
      </c>
      <c r="K21159">
        <v>1410</v>
      </c>
      <c r="L21159">
        <v>24</v>
      </c>
      <c r="M21159">
        <v>4.2</v>
      </c>
    </row>
    <row r="21160" spans="1:13" x14ac:dyDescent="0.25">
      <c r="A21160" t="s">
        <v>660</v>
      </c>
      <c r="C21160" t="s">
        <v>666</v>
      </c>
      <c r="D21160" s="2">
        <v>31747</v>
      </c>
      <c r="E21160">
        <v>31</v>
      </c>
      <c r="F21160">
        <v>11783</v>
      </c>
      <c r="G21160">
        <v>59258000</v>
      </c>
      <c r="H21160">
        <v>0</v>
      </c>
      <c r="K21160">
        <v>1590</v>
      </c>
      <c r="L21160">
        <v>20</v>
      </c>
      <c r="M21160">
        <v>3.6</v>
      </c>
    </row>
    <row r="21161" spans="1:13" x14ac:dyDescent="0.25">
      <c r="A21161" t="s">
        <v>660</v>
      </c>
      <c r="C21161" t="s">
        <v>668</v>
      </c>
      <c r="D21161" s="2">
        <v>31747</v>
      </c>
      <c r="E21161">
        <v>8.4</v>
      </c>
      <c r="F21161">
        <v>2837</v>
      </c>
      <c r="G21161">
        <v>17964000</v>
      </c>
      <c r="H21161">
        <v>0</v>
      </c>
      <c r="K21161">
        <v>2025</v>
      </c>
      <c r="L21161">
        <v>16</v>
      </c>
      <c r="M21161">
        <v>4.5999999999999996</v>
      </c>
    </row>
    <row r="21162" spans="1:13" x14ac:dyDescent="0.25">
      <c r="A21162" t="s">
        <v>660</v>
      </c>
      <c r="C21162" t="s">
        <v>661</v>
      </c>
      <c r="D21162" s="2">
        <v>31747</v>
      </c>
      <c r="E21162">
        <v>31</v>
      </c>
      <c r="F21162">
        <v>5394</v>
      </c>
      <c r="G21162">
        <v>16963000</v>
      </c>
      <c r="H21162">
        <v>4413</v>
      </c>
      <c r="K21162">
        <v>1248</v>
      </c>
      <c r="L21162">
        <v>12</v>
      </c>
      <c r="M21162">
        <v>10.6</v>
      </c>
    </row>
    <row r="21163" spans="1:13" x14ac:dyDescent="0.25">
      <c r="A21163" t="s">
        <v>660</v>
      </c>
      <c r="C21163" t="s">
        <v>665</v>
      </c>
      <c r="D21163" s="2">
        <v>31747</v>
      </c>
      <c r="E21163">
        <v>31</v>
      </c>
      <c r="F21163">
        <v>45622</v>
      </c>
      <c r="G21163">
        <v>36576000</v>
      </c>
      <c r="H21163">
        <v>0</v>
      </c>
      <c r="K21163">
        <v>1260</v>
      </c>
      <c r="L21163">
        <v>24</v>
      </c>
      <c r="M21163">
        <v>11</v>
      </c>
    </row>
    <row r="21164" spans="1:13" x14ac:dyDescent="0.25">
      <c r="A21164" t="s">
        <v>660</v>
      </c>
      <c r="C21164" t="s">
        <v>686</v>
      </c>
      <c r="D21164" s="2">
        <v>31747</v>
      </c>
      <c r="E21164">
        <v>31</v>
      </c>
      <c r="F21164">
        <v>27854</v>
      </c>
      <c r="G21164">
        <v>71689000</v>
      </c>
      <c r="H21164">
        <v>1161</v>
      </c>
      <c r="K21164">
        <v>1860</v>
      </c>
      <c r="L21164">
        <v>24</v>
      </c>
      <c r="M21164">
        <v>7.2</v>
      </c>
    </row>
    <row r="21165" spans="1:13" x14ac:dyDescent="0.25">
      <c r="A21165" t="s">
        <v>660</v>
      </c>
      <c r="C21165" t="s">
        <v>673</v>
      </c>
      <c r="D21165" s="2">
        <v>31747</v>
      </c>
      <c r="E21165">
        <v>31</v>
      </c>
      <c r="F21165">
        <v>12670</v>
      </c>
      <c r="G21165">
        <v>34087000</v>
      </c>
      <c r="H21165">
        <v>8447</v>
      </c>
      <c r="K21165">
        <v>642</v>
      </c>
      <c r="L21165">
        <v>18</v>
      </c>
      <c r="M21165">
        <v>7.4</v>
      </c>
    </row>
    <row r="21166" spans="1:13" x14ac:dyDescent="0.25">
      <c r="A21166" t="s">
        <v>660</v>
      </c>
      <c r="C21166" t="s">
        <v>676</v>
      </c>
      <c r="D21166" s="2">
        <v>31747</v>
      </c>
      <c r="E21166">
        <v>31</v>
      </c>
      <c r="F21166">
        <v>12603</v>
      </c>
      <c r="G21166">
        <v>19786000</v>
      </c>
      <c r="H21166">
        <v>948</v>
      </c>
      <c r="K21166">
        <v>1440</v>
      </c>
      <c r="L21166">
        <v>16</v>
      </c>
      <c r="M21166">
        <v>5.2</v>
      </c>
    </row>
    <row r="21167" spans="1:13" x14ac:dyDescent="0.25">
      <c r="A21167" t="s">
        <v>660</v>
      </c>
      <c r="C21167" t="s">
        <v>681</v>
      </c>
      <c r="D21167" s="2">
        <v>31747</v>
      </c>
      <c r="E21167">
        <v>31</v>
      </c>
      <c r="F21167">
        <v>42317</v>
      </c>
      <c r="G21167">
        <v>37790000</v>
      </c>
      <c r="H21167">
        <v>0</v>
      </c>
      <c r="K21167">
        <v>1395</v>
      </c>
      <c r="L21167">
        <v>24</v>
      </c>
      <c r="M21167">
        <v>4.2</v>
      </c>
    </row>
    <row r="21168" spans="1:13" x14ac:dyDescent="0.25">
      <c r="A21168" t="s">
        <v>660</v>
      </c>
      <c r="C21168" t="s">
        <v>666</v>
      </c>
      <c r="D21168" s="2">
        <v>31778</v>
      </c>
      <c r="E21168">
        <v>30.9</v>
      </c>
      <c r="F21168">
        <v>11866</v>
      </c>
      <c r="G21168">
        <v>63782000</v>
      </c>
      <c r="H21168">
        <v>0</v>
      </c>
      <c r="K21168">
        <v>1590</v>
      </c>
      <c r="L21168">
        <v>20</v>
      </c>
      <c r="M21168">
        <v>6.6</v>
      </c>
    </row>
    <row r="21169" spans="1:13" x14ac:dyDescent="0.25">
      <c r="A21169" t="s">
        <v>660</v>
      </c>
      <c r="C21169" t="s">
        <v>668</v>
      </c>
      <c r="D21169" s="2">
        <v>31778</v>
      </c>
      <c r="E21169">
        <v>29.9</v>
      </c>
      <c r="F21169">
        <v>7215</v>
      </c>
      <c r="G21169">
        <v>61420000</v>
      </c>
      <c r="H21169">
        <v>0</v>
      </c>
      <c r="K21169">
        <v>2017</v>
      </c>
      <c r="L21169">
        <v>16</v>
      </c>
      <c r="M21169">
        <v>5.3</v>
      </c>
    </row>
    <row r="21170" spans="1:13" x14ac:dyDescent="0.25">
      <c r="A21170" t="s">
        <v>660</v>
      </c>
      <c r="C21170" t="s">
        <v>661</v>
      </c>
      <c r="D21170" s="2">
        <v>31778</v>
      </c>
      <c r="E21170">
        <v>30.9</v>
      </c>
      <c r="F21170">
        <v>5141</v>
      </c>
      <c r="G21170">
        <v>13975000</v>
      </c>
      <c r="H21170">
        <v>4207</v>
      </c>
      <c r="K21170">
        <v>1240</v>
      </c>
      <c r="L21170">
        <v>12</v>
      </c>
      <c r="M21170">
        <v>6.4</v>
      </c>
    </row>
    <row r="21171" spans="1:13" x14ac:dyDescent="0.25">
      <c r="A21171" t="s">
        <v>660</v>
      </c>
      <c r="C21171" t="s">
        <v>665</v>
      </c>
      <c r="D21171" s="2">
        <v>31778</v>
      </c>
      <c r="E21171">
        <v>30.9</v>
      </c>
      <c r="F21171">
        <v>47428</v>
      </c>
      <c r="G21171">
        <v>41026000</v>
      </c>
      <c r="H21171">
        <v>0</v>
      </c>
      <c r="K21171">
        <v>1260</v>
      </c>
      <c r="L21171">
        <v>24</v>
      </c>
      <c r="M21171">
        <v>11.5</v>
      </c>
    </row>
    <row r="21172" spans="1:13" x14ac:dyDescent="0.25">
      <c r="A21172" t="s">
        <v>660</v>
      </c>
      <c r="C21172" t="s">
        <v>686</v>
      </c>
      <c r="D21172" s="2">
        <v>31778</v>
      </c>
      <c r="E21172">
        <v>30.9</v>
      </c>
      <c r="F21172">
        <v>26229</v>
      </c>
      <c r="G21172">
        <v>85480000</v>
      </c>
      <c r="H21172">
        <v>1093</v>
      </c>
      <c r="K21172">
        <v>1926</v>
      </c>
      <c r="L21172">
        <v>24</v>
      </c>
      <c r="M21172">
        <v>12.7</v>
      </c>
    </row>
    <row r="21173" spans="1:13" x14ac:dyDescent="0.25">
      <c r="A21173" t="s">
        <v>660</v>
      </c>
      <c r="C21173" t="s">
        <v>673</v>
      </c>
      <c r="D21173" s="2">
        <v>31778</v>
      </c>
      <c r="E21173">
        <v>30.9</v>
      </c>
      <c r="F21173">
        <v>13139</v>
      </c>
      <c r="G21173">
        <v>33849000</v>
      </c>
      <c r="H21173">
        <v>8759</v>
      </c>
      <c r="K21173">
        <v>635</v>
      </c>
      <c r="L21173">
        <v>18</v>
      </c>
      <c r="M21173">
        <v>5.5</v>
      </c>
    </row>
    <row r="21174" spans="1:13" x14ac:dyDescent="0.25">
      <c r="A21174" t="s">
        <v>660</v>
      </c>
      <c r="C21174" t="s">
        <v>676</v>
      </c>
      <c r="D21174" s="2">
        <v>31778</v>
      </c>
      <c r="E21174">
        <v>30.9</v>
      </c>
      <c r="F21174">
        <v>12413</v>
      </c>
      <c r="G21174">
        <v>21620000</v>
      </c>
      <c r="H21174">
        <v>934</v>
      </c>
      <c r="K21174">
        <v>1440</v>
      </c>
      <c r="L21174">
        <v>16</v>
      </c>
      <c r="M21174">
        <v>5.2</v>
      </c>
    </row>
    <row r="21175" spans="1:13" x14ac:dyDescent="0.25">
      <c r="A21175" t="s">
        <v>660</v>
      </c>
      <c r="C21175" t="s">
        <v>681</v>
      </c>
      <c r="D21175" s="2">
        <v>31778</v>
      </c>
      <c r="E21175">
        <v>30.9</v>
      </c>
      <c r="F21175">
        <v>43695</v>
      </c>
      <c r="G21175">
        <v>39350000</v>
      </c>
      <c r="H21175">
        <v>0</v>
      </c>
      <c r="K21175">
        <v>1402</v>
      </c>
      <c r="L21175">
        <v>24</v>
      </c>
      <c r="M21175">
        <v>4.2</v>
      </c>
    </row>
    <row r="21176" spans="1:13" x14ac:dyDescent="0.25">
      <c r="A21176" t="s">
        <v>660</v>
      </c>
      <c r="C21176" t="s">
        <v>666</v>
      </c>
      <c r="D21176" s="2">
        <v>31809</v>
      </c>
      <c r="E21176">
        <v>27.1</v>
      </c>
      <c r="F21176">
        <v>10568</v>
      </c>
      <c r="G21176">
        <v>56509000</v>
      </c>
      <c r="H21176">
        <v>0</v>
      </c>
      <c r="K21176">
        <v>1590</v>
      </c>
      <c r="L21176">
        <v>20</v>
      </c>
      <c r="M21176">
        <v>5.9</v>
      </c>
    </row>
    <row r="21177" spans="1:13" x14ac:dyDescent="0.25">
      <c r="A21177" t="s">
        <v>660</v>
      </c>
      <c r="C21177" t="s">
        <v>668</v>
      </c>
      <c r="D21177" s="2">
        <v>31809</v>
      </c>
      <c r="E21177">
        <v>27.1</v>
      </c>
      <c r="F21177">
        <v>5669</v>
      </c>
      <c r="G21177">
        <v>56283000</v>
      </c>
      <c r="H21177">
        <v>0</v>
      </c>
      <c r="K21177">
        <v>1830</v>
      </c>
      <c r="L21177">
        <v>16</v>
      </c>
      <c r="M21177">
        <v>6</v>
      </c>
    </row>
    <row r="21178" spans="1:13" x14ac:dyDescent="0.25">
      <c r="A21178" t="s">
        <v>660</v>
      </c>
      <c r="C21178" t="s">
        <v>661</v>
      </c>
      <c r="D21178" s="2">
        <v>31809</v>
      </c>
      <c r="E21178">
        <v>26</v>
      </c>
      <c r="F21178">
        <v>4064</v>
      </c>
      <c r="G21178">
        <v>13156000</v>
      </c>
      <c r="H21178">
        <v>3326</v>
      </c>
      <c r="K21178">
        <v>1220</v>
      </c>
      <c r="L21178">
        <v>12</v>
      </c>
      <c r="M21178">
        <v>4.3</v>
      </c>
    </row>
    <row r="21179" spans="1:13" x14ac:dyDescent="0.25">
      <c r="A21179" t="s">
        <v>660</v>
      </c>
      <c r="C21179" t="s">
        <v>665</v>
      </c>
      <c r="D21179" s="2">
        <v>31809</v>
      </c>
      <c r="E21179">
        <v>27.1</v>
      </c>
      <c r="F21179">
        <v>40822</v>
      </c>
      <c r="G21179">
        <v>38049000</v>
      </c>
      <c r="H21179">
        <v>0</v>
      </c>
      <c r="K21179">
        <v>1260</v>
      </c>
      <c r="L21179">
        <v>24</v>
      </c>
      <c r="M21179">
        <v>1.6</v>
      </c>
    </row>
    <row r="21180" spans="1:13" x14ac:dyDescent="0.25">
      <c r="A21180" t="s">
        <v>660</v>
      </c>
      <c r="C21180" t="s">
        <v>686</v>
      </c>
      <c r="D21180" s="2">
        <v>31809</v>
      </c>
      <c r="E21180">
        <v>27.2</v>
      </c>
      <c r="F21180">
        <v>21390</v>
      </c>
      <c r="G21180">
        <v>69502000</v>
      </c>
      <c r="H21180">
        <v>891</v>
      </c>
      <c r="K21180">
        <v>1950</v>
      </c>
      <c r="L21180">
        <v>24</v>
      </c>
      <c r="M21180">
        <v>2.7</v>
      </c>
    </row>
    <row r="21181" spans="1:13" x14ac:dyDescent="0.25">
      <c r="A21181" t="s">
        <v>660</v>
      </c>
      <c r="C21181" t="s">
        <v>673</v>
      </c>
      <c r="D21181" s="2">
        <v>31809</v>
      </c>
      <c r="E21181">
        <v>27.2</v>
      </c>
      <c r="F21181">
        <v>11399</v>
      </c>
      <c r="G21181">
        <v>28634000</v>
      </c>
      <c r="H21181">
        <v>7599</v>
      </c>
      <c r="K21181">
        <v>630</v>
      </c>
      <c r="L21181">
        <v>18</v>
      </c>
      <c r="M21181">
        <v>1.8</v>
      </c>
    </row>
    <row r="21182" spans="1:13" x14ac:dyDescent="0.25">
      <c r="A21182" t="s">
        <v>660</v>
      </c>
      <c r="C21182" t="s">
        <v>676</v>
      </c>
      <c r="D21182" s="2">
        <v>31809</v>
      </c>
      <c r="E21182">
        <v>27.2</v>
      </c>
      <c r="F21182">
        <v>10533</v>
      </c>
      <c r="G21182">
        <v>19353000</v>
      </c>
      <c r="H21182">
        <v>793</v>
      </c>
      <c r="K21182">
        <v>1470</v>
      </c>
      <c r="L21182">
        <v>16</v>
      </c>
      <c r="M21182">
        <v>3.7</v>
      </c>
    </row>
    <row r="21183" spans="1:13" x14ac:dyDescent="0.25">
      <c r="A21183" t="s">
        <v>660</v>
      </c>
      <c r="C21183" t="s">
        <v>677</v>
      </c>
      <c r="D21183" s="2">
        <v>31809</v>
      </c>
      <c r="E21183">
        <v>25.2</v>
      </c>
      <c r="F21183">
        <v>34229</v>
      </c>
      <c r="G21183">
        <v>42033000</v>
      </c>
      <c r="H21183">
        <v>0</v>
      </c>
      <c r="K21183">
        <v>1650</v>
      </c>
      <c r="L21183">
        <v>24</v>
      </c>
      <c r="M21183">
        <v>0</v>
      </c>
    </row>
    <row r="21184" spans="1:13" x14ac:dyDescent="0.25">
      <c r="A21184" t="s">
        <v>660</v>
      </c>
      <c r="C21184" t="s">
        <v>681</v>
      </c>
      <c r="D21184" s="2">
        <v>31809</v>
      </c>
      <c r="E21184">
        <v>27.2</v>
      </c>
      <c r="F21184">
        <v>37635</v>
      </c>
      <c r="G21184">
        <v>34617000</v>
      </c>
      <c r="H21184">
        <v>0</v>
      </c>
      <c r="K21184">
        <v>1410</v>
      </c>
      <c r="L21184">
        <v>24</v>
      </c>
      <c r="M21184">
        <v>3.5</v>
      </c>
    </row>
    <row r="21185" spans="1:13" x14ac:dyDescent="0.25">
      <c r="A21185" t="s">
        <v>660</v>
      </c>
      <c r="C21185" t="s">
        <v>666</v>
      </c>
      <c r="D21185" s="2">
        <v>31837</v>
      </c>
      <c r="E21185">
        <v>30.4</v>
      </c>
      <c r="F21185">
        <v>11254</v>
      </c>
      <c r="G21185">
        <v>67407000</v>
      </c>
      <c r="H21185">
        <v>0</v>
      </c>
      <c r="K21185">
        <v>1590</v>
      </c>
      <c r="L21185">
        <v>20</v>
      </c>
      <c r="M21185">
        <v>4.2</v>
      </c>
    </row>
    <row r="21186" spans="1:13" x14ac:dyDescent="0.25">
      <c r="A21186" t="s">
        <v>660</v>
      </c>
      <c r="C21186" t="s">
        <v>668</v>
      </c>
      <c r="D21186" s="2">
        <v>31837</v>
      </c>
      <c r="E21186">
        <v>30.3</v>
      </c>
      <c r="F21186">
        <v>6810</v>
      </c>
      <c r="G21186">
        <v>67410000</v>
      </c>
      <c r="H21186">
        <v>0</v>
      </c>
      <c r="K21186">
        <v>1650</v>
      </c>
      <c r="L21186">
        <v>16</v>
      </c>
      <c r="M21186">
        <v>6.8</v>
      </c>
    </row>
    <row r="21187" spans="1:13" x14ac:dyDescent="0.25">
      <c r="A21187" t="s">
        <v>660</v>
      </c>
      <c r="C21187" t="s">
        <v>661</v>
      </c>
      <c r="D21187" s="2">
        <v>31837</v>
      </c>
      <c r="E21187">
        <v>30.3</v>
      </c>
      <c r="F21187">
        <v>4571</v>
      </c>
      <c r="G21187">
        <v>18197000</v>
      </c>
      <c r="H21187">
        <v>3740</v>
      </c>
      <c r="K21187">
        <v>1200</v>
      </c>
      <c r="L21187">
        <v>12</v>
      </c>
      <c r="M21187">
        <v>1.1000000000000001</v>
      </c>
    </row>
    <row r="21188" spans="1:13" x14ac:dyDescent="0.25">
      <c r="A21188" t="s">
        <v>660</v>
      </c>
      <c r="C21188" t="s">
        <v>665</v>
      </c>
      <c r="D21188" s="2">
        <v>31837</v>
      </c>
      <c r="E21188">
        <v>30.3</v>
      </c>
      <c r="F21188">
        <v>46654</v>
      </c>
      <c r="G21188">
        <v>45208000</v>
      </c>
      <c r="H21188">
        <v>0</v>
      </c>
      <c r="K21188">
        <v>1260</v>
      </c>
      <c r="L21188">
        <v>24</v>
      </c>
      <c r="M21188">
        <v>1.1000000000000001</v>
      </c>
    </row>
    <row r="21189" spans="1:13" x14ac:dyDescent="0.25">
      <c r="A21189" t="s">
        <v>660</v>
      </c>
      <c r="C21189" t="s">
        <v>686</v>
      </c>
      <c r="D21189" s="2">
        <v>31837</v>
      </c>
      <c r="E21189">
        <v>30.3</v>
      </c>
      <c r="F21189">
        <v>24601</v>
      </c>
      <c r="G21189">
        <v>56902000</v>
      </c>
      <c r="H21189">
        <v>1025</v>
      </c>
      <c r="K21189">
        <v>1950</v>
      </c>
      <c r="L21189">
        <v>24</v>
      </c>
      <c r="M21189">
        <v>1.5</v>
      </c>
    </row>
    <row r="21190" spans="1:13" x14ac:dyDescent="0.25">
      <c r="A21190" t="s">
        <v>660</v>
      </c>
      <c r="C21190" t="s">
        <v>673</v>
      </c>
      <c r="D21190" s="2">
        <v>31837</v>
      </c>
      <c r="E21190">
        <v>30.3</v>
      </c>
      <c r="F21190">
        <v>13076</v>
      </c>
      <c r="G21190">
        <v>32847000</v>
      </c>
      <c r="H21190">
        <v>8717</v>
      </c>
      <c r="K21190">
        <v>630</v>
      </c>
      <c r="L21190">
        <v>18</v>
      </c>
      <c r="M21190">
        <v>1.8</v>
      </c>
    </row>
    <row r="21191" spans="1:13" x14ac:dyDescent="0.25">
      <c r="A21191" t="s">
        <v>660</v>
      </c>
      <c r="C21191" t="s">
        <v>676</v>
      </c>
      <c r="D21191" s="2">
        <v>31837</v>
      </c>
      <c r="E21191">
        <v>29.4</v>
      </c>
      <c r="F21191">
        <v>11667</v>
      </c>
      <c r="G21191">
        <v>20791000</v>
      </c>
      <c r="H21191">
        <v>878</v>
      </c>
      <c r="K21191">
        <v>1470</v>
      </c>
      <c r="L21191">
        <v>16</v>
      </c>
      <c r="M21191">
        <v>1.1000000000000001</v>
      </c>
    </row>
    <row r="21192" spans="1:13" x14ac:dyDescent="0.25">
      <c r="A21192" t="s">
        <v>660</v>
      </c>
      <c r="C21192" t="s">
        <v>677</v>
      </c>
      <c r="D21192" s="2">
        <v>31837</v>
      </c>
      <c r="E21192">
        <v>29.4</v>
      </c>
      <c r="F21192">
        <v>41131</v>
      </c>
      <c r="G21192">
        <v>50509000</v>
      </c>
      <c r="H21192">
        <v>0</v>
      </c>
      <c r="K21192">
        <v>1650</v>
      </c>
      <c r="L21192">
        <v>24</v>
      </c>
      <c r="M21192">
        <v>0</v>
      </c>
    </row>
    <row r="21193" spans="1:13" x14ac:dyDescent="0.25">
      <c r="A21193" t="s">
        <v>660</v>
      </c>
      <c r="C21193" t="s">
        <v>681</v>
      </c>
      <c r="D21193" s="2">
        <v>31837</v>
      </c>
      <c r="E21193">
        <v>30.3</v>
      </c>
      <c r="F21193">
        <v>42857</v>
      </c>
      <c r="G21193">
        <v>41657000</v>
      </c>
      <c r="H21193">
        <v>0</v>
      </c>
      <c r="K21193">
        <v>1410</v>
      </c>
      <c r="L21193">
        <v>24</v>
      </c>
      <c r="M21193">
        <v>1.4</v>
      </c>
    </row>
    <row r="21194" spans="1:13" x14ac:dyDescent="0.25">
      <c r="A21194" t="s">
        <v>660</v>
      </c>
      <c r="C21194" t="s">
        <v>666</v>
      </c>
      <c r="D21194" s="2">
        <v>31868</v>
      </c>
      <c r="E21194">
        <v>29</v>
      </c>
      <c r="F21194">
        <v>10493</v>
      </c>
      <c r="G21194">
        <v>64249000</v>
      </c>
      <c r="H21194">
        <v>0</v>
      </c>
      <c r="K21194">
        <v>1590</v>
      </c>
      <c r="L21194">
        <v>20</v>
      </c>
      <c r="M21194">
        <v>1.9</v>
      </c>
    </row>
    <row r="21195" spans="1:13" x14ac:dyDescent="0.25">
      <c r="A21195" t="s">
        <v>660</v>
      </c>
      <c r="C21195" t="s">
        <v>668</v>
      </c>
      <c r="D21195" s="2">
        <v>31868</v>
      </c>
      <c r="E21195">
        <v>29</v>
      </c>
      <c r="F21195">
        <v>6565</v>
      </c>
      <c r="G21195">
        <v>64252000</v>
      </c>
      <c r="H21195">
        <v>0</v>
      </c>
      <c r="K21195">
        <v>1650</v>
      </c>
      <c r="L21195">
        <v>16</v>
      </c>
      <c r="M21195">
        <v>3.8</v>
      </c>
    </row>
    <row r="21196" spans="1:13" x14ac:dyDescent="0.25">
      <c r="A21196" t="s">
        <v>660</v>
      </c>
      <c r="C21196" t="s">
        <v>661</v>
      </c>
      <c r="D21196" s="2">
        <v>31868</v>
      </c>
      <c r="E21196">
        <v>29</v>
      </c>
      <c r="F21196">
        <v>4350</v>
      </c>
      <c r="G21196">
        <v>17317000</v>
      </c>
      <c r="H21196">
        <v>3559</v>
      </c>
      <c r="K21196">
        <v>1200</v>
      </c>
      <c r="L21196">
        <v>12</v>
      </c>
      <c r="M21196">
        <v>1.1000000000000001</v>
      </c>
    </row>
    <row r="21197" spans="1:13" x14ac:dyDescent="0.25">
      <c r="A21197" t="s">
        <v>660</v>
      </c>
      <c r="C21197" t="s">
        <v>665</v>
      </c>
      <c r="D21197" s="2">
        <v>31868</v>
      </c>
      <c r="E21197">
        <v>29</v>
      </c>
      <c r="F21197">
        <v>44401</v>
      </c>
      <c r="G21197">
        <v>43025000</v>
      </c>
      <c r="H21197">
        <v>0</v>
      </c>
      <c r="K21197">
        <v>1260</v>
      </c>
      <c r="L21197">
        <v>24</v>
      </c>
      <c r="M21197">
        <v>1.1000000000000001</v>
      </c>
    </row>
    <row r="21198" spans="1:13" x14ac:dyDescent="0.25">
      <c r="A21198" t="s">
        <v>660</v>
      </c>
      <c r="C21198" t="s">
        <v>686</v>
      </c>
      <c r="D21198" s="2">
        <v>31868</v>
      </c>
      <c r="E21198">
        <v>29</v>
      </c>
      <c r="F21198">
        <v>23413</v>
      </c>
      <c r="G21198">
        <v>54154000</v>
      </c>
      <c r="H21198">
        <v>976</v>
      </c>
      <c r="K21198">
        <v>1950</v>
      </c>
      <c r="L21198">
        <v>24</v>
      </c>
      <c r="M21198">
        <v>1.5</v>
      </c>
    </row>
    <row r="21199" spans="1:13" x14ac:dyDescent="0.25">
      <c r="A21199" t="s">
        <v>660</v>
      </c>
      <c r="C21199" t="s">
        <v>673</v>
      </c>
      <c r="D21199" s="2">
        <v>31868</v>
      </c>
      <c r="E21199">
        <v>29</v>
      </c>
      <c r="F21199">
        <v>12445</v>
      </c>
      <c r="G21199">
        <v>31262000</v>
      </c>
      <c r="H21199">
        <v>8297</v>
      </c>
      <c r="K21199">
        <v>630</v>
      </c>
      <c r="L21199">
        <v>18</v>
      </c>
      <c r="M21199">
        <v>1.8</v>
      </c>
    </row>
    <row r="21200" spans="1:13" x14ac:dyDescent="0.25">
      <c r="A21200" t="s">
        <v>660</v>
      </c>
      <c r="C21200" t="s">
        <v>676</v>
      </c>
      <c r="D21200" s="2">
        <v>31868</v>
      </c>
      <c r="E21200">
        <v>29</v>
      </c>
      <c r="F21200">
        <v>11443</v>
      </c>
      <c r="G21200">
        <v>20391000</v>
      </c>
      <c r="H21200">
        <v>861</v>
      </c>
      <c r="K21200">
        <v>1470</v>
      </c>
      <c r="L21200">
        <v>16</v>
      </c>
      <c r="M21200">
        <v>1.1000000000000001</v>
      </c>
    </row>
    <row r="21201" spans="1:13" x14ac:dyDescent="0.25">
      <c r="A21201" t="s">
        <v>660</v>
      </c>
      <c r="C21201" t="s">
        <v>677</v>
      </c>
      <c r="D21201" s="2">
        <v>31868</v>
      </c>
      <c r="E21201">
        <v>29</v>
      </c>
      <c r="F21201">
        <v>40340</v>
      </c>
      <c r="G21201">
        <v>49538000</v>
      </c>
      <c r="H21201">
        <v>0</v>
      </c>
      <c r="K21201">
        <v>1650</v>
      </c>
      <c r="L21201">
        <v>24</v>
      </c>
      <c r="M21201">
        <v>0</v>
      </c>
    </row>
    <row r="21202" spans="1:13" x14ac:dyDescent="0.25">
      <c r="A21202" t="s">
        <v>660</v>
      </c>
      <c r="C21202" t="s">
        <v>681</v>
      </c>
      <c r="D21202" s="2">
        <v>31868</v>
      </c>
      <c r="E21202">
        <v>29</v>
      </c>
      <c r="F21202">
        <v>40789</v>
      </c>
      <c r="G21202">
        <v>39647000</v>
      </c>
      <c r="H21202">
        <v>0</v>
      </c>
      <c r="K21202">
        <v>1410</v>
      </c>
      <c r="L21202">
        <v>24</v>
      </c>
      <c r="M21202">
        <v>1.4</v>
      </c>
    </row>
    <row r="21203" spans="1:13" x14ac:dyDescent="0.25">
      <c r="A21203" t="s">
        <v>660</v>
      </c>
      <c r="C21203" t="s">
        <v>666</v>
      </c>
      <c r="D21203" s="2">
        <v>31898</v>
      </c>
      <c r="E21203">
        <v>30.1</v>
      </c>
      <c r="F21203">
        <v>11051</v>
      </c>
      <c r="G21203">
        <v>47819000</v>
      </c>
      <c r="H21203">
        <v>0</v>
      </c>
      <c r="K21203">
        <v>1537</v>
      </c>
      <c r="L21203">
        <v>20</v>
      </c>
      <c r="M21203">
        <v>2.7</v>
      </c>
    </row>
    <row r="21204" spans="1:13" x14ac:dyDescent="0.25">
      <c r="A21204" t="s">
        <v>660</v>
      </c>
      <c r="C21204" t="s">
        <v>668</v>
      </c>
      <c r="D21204" s="2">
        <v>31898</v>
      </c>
      <c r="E21204">
        <v>30.1</v>
      </c>
      <c r="F21204">
        <v>5672</v>
      </c>
      <c r="G21204">
        <v>57866000</v>
      </c>
      <c r="H21204">
        <v>0</v>
      </c>
      <c r="K21204">
        <v>2100</v>
      </c>
      <c r="L21204">
        <v>16</v>
      </c>
      <c r="M21204">
        <v>6.1</v>
      </c>
    </row>
    <row r="21205" spans="1:13" x14ac:dyDescent="0.25">
      <c r="A21205" t="s">
        <v>660</v>
      </c>
      <c r="C21205" t="s">
        <v>661</v>
      </c>
      <c r="D21205" s="2">
        <v>31898</v>
      </c>
      <c r="E21205">
        <v>29.7</v>
      </c>
      <c r="F21205">
        <v>4125</v>
      </c>
      <c r="G21205">
        <v>16896000</v>
      </c>
      <c r="H21205">
        <v>3375</v>
      </c>
      <c r="K21205">
        <v>1155</v>
      </c>
      <c r="L21205">
        <v>12</v>
      </c>
      <c r="M21205">
        <v>2.6</v>
      </c>
    </row>
    <row r="21206" spans="1:13" x14ac:dyDescent="0.25">
      <c r="A21206" t="s">
        <v>660</v>
      </c>
      <c r="C21206" t="s">
        <v>784</v>
      </c>
      <c r="D21206" s="2">
        <v>31898</v>
      </c>
      <c r="E21206">
        <v>25.3</v>
      </c>
      <c r="F21206">
        <v>8212</v>
      </c>
      <c r="G21206">
        <v>18313000</v>
      </c>
      <c r="H21206">
        <v>0</v>
      </c>
      <c r="K21206">
        <v>1425</v>
      </c>
      <c r="L21206">
        <v>12</v>
      </c>
      <c r="M21206">
        <v>0</v>
      </c>
    </row>
    <row r="21207" spans="1:13" x14ac:dyDescent="0.25">
      <c r="A21207" t="s">
        <v>660</v>
      </c>
      <c r="C21207" t="s">
        <v>665</v>
      </c>
      <c r="D21207" s="2">
        <v>31898</v>
      </c>
      <c r="E21207">
        <v>29.7</v>
      </c>
      <c r="F21207">
        <v>45068</v>
      </c>
      <c r="G21207">
        <v>43671000</v>
      </c>
      <c r="H21207">
        <v>0</v>
      </c>
      <c r="K21207">
        <v>1260</v>
      </c>
      <c r="L21207">
        <v>24</v>
      </c>
      <c r="M21207">
        <v>1.1000000000000001</v>
      </c>
    </row>
    <row r="21208" spans="1:13" x14ac:dyDescent="0.25">
      <c r="A21208" t="s">
        <v>660</v>
      </c>
      <c r="C21208" t="s">
        <v>686</v>
      </c>
      <c r="D21208" s="2">
        <v>31898</v>
      </c>
      <c r="E21208">
        <v>29.8</v>
      </c>
      <c r="F21208">
        <v>23850</v>
      </c>
      <c r="G21208">
        <v>55165000</v>
      </c>
      <c r="H21208">
        <v>994</v>
      </c>
      <c r="K21208">
        <v>1950</v>
      </c>
      <c r="L21208">
        <v>24</v>
      </c>
      <c r="M21208">
        <v>1.5</v>
      </c>
    </row>
    <row r="21209" spans="1:13" x14ac:dyDescent="0.25">
      <c r="A21209" t="s">
        <v>660</v>
      </c>
      <c r="C21209" t="s">
        <v>673</v>
      </c>
      <c r="D21209" s="2">
        <v>31898</v>
      </c>
      <c r="E21209">
        <v>30.1</v>
      </c>
      <c r="F21209">
        <v>12770</v>
      </c>
      <c r="G21209">
        <v>32078000</v>
      </c>
      <c r="H21209">
        <v>8513</v>
      </c>
      <c r="K21209">
        <v>630</v>
      </c>
      <c r="L21209">
        <v>18</v>
      </c>
      <c r="M21209">
        <v>1.8</v>
      </c>
    </row>
    <row r="21210" spans="1:13" x14ac:dyDescent="0.25">
      <c r="A21210" t="s">
        <v>660</v>
      </c>
      <c r="C21210" t="s">
        <v>676</v>
      </c>
      <c r="D21210" s="2">
        <v>31898</v>
      </c>
      <c r="E21210">
        <v>30.1</v>
      </c>
      <c r="F21210">
        <v>11758</v>
      </c>
      <c r="G21210">
        <v>20953000</v>
      </c>
      <c r="H21210">
        <v>885</v>
      </c>
      <c r="K21210">
        <v>1470</v>
      </c>
      <c r="L21210">
        <v>16</v>
      </c>
      <c r="M21210">
        <v>1.1000000000000001</v>
      </c>
    </row>
    <row r="21211" spans="1:13" x14ac:dyDescent="0.25">
      <c r="A21211" t="s">
        <v>660</v>
      </c>
      <c r="C21211" t="s">
        <v>677</v>
      </c>
      <c r="D21211" s="2">
        <v>31898</v>
      </c>
      <c r="E21211">
        <v>30.1</v>
      </c>
      <c r="F21211">
        <v>41456</v>
      </c>
      <c r="G21211">
        <v>50908000</v>
      </c>
      <c r="H21211">
        <v>0</v>
      </c>
      <c r="K21211">
        <v>1650</v>
      </c>
      <c r="L21211">
        <v>24</v>
      </c>
      <c r="M21211">
        <v>0</v>
      </c>
    </row>
    <row r="21212" spans="1:13" x14ac:dyDescent="0.25">
      <c r="A21212" t="s">
        <v>660</v>
      </c>
      <c r="C21212" t="s">
        <v>681</v>
      </c>
      <c r="D21212" s="2">
        <v>31898</v>
      </c>
      <c r="E21212">
        <v>29.9</v>
      </c>
      <c r="F21212">
        <v>41672</v>
      </c>
      <c r="G21212">
        <v>40505000</v>
      </c>
      <c r="H21212">
        <v>0</v>
      </c>
      <c r="K21212">
        <v>1410</v>
      </c>
      <c r="L21212">
        <v>24</v>
      </c>
      <c r="M21212">
        <v>1.4</v>
      </c>
    </row>
    <row r="21213" spans="1:13" x14ac:dyDescent="0.25">
      <c r="A21213" t="s">
        <v>660</v>
      </c>
      <c r="C21213" t="s">
        <v>666</v>
      </c>
      <c r="D21213" s="2">
        <v>31929</v>
      </c>
      <c r="E21213">
        <v>30</v>
      </c>
      <c r="F21213">
        <v>11163</v>
      </c>
      <c r="G21213">
        <v>37072000</v>
      </c>
      <c r="H21213">
        <v>0</v>
      </c>
      <c r="K21213">
        <v>1485</v>
      </c>
      <c r="L21213">
        <v>20</v>
      </c>
      <c r="M21213">
        <v>0.8</v>
      </c>
    </row>
    <row r="21214" spans="1:13" x14ac:dyDescent="0.25">
      <c r="A21214" t="s">
        <v>660</v>
      </c>
      <c r="C21214" t="s">
        <v>668</v>
      </c>
      <c r="D21214" s="2">
        <v>31929</v>
      </c>
      <c r="E21214">
        <v>30</v>
      </c>
      <c r="F21214">
        <v>4800</v>
      </c>
      <c r="G21214">
        <v>51125000</v>
      </c>
      <c r="H21214">
        <v>0</v>
      </c>
      <c r="K21214">
        <v>2550</v>
      </c>
      <c r="L21214">
        <v>16</v>
      </c>
      <c r="M21214">
        <v>2.2999999999999998</v>
      </c>
    </row>
    <row r="21215" spans="1:13" x14ac:dyDescent="0.25">
      <c r="A21215" t="s">
        <v>660</v>
      </c>
      <c r="C21215" t="s">
        <v>661</v>
      </c>
      <c r="D21215" s="2">
        <v>31929</v>
      </c>
      <c r="E21215">
        <v>30</v>
      </c>
      <c r="F21215">
        <v>3883</v>
      </c>
      <c r="G21215">
        <v>16355000</v>
      </c>
      <c r="H21215">
        <v>3177</v>
      </c>
      <c r="K21215">
        <v>1110</v>
      </c>
      <c r="L21215">
        <v>12</v>
      </c>
      <c r="M21215">
        <v>1.5</v>
      </c>
    </row>
    <row r="21216" spans="1:13" x14ac:dyDescent="0.25">
      <c r="A21216" t="s">
        <v>660</v>
      </c>
      <c r="C21216" t="s">
        <v>784</v>
      </c>
      <c r="D21216" s="2">
        <v>31929</v>
      </c>
      <c r="E21216">
        <v>30</v>
      </c>
      <c r="F21216">
        <v>9707</v>
      </c>
      <c r="G21216">
        <v>21647000</v>
      </c>
      <c r="H21216">
        <v>0</v>
      </c>
      <c r="K21216">
        <v>1425</v>
      </c>
      <c r="L21216">
        <v>12</v>
      </c>
      <c r="M21216">
        <v>0</v>
      </c>
    </row>
    <row r="21217" spans="1:13" x14ac:dyDescent="0.25">
      <c r="A21217" t="s">
        <v>660</v>
      </c>
      <c r="C21217" t="s">
        <v>665</v>
      </c>
      <c r="D21217" s="2">
        <v>31929</v>
      </c>
      <c r="E21217">
        <v>30</v>
      </c>
      <c r="F21217">
        <v>45409</v>
      </c>
      <c r="G21217">
        <v>44001000</v>
      </c>
      <c r="H21217">
        <v>0</v>
      </c>
      <c r="K21217">
        <v>1260</v>
      </c>
      <c r="L21217">
        <v>24</v>
      </c>
      <c r="M21217">
        <v>1.1000000000000001</v>
      </c>
    </row>
    <row r="21218" spans="1:13" x14ac:dyDescent="0.25">
      <c r="A21218" t="s">
        <v>660</v>
      </c>
      <c r="C21218" t="s">
        <v>686</v>
      </c>
      <c r="D21218" s="2">
        <v>31929</v>
      </c>
      <c r="E21218">
        <v>30</v>
      </c>
      <c r="F21218">
        <v>23945</v>
      </c>
      <c r="G21218">
        <v>55385000</v>
      </c>
      <c r="H21218">
        <v>998</v>
      </c>
      <c r="K21218">
        <v>1950</v>
      </c>
      <c r="L21218">
        <v>24</v>
      </c>
      <c r="M21218">
        <v>1.5</v>
      </c>
    </row>
    <row r="21219" spans="1:13" x14ac:dyDescent="0.25">
      <c r="A21219" t="s">
        <v>660</v>
      </c>
      <c r="C21219" t="s">
        <v>673</v>
      </c>
      <c r="D21219" s="2">
        <v>31929</v>
      </c>
      <c r="E21219">
        <v>30</v>
      </c>
      <c r="F21219">
        <v>12727</v>
      </c>
      <c r="G21219">
        <v>31970000</v>
      </c>
      <c r="H21219">
        <v>8485</v>
      </c>
      <c r="K21219">
        <v>630</v>
      </c>
      <c r="L21219">
        <v>18</v>
      </c>
      <c r="M21219">
        <v>1.8</v>
      </c>
    </row>
    <row r="21220" spans="1:13" x14ac:dyDescent="0.25">
      <c r="A21220" t="s">
        <v>660</v>
      </c>
      <c r="C21220" t="s">
        <v>676</v>
      </c>
      <c r="D21220" s="2">
        <v>31929</v>
      </c>
      <c r="E21220">
        <v>30</v>
      </c>
      <c r="F21220">
        <v>11703</v>
      </c>
      <c r="G21220">
        <v>20855000</v>
      </c>
      <c r="H21220">
        <v>881</v>
      </c>
      <c r="K21220">
        <v>1470</v>
      </c>
      <c r="L21220">
        <v>16</v>
      </c>
      <c r="M21220">
        <v>1.1000000000000001</v>
      </c>
    </row>
    <row r="21221" spans="1:13" x14ac:dyDescent="0.25">
      <c r="A21221" t="s">
        <v>660</v>
      </c>
      <c r="C21221" t="s">
        <v>677</v>
      </c>
      <c r="D21221" s="2">
        <v>31929</v>
      </c>
      <c r="E21221">
        <v>30</v>
      </c>
      <c r="F21221">
        <v>41256</v>
      </c>
      <c r="G21221">
        <v>50662000</v>
      </c>
      <c r="H21221">
        <v>0</v>
      </c>
      <c r="K21221">
        <v>1650</v>
      </c>
      <c r="L21221">
        <v>24</v>
      </c>
      <c r="M21221">
        <v>0</v>
      </c>
    </row>
    <row r="21222" spans="1:13" x14ac:dyDescent="0.25">
      <c r="A21222" t="s">
        <v>660</v>
      </c>
      <c r="C21222" t="s">
        <v>681</v>
      </c>
      <c r="D21222" s="2">
        <v>31929</v>
      </c>
      <c r="E21222">
        <v>30</v>
      </c>
      <c r="F21222">
        <v>41715</v>
      </c>
      <c r="G21222">
        <v>40547000</v>
      </c>
      <c r="H21222">
        <v>0</v>
      </c>
      <c r="K21222">
        <v>1410</v>
      </c>
      <c r="L21222">
        <v>24</v>
      </c>
      <c r="M21222">
        <v>1.4</v>
      </c>
    </row>
    <row r="21223" spans="1:13" x14ac:dyDescent="0.25">
      <c r="A21223" t="s">
        <v>660</v>
      </c>
      <c r="C21223" t="s">
        <v>666</v>
      </c>
      <c r="D21223" s="2">
        <v>31959</v>
      </c>
      <c r="E21223">
        <v>31</v>
      </c>
      <c r="F21223">
        <v>11913</v>
      </c>
      <c r="G21223">
        <v>54820000</v>
      </c>
      <c r="H21223">
        <v>0</v>
      </c>
      <c r="K21223">
        <v>1485</v>
      </c>
      <c r="L21223">
        <v>20</v>
      </c>
      <c r="M21223">
        <v>2.7</v>
      </c>
    </row>
    <row r="21224" spans="1:13" x14ac:dyDescent="0.25">
      <c r="A21224" t="s">
        <v>660</v>
      </c>
      <c r="C21224" t="s">
        <v>668</v>
      </c>
      <c r="D21224" s="2">
        <v>31959</v>
      </c>
      <c r="E21224">
        <v>31</v>
      </c>
      <c r="F21224">
        <v>4800</v>
      </c>
      <c r="G21224">
        <v>51125000</v>
      </c>
      <c r="H21224">
        <v>0</v>
      </c>
      <c r="K21224">
        <v>2550</v>
      </c>
      <c r="L21224">
        <v>16</v>
      </c>
      <c r="M21224">
        <v>2.2999999999999998</v>
      </c>
    </row>
    <row r="21225" spans="1:13" x14ac:dyDescent="0.25">
      <c r="A21225" t="s">
        <v>660</v>
      </c>
      <c r="C21225" t="s">
        <v>661</v>
      </c>
      <c r="D21225" s="2">
        <v>31959</v>
      </c>
      <c r="E21225">
        <v>31</v>
      </c>
      <c r="F21225">
        <v>3883</v>
      </c>
      <c r="G21225">
        <v>16355000</v>
      </c>
      <c r="H21225">
        <v>3177</v>
      </c>
      <c r="K21225">
        <v>1110</v>
      </c>
      <c r="L21225">
        <v>12</v>
      </c>
      <c r="M21225">
        <v>1.5</v>
      </c>
    </row>
    <row r="21226" spans="1:13" x14ac:dyDescent="0.25">
      <c r="A21226" t="s">
        <v>660</v>
      </c>
      <c r="C21226" t="s">
        <v>784</v>
      </c>
      <c r="D21226" s="2">
        <v>31959</v>
      </c>
      <c r="E21226">
        <v>30</v>
      </c>
      <c r="F21226">
        <v>10464</v>
      </c>
      <c r="G21226">
        <v>21545000</v>
      </c>
      <c r="H21226">
        <v>0</v>
      </c>
      <c r="K21226">
        <v>1425</v>
      </c>
      <c r="L21226">
        <v>12</v>
      </c>
      <c r="M21226">
        <v>0.4</v>
      </c>
    </row>
    <row r="21227" spans="1:13" x14ac:dyDescent="0.25">
      <c r="A21227" t="s">
        <v>660</v>
      </c>
      <c r="C21227" t="s">
        <v>665</v>
      </c>
      <c r="D21227" s="2">
        <v>31959</v>
      </c>
      <c r="E21227">
        <v>31</v>
      </c>
      <c r="F21227">
        <v>45823</v>
      </c>
      <c r="G21227">
        <v>39387000</v>
      </c>
      <c r="H21227">
        <v>0</v>
      </c>
      <c r="K21227">
        <v>1260</v>
      </c>
      <c r="L21227">
        <v>24</v>
      </c>
      <c r="M21227">
        <v>2.6</v>
      </c>
    </row>
    <row r="21228" spans="1:13" x14ac:dyDescent="0.25">
      <c r="A21228" t="s">
        <v>660</v>
      </c>
      <c r="C21228" t="s">
        <v>686</v>
      </c>
      <c r="D21228" s="2">
        <v>31959</v>
      </c>
      <c r="E21228">
        <v>31</v>
      </c>
      <c r="F21228">
        <v>23961</v>
      </c>
      <c r="G21228">
        <v>72500000</v>
      </c>
      <c r="H21228">
        <v>998</v>
      </c>
      <c r="K21228">
        <v>1912</v>
      </c>
      <c r="L21228">
        <v>24</v>
      </c>
      <c r="M21228">
        <v>3.2</v>
      </c>
    </row>
    <row r="21229" spans="1:13" x14ac:dyDescent="0.25">
      <c r="A21229" t="s">
        <v>660</v>
      </c>
      <c r="C21229" t="s">
        <v>673</v>
      </c>
      <c r="D21229" s="2">
        <v>31959</v>
      </c>
      <c r="E21229">
        <v>31</v>
      </c>
      <c r="F21229">
        <v>12835</v>
      </c>
      <c r="G21229">
        <v>33376000</v>
      </c>
      <c r="H21229">
        <v>8557</v>
      </c>
      <c r="K21229">
        <v>892</v>
      </c>
      <c r="L21229">
        <v>18</v>
      </c>
      <c r="M21229">
        <v>3.8</v>
      </c>
    </row>
    <row r="21230" spans="1:13" x14ac:dyDescent="0.25">
      <c r="A21230" t="s">
        <v>660</v>
      </c>
      <c r="C21230" t="s">
        <v>676</v>
      </c>
      <c r="D21230" s="2">
        <v>31959</v>
      </c>
      <c r="E21230">
        <v>31</v>
      </c>
      <c r="F21230">
        <v>11923</v>
      </c>
      <c r="G21230">
        <v>19664000</v>
      </c>
      <c r="H21230">
        <v>897</v>
      </c>
      <c r="K21230">
        <v>1455</v>
      </c>
      <c r="L21230">
        <v>16</v>
      </c>
      <c r="M21230">
        <v>3.2</v>
      </c>
    </row>
    <row r="21231" spans="1:13" x14ac:dyDescent="0.25">
      <c r="A21231" t="s">
        <v>660</v>
      </c>
      <c r="C21231" t="s">
        <v>677</v>
      </c>
      <c r="D21231" s="2">
        <v>31959</v>
      </c>
      <c r="E21231">
        <v>31</v>
      </c>
      <c r="F21231">
        <v>41256</v>
      </c>
      <c r="G21231">
        <v>50662000</v>
      </c>
      <c r="H21231">
        <v>0</v>
      </c>
      <c r="K21231">
        <v>1650</v>
      </c>
      <c r="L21231">
        <v>24</v>
      </c>
      <c r="M21231">
        <v>0</v>
      </c>
    </row>
    <row r="21232" spans="1:13" x14ac:dyDescent="0.25">
      <c r="A21232" t="s">
        <v>660</v>
      </c>
      <c r="C21232" t="s">
        <v>681</v>
      </c>
      <c r="D21232" s="2">
        <v>31959</v>
      </c>
      <c r="E21232">
        <v>31</v>
      </c>
      <c r="F21232">
        <v>41945</v>
      </c>
      <c r="G21232">
        <v>38135000</v>
      </c>
      <c r="H21232">
        <v>0</v>
      </c>
      <c r="K21232">
        <v>1387</v>
      </c>
      <c r="L21232">
        <v>24</v>
      </c>
      <c r="M21232">
        <v>2.8</v>
      </c>
    </row>
    <row r="21233" spans="1:13" x14ac:dyDescent="0.25">
      <c r="A21233" t="s">
        <v>660</v>
      </c>
      <c r="C21233" t="s">
        <v>666</v>
      </c>
      <c r="D21233" s="2">
        <v>31990</v>
      </c>
      <c r="E21233">
        <v>31</v>
      </c>
      <c r="F21233">
        <v>12343</v>
      </c>
      <c r="G21233">
        <v>62252000</v>
      </c>
      <c r="H21233">
        <v>0</v>
      </c>
      <c r="K21233">
        <v>1477</v>
      </c>
      <c r="L21233">
        <v>20</v>
      </c>
      <c r="M21233">
        <v>2.8</v>
      </c>
    </row>
    <row r="21234" spans="1:13" x14ac:dyDescent="0.25">
      <c r="A21234" t="s">
        <v>660</v>
      </c>
      <c r="C21234" t="s">
        <v>668</v>
      </c>
      <c r="D21234" s="2">
        <v>31990</v>
      </c>
      <c r="E21234">
        <v>31</v>
      </c>
      <c r="F21234">
        <v>4891</v>
      </c>
      <c r="G21234">
        <v>52094000</v>
      </c>
      <c r="H21234">
        <v>0</v>
      </c>
      <c r="K21234">
        <v>2550</v>
      </c>
      <c r="L21234">
        <v>16</v>
      </c>
      <c r="M21234">
        <v>2.2999999999999998</v>
      </c>
    </row>
    <row r="21235" spans="1:13" x14ac:dyDescent="0.25">
      <c r="A21235" t="s">
        <v>660</v>
      </c>
      <c r="C21235" t="s">
        <v>661</v>
      </c>
      <c r="D21235" s="2">
        <v>31990</v>
      </c>
      <c r="E21235">
        <v>31</v>
      </c>
      <c r="F21235">
        <v>3957</v>
      </c>
      <c r="G21235">
        <v>16667000</v>
      </c>
      <c r="H21235">
        <v>3238</v>
      </c>
      <c r="K21235">
        <v>1110</v>
      </c>
      <c r="L21235">
        <v>12</v>
      </c>
      <c r="M21235">
        <v>1.5</v>
      </c>
    </row>
    <row r="21236" spans="1:13" x14ac:dyDescent="0.25">
      <c r="A21236" t="s">
        <v>660</v>
      </c>
      <c r="C21236" t="s">
        <v>687</v>
      </c>
      <c r="D21236" s="2">
        <v>31990</v>
      </c>
      <c r="E21236">
        <v>28</v>
      </c>
      <c r="F21236">
        <v>9928</v>
      </c>
      <c r="G21236">
        <v>20452000</v>
      </c>
      <c r="H21236">
        <v>0</v>
      </c>
      <c r="K21236">
        <v>0</v>
      </c>
      <c r="L21236">
        <v>16</v>
      </c>
      <c r="M21236">
        <v>0</v>
      </c>
    </row>
    <row r="21237" spans="1:13" x14ac:dyDescent="0.25">
      <c r="A21237" t="s">
        <v>660</v>
      </c>
      <c r="C21237" t="s">
        <v>784</v>
      </c>
      <c r="D21237" s="2">
        <v>31990</v>
      </c>
      <c r="E21237">
        <v>31</v>
      </c>
      <c r="F21237">
        <v>11019</v>
      </c>
      <c r="G21237">
        <v>22688000</v>
      </c>
      <c r="H21237">
        <v>0</v>
      </c>
      <c r="K21237">
        <v>1425</v>
      </c>
      <c r="L21237">
        <v>12</v>
      </c>
      <c r="M21237">
        <v>0.4</v>
      </c>
    </row>
    <row r="21238" spans="1:13" x14ac:dyDescent="0.25">
      <c r="A21238" t="s">
        <v>660</v>
      </c>
      <c r="C21238" t="s">
        <v>665</v>
      </c>
      <c r="D21238" s="2">
        <v>31990</v>
      </c>
      <c r="E21238">
        <v>31</v>
      </c>
      <c r="F21238">
        <v>46881</v>
      </c>
      <c r="G21238">
        <v>38114000</v>
      </c>
      <c r="H21238">
        <v>0</v>
      </c>
      <c r="K21238">
        <v>1260</v>
      </c>
      <c r="L21238">
        <v>24</v>
      </c>
      <c r="M21238">
        <v>1.5</v>
      </c>
    </row>
    <row r="21239" spans="1:13" x14ac:dyDescent="0.25">
      <c r="A21239" t="s">
        <v>660</v>
      </c>
      <c r="C21239" t="s">
        <v>686</v>
      </c>
      <c r="D21239" s="2">
        <v>31990</v>
      </c>
      <c r="E21239">
        <v>31</v>
      </c>
      <c r="F21239">
        <v>24430</v>
      </c>
      <c r="G21239">
        <v>87044000</v>
      </c>
      <c r="H21239">
        <v>1018</v>
      </c>
      <c r="K21239">
        <v>1875</v>
      </c>
      <c r="L21239">
        <v>24</v>
      </c>
      <c r="M21239">
        <v>1.7</v>
      </c>
    </row>
    <row r="21240" spans="1:13" x14ac:dyDescent="0.25">
      <c r="A21240" t="s">
        <v>660</v>
      </c>
      <c r="C21240" t="s">
        <v>673</v>
      </c>
      <c r="D21240" s="2">
        <v>31990</v>
      </c>
      <c r="E21240">
        <v>31</v>
      </c>
      <c r="F21240">
        <v>13135</v>
      </c>
      <c r="G21240">
        <v>34729000</v>
      </c>
      <c r="H21240">
        <v>8757</v>
      </c>
      <c r="K21240">
        <v>1155</v>
      </c>
      <c r="L21240">
        <v>18</v>
      </c>
      <c r="M21240">
        <v>2</v>
      </c>
    </row>
    <row r="21241" spans="1:13" x14ac:dyDescent="0.25">
      <c r="A21241" t="s">
        <v>660</v>
      </c>
      <c r="C21241" t="s">
        <v>676</v>
      </c>
      <c r="D21241" s="2">
        <v>31990</v>
      </c>
      <c r="E21241">
        <v>31</v>
      </c>
      <c r="F21241">
        <v>12970</v>
      </c>
      <c r="G21241">
        <v>15616000</v>
      </c>
      <c r="H21241">
        <v>976</v>
      </c>
      <c r="K21241">
        <v>1440</v>
      </c>
      <c r="L21241">
        <v>16</v>
      </c>
      <c r="M21241">
        <v>2.1</v>
      </c>
    </row>
    <row r="21242" spans="1:13" x14ac:dyDescent="0.25">
      <c r="A21242" t="s">
        <v>660</v>
      </c>
      <c r="C21242" t="s">
        <v>677</v>
      </c>
      <c r="D21242" s="2">
        <v>31990</v>
      </c>
      <c r="E21242">
        <v>31</v>
      </c>
      <c r="F21242">
        <v>42044</v>
      </c>
      <c r="G21242">
        <v>51630000</v>
      </c>
      <c r="H21242">
        <v>0</v>
      </c>
      <c r="K21242">
        <v>1650</v>
      </c>
      <c r="L21242">
        <v>24</v>
      </c>
      <c r="M21242">
        <v>0</v>
      </c>
    </row>
    <row r="21243" spans="1:13" x14ac:dyDescent="0.25">
      <c r="A21243" t="s">
        <v>660</v>
      </c>
      <c r="C21243" t="s">
        <v>681</v>
      </c>
      <c r="D21243" s="2">
        <v>31990</v>
      </c>
      <c r="E21243">
        <v>31</v>
      </c>
      <c r="F21243">
        <v>43007</v>
      </c>
      <c r="G21243">
        <v>36126000</v>
      </c>
      <c r="H21243">
        <v>0</v>
      </c>
      <c r="K21243">
        <v>1365</v>
      </c>
      <c r="L21243">
        <v>24</v>
      </c>
      <c r="M21243">
        <v>1.4</v>
      </c>
    </row>
    <row r="21244" spans="1:13" x14ac:dyDescent="0.25">
      <c r="A21244" t="s">
        <v>660</v>
      </c>
      <c r="C21244" t="s">
        <v>666</v>
      </c>
      <c r="D21244" s="2">
        <v>32021</v>
      </c>
      <c r="E21244">
        <v>30</v>
      </c>
      <c r="F21244">
        <v>12223</v>
      </c>
      <c r="G21244">
        <v>62018000</v>
      </c>
      <c r="H21244">
        <v>0</v>
      </c>
      <c r="K21244">
        <v>1470</v>
      </c>
      <c r="L21244">
        <v>20</v>
      </c>
      <c r="M21244">
        <v>4.2</v>
      </c>
    </row>
    <row r="21245" spans="1:13" x14ac:dyDescent="0.25">
      <c r="A21245" t="s">
        <v>660</v>
      </c>
      <c r="C21245" t="s">
        <v>668</v>
      </c>
      <c r="D21245" s="2">
        <v>32021</v>
      </c>
      <c r="E21245">
        <v>23.8</v>
      </c>
      <c r="F21245">
        <v>4914</v>
      </c>
      <c r="G21245">
        <v>45195000</v>
      </c>
      <c r="H21245">
        <v>0</v>
      </c>
      <c r="K21245">
        <v>2265</v>
      </c>
      <c r="L21245">
        <v>16</v>
      </c>
      <c r="M21245">
        <v>7.3</v>
      </c>
    </row>
    <row r="21246" spans="1:13" x14ac:dyDescent="0.25">
      <c r="A21246" t="s">
        <v>660</v>
      </c>
      <c r="C21246" t="s">
        <v>661</v>
      </c>
      <c r="D21246" s="2">
        <v>32021</v>
      </c>
      <c r="E21246">
        <v>30</v>
      </c>
      <c r="F21246">
        <v>1866</v>
      </c>
      <c r="G21246">
        <v>7171000</v>
      </c>
      <c r="H21246">
        <v>5502</v>
      </c>
      <c r="K21246">
        <v>1035</v>
      </c>
      <c r="L21246">
        <v>12</v>
      </c>
      <c r="M21246">
        <v>4.9000000000000004</v>
      </c>
    </row>
    <row r="21247" spans="1:13" x14ac:dyDescent="0.25">
      <c r="A21247" t="s">
        <v>660</v>
      </c>
      <c r="C21247" t="s">
        <v>687</v>
      </c>
      <c r="D21247" s="2">
        <v>32021</v>
      </c>
      <c r="E21247">
        <v>30</v>
      </c>
      <c r="F21247">
        <v>13537</v>
      </c>
      <c r="G21247">
        <v>59962000</v>
      </c>
      <c r="H21247">
        <v>0</v>
      </c>
      <c r="K21247">
        <v>1433</v>
      </c>
      <c r="L21247">
        <v>16</v>
      </c>
      <c r="M21247">
        <v>4.9000000000000004</v>
      </c>
    </row>
    <row r="21248" spans="1:13" x14ac:dyDescent="0.25">
      <c r="A21248" t="s">
        <v>660</v>
      </c>
      <c r="C21248" t="s">
        <v>784</v>
      </c>
      <c r="D21248" s="2">
        <v>32021</v>
      </c>
      <c r="E21248">
        <v>30</v>
      </c>
      <c r="F21248">
        <v>11024</v>
      </c>
      <c r="G21248">
        <v>22698000</v>
      </c>
      <c r="H21248">
        <v>0</v>
      </c>
      <c r="K21248">
        <v>1425</v>
      </c>
      <c r="L21248">
        <v>12</v>
      </c>
      <c r="M21248">
        <v>0.4</v>
      </c>
    </row>
    <row r="21249" spans="1:13" x14ac:dyDescent="0.25">
      <c r="A21249" t="s">
        <v>660</v>
      </c>
      <c r="C21249" t="s">
        <v>665</v>
      </c>
      <c r="D21249" s="2">
        <v>32021</v>
      </c>
      <c r="E21249">
        <v>30</v>
      </c>
      <c r="F21249">
        <v>44558</v>
      </c>
      <c r="G21249">
        <v>37519000</v>
      </c>
      <c r="H21249">
        <v>0</v>
      </c>
      <c r="K21249">
        <v>1260</v>
      </c>
      <c r="L21249">
        <v>24</v>
      </c>
      <c r="M21249">
        <v>3.5</v>
      </c>
    </row>
    <row r="21250" spans="1:13" x14ac:dyDescent="0.25">
      <c r="A21250" t="s">
        <v>660</v>
      </c>
      <c r="C21250" t="s">
        <v>686</v>
      </c>
      <c r="D21250" s="2">
        <v>32021</v>
      </c>
      <c r="E21250">
        <v>27</v>
      </c>
      <c r="F21250">
        <v>21698</v>
      </c>
      <c r="G21250">
        <v>80554000</v>
      </c>
      <c r="H21250">
        <v>904</v>
      </c>
      <c r="K21250">
        <v>1852</v>
      </c>
      <c r="L21250">
        <v>24</v>
      </c>
      <c r="M21250">
        <v>2</v>
      </c>
    </row>
    <row r="21251" spans="1:13" x14ac:dyDescent="0.25">
      <c r="A21251" t="s">
        <v>660</v>
      </c>
      <c r="C21251" t="s">
        <v>673</v>
      </c>
      <c r="D21251" s="2">
        <v>32021</v>
      </c>
      <c r="E21251">
        <v>29.8</v>
      </c>
      <c r="F21251">
        <v>11198</v>
      </c>
      <c r="G21251">
        <v>32744000</v>
      </c>
      <c r="H21251">
        <v>9737</v>
      </c>
      <c r="K21251">
        <v>1177</v>
      </c>
      <c r="L21251">
        <v>18</v>
      </c>
      <c r="M21251">
        <v>2.2999999999999998</v>
      </c>
    </row>
    <row r="21252" spans="1:13" x14ac:dyDescent="0.25">
      <c r="A21252" t="s">
        <v>660</v>
      </c>
      <c r="C21252" t="s">
        <v>676</v>
      </c>
      <c r="D21252" s="2">
        <v>32021</v>
      </c>
      <c r="E21252">
        <v>25.2</v>
      </c>
      <c r="F21252">
        <v>10915</v>
      </c>
      <c r="G21252">
        <v>13142000</v>
      </c>
      <c r="H21252">
        <v>822</v>
      </c>
      <c r="K21252">
        <v>1440</v>
      </c>
      <c r="L21252">
        <v>16</v>
      </c>
      <c r="M21252">
        <v>2.1</v>
      </c>
    </row>
    <row r="21253" spans="1:13" x14ac:dyDescent="0.25">
      <c r="A21253" t="s">
        <v>660</v>
      </c>
      <c r="C21253" t="s">
        <v>677</v>
      </c>
      <c r="D21253" s="2">
        <v>32021</v>
      </c>
      <c r="E21253">
        <v>30</v>
      </c>
      <c r="F21253">
        <v>34698</v>
      </c>
      <c r="G21253">
        <v>36144000</v>
      </c>
      <c r="H21253">
        <v>1778</v>
      </c>
      <c r="K21253">
        <v>1400</v>
      </c>
      <c r="L21253">
        <v>24</v>
      </c>
      <c r="M21253">
        <v>8.4</v>
      </c>
    </row>
    <row r="21254" spans="1:13" x14ac:dyDescent="0.25">
      <c r="A21254" t="s">
        <v>660</v>
      </c>
      <c r="C21254" t="s">
        <v>681</v>
      </c>
      <c r="D21254" s="2">
        <v>32021</v>
      </c>
      <c r="E21254">
        <v>30</v>
      </c>
      <c r="F21254">
        <v>41942</v>
      </c>
      <c r="G21254">
        <v>35640000</v>
      </c>
      <c r="H21254">
        <v>0</v>
      </c>
      <c r="K21254">
        <v>1365</v>
      </c>
      <c r="L21254">
        <v>24</v>
      </c>
      <c r="M21254">
        <v>4.5</v>
      </c>
    </row>
    <row r="21255" spans="1:13" x14ac:dyDescent="0.25">
      <c r="A21255" t="s">
        <v>660</v>
      </c>
      <c r="C21255" t="s">
        <v>666</v>
      </c>
      <c r="D21255" s="2">
        <v>32051</v>
      </c>
      <c r="E21255">
        <v>31</v>
      </c>
      <c r="F21255">
        <v>14555</v>
      </c>
      <c r="G21255">
        <v>50565000</v>
      </c>
      <c r="H21255">
        <v>0</v>
      </c>
      <c r="K21255">
        <v>1470</v>
      </c>
      <c r="L21255">
        <v>20</v>
      </c>
      <c r="M21255">
        <v>12.2</v>
      </c>
    </row>
    <row r="21256" spans="1:13" x14ac:dyDescent="0.25">
      <c r="A21256" t="s">
        <v>660</v>
      </c>
      <c r="C21256" t="s">
        <v>668</v>
      </c>
      <c r="D21256" s="2">
        <v>32051</v>
      </c>
      <c r="E21256">
        <v>30.1</v>
      </c>
      <c r="F21256">
        <v>8103</v>
      </c>
      <c r="G21256">
        <v>54336000</v>
      </c>
      <c r="H21256">
        <v>0</v>
      </c>
      <c r="K21256">
        <v>1980</v>
      </c>
      <c r="L21256">
        <v>16</v>
      </c>
      <c r="M21256">
        <v>8.5</v>
      </c>
    </row>
    <row r="21257" spans="1:13" x14ac:dyDescent="0.25">
      <c r="A21257" t="s">
        <v>660</v>
      </c>
      <c r="C21257" t="s">
        <v>661</v>
      </c>
      <c r="D21257" s="2">
        <v>32051</v>
      </c>
      <c r="E21257">
        <v>31</v>
      </c>
      <c r="F21257">
        <v>1957</v>
      </c>
      <c r="G21257">
        <v>6953000</v>
      </c>
      <c r="H21257">
        <v>5871</v>
      </c>
      <c r="K21257">
        <v>960</v>
      </c>
      <c r="L21257">
        <v>12</v>
      </c>
      <c r="M21257">
        <v>7.2</v>
      </c>
    </row>
    <row r="21258" spans="1:13" x14ac:dyDescent="0.25">
      <c r="A21258" t="s">
        <v>660</v>
      </c>
      <c r="C21258" t="s">
        <v>687</v>
      </c>
      <c r="D21258" s="2">
        <v>32051</v>
      </c>
      <c r="E21258">
        <v>31</v>
      </c>
      <c r="F21258">
        <v>12326</v>
      </c>
      <c r="G21258">
        <v>60008000</v>
      </c>
      <c r="H21258">
        <v>0</v>
      </c>
      <c r="K21258">
        <v>2010</v>
      </c>
      <c r="L21258">
        <v>20</v>
      </c>
      <c r="M21258">
        <v>3.3</v>
      </c>
    </row>
    <row r="21259" spans="1:13" x14ac:dyDescent="0.25">
      <c r="A21259" t="s">
        <v>660</v>
      </c>
      <c r="C21259" t="s">
        <v>784</v>
      </c>
      <c r="D21259" s="2">
        <v>32051</v>
      </c>
      <c r="E21259">
        <v>31</v>
      </c>
      <c r="F21259">
        <v>11505</v>
      </c>
      <c r="G21259">
        <v>23689000</v>
      </c>
      <c r="H21259">
        <v>0</v>
      </c>
      <c r="K21259">
        <v>1425</v>
      </c>
      <c r="L21259">
        <v>12</v>
      </c>
      <c r="M21259">
        <v>0.4</v>
      </c>
    </row>
    <row r="21260" spans="1:13" x14ac:dyDescent="0.25">
      <c r="A21260" t="s">
        <v>660</v>
      </c>
      <c r="C21260" t="s">
        <v>665</v>
      </c>
      <c r="D21260" s="2">
        <v>32051</v>
      </c>
      <c r="E21260">
        <v>31</v>
      </c>
      <c r="F21260">
        <v>45618</v>
      </c>
      <c r="G21260">
        <v>29127000</v>
      </c>
      <c r="H21260">
        <v>0</v>
      </c>
      <c r="K21260">
        <v>1260</v>
      </c>
      <c r="L21260">
        <v>24</v>
      </c>
      <c r="M21260">
        <v>4.0999999999999996</v>
      </c>
    </row>
    <row r="21261" spans="1:13" x14ac:dyDescent="0.25">
      <c r="A21261" t="s">
        <v>660</v>
      </c>
      <c r="C21261" t="s">
        <v>686</v>
      </c>
      <c r="D21261" s="2">
        <v>32051</v>
      </c>
      <c r="E21261">
        <v>31</v>
      </c>
      <c r="F21261">
        <v>24795</v>
      </c>
      <c r="G21261">
        <v>94119000</v>
      </c>
      <c r="H21261">
        <v>1033</v>
      </c>
      <c r="K21261">
        <v>1830</v>
      </c>
      <c r="L21261">
        <v>24</v>
      </c>
      <c r="M21261">
        <v>3.3</v>
      </c>
    </row>
    <row r="21262" spans="1:13" x14ac:dyDescent="0.25">
      <c r="A21262" t="s">
        <v>660</v>
      </c>
      <c r="C21262" t="s">
        <v>673</v>
      </c>
      <c r="D21262" s="2">
        <v>32051</v>
      </c>
      <c r="E21262">
        <v>31</v>
      </c>
      <c r="F21262">
        <v>11434</v>
      </c>
      <c r="G21262">
        <v>34182000</v>
      </c>
      <c r="H21262">
        <v>10555</v>
      </c>
      <c r="K21262">
        <v>1200</v>
      </c>
      <c r="L21262">
        <v>18</v>
      </c>
      <c r="M21262">
        <v>1.9</v>
      </c>
    </row>
    <row r="21263" spans="1:13" x14ac:dyDescent="0.25">
      <c r="A21263" t="s">
        <v>660</v>
      </c>
      <c r="C21263" t="s">
        <v>676</v>
      </c>
      <c r="D21263" s="2">
        <v>32051</v>
      </c>
      <c r="E21263">
        <v>30.1</v>
      </c>
      <c r="F21263">
        <v>13172</v>
      </c>
      <c r="G21263">
        <v>13558000</v>
      </c>
      <c r="H21263">
        <v>1356</v>
      </c>
      <c r="K21263">
        <v>1327</v>
      </c>
      <c r="L21263">
        <v>16</v>
      </c>
      <c r="M21263">
        <v>6.3</v>
      </c>
    </row>
    <row r="21264" spans="1:13" x14ac:dyDescent="0.25">
      <c r="A21264" t="s">
        <v>660</v>
      </c>
      <c r="C21264" t="s">
        <v>677</v>
      </c>
      <c r="D21264" s="2">
        <v>32051</v>
      </c>
      <c r="E21264">
        <v>28.7</v>
      </c>
      <c r="F21264">
        <v>29471</v>
      </c>
      <c r="G21264">
        <v>23978000</v>
      </c>
      <c r="H21264">
        <v>3274</v>
      </c>
      <c r="K21264">
        <v>1225</v>
      </c>
      <c r="L21264">
        <v>24</v>
      </c>
      <c r="M21264">
        <v>3.5</v>
      </c>
    </row>
    <row r="21265" spans="1:13" x14ac:dyDescent="0.25">
      <c r="A21265" t="s">
        <v>660</v>
      </c>
      <c r="C21265" t="s">
        <v>681</v>
      </c>
      <c r="D21265" s="2">
        <v>32051</v>
      </c>
      <c r="E21265">
        <v>31</v>
      </c>
      <c r="F21265">
        <v>43505</v>
      </c>
      <c r="G21265">
        <v>32322000</v>
      </c>
      <c r="H21265">
        <v>0</v>
      </c>
      <c r="K21265">
        <v>1365</v>
      </c>
      <c r="L21265">
        <v>24</v>
      </c>
      <c r="M21265">
        <v>4.7</v>
      </c>
    </row>
    <row r="21266" spans="1:13" x14ac:dyDescent="0.25">
      <c r="A21266" t="s">
        <v>660</v>
      </c>
      <c r="C21266" t="s">
        <v>666</v>
      </c>
      <c r="D21266" s="2">
        <v>32082</v>
      </c>
      <c r="E21266">
        <v>30</v>
      </c>
      <c r="F21266">
        <v>12795</v>
      </c>
      <c r="G21266">
        <v>60197000</v>
      </c>
      <c r="H21266">
        <v>0</v>
      </c>
      <c r="K21266">
        <v>1482</v>
      </c>
      <c r="L21266">
        <v>20</v>
      </c>
      <c r="M21266">
        <v>29.9</v>
      </c>
    </row>
    <row r="21267" spans="1:13" x14ac:dyDescent="0.25">
      <c r="A21267" t="s">
        <v>660</v>
      </c>
      <c r="C21267" t="s">
        <v>668</v>
      </c>
      <c r="D21267" s="2">
        <v>32082</v>
      </c>
      <c r="E21267">
        <v>26.6</v>
      </c>
      <c r="F21267">
        <v>9710</v>
      </c>
      <c r="G21267">
        <v>44264000</v>
      </c>
      <c r="H21267">
        <v>0</v>
      </c>
      <c r="K21267">
        <v>1980</v>
      </c>
      <c r="L21267">
        <v>16</v>
      </c>
      <c r="M21267">
        <v>8.6</v>
      </c>
    </row>
    <row r="21268" spans="1:13" x14ac:dyDescent="0.25">
      <c r="A21268" t="s">
        <v>660</v>
      </c>
      <c r="C21268" t="s">
        <v>661</v>
      </c>
      <c r="D21268" s="2">
        <v>32082</v>
      </c>
      <c r="E21268">
        <v>30</v>
      </c>
      <c r="F21268">
        <v>1949</v>
      </c>
      <c r="G21268">
        <v>7291000</v>
      </c>
      <c r="H21268">
        <v>5847</v>
      </c>
      <c r="K21268">
        <v>945</v>
      </c>
      <c r="L21268">
        <v>12</v>
      </c>
      <c r="M21268">
        <v>10.4</v>
      </c>
    </row>
    <row r="21269" spans="1:13" x14ac:dyDescent="0.25">
      <c r="A21269" t="s">
        <v>660</v>
      </c>
      <c r="C21269" t="s">
        <v>687</v>
      </c>
      <c r="D21269" s="2">
        <v>32082</v>
      </c>
      <c r="E21269">
        <v>30</v>
      </c>
      <c r="F21269">
        <v>15062</v>
      </c>
      <c r="G21269">
        <v>51499000</v>
      </c>
      <c r="H21269">
        <v>0</v>
      </c>
      <c r="K21269">
        <v>2100</v>
      </c>
      <c r="L21269">
        <v>16</v>
      </c>
      <c r="M21269">
        <v>3.6</v>
      </c>
    </row>
    <row r="21270" spans="1:13" x14ac:dyDescent="0.25">
      <c r="A21270" t="s">
        <v>660</v>
      </c>
      <c r="C21270" t="s">
        <v>784</v>
      </c>
      <c r="D21270" s="2">
        <v>32082</v>
      </c>
      <c r="E21270">
        <v>30</v>
      </c>
      <c r="F21270">
        <v>11008</v>
      </c>
      <c r="G21270">
        <v>22665000</v>
      </c>
      <c r="H21270">
        <v>0</v>
      </c>
      <c r="K21270">
        <v>1425</v>
      </c>
      <c r="L21270">
        <v>12</v>
      </c>
      <c r="M21270">
        <v>0.4</v>
      </c>
    </row>
    <row r="21271" spans="1:13" x14ac:dyDescent="0.25">
      <c r="A21271" t="s">
        <v>660</v>
      </c>
      <c r="C21271" t="s">
        <v>665</v>
      </c>
      <c r="D21271" s="2">
        <v>32082</v>
      </c>
      <c r="E21271">
        <v>30</v>
      </c>
      <c r="F21271">
        <v>45787</v>
      </c>
      <c r="G21271">
        <v>30578000</v>
      </c>
      <c r="H21271">
        <v>0</v>
      </c>
      <c r="K21271">
        <v>1272</v>
      </c>
      <c r="L21271">
        <v>24</v>
      </c>
      <c r="M21271">
        <v>12.4</v>
      </c>
    </row>
    <row r="21272" spans="1:13" x14ac:dyDescent="0.25">
      <c r="A21272" t="s">
        <v>660</v>
      </c>
      <c r="C21272" t="s">
        <v>686</v>
      </c>
      <c r="D21272" s="2">
        <v>32082</v>
      </c>
      <c r="E21272">
        <v>30</v>
      </c>
      <c r="F21272">
        <v>24463</v>
      </c>
      <c r="G21272">
        <v>96718000</v>
      </c>
      <c r="H21272">
        <v>1020</v>
      </c>
      <c r="K21272">
        <v>1822</v>
      </c>
      <c r="L21272">
        <v>24</v>
      </c>
      <c r="M21272">
        <v>8</v>
      </c>
    </row>
    <row r="21273" spans="1:13" x14ac:dyDescent="0.25">
      <c r="A21273" t="s">
        <v>660</v>
      </c>
      <c r="C21273" t="s">
        <v>673</v>
      </c>
      <c r="D21273" s="2">
        <v>32082</v>
      </c>
      <c r="E21273">
        <v>30</v>
      </c>
      <c r="F21273">
        <v>11440</v>
      </c>
      <c r="G21273">
        <v>34207000</v>
      </c>
      <c r="H21273">
        <v>10560</v>
      </c>
      <c r="K21273">
        <v>1200</v>
      </c>
      <c r="L21273">
        <v>18</v>
      </c>
      <c r="M21273">
        <v>2.4</v>
      </c>
    </row>
    <row r="21274" spans="1:13" x14ac:dyDescent="0.25">
      <c r="A21274" t="s">
        <v>660</v>
      </c>
      <c r="C21274" t="s">
        <v>676</v>
      </c>
      <c r="D21274" s="2">
        <v>32082</v>
      </c>
      <c r="E21274">
        <v>30</v>
      </c>
      <c r="F21274">
        <v>13360</v>
      </c>
      <c r="G21274">
        <v>13508000</v>
      </c>
      <c r="H21274">
        <v>1822</v>
      </c>
      <c r="K21274">
        <v>1200</v>
      </c>
      <c r="L21274">
        <v>16</v>
      </c>
      <c r="M21274">
        <v>2.4</v>
      </c>
    </row>
    <row r="21275" spans="1:13" x14ac:dyDescent="0.25">
      <c r="A21275" t="s">
        <v>660</v>
      </c>
      <c r="C21275" t="s">
        <v>677</v>
      </c>
      <c r="D21275" s="2">
        <v>32082</v>
      </c>
      <c r="E21275">
        <v>30</v>
      </c>
      <c r="F21275">
        <v>31795</v>
      </c>
      <c r="G21275">
        <v>24673000</v>
      </c>
      <c r="H21275">
        <v>3533</v>
      </c>
      <c r="K21275">
        <v>1200</v>
      </c>
      <c r="L21275">
        <v>24</v>
      </c>
      <c r="M21275">
        <v>1.5</v>
      </c>
    </row>
    <row r="21276" spans="1:13" x14ac:dyDescent="0.25">
      <c r="A21276" t="s">
        <v>660</v>
      </c>
      <c r="C21276" t="s">
        <v>681</v>
      </c>
      <c r="D21276" s="2">
        <v>32082</v>
      </c>
      <c r="E21276">
        <v>30</v>
      </c>
      <c r="F21276">
        <v>43441</v>
      </c>
      <c r="G21276">
        <v>30707000</v>
      </c>
      <c r="H21276">
        <v>0</v>
      </c>
      <c r="K21276">
        <v>1365</v>
      </c>
      <c r="L21276">
        <v>24</v>
      </c>
      <c r="M21276">
        <v>4.0999999999999996</v>
      </c>
    </row>
    <row r="21277" spans="1:13" x14ac:dyDescent="0.25">
      <c r="A21277" t="s">
        <v>660</v>
      </c>
      <c r="C21277" t="s">
        <v>666</v>
      </c>
      <c r="D21277" s="2">
        <v>32112</v>
      </c>
      <c r="E21277">
        <v>25.2</v>
      </c>
      <c r="F21277">
        <v>11099</v>
      </c>
      <c r="G21277">
        <v>54327000</v>
      </c>
      <c r="H21277">
        <v>0</v>
      </c>
      <c r="K21277">
        <v>1500</v>
      </c>
      <c r="L21277">
        <v>20</v>
      </c>
      <c r="M21277">
        <v>12.5</v>
      </c>
    </row>
    <row r="21278" spans="1:13" x14ac:dyDescent="0.25">
      <c r="A21278" t="s">
        <v>660</v>
      </c>
      <c r="C21278" t="s">
        <v>668</v>
      </c>
      <c r="D21278" s="2">
        <v>32112</v>
      </c>
      <c r="E21278">
        <v>25.2</v>
      </c>
      <c r="F21278">
        <v>9293</v>
      </c>
      <c r="G21278">
        <v>47476000</v>
      </c>
      <c r="H21278">
        <v>0</v>
      </c>
      <c r="K21278">
        <v>1942</v>
      </c>
      <c r="L21278">
        <v>16</v>
      </c>
      <c r="M21278">
        <v>15.2</v>
      </c>
    </row>
    <row r="21279" spans="1:13" x14ac:dyDescent="0.25">
      <c r="A21279" t="s">
        <v>660</v>
      </c>
      <c r="C21279" t="s">
        <v>661</v>
      </c>
      <c r="D21279" s="2">
        <v>32112</v>
      </c>
      <c r="E21279">
        <v>12</v>
      </c>
      <c r="F21279">
        <v>798</v>
      </c>
      <c r="G21279">
        <v>3121000</v>
      </c>
      <c r="H21279">
        <v>2394</v>
      </c>
      <c r="K21279">
        <v>900</v>
      </c>
      <c r="L21279">
        <v>12</v>
      </c>
      <c r="M21279">
        <v>1.8</v>
      </c>
    </row>
    <row r="21280" spans="1:13" x14ac:dyDescent="0.25">
      <c r="A21280" t="s">
        <v>660</v>
      </c>
      <c r="C21280" t="s">
        <v>687</v>
      </c>
      <c r="D21280" s="2">
        <v>32112</v>
      </c>
      <c r="E21280">
        <v>25.2</v>
      </c>
      <c r="F21280">
        <v>12007</v>
      </c>
      <c r="G21280">
        <v>35794000</v>
      </c>
      <c r="H21280">
        <v>0</v>
      </c>
      <c r="K21280">
        <v>2100</v>
      </c>
      <c r="L21280">
        <v>16</v>
      </c>
      <c r="M21280">
        <v>14</v>
      </c>
    </row>
    <row r="21281" spans="1:13" x14ac:dyDescent="0.25">
      <c r="A21281" t="s">
        <v>660</v>
      </c>
      <c r="C21281" t="s">
        <v>784</v>
      </c>
      <c r="D21281" s="2">
        <v>32112</v>
      </c>
      <c r="E21281">
        <v>31</v>
      </c>
      <c r="F21281">
        <v>12107</v>
      </c>
      <c r="G21281">
        <v>24928000</v>
      </c>
      <c r="H21281">
        <v>0</v>
      </c>
      <c r="K21281">
        <v>1425</v>
      </c>
      <c r="L21281">
        <v>12</v>
      </c>
      <c r="M21281">
        <v>0.4</v>
      </c>
    </row>
    <row r="21282" spans="1:13" x14ac:dyDescent="0.25">
      <c r="A21282" t="s">
        <v>660</v>
      </c>
      <c r="C21282" t="s">
        <v>665</v>
      </c>
      <c r="D21282" s="2">
        <v>32112</v>
      </c>
      <c r="E21282">
        <v>25.1</v>
      </c>
      <c r="F21282">
        <v>37546</v>
      </c>
      <c r="G21282">
        <v>26338000</v>
      </c>
      <c r="H21282">
        <v>0</v>
      </c>
      <c r="K21282">
        <v>1320</v>
      </c>
      <c r="L21282">
        <v>24</v>
      </c>
      <c r="M21282">
        <v>15.6</v>
      </c>
    </row>
    <row r="21283" spans="1:13" x14ac:dyDescent="0.25">
      <c r="A21283" t="s">
        <v>660</v>
      </c>
      <c r="C21283" t="s">
        <v>686</v>
      </c>
      <c r="D21283" s="2">
        <v>32112</v>
      </c>
      <c r="E21283">
        <v>25.2</v>
      </c>
      <c r="F21283">
        <v>20227</v>
      </c>
      <c r="G21283">
        <v>75608000</v>
      </c>
      <c r="H21283">
        <v>842</v>
      </c>
      <c r="K21283">
        <v>1800</v>
      </c>
      <c r="L21283">
        <v>24</v>
      </c>
      <c r="M21283">
        <v>6.4</v>
      </c>
    </row>
    <row r="21284" spans="1:13" x14ac:dyDescent="0.25">
      <c r="A21284" t="s">
        <v>660</v>
      </c>
      <c r="C21284" t="s">
        <v>673</v>
      </c>
      <c r="D21284" s="2">
        <v>32112</v>
      </c>
      <c r="E21284">
        <v>25.2</v>
      </c>
      <c r="F21284">
        <v>9911</v>
      </c>
      <c r="G21284">
        <v>29795000</v>
      </c>
      <c r="H21284">
        <v>8619</v>
      </c>
      <c r="K21284">
        <v>1200</v>
      </c>
      <c r="L21284">
        <v>18</v>
      </c>
      <c r="M21284">
        <v>4.9000000000000004</v>
      </c>
    </row>
    <row r="21285" spans="1:13" x14ac:dyDescent="0.25">
      <c r="A21285" t="s">
        <v>660</v>
      </c>
      <c r="C21285" t="s">
        <v>676</v>
      </c>
      <c r="D21285" s="2">
        <v>32112</v>
      </c>
      <c r="E21285">
        <v>25.2</v>
      </c>
      <c r="F21285">
        <v>10378</v>
      </c>
      <c r="G21285">
        <v>14879000</v>
      </c>
      <c r="H21285">
        <v>1415</v>
      </c>
      <c r="K21285">
        <v>1155</v>
      </c>
      <c r="L21285">
        <v>16</v>
      </c>
      <c r="M21285">
        <v>3.2</v>
      </c>
    </row>
    <row r="21286" spans="1:13" x14ac:dyDescent="0.25">
      <c r="A21286" t="s">
        <v>660</v>
      </c>
      <c r="C21286" t="s">
        <v>677</v>
      </c>
      <c r="D21286" s="2">
        <v>32112</v>
      </c>
      <c r="E21286">
        <v>7.2</v>
      </c>
      <c r="F21286">
        <v>7373</v>
      </c>
      <c r="G21286">
        <v>5956000</v>
      </c>
      <c r="H21286">
        <v>1156</v>
      </c>
      <c r="K21286">
        <v>1200</v>
      </c>
      <c r="L21286">
        <v>24</v>
      </c>
      <c r="M21286">
        <v>6.1</v>
      </c>
    </row>
    <row r="21287" spans="1:13" x14ac:dyDescent="0.25">
      <c r="A21287" t="s">
        <v>660</v>
      </c>
      <c r="C21287" t="s">
        <v>681</v>
      </c>
      <c r="D21287" s="2">
        <v>32112</v>
      </c>
      <c r="E21287">
        <v>25.2</v>
      </c>
      <c r="F21287">
        <v>36011</v>
      </c>
      <c r="G21287">
        <v>33427000</v>
      </c>
      <c r="H21287">
        <v>0</v>
      </c>
      <c r="K21287">
        <v>1361</v>
      </c>
      <c r="L21287">
        <v>24</v>
      </c>
      <c r="M21287">
        <v>4</v>
      </c>
    </row>
    <row r="21288" spans="1:13" x14ac:dyDescent="0.25">
      <c r="A21288" t="s">
        <v>660</v>
      </c>
      <c r="C21288" t="s">
        <v>666</v>
      </c>
      <c r="D21288" s="2">
        <v>32143</v>
      </c>
      <c r="E21288">
        <v>26.9</v>
      </c>
      <c r="F21288">
        <v>11824</v>
      </c>
      <c r="G21288">
        <v>57971000</v>
      </c>
      <c r="H21288">
        <v>0</v>
      </c>
      <c r="K21288">
        <v>1500</v>
      </c>
      <c r="L21288">
        <v>20</v>
      </c>
      <c r="M21288">
        <v>5.7</v>
      </c>
    </row>
    <row r="21289" spans="1:13" x14ac:dyDescent="0.25">
      <c r="A21289" t="s">
        <v>660</v>
      </c>
      <c r="C21289" t="s">
        <v>668</v>
      </c>
      <c r="D21289" s="2">
        <v>32143</v>
      </c>
      <c r="E21289">
        <v>26.9</v>
      </c>
      <c r="F21289">
        <v>7171</v>
      </c>
      <c r="G21289">
        <v>56696000</v>
      </c>
      <c r="H21289">
        <v>0</v>
      </c>
      <c r="K21289">
        <v>1830</v>
      </c>
      <c r="L21289">
        <v>16</v>
      </c>
      <c r="M21289">
        <v>7.5</v>
      </c>
    </row>
    <row r="21290" spans="1:13" x14ac:dyDescent="0.25">
      <c r="A21290" t="s">
        <v>660</v>
      </c>
      <c r="C21290" t="s">
        <v>687</v>
      </c>
      <c r="D21290" s="2">
        <v>32143</v>
      </c>
      <c r="E21290">
        <v>26.9</v>
      </c>
      <c r="F21290">
        <v>10315</v>
      </c>
      <c r="G21290">
        <v>42723000</v>
      </c>
      <c r="H21290">
        <v>0</v>
      </c>
      <c r="K21290">
        <v>2100</v>
      </c>
      <c r="L21290">
        <v>16</v>
      </c>
      <c r="M21290">
        <v>6.9</v>
      </c>
    </row>
    <row r="21291" spans="1:13" x14ac:dyDescent="0.25">
      <c r="A21291" t="s">
        <v>660</v>
      </c>
      <c r="C21291" t="s">
        <v>665</v>
      </c>
      <c r="D21291" s="2">
        <v>32143</v>
      </c>
      <c r="E21291">
        <v>26.9</v>
      </c>
      <c r="F21291">
        <v>39693</v>
      </c>
      <c r="G21291">
        <v>27652000</v>
      </c>
      <c r="H21291">
        <v>0</v>
      </c>
      <c r="K21291">
        <v>1320</v>
      </c>
      <c r="L21291">
        <v>24</v>
      </c>
      <c r="M21291">
        <v>3.3</v>
      </c>
    </row>
    <row r="21292" spans="1:13" x14ac:dyDescent="0.25">
      <c r="A21292" t="s">
        <v>660</v>
      </c>
      <c r="C21292" t="s">
        <v>686</v>
      </c>
      <c r="D21292" s="2">
        <v>32143</v>
      </c>
      <c r="E21292">
        <v>26.9</v>
      </c>
      <c r="F21292">
        <v>21406</v>
      </c>
      <c r="G21292">
        <v>90426000</v>
      </c>
      <c r="H21292">
        <v>892</v>
      </c>
      <c r="K21292">
        <v>1800</v>
      </c>
      <c r="L21292">
        <v>24</v>
      </c>
      <c r="M21292">
        <v>3.8</v>
      </c>
    </row>
    <row r="21293" spans="1:13" x14ac:dyDescent="0.25">
      <c r="A21293" t="s">
        <v>660</v>
      </c>
      <c r="C21293" t="s">
        <v>673</v>
      </c>
      <c r="D21293" s="2">
        <v>32143</v>
      </c>
      <c r="E21293">
        <v>26.9</v>
      </c>
      <c r="F21293">
        <v>10606</v>
      </c>
      <c r="G21293">
        <v>30109000</v>
      </c>
      <c r="H21293">
        <v>9036</v>
      </c>
      <c r="K21293">
        <v>1200</v>
      </c>
      <c r="L21293">
        <v>18</v>
      </c>
      <c r="M21293">
        <v>5.4</v>
      </c>
    </row>
    <row r="21294" spans="1:13" x14ac:dyDescent="0.25">
      <c r="A21294" t="s">
        <v>660</v>
      </c>
      <c r="C21294" t="s">
        <v>676</v>
      </c>
      <c r="D21294" s="2">
        <v>32143</v>
      </c>
      <c r="E21294">
        <v>26.9</v>
      </c>
      <c r="F21294">
        <v>11372</v>
      </c>
      <c r="G21294">
        <v>16068000</v>
      </c>
      <c r="H21294">
        <v>1550</v>
      </c>
      <c r="K21294">
        <v>1020</v>
      </c>
      <c r="L21294">
        <v>16</v>
      </c>
      <c r="M21294">
        <v>2.8</v>
      </c>
    </row>
    <row r="21295" spans="1:13" x14ac:dyDescent="0.25">
      <c r="A21295" t="s">
        <v>660</v>
      </c>
      <c r="C21295" t="s">
        <v>681</v>
      </c>
      <c r="D21295" s="2">
        <v>32143</v>
      </c>
      <c r="E21295">
        <v>26.9</v>
      </c>
      <c r="F21295">
        <v>37899</v>
      </c>
      <c r="G21295">
        <v>34927000</v>
      </c>
      <c r="H21295">
        <v>0</v>
      </c>
      <c r="K21295">
        <v>1350</v>
      </c>
      <c r="L21295">
        <v>24</v>
      </c>
      <c r="M21295">
        <v>3.5</v>
      </c>
    </row>
    <row r="21296" spans="1:13" x14ac:dyDescent="0.25">
      <c r="A21296" t="s">
        <v>660</v>
      </c>
      <c r="C21296" t="s">
        <v>666</v>
      </c>
      <c r="D21296" s="2">
        <v>32174</v>
      </c>
      <c r="E21296">
        <v>25.2</v>
      </c>
      <c r="F21296">
        <v>10733</v>
      </c>
      <c r="G21296">
        <v>55614000</v>
      </c>
      <c r="H21296">
        <v>0</v>
      </c>
      <c r="K21296">
        <v>1500</v>
      </c>
      <c r="L21296">
        <v>20</v>
      </c>
      <c r="M21296">
        <v>2.2000000000000002</v>
      </c>
    </row>
    <row r="21297" spans="1:13" x14ac:dyDescent="0.25">
      <c r="A21297" t="s">
        <v>660</v>
      </c>
      <c r="C21297" t="s">
        <v>668</v>
      </c>
      <c r="D21297" s="2">
        <v>32174</v>
      </c>
      <c r="E21297">
        <v>29</v>
      </c>
      <c r="F21297">
        <v>6925</v>
      </c>
      <c r="G21297">
        <v>61126000</v>
      </c>
      <c r="H21297">
        <v>0</v>
      </c>
      <c r="K21297">
        <v>1837</v>
      </c>
      <c r="L21297">
        <v>16</v>
      </c>
      <c r="M21297">
        <v>3.1</v>
      </c>
    </row>
    <row r="21298" spans="1:13" x14ac:dyDescent="0.25">
      <c r="A21298" t="s">
        <v>660</v>
      </c>
      <c r="C21298" t="s">
        <v>661</v>
      </c>
      <c r="D21298" s="2">
        <v>32174</v>
      </c>
      <c r="E21298">
        <v>22.9</v>
      </c>
      <c r="F21298">
        <v>655</v>
      </c>
      <c r="G21298">
        <v>5203000</v>
      </c>
      <c r="H21298">
        <v>4803</v>
      </c>
      <c r="K21298">
        <v>825</v>
      </c>
      <c r="L21298">
        <v>12</v>
      </c>
      <c r="M21298">
        <v>0</v>
      </c>
    </row>
    <row r="21299" spans="1:13" x14ac:dyDescent="0.25">
      <c r="A21299" t="s">
        <v>660</v>
      </c>
      <c r="C21299" t="s">
        <v>687</v>
      </c>
      <c r="D21299" s="2">
        <v>32174</v>
      </c>
      <c r="E21299">
        <v>25.2</v>
      </c>
      <c r="F21299">
        <v>8342</v>
      </c>
      <c r="G21299">
        <v>44065000</v>
      </c>
      <c r="H21299">
        <v>0</v>
      </c>
      <c r="K21299">
        <v>2075</v>
      </c>
      <c r="L21299">
        <v>16</v>
      </c>
      <c r="M21299">
        <v>4.9000000000000004</v>
      </c>
    </row>
    <row r="21300" spans="1:13" x14ac:dyDescent="0.25">
      <c r="A21300" t="s">
        <v>660</v>
      </c>
      <c r="C21300" t="s">
        <v>665</v>
      </c>
      <c r="D21300" s="2">
        <v>32174</v>
      </c>
      <c r="E21300">
        <v>25.2</v>
      </c>
      <c r="F21300">
        <v>40370</v>
      </c>
      <c r="G21300">
        <v>30663000</v>
      </c>
      <c r="H21300">
        <v>0</v>
      </c>
      <c r="K21300">
        <v>1240</v>
      </c>
      <c r="L21300">
        <v>24</v>
      </c>
      <c r="M21300">
        <v>3.1</v>
      </c>
    </row>
    <row r="21301" spans="1:13" x14ac:dyDescent="0.25">
      <c r="A21301" t="s">
        <v>660</v>
      </c>
      <c r="C21301" t="s">
        <v>686</v>
      </c>
      <c r="D21301" s="2">
        <v>32174</v>
      </c>
      <c r="E21301">
        <v>25.2</v>
      </c>
      <c r="F21301">
        <v>19992</v>
      </c>
      <c r="G21301">
        <v>85582000</v>
      </c>
      <c r="H21301">
        <v>833</v>
      </c>
      <c r="K21301">
        <v>1800</v>
      </c>
      <c r="L21301">
        <v>24</v>
      </c>
      <c r="M21301">
        <v>3</v>
      </c>
    </row>
    <row r="21302" spans="1:13" x14ac:dyDescent="0.25">
      <c r="A21302" t="s">
        <v>660</v>
      </c>
      <c r="C21302" t="s">
        <v>673</v>
      </c>
      <c r="D21302" s="2">
        <v>32174</v>
      </c>
      <c r="E21302">
        <v>25.2</v>
      </c>
      <c r="F21302">
        <v>9887</v>
      </c>
      <c r="G21302">
        <v>29855000</v>
      </c>
      <c r="H21302">
        <v>8422</v>
      </c>
      <c r="K21302">
        <v>1200</v>
      </c>
      <c r="L21302">
        <v>18</v>
      </c>
      <c r="M21302">
        <v>3.8</v>
      </c>
    </row>
    <row r="21303" spans="1:13" x14ac:dyDescent="0.25">
      <c r="A21303" t="s">
        <v>660</v>
      </c>
      <c r="C21303" t="s">
        <v>676</v>
      </c>
      <c r="D21303" s="2">
        <v>32174</v>
      </c>
      <c r="E21303">
        <v>25.2</v>
      </c>
      <c r="F21303">
        <v>11924</v>
      </c>
      <c r="G21303">
        <v>12146000</v>
      </c>
      <c r="H21303">
        <v>1626</v>
      </c>
      <c r="K21303">
        <v>1020</v>
      </c>
      <c r="L21303">
        <v>16</v>
      </c>
      <c r="M21303">
        <v>1.8</v>
      </c>
    </row>
    <row r="21304" spans="1:13" x14ac:dyDescent="0.25">
      <c r="A21304" t="s">
        <v>660</v>
      </c>
      <c r="C21304" t="s">
        <v>681</v>
      </c>
      <c r="D21304" s="2">
        <v>32174</v>
      </c>
      <c r="E21304">
        <v>25.3</v>
      </c>
      <c r="F21304">
        <v>40478</v>
      </c>
      <c r="G21304">
        <v>35687000</v>
      </c>
      <c r="H21304">
        <v>0</v>
      </c>
      <c r="K21304">
        <v>1330</v>
      </c>
      <c r="L21304">
        <v>24</v>
      </c>
      <c r="M21304">
        <v>2.7</v>
      </c>
    </row>
    <row r="21305" spans="1:13" x14ac:dyDescent="0.25">
      <c r="A21305" t="s">
        <v>660</v>
      </c>
      <c r="C21305" t="s">
        <v>666</v>
      </c>
      <c r="D21305" s="2">
        <v>32203</v>
      </c>
      <c r="E21305">
        <v>30.1</v>
      </c>
      <c r="F21305">
        <v>13372</v>
      </c>
      <c r="G21305">
        <v>62337000</v>
      </c>
      <c r="H21305">
        <v>0</v>
      </c>
      <c r="K21305">
        <v>1500</v>
      </c>
      <c r="L21305">
        <v>20</v>
      </c>
      <c r="M21305">
        <v>7.9</v>
      </c>
    </row>
    <row r="21306" spans="1:13" x14ac:dyDescent="0.25">
      <c r="A21306" t="s">
        <v>660</v>
      </c>
      <c r="C21306" t="s">
        <v>668</v>
      </c>
      <c r="D21306" s="2">
        <v>32203</v>
      </c>
      <c r="E21306">
        <v>1</v>
      </c>
      <c r="F21306">
        <v>248</v>
      </c>
      <c r="G21306">
        <v>2160000</v>
      </c>
      <c r="H21306">
        <v>0</v>
      </c>
      <c r="K21306">
        <v>1845</v>
      </c>
      <c r="L21306">
        <v>16</v>
      </c>
      <c r="M21306">
        <v>2</v>
      </c>
    </row>
    <row r="21307" spans="1:13" x14ac:dyDescent="0.25">
      <c r="A21307" t="s">
        <v>660</v>
      </c>
      <c r="C21307" t="s">
        <v>661</v>
      </c>
      <c r="D21307" s="2">
        <v>32203</v>
      </c>
      <c r="E21307">
        <v>30.2</v>
      </c>
      <c r="F21307">
        <v>808</v>
      </c>
      <c r="G21307">
        <v>4174000</v>
      </c>
      <c r="H21307">
        <v>5925</v>
      </c>
      <c r="K21307">
        <v>825</v>
      </c>
      <c r="L21307">
        <v>12</v>
      </c>
      <c r="M21307">
        <v>3.6</v>
      </c>
    </row>
    <row r="21308" spans="1:13" x14ac:dyDescent="0.25">
      <c r="A21308" t="s">
        <v>660</v>
      </c>
      <c r="C21308" t="s">
        <v>687</v>
      </c>
      <c r="D21308" s="2">
        <v>32203</v>
      </c>
      <c r="E21308">
        <v>30.2</v>
      </c>
      <c r="F21308">
        <v>10080</v>
      </c>
      <c r="G21308">
        <v>59917000</v>
      </c>
      <c r="H21308">
        <v>0</v>
      </c>
      <c r="K21308">
        <v>2035</v>
      </c>
      <c r="L21308">
        <v>16</v>
      </c>
      <c r="M21308">
        <v>5.6</v>
      </c>
    </row>
    <row r="21309" spans="1:13" x14ac:dyDescent="0.25">
      <c r="A21309" t="s">
        <v>660</v>
      </c>
      <c r="C21309" t="s">
        <v>665</v>
      </c>
      <c r="D21309" s="2">
        <v>32203</v>
      </c>
      <c r="E21309">
        <v>30.1</v>
      </c>
      <c r="F21309">
        <v>52461</v>
      </c>
      <c r="G21309">
        <v>41284000</v>
      </c>
      <c r="H21309">
        <v>441</v>
      </c>
      <c r="K21309">
        <v>1180</v>
      </c>
      <c r="L21309">
        <v>28</v>
      </c>
      <c r="M21309">
        <v>4.5</v>
      </c>
    </row>
    <row r="21310" spans="1:13" x14ac:dyDescent="0.25">
      <c r="A21310" t="s">
        <v>660</v>
      </c>
      <c r="C21310" t="s">
        <v>686</v>
      </c>
      <c r="D21310" s="2">
        <v>32203</v>
      </c>
      <c r="E21310">
        <v>30.2</v>
      </c>
      <c r="F21310">
        <v>24553</v>
      </c>
      <c r="G21310">
        <v>104553000</v>
      </c>
      <c r="H21310">
        <v>1023</v>
      </c>
      <c r="K21310">
        <v>1820</v>
      </c>
      <c r="L21310">
        <v>24</v>
      </c>
      <c r="M21310">
        <v>3.1</v>
      </c>
    </row>
    <row r="21311" spans="1:13" x14ac:dyDescent="0.25">
      <c r="A21311" t="s">
        <v>660</v>
      </c>
      <c r="C21311" t="s">
        <v>673</v>
      </c>
      <c r="D21311" s="2">
        <v>32203</v>
      </c>
      <c r="E21311">
        <v>30.1</v>
      </c>
      <c r="F21311">
        <v>12129</v>
      </c>
      <c r="G21311">
        <v>37375000</v>
      </c>
      <c r="H21311">
        <v>10332</v>
      </c>
      <c r="K21311">
        <v>1200</v>
      </c>
      <c r="L21311">
        <v>18</v>
      </c>
      <c r="M21311">
        <v>4.5999999999999996</v>
      </c>
    </row>
    <row r="21312" spans="1:13" x14ac:dyDescent="0.25">
      <c r="A21312" t="s">
        <v>660</v>
      </c>
      <c r="C21312" t="s">
        <v>676</v>
      </c>
      <c r="D21312" s="2">
        <v>32203</v>
      </c>
      <c r="E21312">
        <v>30.1</v>
      </c>
      <c r="F21312">
        <v>14677</v>
      </c>
      <c r="G21312">
        <v>14461000</v>
      </c>
      <c r="H21312">
        <v>2001</v>
      </c>
      <c r="K21312">
        <v>960</v>
      </c>
      <c r="L21312">
        <v>16</v>
      </c>
      <c r="M21312">
        <v>7.4</v>
      </c>
    </row>
    <row r="21313" spans="1:13" x14ac:dyDescent="0.25">
      <c r="A21313" t="s">
        <v>660</v>
      </c>
      <c r="C21313" t="s">
        <v>681</v>
      </c>
      <c r="D21313" s="2">
        <v>32203</v>
      </c>
      <c r="E21313">
        <v>30.1</v>
      </c>
      <c r="F21313">
        <v>55663</v>
      </c>
      <c r="G21313">
        <v>32733000</v>
      </c>
      <c r="H21313">
        <v>982</v>
      </c>
      <c r="K21313">
        <v>1290</v>
      </c>
      <c r="L21313">
        <v>28</v>
      </c>
      <c r="M21313">
        <v>5.2</v>
      </c>
    </row>
    <row r="21314" spans="1:13" x14ac:dyDescent="0.25">
      <c r="A21314" t="s">
        <v>660</v>
      </c>
      <c r="C21314" t="s">
        <v>666</v>
      </c>
      <c r="D21314" s="2">
        <v>32234</v>
      </c>
      <c r="E21314">
        <v>24</v>
      </c>
      <c r="F21314">
        <v>10588</v>
      </c>
      <c r="G21314">
        <v>44324000</v>
      </c>
      <c r="H21314">
        <v>0</v>
      </c>
      <c r="K21314">
        <v>1495</v>
      </c>
      <c r="L21314">
        <v>20</v>
      </c>
      <c r="M21314">
        <v>2.4</v>
      </c>
    </row>
    <row r="21315" spans="1:13" x14ac:dyDescent="0.25">
      <c r="A21315" t="s">
        <v>660</v>
      </c>
      <c r="C21315" t="s">
        <v>661</v>
      </c>
      <c r="D21315" s="2">
        <v>32234</v>
      </c>
      <c r="E21315">
        <v>22.1</v>
      </c>
      <c r="F21315">
        <v>688</v>
      </c>
      <c r="G21315">
        <v>3141000</v>
      </c>
      <c r="H21315">
        <v>5045</v>
      </c>
      <c r="K21315">
        <v>825</v>
      </c>
      <c r="L21315">
        <v>12</v>
      </c>
      <c r="M21315">
        <v>3</v>
      </c>
    </row>
    <row r="21316" spans="1:13" x14ac:dyDescent="0.25">
      <c r="A21316" t="s">
        <v>660</v>
      </c>
      <c r="C21316" t="s">
        <v>687</v>
      </c>
      <c r="D21316" s="2">
        <v>32234</v>
      </c>
      <c r="E21316">
        <v>24</v>
      </c>
      <c r="F21316">
        <v>8843</v>
      </c>
      <c r="G21316">
        <v>40479000</v>
      </c>
      <c r="H21316">
        <v>0</v>
      </c>
      <c r="K21316">
        <v>2037</v>
      </c>
      <c r="L21316">
        <v>16</v>
      </c>
      <c r="M21316">
        <v>5.6</v>
      </c>
    </row>
    <row r="21317" spans="1:13" x14ac:dyDescent="0.25">
      <c r="A21317" t="s">
        <v>660</v>
      </c>
      <c r="C21317" t="s">
        <v>665</v>
      </c>
      <c r="D21317" s="2">
        <v>32234</v>
      </c>
      <c r="E21317">
        <v>24</v>
      </c>
      <c r="F21317">
        <v>41839</v>
      </c>
      <c r="G21317">
        <v>37382000</v>
      </c>
      <c r="H21317">
        <v>423</v>
      </c>
      <c r="K21317">
        <v>1230</v>
      </c>
      <c r="L21317">
        <v>28</v>
      </c>
      <c r="M21317">
        <v>2.2000000000000002</v>
      </c>
    </row>
    <row r="21318" spans="1:13" x14ac:dyDescent="0.25">
      <c r="A21318" t="s">
        <v>660</v>
      </c>
      <c r="C21318" t="s">
        <v>686</v>
      </c>
      <c r="D21318" s="2">
        <v>32234</v>
      </c>
      <c r="E21318">
        <v>24</v>
      </c>
      <c r="F21318">
        <v>19236</v>
      </c>
      <c r="G21318">
        <v>76983000</v>
      </c>
      <c r="H21318">
        <v>801</v>
      </c>
      <c r="K21318">
        <v>1830</v>
      </c>
      <c r="L21318">
        <v>24</v>
      </c>
      <c r="M21318">
        <v>3.4</v>
      </c>
    </row>
    <row r="21319" spans="1:13" x14ac:dyDescent="0.25">
      <c r="A21319" t="s">
        <v>660</v>
      </c>
      <c r="C21319" t="s">
        <v>673</v>
      </c>
      <c r="D21319" s="2">
        <v>32234</v>
      </c>
      <c r="E21319">
        <v>24</v>
      </c>
      <c r="F21319">
        <v>9666</v>
      </c>
      <c r="G21319">
        <v>33303000</v>
      </c>
      <c r="H21319">
        <v>8234</v>
      </c>
      <c r="K21319">
        <v>1200</v>
      </c>
      <c r="L21319">
        <v>18</v>
      </c>
      <c r="M21319">
        <v>3.4</v>
      </c>
    </row>
    <row r="21320" spans="1:13" x14ac:dyDescent="0.25">
      <c r="A21320" t="s">
        <v>660</v>
      </c>
      <c r="C21320" t="s">
        <v>676</v>
      </c>
      <c r="D21320" s="2">
        <v>32234</v>
      </c>
      <c r="E21320">
        <v>4.2</v>
      </c>
      <c r="F21320">
        <v>2043</v>
      </c>
      <c r="G21320">
        <v>2008000</v>
      </c>
      <c r="H21320">
        <v>278</v>
      </c>
      <c r="K21320">
        <v>930</v>
      </c>
      <c r="L21320">
        <v>16</v>
      </c>
      <c r="M21320">
        <v>3</v>
      </c>
    </row>
    <row r="21321" spans="1:13" x14ac:dyDescent="0.25">
      <c r="A21321" t="s">
        <v>660</v>
      </c>
      <c r="C21321" t="s">
        <v>681</v>
      </c>
      <c r="D21321" s="2">
        <v>32234</v>
      </c>
      <c r="E21321">
        <v>24</v>
      </c>
      <c r="F21321">
        <v>44797</v>
      </c>
      <c r="G21321">
        <v>30779000</v>
      </c>
      <c r="H21321">
        <v>914</v>
      </c>
      <c r="K21321">
        <v>1290</v>
      </c>
      <c r="L21321">
        <v>28</v>
      </c>
      <c r="M21321">
        <v>2.8</v>
      </c>
    </row>
    <row r="21322" spans="1:13" x14ac:dyDescent="0.25">
      <c r="A21322" t="s">
        <v>660</v>
      </c>
      <c r="C21322" t="s">
        <v>666</v>
      </c>
      <c r="D21322" s="2">
        <v>32264</v>
      </c>
      <c r="E21322">
        <v>24.9</v>
      </c>
      <c r="F21322">
        <v>10937</v>
      </c>
      <c r="G21322">
        <v>56774000</v>
      </c>
      <c r="H21322">
        <v>0</v>
      </c>
      <c r="K21322">
        <v>1485</v>
      </c>
      <c r="L21322">
        <v>20</v>
      </c>
      <c r="M21322">
        <v>7.7</v>
      </c>
    </row>
    <row r="21323" spans="1:13" x14ac:dyDescent="0.25">
      <c r="A21323" t="s">
        <v>660</v>
      </c>
      <c r="C21323" t="s">
        <v>661</v>
      </c>
      <c r="D21323" s="2">
        <v>32264</v>
      </c>
      <c r="E21323">
        <v>24.8</v>
      </c>
      <c r="F21323">
        <v>700</v>
      </c>
      <c r="G21323">
        <v>3388000</v>
      </c>
      <c r="H21323">
        <v>5133</v>
      </c>
      <c r="K21323">
        <v>825</v>
      </c>
      <c r="L21323">
        <v>12</v>
      </c>
      <c r="M21323">
        <v>6.4</v>
      </c>
    </row>
    <row r="21324" spans="1:13" x14ac:dyDescent="0.25">
      <c r="A21324" t="s">
        <v>660</v>
      </c>
      <c r="C21324" t="s">
        <v>687</v>
      </c>
      <c r="D21324" s="2">
        <v>32264</v>
      </c>
      <c r="E21324">
        <v>23.7</v>
      </c>
      <c r="F21324">
        <v>6339</v>
      </c>
      <c r="G21324">
        <v>22754000</v>
      </c>
      <c r="H21324">
        <v>0</v>
      </c>
      <c r="K21324">
        <v>2076</v>
      </c>
      <c r="L21324">
        <v>12</v>
      </c>
      <c r="M21324">
        <v>6.8</v>
      </c>
    </row>
    <row r="21325" spans="1:13" x14ac:dyDescent="0.25">
      <c r="A21325" t="s">
        <v>660</v>
      </c>
      <c r="C21325" t="s">
        <v>665</v>
      </c>
      <c r="D21325" s="2">
        <v>32264</v>
      </c>
      <c r="E21325">
        <v>23.9</v>
      </c>
      <c r="F21325">
        <v>42608</v>
      </c>
      <c r="G21325">
        <v>33742000</v>
      </c>
      <c r="H21325">
        <v>430</v>
      </c>
      <c r="K21325">
        <v>1230</v>
      </c>
      <c r="L21325">
        <v>28</v>
      </c>
      <c r="M21325">
        <v>6.4</v>
      </c>
    </row>
    <row r="21326" spans="1:13" x14ac:dyDescent="0.25">
      <c r="A21326" t="s">
        <v>660</v>
      </c>
      <c r="C21326" t="s">
        <v>686</v>
      </c>
      <c r="D21326" s="2">
        <v>32264</v>
      </c>
      <c r="E21326">
        <v>24.9</v>
      </c>
      <c r="F21326">
        <v>20406</v>
      </c>
      <c r="G21326">
        <v>78484000</v>
      </c>
      <c r="H21326">
        <v>850</v>
      </c>
      <c r="K21326">
        <v>1840</v>
      </c>
      <c r="L21326">
        <v>24</v>
      </c>
      <c r="M21326">
        <v>8.5</v>
      </c>
    </row>
    <row r="21327" spans="1:13" x14ac:dyDescent="0.25">
      <c r="A21327" t="s">
        <v>660</v>
      </c>
      <c r="C21327" t="s">
        <v>673</v>
      </c>
      <c r="D21327" s="2">
        <v>32264</v>
      </c>
      <c r="E21327">
        <v>24</v>
      </c>
      <c r="F21327">
        <v>9975</v>
      </c>
      <c r="G21327">
        <v>31181000</v>
      </c>
      <c r="H21327">
        <v>8172</v>
      </c>
      <c r="K21327">
        <v>1200</v>
      </c>
      <c r="L21327">
        <v>18</v>
      </c>
      <c r="M21327">
        <v>5.5</v>
      </c>
    </row>
    <row r="21328" spans="1:13" x14ac:dyDescent="0.25">
      <c r="A21328" t="s">
        <v>660</v>
      </c>
      <c r="C21328" t="s">
        <v>681</v>
      </c>
      <c r="D21328" s="2">
        <v>32264</v>
      </c>
      <c r="E21328">
        <v>25</v>
      </c>
      <c r="F21328">
        <v>47333</v>
      </c>
      <c r="G21328">
        <v>34134000</v>
      </c>
      <c r="H21328">
        <v>965</v>
      </c>
      <c r="K21328">
        <v>1290</v>
      </c>
      <c r="L21328">
        <v>28</v>
      </c>
      <c r="M21328">
        <v>5</v>
      </c>
    </row>
    <row r="21329" spans="1:13" x14ac:dyDescent="0.25">
      <c r="A21329" t="s">
        <v>660</v>
      </c>
      <c r="C21329" t="s">
        <v>666</v>
      </c>
      <c r="D21329" s="2">
        <v>32295</v>
      </c>
      <c r="E21329">
        <v>6.5</v>
      </c>
      <c r="F21329">
        <v>2842</v>
      </c>
      <c r="G21329">
        <v>14171000</v>
      </c>
      <c r="H21329">
        <v>0</v>
      </c>
      <c r="K21329">
        <v>1485</v>
      </c>
      <c r="L21329">
        <v>20</v>
      </c>
      <c r="M21329">
        <v>10.8</v>
      </c>
    </row>
    <row r="21330" spans="1:13" x14ac:dyDescent="0.25">
      <c r="A21330" t="s">
        <v>660</v>
      </c>
      <c r="C21330" t="s">
        <v>661</v>
      </c>
      <c r="D21330" s="2">
        <v>32295</v>
      </c>
      <c r="E21330">
        <v>6.5</v>
      </c>
      <c r="F21330">
        <v>164</v>
      </c>
      <c r="G21330">
        <v>756000</v>
      </c>
      <c r="H21330">
        <v>1203</v>
      </c>
      <c r="K21330">
        <v>825</v>
      </c>
      <c r="L21330">
        <v>12</v>
      </c>
      <c r="M21330">
        <v>6.6</v>
      </c>
    </row>
    <row r="21331" spans="1:13" x14ac:dyDescent="0.25">
      <c r="A21331" t="s">
        <v>660</v>
      </c>
      <c r="C21331" t="s">
        <v>687</v>
      </c>
      <c r="D21331" s="2">
        <v>32295</v>
      </c>
      <c r="E21331">
        <v>6.5</v>
      </c>
      <c r="F21331">
        <v>1433</v>
      </c>
      <c r="G21331">
        <v>6645000</v>
      </c>
      <c r="H21331">
        <v>0</v>
      </c>
      <c r="K21331">
        <v>2100</v>
      </c>
      <c r="L21331">
        <v>12</v>
      </c>
      <c r="M21331">
        <v>8.1</v>
      </c>
    </row>
    <row r="21332" spans="1:13" x14ac:dyDescent="0.25">
      <c r="A21332" t="s">
        <v>660</v>
      </c>
      <c r="C21332" t="s">
        <v>665</v>
      </c>
      <c r="D21332" s="2">
        <v>32295</v>
      </c>
      <c r="E21332">
        <v>6.5</v>
      </c>
      <c r="F21332">
        <v>11367</v>
      </c>
      <c r="G21332">
        <v>7903000</v>
      </c>
      <c r="H21332">
        <v>115</v>
      </c>
      <c r="K21332">
        <v>1230</v>
      </c>
      <c r="L21332">
        <v>28</v>
      </c>
      <c r="M21332">
        <v>6</v>
      </c>
    </row>
    <row r="21333" spans="1:13" x14ac:dyDescent="0.25">
      <c r="A21333" t="s">
        <v>660</v>
      </c>
      <c r="C21333" t="s">
        <v>686</v>
      </c>
      <c r="D21333" s="2">
        <v>32295</v>
      </c>
      <c r="E21333">
        <v>6.5</v>
      </c>
      <c r="F21333">
        <v>5273</v>
      </c>
      <c r="G21333">
        <v>20446000</v>
      </c>
      <c r="H21333">
        <v>220</v>
      </c>
      <c r="K21333">
        <v>1845</v>
      </c>
      <c r="L21333">
        <v>24</v>
      </c>
      <c r="M21333">
        <v>10.199999999999999</v>
      </c>
    </row>
    <row r="21334" spans="1:13" x14ac:dyDescent="0.25">
      <c r="A21334" t="s">
        <v>660</v>
      </c>
      <c r="C21334" t="s">
        <v>673</v>
      </c>
      <c r="D21334" s="2">
        <v>32295</v>
      </c>
      <c r="E21334">
        <v>6.5</v>
      </c>
      <c r="F21334">
        <v>2723</v>
      </c>
      <c r="G21334">
        <v>6965000</v>
      </c>
      <c r="H21334">
        <v>2140</v>
      </c>
      <c r="K21334">
        <v>1200</v>
      </c>
      <c r="L21334">
        <v>18</v>
      </c>
      <c r="M21334">
        <v>6.6</v>
      </c>
    </row>
    <row r="21335" spans="1:13" x14ac:dyDescent="0.25">
      <c r="A21335" t="s">
        <v>660</v>
      </c>
      <c r="C21335" t="s">
        <v>681</v>
      </c>
      <c r="D21335" s="2">
        <v>32295</v>
      </c>
      <c r="E21335">
        <v>6.6</v>
      </c>
      <c r="F21335">
        <v>12113</v>
      </c>
      <c r="G21335">
        <v>9049000</v>
      </c>
      <c r="H21335">
        <v>247</v>
      </c>
      <c r="K21335">
        <v>1290</v>
      </c>
      <c r="L21335">
        <v>28</v>
      </c>
      <c r="M21335">
        <v>4.8</v>
      </c>
    </row>
    <row r="21336" spans="1:13" x14ac:dyDescent="0.25">
      <c r="A21336" t="s">
        <v>660</v>
      </c>
      <c r="C21336" t="s">
        <v>666</v>
      </c>
      <c r="D21336" s="2">
        <v>32599</v>
      </c>
      <c r="E21336">
        <v>14.9</v>
      </c>
      <c r="F21336">
        <v>6503</v>
      </c>
      <c r="G21336">
        <v>32014000</v>
      </c>
      <c r="H21336">
        <v>0</v>
      </c>
      <c r="K21336">
        <v>1485</v>
      </c>
      <c r="L21336">
        <v>20</v>
      </c>
      <c r="M21336">
        <v>3.6</v>
      </c>
    </row>
    <row r="21337" spans="1:13" x14ac:dyDescent="0.25">
      <c r="A21337" t="s">
        <v>660</v>
      </c>
      <c r="C21337" t="s">
        <v>661</v>
      </c>
      <c r="D21337" s="2">
        <v>32599</v>
      </c>
      <c r="E21337">
        <v>0</v>
      </c>
      <c r="F21337">
        <v>1</v>
      </c>
      <c r="G21337">
        <v>5000</v>
      </c>
      <c r="H21337">
        <v>7</v>
      </c>
      <c r="K21337">
        <v>825</v>
      </c>
      <c r="L21337">
        <v>12</v>
      </c>
      <c r="M21337">
        <v>2.2000000000000002</v>
      </c>
    </row>
    <row r="21338" spans="1:13" x14ac:dyDescent="0.25">
      <c r="A21338" t="s">
        <v>660</v>
      </c>
      <c r="C21338" t="s">
        <v>687</v>
      </c>
      <c r="D21338" s="2">
        <v>32599</v>
      </c>
      <c r="E21338">
        <v>15.6</v>
      </c>
      <c r="F21338">
        <v>2882</v>
      </c>
      <c r="G21338">
        <v>16407000</v>
      </c>
      <c r="H21338">
        <v>0</v>
      </c>
      <c r="K21338">
        <v>2100</v>
      </c>
      <c r="L21338">
        <v>12</v>
      </c>
      <c r="M21338">
        <v>2.7</v>
      </c>
    </row>
    <row r="21339" spans="1:13" x14ac:dyDescent="0.25">
      <c r="A21339" t="s">
        <v>660</v>
      </c>
      <c r="C21339" t="s">
        <v>665</v>
      </c>
      <c r="D21339" s="2">
        <v>32599</v>
      </c>
      <c r="E21339">
        <v>15.5</v>
      </c>
      <c r="F21339">
        <v>27112</v>
      </c>
      <c r="G21339">
        <v>17270000</v>
      </c>
      <c r="H21339">
        <v>274</v>
      </c>
      <c r="K21339">
        <v>1230</v>
      </c>
      <c r="L21339">
        <v>28</v>
      </c>
      <c r="M21339">
        <v>2</v>
      </c>
    </row>
    <row r="21340" spans="1:13" x14ac:dyDescent="0.25">
      <c r="A21340" t="s">
        <v>660</v>
      </c>
      <c r="C21340" t="s">
        <v>686</v>
      </c>
      <c r="D21340" s="2">
        <v>32599</v>
      </c>
      <c r="E21340">
        <v>15.6</v>
      </c>
      <c r="F21340">
        <v>12446</v>
      </c>
      <c r="G21340">
        <v>46523000</v>
      </c>
      <c r="H21340">
        <v>519</v>
      </c>
      <c r="K21340">
        <v>1845</v>
      </c>
      <c r="L21340">
        <v>24</v>
      </c>
      <c r="M21340">
        <v>3.4</v>
      </c>
    </row>
    <row r="21341" spans="1:13" x14ac:dyDescent="0.25">
      <c r="A21341" t="s">
        <v>660</v>
      </c>
      <c r="C21341" t="s">
        <v>673</v>
      </c>
      <c r="D21341" s="2">
        <v>32599</v>
      </c>
      <c r="E21341">
        <v>15.5</v>
      </c>
      <c r="F21341">
        <v>6427</v>
      </c>
      <c r="G21341">
        <v>20894000</v>
      </c>
      <c r="H21341">
        <v>5050</v>
      </c>
      <c r="K21341">
        <v>1200</v>
      </c>
      <c r="L21341">
        <v>18</v>
      </c>
      <c r="M21341">
        <v>2.2000000000000002</v>
      </c>
    </row>
    <row r="21342" spans="1:13" x14ac:dyDescent="0.25">
      <c r="A21342" t="s">
        <v>660</v>
      </c>
      <c r="C21342" t="s">
        <v>676</v>
      </c>
      <c r="D21342" s="2">
        <v>32599</v>
      </c>
      <c r="E21342">
        <v>0</v>
      </c>
      <c r="F21342">
        <v>7</v>
      </c>
      <c r="G21342">
        <v>7000</v>
      </c>
      <c r="H21342">
        <v>1</v>
      </c>
      <c r="K21342">
        <v>930</v>
      </c>
      <c r="L21342">
        <v>16</v>
      </c>
      <c r="M21342">
        <v>0.3</v>
      </c>
    </row>
    <row r="21343" spans="1:13" x14ac:dyDescent="0.25">
      <c r="A21343" t="s">
        <v>660</v>
      </c>
      <c r="C21343" t="s">
        <v>681</v>
      </c>
      <c r="D21343" s="2">
        <v>32599</v>
      </c>
      <c r="E21343">
        <v>14.9</v>
      </c>
      <c r="F21343">
        <v>27598</v>
      </c>
      <c r="G21343">
        <v>20616000</v>
      </c>
      <c r="H21343">
        <v>563</v>
      </c>
      <c r="K21343">
        <v>1290</v>
      </c>
      <c r="L21343">
        <v>28</v>
      </c>
      <c r="M21343">
        <v>2.4</v>
      </c>
    </row>
    <row r="21344" spans="1:13" x14ac:dyDescent="0.25">
      <c r="A21344" t="s">
        <v>660</v>
      </c>
      <c r="C21344" t="s">
        <v>666</v>
      </c>
      <c r="D21344" s="2">
        <v>32629</v>
      </c>
      <c r="E21344">
        <v>29.1</v>
      </c>
      <c r="F21344">
        <v>16831</v>
      </c>
      <c r="G21344">
        <v>36972000</v>
      </c>
      <c r="H21344">
        <v>0</v>
      </c>
      <c r="K21344">
        <v>1327</v>
      </c>
      <c r="L21344">
        <v>20</v>
      </c>
      <c r="M21344">
        <v>7</v>
      </c>
    </row>
    <row r="21345" spans="1:13" x14ac:dyDescent="0.25">
      <c r="A21345" t="s">
        <v>660</v>
      </c>
      <c r="C21345" t="s">
        <v>687</v>
      </c>
      <c r="D21345" s="2">
        <v>32629</v>
      </c>
      <c r="E21345">
        <v>30.3</v>
      </c>
      <c r="F21345">
        <v>5752</v>
      </c>
      <c r="G21345">
        <v>30209000</v>
      </c>
      <c r="H21345">
        <v>0</v>
      </c>
      <c r="K21345">
        <v>1987</v>
      </c>
      <c r="L21345">
        <v>12</v>
      </c>
      <c r="M21345">
        <v>3.3</v>
      </c>
    </row>
    <row r="21346" spans="1:13" x14ac:dyDescent="0.25">
      <c r="A21346" t="s">
        <v>660</v>
      </c>
      <c r="C21346" t="s">
        <v>665</v>
      </c>
      <c r="D21346" s="2">
        <v>32629</v>
      </c>
      <c r="E21346">
        <v>30.2</v>
      </c>
      <c r="F21346">
        <v>51967</v>
      </c>
      <c r="G21346">
        <v>38412000</v>
      </c>
      <c r="H21346">
        <v>525</v>
      </c>
      <c r="K21346">
        <v>1230</v>
      </c>
      <c r="L21346">
        <v>28</v>
      </c>
      <c r="M21346">
        <v>2.6</v>
      </c>
    </row>
    <row r="21347" spans="1:13" x14ac:dyDescent="0.25">
      <c r="A21347" t="s">
        <v>660</v>
      </c>
      <c r="C21347" t="s">
        <v>688</v>
      </c>
      <c r="D21347" s="2">
        <v>32629</v>
      </c>
      <c r="E21347">
        <v>3.3</v>
      </c>
      <c r="F21347">
        <v>906</v>
      </c>
      <c r="G21347">
        <v>181000</v>
      </c>
      <c r="H21347">
        <v>0</v>
      </c>
      <c r="K21347">
        <v>0</v>
      </c>
      <c r="L21347">
        <v>14</v>
      </c>
      <c r="M21347">
        <v>0</v>
      </c>
    </row>
    <row r="21348" spans="1:13" x14ac:dyDescent="0.25">
      <c r="A21348" t="s">
        <v>660</v>
      </c>
      <c r="C21348" t="s">
        <v>777</v>
      </c>
      <c r="D21348" s="2">
        <v>32629</v>
      </c>
      <c r="E21348">
        <v>13.3</v>
      </c>
      <c r="F21348">
        <v>9518</v>
      </c>
      <c r="G21348">
        <v>12459000</v>
      </c>
      <c r="H21348">
        <v>0</v>
      </c>
      <c r="K21348">
        <v>810</v>
      </c>
      <c r="L21348">
        <v>18</v>
      </c>
      <c r="M21348">
        <v>0</v>
      </c>
    </row>
    <row r="21349" spans="1:13" x14ac:dyDescent="0.25">
      <c r="A21349" t="s">
        <v>660</v>
      </c>
      <c r="C21349" t="s">
        <v>686</v>
      </c>
      <c r="D21349" s="2">
        <v>32629</v>
      </c>
      <c r="E21349">
        <v>30.2</v>
      </c>
      <c r="F21349">
        <v>25465</v>
      </c>
      <c r="G21349">
        <v>85670000</v>
      </c>
      <c r="H21349">
        <v>1061</v>
      </c>
      <c r="K21349">
        <v>1860</v>
      </c>
      <c r="L21349">
        <v>24</v>
      </c>
      <c r="M21349">
        <v>5.2</v>
      </c>
    </row>
    <row r="21350" spans="1:13" x14ac:dyDescent="0.25">
      <c r="A21350" t="s">
        <v>660</v>
      </c>
      <c r="C21350" t="s">
        <v>673</v>
      </c>
      <c r="D21350" s="2">
        <v>32629</v>
      </c>
      <c r="E21350">
        <v>29.9</v>
      </c>
      <c r="F21350">
        <v>12387</v>
      </c>
      <c r="G21350">
        <v>24858000</v>
      </c>
      <c r="H21350">
        <v>9732</v>
      </c>
      <c r="K21350">
        <v>937</v>
      </c>
      <c r="L21350">
        <v>18</v>
      </c>
      <c r="M21350">
        <v>3.6</v>
      </c>
    </row>
    <row r="21351" spans="1:13" x14ac:dyDescent="0.25">
      <c r="A21351" t="s">
        <v>660</v>
      </c>
      <c r="C21351" t="s">
        <v>681</v>
      </c>
      <c r="D21351" s="2">
        <v>32629</v>
      </c>
      <c r="E21351">
        <v>30.1</v>
      </c>
      <c r="F21351">
        <v>54828</v>
      </c>
      <c r="G21351">
        <v>40957000</v>
      </c>
      <c r="H21351">
        <v>1119</v>
      </c>
      <c r="K21351">
        <v>1290</v>
      </c>
      <c r="L21351">
        <v>28</v>
      </c>
      <c r="M21351">
        <v>2.4</v>
      </c>
    </row>
    <row r="21352" spans="1:13" x14ac:dyDescent="0.25">
      <c r="A21352" t="s">
        <v>660</v>
      </c>
      <c r="C21352" t="s">
        <v>666</v>
      </c>
      <c r="D21352" s="2">
        <v>32660</v>
      </c>
      <c r="E21352">
        <v>4</v>
      </c>
      <c r="F21352">
        <v>2383</v>
      </c>
      <c r="G21352">
        <v>4430000</v>
      </c>
      <c r="H21352">
        <v>0</v>
      </c>
      <c r="K21352">
        <v>1170</v>
      </c>
      <c r="L21352">
        <v>20</v>
      </c>
      <c r="M21352">
        <v>3.4</v>
      </c>
    </row>
    <row r="21353" spans="1:13" x14ac:dyDescent="0.25">
      <c r="A21353" t="s">
        <v>660</v>
      </c>
      <c r="C21353" t="s">
        <v>687</v>
      </c>
      <c r="D21353" s="2">
        <v>32660</v>
      </c>
      <c r="E21353">
        <v>29.9</v>
      </c>
      <c r="F21353">
        <v>6519</v>
      </c>
      <c r="G21353">
        <v>26317000</v>
      </c>
      <c r="H21353">
        <v>0</v>
      </c>
      <c r="K21353">
        <v>1875</v>
      </c>
      <c r="L21353">
        <v>12</v>
      </c>
      <c r="M21353">
        <v>0.6</v>
      </c>
    </row>
    <row r="21354" spans="1:13" x14ac:dyDescent="0.25">
      <c r="A21354" t="s">
        <v>660</v>
      </c>
      <c r="C21354" t="s">
        <v>665</v>
      </c>
      <c r="D21354" s="2">
        <v>32660</v>
      </c>
      <c r="E21354">
        <v>29.7</v>
      </c>
      <c r="F21354">
        <v>50865</v>
      </c>
      <c r="G21354">
        <v>38050000</v>
      </c>
      <c r="H21354">
        <v>513</v>
      </c>
      <c r="K21354">
        <v>1230</v>
      </c>
      <c r="L21354">
        <v>28</v>
      </c>
      <c r="M21354">
        <v>2</v>
      </c>
    </row>
    <row r="21355" spans="1:13" x14ac:dyDescent="0.25">
      <c r="A21355" t="s">
        <v>660</v>
      </c>
      <c r="C21355" t="s">
        <v>688</v>
      </c>
      <c r="D21355" s="2">
        <v>32660</v>
      </c>
      <c r="E21355">
        <v>29.9</v>
      </c>
      <c r="F21355">
        <v>17714</v>
      </c>
      <c r="G21355">
        <v>32487000</v>
      </c>
      <c r="H21355">
        <v>0</v>
      </c>
      <c r="K21355">
        <v>1050</v>
      </c>
      <c r="L21355">
        <v>14</v>
      </c>
      <c r="M21355">
        <v>5.0999999999999996</v>
      </c>
    </row>
    <row r="21356" spans="1:13" x14ac:dyDescent="0.25">
      <c r="A21356" t="s">
        <v>660</v>
      </c>
      <c r="C21356" t="s">
        <v>777</v>
      </c>
      <c r="D21356" s="2">
        <v>32660</v>
      </c>
      <c r="E21356">
        <v>29.9</v>
      </c>
      <c r="F21356">
        <v>21816</v>
      </c>
      <c r="G21356">
        <v>26818000</v>
      </c>
      <c r="H21356">
        <v>197</v>
      </c>
      <c r="K21356">
        <v>825</v>
      </c>
      <c r="L21356">
        <v>18</v>
      </c>
      <c r="M21356">
        <v>0</v>
      </c>
    </row>
    <row r="21357" spans="1:13" x14ac:dyDescent="0.25">
      <c r="A21357" t="s">
        <v>660</v>
      </c>
      <c r="C21357" t="s">
        <v>686</v>
      </c>
      <c r="D21357" s="2">
        <v>32660</v>
      </c>
      <c r="E21357">
        <v>29.9</v>
      </c>
      <c r="F21357">
        <v>24340</v>
      </c>
      <c r="G21357">
        <v>93309000</v>
      </c>
      <c r="H21357">
        <v>1014</v>
      </c>
      <c r="K21357">
        <v>1875</v>
      </c>
      <c r="L21357">
        <v>24</v>
      </c>
      <c r="M21357">
        <v>4.4000000000000004</v>
      </c>
    </row>
    <row r="21358" spans="1:13" x14ac:dyDescent="0.25">
      <c r="A21358" t="s">
        <v>660</v>
      </c>
      <c r="C21358" t="s">
        <v>673</v>
      </c>
      <c r="D21358" s="2">
        <v>32660</v>
      </c>
      <c r="E21358">
        <v>29.9</v>
      </c>
      <c r="F21358">
        <v>11487</v>
      </c>
      <c r="G21358">
        <v>17719000</v>
      </c>
      <c r="H21358">
        <v>11677</v>
      </c>
      <c r="K21358">
        <v>675</v>
      </c>
      <c r="L21358">
        <v>18</v>
      </c>
      <c r="M21358">
        <v>3.9</v>
      </c>
    </row>
    <row r="21359" spans="1:13" x14ac:dyDescent="0.25">
      <c r="A21359" t="s">
        <v>660</v>
      </c>
      <c r="C21359" t="s">
        <v>681</v>
      </c>
      <c r="D21359" s="2">
        <v>32660</v>
      </c>
      <c r="E21359">
        <v>29.9</v>
      </c>
      <c r="F21359">
        <v>55042</v>
      </c>
      <c r="G21359">
        <v>38812000</v>
      </c>
      <c r="H21359">
        <v>598</v>
      </c>
      <c r="K21359">
        <v>1290</v>
      </c>
      <c r="L21359">
        <v>28</v>
      </c>
      <c r="M21359">
        <v>4</v>
      </c>
    </row>
    <row r="21360" spans="1:13" x14ac:dyDescent="0.25">
      <c r="A21360" t="s">
        <v>660</v>
      </c>
      <c r="C21360" t="s">
        <v>687</v>
      </c>
      <c r="D21360" s="2">
        <v>32690</v>
      </c>
      <c r="E21360">
        <v>31</v>
      </c>
      <c r="F21360">
        <v>7241</v>
      </c>
      <c r="G21360">
        <v>31195000</v>
      </c>
      <c r="H21360">
        <v>0</v>
      </c>
      <c r="K21360">
        <v>1875</v>
      </c>
      <c r="L21360">
        <v>12</v>
      </c>
      <c r="M21360">
        <v>1.3</v>
      </c>
    </row>
    <row r="21361" spans="1:13" x14ac:dyDescent="0.25">
      <c r="A21361" t="s">
        <v>660</v>
      </c>
      <c r="C21361" t="s">
        <v>665</v>
      </c>
      <c r="D21361" s="2">
        <v>32690</v>
      </c>
      <c r="E21361">
        <v>31</v>
      </c>
      <c r="F21361">
        <v>53705</v>
      </c>
      <c r="G21361">
        <v>44271000</v>
      </c>
      <c r="H21361">
        <v>543</v>
      </c>
      <c r="K21361">
        <v>1230</v>
      </c>
      <c r="L21361">
        <v>28</v>
      </c>
      <c r="M21361">
        <v>6.4</v>
      </c>
    </row>
    <row r="21362" spans="1:13" x14ac:dyDescent="0.25">
      <c r="A21362" t="s">
        <v>660</v>
      </c>
      <c r="C21362" t="s">
        <v>688</v>
      </c>
      <c r="D21362" s="2">
        <v>32690</v>
      </c>
      <c r="E21362">
        <v>27.2</v>
      </c>
      <c r="F21362">
        <v>15218</v>
      </c>
      <c r="G21362">
        <v>36525000</v>
      </c>
      <c r="H21362">
        <v>0</v>
      </c>
      <c r="K21362">
        <v>2300</v>
      </c>
      <c r="L21362">
        <v>14</v>
      </c>
      <c r="M21362">
        <v>7.1</v>
      </c>
    </row>
    <row r="21363" spans="1:13" x14ac:dyDescent="0.25">
      <c r="A21363" t="s">
        <v>660</v>
      </c>
      <c r="C21363" t="s">
        <v>777</v>
      </c>
      <c r="D21363" s="2">
        <v>32690</v>
      </c>
      <c r="E21363">
        <v>30.9</v>
      </c>
      <c r="F21363">
        <v>23487</v>
      </c>
      <c r="G21363">
        <v>39804000</v>
      </c>
      <c r="H21363">
        <v>237</v>
      </c>
      <c r="K21363">
        <v>1623</v>
      </c>
      <c r="L21363">
        <v>18</v>
      </c>
      <c r="M21363">
        <v>2.4</v>
      </c>
    </row>
    <row r="21364" spans="1:13" x14ac:dyDescent="0.25">
      <c r="A21364" t="s">
        <v>660</v>
      </c>
      <c r="C21364" t="s">
        <v>686</v>
      </c>
      <c r="D21364" s="2">
        <v>32690</v>
      </c>
      <c r="E21364">
        <v>31</v>
      </c>
      <c r="F21364">
        <v>25467</v>
      </c>
      <c r="G21364">
        <v>100085000</v>
      </c>
      <c r="H21364">
        <v>1061</v>
      </c>
      <c r="K21364">
        <v>1875</v>
      </c>
      <c r="L21364">
        <v>24</v>
      </c>
      <c r="M21364">
        <v>2.6</v>
      </c>
    </row>
    <row r="21365" spans="1:13" x14ac:dyDescent="0.25">
      <c r="A21365" t="s">
        <v>660</v>
      </c>
      <c r="C21365" t="s">
        <v>673</v>
      </c>
      <c r="D21365" s="2">
        <v>32690</v>
      </c>
      <c r="E21365">
        <v>31</v>
      </c>
      <c r="F21365">
        <v>11453</v>
      </c>
      <c r="G21365">
        <v>28829000</v>
      </c>
      <c r="H21365">
        <v>13445</v>
      </c>
      <c r="K21365">
        <v>675</v>
      </c>
      <c r="L21365">
        <v>18</v>
      </c>
      <c r="M21365">
        <v>5.4</v>
      </c>
    </row>
    <row r="21366" spans="1:13" x14ac:dyDescent="0.25">
      <c r="A21366" t="s">
        <v>660</v>
      </c>
      <c r="C21366" t="s">
        <v>681</v>
      </c>
      <c r="D21366" s="2">
        <v>32690</v>
      </c>
      <c r="E21366">
        <v>31</v>
      </c>
      <c r="F21366">
        <v>56216</v>
      </c>
      <c r="G21366">
        <v>46219000</v>
      </c>
      <c r="H21366">
        <v>2661</v>
      </c>
      <c r="K21366">
        <v>1290</v>
      </c>
      <c r="L21366">
        <v>28</v>
      </c>
      <c r="M21366">
        <v>2.8</v>
      </c>
    </row>
    <row r="21367" spans="1:13" x14ac:dyDescent="0.25">
      <c r="A21367" t="s">
        <v>660</v>
      </c>
      <c r="C21367" t="s">
        <v>687</v>
      </c>
      <c r="D21367" s="2">
        <v>32721</v>
      </c>
      <c r="E21367">
        <v>30.6</v>
      </c>
      <c r="F21367">
        <v>7479</v>
      </c>
      <c r="G21367">
        <v>33805000</v>
      </c>
      <c r="H21367">
        <v>0</v>
      </c>
      <c r="K21367">
        <v>1875</v>
      </c>
      <c r="L21367">
        <v>12</v>
      </c>
      <c r="M21367">
        <v>0.7</v>
      </c>
    </row>
    <row r="21368" spans="1:13" x14ac:dyDescent="0.25">
      <c r="A21368" t="s">
        <v>660</v>
      </c>
      <c r="C21368" t="s">
        <v>665</v>
      </c>
      <c r="D21368" s="2">
        <v>32721</v>
      </c>
      <c r="E21368">
        <v>30.6</v>
      </c>
      <c r="F21368">
        <v>51996</v>
      </c>
      <c r="G21368">
        <v>47901000</v>
      </c>
      <c r="H21368">
        <v>525</v>
      </c>
      <c r="K21368">
        <v>1230</v>
      </c>
      <c r="L21368">
        <v>28</v>
      </c>
      <c r="M21368">
        <v>5.9</v>
      </c>
    </row>
    <row r="21369" spans="1:13" x14ac:dyDescent="0.25">
      <c r="A21369" t="s">
        <v>660</v>
      </c>
      <c r="C21369" t="s">
        <v>688</v>
      </c>
      <c r="D21369" s="2">
        <v>32721</v>
      </c>
      <c r="E21369">
        <v>28.6</v>
      </c>
      <c r="F21369">
        <v>18932</v>
      </c>
      <c r="G21369">
        <v>81089000</v>
      </c>
      <c r="H21369">
        <v>0</v>
      </c>
      <c r="K21369">
        <v>1372</v>
      </c>
      <c r="L21369">
        <v>14</v>
      </c>
      <c r="M21369">
        <v>4</v>
      </c>
    </row>
    <row r="21370" spans="1:13" x14ac:dyDescent="0.25">
      <c r="A21370" t="s">
        <v>660</v>
      </c>
      <c r="C21370" t="s">
        <v>777</v>
      </c>
      <c r="D21370" s="2">
        <v>32721</v>
      </c>
      <c r="E21370">
        <v>30.6</v>
      </c>
      <c r="F21370">
        <v>24609</v>
      </c>
      <c r="G21370">
        <v>63702000</v>
      </c>
      <c r="H21370">
        <v>248</v>
      </c>
      <c r="K21370">
        <v>972</v>
      </c>
      <c r="L21370">
        <v>24</v>
      </c>
      <c r="M21370">
        <v>0.8</v>
      </c>
    </row>
    <row r="21371" spans="1:13" x14ac:dyDescent="0.25">
      <c r="A21371" t="s">
        <v>660</v>
      </c>
      <c r="C21371" t="s">
        <v>686</v>
      </c>
      <c r="D21371" s="2">
        <v>32721</v>
      </c>
      <c r="E21371">
        <v>30.6</v>
      </c>
      <c r="F21371">
        <v>22805</v>
      </c>
      <c r="G21371">
        <v>178114000</v>
      </c>
      <c r="H21371">
        <v>950</v>
      </c>
      <c r="K21371">
        <v>1875</v>
      </c>
      <c r="L21371">
        <v>24</v>
      </c>
      <c r="M21371">
        <v>5.0999999999999996</v>
      </c>
    </row>
    <row r="21372" spans="1:13" x14ac:dyDescent="0.25">
      <c r="A21372" t="s">
        <v>660</v>
      </c>
      <c r="C21372" t="s">
        <v>673</v>
      </c>
      <c r="D21372" s="2">
        <v>32721</v>
      </c>
      <c r="E21372">
        <v>30.6</v>
      </c>
      <c r="F21372">
        <v>10680</v>
      </c>
      <c r="G21372">
        <v>44240000</v>
      </c>
      <c r="H21372">
        <v>12537</v>
      </c>
      <c r="K21372">
        <v>892</v>
      </c>
      <c r="L21372">
        <v>18</v>
      </c>
      <c r="M21372">
        <v>8.6</v>
      </c>
    </row>
    <row r="21373" spans="1:13" x14ac:dyDescent="0.25">
      <c r="A21373" t="s">
        <v>660</v>
      </c>
      <c r="C21373" t="s">
        <v>681</v>
      </c>
      <c r="D21373" s="2">
        <v>32721</v>
      </c>
      <c r="E21373">
        <v>30.6</v>
      </c>
      <c r="F21373">
        <v>50141</v>
      </c>
      <c r="G21373">
        <v>57374000</v>
      </c>
      <c r="H21373">
        <v>6838</v>
      </c>
      <c r="K21373">
        <v>1320</v>
      </c>
      <c r="L21373">
        <v>28</v>
      </c>
      <c r="M21373">
        <v>4.0999999999999996</v>
      </c>
    </row>
    <row r="21374" spans="1:13" x14ac:dyDescent="0.25">
      <c r="A21374" t="s">
        <v>660</v>
      </c>
      <c r="C21374" t="s">
        <v>687</v>
      </c>
      <c r="D21374" s="2">
        <v>32752</v>
      </c>
      <c r="E21374">
        <v>25.2</v>
      </c>
      <c r="F21374">
        <v>13505</v>
      </c>
      <c r="G21374">
        <v>25796000</v>
      </c>
      <c r="H21374">
        <v>0</v>
      </c>
      <c r="K21374">
        <v>1987</v>
      </c>
      <c r="L21374">
        <v>12</v>
      </c>
      <c r="M21374">
        <v>2.2000000000000002</v>
      </c>
    </row>
    <row r="21375" spans="1:13" x14ac:dyDescent="0.25">
      <c r="A21375" t="s">
        <v>660</v>
      </c>
      <c r="C21375" t="s">
        <v>665</v>
      </c>
      <c r="D21375" s="2">
        <v>32752</v>
      </c>
      <c r="E21375">
        <v>25.2</v>
      </c>
      <c r="F21375">
        <v>42988</v>
      </c>
      <c r="G21375">
        <v>34004000</v>
      </c>
      <c r="H21375">
        <v>434</v>
      </c>
      <c r="K21375">
        <v>1230</v>
      </c>
      <c r="L21375">
        <v>28</v>
      </c>
      <c r="M21375">
        <v>0.1</v>
      </c>
    </row>
    <row r="21376" spans="1:13" x14ac:dyDescent="0.25">
      <c r="A21376" t="s">
        <v>660</v>
      </c>
      <c r="C21376" t="s">
        <v>688</v>
      </c>
      <c r="D21376" s="2">
        <v>32752</v>
      </c>
      <c r="E21376">
        <v>25.1</v>
      </c>
      <c r="F21376">
        <v>17183</v>
      </c>
      <c r="G21376">
        <v>60299000</v>
      </c>
      <c r="H21376">
        <v>0</v>
      </c>
      <c r="K21376">
        <v>630</v>
      </c>
      <c r="L21376">
        <v>24</v>
      </c>
      <c r="M21376">
        <v>10.1</v>
      </c>
    </row>
    <row r="21377" spans="1:13" x14ac:dyDescent="0.25">
      <c r="A21377" t="s">
        <v>660</v>
      </c>
      <c r="C21377" t="s">
        <v>777</v>
      </c>
      <c r="D21377" s="2">
        <v>32752</v>
      </c>
      <c r="E21377">
        <v>25.2</v>
      </c>
      <c r="F21377">
        <v>20259</v>
      </c>
      <c r="G21377">
        <v>58002000</v>
      </c>
      <c r="H21377">
        <v>205</v>
      </c>
      <c r="K21377">
        <v>390</v>
      </c>
      <c r="L21377">
        <v>28</v>
      </c>
      <c r="M21377">
        <v>0</v>
      </c>
    </row>
    <row r="21378" spans="1:13" x14ac:dyDescent="0.25">
      <c r="A21378" t="s">
        <v>660</v>
      </c>
      <c r="C21378" t="s">
        <v>686</v>
      </c>
      <c r="D21378" s="2">
        <v>32752</v>
      </c>
      <c r="E21378">
        <v>25.2</v>
      </c>
      <c r="F21378">
        <v>21827</v>
      </c>
      <c r="G21378">
        <v>99011000</v>
      </c>
      <c r="H21378">
        <v>910</v>
      </c>
      <c r="K21378">
        <v>1875</v>
      </c>
      <c r="L21378">
        <v>24</v>
      </c>
      <c r="M21378">
        <v>4</v>
      </c>
    </row>
    <row r="21379" spans="1:13" x14ac:dyDescent="0.25">
      <c r="A21379" t="s">
        <v>660</v>
      </c>
      <c r="C21379" t="s">
        <v>673</v>
      </c>
      <c r="D21379" s="2">
        <v>32752</v>
      </c>
      <c r="E21379">
        <v>25.2</v>
      </c>
      <c r="F21379">
        <v>8673</v>
      </c>
      <c r="G21379">
        <v>40659000</v>
      </c>
      <c r="H21379">
        <v>10181</v>
      </c>
      <c r="K21379">
        <v>1110</v>
      </c>
      <c r="L21379">
        <v>18</v>
      </c>
      <c r="M21379">
        <v>5.7</v>
      </c>
    </row>
    <row r="21380" spans="1:13" x14ac:dyDescent="0.25">
      <c r="A21380" t="s">
        <v>660</v>
      </c>
      <c r="C21380" t="s">
        <v>681</v>
      </c>
      <c r="D21380" s="2">
        <v>32752</v>
      </c>
      <c r="E21380">
        <v>25.2</v>
      </c>
      <c r="F21380">
        <v>42379</v>
      </c>
      <c r="G21380">
        <v>39776000</v>
      </c>
      <c r="H21380">
        <v>5779</v>
      </c>
      <c r="K21380">
        <v>1320</v>
      </c>
      <c r="L21380">
        <v>28</v>
      </c>
      <c r="M21380">
        <v>3.1</v>
      </c>
    </row>
    <row r="21381" spans="1:13" x14ac:dyDescent="0.25">
      <c r="A21381" t="s">
        <v>660</v>
      </c>
      <c r="C21381" t="s">
        <v>687</v>
      </c>
      <c r="D21381" s="2">
        <v>32782</v>
      </c>
      <c r="E21381">
        <v>23.6</v>
      </c>
      <c r="F21381">
        <v>18208</v>
      </c>
      <c r="G21381">
        <v>21249000</v>
      </c>
      <c r="H21381">
        <v>0</v>
      </c>
      <c r="K21381">
        <v>2100</v>
      </c>
      <c r="L21381">
        <v>12</v>
      </c>
      <c r="M21381">
        <v>2</v>
      </c>
    </row>
    <row r="21382" spans="1:13" x14ac:dyDescent="0.25">
      <c r="A21382" t="s">
        <v>660</v>
      </c>
      <c r="C21382" t="s">
        <v>665</v>
      </c>
      <c r="D21382" s="2">
        <v>32782</v>
      </c>
      <c r="E21382">
        <v>23.6</v>
      </c>
      <c r="F21382">
        <v>40680</v>
      </c>
      <c r="G21382">
        <v>26617000</v>
      </c>
      <c r="H21382">
        <v>410</v>
      </c>
      <c r="K21382">
        <v>1230</v>
      </c>
      <c r="L21382">
        <v>28</v>
      </c>
      <c r="M21382">
        <v>1.5</v>
      </c>
    </row>
    <row r="21383" spans="1:13" x14ac:dyDescent="0.25">
      <c r="A21383" t="s">
        <v>660</v>
      </c>
      <c r="C21383" t="s">
        <v>688</v>
      </c>
      <c r="D21383" s="2">
        <v>32782</v>
      </c>
      <c r="E21383">
        <v>22.5</v>
      </c>
      <c r="F21383">
        <v>14631</v>
      </c>
      <c r="G21383">
        <v>49277000</v>
      </c>
      <c r="H21383">
        <v>0</v>
      </c>
      <c r="K21383">
        <v>630</v>
      </c>
      <c r="L21383">
        <v>24</v>
      </c>
      <c r="M21383">
        <v>18.2</v>
      </c>
    </row>
    <row r="21384" spans="1:13" x14ac:dyDescent="0.25">
      <c r="A21384" t="s">
        <v>660</v>
      </c>
      <c r="C21384" t="s">
        <v>777</v>
      </c>
      <c r="D21384" s="2">
        <v>32782</v>
      </c>
      <c r="E21384">
        <v>22.5</v>
      </c>
      <c r="F21384">
        <v>17362</v>
      </c>
      <c r="G21384">
        <v>49707000</v>
      </c>
      <c r="H21384">
        <v>175</v>
      </c>
      <c r="K21384">
        <v>390</v>
      </c>
      <c r="L21384">
        <v>28</v>
      </c>
      <c r="M21384">
        <v>4</v>
      </c>
    </row>
    <row r="21385" spans="1:13" x14ac:dyDescent="0.25">
      <c r="A21385" t="s">
        <v>660</v>
      </c>
      <c r="C21385" t="s">
        <v>686</v>
      </c>
      <c r="D21385" s="2">
        <v>32782</v>
      </c>
      <c r="E21385">
        <v>23.6</v>
      </c>
      <c r="F21385">
        <v>21151</v>
      </c>
      <c r="G21385">
        <v>61147000</v>
      </c>
      <c r="H21385">
        <v>881</v>
      </c>
      <c r="K21385">
        <v>1875</v>
      </c>
      <c r="L21385">
        <v>24</v>
      </c>
      <c r="M21385">
        <v>2.5</v>
      </c>
    </row>
    <row r="21386" spans="1:13" x14ac:dyDescent="0.25">
      <c r="A21386" t="s">
        <v>660</v>
      </c>
      <c r="C21386" t="s">
        <v>673</v>
      </c>
      <c r="D21386" s="2">
        <v>32782</v>
      </c>
      <c r="E21386">
        <v>23.6</v>
      </c>
      <c r="F21386">
        <v>7790</v>
      </c>
      <c r="G21386">
        <v>36519000</v>
      </c>
      <c r="H21386">
        <v>9144</v>
      </c>
      <c r="K21386">
        <v>1110</v>
      </c>
      <c r="L21386">
        <v>18</v>
      </c>
      <c r="M21386">
        <v>7.5</v>
      </c>
    </row>
    <row r="21387" spans="1:13" x14ac:dyDescent="0.25">
      <c r="A21387" t="s">
        <v>660</v>
      </c>
      <c r="C21387" t="s">
        <v>683</v>
      </c>
      <c r="D21387" s="2">
        <v>32782</v>
      </c>
      <c r="E21387">
        <v>19</v>
      </c>
      <c r="F21387">
        <v>3502</v>
      </c>
      <c r="G21387">
        <v>1051000</v>
      </c>
      <c r="H21387">
        <v>0</v>
      </c>
      <c r="K21387">
        <v>0</v>
      </c>
      <c r="L21387">
        <v>12</v>
      </c>
      <c r="M21387">
        <v>0</v>
      </c>
    </row>
    <row r="21388" spans="1:13" x14ac:dyDescent="0.25">
      <c r="A21388" t="s">
        <v>660</v>
      </c>
      <c r="C21388" t="s">
        <v>681</v>
      </c>
      <c r="D21388" s="2">
        <v>32782</v>
      </c>
      <c r="E21388">
        <v>23.6</v>
      </c>
      <c r="F21388">
        <v>39164</v>
      </c>
      <c r="G21388">
        <v>27963000</v>
      </c>
      <c r="H21388">
        <v>5341</v>
      </c>
      <c r="K21388">
        <v>1290</v>
      </c>
      <c r="L21388">
        <v>28</v>
      </c>
      <c r="M21388">
        <v>2.2999999999999998</v>
      </c>
    </row>
    <row r="21389" spans="1:13" x14ac:dyDescent="0.25">
      <c r="A21389" t="s">
        <v>660</v>
      </c>
      <c r="C21389" t="s">
        <v>687</v>
      </c>
      <c r="D21389" s="2">
        <v>32813</v>
      </c>
      <c r="E21389">
        <v>29.8</v>
      </c>
      <c r="F21389">
        <v>23493</v>
      </c>
      <c r="G21389">
        <v>27416000</v>
      </c>
      <c r="H21389">
        <v>0</v>
      </c>
      <c r="K21389">
        <v>2100</v>
      </c>
      <c r="L21389">
        <v>12</v>
      </c>
      <c r="M21389">
        <v>2</v>
      </c>
    </row>
    <row r="21390" spans="1:13" x14ac:dyDescent="0.25">
      <c r="A21390" t="s">
        <v>660</v>
      </c>
      <c r="C21390" t="s">
        <v>665</v>
      </c>
      <c r="D21390" s="2">
        <v>32813</v>
      </c>
      <c r="E21390">
        <v>30</v>
      </c>
      <c r="F21390">
        <v>54721</v>
      </c>
      <c r="G21390">
        <v>31301000</v>
      </c>
      <c r="H21390">
        <v>553</v>
      </c>
      <c r="K21390">
        <v>1230</v>
      </c>
      <c r="L21390">
        <v>28</v>
      </c>
      <c r="M21390">
        <v>1.3</v>
      </c>
    </row>
    <row r="21391" spans="1:13" x14ac:dyDescent="0.25">
      <c r="A21391" t="s">
        <v>660</v>
      </c>
      <c r="C21391" t="s">
        <v>783</v>
      </c>
      <c r="D21391" s="2">
        <v>32813</v>
      </c>
      <c r="E21391">
        <v>13</v>
      </c>
      <c r="F21391">
        <v>3574</v>
      </c>
      <c r="G21391">
        <v>1787000</v>
      </c>
      <c r="H21391">
        <v>0</v>
      </c>
      <c r="K21391">
        <v>0</v>
      </c>
      <c r="L21391">
        <v>16</v>
      </c>
      <c r="M21391">
        <v>0</v>
      </c>
    </row>
    <row r="21392" spans="1:13" x14ac:dyDescent="0.25">
      <c r="A21392" t="s">
        <v>660</v>
      </c>
      <c r="C21392" t="s">
        <v>672</v>
      </c>
      <c r="D21392" s="2">
        <v>32813</v>
      </c>
      <c r="E21392">
        <v>20</v>
      </c>
      <c r="F21392">
        <v>1833</v>
      </c>
      <c r="G21392">
        <v>917000</v>
      </c>
      <c r="H21392">
        <v>0</v>
      </c>
      <c r="K21392">
        <v>0</v>
      </c>
      <c r="L21392">
        <v>18</v>
      </c>
      <c r="M21392">
        <v>0</v>
      </c>
    </row>
    <row r="21393" spans="1:13" x14ac:dyDescent="0.25">
      <c r="A21393" t="s">
        <v>660</v>
      </c>
      <c r="C21393" t="s">
        <v>688</v>
      </c>
      <c r="D21393" s="2">
        <v>32813</v>
      </c>
      <c r="E21393">
        <v>27.6</v>
      </c>
      <c r="F21393">
        <v>18414</v>
      </c>
      <c r="G21393">
        <v>62018000</v>
      </c>
      <c r="H21393">
        <v>0</v>
      </c>
      <c r="K21393">
        <v>630</v>
      </c>
      <c r="L21393">
        <v>24</v>
      </c>
      <c r="M21393">
        <v>12.1</v>
      </c>
    </row>
    <row r="21394" spans="1:13" x14ac:dyDescent="0.25">
      <c r="A21394" t="s">
        <v>660</v>
      </c>
      <c r="C21394" t="s">
        <v>777</v>
      </c>
      <c r="D21394" s="2">
        <v>32813</v>
      </c>
      <c r="E21394">
        <v>27.4</v>
      </c>
      <c r="F21394">
        <v>21657</v>
      </c>
      <c r="G21394">
        <v>62004000</v>
      </c>
      <c r="H21394">
        <v>218</v>
      </c>
      <c r="K21394">
        <v>390</v>
      </c>
      <c r="L21394">
        <v>28</v>
      </c>
      <c r="M21394">
        <v>6.4</v>
      </c>
    </row>
    <row r="21395" spans="1:13" x14ac:dyDescent="0.25">
      <c r="A21395" t="s">
        <v>660</v>
      </c>
      <c r="C21395" t="s">
        <v>686</v>
      </c>
      <c r="D21395" s="2">
        <v>32813</v>
      </c>
      <c r="E21395">
        <v>30</v>
      </c>
      <c r="F21395">
        <v>27525</v>
      </c>
      <c r="G21395">
        <v>79575000</v>
      </c>
      <c r="H21395">
        <v>1147</v>
      </c>
      <c r="K21395">
        <v>1875</v>
      </c>
      <c r="L21395">
        <v>24</v>
      </c>
      <c r="M21395">
        <v>2.2999999999999998</v>
      </c>
    </row>
    <row r="21396" spans="1:13" x14ac:dyDescent="0.25">
      <c r="A21396" t="s">
        <v>660</v>
      </c>
      <c r="C21396" t="s">
        <v>673</v>
      </c>
      <c r="D21396" s="2">
        <v>32813</v>
      </c>
      <c r="E21396">
        <v>30</v>
      </c>
      <c r="F21396">
        <v>10146</v>
      </c>
      <c r="G21396">
        <v>47565000</v>
      </c>
      <c r="H21396">
        <v>11911</v>
      </c>
      <c r="K21396">
        <v>1110</v>
      </c>
      <c r="L21396">
        <v>18</v>
      </c>
      <c r="M21396">
        <v>2.6</v>
      </c>
    </row>
    <row r="21397" spans="1:13" x14ac:dyDescent="0.25">
      <c r="A21397" t="s">
        <v>660</v>
      </c>
      <c r="C21397" t="s">
        <v>683</v>
      </c>
      <c r="D21397" s="2">
        <v>32813</v>
      </c>
      <c r="E21397">
        <v>30</v>
      </c>
      <c r="F21397">
        <v>5498</v>
      </c>
      <c r="G21397">
        <v>1649000</v>
      </c>
      <c r="H21397">
        <v>0</v>
      </c>
      <c r="K21397">
        <v>0</v>
      </c>
      <c r="L21397">
        <v>12</v>
      </c>
      <c r="M21397">
        <v>0</v>
      </c>
    </row>
    <row r="21398" spans="1:13" x14ac:dyDescent="0.25">
      <c r="A21398" t="s">
        <v>660</v>
      </c>
      <c r="C21398" t="s">
        <v>681</v>
      </c>
      <c r="D21398" s="2">
        <v>32813</v>
      </c>
      <c r="E21398">
        <v>30</v>
      </c>
      <c r="F21398">
        <v>50953</v>
      </c>
      <c r="G21398">
        <v>36381000</v>
      </c>
      <c r="H21398">
        <v>6949</v>
      </c>
      <c r="K21398">
        <v>1290</v>
      </c>
      <c r="L21398">
        <v>28</v>
      </c>
      <c r="M21398">
        <v>3.2</v>
      </c>
    </row>
    <row r="21399" spans="1:13" x14ac:dyDescent="0.25">
      <c r="A21399" t="s">
        <v>660</v>
      </c>
      <c r="C21399" t="s">
        <v>687</v>
      </c>
      <c r="D21399" s="2">
        <v>32843</v>
      </c>
      <c r="E21399">
        <v>30</v>
      </c>
      <c r="F21399">
        <v>23857</v>
      </c>
      <c r="G21399">
        <v>27841000</v>
      </c>
      <c r="H21399">
        <v>0</v>
      </c>
      <c r="K21399">
        <v>2100</v>
      </c>
      <c r="L21399">
        <v>12</v>
      </c>
      <c r="M21399">
        <v>1.5</v>
      </c>
    </row>
    <row r="21400" spans="1:13" x14ac:dyDescent="0.25">
      <c r="A21400" t="s">
        <v>660</v>
      </c>
      <c r="C21400" t="s">
        <v>665</v>
      </c>
      <c r="D21400" s="2">
        <v>32843</v>
      </c>
      <c r="E21400">
        <v>25.2</v>
      </c>
      <c r="F21400">
        <v>46343</v>
      </c>
      <c r="G21400">
        <v>26508000</v>
      </c>
      <c r="H21400">
        <v>468</v>
      </c>
      <c r="K21400">
        <v>1230</v>
      </c>
      <c r="L21400">
        <v>28</v>
      </c>
      <c r="M21400">
        <v>0.7</v>
      </c>
    </row>
    <row r="21401" spans="1:13" x14ac:dyDescent="0.25">
      <c r="A21401" t="s">
        <v>660</v>
      </c>
      <c r="C21401" t="s">
        <v>783</v>
      </c>
      <c r="D21401" s="2">
        <v>32843</v>
      </c>
      <c r="E21401">
        <v>30.7</v>
      </c>
      <c r="F21401">
        <v>8498</v>
      </c>
      <c r="G21401">
        <v>4249000</v>
      </c>
      <c r="H21401">
        <v>0</v>
      </c>
      <c r="K21401">
        <v>0</v>
      </c>
      <c r="L21401">
        <v>16</v>
      </c>
      <c r="M21401">
        <v>0</v>
      </c>
    </row>
    <row r="21402" spans="1:13" x14ac:dyDescent="0.25">
      <c r="A21402" t="s">
        <v>660</v>
      </c>
      <c r="C21402" t="s">
        <v>672</v>
      </c>
      <c r="D21402" s="2">
        <v>32843</v>
      </c>
      <c r="E21402">
        <v>28.6</v>
      </c>
      <c r="F21402">
        <v>2639</v>
      </c>
      <c r="G21402">
        <v>1320000</v>
      </c>
      <c r="H21402">
        <v>0</v>
      </c>
      <c r="K21402">
        <v>0</v>
      </c>
      <c r="L21402">
        <v>18</v>
      </c>
      <c r="M21402">
        <v>0</v>
      </c>
    </row>
    <row r="21403" spans="1:13" x14ac:dyDescent="0.25">
      <c r="A21403" t="s">
        <v>660</v>
      </c>
      <c r="C21403" t="s">
        <v>688</v>
      </c>
      <c r="D21403" s="2">
        <v>32843</v>
      </c>
      <c r="E21403">
        <v>30.7</v>
      </c>
      <c r="F21403">
        <v>16723</v>
      </c>
      <c r="G21403">
        <v>81149000</v>
      </c>
      <c r="H21403">
        <v>0</v>
      </c>
      <c r="K21403">
        <v>1110</v>
      </c>
      <c r="L21403">
        <v>24</v>
      </c>
      <c r="M21403">
        <v>6</v>
      </c>
    </row>
    <row r="21404" spans="1:13" x14ac:dyDescent="0.25">
      <c r="A21404" t="s">
        <v>660</v>
      </c>
      <c r="C21404" t="s">
        <v>777</v>
      </c>
      <c r="D21404" s="2">
        <v>32843</v>
      </c>
      <c r="E21404">
        <v>30.7</v>
      </c>
      <c r="F21404">
        <v>25342</v>
      </c>
      <c r="G21404">
        <v>85957000</v>
      </c>
      <c r="H21404">
        <v>256</v>
      </c>
      <c r="K21404">
        <v>810</v>
      </c>
      <c r="L21404">
        <v>28</v>
      </c>
      <c r="M21404">
        <v>8.4</v>
      </c>
    </row>
    <row r="21405" spans="1:13" x14ac:dyDescent="0.25">
      <c r="A21405" t="s">
        <v>660</v>
      </c>
      <c r="C21405" t="s">
        <v>686</v>
      </c>
      <c r="D21405" s="2">
        <v>32843</v>
      </c>
      <c r="E21405">
        <v>30.1</v>
      </c>
      <c r="F21405">
        <v>27764</v>
      </c>
      <c r="G21405">
        <v>80266000</v>
      </c>
      <c r="H21405">
        <v>1157</v>
      </c>
      <c r="K21405">
        <v>1875</v>
      </c>
      <c r="L21405">
        <v>24</v>
      </c>
      <c r="M21405">
        <v>1.3</v>
      </c>
    </row>
    <row r="21406" spans="1:13" x14ac:dyDescent="0.25">
      <c r="A21406" t="s">
        <v>660</v>
      </c>
      <c r="C21406" t="s">
        <v>673</v>
      </c>
      <c r="D21406" s="2">
        <v>32843</v>
      </c>
      <c r="E21406">
        <v>30.7</v>
      </c>
      <c r="F21406">
        <v>7342</v>
      </c>
      <c r="G21406">
        <v>19721000</v>
      </c>
      <c r="H21406">
        <v>8618</v>
      </c>
      <c r="K21406">
        <v>1140</v>
      </c>
      <c r="L21406">
        <v>18</v>
      </c>
      <c r="M21406">
        <v>2.4</v>
      </c>
    </row>
    <row r="21407" spans="1:13" x14ac:dyDescent="0.25">
      <c r="A21407" t="s">
        <v>660</v>
      </c>
      <c r="C21407" t="s">
        <v>683</v>
      </c>
      <c r="D21407" s="2">
        <v>32843</v>
      </c>
      <c r="E21407">
        <v>31</v>
      </c>
      <c r="F21407">
        <v>5720</v>
      </c>
      <c r="G21407">
        <v>1716000</v>
      </c>
      <c r="H21407">
        <v>0</v>
      </c>
      <c r="K21407">
        <v>0</v>
      </c>
      <c r="L21407">
        <v>12</v>
      </c>
      <c r="M21407">
        <v>0</v>
      </c>
    </row>
    <row r="21408" spans="1:13" x14ac:dyDescent="0.25">
      <c r="A21408" t="s">
        <v>660</v>
      </c>
      <c r="C21408" t="s">
        <v>681</v>
      </c>
      <c r="D21408" s="2">
        <v>32843</v>
      </c>
      <c r="E21408">
        <v>30.7</v>
      </c>
      <c r="F21408">
        <v>52468</v>
      </c>
      <c r="G21408">
        <v>37462000</v>
      </c>
      <c r="H21408">
        <v>7155</v>
      </c>
      <c r="K21408">
        <v>1290</v>
      </c>
      <c r="L21408">
        <v>28</v>
      </c>
      <c r="M21408">
        <v>1.1000000000000001</v>
      </c>
    </row>
    <row r="21409" spans="1:13" x14ac:dyDescent="0.25">
      <c r="A21409" t="s">
        <v>660</v>
      </c>
      <c r="C21409" t="s">
        <v>687</v>
      </c>
      <c r="D21409" s="2">
        <v>32874</v>
      </c>
      <c r="E21409">
        <v>31</v>
      </c>
      <c r="F21409">
        <v>23376</v>
      </c>
      <c r="G21409">
        <v>27280000</v>
      </c>
      <c r="H21409">
        <v>0</v>
      </c>
      <c r="K21409">
        <v>2100</v>
      </c>
      <c r="L21409">
        <v>12</v>
      </c>
      <c r="M21409">
        <v>1.5</v>
      </c>
    </row>
    <row r="21410" spans="1:13" x14ac:dyDescent="0.25">
      <c r="A21410" t="s">
        <v>660</v>
      </c>
      <c r="C21410" t="s">
        <v>665</v>
      </c>
      <c r="D21410" s="2">
        <v>32874</v>
      </c>
      <c r="E21410">
        <v>29.8</v>
      </c>
      <c r="F21410">
        <v>51812</v>
      </c>
      <c r="G21410">
        <v>29716000</v>
      </c>
      <c r="H21410">
        <v>524</v>
      </c>
      <c r="K21410">
        <v>1200</v>
      </c>
      <c r="L21410">
        <v>28</v>
      </c>
      <c r="M21410">
        <v>1.9</v>
      </c>
    </row>
    <row r="21411" spans="1:13" x14ac:dyDescent="0.25">
      <c r="A21411" t="s">
        <v>660</v>
      </c>
      <c r="C21411" t="s">
        <v>783</v>
      </c>
      <c r="D21411" s="2">
        <v>32874</v>
      </c>
      <c r="E21411">
        <v>31</v>
      </c>
      <c r="F21411">
        <v>8145</v>
      </c>
      <c r="G21411">
        <v>4073000</v>
      </c>
      <c r="H21411">
        <v>0</v>
      </c>
      <c r="K21411">
        <v>0</v>
      </c>
      <c r="L21411">
        <v>16</v>
      </c>
      <c r="M21411">
        <v>0</v>
      </c>
    </row>
    <row r="21412" spans="1:13" x14ac:dyDescent="0.25">
      <c r="A21412" t="s">
        <v>660</v>
      </c>
      <c r="C21412" t="s">
        <v>672</v>
      </c>
      <c r="D21412" s="2">
        <v>32874</v>
      </c>
      <c r="E21412">
        <v>31</v>
      </c>
      <c r="F21412">
        <v>2715</v>
      </c>
      <c r="G21412">
        <v>1358000</v>
      </c>
      <c r="H21412">
        <v>0</v>
      </c>
      <c r="K21412">
        <v>0</v>
      </c>
      <c r="L21412">
        <v>18</v>
      </c>
      <c r="M21412">
        <v>0</v>
      </c>
    </row>
    <row r="21413" spans="1:13" x14ac:dyDescent="0.25">
      <c r="A21413" t="s">
        <v>660</v>
      </c>
      <c r="C21413" t="s">
        <v>688</v>
      </c>
      <c r="D21413" s="2">
        <v>32874</v>
      </c>
      <c r="E21413">
        <v>31</v>
      </c>
      <c r="F21413">
        <v>15720</v>
      </c>
      <c r="G21413">
        <v>78694000</v>
      </c>
      <c r="H21413">
        <v>0</v>
      </c>
      <c r="K21413">
        <v>1590</v>
      </c>
      <c r="L21413">
        <v>24</v>
      </c>
      <c r="M21413">
        <v>3</v>
      </c>
    </row>
    <row r="21414" spans="1:13" x14ac:dyDescent="0.25">
      <c r="A21414" t="s">
        <v>660</v>
      </c>
      <c r="C21414" t="s">
        <v>777</v>
      </c>
      <c r="D21414" s="2">
        <v>32874</v>
      </c>
      <c r="E21414">
        <v>31</v>
      </c>
      <c r="F21414">
        <v>24327</v>
      </c>
      <c r="G21414">
        <v>83077000</v>
      </c>
      <c r="H21414">
        <v>246</v>
      </c>
      <c r="K21414">
        <v>1230</v>
      </c>
      <c r="L21414">
        <v>28</v>
      </c>
      <c r="M21414">
        <v>6</v>
      </c>
    </row>
    <row r="21415" spans="1:13" x14ac:dyDescent="0.25">
      <c r="A21415" t="s">
        <v>660</v>
      </c>
      <c r="C21415" t="s">
        <v>686</v>
      </c>
      <c r="D21415" s="2">
        <v>32874</v>
      </c>
      <c r="E21415">
        <v>31</v>
      </c>
      <c r="F21415">
        <v>27243</v>
      </c>
      <c r="G21415">
        <v>79300000</v>
      </c>
      <c r="H21415">
        <v>1197</v>
      </c>
      <c r="K21415">
        <v>1837</v>
      </c>
      <c r="L21415">
        <v>24</v>
      </c>
      <c r="M21415">
        <v>3.1</v>
      </c>
    </row>
    <row r="21416" spans="1:13" x14ac:dyDescent="0.25">
      <c r="A21416" t="s">
        <v>660</v>
      </c>
      <c r="C21416" t="s">
        <v>673</v>
      </c>
      <c r="D21416" s="2">
        <v>32874</v>
      </c>
      <c r="E21416">
        <v>31</v>
      </c>
      <c r="F21416">
        <v>6704</v>
      </c>
      <c r="G21416">
        <v>15295000</v>
      </c>
      <c r="H21416">
        <v>7870</v>
      </c>
      <c r="K21416">
        <v>1147</v>
      </c>
      <c r="L21416">
        <v>18</v>
      </c>
      <c r="M21416">
        <v>3.2</v>
      </c>
    </row>
    <row r="21417" spans="1:13" x14ac:dyDescent="0.25">
      <c r="A21417" t="s">
        <v>660</v>
      </c>
      <c r="C21417" t="s">
        <v>683</v>
      </c>
      <c r="D21417" s="2">
        <v>32874</v>
      </c>
      <c r="E21417">
        <v>31</v>
      </c>
      <c r="F21417">
        <v>5430</v>
      </c>
      <c r="G21417">
        <v>1629000</v>
      </c>
      <c r="H21417">
        <v>0</v>
      </c>
      <c r="K21417">
        <v>0</v>
      </c>
      <c r="L21417">
        <v>12</v>
      </c>
      <c r="M21417">
        <v>0</v>
      </c>
    </row>
    <row r="21418" spans="1:13" x14ac:dyDescent="0.25">
      <c r="A21418" t="s">
        <v>660</v>
      </c>
      <c r="C21418" t="s">
        <v>681</v>
      </c>
      <c r="D21418" s="2">
        <v>32874</v>
      </c>
      <c r="E21418">
        <v>31</v>
      </c>
      <c r="F21418">
        <v>50310</v>
      </c>
      <c r="G21418">
        <v>35921000</v>
      </c>
      <c r="H21418">
        <v>6860</v>
      </c>
      <c r="K21418">
        <v>1290</v>
      </c>
      <c r="L21418">
        <v>28</v>
      </c>
      <c r="M21418">
        <v>1.1000000000000001</v>
      </c>
    </row>
    <row r="21419" spans="1:13" x14ac:dyDescent="0.25">
      <c r="A21419" t="s">
        <v>660</v>
      </c>
      <c r="C21419" t="s">
        <v>687</v>
      </c>
      <c r="D21419" s="2">
        <v>32905</v>
      </c>
      <c r="E21419">
        <v>24.8</v>
      </c>
      <c r="F21419">
        <v>18226</v>
      </c>
      <c r="G21419">
        <v>20832000</v>
      </c>
      <c r="H21419">
        <v>0</v>
      </c>
      <c r="K21419">
        <v>2145</v>
      </c>
      <c r="L21419">
        <v>12</v>
      </c>
      <c r="M21419">
        <v>3.6</v>
      </c>
    </row>
    <row r="21420" spans="1:13" x14ac:dyDescent="0.25">
      <c r="A21420" t="s">
        <v>660</v>
      </c>
      <c r="C21420" t="s">
        <v>665</v>
      </c>
      <c r="D21420" s="2">
        <v>32905</v>
      </c>
      <c r="E21420">
        <v>26</v>
      </c>
      <c r="F21420">
        <v>45094</v>
      </c>
      <c r="G21420">
        <v>27138000</v>
      </c>
      <c r="H21420">
        <v>456</v>
      </c>
      <c r="K21420">
        <v>1170</v>
      </c>
      <c r="L21420">
        <v>28</v>
      </c>
      <c r="M21420">
        <v>2.4</v>
      </c>
    </row>
    <row r="21421" spans="1:13" x14ac:dyDescent="0.25">
      <c r="A21421" t="s">
        <v>660</v>
      </c>
      <c r="C21421" t="s">
        <v>783</v>
      </c>
      <c r="D21421" s="2">
        <v>32905</v>
      </c>
      <c r="E21421">
        <v>26.6</v>
      </c>
      <c r="F21421">
        <v>7110</v>
      </c>
      <c r="G21421">
        <v>3555000</v>
      </c>
      <c r="H21421">
        <v>0</v>
      </c>
      <c r="K21421">
        <v>0</v>
      </c>
      <c r="L21421">
        <v>16</v>
      </c>
      <c r="M21421">
        <v>0</v>
      </c>
    </row>
    <row r="21422" spans="1:13" x14ac:dyDescent="0.25">
      <c r="A21422" t="s">
        <v>660</v>
      </c>
      <c r="C21422" t="s">
        <v>672</v>
      </c>
      <c r="D21422" s="2">
        <v>32905</v>
      </c>
      <c r="E21422">
        <v>26.6</v>
      </c>
      <c r="F21422">
        <v>2370</v>
      </c>
      <c r="G21422">
        <v>1185000</v>
      </c>
      <c r="H21422">
        <v>0</v>
      </c>
      <c r="K21422">
        <v>0</v>
      </c>
      <c r="L21422">
        <v>18</v>
      </c>
      <c r="M21422">
        <v>0</v>
      </c>
    </row>
    <row r="21423" spans="1:13" x14ac:dyDescent="0.25">
      <c r="A21423" t="s">
        <v>660</v>
      </c>
      <c r="C21423" t="s">
        <v>688</v>
      </c>
      <c r="D21423" s="2">
        <v>32905</v>
      </c>
      <c r="E21423">
        <v>25.8</v>
      </c>
      <c r="F21423">
        <v>11841</v>
      </c>
      <c r="G21423">
        <v>61829000</v>
      </c>
      <c r="H21423">
        <v>0</v>
      </c>
      <c r="K21423">
        <v>1580</v>
      </c>
      <c r="L21423">
        <v>24</v>
      </c>
      <c r="M21423">
        <v>3.9</v>
      </c>
    </row>
    <row r="21424" spans="1:13" x14ac:dyDescent="0.25">
      <c r="A21424" t="s">
        <v>660</v>
      </c>
      <c r="C21424" t="s">
        <v>777</v>
      </c>
      <c r="D21424" s="2">
        <v>32905</v>
      </c>
      <c r="E21424">
        <v>26.6</v>
      </c>
      <c r="F21424">
        <v>20721</v>
      </c>
      <c r="G21424">
        <v>76533000</v>
      </c>
      <c r="H21424">
        <v>210</v>
      </c>
      <c r="K21424">
        <v>1410</v>
      </c>
      <c r="L21424">
        <v>28</v>
      </c>
      <c r="M21424">
        <v>7.8</v>
      </c>
    </row>
    <row r="21425" spans="1:13" x14ac:dyDescent="0.25">
      <c r="A21425" t="s">
        <v>660</v>
      </c>
      <c r="C21425" t="s">
        <v>686</v>
      </c>
      <c r="D21425" s="2">
        <v>32905</v>
      </c>
      <c r="E21425">
        <v>26.7</v>
      </c>
      <c r="F21425">
        <v>26755</v>
      </c>
      <c r="G21425">
        <v>99400000</v>
      </c>
      <c r="H21425">
        <v>3649</v>
      </c>
      <c r="K21425">
        <v>1800</v>
      </c>
      <c r="L21425">
        <v>24</v>
      </c>
      <c r="M21425">
        <v>2.5</v>
      </c>
    </row>
    <row r="21426" spans="1:13" x14ac:dyDescent="0.25">
      <c r="A21426" t="s">
        <v>660</v>
      </c>
      <c r="C21426" t="s">
        <v>673</v>
      </c>
      <c r="D21426" s="2">
        <v>32905</v>
      </c>
      <c r="E21426">
        <v>26.7</v>
      </c>
      <c r="F21426">
        <v>6239</v>
      </c>
      <c r="G21426">
        <v>10620000</v>
      </c>
      <c r="H21426">
        <v>7324</v>
      </c>
      <c r="K21426">
        <v>1125</v>
      </c>
      <c r="L21426">
        <v>18</v>
      </c>
      <c r="M21426">
        <v>2.4</v>
      </c>
    </row>
    <row r="21427" spans="1:13" x14ac:dyDescent="0.25">
      <c r="A21427" t="s">
        <v>660</v>
      </c>
      <c r="C21427" t="s">
        <v>683</v>
      </c>
      <c r="D21427" s="2">
        <v>32905</v>
      </c>
      <c r="E21427">
        <v>28</v>
      </c>
      <c r="F21427">
        <v>4985</v>
      </c>
      <c r="G21427">
        <v>1496000</v>
      </c>
      <c r="H21427">
        <v>0</v>
      </c>
      <c r="K21427">
        <v>0</v>
      </c>
      <c r="L21427">
        <v>12</v>
      </c>
      <c r="M21427">
        <v>0</v>
      </c>
    </row>
    <row r="21428" spans="1:13" x14ac:dyDescent="0.25">
      <c r="A21428" t="s">
        <v>660</v>
      </c>
      <c r="C21428" t="s">
        <v>681</v>
      </c>
      <c r="D21428" s="2">
        <v>32905</v>
      </c>
      <c r="E21428">
        <v>26.6</v>
      </c>
      <c r="F21428">
        <v>43913</v>
      </c>
      <c r="G21428">
        <v>31354000</v>
      </c>
      <c r="H21428">
        <v>5988</v>
      </c>
      <c r="K21428">
        <v>1290</v>
      </c>
      <c r="L21428">
        <v>28</v>
      </c>
      <c r="M21428">
        <v>1.1000000000000001</v>
      </c>
    </row>
    <row r="21429" spans="1:13" x14ac:dyDescent="0.25">
      <c r="A21429" t="s">
        <v>660</v>
      </c>
      <c r="C21429" t="s">
        <v>687</v>
      </c>
      <c r="D21429" s="2">
        <v>32933</v>
      </c>
      <c r="E21429">
        <v>31</v>
      </c>
      <c r="F21429">
        <v>10662</v>
      </c>
      <c r="G21429">
        <v>28416000</v>
      </c>
      <c r="H21429">
        <v>0</v>
      </c>
      <c r="K21429">
        <v>2190</v>
      </c>
      <c r="L21429">
        <v>12</v>
      </c>
      <c r="M21429">
        <v>5.7</v>
      </c>
    </row>
    <row r="21430" spans="1:13" x14ac:dyDescent="0.25">
      <c r="A21430" t="s">
        <v>660</v>
      </c>
      <c r="C21430" t="s">
        <v>665</v>
      </c>
      <c r="D21430" s="2">
        <v>32933</v>
      </c>
      <c r="E21430">
        <v>31</v>
      </c>
      <c r="F21430">
        <v>54930</v>
      </c>
      <c r="G21430">
        <v>18228000</v>
      </c>
      <c r="H21430">
        <v>555</v>
      </c>
      <c r="K21430">
        <v>1170</v>
      </c>
      <c r="L21430">
        <v>28</v>
      </c>
      <c r="M21430">
        <v>4.7</v>
      </c>
    </row>
    <row r="21431" spans="1:13" x14ac:dyDescent="0.25">
      <c r="A21431" t="s">
        <v>660</v>
      </c>
      <c r="C21431" t="s">
        <v>783</v>
      </c>
      <c r="D21431" s="2">
        <v>32933</v>
      </c>
      <c r="E21431">
        <v>31</v>
      </c>
      <c r="F21431">
        <v>8537</v>
      </c>
      <c r="G21431">
        <v>4270000</v>
      </c>
      <c r="H21431">
        <v>0</v>
      </c>
      <c r="K21431">
        <v>0</v>
      </c>
      <c r="L21431">
        <v>16</v>
      </c>
      <c r="M21431">
        <v>3.2</v>
      </c>
    </row>
    <row r="21432" spans="1:13" x14ac:dyDescent="0.25">
      <c r="A21432" t="s">
        <v>660</v>
      </c>
      <c r="C21432" t="s">
        <v>672</v>
      </c>
      <c r="D21432" s="2">
        <v>32933</v>
      </c>
      <c r="E21432">
        <v>31</v>
      </c>
      <c r="F21432">
        <v>2845</v>
      </c>
      <c r="G21432">
        <v>1424000</v>
      </c>
      <c r="H21432">
        <v>0</v>
      </c>
      <c r="K21432">
        <v>1392</v>
      </c>
      <c r="L21432">
        <v>18</v>
      </c>
      <c r="M21432">
        <v>8.1</v>
      </c>
    </row>
    <row r="21433" spans="1:13" x14ac:dyDescent="0.25">
      <c r="A21433" t="s">
        <v>660</v>
      </c>
      <c r="C21433" t="s">
        <v>688</v>
      </c>
      <c r="D21433" s="2">
        <v>32933</v>
      </c>
      <c r="E21433">
        <v>31</v>
      </c>
      <c r="F21433">
        <v>13750</v>
      </c>
      <c r="G21433">
        <v>72544000</v>
      </c>
      <c r="H21433">
        <v>0</v>
      </c>
      <c r="K21433">
        <v>1575</v>
      </c>
      <c r="L21433">
        <v>24</v>
      </c>
      <c r="M21433">
        <v>2.5</v>
      </c>
    </row>
    <row r="21434" spans="1:13" x14ac:dyDescent="0.25">
      <c r="A21434" t="s">
        <v>660</v>
      </c>
      <c r="C21434" t="s">
        <v>777</v>
      </c>
      <c r="D21434" s="2">
        <v>32933</v>
      </c>
      <c r="E21434">
        <v>31</v>
      </c>
      <c r="F21434">
        <v>24946</v>
      </c>
      <c r="G21434">
        <v>79650000</v>
      </c>
      <c r="H21434">
        <v>252</v>
      </c>
      <c r="K21434">
        <v>1470</v>
      </c>
      <c r="L21434">
        <v>28</v>
      </c>
      <c r="M21434">
        <v>11.1</v>
      </c>
    </row>
    <row r="21435" spans="1:13" x14ac:dyDescent="0.25">
      <c r="A21435" t="s">
        <v>660</v>
      </c>
      <c r="C21435" t="s">
        <v>686</v>
      </c>
      <c r="D21435" s="2">
        <v>32933</v>
      </c>
      <c r="E21435">
        <v>31</v>
      </c>
      <c r="F21435">
        <v>32644</v>
      </c>
      <c r="G21435">
        <v>96716000</v>
      </c>
      <c r="H21435">
        <v>4452</v>
      </c>
      <c r="K21435">
        <v>1800</v>
      </c>
      <c r="L21435">
        <v>24</v>
      </c>
      <c r="M21435">
        <v>15.7</v>
      </c>
    </row>
    <row r="21436" spans="1:13" x14ac:dyDescent="0.25">
      <c r="A21436" t="s">
        <v>660</v>
      </c>
      <c r="C21436" t="s">
        <v>673</v>
      </c>
      <c r="D21436" s="2">
        <v>32933</v>
      </c>
      <c r="E21436">
        <v>30.1</v>
      </c>
      <c r="F21436">
        <v>8768</v>
      </c>
      <c r="G21436">
        <v>18368000</v>
      </c>
      <c r="H21436">
        <v>10293</v>
      </c>
      <c r="K21436">
        <v>1084</v>
      </c>
      <c r="L21436">
        <v>18</v>
      </c>
      <c r="M21436">
        <v>9.5</v>
      </c>
    </row>
    <row r="21437" spans="1:13" x14ac:dyDescent="0.25">
      <c r="A21437" t="s">
        <v>660</v>
      </c>
      <c r="C21437" t="s">
        <v>683</v>
      </c>
      <c r="D21437" s="2">
        <v>32933</v>
      </c>
      <c r="E21437">
        <v>31</v>
      </c>
      <c r="F21437">
        <v>5595</v>
      </c>
      <c r="G21437">
        <v>1679000</v>
      </c>
      <c r="H21437">
        <v>0</v>
      </c>
      <c r="K21437">
        <v>0</v>
      </c>
      <c r="L21437">
        <v>12</v>
      </c>
      <c r="M21437">
        <v>0</v>
      </c>
    </row>
    <row r="21438" spans="1:13" x14ac:dyDescent="0.25">
      <c r="A21438" t="s">
        <v>660</v>
      </c>
      <c r="C21438" t="s">
        <v>681</v>
      </c>
      <c r="D21438" s="2">
        <v>32933</v>
      </c>
      <c r="E21438">
        <v>31</v>
      </c>
      <c r="F21438">
        <v>52626</v>
      </c>
      <c r="G21438">
        <v>41862000</v>
      </c>
      <c r="H21438">
        <v>10670</v>
      </c>
      <c r="K21438">
        <v>1402</v>
      </c>
      <c r="L21438">
        <v>28</v>
      </c>
      <c r="M21438">
        <v>7.8</v>
      </c>
    </row>
    <row r="21439" spans="1:13" x14ac:dyDescent="0.25">
      <c r="A21439" t="s">
        <v>660</v>
      </c>
      <c r="C21439" t="s">
        <v>687</v>
      </c>
      <c r="D21439" s="2">
        <v>32964</v>
      </c>
      <c r="E21439">
        <v>30</v>
      </c>
      <c r="F21439">
        <v>5483</v>
      </c>
      <c r="G21439">
        <v>28786000</v>
      </c>
      <c r="H21439">
        <v>0</v>
      </c>
      <c r="K21439">
        <v>2190</v>
      </c>
      <c r="L21439">
        <v>12</v>
      </c>
      <c r="M21439">
        <v>2.5</v>
      </c>
    </row>
    <row r="21440" spans="1:13" x14ac:dyDescent="0.25">
      <c r="A21440" t="s">
        <v>660</v>
      </c>
      <c r="C21440" t="s">
        <v>665</v>
      </c>
      <c r="D21440" s="2">
        <v>32964</v>
      </c>
      <c r="E21440">
        <v>29.9</v>
      </c>
      <c r="F21440">
        <v>40465</v>
      </c>
      <c r="G21440">
        <v>22248000</v>
      </c>
      <c r="H21440">
        <v>252</v>
      </c>
      <c r="K21440">
        <v>1170</v>
      </c>
      <c r="L21440">
        <v>28</v>
      </c>
      <c r="M21440">
        <v>4.0999999999999996</v>
      </c>
    </row>
    <row r="21441" spans="1:13" x14ac:dyDescent="0.25">
      <c r="A21441" t="s">
        <v>660</v>
      </c>
      <c r="C21441" t="s">
        <v>783</v>
      </c>
      <c r="D21441" s="2">
        <v>32964</v>
      </c>
      <c r="E21441">
        <v>30</v>
      </c>
      <c r="F21441">
        <v>8224</v>
      </c>
      <c r="G21441">
        <v>4113000</v>
      </c>
      <c r="H21441">
        <v>0</v>
      </c>
      <c r="K21441">
        <v>0</v>
      </c>
      <c r="L21441">
        <v>16</v>
      </c>
      <c r="M21441">
        <v>1.6</v>
      </c>
    </row>
    <row r="21442" spans="1:13" x14ac:dyDescent="0.25">
      <c r="A21442" t="s">
        <v>660</v>
      </c>
      <c r="C21442" t="s">
        <v>672</v>
      </c>
      <c r="D21442" s="2">
        <v>32964</v>
      </c>
      <c r="E21442">
        <v>30</v>
      </c>
      <c r="F21442">
        <v>2741</v>
      </c>
      <c r="G21442">
        <v>1371000</v>
      </c>
      <c r="H21442">
        <v>0</v>
      </c>
      <c r="K21442">
        <v>1740</v>
      </c>
      <c r="L21442">
        <v>18</v>
      </c>
      <c r="M21442">
        <v>3.2</v>
      </c>
    </row>
    <row r="21443" spans="1:13" x14ac:dyDescent="0.25">
      <c r="A21443" t="s">
        <v>660</v>
      </c>
      <c r="C21443" t="s">
        <v>688</v>
      </c>
      <c r="D21443" s="2">
        <v>32964</v>
      </c>
      <c r="E21443">
        <v>30</v>
      </c>
      <c r="F21443">
        <v>13159</v>
      </c>
      <c r="G21443">
        <v>68861000</v>
      </c>
      <c r="H21443">
        <v>0</v>
      </c>
      <c r="K21443">
        <v>1575</v>
      </c>
      <c r="L21443">
        <v>24</v>
      </c>
      <c r="M21443">
        <v>1</v>
      </c>
    </row>
    <row r="21444" spans="1:13" x14ac:dyDescent="0.25">
      <c r="A21444" t="s">
        <v>660</v>
      </c>
      <c r="C21444" t="s">
        <v>777</v>
      </c>
      <c r="D21444" s="2">
        <v>32964</v>
      </c>
      <c r="E21444">
        <v>30</v>
      </c>
      <c r="F21444">
        <v>24095</v>
      </c>
      <c r="G21444">
        <v>91424000</v>
      </c>
      <c r="H21444">
        <v>51</v>
      </c>
      <c r="K21444">
        <v>1470</v>
      </c>
      <c r="L21444">
        <v>28</v>
      </c>
      <c r="M21444">
        <v>1.7</v>
      </c>
    </row>
    <row r="21445" spans="1:13" x14ac:dyDescent="0.25">
      <c r="A21445" t="s">
        <v>660</v>
      </c>
      <c r="C21445" t="s">
        <v>686</v>
      </c>
      <c r="D21445" s="2">
        <v>32964</v>
      </c>
      <c r="E21445">
        <v>30</v>
      </c>
      <c r="F21445">
        <v>30711</v>
      </c>
      <c r="G21445">
        <v>91691000</v>
      </c>
      <c r="H21445">
        <v>5515</v>
      </c>
      <c r="K21445">
        <v>1800</v>
      </c>
      <c r="L21445">
        <v>24</v>
      </c>
      <c r="M21445">
        <v>9.4</v>
      </c>
    </row>
    <row r="21446" spans="1:13" x14ac:dyDescent="0.25">
      <c r="A21446" t="s">
        <v>660</v>
      </c>
      <c r="C21446" t="s">
        <v>673</v>
      </c>
      <c r="D21446" s="2">
        <v>32964</v>
      </c>
      <c r="E21446">
        <v>29.9</v>
      </c>
      <c r="F21446">
        <v>10750</v>
      </c>
      <c r="G21446">
        <v>23180000</v>
      </c>
      <c r="H21446">
        <v>12620</v>
      </c>
      <c r="K21446">
        <v>1068</v>
      </c>
      <c r="L21446">
        <v>24</v>
      </c>
      <c r="M21446">
        <v>6.5</v>
      </c>
    </row>
    <row r="21447" spans="1:13" x14ac:dyDescent="0.25">
      <c r="A21447" t="s">
        <v>660</v>
      </c>
      <c r="C21447" t="s">
        <v>683</v>
      </c>
      <c r="D21447" s="2">
        <v>32964</v>
      </c>
      <c r="E21447">
        <v>30</v>
      </c>
      <c r="F21447">
        <v>5394</v>
      </c>
      <c r="G21447">
        <v>1618000</v>
      </c>
      <c r="H21447">
        <v>0</v>
      </c>
      <c r="K21447">
        <v>0</v>
      </c>
      <c r="L21447">
        <v>12</v>
      </c>
      <c r="M21447">
        <v>0</v>
      </c>
    </row>
    <row r="21448" spans="1:13" x14ac:dyDescent="0.25">
      <c r="A21448" t="s">
        <v>660</v>
      </c>
      <c r="C21448" t="s">
        <v>681</v>
      </c>
      <c r="D21448" s="2">
        <v>32964</v>
      </c>
      <c r="E21448">
        <v>30</v>
      </c>
      <c r="F21448">
        <v>49651</v>
      </c>
      <c r="G21448">
        <v>41347000</v>
      </c>
      <c r="H21448">
        <v>12132</v>
      </c>
      <c r="K21448">
        <v>1425</v>
      </c>
      <c r="L21448">
        <v>28</v>
      </c>
      <c r="M21448">
        <v>2.5</v>
      </c>
    </row>
    <row r="21449" spans="1:13" x14ac:dyDescent="0.25">
      <c r="A21449" t="s">
        <v>660</v>
      </c>
      <c r="C21449" t="s">
        <v>687</v>
      </c>
      <c r="D21449" s="2">
        <v>32994</v>
      </c>
      <c r="E21449">
        <v>30.5</v>
      </c>
      <c r="F21449">
        <v>5562</v>
      </c>
      <c r="G21449">
        <v>28402000</v>
      </c>
      <c r="H21449">
        <v>0</v>
      </c>
      <c r="K21449">
        <v>2185</v>
      </c>
      <c r="L21449">
        <v>12</v>
      </c>
      <c r="M21449">
        <v>4.5</v>
      </c>
    </row>
    <row r="21450" spans="1:13" x14ac:dyDescent="0.25">
      <c r="A21450" t="s">
        <v>660</v>
      </c>
      <c r="C21450" t="s">
        <v>665</v>
      </c>
      <c r="D21450" s="2">
        <v>32994</v>
      </c>
      <c r="E21450">
        <v>30.8</v>
      </c>
      <c r="F21450">
        <v>42598</v>
      </c>
      <c r="G21450">
        <v>35229000</v>
      </c>
      <c r="H21450">
        <v>0</v>
      </c>
      <c r="K21450">
        <v>1170</v>
      </c>
      <c r="L21450">
        <v>28</v>
      </c>
      <c r="M21450">
        <v>1.8</v>
      </c>
    </row>
    <row r="21451" spans="1:13" x14ac:dyDescent="0.25">
      <c r="A21451" t="s">
        <v>660</v>
      </c>
      <c r="C21451" t="s">
        <v>783</v>
      </c>
      <c r="D21451" s="2">
        <v>32994</v>
      </c>
      <c r="E21451">
        <v>31</v>
      </c>
      <c r="F21451">
        <v>8487</v>
      </c>
      <c r="G21451">
        <v>4244000</v>
      </c>
      <c r="H21451">
        <v>0</v>
      </c>
      <c r="K21451">
        <v>0</v>
      </c>
      <c r="L21451">
        <v>16</v>
      </c>
      <c r="M21451">
        <v>1.6</v>
      </c>
    </row>
    <row r="21452" spans="1:13" x14ac:dyDescent="0.25">
      <c r="A21452" t="s">
        <v>660</v>
      </c>
      <c r="C21452" t="s">
        <v>672</v>
      </c>
      <c r="D21452" s="2">
        <v>32994</v>
      </c>
      <c r="E21452">
        <v>31</v>
      </c>
      <c r="F21452">
        <v>2829</v>
      </c>
      <c r="G21452">
        <v>1415000</v>
      </c>
      <c r="H21452">
        <v>0</v>
      </c>
      <c r="K21452">
        <v>1740</v>
      </c>
      <c r="L21452">
        <v>18</v>
      </c>
      <c r="M21452">
        <v>3.2</v>
      </c>
    </row>
    <row r="21453" spans="1:13" x14ac:dyDescent="0.25">
      <c r="A21453" t="s">
        <v>660</v>
      </c>
      <c r="C21453" t="s">
        <v>688</v>
      </c>
      <c r="D21453" s="2">
        <v>32994</v>
      </c>
      <c r="E21453">
        <v>31</v>
      </c>
      <c r="F21453">
        <v>11252</v>
      </c>
      <c r="G21453">
        <v>45008000</v>
      </c>
      <c r="H21453">
        <v>0</v>
      </c>
      <c r="K21453">
        <v>0</v>
      </c>
      <c r="L21453">
        <v>24</v>
      </c>
      <c r="M21453">
        <v>0</v>
      </c>
    </row>
    <row r="21454" spans="1:13" x14ac:dyDescent="0.25">
      <c r="A21454" t="s">
        <v>660</v>
      </c>
      <c r="C21454" t="s">
        <v>777</v>
      </c>
      <c r="D21454" s="2">
        <v>32994</v>
      </c>
      <c r="E21454">
        <v>31</v>
      </c>
      <c r="F21454">
        <v>25233</v>
      </c>
      <c r="G21454">
        <v>101235000</v>
      </c>
      <c r="H21454">
        <v>0</v>
      </c>
      <c r="K21454">
        <v>1470</v>
      </c>
      <c r="L21454">
        <v>28</v>
      </c>
      <c r="M21454">
        <v>0.9</v>
      </c>
    </row>
    <row r="21455" spans="1:13" x14ac:dyDescent="0.25">
      <c r="A21455" t="s">
        <v>660</v>
      </c>
      <c r="C21455" t="s">
        <v>686</v>
      </c>
      <c r="D21455" s="2">
        <v>32994</v>
      </c>
      <c r="E21455">
        <v>31</v>
      </c>
      <c r="F21455">
        <v>31965</v>
      </c>
      <c r="G21455">
        <v>112401000</v>
      </c>
      <c r="H21455">
        <v>7991</v>
      </c>
      <c r="K21455">
        <v>1800</v>
      </c>
      <c r="L21455">
        <v>24</v>
      </c>
      <c r="M21455">
        <v>19.100000000000001</v>
      </c>
    </row>
    <row r="21456" spans="1:13" x14ac:dyDescent="0.25">
      <c r="A21456" t="s">
        <v>660</v>
      </c>
      <c r="C21456" t="s">
        <v>673</v>
      </c>
      <c r="D21456" s="2">
        <v>32994</v>
      </c>
      <c r="E21456">
        <v>30.6</v>
      </c>
      <c r="F21456">
        <v>12226</v>
      </c>
      <c r="G21456">
        <v>34719000</v>
      </c>
      <c r="H21456">
        <v>14353</v>
      </c>
      <c r="K21456">
        <v>1080</v>
      </c>
      <c r="L21456">
        <v>24</v>
      </c>
      <c r="M21456">
        <v>6.3</v>
      </c>
    </row>
    <row r="21457" spans="1:13" x14ac:dyDescent="0.25">
      <c r="A21457" t="s">
        <v>660</v>
      </c>
      <c r="C21457" t="s">
        <v>683</v>
      </c>
      <c r="D21457" s="2">
        <v>32994</v>
      </c>
      <c r="E21457">
        <v>31</v>
      </c>
      <c r="F21457">
        <v>5626</v>
      </c>
      <c r="G21457">
        <v>1688000</v>
      </c>
      <c r="H21457">
        <v>0</v>
      </c>
      <c r="K21457">
        <v>0</v>
      </c>
      <c r="L21457">
        <v>12</v>
      </c>
      <c r="M21457">
        <v>0</v>
      </c>
    </row>
    <row r="21458" spans="1:13" x14ac:dyDescent="0.25">
      <c r="A21458" t="s">
        <v>660</v>
      </c>
      <c r="C21458" t="s">
        <v>681</v>
      </c>
      <c r="D21458" s="2">
        <v>32994</v>
      </c>
      <c r="E21458">
        <v>30.8</v>
      </c>
      <c r="F21458">
        <v>48498</v>
      </c>
      <c r="G21458">
        <v>47338000</v>
      </c>
      <c r="H21458">
        <v>15315</v>
      </c>
      <c r="K21458">
        <v>1447</v>
      </c>
      <c r="L21458">
        <v>28</v>
      </c>
      <c r="M21458">
        <v>4.8</v>
      </c>
    </row>
    <row r="21459" spans="1:13" x14ac:dyDescent="0.25">
      <c r="A21459" t="s">
        <v>660</v>
      </c>
      <c r="C21459" t="s">
        <v>687</v>
      </c>
      <c r="D21459" s="2">
        <v>33025</v>
      </c>
      <c r="E21459">
        <v>30</v>
      </c>
      <c r="F21459">
        <v>4162</v>
      </c>
      <c r="G21459">
        <v>27659000</v>
      </c>
      <c r="H21459">
        <v>0</v>
      </c>
      <c r="K21459">
        <v>2127</v>
      </c>
      <c r="L21459">
        <v>12</v>
      </c>
      <c r="M21459">
        <v>14</v>
      </c>
    </row>
    <row r="21460" spans="1:13" x14ac:dyDescent="0.25">
      <c r="A21460" t="s">
        <v>660</v>
      </c>
      <c r="C21460" t="s">
        <v>665</v>
      </c>
      <c r="D21460" s="2">
        <v>33025</v>
      </c>
      <c r="E21460">
        <v>29.9</v>
      </c>
      <c r="F21460">
        <v>51773</v>
      </c>
      <c r="G21460">
        <v>42148000</v>
      </c>
      <c r="H21460">
        <v>0</v>
      </c>
      <c r="K21460">
        <v>1170</v>
      </c>
      <c r="L21460">
        <v>28</v>
      </c>
      <c r="M21460">
        <v>7.5</v>
      </c>
    </row>
    <row r="21461" spans="1:13" x14ac:dyDescent="0.25">
      <c r="A21461" t="s">
        <v>660</v>
      </c>
      <c r="C21461" t="s">
        <v>783</v>
      </c>
      <c r="D21461" s="2">
        <v>33025</v>
      </c>
      <c r="E21461">
        <v>30</v>
      </c>
      <c r="F21461">
        <v>8309</v>
      </c>
      <c r="G21461">
        <v>4156000</v>
      </c>
      <c r="H21461">
        <v>0</v>
      </c>
      <c r="K21461">
        <v>0</v>
      </c>
      <c r="L21461">
        <v>16</v>
      </c>
      <c r="M21461">
        <v>2.4</v>
      </c>
    </row>
    <row r="21462" spans="1:13" x14ac:dyDescent="0.25">
      <c r="A21462" t="s">
        <v>660</v>
      </c>
      <c r="C21462" t="s">
        <v>672</v>
      </c>
      <c r="D21462" s="2">
        <v>33025</v>
      </c>
      <c r="E21462">
        <v>30</v>
      </c>
      <c r="F21462">
        <v>2769</v>
      </c>
      <c r="G21462">
        <v>1386000</v>
      </c>
      <c r="H21462">
        <v>0</v>
      </c>
      <c r="K21462">
        <v>1740</v>
      </c>
      <c r="L21462">
        <v>18</v>
      </c>
      <c r="M21462">
        <v>12.6</v>
      </c>
    </row>
    <row r="21463" spans="1:13" x14ac:dyDescent="0.25">
      <c r="A21463" t="s">
        <v>660</v>
      </c>
      <c r="C21463" t="s">
        <v>688</v>
      </c>
      <c r="D21463" s="2">
        <v>33025</v>
      </c>
      <c r="E21463">
        <v>30</v>
      </c>
      <c r="F21463">
        <v>10357</v>
      </c>
      <c r="G21463">
        <v>59109000</v>
      </c>
      <c r="H21463">
        <v>0</v>
      </c>
      <c r="K21463">
        <v>875</v>
      </c>
      <c r="L21463">
        <v>24</v>
      </c>
      <c r="M21463">
        <v>4.2</v>
      </c>
    </row>
    <row r="21464" spans="1:13" x14ac:dyDescent="0.25">
      <c r="A21464" t="s">
        <v>660</v>
      </c>
      <c r="C21464" t="s">
        <v>777</v>
      </c>
      <c r="D21464" s="2">
        <v>33025</v>
      </c>
      <c r="E21464">
        <v>30.1</v>
      </c>
      <c r="F21464">
        <v>24849</v>
      </c>
      <c r="G21464">
        <v>99069000</v>
      </c>
      <c r="H21464">
        <v>0</v>
      </c>
      <c r="K21464">
        <v>1470</v>
      </c>
      <c r="L21464">
        <v>28</v>
      </c>
      <c r="M21464">
        <v>13.1</v>
      </c>
    </row>
    <row r="21465" spans="1:13" x14ac:dyDescent="0.25">
      <c r="A21465" t="s">
        <v>660</v>
      </c>
      <c r="C21465" t="s">
        <v>686</v>
      </c>
      <c r="D21465" s="2">
        <v>33025</v>
      </c>
      <c r="E21465">
        <v>29.9</v>
      </c>
      <c r="F21465">
        <v>32005</v>
      </c>
      <c r="G21465">
        <v>127563000</v>
      </c>
      <c r="H21465">
        <v>8001</v>
      </c>
      <c r="K21465">
        <v>1800</v>
      </c>
      <c r="L21465">
        <v>24</v>
      </c>
      <c r="M21465">
        <v>27.9</v>
      </c>
    </row>
    <row r="21466" spans="1:13" x14ac:dyDescent="0.25">
      <c r="A21466" t="s">
        <v>660</v>
      </c>
      <c r="C21466" t="s">
        <v>673</v>
      </c>
      <c r="D21466" s="2">
        <v>33025</v>
      </c>
      <c r="E21466">
        <v>29.6</v>
      </c>
      <c r="F21466">
        <v>11844</v>
      </c>
      <c r="G21466">
        <v>47842000</v>
      </c>
      <c r="H21466">
        <v>13903</v>
      </c>
      <c r="K21466">
        <v>1060</v>
      </c>
      <c r="L21466">
        <v>24</v>
      </c>
      <c r="M21466">
        <v>6.5</v>
      </c>
    </row>
    <row r="21467" spans="1:13" x14ac:dyDescent="0.25">
      <c r="A21467" t="s">
        <v>660</v>
      </c>
      <c r="C21467" t="s">
        <v>683</v>
      </c>
      <c r="D21467" s="2">
        <v>33025</v>
      </c>
      <c r="E21467">
        <v>30</v>
      </c>
      <c r="F21467">
        <v>5578</v>
      </c>
      <c r="G21467">
        <v>1673000</v>
      </c>
      <c r="H21467">
        <v>0</v>
      </c>
      <c r="K21467">
        <v>0</v>
      </c>
      <c r="L21467">
        <v>12</v>
      </c>
      <c r="M21467">
        <v>0</v>
      </c>
    </row>
    <row r="21468" spans="1:13" x14ac:dyDescent="0.25">
      <c r="A21468" t="s">
        <v>660</v>
      </c>
      <c r="C21468" t="s">
        <v>681</v>
      </c>
      <c r="D21468" s="2">
        <v>33025</v>
      </c>
      <c r="E21468">
        <v>30</v>
      </c>
      <c r="F21468">
        <v>48222</v>
      </c>
      <c r="G21468">
        <v>55704000</v>
      </c>
      <c r="H21468">
        <v>15229</v>
      </c>
      <c r="K21468">
        <v>1470</v>
      </c>
      <c r="L21468">
        <v>28</v>
      </c>
      <c r="M21468">
        <v>11.7</v>
      </c>
    </row>
    <row r="21469" spans="1:13" x14ac:dyDescent="0.25">
      <c r="A21469" t="s">
        <v>660</v>
      </c>
      <c r="C21469" t="s">
        <v>687</v>
      </c>
      <c r="D21469" s="2">
        <v>33055</v>
      </c>
      <c r="E21469">
        <v>14.3</v>
      </c>
      <c r="F21469">
        <v>2971</v>
      </c>
      <c r="G21469">
        <v>10770000</v>
      </c>
      <c r="H21469">
        <v>0</v>
      </c>
      <c r="K21469">
        <v>2175</v>
      </c>
      <c r="L21469">
        <v>12</v>
      </c>
      <c r="M21469">
        <v>0.9</v>
      </c>
    </row>
    <row r="21470" spans="1:13" x14ac:dyDescent="0.25">
      <c r="A21470" t="s">
        <v>660</v>
      </c>
      <c r="C21470" t="s">
        <v>665</v>
      </c>
      <c r="D21470" s="2">
        <v>33055</v>
      </c>
      <c r="E21470">
        <v>31</v>
      </c>
      <c r="F21470">
        <v>51384</v>
      </c>
      <c r="G21470">
        <v>29208000</v>
      </c>
      <c r="H21470">
        <v>0</v>
      </c>
      <c r="K21470">
        <v>1170</v>
      </c>
      <c r="L21470">
        <v>28</v>
      </c>
      <c r="M21470">
        <v>3.1</v>
      </c>
    </row>
    <row r="21471" spans="1:13" x14ac:dyDescent="0.25">
      <c r="A21471" t="s">
        <v>660</v>
      </c>
      <c r="C21471" t="s">
        <v>783</v>
      </c>
      <c r="D21471" s="2">
        <v>33055</v>
      </c>
      <c r="E21471">
        <v>31</v>
      </c>
      <c r="F21471">
        <v>8308</v>
      </c>
      <c r="G21471">
        <v>4154000</v>
      </c>
      <c r="H21471">
        <v>0</v>
      </c>
      <c r="K21471">
        <v>0</v>
      </c>
      <c r="L21471">
        <v>16</v>
      </c>
      <c r="M21471">
        <v>0.8</v>
      </c>
    </row>
    <row r="21472" spans="1:13" x14ac:dyDescent="0.25">
      <c r="A21472" t="s">
        <v>660</v>
      </c>
      <c r="C21472" t="s">
        <v>672</v>
      </c>
      <c r="D21472" s="2">
        <v>33055</v>
      </c>
      <c r="E21472">
        <v>31</v>
      </c>
      <c r="F21472">
        <v>2769</v>
      </c>
      <c r="G21472">
        <v>1385000</v>
      </c>
      <c r="H21472">
        <v>0</v>
      </c>
      <c r="K21472">
        <v>1740</v>
      </c>
      <c r="L21472">
        <v>18</v>
      </c>
      <c r="M21472">
        <v>1.6</v>
      </c>
    </row>
    <row r="21473" spans="1:13" x14ac:dyDescent="0.25">
      <c r="A21473" t="s">
        <v>660</v>
      </c>
      <c r="C21473" t="s">
        <v>688</v>
      </c>
      <c r="D21473" s="2">
        <v>33055</v>
      </c>
      <c r="E21473">
        <v>31</v>
      </c>
      <c r="F21473">
        <v>10763</v>
      </c>
      <c r="G21473">
        <v>85944000</v>
      </c>
      <c r="H21473">
        <v>0</v>
      </c>
      <c r="K21473">
        <v>1050</v>
      </c>
      <c r="L21473">
        <v>24</v>
      </c>
      <c r="M21473">
        <v>1.6</v>
      </c>
    </row>
    <row r="21474" spans="1:13" x14ac:dyDescent="0.25">
      <c r="A21474" t="s">
        <v>660</v>
      </c>
      <c r="C21474" t="s">
        <v>777</v>
      </c>
      <c r="D21474" s="2">
        <v>33055</v>
      </c>
      <c r="E21474">
        <v>31</v>
      </c>
      <c r="F21474">
        <v>25007</v>
      </c>
      <c r="G21474">
        <v>105834000</v>
      </c>
      <c r="H21474">
        <v>0</v>
      </c>
      <c r="K21474">
        <v>1413</v>
      </c>
      <c r="L21474">
        <v>28</v>
      </c>
      <c r="M21474">
        <v>12.4</v>
      </c>
    </row>
    <row r="21475" spans="1:13" x14ac:dyDescent="0.25">
      <c r="A21475" t="s">
        <v>660</v>
      </c>
      <c r="C21475" t="s">
        <v>686</v>
      </c>
      <c r="D21475" s="2">
        <v>33055</v>
      </c>
      <c r="E21475">
        <v>31</v>
      </c>
      <c r="F21475">
        <v>32590</v>
      </c>
      <c r="G21475">
        <v>134674000</v>
      </c>
      <c r="H21475">
        <v>8148</v>
      </c>
      <c r="K21475">
        <v>1819</v>
      </c>
      <c r="L21475">
        <v>24</v>
      </c>
      <c r="M21475">
        <v>2.6</v>
      </c>
    </row>
    <row r="21476" spans="1:13" x14ac:dyDescent="0.25">
      <c r="A21476" t="s">
        <v>660</v>
      </c>
      <c r="C21476" t="s">
        <v>673</v>
      </c>
      <c r="D21476" s="2">
        <v>33055</v>
      </c>
      <c r="E21476">
        <v>31</v>
      </c>
      <c r="F21476">
        <v>11952</v>
      </c>
      <c r="G21476">
        <v>44736000</v>
      </c>
      <c r="H21476">
        <v>14031</v>
      </c>
      <c r="K21476">
        <v>1163</v>
      </c>
      <c r="L21476">
        <v>24</v>
      </c>
      <c r="M21476">
        <v>9</v>
      </c>
    </row>
    <row r="21477" spans="1:13" x14ac:dyDescent="0.25">
      <c r="A21477" t="s">
        <v>660</v>
      </c>
      <c r="C21477" t="s">
        <v>683</v>
      </c>
      <c r="D21477" s="2">
        <v>33055</v>
      </c>
      <c r="E21477">
        <v>31</v>
      </c>
      <c r="F21477">
        <v>5539</v>
      </c>
      <c r="G21477">
        <v>1662000</v>
      </c>
      <c r="H21477">
        <v>0</v>
      </c>
      <c r="K21477">
        <v>0</v>
      </c>
      <c r="L21477">
        <v>12</v>
      </c>
      <c r="M21477">
        <v>0</v>
      </c>
    </row>
    <row r="21478" spans="1:13" x14ac:dyDescent="0.25">
      <c r="A21478" t="s">
        <v>660</v>
      </c>
      <c r="C21478" t="s">
        <v>681</v>
      </c>
      <c r="D21478" s="2">
        <v>33055</v>
      </c>
      <c r="E21478">
        <v>31</v>
      </c>
      <c r="F21478">
        <v>48350</v>
      </c>
      <c r="G21478">
        <v>53700000</v>
      </c>
      <c r="H21478">
        <v>15269</v>
      </c>
      <c r="K21478">
        <v>1375</v>
      </c>
      <c r="L21478">
        <v>28</v>
      </c>
      <c r="M21478">
        <v>6.8</v>
      </c>
    </row>
    <row r="21479" spans="1:13" x14ac:dyDescent="0.25">
      <c r="A21479" t="s">
        <v>660</v>
      </c>
      <c r="C21479" t="s">
        <v>665</v>
      </c>
      <c r="D21479" s="2">
        <v>33086</v>
      </c>
      <c r="E21479">
        <v>30.2</v>
      </c>
      <c r="F21479">
        <v>51574</v>
      </c>
      <c r="G21479">
        <v>28898000</v>
      </c>
      <c r="H21479">
        <v>0</v>
      </c>
      <c r="K21479">
        <v>1170</v>
      </c>
      <c r="L21479">
        <v>28</v>
      </c>
      <c r="M21479">
        <v>3.4</v>
      </c>
    </row>
    <row r="21480" spans="1:13" x14ac:dyDescent="0.25">
      <c r="A21480" t="s">
        <v>660</v>
      </c>
      <c r="C21480" t="s">
        <v>783</v>
      </c>
      <c r="D21480" s="2">
        <v>33086</v>
      </c>
      <c r="E21480">
        <v>30.2</v>
      </c>
      <c r="F21480">
        <v>8372</v>
      </c>
      <c r="G21480">
        <v>4186000</v>
      </c>
      <c r="H21480">
        <v>0</v>
      </c>
      <c r="K21480">
        <v>0</v>
      </c>
      <c r="L21480">
        <v>16</v>
      </c>
      <c r="M21480">
        <v>0.8</v>
      </c>
    </row>
    <row r="21481" spans="1:13" x14ac:dyDescent="0.25">
      <c r="A21481" t="s">
        <v>660</v>
      </c>
      <c r="C21481" t="s">
        <v>672</v>
      </c>
      <c r="D21481" s="2">
        <v>33086</v>
      </c>
      <c r="E21481">
        <v>30.2</v>
      </c>
      <c r="F21481">
        <v>2790</v>
      </c>
      <c r="G21481">
        <v>1395000</v>
      </c>
      <c r="H21481">
        <v>0</v>
      </c>
      <c r="K21481">
        <v>1740</v>
      </c>
      <c r="L21481">
        <v>18</v>
      </c>
      <c r="M21481">
        <v>1.6</v>
      </c>
    </row>
    <row r="21482" spans="1:13" x14ac:dyDescent="0.25">
      <c r="A21482" t="s">
        <v>660</v>
      </c>
      <c r="C21482" t="s">
        <v>688</v>
      </c>
      <c r="D21482" s="2">
        <v>33086</v>
      </c>
      <c r="E21482">
        <v>30.2</v>
      </c>
      <c r="F21482">
        <v>11020</v>
      </c>
      <c r="G21482">
        <v>67642000</v>
      </c>
      <c r="H21482">
        <v>0</v>
      </c>
      <c r="K21482">
        <v>1050</v>
      </c>
      <c r="L21482">
        <v>24</v>
      </c>
      <c r="M21482">
        <v>2.8</v>
      </c>
    </row>
    <row r="21483" spans="1:13" x14ac:dyDescent="0.25">
      <c r="A21483" t="s">
        <v>660</v>
      </c>
      <c r="C21483" t="s">
        <v>777</v>
      </c>
      <c r="D21483" s="2">
        <v>33086</v>
      </c>
      <c r="E21483">
        <v>30.2</v>
      </c>
      <c r="F21483">
        <v>25254</v>
      </c>
      <c r="G21483">
        <v>94449000</v>
      </c>
      <c r="H21483">
        <v>0</v>
      </c>
      <c r="K21483">
        <v>1398</v>
      </c>
      <c r="L21483">
        <v>28</v>
      </c>
      <c r="M21483">
        <v>4.5</v>
      </c>
    </row>
    <row r="21484" spans="1:13" x14ac:dyDescent="0.25">
      <c r="A21484" t="s">
        <v>660</v>
      </c>
      <c r="C21484" t="s">
        <v>686</v>
      </c>
      <c r="D21484" s="2">
        <v>33086</v>
      </c>
      <c r="E21484">
        <v>30.2</v>
      </c>
      <c r="F21484">
        <v>33389</v>
      </c>
      <c r="G21484">
        <v>138907000</v>
      </c>
      <c r="H21484">
        <v>8348</v>
      </c>
      <c r="K21484">
        <v>1829</v>
      </c>
      <c r="L21484">
        <v>24</v>
      </c>
      <c r="M21484">
        <v>8.6999999999999993</v>
      </c>
    </row>
    <row r="21485" spans="1:13" x14ac:dyDescent="0.25">
      <c r="A21485" t="s">
        <v>660</v>
      </c>
      <c r="C21485" t="s">
        <v>673</v>
      </c>
      <c r="D21485" s="2">
        <v>33086</v>
      </c>
      <c r="E21485">
        <v>30.1</v>
      </c>
      <c r="F21485">
        <v>12099</v>
      </c>
      <c r="G21485">
        <v>49452000</v>
      </c>
      <c r="H21485">
        <v>14204</v>
      </c>
      <c r="K21485">
        <v>1213</v>
      </c>
      <c r="L21485">
        <v>24</v>
      </c>
      <c r="M21485">
        <v>9.8000000000000007</v>
      </c>
    </row>
    <row r="21486" spans="1:13" x14ac:dyDescent="0.25">
      <c r="A21486" t="s">
        <v>660</v>
      </c>
      <c r="C21486" t="s">
        <v>683</v>
      </c>
      <c r="D21486" s="2">
        <v>33086</v>
      </c>
      <c r="E21486">
        <v>31</v>
      </c>
      <c r="F21486">
        <v>5729</v>
      </c>
      <c r="G21486">
        <v>1719000</v>
      </c>
      <c r="H21486">
        <v>0</v>
      </c>
      <c r="K21486">
        <v>0</v>
      </c>
      <c r="L21486">
        <v>12</v>
      </c>
      <c r="M21486">
        <v>0</v>
      </c>
    </row>
    <row r="21487" spans="1:13" x14ac:dyDescent="0.25">
      <c r="A21487" t="s">
        <v>660</v>
      </c>
      <c r="C21487" t="s">
        <v>681</v>
      </c>
      <c r="D21487" s="2">
        <v>33086</v>
      </c>
      <c r="E21487">
        <v>26.3</v>
      </c>
      <c r="F21487">
        <v>43172</v>
      </c>
      <c r="G21487">
        <v>31231000</v>
      </c>
      <c r="H21487">
        <v>13633</v>
      </c>
      <c r="K21487">
        <v>1270</v>
      </c>
      <c r="L21487">
        <v>28</v>
      </c>
      <c r="M21487">
        <v>8</v>
      </c>
    </row>
    <row r="21488" spans="1:13" x14ac:dyDescent="0.25">
      <c r="A21488" t="s">
        <v>660</v>
      </c>
      <c r="C21488" t="s">
        <v>666</v>
      </c>
      <c r="D21488" s="2">
        <v>33117</v>
      </c>
      <c r="E21488">
        <v>25.3</v>
      </c>
      <c r="F21488">
        <v>7822</v>
      </c>
      <c r="G21488">
        <v>12168000</v>
      </c>
      <c r="H21488">
        <v>0</v>
      </c>
      <c r="K21488">
        <v>280</v>
      </c>
      <c r="L21488">
        <v>12</v>
      </c>
      <c r="M21488">
        <v>5.2</v>
      </c>
    </row>
    <row r="21489" spans="1:13" x14ac:dyDescent="0.25">
      <c r="A21489" t="s">
        <v>660</v>
      </c>
      <c r="C21489" t="s">
        <v>668</v>
      </c>
      <c r="D21489" s="2">
        <v>33117</v>
      </c>
      <c r="E21489">
        <v>19.3</v>
      </c>
      <c r="F21489">
        <v>4340</v>
      </c>
      <c r="G21489">
        <v>8227000</v>
      </c>
      <c r="H21489">
        <v>0</v>
      </c>
      <c r="K21489">
        <v>637</v>
      </c>
      <c r="L21489">
        <v>12</v>
      </c>
      <c r="M21489">
        <v>10.4</v>
      </c>
    </row>
    <row r="21490" spans="1:13" x14ac:dyDescent="0.25">
      <c r="A21490" t="s">
        <v>660</v>
      </c>
      <c r="C21490" t="s">
        <v>670</v>
      </c>
      <c r="D21490" s="2">
        <v>33117</v>
      </c>
      <c r="E21490">
        <v>19</v>
      </c>
      <c r="F21490">
        <v>2621</v>
      </c>
      <c r="G21490">
        <v>6285000</v>
      </c>
      <c r="H21490">
        <v>2621</v>
      </c>
      <c r="K21490">
        <v>2175</v>
      </c>
      <c r="L21490">
        <v>12</v>
      </c>
      <c r="M21490">
        <v>0.9</v>
      </c>
    </row>
    <row r="21491" spans="1:13" x14ac:dyDescent="0.25">
      <c r="A21491" t="s">
        <v>660</v>
      </c>
      <c r="C21491" t="s">
        <v>687</v>
      </c>
      <c r="D21491" s="2">
        <v>33117</v>
      </c>
      <c r="E21491">
        <v>22.4</v>
      </c>
      <c r="F21491">
        <v>13647</v>
      </c>
      <c r="G21491">
        <v>52560000</v>
      </c>
      <c r="H21491">
        <v>0</v>
      </c>
      <c r="K21491">
        <v>442</v>
      </c>
      <c r="L21491">
        <v>12</v>
      </c>
      <c r="M21491">
        <v>13.5</v>
      </c>
    </row>
    <row r="21492" spans="1:13" x14ac:dyDescent="0.25">
      <c r="A21492" t="s">
        <v>660</v>
      </c>
      <c r="C21492" t="s">
        <v>665</v>
      </c>
      <c r="D21492" s="2">
        <v>33117</v>
      </c>
      <c r="E21492">
        <v>28.9</v>
      </c>
      <c r="F21492">
        <v>40482</v>
      </c>
      <c r="G21492">
        <v>19506000</v>
      </c>
      <c r="H21492">
        <v>0</v>
      </c>
      <c r="K21492">
        <v>1254</v>
      </c>
      <c r="L21492">
        <v>28</v>
      </c>
      <c r="M21492">
        <v>8.6999999999999993</v>
      </c>
    </row>
    <row r="21493" spans="1:13" x14ac:dyDescent="0.25">
      <c r="A21493" t="s">
        <v>660</v>
      </c>
      <c r="C21493" t="s">
        <v>783</v>
      </c>
      <c r="D21493" s="2">
        <v>33117</v>
      </c>
      <c r="E21493">
        <v>28.8</v>
      </c>
      <c r="F21493">
        <v>8014</v>
      </c>
      <c r="G21493">
        <v>4008000</v>
      </c>
      <c r="H21493">
        <v>0</v>
      </c>
      <c r="K21493">
        <v>0</v>
      </c>
      <c r="L21493">
        <v>16</v>
      </c>
      <c r="M21493">
        <v>2.4</v>
      </c>
    </row>
    <row r="21494" spans="1:13" x14ac:dyDescent="0.25">
      <c r="A21494" t="s">
        <v>660</v>
      </c>
      <c r="C21494" t="s">
        <v>672</v>
      </c>
      <c r="D21494" s="2">
        <v>33117</v>
      </c>
      <c r="E21494">
        <v>28.8</v>
      </c>
      <c r="F21494">
        <v>2671</v>
      </c>
      <c r="G21494">
        <v>1336000</v>
      </c>
      <c r="H21494">
        <v>0</v>
      </c>
      <c r="K21494">
        <v>1740</v>
      </c>
      <c r="L21494">
        <v>18</v>
      </c>
      <c r="M21494">
        <v>7</v>
      </c>
    </row>
    <row r="21495" spans="1:13" x14ac:dyDescent="0.25">
      <c r="A21495" t="s">
        <v>660</v>
      </c>
      <c r="C21495" t="s">
        <v>688</v>
      </c>
      <c r="D21495" s="2">
        <v>33117</v>
      </c>
      <c r="E21495">
        <v>28.9</v>
      </c>
      <c r="F21495">
        <v>10443</v>
      </c>
      <c r="G21495">
        <v>47847000</v>
      </c>
      <c r="H21495">
        <v>0</v>
      </c>
      <c r="K21495">
        <v>1050</v>
      </c>
      <c r="L21495">
        <v>24</v>
      </c>
      <c r="M21495">
        <v>8.1999999999999993</v>
      </c>
    </row>
    <row r="21496" spans="1:13" x14ac:dyDescent="0.25">
      <c r="A21496" t="s">
        <v>660</v>
      </c>
      <c r="C21496" t="s">
        <v>777</v>
      </c>
      <c r="D21496" s="2">
        <v>33117</v>
      </c>
      <c r="E21496">
        <v>28.9</v>
      </c>
      <c r="F21496">
        <v>24259</v>
      </c>
      <c r="G21496">
        <v>82225000</v>
      </c>
      <c r="H21496">
        <v>0</v>
      </c>
      <c r="K21496">
        <v>1400</v>
      </c>
      <c r="L21496">
        <v>28</v>
      </c>
      <c r="M21496">
        <v>5.9</v>
      </c>
    </row>
    <row r="21497" spans="1:13" x14ac:dyDescent="0.25">
      <c r="A21497" t="s">
        <v>660</v>
      </c>
      <c r="C21497" t="s">
        <v>686</v>
      </c>
      <c r="D21497" s="2">
        <v>33117</v>
      </c>
      <c r="E21497">
        <v>28.9</v>
      </c>
      <c r="F21497">
        <v>32407</v>
      </c>
      <c r="G21497">
        <v>120146000</v>
      </c>
      <c r="H21497">
        <v>8102</v>
      </c>
      <c r="K21497">
        <v>1825</v>
      </c>
      <c r="L21497">
        <v>24</v>
      </c>
      <c r="M21497">
        <v>6.9</v>
      </c>
    </row>
    <row r="21498" spans="1:13" x14ac:dyDescent="0.25">
      <c r="A21498" t="s">
        <v>660</v>
      </c>
      <c r="C21498" t="s">
        <v>673</v>
      </c>
      <c r="D21498" s="2">
        <v>33117</v>
      </c>
      <c r="E21498">
        <v>27.9</v>
      </c>
      <c r="F21498">
        <v>11340</v>
      </c>
      <c r="G21498">
        <v>43022000</v>
      </c>
      <c r="H21498">
        <v>13312</v>
      </c>
      <c r="K21498">
        <v>1210</v>
      </c>
      <c r="L21498">
        <v>24</v>
      </c>
      <c r="M21498">
        <v>4.0999999999999996</v>
      </c>
    </row>
    <row r="21499" spans="1:13" x14ac:dyDescent="0.25">
      <c r="A21499" t="s">
        <v>660</v>
      </c>
      <c r="C21499" t="s">
        <v>683</v>
      </c>
      <c r="D21499" s="2">
        <v>33117</v>
      </c>
      <c r="E21499">
        <v>30</v>
      </c>
      <c r="F21499">
        <v>5592</v>
      </c>
      <c r="G21499">
        <v>1678000</v>
      </c>
      <c r="H21499">
        <v>0</v>
      </c>
      <c r="K21499">
        <v>0</v>
      </c>
      <c r="L21499">
        <v>12</v>
      </c>
      <c r="M21499">
        <v>0</v>
      </c>
    </row>
    <row r="21500" spans="1:13" x14ac:dyDescent="0.25">
      <c r="A21500" t="s">
        <v>660</v>
      </c>
      <c r="C21500" t="s">
        <v>681</v>
      </c>
      <c r="D21500" s="2">
        <v>33117</v>
      </c>
      <c r="E21500">
        <v>28.9</v>
      </c>
      <c r="F21500">
        <v>47742</v>
      </c>
      <c r="G21500">
        <v>42521000</v>
      </c>
      <c r="H21500">
        <v>15076</v>
      </c>
      <c r="K21500">
        <v>1230</v>
      </c>
      <c r="L21500">
        <v>28</v>
      </c>
      <c r="M21500">
        <v>4.2</v>
      </c>
    </row>
    <row r="21501" spans="1:13" x14ac:dyDescent="0.25">
      <c r="A21501" t="s">
        <v>660</v>
      </c>
      <c r="C21501" t="s">
        <v>666</v>
      </c>
      <c r="D21501" s="2">
        <v>33147</v>
      </c>
      <c r="E21501">
        <v>30.7</v>
      </c>
      <c r="F21501">
        <v>7277</v>
      </c>
      <c r="G21501">
        <v>11286000</v>
      </c>
      <c r="H21501">
        <v>0</v>
      </c>
      <c r="K21501">
        <v>840</v>
      </c>
      <c r="L21501">
        <v>12</v>
      </c>
      <c r="M21501">
        <v>4.2</v>
      </c>
    </row>
    <row r="21502" spans="1:13" x14ac:dyDescent="0.25">
      <c r="A21502" t="s">
        <v>660</v>
      </c>
      <c r="C21502" t="s">
        <v>668</v>
      </c>
      <c r="D21502" s="2">
        <v>33147</v>
      </c>
      <c r="E21502">
        <v>30.7</v>
      </c>
      <c r="F21502">
        <v>3921</v>
      </c>
      <c r="G21502">
        <v>27927000</v>
      </c>
      <c r="H21502">
        <v>0</v>
      </c>
      <c r="K21502">
        <v>1275</v>
      </c>
      <c r="L21502">
        <v>12</v>
      </c>
      <c r="M21502">
        <v>8.1999999999999993</v>
      </c>
    </row>
    <row r="21503" spans="1:13" x14ac:dyDescent="0.25">
      <c r="A21503" t="s">
        <v>660</v>
      </c>
      <c r="C21503" t="s">
        <v>670</v>
      </c>
      <c r="D21503" s="2">
        <v>33147</v>
      </c>
      <c r="E21503">
        <v>28.4</v>
      </c>
      <c r="F21503">
        <v>3524</v>
      </c>
      <c r="G21503">
        <v>9758000</v>
      </c>
      <c r="H21503">
        <v>3260</v>
      </c>
      <c r="K21503">
        <v>2175</v>
      </c>
      <c r="L21503">
        <v>12</v>
      </c>
      <c r="M21503">
        <v>3.5</v>
      </c>
    </row>
    <row r="21504" spans="1:13" x14ac:dyDescent="0.25">
      <c r="A21504" t="s">
        <v>660</v>
      </c>
      <c r="C21504" t="s">
        <v>687</v>
      </c>
      <c r="D21504" s="2">
        <v>33147</v>
      </c>
      <c r="E21504">
        <v>30.7</v>
      </c>
      <c r="F21504">
        <v>8648</v>
      </c>
      <c r="G21504">
        <v>45975000</v>
      </c>
      <c r="H21504">
        <v>0</v>
      </c>
      <c r="K21504">
        <v>1025</v>
      </c>
      <c r="L21504">
        <v>12</v>
      </c>
      <c r="M21504">
        <v>7.5</v>
      </c>
    </row>
    <row r="21505" spans="1:13" x14ac:dyDescent="0.25">
      <c r="A21505" t="s">
        <v>660</v>
      </c>
      <c r="C21505" t="s">
        <v>665</v>
      </c>
      <c r="D21505" s="2">
        <v>33147</v>
      </c>
      <c r="E21505">
        <v>30.7</v>
      </c>
      <c r="F21505">
        <v>50274</v>
      </c>
      <c r="G21505">
        <v>45447000</v>
      </c>
      <c r="H21505">
        <v>0</v>
      </c>
      <c r="K21505">
        <v>1227</v>
      </c>
      <c r="L21505">
        <v>28</v>
      </c>
      <c r="M21505">
        <v>6.2</v>
      </c>
    </row>
    <row r="21506" spans="1:13" x14ac:dyDescent="0.25">
      <c r="A21506" t="s">
        <v>660</v>
      </c>
      <c r="C21506" t="s">
        <v>783</v>
      </c>
      <c r="D21506" s="2">
        <v>33147</v>
      </c>
      <c r="E21506">
        <v>30.7</v>
      </c>
      <c r="F21506">
        <v>8333</v>
      </c>
      <c r="G21506">
        <v>4551000</v>
      </c>
      <c r="H21506">
        <v>0</v>
      </c>
      <c r="K21506">
        <v>0</v>
      </c>
      <c r="L21506">
        <v>16</v>
      </c>
      <c r="M21506">
        <v>5</v>
      </c>
    </row>
    <row r="21507" spans="1:13" x14ac:dyDescent="0.25">
      <c r="A21507" t="s">
        <v>660</v>
      </c>
      <c r="C21507" t="s">
        <v>672</v>
      </c>
      <c r="D21507" s="2">
        <v>33147</v>
      </c>
      <c r="E21507">
        <v>30.7</v>
      </c>
      <c r="F21507">
        <v>2777</v>
      </c>
      <c r="G21507">
        <v>1518000</v>
      </c>
      <c r="H21507">
        <v>0</v>
      </c>
      <c r="K21507">
        <v>1740</v>
      </c>
      <c r="L21507">
        <v>18</v>
      </c>
      <c r="M21507">
        <v>10.199999999999999</v>
      </c>
    </row>
    <row r="21508" spans="1:13" x14ac:dyDescent="0.25">
      <c r="A21508" t="s">
        <v>660</v>
      </c>
      <c r="C21508" t="s">
        <v>688</v>
      </c>
      <c r="D21508" s="2">
        <v>33147</v>
      </c>
      <c r="E21508">
        <v>30.6</v>
      </c>
      <c r="F21508">
        <v>9689</v>
      </c>
      <c r="G21508">
        <v>68417000</v>
      </c>
      <c r="H21508">
        <v>0</v>
      </c>
      <c r="K21508">
        <v>1050</v>
      </c>
      <c r="L21508">
        <v>24</v>
      </c>
      <c r="M21508">
        <v>6</v>
      </c>
    </row>
    <row r="21509" spans="1:13" x14ac:dyDescent="0.25">
      <c r="A21509" t="s">
        <v>660</v>
      </c>
      <c r="C21509" t="s">
        <v>777</v>
      </c>
      <c r="D21509" s="2">
        <v>33147</v>
      </c>
      <c r="E21509">
        <v>30.8</v>
      </c>
      <c r="F21509">
        <v>22870</v>
      </c>
      <c r="G21509">
        <v>93118000</v>
      </c>
      <c r="H21509">
        <v>0</v>
      </c>
      <c r="K21509">
        <v>1400</v>
      </c>
      <c r="L21509">
        <v>28</v>
      </c>
      <c r="M21509">
        <v>8.6</v>
      </c>
    </row>
    <row r="21510" spans="1:13" x14ac:dyDescent="0.25">
      <c r="A21510" t="s">
        <v>660</v>
      </c>
      <c r="C21510" t="s">
        <v>686</v>
      </c>
      <c r="D21510" s="2">
        <v>33147</v>
      </c>
      <c r="E21510">
        <v>30.7</v>
      </c>
      <c r="F21510">
        <v>32464</v>
      </c>
      <c r="G21510">
        <v>59101000</v>
      </c>
      <c r="H21510">
        <v>7616</v>
      </c>
      <c r="K21510">
        <v>1825</v>
      </c>
      <c r="L21510">
        <v>24</v>
      </c>
      <c r="M21510">
        <v>11.1</v>
      </c>
    </row>
    <row r="21511" spans="1:13" x14ac:dyDescent="0.25">
      <c r="A21511" t="s">
        <v>660</v>
      </c>
      <c r="C21511" t="s">
        <v>673</v>
      </c>
      <c r="D21511" s="2">
        <v>33147</v>
      </c>
      <c r="E21511">
        <v>30.8</v>
      </c>
      <c r="F21511">
        <v>11734</v>
      </c>
      <c r="G21511">
        <v>55158000</v>
      </c>
      <c r="H21511">
        <v>12927</v>
      </c>
      <c r="K21511">
        <v>1210</v>
      </c>
      <c r="L21511">
        <v>24</v>
      </c>
      <c r="M21511">
        <v>6.9</v>
      </c>
    </row>
    <row r="21512" spans="1:13" x14ac:dyDescent="0.25">
      <c r="A21512" t="s">
        <v>660</v>
      </c>
      <c r="C21512" t="s">
        <v>681</v>
      </c>
      <c r="D21512" s="2">
        <v>33147</v>
      </c>
      <c r="E21512">
        <v>30.7</v>
      </c>
      <c r="F21512">
        <v>47032</v>
      </c>
      <c r="G21512">
        <v>42463000</v>
      </c>
      <c r="H21512">
        <v>13949</v>
      </c>
      <c r="K21512">
        <v>1230</v>
      </c>
      <c r="L21512">
        <v>28</v>
      </c>
      <c r="M21512">
        <v>4.5999999999999996</v>
      </c>
    </row>
    <row r="21513" spans="1:13" x14ac:dyDescent="0.25">
      <c r="A21513" t="s">
        <v>660</v>
      </c>
      <c r="C21513" t="s">
        <v>666</v>
      </c>
      <c r="D21513" s="2">
        <v>33178</v>
      </c>
      <c r="E21513">
        <v>29.1</v>
      </c>
      <c r="F21513">
        <v>7022</v>
      </c>
      <c r="G21513">
        <v>10706000</v>
      </c>
      <c r="H21513">
        <v>0</v>
      </c>
      <c r="K21513">
        <v>1335</v>
      </c>
      <c r="L21513">
        <v>12</v>
      </c>
      <c r="M21513">
        <v>3.5</v>
      </c>
    </row>
    <row r="21514" spans="1:13" x14ac:dyDescent="0.25">
      <c r="A21514" t="s">
        <v>660</v>
      </c>
      <c r="C21514" t="s">
        <v>668</v>
      </c>
      <c r="D21514" s="2">
        <v>33178</v>
      </c>
      <c r="E21514">
        <v>29.7</v>
      </c>
      <c r="F21514">
        <v>4388</v>
      </c>
      <c r="G21514">
        <v>21570000</v>
      </c>
      <c r="H21514">
        <v>0</v>
      </c>
      <c r="K21514">
        <v>1425</v>
      </c>
      <c r="L21514">
        <v>12</v>
      </c>
      <c r="M21514">
        <v>2.9</v>
      </c>
    </row>
    <row r="21515" spans="1:13" x14ac:dyDescent="0.25">
      <c r="A21515" t="s">
        <v>660</v>
      </c>
      <c r="C21515" t="s">
        <v>670</v>
      </c>
      <c r="D21515" s="2">
        <v>33178</v>
      </c>
      <c r="E21515">
        <v>29.1</v>
      </c>
      <c r="F21515">
        <v>3676</v>
      </c>
      <c r="G21515">
        <v>9998000</v>
      </c>
      <c r="H21515">
        <v>3901</v>
      </c>
      <c r="K21515">
        <v>1140</v>
      </c>
      <c r="L21515">
        <v>12</v>
      </c>
      <c r="M21515">
        <v>1.8</v>
      </c>
    </row>
    <row r="21516" spans="1:13" x14ac:dyDescent="0.25">
      <c r="A21516" t="s">
        <v>660</v>
      </c>
      <c r="C21516" t="s">
        <v>687</v>
      </c>
      <c r="D21516" s="2">
        <v>33178</v>
      </c>
      <c r="E21516">
        <v>29.8</v>
      </c>
      <c r="F21516">
        <v>10054</v>
      </c>
      <c r="G21516">
        <v>58076000</v>
      </c>
      <c r="H21516">
        <v>0</v>
      </c>
      <c r="K21516">
        <v>1162</v>
      </c>
      <c r="L21516">
        <v>20</v>
      </c>
      <c r="M21516">
        <v>7.2</v>
      </c>
    </row>
    <row r="21517" spans="1:13" x14ac:dyDescent="0.25">
      <c r="A21517" t="s">
        <v>660</v>
      </c>
      <c r="C21517" t="s">
        <v>665</v>
      </c>
      <c r="D21517" s="2">
        <v>33178</v>
      </c>
      <c r="E21517">
        <v>29.7</v>
      </c>
      <c r="F21517">
        <v>49559</v>
      </c>
      <c r="G21517">
        <v>39748000</v>
      </c>
      <c r="H21517">
        <v>0</v>
      </c>
      <c r="K21517">
        <v>1200</v>
      </c>
      <c r="L21517">
        <v>28</v>
      </c>
      <c r="M21517">
        <v>5.3</v>
      </c>
    </row>
    <row r="21518" spans="1:13" x14ac:dyDescent="0.25">
      <c r="A21518" t="s">
        <v>660</v>
      </c>
      <c r="C21518" t="s">
        <v>783</v>
      </c>
      <c r="D21518" s="2">
        <v>33178</v>
      </c>
      <c r="E21518">
        <v>29.7</v>
      </c>
      <c r="F21518">
        <v>8229</v>
      </c>
      <c r="G21518">
        <v>4419000</v>
      </c>
      <c r="H21518">
        <v>0</v>
      </c>
      <c r="K21518">
        <v>0</v>
      </c>
      <c r="L21518">
        <v>16</v>
      </c>
      <c r="M21518">
        <v>5.4</v>
      </c>
    </row>
    <row r="21519" spans="1:13" x14ac:dyDescent="0.25">
      <c r="A21519" t="s">
        <v>660</v>
      </c>
      <c r="C21519" t="s">
        <v>672</v>
      </c>
      <c r="D21519" s="2">
        <v>33178</v>
      </c>
      <c r="E21519">
        <v>29.7</v>
      </c>
      <c r="F21519">
        <v>2743</v>
      </c>
      <c r="G21519">
        <v>1473000</v>
      </c>
      <c r="H21519">
        <v>0</v>
      </c>
      <c r="K21519">
        <v>1740</v>
      </c>
      <c r="L21519">
        <v>18</v>
      </c>
      <c r="M21519">
        <v>1.3</v>
      </c>
    </row>
    <row r="21520" spans="1:13" x14ac:dyDescent="0.25">
      <c r="A21520" t="s">
        <v>660</v>
      </c>
      <c r="C21520" t="s">
        <v>688</v>
      </c>
      <c r="D21520" s="2">
        <v>33178</v>
      </c>
      <c r="E21520">
        <v>29.7</v>
      </c>
      <c r="F21520">
        <v>9704</v>
      </c>
      <c r="G21520">
        <v>62950000</v>
      </c>
      <c r="H21520">
        <v>0</v>
      </c>
      <c r="K21520">
        <v>930</v>
      </c>
      <c r="L21520">
        <v>24</v>
      </c>
      <c r="M21520">
        <v>4.9000000000000004</v>
      </c>
    </row>
    <row r="21521" spans="1:13" x14ac:dyDescent="0.25">
      <c r="A21521" t="s">
        <v>660</v>
      </c>
      <c r="C21521" t="s">
        <v>777</v>
      </c>
      <c r="D21521" s="2">
        <v>33178</v>
      </c>
      <c r="E21521">
        <v>29.7</v>
      </c>
      <c r="F21521">
        <v>23300</v>
      </c>
      <c r="G21521">
        <v>95218000</v>
      </c>
      <c r="H21521">
        <v>0</v>
      </c>
      <c r="K21521">
        <v>1420</v>
      </c>
      <c r="L21521">
        <v>28</v>
      </c>
      <c r="M21521">
        <v>5.0999999999999996</v>
      </c>
    </row>
    <row r="21522" spans="1:13" x14ac:dyDescent="0.25">
      <c r="A21522" t="s">
        <v>660</v>
      </c>
      <c r="C21522" t="s">
        <v>686</v>
      </c>
      <c r="D21522" s="2">
        <v>33178</v>
      </c>
      <c r="E21522">
        <v>29.6</v>
      </c>
      <c r="F21522">
        <v>28184</v>
      </c>
      <c r="G21522">
        <v>123173000</v>
      </c>
      <c r="H21522">
        <v>7478</v>
      </c>
      <c r="K21522">
        <v>1728</v>
      </c>
      <c r="L21522">
        <v>24</v>
      </c>
      <c r="M21522">
        <v>5.4</v>
      </c>
    </row>
    <row r="21523" spans="1:13" x14ac:dyDescent="0.25">
      <c r="A21523" t="s">
        <v>660</v>
      </c>
      <c r="C21523" t="s">
        <v>673</v>
      </c>
      <c r="D21523" s="2">
        <v>33178</v>
      </c>
      <c r="E21523">
        <v>29.7</v>
      </c>
      <c r="F21523">
        <v>11584</v>
      </c>
      <c r="G21523">
        <v>53906000</v>
      </c>
      <c r="H21523">
        <v>14431</v>
      </c>
      <c r="K21523">
        <v>1210</v>
      </c>
      <c r="L21523">
        <v>24</v>
      </c>
      <c r="M21523">
        <v>1.4</v>
      </c>
    </row>
    <row r="21524" spans="1:13" x14ac:dyDescent="0.25">
      <c r="A21524" t="s">
        <v>660</v>
      </c>
      <c r="C21524" t="s">
        <v>681</v>
      </c>
      <c r="D21524" s="2">
        <v>33178</v>
      </c>
      <c r="E21524">
        <v>29.8</v>
      </c>
      <c r="F21524">
        <v>46515</v>
      </c>
      <c r="G21524">
        <v>48095000</v>
      </c>
      <c r="H21524">
        <v>15589</v>
      </c>
      <c r="K21524">
        <v>1282</v>
      </c>
      <c r="L21524">
        <v>28</v>
      </c>
      <c r="M21524">
        <v>3</v>
      </c>
    </row>
    <row r="21525" spans="1:13" x14ac:dyDescent="0.25">
      <c r="A21525" t="s">
        <v>660</v>
      </c>
      <c r="C21525" t="s">
        <v>666</v>
      </c>
      <c r="D21525" s="2">
        <v>33208</v>
      </c>
      <c r="E21525">
        <v>30.8</v>
      </c>
      <c r="F21525">
        <v>7103</v>
      </c>
      <c r="G21525">
        <v>15056000</v>
      </c>
      <c r="H21525">
        <v>0</v>
      </c>
      <c r="K21525">
        <v>1418</v>
      </c>
      <c r="L21525">
        <v>12</v>
      </c>
      <c r="M21525">
        <v>5.7</v>
      </c>
    </row>
    <row r="21526" spans="1:13" x14ac:dyDescent="0.25">
      <c r="A21526" t="s">
        <v>660</v>
      </c>
      <c r="C21526" t="s">
        <v>668</v>
      </c>
      <c r="D21526" s="2">
        <v>33208</v>
      </c>
      <c r="E21526">
        <v>30.8</v>
      </c>
      <c r="F21526">
        <v>4292</v>
      </c>
      <c r="G21526">
        <v>23096000</v>
      </c>
      <c r="H21526">
        <v>0</v>
      </c>
      <c r="K21526">
        <v>1567</v>
      </c>
      <c r="L21526">
        <v>12</v>
      </c>
      <c r="M21526">
        <v>6.8</v>
      </c>
    </row>
    <row r="21527" spans="1:13" x14ac:dyDescent="0.25">
      <c r="A21527" t="s">
        <v>660</v>
      </c>
      <c r="C21527" t="s">
        <v>670</v>
      </c>
      <c r="D21527" s="2">
        <v>33208</v>
      </c>
      <c r="E21527">
        <v>30.6</v>
      </c>
      <c r="F21527">
        <v>7893</v>
      </c>
      <c r="G21527">
        <v>11337000</v>
      </c>
      <c r="H21527">
        <v>0</v>
      </c>
      <c r="K21527">
        <v>1125</v>
      </c>
      <c r="L21527">
        <v>12</v>
      </c>
      <c r="M21527">
        <v>4.2</v>
      </c>
    </row>
    <row r="21528" spans="1:13" x14ac:dyDescent="0.25">
      <c r="A21528" t="s">
        <v>660</v>
      </c>
      <c r="C21528" t="s">
        <v>687</v>
      </c>
      <c r="D21528" s="2">
        <v>33208</v>
      </c>
      <c r="E21528">
        <v>28.6</v>
      </c>
      <c r="F21528">
        <v>9973</v>
      </c>
      <c r="G21528">
        <v>57771000</v>
      </c>
      <c r="H21528">
        <v>0</v>
      </c>
      <c r="K21528">
        <v>1065</v>
      </c>
      <c r="L21528">
        <v>24</v>
      </c>
      <c r="M21528">
        <v>3.3</v>
      </c>
    </row>
    <row r="21529" spans="1:13" x14ac:dyDescent="0.25">
      <c r="A21529" t="s">
        <v>660</v>
      </c>
      <c r="C21529" t="s">
        <v>665</v>
      </c>
      <c r="D21529" s="2">
        <v>33208</v>
      </c>
      <c r="E21529">
        <v>30.8</v>
      </c>
      <c r="F21529">
        <v>52474</v>
      </c>
      <c r="G21529">
        <v>45772000</v>
      </c>
      <c r="H21529">
        <v>0</v>
      </c>
      <c r="K21529">
        <v>1185</v>
      </c>
      <c r="L21529">
        <v>28</v>
      </c>
      <c r="M21529">
        <v>7.7</v>
      </c>
    </row>
    <row r="21530" spans="1:13" x14ac:dyDescent="0.25">
      <c r="A21530" t="s">
        <v>660</v>
      </c>
      <c r="C21530" t="s">
        <v>783</v>
      </c>
      <c r="D21530" s="2">
        <v>33208</v>
      </c>
      <c r="E21530">
        <v>30.8</v>
      </c>
      <c r="F21530">
        <v>8651</v>
      </c>
      <c r="G21530">
        <v>4572000</v>
      </c>
      <c r="H21530">
        <v>0</v>
      </c>
      <c r="K21530">
        <v>0</v>
      </c>
      <c r="L21530">
        <v>16</v>
      </c>
      <c r="M21530">
        <v>1.9</v>
      </c>
    </row>
    <row r="21531" spans="1:13" x14ac:dyDescent="0.25">
      <c r="A21531" t="s">
        <v>660</v>
      </c>
      <c r="C21531" t="s">
        <v>672</v>
      </c>
      <c r="D21531" s="2">
        <v>33208</v>
      </c>
      <c r="E21531">
        <v>30.8</v>
      </c>
      <c r="F21531">
        <v>2884</v>
      </c>
      <c r="G21531">
        <v>1524000</v>
      </c>
      <c r="H21531">
        <v>0</v>
      </c>
      <c r="K21531">
        <v>1740</v>
      </c>
      <c r="L21531">
        <v>18</v>
      </c>
      <c r="M21531">
        <v>1.4</v>
      </c>
    </row>
    <row r="21532" spans="1:13" x14ac:dyDescent="0.25">
      <c r="A21532" t="s">
        <v>660</v>
      </c>
      <c r="C21532" t="s">
        <v>688</v>
      </c>
      <c r="D21532" s="2">
        <v>33208</v>
      </c>
      <c r="E21532">
        <v>29.8</v>
      </c>
      <c r="F21532">
        <v>7722</v>
      </c>
      <c r="G21532">
        <v>56251000</v>
      </c>
      <c r="H21532">
        <v>0</v>
      </c>
      <c r="K21532">
        <v>870</v>
      </c>
      <c r="L21532">
        <v>24</v>
      </c>
      <c r="M21532">
        <v>1.4</v>
      </c>
    </row>
    <row r="21533" spans="1:13" x14ac:dyDescent="0.25">
      <c r="A21533" t="s">
        <v>660</v>
      </c>
      <c r="C21533" t="s">
        <v>777</v>
      </c>
      <c r="D21533" s="2">
        <v>33208</v>
      </c>
      <c r="E21533">
        <v>30.8</v>
      </c>
      <c r="F21533">
        <v>22336</v>
      </c>
      <c r="G21533">
        <v>100096000</v>
      </c>
      <c r="H21533">
        <v>2691</v>
      </c>
      <c r="K21533">
        <v>1515</v>
      </c>
      <c r="L21533">
        <v>28</v>
      </c>
      <c r="M21533">
        <v>3.3</v>
      </c>
    </row>
    <row r="21534" spans="1:13" x14ac:dyDescent="0.25">
      <c r="A21534" t="s">
        <v>660</v>
      </c>
      <c r="C21534" t="s">
        <v>686</v>
      </c>
      <c r="D21534" s="2">
        <v>33208</v>
      </c>
      <c r="E21534">
        <v>30.8</v>
      </c>
      <c r="F21534">
        <v>20916</v>
      </c>
      <c r="G21534">
        <v>66328000</v>
      </c>
      <c r="H21534">
        <v>5670</v>
      </c>
      <c r="K21534">
        <v>1680</v>
      </c>
      <c r="L21534">
        <v>24</v>
      </c>
      <c r="M21534">
        <v>6.8</v>
      </c>
    </row>
    <row r="21535" spans="1:13" x14ac:dyDescent="0.25">
      <c r="A21535" t="s">
        <v>660</v>
      </c>
      <c r="C21535" t="s">
        <v>673</v>
      </c>
      <c r="D21535" s="2">
        <v>33208</v>
      </c>
      <c r="E21535">
        <v>30.8</v>
      </c>
      <c r="F21535">
        <v>13765</v>
      </c>
      <c r="G21535">
        <v>55778000</v>
      </c>
      <c r="H21535">
        <v>13775</v>
      </c>
      <c r="K21535">
        <v>1210</v>
      </c>
      <c r="L21535">
        <v>24</v>
      </c>
      <c r="M21535">
        <v>0.7</v>
      </c>
    </row>
    <row r="21536" spans="1:13" x14ac:dyDescent="0.25">
      <c r="A21536" t="s">
        <v>660</v>
      </c>
      <c r="C21536" t="s">
        <v>681</v>
      </c>
      <c r="D21536" s="2">
        <v>33208</v>
      </c>
      <c r="E21536">
        <v>30.8</v>
      </c>
      <c r="F21536">
        <v>40117</v>
      </c>
      <c r="G21536">
        <v>46754000</v>
      </c>
      <c r="H21536">
        <v>26656</v>
      </c>
      <c r="K21536">
        <v>1380</v>
      </c>
      <c r="L21536">
        <v>28</v>
      </c>
      <c r="M21536">
        <v>3.9</v>
      </c>
    </row>
    <row r="21537" spans="1:13" x14ac:dyDescent="0.25">
      <c r="A21537" t="s">
        <v>660</v>
      </c>
      <c r="C21537" t="s">
        <v>666</v>
      </c>
      <c r="D21537" s="2">
        <v>33239</v>
      </c>
      <c r="E21537">
        <v>31</v>
      </c>
      <c r="F21537">
        <v>8320</v>
      </c>
      <c r="G21537">
        <v>23116000</v>
      </c>
      <c r="H21537">
        <v>0</v>
      </c>
      <c r="K21537">
        <v>1450</v>
      </c>
      <c r="L21537">
        <v>12</v>
      </c>
      <c r="M21537">
        <v>2.6</v>
      </c>
    </row>
    <row r="21538" spans="1:13" x14ac:dyDescent="0.25">
      <c r="A21538" t="s">
        <v>660</v>
      </c>
      <c r="C21538" t="s">
        <v>668</v>
      </c>
      <c r="D21538" s="2">
        <v>33239</v>
      </c>
      <c r="E21538">
        <v>31</v>
      </c>
      <c r="F21538">
        <v>3710</v>
      </c>
      <c r="G21538">
        <v>24470000</v>
      </c>
      <c r="H21538">
        <v>0</v>
      </c>
      <c r="K21538">
        <v>1560</v>
      </c>
      <c r="L21538">
        <v>12</v>
      </c>
      <c r="M21538">
        <v>1.2</v>
      </c>
    </row>
    <row r="21539" spans="1:13" x14ac:dyDescent="0.25">
      <c r="A21539" t="s">
        <v>660</v>
      </c>
      <c r="C21539" t="s">
        <v>670</v>
      </c>
      <c r="D21539" s="2">
        <v>33239</v>
      </c>
      <c r="E21539">
        <v>31</v>
      </c>
      <c r="F21539">
        <v>8015</v>
      </c>
      <c r="G21539">
        <v>15229000</v>
      </c>
      <c r="H21539">
        <v>0</v>
      </c>
      <c r="K21539">
        <v>1110</v>
      </c>
      <c r="L21539">
        <v>12</v>
      </c>
      <c r="M21539">
        <v>0.4</v>
      </c>
    </row>
    <row r="21540" spans="1:13" x14ac:dyDescent="0.25">
      <c r="A21540" t="s">
        <v>660</v>
      </c>
      <c r="C21540" t="s">
        <v>687</v>
      </c>
      <c r="D21540" s="2">
        <v>33239</v>
      </c>
      <c r="E21540">
        <v>31</v>
      </c>
      <c r="F21540">
        <v>10536</v>
      </c>
      <c r="G21540">
        <v>62696000</v>
      </c>
      <c r="H21540">
        <v>0</v>
      </c>
      <c r="K21540">
        <v>1065</v>
      </c>
      <c r="L21540">
        <v>24</v>
      </c>
      <c r="M21540">
        <v>1.4</v>
      </c>
    </row>
    <row r="21541" spans="1:13" x14ac:dyDescent="0.25">
      <c r="A21541" t="s">
        <v>660</v>
      </c>
      <c r="C21541" t="s">
        <v>665</v>
      </c>
      <c r="D21541" s="2">
        <v>33239</v>
      </c>
      <c r="E21541">
        <v>31</v>
      </c>
      <c r="F21541">
        <v>50897</v>
      </c>
      <c r="G21541">
        <v>48636000</v>
      </c>
      <c r="H21541">
        <v>0</v>
      </c>
      <c r="K21541">
        <v>1185</v>
      </c>
      <c r="L21541">
        <v>28</v>
      </c>
      <c r="M21541">
        <v>1</v>
      </c>
    </row>
    <row r="21542" spans="1:13" x14ac:dyDescent="0.25">
      <c r="A21542" t="s">
        <v>660</v>
      </c>
      <c r="C21542" t="s">
        <v>783</v>
      </c>
      <c r="D21542" s="2">
        <v>33239</v>
      </c>
      <c r="E21542">
        <v>31</v>
      </c>
      <c r="F21542">
        <v>8497</v>
      </c>
      <c r="G21542">
        <v>4605000</v>
      </c>
      <c r="H21542">
        <v>0</v>
      </c>
      <c r="K21542">
        <v>0</v>
      </c>
      <c r="L21542">
        <v>16</v>
      </c>
      <c r="M21542">
        <v>1</v>
      </c>
    </row>
    <row r="21543" spans="1:13" x14ac:dyDescent="0.25">
      <c r="A21543" t="s">
        <v>660</v>
      </c>
      <c r="C21543" t="s">
        <v>672</v>
      </c>
      <c r="D21543" s="2">
        <v>33239</v>
      </c>
      <c r="E21543">
        <v>31</v>
      </c>
      <c r="F21543">
        <v>2832</v>
      </c>
      <c r="G21543">
        <v>1535000</v>
      </c>
      <c r="H21543">
        <v>0</v>
      </c>
      <c r="K21543">
        <v>1740</v>
      </c>
      <c r="L21543">
        <v>18</v>
      </c>
      <c r="M21543">
        <v>0.6</v>
      </c>
    </row>
    <row r="21544" spans="1:13" x14ac:dyDescent="0.25">
      <c r="A21544" t="s">
        <v>660</v>
      </c>
      <c r="C21544" t="s">
        <v>688</v>
      </c>
      <c r="D21544" s="2">
        <v>33239</v>
      </c>
      <c r="E21544">
        <v>31</v>
      </c>
      <c r="F21544">
        <v>7408</v>
      </c>
      <c r="G21544">
        <v>49231000</v>
      </c>
      <c r="H21544">
        <v>0</v>
      </c>
      <c r="K21544">
        <v>930</v>
      </c>
      <c r="L21544">
        <v>24</v>
      </c>
      <c r="M21544">
        <v>1.6</v>
      </c>
    </row>
    <row r="21545" spans="1:13" x14ac:dyDescent="0.25">
      <c r="A21545" t="s">
        <v>660</v>
      </c>
      <c r="C21545" t="s">
        <v>777</v>
      </c>
      <c r="D21545" s="2">
        <v>33239</v>
      </c>
      <c r="E21545">
        <v>31</v>
      </c>
      <c r="F21545">
        <v>21977</v>
      </c>
      <c r="G21545">
        <v>122134000</v>
      </c>
      <c r="H21545">
        <v>2701</v>
      </c>
      <c r="K21545">
        <v>1590</v>
      </c>
      <c r="L21545">
        <v>28</v>
      </c>
      <c r="M21545">
        <v>2.6</v>
      </c>
    </row>
    <row r="21546" spans="1:13" x14ac:dyDescent="0.25">
      <c r="A21546" t="s">
        <v>660</v>
      </c>
      <c r="C21546" t="s">
        <v>686</v>
      </c>
      <c r="D21546" s="2">
        <v>33239</v>
      </c>
      <c r="E21546">
        <v>31</v>
      </c>
      <c r="F21546">
        <v>20844</v>
      </c>
      <c r="G21546">
        <v>74630000</v>
      </c>
      <c r="H21546">
        <v>5764</v>
      </c>
      <c r="K21546">
        <v>1680</v>
      </c>
      <c r="L21546">
        <v>24</v>
      </c>
      <c r="M21546">
        <v>2.6</v>
      </c>
    </row>
    <row r="21547" spans="1:13" x14ac:dyDescent="0.25">
      <c r="A21547" t="s">
        <v>660</v>
      </c>
      <c r="C21547" t="s">
        <v>673</v>
      </c>
      <c r="D21547" s="2">
        <v>33239</v>
      </c>
      <c r="E21547">
        <v>31</v>
      </c>
      <c r="F21547">
        <v>13372</v>
      </c>
      <c r="G21547">
        <v>44222000</v>
      </c>
      <c r="H21547">
        <v>13654</v>
      </c>
      <c r="K21547">
        <v>1210</v>
      </c>
      <c r="L21547">
        <v>24</v>
      </c>
      <c r="M21547">
        <v>4.4000000000000004</v>
      </c>
    </row>
    <row r="21548" spans="1:13" x14ac:dyDescent="0.25">
      <c r="A21548" t="s">
        <v>660</v>
      </c>
      <c r="C21548" t="s">
        <v>680</v>
      </c>
      <c r="D21548" s="2">
        <v>33239</v>
      </c>
      <c r="E21548">
        <v>29.7</v>
      </c>
      <c r="F21548">
        <v>5698</v>
      </c>
      <c r="G21548">
        <v>3088000</v>
      </c>
      <c r="H21548">
        <v>2701</v>
      </c>
      <c r="K21548">
        <v>0</v>
      </c>
      <c r="L21548">
        <v>20</v>
      </c>
      <c r="M21548">
        <v>0</v>
      </c>
    </row>
    <row r="21549" spans="1:13" x14ac:dyDescent="0.25">
      <c r="A21549" t="s">
        <v>660</v>
      </c>
      <c r="C21549" t="s">
        <v>681</v>
      </c>
      <c r="D21549" s="2">
        <v>33239</v>
      </c>
      <c r="E21549">
        <v>31</v>
      </c>
      <c r="F21549">
        <v>39386</v>
      </c>
      <c r="G21549">
        <v>45226000</v>
      </c>
      <c r="H21549">
        <v>26701</v>
      </c>
      <c r="K21549">
        <v>1425</v>
      </c>
      <c r="L21549">
        <v>28</v>
      </c>
      <c r="M21549">
        <v>0.4</v>
      </c>
    </row>
    <row r="21550" spans="1:13" x14ac:dyDescent="0.25">
      <c r="A21550" t="s">
        <v>660</v>
      </c>
      <c r="C21550" t="s">
        <v>666</v>
      </c>
      <c r="D21550" s="2">
        <v>33270</v>
      </c>
      <c r="E21550">
        <v>27.6</v>
      </c>
      <c r="F21550">
        <v>6639</v>
      </c>
      <c r="G21550">
        <v>21470000</v>
      </c>
      <c r="H21550">
        <v>0</v>
      </c>
      <c r="K21550">
        <v>1450</v>
      </c>
      <c r="L21550">
        <v>12</v>
      </c>
      <c r="M21550">
        <v>4.0999999999999996</v>
      </c>
    </row>
    <row r="21551" spans="1:13" x14ac:dyDescent="0.25">
      <c r="A21551" t="s">
        <v>660</v>
      </c>
      <c r="C21551" t="s">
        <v>668</v>
      </c>
      <c r="D21551" s="2">
        <v>33270</v>
      </c>
      <c r="E21551">
        <v>27.6</v>
      </c>
      <c r="F21551">
        <v>3190</v>
      </c>
      <c r="G21551">
        <v>23144000</v>
      </c>
      <c r="H21551">
        <v>0</v>
      </c>
      <c r="K21551">
        <v>1595</v>
      </c>
      <c r="L21551">
        <v>12</v>
      </c>
      <c r="M21551">
        <v>10.8</v>
      </c>
    </row>
    <row r="21552" spans="1:13" x14ac:dyDescent="0.25">
      <c r="A21552" t="s">
        <v>660</v>
      </c>
      <c r="C21552" t="s">
        <v>670</v>
      </c>
      <c r="D21552" s="2">
        <v>33270</v>
      </c>
      <c r="E21552">
        <v>27.6</v>
      </c>
      <c r="F21552">
        <v>6747</v>
      </c>
      <c r="G21552">
        <v>15170000</v>
      </c>
      <c r="H21552">
        <v>0</v>
      </c>
      <c r="K21552">
        <v>1295</v>
      </c>
      <c r="L21552">
        <v>12</v>
      </c>
      <c r="M21552">
        <v>4.5</v>
      </c>
    </row>
    <row r="21553" spans="1:13" x14ac:dyDescent="0.25">
      <c r="A21553" t="s">
        <v>660</v>
      </c>
      <c r="C21553" t="s">
        <v>687</v>
      </c>
      <c r="D21553" s="2">
        <v>33270</v>
      </c>
      <c r="E21553">
        <v>27.6</v>
      </c>
      <c r="F21553">
        <v>5473</v>
      </c>
      <c r="G21553">
        <v>17731000</v>
      </c>
      <c r="H21553">
        <v>0</v>
      </c>
      <c r="K21553">
        <v>1245</v>
      </c>
      <c r="L21553">
        <v>24</v>
      </c>
      <c r="M21553">
        <v>3.8</v>
      </c>
    </row>
    <row r="21554" spans="1:13" x14ac:dyDescent="0.25">
      <c r="A21554" t="s">
        <v>660</v>
      </c>
      <c r="C21554" t="s">
        <v>665</v>
      </c>
      <c r="D21554" s="2">
        <v>33270</v>
      </c>
      <c r="E21554">
        <v>27.6</v>
      </c>
      <c r="F21554">
        <v>44804</v>
      </c>
      <c r="G21554">
        <v>36884000</v>
      </c>
      <c r="H21554">
        <v>0</v>
      </c>
      <c r="K21554">
        <v>1185</v>
      </c>
      <c r="L21554">
        <v>28</v>
      </c>
      <c r="M21554">
        <v>5.7</v>
      </c>
    </row>
    <row r="21555" spans="1:13" x14ac:dyDescent="0.25">
      <c r="A21555" t="s">
        <v>660</v>
      </c>
      <c r="C21555" t="s">
        <v>783</v>
      </c>
      <c r="D21555" s="2">
        <v>33270</v>
      </c>
      <c r="E21555">
        <v>27.6</v>
      </c>
      <c r="F21555">
        <v>7420</v>
      </c>
      <c r="G21555">
        <v>4098000</v>
      </c>
      <c r="H21555">
        <v>0</v>
      </c>
      <c r="K21555">
        <v>0</v>
      </c>
      <c r="L21555">
        <v>16</v>
      </c>
      <c r="M21555">
        <v>1</v>
      </c>
    </row>
    <row r="21556" spans="1:13" x14ac:dyDescent="0.25">
      <c r="A21556" t="s">
        <v>660</v>
      </c>
      <c r="C21556" t="s">
        <v>672</v>
      </c>
      <c r="D21556" s="2">
        <v>33270</v>
      </c>
      <c r="E21556">
        <v>27.6</v>
      </c>
      <c r="F21556">
        <v>2473</v>
      </c>
      <c r="G21556">
        <v>1366000</v>
      </c>
      <c r="H21556">
        <v>0</v>
      </c>
      <c r="K21556">
        <v>1740</v>
      </c>
      <c r="L21556">
        <v>18</v>
      </c>
      <c r="M21556">
        <v>3.3</v>
      </c>
    </row>
    <row r="21557" spans="1:13" x14ac:dyDescent="0.25">
      <c r="A21557" t="s">
        <v>660</v>
      </c>
      <c r="C21557" t="s">
        <v>688</v>
      </c>
      <c r="D21557" s="2">
        <v>33270</v>
      </c>
      <c r="E21557">
        <v>27.6</v>
      </c>
      <c r="F21557">
        <v>6131</v>
      </c>
      <c r="G21557">
        <v>45680000</v>
      </c>
      <c r="H21557">
        <v>0</v>
      </c>
      <c r="K21557">
        <v>930</v>
      </c>
      <c r="L21557">
        <v>24</v>
      </c>
      <c r="M21557">
        <v>2.4</v>
      </c>
    </row>
    <row r="21558" spans="1:13" x14ac:dyDescent="0.25">
      <c r="A21558" t="s">
        <v>660</v>
      </c>
      <c r="C21558" t="s">
        <v>777</v>
      </c>
      <c r="D21558" s="2">
        <v>33270</v>
      </c>
      <c r="E21558">
        <v>27.6</v>
      </c>
      <c r="F21558">
        <v>19265</v>
      </c>
      <c r="G21558">
        <v>106075000</v>
      </c>
      <c r="H21558">
        <v>2391</v>
      </c>
      <c r="K21558">
        <v>1590</v>
      </c>
      <c r="L21558">
        <v>28</v>
      </c>
      <c r="M21558">
        <v>2.8</v>
      </c>
    </row>
    <row r="21559" spans="1:13" x14ac:dyDescent="0.25">
      <c r="A21559" t="s">
        <v>660</v>
      </c>
      <c r="C21559" t="s">
        <v>686</v>
      </c>
      <c r="D21559" s="2">
        <v>33270</v>
      </c>
      <c r="E21559">
        <v>27.6</v>
      </c>
      <c r="F21559">
        <v>18224</v>
      </c>
      <c r="G21559">
        <v>67157000</v>
      </c>
      <c r="H21559">
        <v>5088</v>
      </c>
      <c r="K21559">
        <v>1680</v>
      </c>
      <c r="L21559">
        <v>24</v>
      </c>
      <c r="M21559">
        <v>4.5999999999999996</v>
      </c>
    </row>
    <row r="21560" spans="1:13" x14ac:dyDescent="0.25">
      <c r="A21560" t="s">
        <v>660</v>
      </c>
      <c r="C21560" t="s">
        <v>673</v>
      </c>
      <c r="D21560" s="2">
        <v>33270</v>
      </c>
      <c r="E21560">
        <v>27.6</v>
      </c>
      <c r="F21560">
        <v>11657</v>
      </c>
      <c r="G21560">
        <v>37871000</v>
      </c>
      <c r="H21560">
        <v>12016</v>
      </c>
      <c r="K21560">
        <v>1210</v>
      </c>
      <c r="L21560">
        <v>24</v>
      </c>
      <c r="M21560">
        <v>3.5</v>
      </c>
    </row>
    <row r="21561" spans="1:13" x14ac:dyDescent="0.25">
      <c r="A21561" t="s">
        <v>660</v>
      </c>
      <c r="C21561" t="s">
        <v>681</v>
      </c>
      <c r="D21561" s="2">
        <v>33270</v>
      </c>
      <c r="E21561">
        <v>15.8</v>
      </c>
      <c r="F21561">
        <v>20182</v>
      </c>
      <c r="G21561">
        <v>22287000</v>
      </c>
      <c r="H21561">
        <v>13813</v>
      </c>
      <c r="K21561">
        <v>1417</v>
      </c>
      <c r="L21561">
        <v>28</v>
      </c>
      <c r="M21561">
        <v>2.2000000000000002</v>
      </c>
    </row>
    <row r="21562" spans="1:13" x14ac:dyDescent="0.25">
      <c r="A21562" t="s">
        <v>660</v>
      </c>
      <c r="C21562" t="s">
        <v>666</v>
      </c>
      <c r="D21562" s="2">
        <v>33298</v>
      </c>
      <c r="E21562">
        <v>30.8</v>
      </c>
      <c r="F21562">
        <v>9687</v>
      </c>
      <c r="G21562">
        <v>24332000</v>
      </c>
      <c r="H21562">
        <v>0</v>
      </c>
      <c r="K21562">
        <v>1586</v>
      </c>
      <c r="L21562">
        <v>12</v>
      </c>
      <c r="M21562">
        <v>9.5</v>
      </c>
    </row>
    <row r="21563" spans="1:13" x14ac:dyDescent="0.25">
      <c r="A21563" t="s">
        <v>660</v>
      </c>
      <c r="C21563" t="s">
        <v>668</v>
      </c>
      <c r="D21563" s="2">
        <v>33298</v>
      </c>
      <c r="E21563">
        <v>30</v>
      </c>
      <c r="F21563">
        <v>5022</v>
      </c>
      <c r="G21563">
        <v>24219000</v>
      </c>
      <c r="H21563">
        <v>0</v>
      </c>
      <c r="K21563">
        <v>1650</v>
      </c>
      <c r="L21563">
        <v>12</v>
      </c>
      <c r="M21563">
        <v>9</v>
      </c>
    </row>
    <row r="21564" spans="1:13" x14ac:dyDescent="0.25">
      <c r="A21564" t="s">
        <v>660</v>
      </c>
      <c r="C21564" t="s">
        <v>670</v>
      </c>
      <c r="D21564" s="2">
        <v>33298</v>
      </c>
      <c r="E21564">
        <v>30.8</v>
      </c>
      <c r="F21564">
        <v>10532</v>
      </c>
      <c r="G21564">
        <v>24920000</v>
      </c>
      <c r="H21564">
        <v>0</v>
      </c>
      <c r="K21564">
        <v>1674</v>
      </c>
      <c r="L21564">
        <v>12</v>
      </c>
      <c r="M21564">
        <v>6</v>
      </c>
    </row>
    <row r="21565" spans="1:13" x14ac:dyDescent="0.25">
      <c r="A21565" t="s">
        <v>660</v>
      </c>
      <c r="C21565" t="s">
        <v>795</v>
      </c>
      <c r="D21565" s="2">
        <v>33298</v>
      </c>
      <c r="E21565">
        <v>12.6</v>
      </c>
      <c r="F21565">
        <v>3012</v>
      </c>
      <c r="G21565">
        <v>5133000</v>
      </c>
      <c r="H21565">
        <v>0</v>
      </c>
      <c r="K21565">
        <v>480</v>
      </c>
      <c r="L21565">
        <v>12</v>
      </c>
      <c r="M21565">
        <v>0</v>
      </c>
    </row>
    <row r="21566" spans="1:13" x14ac:dyDescent="0.25">
      <c r="A21566" t="s">
        <v>660</v>
      </c>
      <c r="C21566" t="s">
        <v>687</v>
      </c>
      <c r="D21566" s="2">
        <v>33298</v>
      </c>
      <c r="E21566">
        <v>30.8</v>
      </c>
      <c r="F21566">
        <v>6965</v>
      </c>
      <c r="G21566">
        <v>31481000</v>
      </c>
      <c r="H21566">
        <v>0</v>
      </c>
      <c r="K21566">
        <v>1425</v>
      </c>
      <c r="L21566">
        <v>16</v>
      </c>
      <c r="M21566">
        <v>7.8</v>
      </c>
    </row>
    <row r="21567" spans="1:13" x14ac:dyDescent="0.25">
      <c r="A21567" t="s">
        <v>660</v>
      </c>
      <c r="C21567" t="s">
        <v>665</v>
      </c>
      <c r="D21567" s="2">
        <v>33298</v>
      </c>
      <c r="E21567">
        <v>30.9</v>
      </c>
      <c r="F21567">
        <v>57654</v>
      </c>
      <c r="G21567">
        <v>43597000</v>
      </c>
      <c r="H21567">
        <v>0</v>
      </c>
      <c r="K21567">
        <v>1185</v>
      </c>
      <c r="L21567">
        <v>28</v>
      </c>
      <c r="M21567">
        <v>13.8</v>
      </c>
    </row>
    <row r="21568" spans="1:13" x14ac:dyDescent="0.25">
      <c r="A21568" t="s">
        <v>660</v>
      </c>
      <c r="C21568" t="s">
        <v>783</v>
      </c>
      <c r="D21568" s="2">
        <v>33298</v>
      </c>
      <c r="E21568">
        <v>30.8</v>
      </c>
      <c r="F21568">
        <v>9569</v>
      </c>
      <c r="G21568">
        <v>4536000</v>
      </c>
      <c r="H21568">
        <v>0</v>
      </c>
      <c r="K21568">
        <v>0</v>
      </c>
      <c r="L21568">
        <v>16</v>
      </c>
      <c r="M21568">
        <v>5.6</v>
      </c>
    </row>
    <row r="21569" spans="1:13" x14ac:dyDescent="0.25">
      <c r="A21569" t="s">
        <v>660</v>
      </c>
      <c r="C21569" t="s">
        <v>672</v>
      </c>
      <c r="D21569" s="2">
        <v>33298</v>
      </c>
      <c r="E21569">
        <v>30.8</v>
      </c>
      <c r="F21569">
        <v>3190</v>
      </c>
      <c r="G21569">
        <v>1512000</v>
      </c>
      <c r="H21569">
        <v>0</v>
      </c>
      <c r="K21569">
        <v>1740</v>
      </c>
      <c r="L21569">
        <v>18</v>
      </c>
      <c r="M21569">
        <v>9.9</v>
      </c>
    </row>
    <row r="21570" spans="1:13" x14ac:dyDescent="0.25">
      <c r="A21570" t="s">
        <v>660</v>
      </c>
      <c r="C21570" t="s">
        <v>688</v>
      </c>
      <c r="D21570" s="2">
        <v>33298</v>
      </c>
      <c r="E21570">
        <v>30.8</v>
      </c>
      <c r="F21570">
        <v>7400</v>
      </c>
      <c r="G21570">
        <v>50422000</v>
      </c>
      <c r="H21570">
        <v>0</v>
      </c>
      <c r="K21570">
        <v>930</v>
      </c>
      <c r="L21570">
        <v>24</v>
      </c>
      <c r="M21570">
        <v>6.8</v>
      </c>
    </row>
    <row r="21571" spans="1:13" x14ac:dyDescent="0.25">
      <c r="A21571" t="s">
        <v>660</v>
      </c>
      <c r="C21571" t="s">
        <v>777</v>
      </c>
      <c r="D21571" s="2">
        <v>33298</v>
      </c>
      <c r="E21571">
        <v>30.8</v>
      </c>
      <c r="F21571">
        <v>25686</v>
      </c>
      <c r="G21571">
        <v>119853000</v>
      </c>
      <c r="H21571">
        <v>2677</v>
      </c>
      <c r="K21571">
        <v>1590</v>
      </c>
      <c r="L21571">
        <v>28</v>
      </c>
      <c r="M21571">
        <v>14.8</v>
      </c>
    </row>
    <row r="21572" spans="1:13" x14ac:dyDescent="0.25">
      <c r="A21572" t="s">
        <v>660</v>
      </c>
      <c r="C21572" t="s">
        <v>686</v>
      </c>
      <c r="D21572" s="2">
        <v>33298</v>
      </c>
      <c r="E21572">
        <v>30.8</v>
      </c>
      <c r="F21572">
        <v>23968</v>
      </c>
      <c r="G21572">
        <v>91967000</v>
      </c>
      <c r="H21572">
        <v>5605</v>
      </c>
      <c r="K21572">
        <v>1746</v>
      </c>
      <c r="L21572">
        <v>24</v>
      </c>
      <c r="M21572">
        <v>15.6</v>
      </c>
    </row>
    <row r="21573" spans="1:13" x14ac:dyDescent="0.25">
      <c r="A21573" t="s">
        <v>660</v>
      </c>
      <c r="C21573" t="s">
        <v>673</v>
      </c>
      <c r="D21573" s="2">
        <v>33298</v>
      </c>
      <c r="E21573">
        <v>30</v>
      </c>
      <c r="F21573">
        <v>14637</v>
      </c>
      <c r="G21573">
        <v>49428000</v>
      </c>
      <c r="H21573">
        <v>12676</v>
      </c>
      <c r="K21573">
        <v>1210</v>
      </c>
      <c r="L21573">
        <v>24</v>
      </c>
      <c r="M21573">
        <v>7</v>
      </c>
    </row>
    <row r="21574" spans="1:13" x14ac:dyDescent="0.25">
      <c r="A21574" t="s">
        <v>660</v>
      </c>
      <c r="C21574" t="s">
        <v>683</v>
      </c>
      <c r="D21574" s="2">
        <v>33298</v>
      </c>
      <c r="E21574">
        <v>16.600000000000001</v>
      </c>
      <c r="F21574">
        <v>3043</v>
      </c>
      <c r="G21574">
        <v>17684000</v>
      </c>
      <c r="H21574">
        <v>0</v>
      </c>
      <c r="K21574">
        <v>1750</v>
      </c>
      <c r="L21574">
        <v>12</v>
      </c>
      <c r="M21574">
        <v>0</v>
      </c>
    </row>
    <row r="21575" spans="1:13" x14ac:dyDescent="0.25">
      <c r="A21575" t="s">
        <v>660</v>
      </c>
      <c r="C21575" t="s">
        <v>681</v>
      </c>
      <c r="D21575" s="2">
        <v>33298</v>
      </c>
      <c r="E21575">
        <v>30.9</v>
      </c>
      <c r="F21575">
        <v>44124</v>
      </c>
      <c r="G21575">
        <v>42471000</v>
      </c>
      <c r="H21575">
        <v>25343</v>
      </c>
      <c r="K21575">
        <v>1380</v>
      </c>
      <c r="L21575">
        <v>28</v>
      </c>
      <c r="M21575">
        <v>6.2</v>
      </c>
    </row>
    <row r="21576" spans="1:13" x14ac:dyDescent="0.25">
      <c r="A21576" t="s">
        <v>660</v>
      </c>
      <c r="C21576" t="s">
        <v>666</v>
      </c>
      <c r="D21576" s="2">
        <v>33329</v>
      </c>
      <c r="E21576">
        <v>30</v>
      </c>
      <c r="F21576">
        <v>6085</v>
      </c>
      <c r="G21576">
        <v>23951000</v>
      </c>
      <c r="H21576">
        <v>0</v>
      </c>
      <c r="K21576">
        <v>1621</v>
      </c>
      <c r="L21576">
        <v>12</v>
      </c>
      <c r="M21576">
        <v>4.0999999999999996</v>
      </c>
    </row>
    <row r="21577" spans="1:13" x14ac:dyDescent="0.25">
      <c r="A21577" t="s">
        <v>660</v>
      </c>
      <c r="C21577" t="s">
        <v>668</v>
      </c>
      <c r="D21577" s="2">
        <v>33329</v>
      </c>
      <c r="E21577">
        <v>30</v>
      </c>
      <c r="F21577">
        <v>4842</v>
      </c>
      <c r="G21577">
        <v>23931000</v>
      </c>
      <c r="H21577">
        <v>0</v>
      </c>
      <c r="K21577">
        <v>1650</v>
      </c>
      <c r="L21577">
        <v>12</v>
      </c>
      <c r="M21577">
        <v>7.5</v>
      </c>
    </row>
    <row r="21578" spans="1:13" x14ac:dyDescent="0.25">
      <c r="A21578" t="s">
        <v>660</v>
      </c>
      <c r="C21578" t="s">
        <v>670</v>
      </c>
      <c r="D21578" s="2">
        <v>33329</v>
      </c>
      <c r="E21578">
        <v>30</v>
      </c>
      <c r="F21578">
        <v>13117</v>
      </c>
      <c r="G21578">
        <v>33120000</v>
      </c>
      <c r="H21578">
        <v>0</v>
      </c>
      <c r="K21578">
        <v>1770</v>
      </c>
      <c r="L21578">
        <v>16</v>
      </c>
      <c r="M21578">
        <v>3.1</v>
      </c>
    </row>
    <row r="21579" spans="1:13" x14ac:dyDescent="0.25">
      <c r="A21579" t="s">
        <v>660</v>
      </c>
      <c r="C21579" t="s">
        <v>795</v>
      </c>
      <c r="D21579" s="2">
        <v>33329</v>
      </c>
      <c r="E21579">
        <v>30</v>
      </c>
      <c r="F21579">
        <v>12136</v>
      </c>
      <c r="G21579">
        <v>16208000</v>
      </c>
      <c r="H21579">
        <v>0</v>
      </c>
      <c r="K21579">
        <v>1216</v>
      </c>
      <c r="L21579">
        <v>12</v>
      </c>
      <c r="M21579">
        <v>6.2</v>
      </c>
    </row>
    <row r="21580" spans="1:13" x14ac:dyDescent="0.25">
      <c r="A21580" t="s">
        <v>660</v>
      </c>
      <c r="C21580" t="s">
        <v>687</v>
      </c>
      <c r="D21580" s="2">
        <v>33329</v>
      </c>
      <c r="E21580">
        <v>30</v>
      </c>
      <c r="F21580">
        <v>5610</v>
      </c>
      <c r="G21580">
        <v>34696000</v>
      </c>
      <c r="H21580">
        <v>0</v>
      </c>
      <c r="K21580">
        <v>1425</v>
      </c>
      <c r="L21580">
        <v>16</v>
      </c>
      <c r="M21580">
        <v>1.7</v>
      </c>
    </row>
    <row r="21581" spans="1:13" x14ac:dyDescent="0.25">
      <c r="A21581" t="s">
        <v>660</v>
      </c>
      <c r="C21581" t="s">
        <v>665</v>
      </c>
      <c r="D21581" s="2">
        <v>33329</v>
      </c>
      <c r="E21581">
        <v>30</v>
      </c>
      <c r="F21581">
        <v>52777</v>
      </c>
      <c r="G21581">
        <v>44572000</v>
      </c>
      <c r="H21581">
        <v>0</v>
      </c>
      <c r="K21581">
        <v>1185</v>
      </c>
      <c r="L21581">
        <v>28</v>
      </c>
      <c r="M21581">
        <v>1.2</v>
      </c>
    </row>
    <row r="21582" spans="1:13" x14ac:dyDescent="0.25">
      <c r="A21582" t="s">
        <v>660</v>
      </c>
      <c r="C21582" t="s">
        <v>783</v>
      </c>
      <c r="D21582" s="2">
        <v>33329</v>
      </c>
      <c r="E21582">
        <v>30</v>
      </c>
      <c r="F21582">
        <v>8772</v>
      </c>
      <c r="G21582">
        <v>4337000</v>
      </c>
      <c r="H21582">
        <v>0</v>
      </c>
      <c r="K21582">
        <v>0</v>
      </c>
      <c r="L21582">
        <v>16</v>
      </c>
      <c r="M21582">
        <v>11.2</v>
      </c>
    </row>
    <row r="21583" spans="1:13" x14ac:dyDescent="0.25">
      <c r="A21583" t="s">
        <v>660</v>
      </c>
      <c r="C21583" t="s">
        <v>672</v>
      </c>
      <c r="D21583" s="2">
        <v>33329</v>
      </c>
      <c r="E21583">
        <v>30</v>
      </c>
      <c r="F21583">
        <v>2924</v>
      </c>
      <c r="G21583">
        <v>1446000</v>
      </c>
      <c r="H21583">
        <v>0</v>
      </c>
      <c r="K21583">
        <v>1740</v>
      </c>
      <c r="L21583">
        <v>18</v>
      </c>
      <c r="M21583">
        <v>3.3</v>
      </c>
    </row>
    <row r="21584" spans="1:13" x14ac:dyDescent="0.25">
      <c r="A21584" t="s">
        <v>660</v>
      </c>
      <c r="C21584" t="s">
        <v>688</v>
      </c>
      <c r="D21584" s="2">
        <v>33329</v>
      </c>
      <c r="E21584">
        <v>30</v>
      </c>
      <c r="F21584">
        <v>6532</v>
      </c>
      <c r="G21584">
        <v>44043000</v>
      </c>
      <c r="H21584">
        <v>0</v>
      </c>
      <c r="K21584">
        <v>930</v>
      </c>
      <c r="L21584">
        <v>24</v>
      </c>
      <c r="M21584">
        <v>1.9</v>
      </c>
    </row>
    <row r="21585" spans="1:13" x14ac:dyDescent="0.25">
      <c r="A21585" t="s">
        <v>660</v>
      </c>
      <c r="C21585" t="s">
        <v>777</v>
      </c>
      <c r="D21585" s="2">
        <v>33329</v>
      </c>
      <c r="E21585">
        <v>30</v>
      </c>
      <c r="F21585">
        <v>25771</v>
      </c>
      <c r="G21585">
        <v>111573000</v>
      </c>
      <c r="H21585">
        <v>2538</v>
      </c>
      <c r="K21585">
        <v>1612</v>
      </c>
      <c r="L21585">
        <v>28</v>
      </c>
      <c r="M21585">
        <v>5.9</v>
      </c>
    </row>
    <row r="21586" spans="1:13" x14ac:dyDescent="0.25">
      <c r="A21586" t="s">
        <v>660</v>
      </c>
      <c r="C21586" t="s">
        <v>686</v>
      </c>
      <c r="D21586" s="2">
        <v>33329</v>
      </c>
      <c r="E21586">
        <v>30</v>
      </c>
      <c r="F21586">
        <v>18163</v>
      </c>
      <c r="G21586">
        <v>81169000</v>
      </c>
      <c r="H21586">
        <v>4026</v>
      </c>
      <c r="K21586">
        <v>1800</v>
      </c>
      <c r="L21586">
        <v>24</v>
      </c>
      <c r="M21586">
        <v>1.3</v>
      </c>
    </row>
    <row r="21587" spans="1:13" x14ac:dyDescent="0.25">
      <c r="A21587" t="s">
        <v>660</v>
      </c>
      <c r="C21587" t="s">
        <v>673</v>
      </c>
      <c r="D21587" s="2">
        <v>33329</v>
      </c>
      <c r="E21587">
        <v>30</v>
      </c>
      <c r="F21587">
        <v>13479</v>
      </c>
      <c r="G21587">
        <v>57425000</v>
      </c>
      <c r="H21587">
        <v>11029</v>
      </c>
      <c r="K21587">
        <v>1210</v>
      </c>
      <c r="L21587">
        <v>24</v>
      </c>
      <c r="M21587">
        <v>2.4</v>
      </c>
    </row>
    <row r="21588" spans="1:13" x14ac:dyDescent="0.25">
      <c r="A21588" t="s">
        <v>660</v>
      </c>
      <c r="C21588" t="s">
        <v>683</v>
      </c>
      <c r="D21588" s="2">
        <v>33329</v>
      </c>
      <c r="E21588">
        <v>30</v>
      </c>
      <c r="F21588">
        <v>10960</v>
      </c>
      <c r="G21588">
        <v>55376000</v>
      </c>
      <c r="H21588">
        <v>0</v>
      </c>
      <c r="K21588">
        <v>2175</v>
      </c>
      <c r="L21588">
        <v>12</v>
      </c>
      <c r="M21588">
        <v>1.2</v>
      </c>
    </row>
    <row r="21589" spans="1:13" x14ac:dyDescent="0.25">
      <c r="A21589" t="s">
        <v>660</v>
      </c>
      <c r="C21589" t="s">
        <v>681</v>
      </c>
      <c r="D21589" s="2">
        <v>33329</v>
      </c>
      <c r="E21589">
        <v>29.1</v>
      </c>
      <c r="F21589">
        <v>38724</v>
      </c>
      <c r="G21589">
        <v>44622000</v>
      </c>
      <c r="H21589">
        <v>21038</v>
      </c>
      <c r="K21589">
        <v>1350</v>
      </c>
      <c r="L21589">
        <v>28</v>
      </c>
      <c r="M21589">
        <v>3.4</v>
      </c>
    </row>
    <row r="21590" spans="1:13" x14ac:dyDescent="0.25">
      <c r="A21590" t="s">
        <v>660</v>
      </c>
      <c r="C21590" t="s">
        <v>666</v>
      </c>
      <c r="D21590" s="2">
        <v>33359</v>
      </c>
      <c r="E21590">
        <v>30.4</v>
      </c>
      <c r="F21590">
        <v>9278</v>
      </c>
      <c r="G21590">
        <v>22346000</v>
      </c>
      <c r="H21590">
        <v>0</v>
      </c>
      <c r="K21590">
        <v>1620</v>
      </c>
      <c r="L21590">
        <v>12</v>
      </c>
      <c r="M21590">
        <v>1.3</v>
      </c>
    </row>
    <row r="21591" spans="1:13" x14ac:dyDescent="0.25">
      <c r="A21591" t="s">
        <v>660</v>
      </c>
      <c r="C21591" t="s">
        <v>668</v>
      </c>
      <c r="D21591" s="2">
        <v>33359</v>
      </c>
      <c r="E21591">
        <v>30.7</v>
      </c>
      <c r="F21591">
        <v>4602</v>
      </c>
      <c r="G21591">
        <v>27878000</v>
      </c>
      <c r="H21591">
        <v>0</v>
      </c>
      <c r="K21591">
        <v>1650</v>
      </c>
      <c r="L21591">
        <v>12</v>
      </c>
      <c r="M21591">
        <v>10.6</v>
      </c>
    </row>
    <row r="21592" spans="1:13" x14ac:dyDescent="0.25">
      <c r="A21592" t="s">
        <v>660</v>
      </c>
      <c r="C21592" t="s">
        <v>670</v>
      </c>
      <c r="D21592" s="2">
        <v>33359</v>
      </c>
      <c r="E21592">
        <v>30.8</v>
      </c>
      <c r="F21592">
        <v>14382</v>
      </c>
      <c r="G21592">
        <v>31011000</v>
      </c>
      <c r="H21592">
        <v>0</v>
      </c>
      <c r="K21592">
        <v>1725</v>
      </c>
      <c r="L21592">
        <v>16</v>
      </c>
      <c r="M21592">
        <v>2.2000000000000002</v>
      </c>
    </row>
    <row r="21593" spans="1:13" x14ac:dyDescent="0.25">
      <c r="A21593" t="s">
        <v>660</v>
      </c>
      <c r="C21593" t="s">
        <v>795</v>
      </c>
      <c r="D21593" s="2">
        <v>33359</v>
      </c>
      <c r="E21593">
        <v>30.8</v>
      </c>
      <c r="F21593">
        <v>16605</v>
      </c>
      <c r="G21593">
        <v>55701000</v>
      </c>
      <c r="H21593">
        <v>0</v>
      </c>
      <c r="K21593">
        <v>1341</v>
      </c>
      <c r="L21593">
        <v>16</v>
      </c>
      <c r="M21593">
        <v>6.8</v>
      </c>
    </row>
    <row r="21594" spans="1:13" x14ac:dyDescent="0.25">
      <c r="A21594" t="s">
        <v>660</v>
      </c>
      <c r="C21594" t="s">
        <v>687</v>
      </c>
      <c r="D21594" s="2">
        <v>33359</v>
      </c>
      <c r="E21594">
        <v>30.8</v>
      </c>
      <c r="F21594">
        <v>6196</v>
      </c>
      <c r="G21594">
        <v>36678000</v>
      </c>
      <c r="H21594">
        <v>0</v>
      </c>
      <c r="K21594">
        <v>1425</v>
      </c>
      <c r="L21594">
        <v>16</v>
      </c>
      <c r="M21594">
        <v>8.1</v>
      </c>
    </row>
    <row r="21595" spans="1:13" x14ac:dyDescent="0.25">
      <c r="A21595" t="s">
        <v>660</v>
      </c>
      <c r="C21595" t="s">
        <v>665</v>
      </c>
      <c r="D21595" s="2">
        <v>33359</v>
      </c>
      <c r="E21595">
        <v>30.7</v>
      </c>
      <c r="F21595">
        <v>51970</v>
      </c>
      <c r="G21595">
        <v>44463000</v>
      </c>
      <c r="H21595">
        <v>0</v>
      </c>
      <c r="K21595">
        <v>1165</v>
      </c>
      <c r="L21595">
        <v>28</v>
      </c>
      <c r="M21595">
        <v>2.7</v>
      </c>
    </row>
    <row r="21596" spans="1:13" x14ac:dyDescent="0.25">
      <c r="A21596" t="s">
        <v>660</v>
      </c>
      <c r="C21596" t="s">
        <v>783</v>
      </c>
      <c r="D21596" s="2">
        <v>33359</v>
      </c>
      <c r="E21596">
        <v>30.8</v>
      </c>
      <c r="F21596">
        <v>8582</v>
      </c>
      <c r="G21596">
        <v>4155000</v>
      </c>
      <c r="H21596">
        <v>0</v>
      </c>
      <c r="K21596">
        <v>0</v>
      </c>
      <c r="L21596">
        <v>16</v>
      </c>
      <c r="M21596">
        <v>0.3</v>
      </c>
    </row>
    <row r="21597" spans="1:13" x14ac:dyDescent="0.25">
      <c r="A21597" t="s">
        <v>660</v>
      </c>
      <c r="C21597" t="s">
        <v>672</v>
      </c>
      <c r="D21597" s="2">
        <v>33359</v>
      </c>
      <c r="E21597">
        <v>30.8</v>
      </c>
      <c r="F21597">
        <v>2861</v>
      </c>
      <c r="G21597">
        <v>1385000</v>
      </c>
      <c r="H21597">
        <v>0</v>
      </c>
      <c r="K21597">
        <v>1740</v>
      </c>
      <c r="L21597">
        <v>18</v>
      </c>
      <c r="M21597">
        <v>3.3</v>
      </c>
    </row>
    <row r="21598" spans="1:13" x14ac:dyDescent="0.25">
      <c r="A21598" t="s">
        <v>660</v>
      </c>
      <c r="C21598" t="s">
        <v>688</v>
      </c>
      <c r="D21598" s="2">
        <v>33359</v>
      </c>
      <c r="E21598">
        <v>27.7</v>
      </c>
      <c r="F21598">
        <v>5863</v>
      </c>
      <c r="G21598">
        <v>41063000</v>
      </c>
      <c r="H21598">
        <v>0</v>
      </c>
      <c r="K21598">
        <v>855</v>
      </c>
      <c r="L21598">
        <v>24</v>
      </c>
      <c r="M21598">
        <v>4</v>
      </c>
    </row>
    <row r="21599" spans="1:13" x14ac:dyDescent="0.25">
      <c r="A21599" t="s">
        <v>660</v>
      </c>
      <c r="C21599" t="s">
        <v>777</v>
      </c>
      <c r="D21599" s="2">
        <v>33359</v>
      </c>
      <c r="E21599">
        <v>27.6</v>
      </c>
      <c r="F21599">
        <v>21094</v>
      </c>
      <c r="G21599">
        <v>99513000</v>
      </c>
      <c r="H21599">
        <v>1847</v>
      </c>
      <c r="K21599">
        <v>1635</v>
      </c>
      <c r="L21599">
        <v>28</v>
      </c>
      <c r="M21599">
        <v>4.4000000000000004</v>
      </c>
    </row>
    <row r="21600" spans="1:13" x14ac:dyDescent="0.25">
      <c r="A21600" t="s">
        <v>660</v>
      </c>
      <c r="C21600" t="s">
        <v>686</v>
      </c>
      <c r="D21600" s="2">
        <v>33359</v>
      </c>
      <c r="E21600">
        <v>30.8</v>
      </c>
      <c r="F21600">
        <v>20213</v>
      </c>
      <c r="G21600">
        <v>78520000</v>
      </c>
      <c r="H21600">
        <v>3981</v>
      </c>
      <c r="K21600">
        <v>1800</v>
      </c>
      <c r="L21600">
        <v>24</v>
      </c>
      <c r="M21600">
        <v>0.8</v>
      </c>
    </row>
    <row r="21601" spans="1:13" x14ac:dyDescent="0.25">
      <c r="A21601" t="s">
        <v>660</v>
      </c>
      <c r="C21601" t="s">
        <v>673</v>
      </c>
      <c r="D21601" s="2">
        <v>33359</v>
      </c>
      <c r="E21601">
        <v>30.8</v>
      </c>
      <c r="F21601">
        <v>13477</v>
      </c>
      <c r="G21601">
        <v>57057000</v>
      </c>
      <c r="H21601">
        <v>9800</v>
      </c>
      <c r="K21601">
        <v>1205</v>
      </c>
      <c r="L21601">
        <v>24</v>
      </c>
      <c r="M21601">
        <v>2.4</v>
      </c>
    </row>
    <row r="21602" spans="1:13" x14ac:dyDescent="0.25">
      <c r="A21602" t="s">
        <v>660</v>
      </c>
      <c r="C21602" t="s">
        <v>683</v>
      </c>
      <c r="D21602" s="2">
        <v>33359</v>
      </c>
      <c r="E21602">
        <v>30.8</v>
      </c>
      <c r="F21602">
        <v>13268</v>
      </c>
      <c r="G21602">
        <v>68338000</v>
      </c>
      <c r="H21602">
        <v>0</v>
      </c>
      <c r="K21602">
        <v>1929</v>
      </c>
      <c r="L21602">
        <v>16</v>
      </c>
      <c r="M21602">
        <v>7.5</v>
      </c>
    </row>
    <row r="21603" spans="1:13" x14ac:dyDescent="0.25">
      <c r="A21603" t="s">
        <v>660</v>
      </c>
      <c r="C21603" t="s">
        <v>681</v>
      </c>
      <c r="D21603" s="2">
        <v>33359</v>
      </c>
      <c r="E21603">
        <v>30.7</v>
      </c>
      <c r="F21603">
        <v>41765</v>
      </c>
      <c r="G21603">
        <v>37231000</v>
      </c>
      <c r="H21603">
        <v>20165</v>
      </c>
      <c r="K21603">
        <v>1350</v>
      </c>
      <c r="L21603">
        <v>28</v>
      </c>
      <c r="M21603">
        <v>4.5999999999999996</v>
      </c>
    </row>
    <row r="21604" spans="1:13" x14ac:dyDescent="0.25">
      <c r="A21604" t="s">
        <v>660</v>
      </c>
      <c r="C21604" t="s">
        <v>666</v>
      </c>
      <c r="D21604" s="2">
        <v>33390</v>
      </c>
      <c r="E21604">
        <v>29.8</v>
      </c>
      <c r="F21604">
        <v>6831</v>
      </c>
      <c r="G21604">
        <v>22826000</v>
      </c>
      <c r="H21604">
        <v>0</v>
      </c>
      <c r="K21604">
        <v>1620</v>
      </c>
      <c r="L21604">
        <v>12</v>
      </c>
      <c r="M21604">
        <v>4.7</v>
      </c>
    </row>
    <row r="21605" spans="1:13" x14ac:dyDescent="0.25">
      <c r="A21605" t="s">
        <v>660</v>
      </c>
      <c r="C21605" t="s">
        <v>668</v>
      </c>
      <c r="D21605" s="2">
        <v>33390</v>
      </c>
      <c r="E21605">
        <v>29.8</v>
      </c>
      <c r="F21605">
        <v>5852</v>
      </c>
      <c r="G21605">
        <v>32441000</v>
      </c>
      <c r="H21605">
        <v>0</v>
      </c>
      <c r="K21605">
        <v>1650</v>
      </c>
      <c r="L21605">
        <v>12</v>
      </c>
      <c r="M21605">
        <v>4.0999999999999996</v>
      </c>
    </row>
    <row r="21606" spans="1:13" x14ac:dyDescent="0.25">
      <c r="A21606" t="s">
        <v>660</v>
      </c>
      <c r="C21606" t="s">
        <v>670</v>
      </c>
      <c r="D21606" s="2">
        <v>33390</v>
      </c>
      <c r="E21606">
        <v>29.7</v>
      </c>
      <c r="F21606">
        <v>19293</v>
      </c>
      <c r="G21606">
        <v>72808000</v>
      </c>
      <c r="H21606">
        <v>0</v>
      </c>
      <c r="K21606">
        <v>1725</v>
      </c>
      <c r="L21606">
        <v>20</v>
      </c>
      <c r="M21606">
        <v>2.8</v>
      </c>
    </row>
    <row r="21607" spans="1:13" x14ac:dyDescent="0.25">
      <c r="A21607" t="s">
        <v>660</v>
      </c>
      <c r="C21607" t="s">
        <v>795</v>
      </c>
      <c r="D21607" s="2">
        <v>33390</v>
      </c>
      <c r="E21607">
        <v>29.8</v>
      </c>
      <c r="F21607">
        <v>21255</v>
      </c>
      <c r="G21607">
        <v>76339000</v>
      </c>
      <c r="H21607">
        <v>0</v>
      </c>
      <c r="K21607">
        <v>1347</v>
      </c>
      <c r="L21607">
        <v>21</v>
      </c>
      <c r="M21607">
        <v>2.1</v>
      </c>
    </row>
    <row r="21608" spans="1:13" x14ac:dyDescent="0.25">
      <c r="A21608" t="s">
        <v>660</v>
      </c>
      <c r="C21608" t="s">
        <v>687</v>
      </c>
      <c r="D21608" s="2">
        <v>33390</v>
      </c>
      <c r="E21608">
        <v>29.8</v>
      </c>
      <c r="F21608">
        <v>5724</v>
      </c>
      <c r="G21608">
        <v>43890000</v>
      </c>
      <c r="H21608">
        <v>0</v>
      </c>
      <c r="K21608">
        <v>1425</v>
      </c>
      <c r="L21608">
        <v>16</v>
      </c>
      <c r="M21608">
        <v>12</v>
      </c>
    </row>
    <row r="21609" spans="1:13" x14ac:dyDescent="0.25">
      <c r="A21609" t="s">
        <v>660</v>
      </c>
      <c r="C21609" t="s">
        <v>665</v>
      </c>
      <c r="D21609" s="2">
        <v>33390</v>
      </c>
      <c r="E21609">
        <v>29.8</v>
      </c>
      <c r="F21609">
        <v>50664</v>
      </c>
      <c r="G21609">
        <v>44892000</v>
      </c>
      <c r="H21609">
        <v>0</v>
      </c>
      <c r="K21609">
        <v>1185</v>
      </c>
      <c r="L21609">
        <v>28</v>
      </c>
      <c r="M21609">
        <v>2.4</v>
      </c>
    </row>
    <row r="21610" spans="1:13" x14ac:dyDescent="0.25">
      <c r="A21610" t="s">
        <v>660</v>
      </c>
      <c r="C21610" t="s">
        <v>783</v>
      </c>
      <c r="D21610" s="2">
        <v>33390</v>
      </c>
      <c r="E21610">
        <v>29.8</v>
      </c>
      <c r="F21610">
        <v>8226</v>
      </c>
      <c r="G21610">
        <v>4012000</v>
      </c>
      <c r="H21610">
        <v>0</v>
      </c>
      <c r="K21610">
        <v>0</v>
      </c>
      <c r="L21610">
        <v>16</v>
      </c>
      <c r="M21610">
        <v>3.6</v>
      </c>
    </row>
    <row r="21611" spans="1:13" x14ac:dyDescent="0.25">
      <c r="A21611" t="s">
        <v>660</v>
      </c>
      <c r="C21611" t="s">
        <v>672</v>
      </c>
      <c r="D21611" s="2">
        <v>33390</v>
      </c>
      <c r="E21611">
        <v>29.8</v>
      </c>
      <c r="F21611">
        <v>2743</v>
      </c>
      <c r="G21611">
        <v>1337000</v>
      </c>
      <c r="H21611">
        <v>0</v>
      </c>
      <c r="K21611">
        <v>1740</v>
      </c>
      <c r="L21611">
        <v>18</v>
      </c>
      <c r="M21611">
        <v>9.9</v>
      </c>
    </row>
    <row r="21612" spans="1:13" x14ac:dyDescent="0.25">
      <c r="A21612" t="s">
        <v>660</v>
      </c>
      <c r="C21612" t="s">
        <v>688</v>
      </c>
      <c r="D21612" s="2">
        <v>33390</v>
      </c>
      <c r="E21612">
        <v>29.7</v>
      </c>
      <c r="F21612">
        <v>6373</v>
      </c>
      <c r="G21612">
        <v>62308000</v>
      </c>
      <c r="H21612">
        <v>0</v>
      </c>
      <c r="K21612">
        <v>816</v>
      </c>
      <c r="L21612">
        <v>24</v>
      </c>
      <c r="M21612">
        <v>7</v>
      </c>
    </row>
    <row r="21613" spans="1:13" x14ac:dyDescent="0.25">
      <c r="A21613" t="s">
        <v>660</v>
      </c>
      <c r="C21613" t="s">
        <v>777</v>
      </c>
      <c r="D21613" s="2">
        <v>33390</v>
      </c>
      <c r="E21613">
        <v>29.5</v>
      </c>
      <c r="F21613">
        <v>23649</v>
      </c>
      <c r="G21613">
        <v>126598000</v>
      </c>
      <c r="H21613">
        <v>2267</v>
      </c>
      <c r="K21613">
        <v>1650</v>
      </c>
      <c r="L21613">
        <v>28</v>
      </c>
      <c r="M21613">
        <v>4</v>
      </c>
    </row>
    <row r="21614" spans="1:13" x14ac:dyDescent="0.25">
      <c r="A21614" t="s">
        <v>660</v>
      </c>
      <c r="C21614" t="s">
        <v>686</v>
      </c>
      <c r="D21614" s="2">
        <v>33390</v>
      </c>
      <c r="E21614">
        <v>29.7</v>
      </c>
      <c r="F21614">
        <v>20596</v>
      </c>
      <c r="G21614">
        <v>89696000</v>
      </c>
      <c r="H21614">
        <v>4442</v>
      </c>
      <c r="K21614">
        <v>1800</v>
      </c>
      <c r="L21614">
        <v>24</v>
      </c>
      <c r="M21614">
        <v>5.4</v>
      </c>
    </row>
    <row r="21615" spans="1:13" x14ac:dyDescent="0.25">
      <c r="A21615" t="s">
        <v>660</v>
      </c>
      <c r="C21615" t="s">
        <v>673</v>
      </c>
      <c r="D21615" s="2">
        <v>33390</v>
      </c>
      <c r="E21615">
        <v>29.7</v>
      </c>
      <c r="F21615">
        <v>13529</v>
      </c>
      <c r="G21615">
        <v>69723000</v>
      </c>
      <c r="H21615">
        <v>10776</v>
      </c>
      <c r="K21615">
        <v>1208</v>
      </c>
      <c r="L21615">
        <v>24</v>
      </c>
      <c r="M21615">
        <v>2.8</v>
      </c>
    </row>
    <row r="21616" spans="1:13" x14ac:dyDescent="0.25">
      <c r="A21616" t="s">
        <v>660</v>
      </c>
      <c r="C21616" t="s">
        <v>683</v>
      </c>
      <c r="D21616" s="2">
        <v>33390</v>
      </c>
      <c r="E21616">
        <v>29.8</v>
      </c>
      <c r="F21616">
        <v>13063</v>
      </c>
      <c r="G21616">
        <v>93725000</v>
      </c>
      <c r="H21616">
        <v>0</v>
      </c>
      <c r="K21616">
        <v>2025</v>
      </c>
      <c r="L21616">
        <v>21</v>
      </c>
      <c r="M21616">
        <v>5.4</v>
      </c>
    </row>
    <row r="21617" spans="1:15" x14ac:dyDescent="0.25">
      <c r="A21617" t="s">
        <v>660</v>
      </c>
      <c r="C21617" t="s">
        <v>681</v>
      </c>
      <c r="D21617" s="2">
        <v>33390</v>
      </c>
      <c r="E21617">
        <v>29.8</v>
      </c>
      <c r="F21617">
        <v>40689</v>
      </c>
      <c r="G21617">
        <v>60190000</v>
      </c>
      <c r="H21617">
        <v>21519</v>
      </c>
      <c r="K21617">
        <v>1137</v>
      </c>
      <c r="L21617">
        <v>28</v>
      </c>
      <c r="M21617">
        <v>8.9</v>
      </c>
    </row>
    <row r="21618" spans="1:15" x14ac:dyDescent="0.25">
      <c r="A21618" t="s">
        <v>660</v>
      </c>
      <c r="C21618" t="s">
        <v>666</v>
      </c>
      <c r="D21618" s="2">
        <v>33420</v>
      </c>
      <c r="E21618">
        <v>30.7</v>
      </c>
      <c r="F21618">
        <v>6408</v>
      </c>
      <c r="G21618">
        <v>25871000</v>
      </c>
      <c r="H21618">
        <v>0</v>
      </c>
      <c r="K21618">
        <v>1620</v>
      </c>
      <c r="L21618">
        <v>12</v>
      </c>
      <c r="M21618">
        <v>2.2000000000000002</v>
      </c>
    </row>
    <row r="21619" spans="1:15" x14ac:dyDescent="0.25">
      <c r="A21619" t="s">
        <v>660</v>
      </c>
      <c r="C21619" t="s">
        <v>668</v>
      </c>
      <c r="D21619" s="2">
        <v>33420</v>
      </c>
      <c r="E21619">
        <v>29.8</v>
      </c>
      <c r="F21619">
        <v>6784</v>
      </c>
      <c r="G21619">
        <v>37156000</v>
      </c>
      <c r="H21619">
        <v>0</v>
      </c>
      <c r="K21619">
        <v>1650</v>
      </c>
      <c r="L21619">
        <v>12</v>
      </c>
      <c r="M21619">
        <v>1.4</v>
      </c>
    </row>
    <row r="21620" spans="1:15" x14ac:dyDescent="0.25">
      <c r="A21620" t="s">
        <v>660</v>
      </c>
      <c r="C21620" t="s">
        <v>670</v>
      </c>
      <c r="D21620" s="2">
        <v>33420</v>
      </c>
      <c r="E21620">
        <v>30.7</v>
      </c>
      <c r="F21620">
        <v>20272</v>
      </c>
      <c r="G21620">
        <v>87611000</v>
      </c>
      <c r="H21620">
        <v>0</v>
      </c>
      <c r="K21620">
        <v>1590</v>
      </c>
      <c r="L21620">
        <v>20</v>
      </c>
      <c r="M21620">
        <v>1.1000000000000001</v>
      </c>
    </row>
    <row r="21621" spans="1:15" x14ac:dyDescent="0.25">
      <c r="A21621" t="s">
        <v>660</v>
      </c>
      <c r="C21621" t="s">
        <v>795</v>
      </c>
      <c r="D21621" s="2">
        <v>33420</v>
      </c>
      <c r="E21621">
        <v>30.7</v>
      </c>
      <c r="F21621">
        <v>22398</v>
      </c>
      <c r="G21621">
        <v>49956000</v>
      </c>
      <c r="H21621">
        <v>0</v>
      </c>
      <c r="K21621">
        <v>1350</v>
      </c>
      <c r="L21621">
        <v>21</v>
      </c>
      <c r="M21621">
        <v>3.4</v>
      </c>
    </row>
    <row r="21622" spans="1:15" x14ac:dyDescent="0.25">
      <c r="A21622" t="s">
        <v>660</v>
      </c>
      <c r="C21622" t="s">
        <v>687</v>
      </c>
      <c r="D21622" s="2">
        <v>33420</v>
      </c>
      <c r="E21622">
        <v>30.6</v>
      </c>
      <c r="F21622">
        <v>6395</v>
      </c>
      <c r="G21622">
        <v>47015000</v>
      </c>
      <c r="H21622">
        <v>0</v>
      </c>
      <c r="K21622">
        <v>1424</v>
      </c>
      <c r="L21622">
        <v>16</v>
      </c>
      <c r="M21622">
        <v>4.2</v>
      </c>
    </row>
    <row r="21623" spans="1:15" x14ac:dyDescent="0.25">
      <c r="A21623" t="s">
        <v>660</v>
      </c>
      <c r="C21623" t="s">
        <v>665</v>
      </c>
      <c r="D21623" s="2">
        <v>33420</v>
      </c>
      <c r="E21623">
        <v>30.7</v>
      </c>
      <c r="F21623">
        <v>52395</v>
      </c>
      <c r="G21623">
        <v>49668000</v>
      </c>
      <c r="H21623">
        <v>0</v>
      </c>
      <c r="K21623">
        <v>1185</v>
      </c>
      <c r="L21623">
        <v>28</v>
      </c>
      <c r="M21623">
        <v>2.2000000000000002</v>
      </c>
    </row>
    <row r="21624" spans="1:15" x14ac:dyDescent="0.25">
      <c r="A21624" t="s">
        <v>660</v>
      </c>
      <c r="C21624" t="s">
        <v>783</v>
      </c>
      <c r="D21624" s="2">
        <v>33420</v>
      </c>
      <c r="E21624">
        <v>30.7</v>
      </c>
      <c r="F21624">
        <v>8506</v>
      </c>
      <c r="G21624">
        <v>4321000</v>
      </c>
      <c r="H21624">
        <v>0</v>
      </c>
      <c r="K21624">
        <v>0</v>
      </c>
      <c r="L21624">
        <v>16</v>
      </c>
      <c r="M21624">
        <v>1.2</v>
      </c>
    </row>
    <row r="21625" spans="1:15" x14ac:dyDescent="0.25">
      <c r="A21625" t="s">
        <v>660</v>
      </c>
      <c r="C21625" t="s">
        <v>672</v>
      </c>
      <c r="D21625" s="2">
        <v>33420</v>
      </c>
      <c r="E21625">
        <v>30.7</v>
      </c>
      <c r="F21625">
        <v>2835</v>
      </c>
      <c r="G21625">
        <v>1440000</v>
      </c>
      <c r="H21625">
        <v>0</v>
      </c>
      <c r="K21625">
        <v>1740</v>
      </c>
      <c r="L21625">
        <v>18</v>
      </c>
      <c r="M21625">
        <v>4.9000000000000004</v>
      </c>
    </row>
    <row r="21626" spans="1:15" x14ac:dyDescent="0.25">
      <c r="A21626" t="s">
        <v>660</v>
      </c>
      <c r="C21626" t="s">
        <v>688</v>
      </c>
      <c r="D21626" s="2">
        <v>33420</v>
      </c>
      <c r="E21626">
        <v>30.7</v>
      </c>
      <c r="F21626">
        <v>6152</v>
      </c>
      <c r="G21626">
        <v>63641000</v>
      </c>
      <c r="H21626">
        <v>0</v>
      </c>
      <c r="K21626">
        <v>825</v>
      </c>
      <c r="L21626">
        <v>24</v>
      </c>
      <c r="M21626">
        <v>2.6</v>
      </c>
    </row>
    <row r="21627" spans="1:15" x14ac:dyDescent="0.25">
      <c r="A21627" t="s">
        <v>660</v>
      </c>
      <c r="C21627" t="s">
        <v>777</v>
      </c>
      <c r="D21627" s="2">
        <v>33420</v>
      </c>
      <c r="E21627">
        <v>30.7</v>
      </c>
      <c r="F21627">
        <v>24853</v>
      </c>
      <c r="G21627">
        <v>145807000</v>
      </c>
      <c r="H21627">
        <v>2614</v>
      </c>
      <c r="K21627">
        <v>1650</v>
      </c>
      <c r="L21627">
        <v>28</v>
      </c>
      <c r="M21627">
        <v>1.7</v>
      </c>
    </row>
    <row r="21628" spans="1:15" x14ac:dyDescent="0.25">
      <c r="A21628" t="s">
        <v>660</v>
      </c>
      <c r="C21628" t="s">
        <v>686</v>
      </c>
      <c r="D21628" s="2">
        <v>33420</v>
      </c>
      <c r="E21628">
        <v>30.7</v>
      </c>
      <c r="F21628">
        <v>21823</v>
      </c>
      <c r="G21628">
        <v>77062000</v>
      </c>
      <c r="H21628">
        <v>5164</v>
      </c>
      <c r="K21628">
        <v>1800</v>
      </c>
      <c r="L21628">
        <v>24</v>
      </c>
      <c r="M21628">
        <v>2.5</v>
      </c>
    </row>
    <row r="21629" spans="1:15" x14ac:dyDescent="0.25">
      <c r="A21629" t="s">
        <v>660</v>
      </c>
      <c r="C21629" t="s">
        <v>673</v>
      </c>
      <c r="D21629" s="2">
        <v>33420</v>
      </c>
      <c r="E21629">
        <v>29.9</v>
      </c>
      <c r="F21629">
        <v>13669</v>
      </c>
      <c r="G21629">
        <v>79850000</v>
      </c>
      <c r="H21629">
        <v>11941</v>
      </c>
      <c r="K21629">
        <v>1210</v>
      </c>
      <c r="L21629">
        <v>24</v>
      </c>
      <c r="M21629">
        <v>2.6</v>
      </c>
    </row>
    <row r="21630" spans="1:15" x14ac:dyDescent="0.25">
      <c r="A21630" t="s">
        <v>660</v>
      </c>
      <c r="C21630" t="s">
        <v>683</v>
      </c>
      <c r="D21630" s="2">
        <v>33420</v>
      </c>
      <c r="E21630">
        <v>30.7</v>
      </c>
      <c r="F21630">
        <v>13949</v>
      </c>
      <c r="G21630">
        <v>107691000</v>
      </c>
      <c r="H21630">
        <v>0</v>
      </c>
      <c r="K21630">
        <v>2025</v>
      </c>
      <c r="L21630">
        <v>21</v>
      </c>
      <c r="M21630">
        <v>2.2000000000000002</v>
      </c>
    </row>
    <row r="21631" spans="1:15" x14ac:dyDescent="0.25">
      <c r="A21631" t="s">
        <v>660</v>
      </c>
      <c r="C21631" t="s">
        <v>681</v>
      </c>
      <c r="D21631" s="2">
        <v>33420</v>
      </c>
      <c r="E21631">
        <v>30.7</v>
      </c>
      <c r="F21631">
        <v>41967</v>
      </c>
      <c r="G21631">
        <v>62546000</v>
      </c>
      <c r="H21631">
        <v>24344</v>
      </c>
      <c r="K21631">
        <v>1320</v>
      </c>
      <c r="L21631">
        <v>28</v>
      </c>
      <c r="M21631">
        <v>5.6</v>
      </c>
    </row>
    <row r="21632" spans="1:15" x14ac:dyDescent="0.25">
      <c r="A21632" t="s">
        <v>660</v>
      </c>
      <c r="C21632" t="s">
        <v>666</v>
      </c>
      <c r="D21632" s="2">
        <v>33451</v>
      </c>
      <c r="E21632" s="27">
        <v>31</v>
      </c>
      <c r="F21632">
        <v>8914</v>
      </c>
      <c r="G21632">
        <v>26908000</v>
      </c>
      <c r="H21632">
        <v>0</v>
      </c>
      <c r="K21632">
        <v>1666</v>
      </c>
      <c r="L21632">
        <v>12</v>
      </c>
      <c r="M21632">
        <v>20.9</v>
      </c>
      <c r="O21632" s="3"/>
    </row>
    <row r="21633" spans="1:15" x14ac:dyDescent="0.25">
      <c r="A21633" t="s">
        <v>660</v>
      </c>
      <c r="C21633" t="s">
        <v>668</v>
      </c>
      <c r="D21633" s="2">
        <v>33451</v>
      </c>
      <c r="E21633">
        <v>28.4</v>
      </c>
      <c r="F21633">
        <v>5944</v>
      </c>
      <c r="G21633">
        <v>34907000</v>
      </c>
      <c r="H21633">
        <v>0</v>
      </c>
      <c r="K21633">
        <v>1650</v>
      </c>
      <c r="L21633">
        <v>12</v>
      </c>
      <c r="M21633">
        <v>2</v>
      </c>
    </row>
    <row r="21634" spans="1:15" x14ac:dyDescent="0.25">
      <c r="A21634" t="s">
        <v>660</v>
      </c>
      <c r="C21634" t="s">
        <v>670</v>
      </c>
      <c r="D21634" s="2">
        <v>33451</v>
      </c>
      <c r="E21634" s="27">
        <v>31</v>
      </c>
      <c r="F21634">
        <v>20516</v>
      </c>
      <c r="G21634">
        <v>86305000</v>
      </c>
      <c r="H21634">
        <v>0</v>
      </c>
      <c r="K21634">
        <v>1640</v>
      </c>
      <c r="L21634">
        <v>20</v>
      </c>
      <c r="M21634">
        <v>14.8</v>
      </c>
      <c r="O21634" s="3"/>
    </row>
    <row r="21635" spans="1:15" x14ac:dyDescent="0.25">
      <c r="A21635" t="s">
        <v>660</v>
      </c>
      <c r="C21635" t="s">
        <v>795</v>
      </c>
      <c r="D21635" s="2">
        <v>33451</v>
      </c>
      <c r="E21635">
        <v>31</v>
      </c>
      <c r="F21635">
        <v>23583</v>
      </c>
      <c r="G21635">
        <v>52307000</v>
      </c>
      <c r="H21635">
        <v>0</v>
      </c>
      <c r="K21635">
        <v>1336</v>
      </c>
      <c r="L21635">
        <v>21</v>
      </c>
      <c r="M21635">
        <v>4</v>
      </c>
    </row>
    <row r="21636" spans="1:15" x14ac:dyDescent="0.25">
      <c r="A21636" t="s">
        <v>660</v>
      </c>
      <c r="C21636" t="s">
        <v>687</v>
      </c>
      <c r="D21636" s="2">
        <v>33451</v>
      </c>
      <c r="E21636">
        <v>30.3</v>
      </c>
      <c r="F21636">
        <v>6492</v>
      </c>
      <c r="G21636">
        <v>46339000</v>
      </c>
      <c r="H21636">
        <v>0</v>
      </c>
      <c r="K21636">
        <v>1423</v>
      </c>
      <c r="L21636">
        <v>16</v>
      </c>
      <c r="M21636">
        <v>14.4</v>
      </c>
    </row>
    <row r="21637" spans="1:15" x14ac:dyDescent="0.25">
      <c r="A21637" t="s">
        <v>660</v>
      </c>
      <c r="C21637" t="s">
        <v>665</v>
      </c>
      <c r="D21637" s="2">
        <v>33451</v>
      </c>
      <c r="E21637">
        <v>31</v>
      </c>
      <c r="F21637">
        <v>54593</v>
      </c>
      <c r="G21637">
        <v>53850000</v>
      </c>
      <c r="H21637">
        <v>0</v>
      </c>
      <c r="K21637">
        <v>1184</v>
      </c>
      <c r="L21637">
        <v>28</v>
      </c>
      <c r="M21637">
        <v>3.1</v>
      </c>
    </row>
    <row r="21638" spans="1:15" x14ac:dyDescent="0.25">
      <c r="A21638" t="s">
        <v>660</v>
      </c>
      <c r="C21638" t="s">
        <v>783</v>
      </c>
      <c r="D21638" s="2">
        <v>33451</v>
      </c>
      <c r="E21638">
        <v>31</v>
      </c>
      <c r="F21638">
        <v>8865</v>
      </c>
      <c r="G21638">
        <v>4372000</v>
      </c>
      <c r="H21638">
        <v>0</v>
      </c>
      <c r="K21638">
        <v>0</v>
      </c>
      <c r="L21638">
        <v>16</v>
      </c>
      <c r="M21638">
        <v>1.2</v>
      </c>
    </row>
    <row r="21639" spans="1:15" x14ac:dyDescent="0.25">
      <c r="A21639" t="s">
        <v>660</v>
      </c>
      <c r="C21639" t="s">
        <v>672</v>
      </c>
      <c r="D21639" s="2">
        <v>33451</v>
      </c>
      <c r="E21639">
        <v>31</v>
      </c>
      <c r="F21639">
        <v>2955</v>
      </c>
      <c r="G21639">
        <v>1457000</v>
      </c>
      <c r="H21639">
        <v>0</v>
      </c>
      <c r="K21639">
        <v>1740</v>
      </c>
      <c r="L21639">
        <v>18</v>
      </c>
      <c r="M21639">
        <v>3.8</v>
      </c>
    </row>
    <row r="21640" spans="1:15" x14ac:dyDescent="0.25">
      <c r="A21640" t="s">
        <v>660</v>
      </c>
      <c r="C21640" t="s">
        <v>688</v>
      </c>
      <c r="D21640" s="2">
        <v>33451</v>
      </c>
      <c r="E21640">
        <v>30.3</v>
      </c>
      <c r="F21640">
        <v>6754</v>
      </c>
      <c r="G21640">
        <v>63864000</v>
      </c>
      <c r="H21640">
        <v>0</v>
      </c>
      <c r="K21640">
        <v>802</v>
      </c>
      <c r="L21640">
        <v>24</v>
      </c>
      <c r="M21640">
        <v>7</v>
      </c>
    </row>
    <row r="21641" spans="1:15" x14ac:dyDescent="0.25">
      <c r="A21641" t="s">
        <v>660</v>
      </c>
      <c r="C21641" t="s">
        <v>777</v>
      </c>
      <c r="D21641" s="2">
        <v>33451</v>
      </c>
      <c r="E21641">
        <v>31</v>
      </c>
      <c r="F21641">
        <v>20644</v>
      </c>
      <c r="G21641">
        <v>148053000</v>
      </c>
      <c r="H21641">
        <v>7476</v>
      </c>
      <c r="K21641">
        <v>1650</v>
      </c>
      <c r="L21641">
        <v>28</v>
      </c>
      <c r="M21641">
        <v>14.6</v>
      </c>
    </row>
    <row r="21642" spans="1:15" x14ac:dyDescent="0.25">
      <c r="A21642" t="s">
        <v>660</v>
      </c>
      <c r="C21642" t="s">
        <v>686</v>
      </c>
      <c r="D21642" s="2">
        <v>33451</v>
      </c>
      <c r="E21642">
        <v>31</v>
      </c>
      <c r="F21642">
        <v>24849</v>
      </c>
      <c r="G21642">
        <v>106844000</v>
      </c>
      <c r="H21642">
        <v>1825</v>
      </c>
      <c r="K21642">
        <v>1800</v>
      </c>
      <c r="L21642">
        <v>24</v>
      </c>
      <c r="M21642">
        <v>6.1</v>
      </c>
    </row>
    <row r="21643" spans="1:15" x14ac:dyDescent="0.25">
      <c r="A21643" t="s">
        <v>660</v>
      </c>
      <c r="C21643" t="s">
        <v>673</v>
      </c>
      <c r="D21643" s="2">
        <v>33451</v>
      </c>
      <c r="E21643">
        <v>31</v>
      </c>
      <c r="F21643">
        <v>14403</v>
      </c>
      <c r="G21643">
        <v>85283000</v>
      </c>
      <c r="H21643">
        <v>12170</v>
      </c>
      <c r="K21643">
        <v>1210</v>
      </c>
      <c r="L21643">
        <v>24</v>
      </c>
      <c r="M21643">
        <v>8.3000000000000007</v>
      </c>
    </row>
    <row r="21644" spans="1:15" x14ac:dyDescent="0.25">
      <c r="A21644" t="s">
        <v>660</v>
      </c>
      <c r="C21644" t="s">
        <v>683</v>
      </c>
      <c r="D21644" s="2">
        <v>33451</v>
      </c>
      <c r="E21644">
        <v>19.100000000000001</v>
      </c>
      <c r="F21644">
        <v>7031</v>
      </c>
      <c r="G21644">
        <v>41414000</v>
      </c>
      <c r="H21644">
        <v>0</v>
      </c>
      <c r="K21644">
        <v>2025</v>
      </c>
      <c r="L21644">
        <v>21</v>
      </c>
      <c r="M21644">
        <v>7.4</v>
      </c>
    </row>
    <row r="21645" spans="1:15" x14ac:dyDescent="0.25">
      <c r="A21645" t="s">
        <v>660</v>
      </c>
      <c r="C21645" t="s">
        <v>681</v>
      </c>
      <c r="D21645" s="2">
        <v>33451</v>
      </c>
      <c r="E21645">
        <v>29</v>
      </c>
      <c r="F21645">
        <v>32142</v>
      </c>
      <c r="G21645">
        <v>55333000</v>
      </c>
      <c r="H21645">
        <v>23136</v>
      </c>
      <c r="K21645">
        <v>1223</v>
      </c>
      <c r="L21645">
        <v>28</v>
      </c>
      <c r="M21645">
        <v>6.3</v>
      </c>
    </row>
    <row r="21646" spans="1:15" x14ac:dyDescent="0.25">
      <c r="A21646" t="s">
        <v>660</v>
      </c>
      <c r="C21646" t="s">
        <v>666</v>
      </c>
      <c r="D21646" s="2">
        <v>33482</v>
      </c>
      <c r="E21646">
        <v>29.4</v>
      </c>
      <c r="F21646">
        <v>9916</v>
      </c>
      <c r="G21646">
        <v>27098000</v>
      </c>
      <c r="H21646">
        <v>0</v>
      </c>
      <c r="K21646">
        <v>1685</v>
      </c>
      <c r="L21646">
        <v>12</v>
      </c>
      <c r="M21646">
        <v>3.4</v>
      </c>
    </row>
    <row r="21647" spans="1:15" x14ac:dyDescent="0.25">
      <c r="A21647" t="s">
        <v>660</v>
      </c>
      <c r="C21647" t="s">
        <v>668</v>
      </c>
      <c r="D21647" s="2">
        <v>33482</v>
      </c>
      <c r="E21647">
        <v>29.4</v>
      </c>
      <c r="F21647">
        <v>6356</v>
      </c>
      <c r="G21647">
        <v>36830000</v>
      </c>
      <c r="H21647">
        <v>0</v>
      </c>
      <c r="K21647">
        <v>1650</v>
      </c>
      <c r="L21647">
        <v>12</v>
      </c>
      <c r="M21647">
        <v>4.7</v>
      </c>
    </row>
    <row r="21648" spans="1:15" x14ac:dyDescent="0.25">
      <c r="A21648" t="s">
        <v>660</v>
      </c>
      <c r="C21648" t="s">
        <v>670</v>
      </c>
      <c r="D21648" s="2">
        <v>33482</v>
      </c>
      <c r="E21648">
        <v>29.4</v>
      </c>
      <c r="F21648">
        <v>16459</v>
      </c>
      <c r="G21648">
        <v>68773000</v>
      </c>
      <c r="H21648">
        <v>0</v>
      </c>
      <c r="K21648">
        <v>1690</v>
      </c>
      <c r="L21648">
        <v>20</v>
      </c>
      <c r="M21648">
        <v>2.2999999999999998</v>
      </c>
    </row>
    <row r="21649" spans="1:13" x14ac:dyDescent="0.25">
      <c r="A21649" t="s">
        <v>660</v>
      </c>
      <c r="C21649" t="s">
        <v>795</v>
      </c>
      <c r="D21649" s="2">
        <v>33482</v>
      </c>
      <c r="E21649">
        <v>29.4</v>
      </c>
      <c r="F21649">
        <v>21636</v>
      </c>
      <c r="G21649">
        <v>56467000</v>
      </c>
      <c r="H21649">
        <v>0</v>
      </c>
      <c r="K21649">
        <v>1323</v>
      </c>
      <c r="L21649">
        <v>21</v>
      </c>
      <c r="M21649">
        <v>3</v>
      </c>
    </row>
    <row r="21650" spans="1:13" x14ac:dyDescent="0.25">
      <c r="A21650" t="s">
        <v>660</v>
      </c>
      <c r="C21650" t="s">
        <v>687</v>
      </c>
      <c r="D21650" s="2">
        <v>33482</v>
      </c>
      <c r="E21650">
        <v>23.4</v>
      </c>
      <c r="F21650">
        <v>4861</v>
      </c>
      <c r="G21650">
        <v>34524000</v>
      </c>
      <c r="H21650">
        <v>0</v>
      </c>
      <c r="K21650">
        <v>1425</v>
      </c>
      <c r="L21650">
        <v>16</v>
      </c>
      <c r="M21650">
        <v>1.7</v>
      </c>
    </row>
    <row r="21651" spans="1:13" x14ac:dyDescent="0.25">
      <c r="A21651" t="s">
        <v>660</v>
      </c>
      <c r="C21651" t="s">
        <v>665</v>
      </c>
      <c r="D21651" s="2">
        <v>33482</v>
      </c>
      <c r="E21651">
        <v>29.4</v>
      </c>
      <c r="F21651">
        <v>47961</v>
      </c>
      <c r="G21651">
        <v>50961000</v>
      </c>
      <c r="H21651">
        <v>0</v>
      </c>
      <c r="K21651">
        <v>1181</v>
      </c>
      <c r="L21651">
        <v>28</v>
      </c>
      <c r="M21651">
        <v>8.1</v>
      </c>
    </row>
    <row r="21652" spans="1:13" x14ac:dyDescent="0.25">
      <c r="A21652" t="s">
        <v>660</v>
      </c>
      <c r="C21652" t="s">
        <v>783</v>
      </c>
      <c r="D21652" s="2">
        <v>33482</v>
      </c>
      <c r="E21652">
        <v>29.4</v>
      </c>
      <c r="F21652">
        <v>7783</v>
      </c>
      <c r="G21652">
        <v>4104000</v>
      </c>
      <c r="H21652">
        <v>0</v>
      </c>
      <c r="K21652">
        <v>0</v>
      </c>
      <c r="L21652">
        <v>16</v>
      </c>
      <c r="M21652">
        <v>1.2</v>
      </c>
    </row>
    <row r="21653" spans="1:13" x14ac:dyDescent="0.25">
      <c r="A21653" t="s">
        <v>660</v>
      </c>
      <c r="C21653" t="s">
        <v>672</v>
      </c>
      <c r="D21653" s="2">
        <v>33482</v>
      </c>
      <c r="E21653">
        <v>29.4</v>
      </c>
      <c r="F21653">
        <v>2594</v>
      </c>
      <c r="G21653">
        <v>1368000</v>
      </c>
      <c r="H21653">
        <v>0</v>
      </c>
      <c r="K21653">
        <v>1740</v>
      </c>
      <c r="L21653">
        <v>18</v>
      </c>
      <c r="M21653">
        <v>2.6</v>
      </c>
    </row>
    <row r="21654" spans="1:13" x14ac:dyDescent="0.25">
      <c r="A21654" t="s">
        <v>660</v>
      </c>
      <c r="C21654" t="s">
        <v>688</v>
      </c>
      <c r="D21654" s="2">
        <v>33482</v>
      </c>
      <c r="E21654">
        <v>29.4</v>
      </c>
      <c r="F21654">
        <v>6034</v>
      </c>
      <c r="G21654">
        <v>64052000</v>
      </c>
      <c r="H21654">
        <v>0</v>
      </c>
      <c r="K21654">
        <v>782</v>
      </c>
      <c r="L21654">
        <v>24</v>
      </c>
      <c r="M21654">
        <v>3</v>
      </c>
    </row>
    <row r="21655" spans="1:13" x14ac:dyDescent="0.25">
      <c r="A21655" t="s">
        <v>660</v>
      </c>
      <c r="C21655" t="s">
        <v>777</v>
      </c>
      <c r="D21655" s="2">
        <v>33482</v>
      </c>
      <c r="E21655">
        <v>29.4</v>
      </c>
      <c r="F21655">
        <v>19086</v>
      </c>
      <c r="G21655">
        <v>140045000</v>
      </c>
      <c r="H21655">
        <v>6547</v>
      </c>
      <c r="K21655">
        <v>1650</v>
      </c>
      <c r="L21655">
        <v>28</v>
      </c>
      <c r="M21655">
        <v>1.1000000000000001</v>
      </c>
    </row>
    <row r="21656" spans="1:13" x14ac:dyDescent="0.25">
      <c r="A21656" t="s">
        <v>660</v>
      </c>
      <c r="C21656" t="s">
        <v>686</v>
      </c>
      <c r="D21656" s="2">
        <v>33482</v>
      </c>
      <c r="E21656">
        <v>28.2</v>
      </c>
      <c r="F21656">
        <v>21380</v>
      </c>
      <c r="G21656">
        <v>91917000</v>
      </c>
      <c r="H21656">
        <v>1488</v>
      </c>
      <c r="K21656">
        <v>1800</v>
      </c>
      <c r="L21656">
        <v>24</v>
      </c>
      <c r="M21656">
        <v>2.2999999999999998</v>
      </c>
    </row>
    <row r="21657" spans="1:13" x14ac:dyDescent="0.25">
      <c r="A21657" t="s">
        <v>660</v>
      </c>
      <c r="C21657" t="s">
        <v>673</v>
      </c>
      <c r="D21657" s="2">
        <v>33482</v>
      </c>
      <c r="E21657">
        <v>29.4</v>
      </c>
      <c r="F21657">
        <v>12712</v>
      </c>
      <c r="G21657">
        <v>80541000</v>
      </c>
      <c r="H21657">
        <v>10174</v>
      </c>
      <c r="K21657">
        <v>1210</v>
      </c>
      <c r="L21657">
        <v>24</v>
      </c>
      <c r="M21657">
        <v>3.2</v>
      </c>
    </row>
    <row r="21658" spans="1:13" x14ac:dyDescent="0.25">
      <c r="A21658" t="s">
        <v>660</v>
      </c>
      <c r="C21658" t="s">
        <v>681</v>
      </c>
      <c r="D21658" s="2">
        <v>33482</v>
      </c>
      <c r="E21658">
        <v>29.4</v>
      </c>
      <c r="F21658">
        <v>27542</v>
      </c>
      <c r="G21658">
        <v>56986000</v>
      </c>
      <c r="H21658">
        <v>18778</v>
      </c>
      <c r="K21658">
        <v>1175</v>
      </c>
      <c r="L21658">
        <v>28</v>
      </c>
      <c r="M21658">
        <v>1.7</v>
      </c>
    </row>
    <row r="21659" spans="1:13" x14ac:dyDescent="0.25">
      <c r="A21659" t="s">
        <v>660</v>
      </c>
      <c r="C21659" t="s">
        <v>666</v>
      </c>
      <c r="D21659" s="2">
        <v>33512</v>
      </c>
      <c r="E21659">
        <v>30.8</v>
      </c>
      <c r="F21659">
        <v>11030</v>
      </c>
      <c r="G21659">
        <v>32260000</v>
      </c>
      <c r="H21659">
        <v>0</v>
      </c>
      <c r="K21659">
        <v>1683</v>
      </c>
      <c r="L21659">
        <v>12</v>
      </c>
      <c r="M21659">
        <v>1.9</v>
      </c>
    </row>
    <row r="21660" spans="1:13" x14ac:dyDescent="0.25">
      <c r="A21660" t="s">
        <v>660</v>
      </c>
      <c r="C21660" t="s">
        <v>668</v>
      </c>
      <c r="D21660" s="2">
        <v>33512</v>
      </c>
      <c r="E21660">
        <v>30.8</v>
      </c>
      <c r="F21660">
        <v>5061</v>
      </c>
      <c r="G21660">
        <v>38450000</v>
      </c>
      <c r="H21660">
        <v>0</v>
      </c>
      <c r="K21660">
        <v>1665</v>
      </c>
      <c r="L21660">
        <v>12</v>
      </c>
      <c r="M21660">
        <v>6.3</v>
      </c>
    </row>
    <row r="21661" spans="1:13" x14ac:dyDescent="0.25">
      <c r="A21661" t="s">
        <v>660</v>
      </c>
      <c r="C21661" t="s">
        <v>670</v>
      </c>
      <c r="D21661" s="2">
        <v>33512</v>
      </c>
      <c r="E21661">
        <v>30.9</v>
      </c>
      <c r="F21661">
        <v>17325</v>
      </c>
      <c r="G21661">
        <v>75515000</v>
      </c>
      <c r="H21661">
        <v>0</v>
      </c>
      <c r="K21661">
        <v>1690</v>
      </c>
      <c r="L21661">
        <v>20</v>
      </c>
      <c r="M21661">
        <v>2.1</v>
      </c>
    </row>
    <row r="21662" spans="1:13" x14ac:dyDescent="0.25">
      <c r="A21662" t="s">
        <v>660</v>
      </c>
      <c r="C21662" t="s">
        <v>795</v>
      </c>
      <c r="D21662" s="2">
        <v>33512</v>
      </c>
      <c r="E21662">
        <v>30.8</v>
      </c>
      <c r="F21662">
        <v>22574</v>
      </c>
      <c r="G21662">
        <v>34307000</v>
      </c>
      <c r="H21662">
        <v>0</v>
      </c>
      <c r="K21662">
        <v>1323</v>
      </c>
      <c r="L21662">
        <v>21</v>
      </c>
      <c r="M21662">
        <v>3.6</v>
      </c>
    </row>
    <row r="21663" spans="1:13" x14ac:dyDescent="0.25">
      <c r="A21663" t="s">
        <v>660</v>
      </c>
      <c r="C21663" t="s">
        <v>687</v>
      </c>
      <c r="D21663" s="2">
        <v>33512</v>
      </c>
      <c r="E21663">
        <v>30.8</v>
      </c>
      <c r="F21663">
        <v>7271</v>
      </c>
      <c r="G21663">
        <v>44895000</v>
      </c>
      <c r="H21663">
        <v>0</v>
      </c>
      <c r="K21663">
        <v>1425</v>
      </c>
      <c r="L21663">
        <v>16</v>
      </c>
      <c r="M21663">
        <v>1.6</v>
      </c>
    </row>
    <row r="21664" spans="1:13" x14ac:dyDescent="0.25">
      <c r="A21664" t="s">
        <v>660</v>
      </c>
      <c r="C21664" t="s">
        <v>665</v>
      </c>
      <c r="D21664" s="2">
        <v>33512</v>
      </c>
      <c r="E21664">
        <v>30.8</v>
      </c>
      <c r="F21664">
        <v>50960</v>
      </c>
      <c r="G21664">
        <v>81349000</v>
      </c>
      <c r="H21664">
        <v>0</v>
      </c>
      <c r="K21664">
        <v>1183</v>
      </c>
      <c r="L21664">
        <v>28</v>
      </c>
      <c r="M21664">
        <v>6.9</v>
      </c>
    </row>
    <row r="21665" spans="1:13" x14ac:dyDescent="0.25">
      <c r="A21665" t="s">
        <v>660</v>
      </c>
      <c r="C21665" t="s">
        <v>783</v>
      </c>
      <c r="D21665" s="2">
        <v>33512</v>
      </c>
      <c r="E21665">
        <v>30.8</v>
      </c>
      <c r="F21665">
        <v>8224</v>
      </c>
      <c r="G21665">
        <v>4435000</v>
      </c>
      <c r="H21665">
        <v>0</v>
      </c>
      <c r="K21665">
        <v>0</v>
      </c>
      <c r="L21665">
        <v>16</v>
      </c>
      <c r="M21665">
        <v>1.2</v>
      </c>
    </row>
    <row r="21666" spans="1:13" x14ac:dyDescent="0.25">
      <c r="A21666" t="s">
        <v>660</v>
      </c>
      <c r="C21666" t="s">
        <v>672</v>
      </c>
      <c r="D21666" s="2">
        <v>33512</v>
      </c>
      <c r="E21666">
        <v>30.8</v>
      </c>
      <c r="F21666">
        <v>2741</v>
      </c>
      <c r="G21666">
        <v>1478000</v>
      </c>
      <c r="H21666">
        <v>0</v>
      </c>
      <c r="K21666">
        <v>1740</v>
      </c>
      <c r="L21666">
        <v>18</v>
      </c>
      <c r="M21666">
        <v>0.5</v>
      </c>
    </row>
    <row r="21667" spans="1:13" x14ac:dyDescent="0.25">
      <c r="A21667" t="s">
        <v>660</v>
      </c>
      <c r="C21667" t="s">
        <v>688</v>
      </c>
      <c r="D21667" s="2">
        <v>33512</v>
      </c>
      <c r="E21667">
        <v>30.8</v>
      </c>
      <c r="F21667">
        <v>5470</v>
      </c>
      <c r="G21667">
        <v>94546000</v>
      </c>
      <c r="H21667">
        <v>0</v>
      </c>
      <c r="K21667">
        <v>785</v>
      </c>
      <c r="L21667">
        <v>24</v>
      </c>
      <c r="M21667">
        <v>4</v>
      </c>
    </row>
    <row r="21668" spans="1:13" x14ac:dyDescent="0.25">
      <c r="A21668" t="s">
        <v>660</v>
      </c>
      <c r="C21668" t="s">
        <v>777</v>
      </c>
      <c r="D21668" s="2">
        <v>33512</v>
      </c>
      <c r="E21668">
        <v>30.8</v>
      </c>
      <c r="F21668">
        <v>19885</v>
      </c>
      <c r="G21668">
        <v>155581000</v>
      </c>
      <c r="H21668">
        <v>6998</v>
      </c>
      <c r="K21668">
        <v>1651</v>
      </c>
      <c r="L21668">
        <v>28</v>
      </c>
      <c r="M21668">
        <v>9.3000000000000007</v>
      </c>
    </row>
    <row r="21669" spans="1:13" x14ac:dyDescent="0.25">
      <c r="A21669" t="s">
        <v>660</v>
      </c>
      <c r="C21669" t="s">
        <v>686</v>
      </c>
      <c r="D21669" s="2">
        <v>33512</v>
      </c>
      <c r="E21669">
        <v>30.8</v>
      </c>
      <c r="F21669">
        <v>23379</v>
      </c>
      <c r="G21669">
        <v>101470000</v>
      </c>
      <c r="H21669">
        <v>1670</v>
      </c>
      <c r="K21669">
        <v>1803</v>
      </c>
      <c r="L21669">
        <v>24</v>
      </c>
      <c r="M21669">
        <v>4.4000000000000004</v>
      </c>
    </row>
    <row r="21670" spans="1:13" x14ac:dyDescent="0.25">
      <c r="A21670" t="s">
        <v>660</v>
      </c>
      <c r="C21670" t="s">
        <v>673</v>
      </c>
      <c r="D21670" s="2">
        <v>33512</v>
      </c>
      <c r="E21670">
        <v>30.8</v>
      </c>
      <c r="F21670">
        <v>13563</v>
      </c>
      <c r="G21670">
        <v>79370000</v>
      </c>
      <c r="H21670">
        <v>11138</v>
      </c>
      <c r="K21670">
        <v>1210</v>
      </c>
      <c r="L21670">
        <v>24</v>
      </c>
      <c r="M21670">
        <v>6</v>
      </c>
    </row>
    <row r="21671" spans="1:13" x14ac:dyDescent="0.25">
      <c r="A21671" t="s">
        <v>660</v>
      </c>
      <c r="C21671" t="s">
        <v>681</v>
      </c>
      <c r="D21671" s="2">
        <v>33512</v>
      </c>
      <c r="E21671">
        <v>30.9</v>
      </c>
      <c r="F21671">
        <v>29639</v>
      </c>
      <c r="G21671">
        <v>35629000</v>
      </c>
      <c r="H21671">
        <v>20735</v>
      </c>
      <c r="K21671">
        <v>1175</v>
      </c>
      <c r="L21671">
        <v>28</v>
      </c>
      <c r="M21671">
        <v>2.9</v>
      </c>
    </row>
    <row r="21672" spans="1:13" x14ac:dyDescent="0.25">
      <c r="A21672" t="s">
        <v>660</v>
      </c>
      <c r="C21672" t="s">
        <v>666</v>
      </c>
      <c r="D21672" s="2">
        <v>33543</v>
      </c>
      <c r="E21672">
        <v>29.9</v>
      </c>
      <c r="F21672">
        <v>8991</v>
      </c>
      <c r="G21672">
        <v>28336000</v>
      </c>
      <c r="H21672">
        <v>0</v>
      </c>
      <c r="K21672">
        <v>1685</v>
      </c>
      <c r="L21672">
        <v>12</v>
      </c>
      <c r="M21672">
        <v>0.8</v>
      </c>
    </row>
    <row r="21673" spans="1:13" x14ac:dyDescent="0.25">
      <c r="A21673" t="s">
        <v>660</v>
      </c>
      <c r="C21673" t="s">
        <v>668</v>
      </c>
      <c r="D21673" s="2">
        <v>33543</v>
      </c>
      <c r="E21673">
        <v>29.9</v>
      </c>
      <c r="F21673">
        <v>3640</v>
      </c>
      <c r="G21673">
        <v>36448000</v>
      </c>
      <c r="H21673">
        <v>0</v>
      </c>
      <c r="K21673">
        <v>1680</v>
      </c>
      <c r="L21673">
        <v>12</v>
      </c>
      <c r="M21673">
        <v>2</v>
      </c>
    </row>
    <row r="21674" spans="1:13" x14ac:dyDescent="0.25">
      <c r="A21674" t="s">
        <v>660</v>
      </c>
      <c r="C21674" t="s">
        <v>670</v>
      </c>
      <c r="D21674" s="2">
        <v>33543</v>
      </c>
      <c r="E21674">
        <v>29.9</v>
      </c>
      <c r="F21674">
        <v>17166</v>
      </c>
      <c r="G21674">
        <v>74724000</v>
      </c>
      <c r="H21674">
        <v>0</v>
      </c>
      <c r="K21674">
        <v>1690</v>
      </c>
      <c r="L21674">
        <v>20</v>
      </c>
      <c r="M21674">
        <v>0.9</v>
      </c>
    </row>
    <row r="21675" spans="1:13" x14ac:dyDescent="0.25">
      <c r="A21675" t="s">
        <v>660</v>
      </c>
      <c r="C21675" t="s">
        <v>795</v>
      </c>
      <c r="D21675" s="2">
        <v>33543</v>
      </c>
      <c r="E21675">
        <v>29.9</v>
      </c>
      <c r="F21675">
        <v>22399</v>
      </c>
      <c r="G21675">
        <v>34040000</v>
      </c>
      <c r="H21675">
        <v>0</v>
      </c>
      <c r="K21675">
        <v>1321</v>
      </c>
      <c r="L21675">
        <v>21</v>
      </c>
      <c r="M21675">
        <v>2.6</v>
      </c>
    </row>
    <row r="21676" spans="1:13" x14ac:dyDescent="0.25">
      <c r="A21676" t="s">
        <v>660</v>
      </c>
      <c r="C21676" t="s">
        <v>687</v>
      </c>
      <c r="D21676" s="2">
        <v>33543</v>
      </c>
      <c r="E21676">
        <v>29.9</v>
      </c>
      <c r="F21676">
        <v>6248</v>
      </c>
      <c r="G21676">
        <v>49185000</v>
      </c>
      <c r="H21676">
        <v>0</v>
      </c>
      <c r="K21676">
        <v>1425</v>
      </c>
      <c r="L21676">
        <v>16</v>
      </c>
      <c r="M21676">
        <v>5.9</v>
      </c>
    </row>
    <row r="21677" spans="1:13" x14ac:dyDescent="0.25">
      <c r="A21677" t="s">
        <v>660</v>
      </c>
      <c r="C21677" t="s">
        <v>665</v>
      </c>
      <c r="D21677" s="2">
        <v>33543</v>
      </c>
      <c r="E21677">
        <v>29.9</v>
      </c>
      <c r="F21677">
        <v>50424</v>
      </c>
      <c r="G21677">
        <v>46478000</v>
      </c>
      <c r="H21677">
        <v>0</v>
      </c>
      <c r="K21677">
        <v>1185</v>
      </c>
      <c r="L21677">
        <v>28</v>
      </c>
      <c r="M21677">
        <v>2.1</v>
      </c>
    </row>
    <row r="21678" spans="1:13" x14ac:dyDescent="0.25">
      <c r="A21678" t="s">
        <v>660</v>
      </c>
      <c r="C21678" t="s">
        <v>783</v>
      </c>
      <c r="D21678" s="2">
        <v>33543</v>
      </c>
      <c r="E21678">
        <v>29.9</v>
      </c>
      <c r="F21678">
        <v>8149</v>
      </c>
      <c r="G21678">
        <v>4285000</v>
      </c>
      <c r="H21678">
        <v>0</v>
      </c>
      <c r="K21678">
        <v>0</v>
      </c>
      <c r="L21678">
        <v>16</v>
      </c>
      <c r="M21678">
        <v>1.2</v>
      </c>
    </row>
    <row r="21679" spans="1:13" x14ac:dyDescent="0.25">
      <c r="A21679" t="s">
        <v>660</v>
      </c>
      <c r="C21679" t="s">
        <v>672</v>
      </c>
      <c r="D21679" s="2">
        <v>33543</v>
      </c>
      <c r="E21679">
        <v>29.9</v>
      </c>
      <c r="F21679">
        <v>2716</v>
      </c>
      <c r="G21679">
        <v>1428000</v>
      </c>
      <c r="H21679">
        <v>0</v>
      </c>
      <c r="K21679">
        <v>1740</v>
      </c>
      <c r="L21679">
        <v>18</v>
      </c>
      <c r="M21679">
        <v>2.6</v>
      </c>
    </row>
    <row r="21680" spans="1:13" x14ac:dyDescent="0.25">
      <c r="A21680" t="s">
        <v>660</v>
      </c>
      <c r="C21680" t="s">
        <v>688</v>
      </c>
      <c r="D21680" s="2">
        <v>33543</v>
      </c>
      <c r="E21680">
        <v>29.9</v>
      </c>
      <c r="F21680">
        <v>5601</v>
      </c>
      <c r="G21680">
        <v>89205000</v>
      </c>
      <c r="H21680">
        <v>0</v>
      </c>
      <c r="K21680">
        <v>785</v>
      </c>
      <c r="L21680">
        <v>24</v>
      </c>
      <c r="M21680">
        <v>3.4</v>
      </c>
    </row>
    <row r="21681" spans="1:13" x14ac:dyDescent="0.25">
      <c r="A21681" t="s">
        <v>660</v>
      </c>
      <c r="C21681" t="s">
        <v>777</v>
      </c>
      <c r="D21681" s="2">
        <v>33543</v>
      </c>
      <c r="E21681">
        <v>29.8</v>
      </c>
      <c r="F21681">
        <v>19036</v>
      </c>
      <c r="G21681">
        <v>120088000</v>
      </c>
      <c r="H21681">
        <v>7401</v>
      </c>
      <c r="K21681">
        <v>1650</v>
      </c>
      <c r="L21681">
        <v>28</v>
      </c>
      <c r="M21681">
        <v>12.3</v>
      </c>
    </row>
    <row r="21682" spans="1:13" x14ac:dyDescent="0.25">
      <c r="A21682" t="s">
        <v>660</v>
      </c>
      <c r="C21682" t="s">
        <v>686</v>
      </c>
      <c r="D21682" s="2">
        <v>33543</v>
      </c>
      <c r="E21682">
        <v>29.9</v>
      </c>
      <c r="F21682">
        <v>22641</v>
      </c>
      <c r="G21682">
        <v>101813000</v>
      </c>
      <c r="H21682">
        <v>1787</v>
      </c>
      <c r="K21682">
        <v>1805</v>
      </c>
      <c r="L21682">
        <v>24</v>
      </c>
      <c r="M21682">
        <v>2.1</v>
      </c>
    </row>
    <row r="21683" spans="1:13" x14ac:dyDescent="0.25">
      <c r="A21683" t="s">
        <v>660</v>
      </c>
      <c r="C21683" t="s">
        <v>673</v>
      </c>
      <c r="D21683" s="2">
        <v>33543</v>
      </c>
      <c r="E21683">
        <v>29.1</v>
      </c>
      <c r="F21683">
        <v>12865</v>
      </c>
      <c r="G21683">
        <v>75360000</v>
      </c>
      <c r="H21683">
        <v>11672</v>
      </c>
      <c r="K21683">
        <v>1210</v>
      </c>
      <c r="L21683">
        <v>24</v>
      </c>
      <c r="M21683">
        <v>1.8</v>
      </c>
    </row>
    <row r="21684" spans="1:13" x14ac:dyDescent="0.25">
      <c r="A21684" t="s">
        <v>660</v>
      </c>
      <c r="C21684" t="s">
        <v>681</v>
      </c>
      <c r="D21684" s="2">
        <v>33543</v>
      </c>
      <c r="E21684">
        <v>29.9</v>
      </c>
      <c r="F21684">
        <v>29452</v>
      </c>
      <c r="G21684">
        <v>30392000</v>
      </c>
      <c r="H21684">
        <v>22762</v>
      </c>
      <c r="K21684">
        <v>1175</v>
      </c>
      <c r="L21684">
        <v>28</v>
      </c>
      <c r="M21684">
        <v>0.8</v>
      </c>
    </row>
    <row r="21685" spans="1:13" x14ac:dyDescent="0.25">
      <c r="A21685" t="s">
        <v>660</v>
      </c>
      <c r="C21685" t="s">
        <v>666</v>
      </c>
      <c r="D21685" s="2">
        <v>33573</v>
      </c>
      <c r="E21685">
        <v>29.9</v>
      </c>
      <c r="F21685">
        <v>9960</v>
      </c>
      <c r="G21685">
        <v>30015000</v>
      </c>
      <c r="H21685">
        <v>0</v>
      </c>
      <c r="K21685">
        <v>1685</v>
      </c>
      <c r="L21685">
        <v>12</v>
      </c>
      <c r="M21685">
        <v>1.7</v>
      </c>
    </row>
    <row r="21686" spans="1:13" x14ac:dyDescent="0.25">
      <c r="A21686" t="s">
        <v>660</v>
      </c>
      <c r="C21686" t="s">
        <v>668</v>
      </c>
      <c r="D21686" s="2">
        <v>33573</v>
      </c>
      <c r="E21686">
        <v>30.8</v>
      </c>
      <c r="F21686">
        <v>3733</v>
      </c>
      <c r="G21686">
        <v>37521000</v>
      </c>
      <c r="H21686">
        <v>0</v>
      </c>
      <c r="K21686">
        <v>1680</v>
      </c>
      <c r="L21686">
        <v>12</v>
      </c>
      <c r="M21686">
        <v>1.3</v>
      </c>
    </row>
    <row r="21687" spans="1:13" x14ac:dyDescent="0.25">
      <c r="A21687" t="s">
        <v>660</v>
      </c>
      <c r="C21687" t="s">
        <v>670</v>
      </c>
      <c r="D21687" s="2">
        <v>33573</v>
      </c>
      <c r="E21687">
        <v>30.8</v>
      </c>
      <c r="F21687">
        <v>17446</v>
      </c>
      <c r="G21687">
        <v>75112000</v>
      </c>
      <c r="H21687">
        <v>161</v>
      </c>
      <c r="K21687">
        <v>1690</v>
      </c>
      <c r="L21687">
        <v>20</v>
      </c>
      <c r="M21687">
        <v>5.7</v>
      </c>
    </row>
    <row r="21688" spans="1:13" x14ac:dyDescent="0.25">
      <c r="A21688" t="s">
        <v>660</v>
      </c>
      <c r="C21688" t="s">
        <v>795</v>
      </c>
      <c r="D21688" s="2">
        <v>33573</v>
      </c>
      <c r="E21688">
        <v>30.8</v>
      </c>
      <c r="F21688">
        <v>23001</v>
      </c>
      <c r="G21688">
        <v>34557000</v>
      </c>
      <c r="H21688">
        <v>0</v>
      </c>
      <c r="K21688">
        <v>1320</v>
      </c>
      <c r="L21688">
        <v>21</v>
      </c>
      <c r="M21688">
        <v>4.7</v>
      </c>
    </row>
    <row r="21689" spans="1:13" x14ac:dyDescent="0.25">
      <c r="A21689" t="s">
        <v>660</v>
      </c>
      <c r="C21689" t="s">
        <v>687</v>
      </c>
      <c r="D21689" s="2">
        <v>33573</v>
      </c>
      <c r="E21689">
        <v>30.8</v>
      </c>
      <c r="F21689">
        <v>5683</v>
      </c>
      <c r="G21689">
        <v>54634000</v>
      </c>
      <c r="H21689">
        <v>0</v>
      </c>
      <c r="K21689">
        <v>1425</v>
      </c>
      <c r="L21689">
        <v>16</v>
      </c>
      <c r="M21689">
        <v>2.1</v>
      </c>
    </row>
    <row r="21690" spans="1:13" x14ac:dyDescent="0.25">
      <c r="A21690" t="s">
        <v>660</v>
      </c>
      <c r="C21690" t="s">
        <v>665</v>
      </c>
      <c r="D21690" s="2">
        <v>33573</v>
      </c>
      <c r="E21690">
        <v>30.8</v>
      </c>
      <c r="F21690">
        <v>51652</v>
      </c>
      <c r="G21690">
        <v>48715000</v>
      </c>
      <c r="H21690">
        <v>0</v>
      </c>
      <c r="K21690">
        <v>1185</v>
      </c>
      <c r="L21690">
        <v>28</v>
      </c>
      <c r="M21690">
        <v>4</v>
      </c>
    </row>
    <row r="21691" spans="1:13" x14ac:dyDescent="0.25">
      <c r="A21691" t="s">
        <v>660</v>
      </c>
      <c r="C21691" t="s">
        <v>783</v>
      </c>
      <c r="D21691" s="2">
        <v>33573</v>
      </c>
      <c r="E21691">
        <v>30.8</v>
      </c>
      <c r="F21691">
        <v>8357</v>
      </c>
      <c r="G21691">
        <v>4411000</v>
      </c>
      <c r="H21691">
        <v>0</v>
      </c>
      <c r="K21691">
        <v>0</v>
      </c>
      <c r="L21691">
        <v>16</v>
      </c>
      <c r="M21691">
        <v>1.2</v>
      </c>
    </row>
    <row r="21692" spans="1:13" x14ac:dyDescent="0.25">
      <c r="A21692" t="s">
        <v>660</v>
      </c>
      <c r="C21692" t="s">
        <v>672</v>
      </c>
      <c r="D21692" s="2">
        <v>33573</v>
      </c>
      <c r="E21692">
        <v>30.8</v>
      </c>
      <c r="F21692">
        <v>2786</v>
      </c>
      <c r="G21692">
        <v>1470000</v>
      </c>
      <c r="H21692">
        <v>0</v>
      </c>
      <c r="K21692">
        <v>1740</v>
      </c>
      <c r="L21692">
        <v>18</v>
      </c>
      <c r="M21692">
        <v>8.6</v>
      </c>
    </row>
    <row r="21693" spans="1:13" x14ac:dyDescent="0.25">
      <c r="A21693" t="s">
        <v>660</v>
      </c>
      <c r="C21693" t="s">
        <v>688</v>
      </c>
      <c r="D21693" s="2">
        <v>33573</v>
      </c>
      <c r="E21693">
        <v>30.8</v>
      </c>
      <c r="F21693">
        <v>3661</v>
      </c>
      <c r="G21693">
        <v>57310000</v>
      </c>
      <c r="H21693">
        <v>2221</v>
      </c>
      <c r="K21693">
        <v>785</v>
      </c>
      <c r="L21693">
        <v>24</v>
      </c>
      <c r="M21693">
        <v>4.7</v>
      </c>
    </row>
    <row r="21694" spans="1:13" x14ac:dyDescent="0.25">
      <c r="A21694" t="s">
        <v>660</v>
      </c>
      <c r="C21694" t="s">
        <v>777</v>
      </c>
      <c r="D21694" s="2">
        <v>33573</v>
      </c>
      <c r="E21694">
        <v>30.8</v>
      </c>
      <c r="F21694">
        <v>11832</v>
      </c>
      <c r="G21694">
        <v>117860000</v>
      </c>
      <c r="H21694">
        <v>14873</v>
      </c>
      <c r="K21694">
        <v>1650</v>
      </c>
      <c r="L21694">
        <v>28</v>
      </c>
      <c r="M21694">
        <v>4.2</v>
      </c>
    </row>
    <row r="21695" spans="1:13" x14ac:dyDescent="0.25">
      <c r="A21695" t="s">
        <v>660</v>
      </c>
      <c r="C21695" t="s">
        <v>686</v>
      </c>
      <c r="D21695" s="2">
        <v>33573</v>
      </c>
      <c r="E21695">
        <v>30.8</v>
      </c>
      <c r="F21695">
        <v>23399</v>
      </c>
      <c r="G21695">
        <v>105508000</v>
      </c>
      <c r="H21695">
        <v>1852</v>
      </c>
      <c r="K21695">
        <v>1802</v>
      </c>
      <c r="L21695">
        <v>24</v>
      </c>
      <c r="M21695">
        <v>3.8</v>
      </c>
    </row>
    <row r="21696" spans="1:13" x14ac:dyDescent="0.25">
      <c r="A21696" t="s">
        <v>660</v>
      </c>
      <c r="C21696" t="s">
        <v>673</v>
      </c>
      <c r="D21696" s="2">
        <v>33573</v>
      </c>
      <c r="E21696">
        <v>30.8</v>
      </c>
      <c r="F21696">
        <v>12811</v>
      </c>
      <c r="G21696">
        <v>78289000</v>
      </c>
      <c r="H21696">
        <v>13150</v>
      </c>
      <c r="K21696">
        <v>1210</v>
      </c>
      <c r="L21696">
        <v>24</v>
      </c>
      <c r="M21696">
        <v>3.5</v>
      </c>
    </row>
    <row r="21697" spans="1:13" x14ac:dyDescent="0.25">
      <c r="A21697" t="s">
        <v>660</v>
      </c>
      <c r="C21697" t="s">
        <v>681</v>
      </c>
      <c r="D21697" s="2">
        <v>33573</v>
      </c>
      <c r="E21697">
        <v>30.8</v>
      </c>
      <c r="F21697">
        <v>39597</v>
      </c>
      <c r="G21697">
        <v>35236000</v>
      </c>
      <c r="H21697">
        <v>15447</v>
      </c>
      <c r="K21697">
        <v>1175</v>
      </c>
      <c r="L21697">
        <v>28</v>
      </c>
      <c r="M21697">
        <v>1.2</v>
      </c>
    </row>
    <row r="21698" spans="1:13" x14ac:dyDescent="0.25">
      <c r="A21698" t="s">
        <v>660</v>
      </c>
      <c r="C21698" t="s">
        <v>666</v>
      </c>
      <c r="D21698" s="2">
        <v>33604</v>
      </c>
      <c r="E21698">
        <v>29.4</v>
      </c>
      <c r="F21698">
        <v>11266</v>
      </c>
      <c r="G21698">
        <v>32268000</v>
      </c>
      <c r="H21698">
        <v>0</v>
      </c>
      <c r="K21698">
        <v>1685</v>
      </c>
      <c r="L21698">
        <v>12</v>
      </c>
      <c r="M21698">
        <v>2.2999999999999998</v>
      </c>
    </row>
    <row r="21699" spans="1:13" x14ac:dyDescent="0.25">
      <c r="A21699" t="s">
        <v>660</v>
      </c>
      <c r="C21699" t="s">
        <v>668</v>
      </c>
      <c r="D21699" s="2">
        <v>33604</v>
      </c>
      <c r="E21699">
        <v>29.4</v>
      </c>
      <c r="F21699">
        <v>3543</v>
      </c>
      <c r="G21699">
        <v>35990000</v>
      </c>
      <c r="H21699">
        <v>0</v>
      </c>
      <c r="K21699">
        <v>1680</v>
      </c>
      <c r="L21699">
        <v>12</v>
      </c>
      <c r="M21699">
        <v>9</v>
      </c>
    </row>
    <row r="21700" spans="1:13" x14ac:dyDescent="0.25">
      <c r="A21700" t="s">
        <v>660</v>
      </c>
      <c r="C21700" t="s">
        <v>670</v>
      </c>
      <c r="D21700" s="2">
        <v>33604</v>
      </c>
      <c r="E21700">
        <v>23.7</v>
      </c>
      <c r="F21700">
        <v>13538</v>
      </c>
      <c r="G21700">
        <v>55882000</v>
      </c>
      <c r="H21700">
        <v>111</v>
      </c>
      <c r="K21700">
        <v>1690</v>
      </c>
      <c r="L21700">
        <v>20</v>
      </c>
      <c r="M21700">
        <v>5.8</v>
      </c>
    </row>
    <row r="21701" spans="1:13" x14ac:dyDescent="0.25">
      <c r="A21701" t="s">
        <v>660</v>
      </c>
      <c r="C21701" t="s">
        <v>795</v>
      </c>
      <c r="D21701" s="2">
        <v>33604</v>
      </c>
      <c r="E21701">
        <v>29.5</v>
      </c>
      <c r="F21701">
        <v>21922</v>
      </c>
      <c r="G21701">
        <v>29524000</v>
      </c>
      <c r="H21701">
        <v>0</v>
      </c>
      <c r="K21701">
        <v>1320</v>
      </c>
      <c r="L21701">
        <v>21</v>
      </c>
      <c r="M21701">
        <v>3.5</v>
      </c>
    </row>
    <row r="21702" spans="1:13" x14ac:dyDescent="0.25">
      <c r="A21702" t="s">
        <v>660</v>
      </c>
      <c r="C21702" t="s">
        <v>687</v>
      </c>
      <c r="D21702" s="2">
        <v>33604</v>
      </c>
      <c r="E21702">
        <v>29.4</v>
      </c>
      <c r="F21702">
        <v>5129</v>
      </c>
      <c r="G21702">
        <v>48125000</v>
      </c>
      <c r="H21702">
        <v>0</v>
      </c>
      <c r="K21702">
        <v>922</v>
      </c>
      <c r="L21702">
        <v>16</v>
      </c>
      <c r="M21702">
        <v>3.4</v>
      </c>
    </row>
    <row r="21703" spans="1:13" x14ac:dyDescent="0.25">
      <c r="A21703" t="s">
        <v>660</v>
      </c>
      <c r="C21703" t="s">
        <v>665</v>
      </c>
      <c r="D21703" s="2">
        <v>33604</v>
      </c>
      <c r="E21703">
        <v>29.5</v>
      </c>
      <c r="F21703">
        <v>48872</v>
      </c>
      <c r="G21703">
        <v>46854000</v>
      </c>
      <c r="H21703">
        <v>0</v>
      </c>
      <c r="K21703">
        <v>1185</v>
      </c>
      <c r="L21703">
        <v>28</v>
      </c>
      <c r="M21703">
        <v>2.1</v>
      </c>
    </row>
    <row r="21704" spans="1:13" x14ac:dyDescent="0.25">
      <c r="A21704" t="s">
        <v>660</v>
      </c>
      <c r="C21704" t="s">
        <v>783</v>
      </c>
      <c r="D21704" s="2">
        <v>33604</v>
      </c>
      <c r="E21704">
        <v>29.4</v>
      </c>
      <c r="F21704">
        <v>7953</v>
      </c>
      <c r="G21704">
        <v>4242000</v>
      </c>
      <c r="H21704">
        <v>0</v>
      </c>
      <c r="K21704">
        <v>0</v>
      </c>
      <c r="L21704">
        <v>16</v>
      </c>
      <c r="M21704">
        <v>1.2</v>
      </c>
    </row>
    <row r="21705" spans="1:13" x14ac:dyDescent="0.25">
      <c r="A21705" t="s">
        <v>660</v>
      </c>
      <c r="C21705" t="s">
        <v>672</v>
      </c>
      <c r="D21705" s="2">
        <v>33604</v>
      </c>
      <c r="E21705">
        <v>29.4</v>
      </c>
      <c r="F21705">
        <v>2651</v>
      </c>
      <c r="G21705">
        <v>1414000</v>
      </c>
      <c r="H21705">
        <v>0</v>
      </c>
      <c r="K21705">
        <v>1740</v>
      </c>
      <c r="L21705">
        <v>18</v>
      </c>
      <c r="M21705">
        <v>9</v>
      </c>
    </row>
    <row r="21706" spans="1:13" x14ac:dyDescent="0.25">
      <c r="A21706" t="s">
        <v>660</v>
      </c>
      <c r="C21706" t="s">
        <v>688</v>
      </c>
      <c r="D21706" s="2">
        <v>33604</v>
      </c>
      <c r="E21706">
        <v>29.4</v>
      </c>
      <c r="F21706">
        <v>2565</v>
      </c>
      <c r="G21706">
        <v>50690000</v>
      </c>
      <c r="H21706">
        <v>2070</v>
      </c>
      <c r="K21706">
        <v>775</v>
      </c>
      <c r="L21706">
        <v>24</v>
      </c>
      <c r="M21706">
        <v>6.1</v>
      </c>
    </row>
    <row r="21707" spans="1:13" x14ac:dyDescent="0.25">
      <c r="A21707" t="s">
        <v>660</v>
      </c>
      <c r="C21707" t="s">
        <v>777</v>
      </c>
      <c r="D21707" s="2">
        <v>33604</v>
      </c>
      <c r="E21707">
        <v>29.5</v>
      </c>
      <c r="F21707">
        <v>13235</v>
      </c>
      <c r="G21707">
        <v>104185000</v>
      </c>
      <c r="H21707">
        <v>11571</v>
      </c>
      <c r="K21707">
        <v>1670</v>
      </c>
      <c r="L21707">
        <v>28</v>
      </c>
      <c r="M21707">
        <v>6.3</v>
      </c>
    </row>
    <row r="21708" spans="1:13" x14ac:dyDescent="0.25">
      <c r="A21708" t="s">
        <v>660</v>
      </c>
      <c r="C21708" t="s">
        <v>686</v>
      </c>
      <c r="D21708" s="2">
        <v>33604</v>
      </c>
      <c r="E21708">
        <v>29.4</v>
      </c>
      <c r="F21708">
        <v>23733</v>
      </c>
      <c r="G21708">
        <v>93601000</v>
      </c>
      <c r="H21708">
        <v>1666</v>
      </c>
      <c r="K21708">
        <v>1800</v>
      </c>
      <c r="L21708">
        <v>24</v>
      </c>
      <c r="M21708">
        <v>5.8</v>
      </c>
    </row>
    <row r="21709" spans="1:13" x14ac:dyDescent="0.25">
      <c r="A21709" t="s">
        <v>660</v>
      </c>
      <c r="C21709" t="s">
        <v>673</v>
      </c>
      <c r="D21709" s="2">
        <v>33604</v>
      </c>
      <c r="E21709">
        <v>29.4</v>
      </c>
      <c r="F21709">
        <v>12285</v>
      </c>
      <c r="G21709">
        <v>70771000</v>
      </c>
      <c r="H21709">
        <v>11179</v>
      </c>
      <c r="K21709">
        <v>1210</v>
      </c>
      <c r="L21709">
        <v>24</v>
      </c>
      <c r="M21709">
        <v>1.6</v>
      </c>
    </row>
    <row r="21710" spans="1:13" x14ac:dyDescent="0.25">
      <c r="A21710" t="s">
        <v>660</v>
      </c>
      <c r="C21710" t="s">
        <v>681</v>
      </c>
      <c r="D21710" s="2">
        <v>33604</v>
      </c>
      <c r="E21710">
        <v>29.3</v>
      </c>
      <c r="F21710">
        <v>33940</v>
      </c>
      <c r="G21710">
        <v>41058000</v>
      </c>
      <c r="H21710">
        <v>16787</v>
      </c>
      <c r="K21710">
        <v>1175</v>
      </c>
      <c r="L21710">
        <v>28</v>
      </c>
      <c r="M21710">
        <v>2.7</v>
      </c>
    </row>
    <row r="21711" spans="1:13" x14ac:dyDescent="0.25">
      <c r="A21711" t="s">
        <v>660</v>
      </c>
      <c r="C21711" t="s">
        <v>666</v>
      </c>
      <c r="D21711" s="2">
        <v>33635</v>
      </c>
      <c r="E21711">
        <v>28.7</v>
      </c>
      <c r="F21711">
        <v>11646</v>
      </c>
      <c r="G21711">
        <v>31502000</v>
      </c>
      <c r="H21711">
        <v>0</v>
      </c>
      <c r="K21711">
        <v>1682</v>
      </c>
      <c r="L21711">
        <v>12</v>
      </c>
      <c r="M21711">
        <v>9.6999999999999993</v>
      </c>
    </row>
    <row r="21712" spans="1:13" x14ac:dyDescent="0.25">
      <c r="A21712" t="s">
        <v>660</v>
      </c>
      <c r="C21712" t="s">
        <v>668</v>
      </c>
      <c r="D21712" s="2">
        <v>33635</v>
      </c>
      <c r="E21712">
        <v>28.1</v>
      </c>
      <c r="F21712">
        <v>3266</v>
      </c>
      <c r="G21712">
        <v>31652000</v>
      </c>
      <c r="H21712">
        <v>0</v>
      </c>
      <c r="K21712">
        <v>1670</v>
      </c>
      <c r="L21712">
        <v>12</v>
      </c>
      <c r="M21712">
        <v>5.2</v>
      </c>
    </row>
    <row r="21713" spans="1:13" x14ac:dyDescent="0.25">
      <c r="A21713" t="s">
        <v>660</v>
      </c>
      <c r="C21713" t="s">
        <v>670</v>
      </c>
      <c r="D21713" s="2">
        <v>33635</v>
      </c>
      <c r="E21713">
        <v>28.8</v>
      </c>
      <c r="F21713">
        <v>16689</v>
      </c>
      <c r="G21713">
        <v>72784000</v>
      </c>
      <c r="H21713">
        <v>119</v>
      </c>
      <c r="K21713">
        <v>1690</v>
      </c>
      <c r="L21713">
        <v>20</v>
      </c>
      <c r="M21713">
        <v>12.4</v>
      </c>
    </row>
    <row r="21714" spans="1:13" x14ac:dyDescent="0.25">
      <c r="A21714" t="s">
        <v>660</v>
      </c>
      <c r="C21714" t="s">
        <v>795</v>
      </c>
      <c r="D21714" s="2">
        <v>33635</v>
      </c>
      <c r="E21714">
        <v>28.8</v>
      </c>
      <c r="F21714">
        <v>21757</v>
      </c>
      <c r="G21714">
        <v>30363000</v>
      </c>
      <c r="H21714">
        <v>0</v>
      </c>
      <c r="K21714">
        <v>1330</v>
      </c>
      <c r="L21714">
        <v>21</v>
      </c>
      <c r="M21714">
        <v>3.9</v>
      </c>
    </row>
    <row r="21715" spans="1:13" x14ac:dyDescent="0.25">
      <c r="A21715" t="s">
        <v>660</v>
      </c>
      <c r="C21715" t="s">
        <v>687</v>
      </c>
      <c r="D21715" s="2">
        <v>33635</v>
      </c>
      <c r="E21715">
        <v>28.1</v>
      </c>
      <c r="F21715">
        <v>4487</v>
      </c>
      <c r="G21715">
        <v>36616000</v>
      </c>
      <c r="H21715">
        <v>0</v>
      </c>
      <c r="K21715">
        <v>920</v>
      </c>
      <c r="L21715">
        <v>16</v>
      </c>
      <c r="M21715">
        <v>9.3000000000000007</v>
      </c>
    </row>
    <row r="21716" spans="1:13" x14ac:dyDescent="0.25">
      <c r="A21716" t="s">
        <v>660</v>
      </c>
      <c r="C21716" t="s">
        <v>665</v>
      </c>
      <c r="D21716" s="2">
        <v>33635</v>
      </c>
      <c r="E21716">
        <v>28.7</v>
      </c>
      <c r="F21716">
        <v>48942</v>
      </c>
      <c r="G21716">
        <v>48865000</v>
      </c>
      <c r="H21716">
        <v>0</v>
      </c>
      <c r="K21716">
        <v>1182</v>
      </c>
      <c r="L21716">
        <v>28</v>
      </c>
      <c r="M21716">
        <v>2</v>
      </c>
    </row>
    <row r="21717" spans="1:13" x14ac:dyDescent="0.25">
      <c r="A21717" t="s">
        <v>660</v>
      </c>
      <c r="C21717" t="s">
        <v>783</v>
      </c>
      <c r="D21717" s="2">
        <v>33635</v>
      </c>
      <c r="E21717">
        <v>28.7</v>
      </c>
      <c r="F21717">
        <v>7930</v>
      </c>
      <c r="G21717">
        <v>4137000</v>
      </c>
      <c r="H21717">
        <v>0</v>
      </c>
      <c r="K21717">
        <v>0</v>
      </c>
      <c r="L21717">
        <v>16</v>
      </c>
      <c r="M21717">
        <v>1.2</v>
      </c>
    </row>
    <row r="21718" spans="1:13" x14ac:dyDescent="0.25">
      <c r="A21718" t="s">
        <v>660</v>
      </c>
      <c r="C21718" t="s">
        <v>672</v>
      </c>
      <c r="D21718" s="2">
        <v>33635</v>
      </c>
      <c r="E21718">
        <v>28.7</v>
      </c>
      <c r="F21718">
        <v>2643</v>
      </c>
      <c r="G21718">
        <v>1379000</v>
      </c>
      <c r="H21718">
        <v>0</v>
      </c>
      <c r="K21718">
        <v>1800</v>
      </c>
      <c r="L21718">
        <v>18</v>
      </c>
      <c r="M21718">
        <v>1.5</v>
      </c>
    </row>
    <row r="21719" spans="1:13" x14ac:dyDescent="0.25">
      <c r="A21719" t="s">
        <v>660</v>
      </c>
      <c r="C21719" t="s">
        <v>688</v>
      </c>
      <c r="D21719" s="2">
        <v>33635</v>
      </c>
      <c r="E21719">
        <v>27.8</v>
      </c>
      <c r="F21719">
        <v>2380</v>
      </c>
      <c r="G21719">
        <v>46623000</v>
      </c>
      <c r="H21719">
        <v>1683</v>
      </c>
      <c r="K21719">
        <v>765</v>
      </c>
      <c r="L21719">
        <v>24</v>
      </c>
      <c r="M21719">
        <v>1.8</v>
      </c>
    </row>
    <row r="21720" spans="1:13" x14ac:dyDescent="0.25">
      <c r="A21720" t="s">
        <v>660</v>
      </c>
      <c r="C21720" t="s">
        <v>777</v>
      </c>
      <c r="D21720" s="2">
        <v>33635</v>
      </c>
      <c r="E21720">
        <v>28.8</v>
      </c>
      <c r="F21720">
        <v>13268</v>
      </c>
      <c r="G21720">
        <v>110658000</v>
      </c>
      <c r="H21720">
        <v>10165</v>
      </c>
      <c r="K21720">
        <v>1667</v>
      </c>
      <c r="L21720">
        <v>28</v>
      </c>
      <c r="M21720">
        <v>6.2</v>
      </c>
    </row>
    <row r="21721" spans="1:13" x14ac:dyDescent="0.25">
      <c r="A21721" t="s">
        <v>660</v>
      </c>
      <c r="C21721" t="s">
        <v>686</v>
      </c>
      <c r="D21721" s="2">
        <v>33635</v>
      </c>
      <c r="E21721">
        <v>27.6</v>
      </c>
      <c r="F21721">
        <v>22559</v>
      </c>
      <c r="G21721">
        <v>85283000</v>
      </c>
      <c r="H21721">
        <v>1388</v>
      </c>
      <c r="K21721">
        <v>1800</v>
      </c>
      <c r="L21721">
        <v>24</v>
      </c>
      <c r="M21721">
        <v>13.8</v>
      </c>
    </row>
    <row r="21722" spans="1:13" x14ac:dyDescent="0.25">
      <c r="A21722" t="s">
        <v>660</v>
      </c>
      <c r="C21722" t="s">
        <v>673</v>
      </c>
      <c r="D21722" s="2">
        <v>33635</v>
      </c>
      <c r="E21722">
        <v>27.6</v>
      </c>
      <c r="F21722">
        <v>11729</v>
      </c>
      <c r="G21722">
        <v>68152000</v>
      </c>
      <c r="H21722">
        <v>9354</v>
      </c>
      <c r="K21722">
        <v>1210</v>
      </c>
      <c r="L21722">
        <v>24</v>
      </c>
      <c r="M21722">
        <v>7</v>
      </c>
    </row>
    <row r="21723" spans="1:13" x14ac:dyDescent="0.25">
      <c r="A21723" t="s">
        <v>660</v>
      </c>
      <c r="C21723" t="s">
        <v>681</v>
      </c>
      <c r="D21723" s="2">
        <v>33635</v>
      </c>
      <c r="E21723">
        <v>28.8</v>
      </c>
      <c r="F21723">
        <v>34742</v>
      </c>
      <c r="G21723">
        <v>42090000</v>
      </c>
      <c r="H21723">
        <v>15059</v>
      </c>
      <c r="K21723">
        <v>1172</v>
      </c>
      <c r="L21723">
        <v>28</v>
      </c>
      <c r="M21723">
        <v>3.9</v>
      </c>
    </row>
    <row r="21724" spans="1:13" x14ac:dyDescent="0.25">
      <c r="A21724" t="s">
        <v>660</v>
      </c>
      <c r="C21724" t="s">
        <v>666</v>
      </c>
      <c r="D21724" s="2">
        <v>33664</v>
      </c>
      <c r="E21724">
        <v>19.2</v>
      </c>
      <c r="F21724">
        <v>8045</v>
      </c>
      <c r="G21724">
        <v>21315000</v>
      </c>
      <c r="H21724">
        <v>0</v>
      </c>
      <c r="K21724">
        <v>1680</v>
      </c>
      <c r="L21724">
        <v>12</v>
      </c>
      <c r="M21724">
        <v>1.9</v>
      </c>
    </row>
    <row r="21725" spans="1:13" x14ac:dyDescent="0.25">
      <c r="A21725" t="s">
        <v>660</v>
      </c>
      <c r="C21725" t="s">
        <v>668</v>
      </c>
      <c r="D21725" s="2">
        <v>33664</v>
      </c>
      <c r="E21725">
        <v>19.100000000000001</v>
      </c>
      <c r="F21725">
        <v>1943</v>
      </c>
      <c r="G21725">
        <v>17456000</v>
      </c>
      <c r="H21725">
        <v>0</v>
      </c>
      <c r="K21725">
        <v>1660</v>
      </c>
      <c r="L21725">
        <v>12</v>
      </c>
      <c r="M21725">
        <v>5.4</v>
      </c>
    </row>
    <row r="21726" spans="1:13" x14ac:dyDescent="0.25">
      <c r="A21726" t="s">
        <v>660</v>
      </c>
      <c r="C21726" t="s">
        <v>670</v>
      </c>
      <c r="D21726" s="2">
        <v>33664</v>
      </c>
      <c r="E21726">
        <v>19.3</v>
      </c>
      <c r="F21726">
        <v>11162</v>
      </c>
      <c r="G21726">
        <v>53022000</v>
      </c>
      <c r="H21726">
        <v>67</v>
      </c>
      <c r="K21726">
        <v>1690</v>
      </c>
      <c r="L21726">
        <v>20</v>
      </c>
      <c r="M21726">
        <v>1.2</v>
      </c>
    </row>
    <row r="21727" spans="1:13" x14ac:dyDescent="0.25">
      <c r="A21727" t="s">
        <v>660</v>
      </c>
      <c r="C21727" t="s">
        <v>795</v>
      </c>
      <c r="D21727" s="2">
        <v>33664</v>
      </c>
      <c r="E21727">
        <v>19.3</v>
      </c>
      <c r="F21727">
        <v>14656</v>
      </c>
      <c r="G21727">
        <v>24518000</v>
      </c>
      <c r="H21727">
        <v>0</v>
      </c>
      <c r="K21727">
        <v>1340</v>
      </c>
      <c r="L21727">
        <v>21</v>
      </c>
      <c r="M21727">
        <v>1.7</v>
      </c>
    </row>
    <row r="21728" spans="1:13" x14ac:dyDescent="0.25">
      <c r="A21728" t="s">
        <v>660</v>
      </c>
      <c r="C21728" t="s">
        <v>687</v>
      </c>
      <c r="D21728" s="2">
        <v>33664</v>
      </c>
      <c r="E21728">
        <v>31</v>
      </c>
      <c r="F21728">
        <v>5485</v>
      </c>
      <c r="G21728">
        <v>43088000</v>
      </c>
      <c r="H21728">
        <v>0</v>
      </c>
      <c r="K21728">
        <v>1420</v>
      </c>
      <c r="L21728">
        <v>16</v>
      </c>
      <c r="M21728">
        <v>1.6</v>
      </c>
    </row>
    <row r="21729" spans="1:13" x14ac:dyDescent="0.25">
      <c r="A21729" t="s">
        <v>660</v>
      </c>
      <c r="C21729" t="s">
        <v>665</v>
      </c>
      <c r="D21729" s="2">
        <v>33664</v>
      </c>
      <c r="E21729">
        <v>31</v>
      </c>
      <c r="F21729">
        <v>53641</v>
      </c>
      <c r="G21729">
        <v>52042000</v>
      </c>
      <c r="H21729">
        <v>0</v>
      </c>
      <c r="K21729">
        <v>1180</v>
      </c>
      <c r="L21729">
        <v>28</v>
      </c>
      <c r="M21729">
        <v>2</v>
      </c>
    </row>
    <row r="21730" spans="1:13" x14ac:dyDescent="0.25">
      <c r="A21730" t="s">
        <v>660</v>
      </c>
      <c r="C21730" t="s">
        <v>783</v>
      </c>
      <c r="D21730" s="2">
        <v>33664</v>
      </c>
      <c r="E21730">
        <v>31</v>
      </c>
      <c r="F21730">
        <v>8661</v>
      </c>
      <c r="G21730">
        <v>4507000</v>
      </c>
      <c r="H21730">
        <v>0</v>
      </c>
      <c r="K21730">
        <v>0</v>
      </c>
      <c r="L21730">
        <v>16</v>
      </c>
      <c r="M21730">
        <v>1.2</v>
      </c>
    </row>
    <row r="21731" spans="1:13" x14ac:dyDescent="0.25">
      <c r="A21731" t="s">
        <v>660</v>
      </c>
      <c r="C21731" t="s">
        <v>672</v>
      </c>
      <c r="D21731" s="2">
        <v>33664</v>
      </c>
      <c r="E21731">
        <v>31</v>
      </c>
      <c r="F21731">
        <v>2887</v>
      </c>
      <c r="G21731">
        <v>1502000</v>
      </c>
      <c r="H21731">
        <v>0</v>
      </c>
      <c r="K21731">
        <v>1800</v>
      </c>
      <c r="L21731">
        <v>18</v>
      </c>
      <c r="M21731">
        <v>7</v>
      </c>
    </row>
    <row r="21732" spans="1:13" x14ac:dyDescent="0.25">
      <c r="A21732" t="s">
        <v>660</v>
      </c>
      <c r="C21732" t="s">
        <v>688</v>
      </c>
      <c r="D21732" s="2">
        <v>33664</v>
      </c>
      <c r="E21732">
        <v>31</v>
      </c>
      <c r="F21732">
        <v>3222</v>
      </c>
      <c r="G21732">
        <v>52463000</v>
      </c>
      <c r="H21732">
        <v>1285</v>
      </c>
      <c r="K21732">
        <v>765</v>
      </c>
      <c r="L21732">
        <v>24</v>
      </c>
      <c r="M21732">
        <v>1.2</v>
      </c>
    </row>
    <row r="21733" spans="1:13" x14ac:dyDescent="0.25">
      <c r="A21733" t="s">
        <v>660</v>
      </c>
      <c r="C21733" t="s">
        <v>777</v>
      </c>
      <c r="D21733" s="2">
        <v>33664</v>
      </c>
      <c r="E21733">
        <v>31</v>
      </c>
      <c r="F21733">
        <v>14005</v>
      </c>
      <c r="G21733">
        <v>129358000</v>
      </c>
      <c r="H21733">
        <v>9838</v>
      </c>
      <c r="K21733">
        <v>1652</v>
      </c>
      <c r="L21733">
        <v>28</v>
      </c>
      <c r="M21733">
        <v>3.8</v>
      </c>
    </row>
    <row r="21734" spans="1:13" x14ac:dyDescent="0.25">
      <c r="A21734" t="s">
        <v>660</v>
      </c>
      <c r="C21734" t="s">
        <v>686</v>
      </c>
      <c r="D21734" s="2">
        <v>33664</v>
      </c>
      <c r="E21734">
        <v>31</v>
      </c>
      <c r="F21734">
        <v>25100</v>
      </c>
      <c r="G21734">
        <v>96753000</v>
      </c>
      <c r="H21734">
        <v>1669</v>
      </c>
      <c r="K21734">
        <v>1800</v>
      </c>
      <c r="L21734">
        <v>24</v>
      </c>
      <c r="M21734">
        <v>2.1</v>
      </c>
    </row>
    <row r="21735" spans="1:13" x14ac:dyDescent="0.25">
      <c r="A21735" t="s">
        <v>660</v>
      </c>
      <c r="C21735" t="s">
        <v>673</v>
      </c>
      <c r="D21735" s="2">
        <v>33664</v>
      </c>
      <c r="E21735">
        <v>31</v>
      </c>
      <c r="F21735">
        <v>12935</v>
      </c>
      <c r="G21735">
        <v>80978000</v>
      </c>
      <c r="H21735">
        <v>9087</v>
      </c>
      <c r="K21735">
        <v>1210</v>
      </c>
      <c r="L21735">
        <v>24</v>
      </c>
      <c r="M21735">
        <v>1</v>
      </c>
    </row>
    <row r="21736" spans="1:13" x14ac:dyDescent="0.25">
      <c r="A21736" t="s">
        <v>660</v>
      </c>
      <c r="C21736" t="s">
        <v>681</v>
      </c>
      <c r="D21736" s="2">
        <v>33664</v>
      </c>
      <c r="E21736">
        <v>31</v>
      </c>
      <c r="F21736">
        <v>34307</v>
      </c>
      <c r="G21736">
        <v>43569000</v>
      </c>
      <c r="H21736">
        <v>16131</v>
      </c>
      <c r="K21736">
        <v>1170</v>
      </c>
      <c r="L21736">
        <v>28</v>
      </c>
      <c r="M21736">
        <v>4.4000000000000004</v>
      </c>
    </row>
    <row r="21737" spans="1:13" x14ac:dyDescent="0.25">
      <c r="A21737" t="s">
        <v>660</v>
      </c>
      <c r="C21737" t="s">
        <v>687</v>
      </c>
      <c r="D21737" s="2">
        <v>33695</v>
      </c>
      <c r="E21737">
        <v>30</v>
      </c>
      <c r="F21737">
        <v>5450</v>
      </c>
      <c r="G21737">
        <v>41283000</v>
      </c>
      <c r="H21737">
        <v>0</v>
      </c>
      <c r="K21737">
        <v>1418</v>
      </c>
      <c r="L21737">
        <v>16</v>
      </c>
      <c r="M21737">
        <v>7.3</v>
      </c>
    </row>
    <row r="21738" spans="1:13" x14ac:dyDescent="0.25">
      <c r="A21738" t="s">
        <v>660</v>
      </c>
      <c r="C21738" t="s">
        <v>665</v>
      </c>
      <c r="D21738" s="2">
        <v>33695</v>
      </c>
      <c r="E21738">
        <v>30</v>
      </c>
      <c r="F21738">
        <v>51960</v>
      </c>
      <c r="G21738">
        <v>51634000</v>
      </c>
      <c r="H21738">
        <v>0</v>
      </c>
      <c r="K21738">
        <v>1170</v>
      </c>
      <c r="L21738">
        <v>28</v>
      </c>
      <c r="M21738">
        <v>1.6</v>
      </c>
    </row>
    <row r="21739" spans="1:13" x14ac:dyDescent="0.25">
      <c r="A21739" t="s">
        <v>660</v>
      </c>
      <c r="C21739" t="s">
        <v>783</v>
      </c>
      <c r="D21739" s="2">
        <v>33695</v>
      </c>
      <c r="E21739">
        <v>30</v>
      </c>
      <c r="F21739">
        <v>8390</v>
      </c>
      <c r="G21739">
        <v>4472000</v>
      </c>
      <c r="H21739">
        <v>0</v>
      </c>
      <c r="K21739">
        <v>0</v>
      </c>
      <c r="L21739">
        <v>16</v>
      </c>
      <c r="M21739">
        <v>1.2</v>
      </c>
    </row>
    <row r="21740" spans="1:13" x14ac:dyDescent="0.25">
      <c r="A21740" t="s">
        <v>660</v>
      </c>
      <c r="C21740" t="s">
        <v>672</v>
      </c>
      <c r="D21740" s="2">
        <v>33695</v>
      </c>
      <c r="E21740">
        <v>30</v>
      </c>
      <c r="F21740">
        <v>2741</v>
      </c>
      <c r="G21740">
        <v>1461000</v>
      </c>
      <c r="H21740">
        <v>47</v>
      </c>
      <c r="K21740">
        <v>1800</v>
      </c>
      <c r="L21740">
        <v>18</v>
      </c>
      <c r="M21740">
        <v>1.9</v>
      </c>
    </row>
    <row r="21741" spans="1:13" x14ac:dyDescent="0.25">
      <c r="A21741" t="s">
        <v>660</v>
      </c>
      <c r="C21741" t="s">
        <v>688</v>
      </c>
      <c r="D21741" s="2">
        <v>33695</v>
      </c>
      <c r="E21741">
        <v>30</v>
      </c>
      <c r="F21741">
        <v>3530</v>
      </c>
      <c r="G21741">
        <v>54278000</v>
      </c>
      <c r="H21741">
        <v>2134</v>
      </c>
      <c r="K21741">
        <v>761</v>
      </c>
      <c r="L21741">
        <v>24</v>
      </c>
      <c r="M21741">
        <v>6.5</v>
      </c>
    </row>
    <row r="21742" spans="1:13" x14ac:dyDescent="0.25">
      <c r="A21742" t="s">
        <v>660</v>
      </c>
      <c r="C21742" t="s">
        <v>777</v>
      </c>
      <c r="D21742" s="2">
        <v>33695</v>
      </c>
      <c r="E21742">
        <v>30</v>
      </c>
      <c r="F21742">
        <v>14566</v>
      </c>
      <c r="G21742">
        <v>113091000</v>
      </c>
      <c r="H21742">
        <v>16126</v>
      </c>
      <c r="K21742">
        <v>1650</v>
      </c>
      <c r="L21742">
        <v>28</v>
      </c>
      <c r="M21742">
        <v>7</v>
      </c>
    </row>
    <row r="21743" spans="1:13" x14ac:dyDescent="0.25">
      <c r="A21743" t="s">
        <v>660</v>
      </c>
      <c r="C21743" t="s">
        <v>686</v>
      </c>
      <c r="D21743" s="2">
        <v>33695</v>
      </c>
      <c r="E21743">
        <v>30</v>
      </c>
      <c r="F21743">
        <v>23706</v>
      </c>
      <c r="G21743">
        <v>96334000</v>
      </c>
      <c r="H21743">
        <v>2700</v>
      </c>
      <c r="K21743">
        <v>1813</v>
      </c>
      <c r="L21743">
        <v>24</v>
      </c>
      <c r="M21743">
        <v>6.3</v>
      </c>
    </row>
    <row r="21744" spans="1:13" x14ac:dyDescent="0.25">
      <c r="A21744" t="s">
        <v>660</v>
      </c>
      <c r="C21744" t="s">
        <v>673</v>
      </c>
      <c r="D21744" s="2">
        <v>33695</v>
      </c>
      <c r="E21744">
        <v>30</v>
      </c>
      <c r="F21744">
        <v>12454</v>
      </c>
      <c r="G21744">
        <v>78502000</v>
      </c>
      <c r="H21744">
        <v>12210</v>
      </c>
      <c r="K21744">
        <v>1251</v>
      </c>
      <c r="L21744">
        <v>24</v>
      </c>
      <c r="M21744">
        <v>4.5999999999999996</v>
      </c>
    </row>
    <row r="21745" spans="1:13" x14ac:dyDescent="0.25">
      <c r="A21745" t="s">
        <v>660</v>
      </c>
      <c r="C21745" t="s">
        <v>681</v>
      </c>
      <c r="D21745" s="2">
        <v>33695</v>
      </c>
      <c r="E21745">
        <v>30</v>
      </c>
      <c r="F21745">
        <v>29078</v>
      </c>
      <c r="G21745">
        <v>43227000</v>
      </c>
      <c r="H21745">
        <v>25276</v>
      </c>
      <c r="K21745">
        <v>1170</v>
      </c>
      <c r="L21745">
        <v>28</v>
      </c>
      <c r="M21745">
        <v>2.2000000000000002</v>
      </c>
    </row>
    <row r="21746" spans="1:13" x14ac:dyDescent="0.25">
      <c r="A21746" t="s">
        <v>660</v>
      </c>
      <c r="C21746" t="s">
        <v>687</v>
      </c>
      <c r="D21746" s="2">
        <v>33725</v>
      </c>
      <c r="E21746">
        <v>30.3</v>
      </c>
      <c r="F21746">
        <v>5564</v>
      </c>
      <c r="G21746">
        <v>40723000</v>
      </c>
      <c r="H21746">
        <v>79</v>
      </c>
      <c r="K21746">
        <v>1415</v>
      </c>
      <c r="L21746">
        <v>16</v>
      </c>
      <c r="M21746">
        <v>2.4</v>
      </c>
    </row>
    <row r="21747" spans="1:13" x14ac:dyDescent="0.25">
      <c r="A21747" t="s">
        <v>660</v>
      </c>
      <c r="C21747" t="s">
        <v>665</v>
      </c>
      <c r="D21747" s="2">
        <v>33725</v>
      </c>
      <c r="E21747">
        <v>30.8</v>
      </c>
      <c r="F21747">
        <v>53836</v>
      </c>
      <c r="G21747">
        <v>53098000</v>
      </c>
      <c r="H21747">
        <v>0</v>
      </c>
      <c r="K21747">
        <v>1170</v>
      </c>
      <c r="L21747">
        <v>28</v>
      </c>
      <c r="M21747">
        <v>1</v>
      </c>
    </row>
    <row r="21748" spans="1:13" x14ac:dyDescent="0.25">
      <c r="A21748" t="s">
        <v>660</v>
      </c>
      <c r="C21748" t="s">
        <v>783</v>
      </c>
      <c r="D21748" s="2">
        <v>33725</v>
      </c>
      <c r="E21748">
        <v>31</v>
      </c>
      <c r="F21748">
        <v>8745</v>
      </c>
      <c r="G21748">
        <v>4626000</v>
      </c>
      <c r="H21748">
        <v>0</v>
      </c>
      <c r="K21748">
        <v>0</v>
      </c>
      <c r="L21748">
        <v>16</v>
      </c>
      <c r="M21748">
        <v>1.2</v>
      </c>
    </row>
    <row r="21749" spans="1:13" x14ac:dyDescent="0.25">
      <c r="A21749" t="s">
        <v>660</v>
      </c>
      <c r="C21749" t="s">
        <v>672</v>
      </c>
      <c r="D21749" s="2">
        <v>33725</v>
      </c>
      <c r="E21749">
        <v>31</v>
      </c>
      <c r="F21749">
        <v>2857</v>
      </c>
      <c r="G21749">
        <v>514000</v>
      </c>
      <c r="H21749">
        <v>41</v>
      </c>
      <c r="K21749">
        <v>1800</v>
      </c>
      <c r="L21749">
        <v>18</v>
      </c>
      <c r="M21749">
        <v>7</v>
      </c>
    </row>
    <row r="21750" spans="1:13" x14ac:dyDescent="0.25">
      <c r="A21750" t="s">
        <v>660</v>
      </c>
      <c r="C21750" t="s">
        <v>688</v>
      </c>
      <c r="D21750" s="2">
        <v>33725</v>
      </c>
      <c r="E21750">
        <v>26.2</v>
      </c>
      <c r="F21750">
        <v>2184</v>
      </c>
      <c r="G21750">
        <v>44163000</v>
      </c>
      <c r="H21750">
        <v>1851</v>
      </c>
      <c r="K21750">
        <v>760</v>
      </c>
      <c r="L21750">
        <v>24</v>
      </c>
      <c r="M21750">
        <v>1.5</v>
      </c>
    </row>
    <row r="21751" spans="1:13" x14ac:dyDescent="0.25">
      <c r="A21751" t="s">
        <v>660</v>
      </c>
      <c r="C21751" t="s">
        <v>777</v>
      </c>
      <c r="D21751" s="2">
        <v>33725</v>
      </c>
      <c r="E21751">
        <v>27.4</v>
      </c>
      <c r="F21751">
        <v>12637</v>
      </c>
      <c r="G21751">
        <v>105736000</v>
      </c>
      <c r="H21751">
        <v>12102</v>
      </c>
      <c r="K21751">
        <v>1650</v>
      </c>
      <c r="L21751">
        <v>28</v>
      </c>
      <c r="M21751">
        <v>3.4</v>
      </c>
    </row>
    <row r="21752" spans="1:13" x14ac:dyDescent="0.25">
      <c r="A21752" t="s">
        <v>660</v>
      </c>
      <c r="C21752" t="s">
        <v>686</v>
      </c>
      <c r="D21752" s="2">
        <v>33725</v>
      </c>
      <c r="E21752">
        <v>31</v>
      </c>
      <c r="F21752">
        <v>25132</v>
      </c>
      <c r="G21752">
        <v>103410000</v>
      </c>
      <c r="H21752">
        <v>1936</v>
      </c>
      <c r="K21752">
        <v>1820</v>
      </c>
      <c r="L21752">
        <v>24</v>
      </c>
      <c r="M21752">
        <v>4.3</v>
      </c>
    </row>
    <row r="21753" spans="1:13" x14ac:dyDescent="0.25">
      <c r="A21753" t="s">
        <v>660</v>
      </c>
      <c r="C21753" t="s">
        <v>673</v>
      </c>
      <c r="D21753" s="2">
        <v>33725</v>
      </c>
      <c r="E21753">
        <v>31</v>
      </c>
      <c r="F21753">
        <v>12300</v>
      </c>
      <c r="G21753">
        <v>84597000</v>
      </c>
      <c r="H21753">
        <v>10856</v>
      </c>
      <c r="K21753">
        <v>1275</v>
      </c>
      <c r="L21753">
        <v>24</v>
      </c>
      <c r="M21753">
        <v>1.4</v>
      </c>
    </row>
    <row r="21754" spans="1:13" x14ac:dyDescent="0.25">
      <c r="A21754" t="s">
        <v>660</v>
      </c>
      <c r="C21754" t="s">
        <v>681</v>
      </c>
      <c r="D21754" s="2">
        <v>33725</v>
      </c>
      <c r="E21754">
        <v>31</v>
      </c>
      <c r="F21754">
        <v>30927</v>
      </c>
      <c r="G21754">
        <v>44720000</v>
      </c>
      <c r="H21754">
        <v>21447</v>
      </c>
      <c r="K21754">
        <v>1170</v>
      </c>
      <c r="L21754">
        <v>28</v>
      </c>
      <c r="M21754">
        <v>2.4</v>
      </c>
    </row>
    <row r="21755" spans="1:13" x14ac:dyDescent="0.25">
      <c r="A21755" t="s">
        <v>660</v>
      </c>
      <c r="C21755" t="s">
        <v>687</v>
      </c>
      <c r="D21755" s="2">
        <v>33756</v>
      </c>
      <c r="E21755">
        <v>29.2</v>
      </c>
      <c r="F21755">
        <v>5376</v>
      </c>
      <c r="G21755">
        <v>39142000</v>
      </c>
      <c r="H21755">
        <v>84</v>
      </c>
      <c r="K21755">
        <v>1415</v>
      </c>
      <c r="L21755">
        <v>16</v>
      </c>
      <c r="M21755">
        <v>3.1</v>
      </c>
    </row>
    <row r="21756" spans="1:13" x14ac:dyDescent="0.25">
      <c r="A21756" t="s">
        <v>660</v>
      </c>
      <c r="C21756" t="s">
        <v>665</v>
      </c>
      <c r="D21756" s="2">
        <v>33756</v>
      </c>
      <c r="E21756">
        <v>30</v>
      </c>
      <c r="F21756">
        <v>52712</v>
      </c>
      <c r="G21756">
        <v>51721000</v>
      </c>
      <c r="H21756">
        <v>0</v>
      </c>
      <c r="K21756">
        <v>1170</v>
      </c>
      <c r="L21756">
        <v>28</v>
      </c>
      <c r="M21756">
        <v>5.3</v>
      </c>
    </row>
    <row r="21757" spans="1:13" x14ac:dyDescent="0.25">
      <c r="A21757" t="s">
        <v>660</v>
      </c>
      <c r="C21757" t="s">
        <v>783</v>
      </c>
      <c r="D21757" s="2">
        <v>33756</v>
      </c>
      <c r="E21757">
        <v>30</v>
      </c>
      <c r="F21757">
        <v>8511</v>
      </c>
      <c r="G21757">
        <v>4479000</v>
      </c>
      <c r="H21757">
        <v>0</v>
      </c>
      <c r="K21757">
        <v>0</v>
      </c>
      <c r="L21757">
        <v>16</v>
      </c>
      <c r="M21757">
        <v>1.2</v>
      </c>
    </row>
    <row r="21758" spans="1:13" x14ac:dyDescent="0.25">
      <c r="A21758" t="s">
        <v>660</v>
      </c>
      <c r="C21758" t="s">
        <v>672</v>
      </c>
      <c r="D21758" s="2">
        <v>33756</v>
      </c>
      <c r="E21758">
        <v>30</v>
      </c>
      <c r="F21758">
        <v>2780</v>
      </c>
      <c r="G21758">
        <v>143000</v>
      </c>
      <c r="H21758">
        <v>44</v>
      </c>
      <c r="K21758">
        <v>1800</v>
      </c>
      <c r="L21758">
        <v>20</v>
      </c>
      <c r="M21758">
        <v>4.0999999999999996</v>
      </c>
    </row>
    <row r="21759" spans="1:13" x14ac:dyDescent="0.25">
      <c r="A21759" t="s">
        <v>660</v>
      </c>
      <c r="C21759" t="s">
        <v>688</v>
      </c>
      <c r="D21759" s="2">
        <v>33756</v>
      </c>
      <c r="E21759">
        <v>27.1</v>
      </c>
      <c r="F21759">
        <v>2520</v>
      </c>
      <c r="G21759">
        <v>45620000</v>
      </c>
      <c r="H21759">
        <v>1940</v>
      </c>
      <c r="K21759">
        <v>760</v>
      </c>
      <c r="L21759">
        <v>24</v>
      </c>
      <c r="M21759">
        <v>6</v>
      </c>
    </row>
    <row r="21760" spans="1:13" x14ac:dyDescent="0.25">
      <c r="A21760" t="s">
        <v>660</v>
      </c>
      <c r="C21760" t="s">
        <v>777</v>
      </c>
      <c r="D21760" s="2">
        <v>33756</v>
      </c>
      <c r="E21760">
        <v>23.4</v>
      </c>
      <c r="F21760">
        <v>8001</v>
      </c>
      <c r="G21760">
        <v>87272000</v>
      </c>
      <c r="H21760">
        <v>13090</v>
      </c>
      <c r="K21760">
        <v>1545</v>
      </c>
      <c r="L21760">
        <v>28</v>
      </c>
      <c r="M21760">
        <v>6.2</v>
      </c>
    </row>
    <row r="21761" spans="1:13" x14ac:dyDescent="0.25">
      <c r="A21761" t="s">
        <v>660</v>
      </c>
      <c r="C21761" t="s">
        <v>686</v>
      </c>
      <c r="D21761" s="2">
        <v>33756</v>
      </c>
      <c r="E21761">
        <v>30</v>
      </c>
      <c r="F21761">
        <v>23917</v>
      </c>
      <c r="G21761">
        <v>100127000</v>
      </c>
      <c r="H21761">
        <v>2511</v>
      </c>
      <c r="K21761">
        <v>1820</v>
      </c>
      <c r="L21761">
        <v>24</v>
      </c>
      <c r="M21761">
        <v>2.7</v>
      </c>
    </row>
    <row r="21762" spans="1:13" x14ac:dyDescent="0.25">
      <c r="A21762" t="s">
        <v>660</v>
      </c>
      <c r="C21762" t="s">
        <v>673</v>
      </c>
      <c r="D21762" s="2">
        <v>33756</v>
      </c>
      <c r="E21762">
        <v>30</v>
      </c>
      <c r="F21762">
        <v>11427</v>
      </c>
      <c r="G21762">
        <v>81911000</v>
      </c>
      <c r="H21762">
        <v>12148</v>
      </c>
      <c r="K21762">
        <v>1275</v>
      </c>
      <c r="L21762">
        <v>24</v>
      </c>
      <c r="M21762">
        <v>9.8000000000000007</v>
      </c>
    </row>
    <row r="21763" spans="1:13" x14ac:dyDescent="0.25">
      <c r="A21763" t="s">
        <v>660</v>
      </c>
      <c r="C21763" t="s">
        <v>681</v>
      </c>
      <c r="D21763" s="2">
        <v>33756</v>
      </c>
      <c r="E21763">
        <v>30</v>
      </c>
      <c r="F21763">
        <v>26489</v>
      </c>
      <c r="G21763">
        <v>43300000</v>
      </c>
      <c r="H21763">
        <v>25954</v>
      </c>
      <c r="K21763">
        <v>1170</v>
      </c>
      <c r="L21763">
        <v>28</v>
      </c>
      <c r="M21763">
        <v>7.9</v>
      </c>
    </row>
    <row r="21764" spans="1:13" x14ac:dyDescent="0.25">
      <c r="A21764" t="s">
        <v>660</v>
      </c>
      <c r="C21764" t="s">
        <v>687</v>
      </c>
      <c r="D21764" s="2">
        <v>33786</v>
      </c>
      <c r="E21764">
        <v>30</v>
      </c>
      <c r="F21764">
        <v>5615</v>
      </c>
      <c r="G21764">
        <v>40290000</v>
      </c>
      <c r="H21764">
        <v>0</v>
      </c>
      <c r="K21764">
        <v>1415</v>
      </c>
      <c r="L21764">
        <v>16</v>
      </c>
      <c r="M21764">
        <v>1.3</v>
      </c>
    </row>
    <row r="21765" spans="1:13" x14ac:dyDescent="0.25">
      <c r="A21765" t="s">
        <v>660</v>
      </c>
      <c r="C21765" t="s">
        <v>665</v>
      </c>
      <c r="D21765" s="2">
        <v>33786</v>
      </c>
      <c r="E21765">
        <v>30.9</v>
      </c>
      <c r="F21765">
        <v>53937</v>
      </c>
      <c r="G21765">
        <v>53221000</v>
      </c>
      <c r="H21765">
        <v>0</v>
      </c>
      <c r="K21765">
        <v>1170</v>
      </c>
      <c r="L21765">
        <v>28</v>
      </c>
      <c r="M21765">
        <v>2.2000000000000002</v>
      </c>
    </row>
    <row r="21766" spans="1:13" x14ac:dyDescent="0.25">
      <c r="A21766" t="s">
        <v>660</v>
      </c>
      <c r="C21766" t="s">
        <v>783</v>
      </c>
      <c r="D21766" s="2">
        <v>33786</v>
      </c>
      <c r="E21766">
        <v>30.9</v>
      </c>
      <c r="F21766">
        <v>8709</v>
      </c>
      <c r="G21766">
        <v>4609000</v>
      </c>
      <c r="H21766">
        <v>0</v>
      </c>
      <c r="K21766">
        <v>0</v>
      </c>
      <c r="L21766">
        <v>16</v>
      </c>
      <c r="M21766">
        <v>1.2</v>
      </c>
    </row>
    <row r="21767" spans="1:13" x14ac:dyDescent="0.25">
      <c r="A21767" t="s">
        <v>660</v>
      </c>
      <c r="C21767" t="s">
        <v>672</v>
      </c>
      <c r="D21767" s="2">
        <v>33786</v>
      </c>
      <c r="E21767">
        <v>30.9</v>
      </c>
      <c r="F21767">
        <v>2903</v>
      </c>
      <c r="G21767">
        <v>151000</v>
      </c>
      <c r="H21767">
        <v>0</v>
      </c>
      <c r="K21767">
        <v>1800</v>
      </c>
      <c r="L21767">
        <v>20</v>
      </c>
      <c r="M21767">
        <v>2.2000000000000002</v>
      </c>
    </row>
    <row r="21768" spans="1:13" x14ac:dyDescent="0.25">
      <c r="A21768" t="s">
        <v>660</v>
      </c>
      <c r="C21768" t="s">
        <v>688</v>
      </c>
      <c r="D21768" s="2">
        <v>33786</v>
      </c>
      <c r="E21768">
        <v>21.3</v>
      </c>
      <c r="F21768">
        <v>1854</v>
      </c>
      <c r="G21768">
        <v>35908000</v>
      </c>
      <c r="H21768">
        <v>1800</v>
      </c>
      <c r="K21768">
        <v>760</v>
      </c>
      <c r="L21768">
        <v>24</v>
      </c>
      <c r="M21768">
        <v>9.1</v>
      </c>
    </row>
    <row r="21769" spans="1:13" x14ac:dyDescent="0.25">
      <c r="A21769" t="s">
        <v>660</v>
      </c>
      <c r="C21769" t="s">
        <v>777</v>
      </c>
      <c r="D21769" s="2">
        <v>33786</v>
      </c>
      <c r="E21769">
        <v>19.8</v>
      </c>
      <c r="F21769">
        <v>6694</v>
      </c>
      <c r="G21769">
        <v>73412000</v>
      </c>
      <c r="H21769">
        <v>12249</v>
      </c>
      <c r="K21769">
        <v>1440</v>
      </c>
      <c r="L21769">
        <v>28</v>
      </c>
      <c r="M21769">
        <v>3.6</v>
      </c>
    </row>
    <row r="21770" spans="1:13" x14ac:dyDescent="0.25">
      <c r="A21770" t="s">
        <v>660</v>
      </c>
      <c r="C21770" t="s">
        <v>686</v>
      </c>
      <c r="D21770" s="2">
        <v>33786</v>
      </c>
      <c r="E21770">
        <v>30.9</v>
      </c>
      <c r="F21770">
        <v>24473</v>
      </c>
      <c r="G21770">
        <v>103031000</v>
      </c>
      <c r="H21770">
        <v>2874</v>
      </c>
      <c r="K21770">
        <v>1820</v>
      </c>
      <c r="L21770">
        <v>24</v>
      </c>
      <c r="M21770">
        <v>1</v>
      </c>
    </row>
    <row r="21771" spans="1:13" x14ac:dyDescent="0.25">
      <c r="A21771" t="s">
        <v>660</v>
      </c>
      <c r="C21771" t="s">
        <v>673</v>
      </c>
      <c r="D21771" s="2">
        <v>33786</v>
      </c>
      <c r="E21771">
        <v>30.9</v>
      </c>
      <c r="F21771">
        <v>12249</v>
      </c>
      <c r="G21771">
        <v>84287000</v>
      </c>
      <c r="H21771">
        <v>13424</v>
      </c>
      <c r="K21771">
        <v>1275</v>
      </c>
      <c r="L21771">
        <v>24</v>
      </c>
      <c r="M21771">
        <v>1.5</v>
      </c>
    </row>
    <row r="21772" spans="1:13" x14ac:dyDescent="0.25">
      <c r="A21772" t="s">
        <v>660</v>
      </c>
      <c r="C21772" t="s">
        <v>681</v>
      </c>
      <c r="D21772" s="2">
        <v>33786</v>
      </c>
      <c r="E21772">
        <v>30.9</v>
      </c>
      <c r="F21772">
        <v>27721</v>
      </c>
      <c r="G21772">
        <v>44556000</v>
      </c>
      <c r="H21772">
        <v>29173</v>
      </c>
      <c r="K21772">
        <v>1170</v>
      </c>
      <c r="L21772">
        <v>28</v>
      </c>
      <c r="M21772">
        <v>0.6</v>
      </c>
    </row>
    <row r="21773" spans="1:13" x14ac:dyDescent="0.25">
      <c r="A21773" t="s">
        <v>660</v>
      </c>
      <c r="C21773" t="s">
        <v>687</v>
      </c>
      <c r="D21773" s="2">
        <v>33817</v>
      </c>
      <c r="E21773">
        <v>31</v>
      </c>
      <c r="F21773">
        <v>5793</v>
      </c>
      <c r="G21773">
        <v>41591000</v>
      </c>
      <c r="H21773">
        <v>0</v>
      </c>
      <c r="K21773">
        <v>1415</v>
      </c>
      <c r="L21773">
        <v>16</v>
      </c>
      <c r="M21773">
        <v>1.3</v>
      </c>
    </row>
    <row r="21774" spans="1:13" x14ac:dyDescent="0.25">
      <c r="A21774" t="s">
        <v>660</v>
      </c>
      <c r="C21774" t="s">
        <v>665</v>
      </c>
      <c r="D21774" s="2">
        <v>33817</v>
      </c>
      <c r="E21774">
        <v>31</v>
      </c>
      <c r="F21774">
        <v>54087</v>
      </c>
      <c r="G21774">
        <v>53399000</v>
      </c>
      <c r="H21774">
        <v>0</v>
      </c>
      <c r="K21774">
        <v>1170</v>
      </c>
      <c r="L21774">
        <v>28</v>
      </c>
      <c r="M21774">
        <v>2.2000000000000002</v>
      </c>
    </row>
    <row r="21775" spans="1:13" x14ac:dyDescent="0.25">
      <c r="A21775" t="s">
        <v>660</v>
      </c>
      <c r="C21775" t="s">
        <v>783</v>
      </c>
      <c r="D21775" s="2">
        <v>33817</v>
      </c>
      <c r="E21775">
        <v>31</v>
      </c>
      <c r="F21775">
        <v>8733</v>
      </c>
      <c r="G21775">
        <v>4625000</v>
      </c>
      <c r="H21775">
        <v>0</v>
      </c>
      <c r="K21775">
        <v>0</v>
      </c>
      <c r="L21775">
        <v>16</v>
      </c>
      <c r="M21775">
        <v>1.2</v>
      </c>
    </row>
    <row r="21776" spans="1:13" x14ac:dyDescent="0.25">
      <c r="A21776" t="s">
        <v>660</v>
      </c>
      <c r="C21776" t="s">
        <v>672</v>
      </c>
      <c r="D21776" s="2">
        <v>33817</v>
      </c>
      <c r="E21776">
        <v>31</v>
      </c>
      <c r="F21776">
        <v>2911</v>
      </c>
      <c r="G21776">
        <v>151000</v>
      </c>
      <c r="H21776">
        <v>0</v>
      </c>
      <c r="K21776">
        <v>1800</v>
      </c>
      <c r="L21776">
        <v>20</v>
      </c>
      <c r="M21776">
        <v>2.2000000000000002</v>
      </c>
    </row>
    <row r="21777" spans="1:13" x14ac:dyDescent="0.25">
      <c r="A21777" t="s">
        <v>660</v>
      </c>
      <c r="C21777" t="s">
        <v>777</v>
      </c>
      <c r="D21777" s="2">
        <v>33817</v>
      </c>
      <c r="E21777">
        <v>30.2</v>
      </c>
      <c r="F21777">
        <v>31878</v>
      </c>
      <c r="G21777">
        <v>111933000</v>
      </c>
      <c r="H21777">
        <v>0</v>
      </c>
      <c r="K21777">
        <v>1440</v>
      </c>
      <c r="L21777">
        <v>28</v>
      </c>
      <c r="M21777">
        <v>3.6</v>
      </c>
    </row>
    <row r="21778" spans="1:13" x14ac:dyDescent="0.25">
      <c r="A21778" t="s">
        <v>660</v>
      </c>
      <c r="C21778" t="s">
        <v>686</v>
      </c>
      <c r="D21778" s="2">
        <v>33817</v>
      </c>
      <c r="E21778">
        <v>31</v>
      </c>
      <c r="F21778">
        <v>24541</v>
      </c>
      <c r="G21778">
        <v>103375000</v>
      </c>
      <c r="H21778">
        <v>2732</v>
      </c>
      <c r="K21778">
        <v>1820</v>
      </c>
      <c r="L21778">
        <v>24</v>
      </c>
      <c r="M21778">
        <v>1</v>
      </c>
    </row>
    <row r="21779" spans="1:13" x14ac:dyDescent="0.25">
      <c r="A21779" t="s">
        <v>660</v>
      </c>
      <c r="C21779" t="s">
        <v>673</v>
      </c>
      <c r="D21779" s="2">
        <v>33817</v>
      </c>
      <c r="E21779">
        <v>31</v>
      </c>
      <c r="F21779">
        <v>12283</v>
      </c>
      <c r="G21779">
        <v>84569000</v>
      </c>
      <c r="H21779">
        <v>12763</v>
      </c>
      <c r="K21779">
        <v>1275</v>
      </c>
      <c r="L21779">
        <v>24</v>
      </c>
      <c r="M21779">
        <v>1.5</v>
      </c>
    </row>
    <row r="21780" spans="1:13" x14ac:dyDescent="0.25">
      <c r="A21780" t="s">
        <v>660</v>
      </c>
      <c r="C21780" t="s">
        <v>778</v>
      </c>
      <c r="D21780" s="2">
        <v>33817</v>
      </c>
      <c r="E21780">
        <v>15.3</v>
      </c>
      <c r="F21780">
        <v>5029</v>
      </c>
      <c r="G21780">
        <v>0</v>
      </c>
      <c r="H21780">
        <v>0</v>
      </c>
      <c r="K21780">
        <v>0</v>
      </c>
      <c r="L21780">
        <v>12</v>
      </c>
      <c r="M21780">
        <v>0</v>
      </c>
    </row>
    <row r="21781" spans="1:13" x14ac:dyDescent="0.25">
      <c r="A21781" t="s">
        <v>660</v>
      </c>
      <c r="C21781" t="s">
        <v>681</v>
      </c>
      <c r="D21781" s="2">
        <v>33817</v>
      </c>
      <c r="E21781">
        <v>31</v>
      </c>
      <c r="F21781">
        <v>29650</v>
      </c>
      <c r="G21781">
        <v>44705000</v>
      </c>
      <c r="H21781">
        <v>26225</v>
      </c>
      <c r="K21781">
        <v>1170</v>
      </c>
      <c r="L21781">
        <v>28</v>
      </c>
      <c r="M21781">
        <v>0.6</v>
      </c>
    </row>
    <row r="21782" spans="1:13" x14ac:dyDescent="0.25">
      <c r="A21782" t="s">
        <v>660</v>
      </c>
      <c r="C21782" t="s">
        <v>687</v>
      </c>
      <c r="D21782" s="2">
        <v>33848</v>
      </c>
      <c r="E21782">
        <v>30</v>
      </c>
      <c r="F21782">
        <v>5432</v>
      </c>
      <c r="G21782">
        <v>40250000</v>
      </c>
      <c r="H21782">
        <v>0</v>
      </c>
      <c r="K21782">
        <v>1415</v>
      </c>
      <c r="L21782">
        <v>16</v>
      </c>
      <c r="M21782">
        <v>1.3</v>
      </c>
    </row>
    <row r="21783" spans="1:13" x14ac:dyDescent="0.25">
      <c r="A21783" t="s">
        <v>660</v>
      </c>
      <c r="C21783" t="s">
        <v>665</v>
      </c>
      <c r="D21783" s="2">
        <v>33848</v>
      </c>
      <c r="E21783">
        <v>30</v>
      </c>
      <c r="F21783">
        <v>50714</v>
      </c>
      <c r="G21783">
        <v>51678000</v>
      </c>
      <c r="H21783">
        <v>0</v>
      </c>
      <c r="K21783">
        <v>1170</v>
      </c>
      <c r="L21783">
        <v>28</v>
      </c>
      <c r="M21783">
        <v>2.2000000000000002</v>
      </c>
    </row>
    <row r="21784" spans="1:13" x14ac:dyDescent="0.25">
      <c r="A21784" t="s">
        <v>660</v>
      </c>
      <c r="C21784" t="s">
        <v>783</v>
      </c>
      <c r="D21784" s="2">
        <v>33848</v>
      </c>
      <c r="E21784">
        <v>30</v>
      </c>
      <c r="F21784">
        <v>8189</v>
      </c>
      <c r="G21784">
        <v>4476000</v>
      </c>
      <c r="H21784">
        <v>0</v>
      </c>
      <c r="K21784">
        <v>0</v>
      </c>
      <c r="L21784">
        <v>16</v>
      </c>
      <c r="M21784">
        <v>1.2</v>
      </c>
    </row>
    <row r="21785" spans="1:13" x14ac:dyDescent="0.25">
      <c r="A21785" t="s">
        <v>660</v>
      </c>
      <c r="C21785" t="s">
        <v>672</v>
      </c>
      <c r="D21785" s="2">
        <v>33848</v>
      </c>
      <c r="E21785">
        <v>30</v>
      </c>
      <c r="F21785">
        <v>2730</v>
      </c>
      <c r="G21785">
        <v>146000</v>
      </c>
      <c r="H21785">
        <v>0</v>
      </c>
      <c r="K21785">
        <v>1800</v>
      </c>
      <c r="L21785">
        <v>20</v>
      </c>
      <c r="M21785">
        <v>2.2000000000000002</v>
      </c>
    </row>
    <row r="21786" spans="1:13" x14ac:dyDescent="0.25">
      <c r="A21786" t="s">
        <v>660</v>
      </c>
      <c r="C21786" t="s">
        <v>777</v>
      </c>
      <c r="D21786" s="2">
        <v>33848</v>
      </c>
      <c r="E21786">
        <v>22.7</v>
      </c>
      <c r="F21786">
        <v>23275</v>
      </c>
      <c r="G21786">
        <v>84349000</v>
      </c>
      <c r="H21786">
        <v>0</v>
      </c>
      <c r="K21786">
        <v>1440</v>
      </c>
      <c r="L21786">
        <v>28</v>
      </c>
      <c r="M21786">
        <v>3.6</v>
      </c>
    </row>
    <row r="21787" spans="1:13" x14ac:dyDescent="0.25">
      <c r="A21787" t="s">
        <v>660</v>
      </c>
      <c r="C21787" t="s">
        <v>686</v>
      </c>
      <c r="D21787" s="2">
        <v>33848</v>
      </c>
      <c r="E21787">
        <v>30</v>
      </c>
      <c r="F21787">
        <v>23011</v>
      </c>
      <c r="G21787">
        <v>100044000</v>
      </c>
      <c r="H21787">
        <v>2660</v>
      </c>
      <c r="K21787">
        <v>1820</v>
      </c>
      <c r="L21787">
        <v>24</v>
      </c>
      <c r="M21787">
        <v>1</v>
      </c>
    </row>
    <row r="21788" spans="1:13" x14ac:dyDescent="0.25">
      <c r="A21788" t="s">
        <v>660</v>
      </c>
      <c r="C21788" t="s">
        <v>673</v>
      </c>
      <c r="D21788" s="2">
        <v>33848</v>
      </c>
      <c r="E21788">
        <v>30</v>
      </c>
      <c r="F21788">
        <v>11517</v>
      </c>
      <c r="G21788">
        <v>81844000</v>
      </c>
      <c r="H21788">
        <v>12428</v>
      </c>
      <c r="K21788">
        <v>1275</v>
      </c>
      <c r="L21788">
        <v>24</v>
      </c>
      <c r="M21788">
        <v>1.5</v>
      </c>
    </row>
    <row r="21789" spans="1:13" x14ac:dyDescent="0.25">
      <c r="A21789" t="s">
        <v>660</v>
      </c>
      <c r="C21789" t="s">
        <v>778</v>
      </c>
      <c r="D21789" s="2">
        <v>33848</v>
      </c>
      <c r="E21789">
        <v>30</v>
      </c>
      <c r="F21789">
        <v>9553</v>
      </c>
      <c r="G21789">
        <v>5222000</v>
      </c>
      <c r="H21789">
        <v>0</v>
      </c>
      <c r="K21789">
        <v>0</v>
      </c>
      <c r="L21789">
        <v>12</v>
      </c>
      <c r="M21789">
        <v>0</v>
      </c>
    </row>
    <row r="21790" spans="1:13" x14ac:dyDescent="0.25">
      <c r="A21790" t="s">
        <v>660</v>
      </c>
      <c r="C21790" t="s">
        <v>681</v>
      </c>
      <c r="D21790" s="2">
        <v>33848</v>
      </c>
      <c r="E21790">
        <v>30</v>
      </c>
      <c r="F21790">
        <v>27802</v>
      </c>
      <c r="G21790">
        <v>43264000</v>
      </c>
      <c r="H21790">
        <v>25535</v>
      </c>
      <c r="K21790">
        <v>1170</v>
      </c>
      <c r="L21790">
        <v>28</v>
      </c>
      <c r="M21790">
        <v>0.6</v>
      </c>
    </row>
    <row r="21791" spans="1:13" x14ac:dyDescent="0.25">
      <c r="A21791" t="s">
        <v>660</v>
      </c>
      <c r="C21791" t="s">
        <v>687</v>
      </c>
      <c r="D21791" s="2">
        <v>33878</v>
      </c>
      <c r="E21791">
        <v>29.5</v>
      </c>
      <c r="F21791">
        <v>5139</v>
      </c>
      <c r="G21791">
        <v>39584000</v>
      </c>
      <c r="H21791">
        <v>0</v>
      </c>
      <c r="K21791">
        <v>1415</v>
      </c>
      <c r="L21791">
        <v>16</v>
      </c>
      <c r="M21791">
        <v>1.3</v>
      </c>
    </row>
    <row r="21792" spans="1:13" x14ac:dyDescent="0.25">
      <c r="A21792" t="s">
        <v>660</v>
      </c>
      <c r="C21792" t="s">
        <v>665</v>
      </c>
      <c r="D21792" s="2">
        <v>33878</v>
      </c>
      <c r="E21792">
        <v>28.4</v>
      </c>
      <c r="F21792">
        <v>46158</v>
      </c>
      <c r="G21792">
        <v>48889000</v>
      </c>
      <c r="H21792">
        <v>0</v>
      </c>
      <c r="K21792">
        <v>1170</v>
      </c>
      <c r="L21792">
        <v>28</v>
      </c>
      <c r="M21792">
        <v>2.2000000000000002</v>
      </c>
    </row>
    <row r="21793" spans="1:13" x14ac:dyDescent="0.25">
      <c r="A21793" t="s">
        <v>660</v>
      </c>
      <c r="C21793" t="s">
        <v>783</v>
      </c>
      <c r="D21793" s="2">
        <v>33878</v>
      </c>
      <c r="E21793">
        <v>29.5</v>
      </c>
      <c r="F21793">
        <v>7747</v>
      </c>
      <c r="G21793">
        <v>4401000</v>
      </c>
      <c r="H21793">
        <v>0</v>
      </c>
      <c r="K21793">
        <v>0</v>
      </c>
      <c r="L21793">
        <v>16</v>
      </c>
      <c r="M21793">
        <v>1.2</v>
      </c>
    </row>
    <row r="21794" spans="1:13" x14ac:dyDescent="0.25">
      <c r="A21794" t="s">
        <v>660</v>
      </c>
      <c r="C21794" t="s">
        <v>672</v>
      </c>
      <c r="D21794" s="2">
        <v>33878</v>
      </c>
      <c r="E21794">
        <v>29.5</v>
      </c>
      <c r="F21794">
        <v>2582</v>
      </c>
      <c r="G21794">
        <v>144000</v>
      </c>
      <c r="H21794">
        <v>0</v>
      </c>
      <c r="K21794">
        <v>1800</v>
      </c>
      <c r="L21794">
        <v>20</v>
      </c>
      <c r="M21794">
        <v>2.2000000000000002</v>
      </c>
    </row>
    <row r="21795" spans="1:13" x14ac:dyDescent="0.25">
      <c r="A21795" t="s">
        <v>660</v>
      </c>
      <c r="C21795" t="s">
        <v>777</v>
      </c>
      <c r="D21795" s="2">
        <v>33878</v>
      </c>
      <c r="E21795">
        <v>24.4</v>
      </c>
      <c r="F21795">
        <v>24056</v>
      </c>
      <c r="G21795">
        <v>90617000</v>
      </c>
      <c r="H21795">
        <v>0</v>
      </c>
      <c r="K21795">
        <v>1440</v>
      </c>
      <c r="L21795">
        <v>28</v>
      </c>
      <c r="M21795">
        <v>3.6</v>
      </c>
    </row>
    <row r="21796" spans="1:13" x14ac:dyDescent="0.25">
      <c r="A21796" t="s">
        <v>660</v>
      </c>
      <c r="C21796" t="s">
        <v>686</v>
      </c>
      <c r="D21796" s="2">
        <v>33878</v>
      </c>
      <c r="E21796">
        <v>29.5</v>
      </c>
      <c r="F21796">
        <v>21771</v>
      </c>
      <c r="G21796">
        <v>98387000</v>
      </c>
      <c r="H21796">
        <v>2571</v>
      </c>
      <c r="K21796">
        <v>1820</v>
      </c>
      <c r="L21796">
        <v>24</v>
      </c>
      <c r="M21796">
        <v>1</v>
      </c>
    </row>
    <row r="21797" spans="1:13" x14ac:dyDescent="0.25">
      <c r="A21797" t="s">
        <v>660</v>
      </c>
      <c r="C21797" t="s">
        <v>673</v>
      </c>
      <c r="D21797" s="2">
        <v>33878</v>
      </c>
      <c r="E21797">
        <v>29.5</v>
      </c>
      <c r="F21797">
        <v>10897</v>
      </c>
      <c r="G21797">
        <v>80488000</v>
      </c>
      <c r="H21797">
        <v>12012</v>
      </c>
      <c r="K21797">
        <v>1275</v>
      </c>
      <c r="L21797">
        <v>24</v>
      </c>
      <c r="M21797">
        <v>1.5</v>
      </c>
    </row>
    <row r="21798" spans="1:13" x14ac:dyDescent="0.25">
      <c r="A21798" t="s">
        <v>660</v>
      </c>
      <c r="C21798" t="s">
        <v>778</v>
      </c>
      <c r="D21798" s="2">
        <v>33878</v>
      </c>
      <c r="E21798">
        <v>29.5</v>
      </c>
      <c r="F21798">
        <v>9039</v>
      </c>
      <c r="G21798">
        <v>5135000</v>
      </c>
      <c r="H21798">
        <v>0</v>
      </c>
      <c r="K21798">
        <v>0</v>
      </c>
      <c r="L21798">
        <v>12</v>
      </c>
      <c r="M21798">
        <v>0</v>
      </c>
    </row>
    <row r="21799" spans="1:13" x14ac:dyDescent="0.25">
      <c r="A21799" t="s">
        <v>660</v>
      </c>
      <c r="C21799" t="s">
        <v>681</v>
      </c>
      <c r="D21799" s="2">
        <v>33878</v>
      </c>
      <c r="E21799">
        <v>29.5</v>
      </c>
      <c r="F21799">
        <v>26304</v>
      </c>
      <c r="G21799">
        <v>42547000</v>
      </c>
      <c r="H21799">
        <v>24681</v>
      </c>
      <c r="K21799">
        <v>1170</v>
      </c>
      <c r="L21799">
        <v>28</v>
      </c>
      <c r="M21799">
        <v>0.6</v>
      </c>
    </row>
    <row r="21800" spans="1:13" x14ac:dyDescent="0.25">
      <c r="A21800" t="s">
        <v>660</v>
      </c>
      <c r="C21800" t="s">
        <v>687</v>
      </c>
      <c r="D21800" s="2">
        <v>33909</v>
      </c>
      <c r="E21800">
        <v>30</v>
      </c>
      <c r="F21800">
        <v>5122</v>
      </c>
      <c r="G21800">
        <v>40265000</v>
      </c>
      <c r="H21800">
        <v>0</v>
      </c>
      <c r="K21800">
        <v>1420</v>
      </c>
      <c r="L21800">
        <v>16</v>
      </c>
      <c r="M21800">
        <v>1.3</v>
      </c>
    </row>
    <row r="21801" spans="1:13" x14ac:dyDescent="0.25">
      <c r="A21801" t="s">
        <v>660</v>
      </c>
      <c r="C21801" t="s">
        <v>665</v>
      </c>
      <c r="D21801" s="2">
        <v>33909</v>
      </c>
      <c r="E21801">
        <v>30</v>
      </c>
      <c r="F21801">
        <v>47825</v>
      </c>
      <c r="G21801">
        <v>51697000</v>
      </c>
      <c r="H21801">
        <v>0</v>
      </c>
      <c r="K21801">
        <v>1200</v>
      </c>
      <c r="L21801">
        <v>28</v>
      </c>
      <c r="M21801">
        <v>2.2000000000000002</v>
      </c>
    </row>
    <row r="21802" spans="1:13" x14ac:dyDescent="0.25">
      <c r="A21802" t="s">
        <v>660</v>
      </c>
      <c r="C21802" t="s">
        <v>783</v>
      </c>
      <c r="D21802" s="2">
        <v>33909</v>
      </c>
      <c r="E21802">
        <v>30</v>
      </c>
      <c r="F21802">
        <v>7722</v>
      </c>
      <c r="G21802">
        <v>4477000</v>
      </c>
      <c r="H21802">
        <v>0</v>
      </c>
      <c r="K21802">
        <v>0</v>
      </c>
      <c r="L21802">
        <v>16</v>
      </c>
      <c r="M21802">
        <v>1.2</v>
      </c>
    </row>
    <row r="21803" spans="1:13" x14ac:dyDescent="0.25">
      <c r="A21803" t="s">
        <v>660</v>
      </c>
      <c r="C21803" t="s">
        <v>672</v>
      </c>
      <c r="D21803" s="2">
        <v>33909</v>
      </c>
      <c r="E21803">
        <v>30</v>
      </c>
      <c r="F21803">
        <v>2574</v>
      </c>
      <c r="G21803">
        <v>146000</v>
      </c>
      <c r="H21803">
        <v>0</v>
      </c>
      <c r="K21803">
        <v>1800</v>
      </c>
      <c r="L21803">
        <v>20</v>
      </c>
      <c r="M21803">
        <v>2.2000000000000002</v>
      </c>
    </row>
    <row r="21804" spans="1:13" x14ac:dyDescent="0.25">
      <c r="A21804" t="s">
        <v>660</v>
      </c>
      <c r="C21804" t="s">
        <v>777</v>
      </c>
      <c r="D21804" s="2">
        <v>33909</v>
      </c>
      <c r="E21804">
        <v>30</v>
      </c>
      <c r="F21804">
        <v>28983</v>
      </c>
      <c r="G21804">
        <v>111423000</v>
      </c>
      <c r="H21804">
        <v>0</v>
      </c>
      <c r="K21804">
        <v>1440</v>
      </c>
      <c r="L21804">
        <v>28</v>
      </c>
      <c r="M21804">
        <v>3.6</v>
      </c>
    </row>
    <row r="21805" spans="1:13" x14ac:dyDescent="0.25">
      <c r="A21805" t="s">
        <v>660</v>
      </c>
      <c r="C21805" t="s">
        <v>686</v>
      </c>
      <c r="D21805" s="2">
        <v>33909</v>
      </c>
      <c r="E21805">
        <v>30</v>
      </c>
      <c r="F21805">
        <v>21055</v>
      </c>
      <c r="G21805">
        <v>90089000</v>
      </c>
      <c r="H21805">
        <v>2424</v>
      </c>
      <c r="K21805">
        <v>1760</v>
      </c>
      <c r="L21805">
        <v>24</v>
      </c>
      <c r="M21805">
        <v>2</v>
      </c>
    </row>
    <row r="21806" spans="1:13" x14ac:dyDescent="0.25">
      <c r="A21806" t="s">
        <v>660</v>
      </c>
      <c r="C21806" t="s">
        <v>673</v>
      </c>
      <c r="D21806" s="2">
        <v>33909</v>
      </c>
      <c r="E21806">
        <v>30</v>
      </c>
      <c r="F21806">
        <v>10861</v>
      </c>
      <c r="G21806">
        <v>81873000</v>
      </c>
      <c r="H21806">
        <v>11669</v>
      </c>
      <c r="K21806">
        <v>1300</v>
      </c>
      <c r="L21806">
        <v>24</v>
      </c>
      <c r="M21806">
        <v>1.5</v>
      </c>
    </row>
    <row r="21807" spans="1:13" x14ac:dyDescent="0.25">
      <c r="A21807" t="s">
        <v>660</v>
      </c>
      <c r="C21807" t="s">
        <v>778</v>
      </c>
      <c r="D21807" s="2">
        <v>33909</v>
      </c>
      <c r="E21807">
        <v>30</v>
      </c>
      <c r="F21807">
        <v>9009</v>
      </c>
      <c r="G21807">
        <v>5223000</v>
      </c>
      <c r="H21807">
        <v>0</v>
      </c>
      <c r="K21807">
        <v>1350</v>
      </c>
      <c r="L21807">
        <v>12</v>
      </c>
      <c r="M21807">
        <v>0</v>
      </c>
    </row>
    <row r="21808" spans="1:13" x14ac:dyDescent="0.25">
      <c r="A21808" t="s">
        <v>660</v>
      </c>
      <c r="C21808" t="s">
        <v>681</v>
      </c>
      <c r="D21808" s="2">
        <v>33909</v>
      </c>
      <c r="E21808">
        <v>30</v>
      </c>
      <c r="F21808">
        <v>26218</v>
      </c>
      <c r="G21808">
        <v>43280000</v>
      </c>
      <c r="H21808">
        <v>23976</v>
      </c>
      <c r="K21808">
        <v>990</v>
      </c>
      <c r="L21808">
        <v>28</v>
      </c>
      <c r="M21808">
        <v>0.6</v>
      </c>
    </row>
    <row r="21809" spans="1:13" x14ac:dyDescent="0.25">
      <c r="A21809" t="s">
        <v>660</v>
      </c>
      <c r="C21809" t="s">
        <v>687</v>
      </c>
      <c r="D21809" s="2">
        <v>33939</v>
      </c>
      <c r="E21809">
        <v>30.7</v>
      </c>
      <c r="F21809">
        <v>6985</v>
      </c>
      <c r="G21809">
        <v>46743000</v>
      </c>
      <c r="H21809">
        <v>0</v>
      </c>
      <c r="K21809">
        <v>1420</v>
      </c>
      <c r="L21809">
        <v>16</v>
      </c>
      <c r="M21809">
        <v>2.8</v>
      </c>
    </row>
    <row r="21810" spans="1:13" x14ac:dyDescent="0.25">
      <c r="A21810" t="s">
        <v>660</v>
      </c>
      <c r="C21810" t="s">
        <v>665</v>
      </c>
      <c r="D21810" s="2">
        <v>33939</v>
      </c>
      <c r="E21810">
        <v>30.7</v>
      </c>
      <c r="F21810">
        <v>56186</v>
      </c>
      <c r="G21810">
        <v>52906000</v>
      </c>
      <c r="H21810">
        <v>0</v>
      </c>
      <c r="K21810">
        <v>1200</v>
      </c>
      <c r="L21810">
        <v>28</v>
      </c>
      <c r="M21810">
        <v>0.8</v>
      </c>
    </row>
    <row r="21811" spans="1:13" x14ac:dyDescent="0.25">
      <c r="A21811" t="s">
        <v>660</v>
      </c>
      <c r="C21811" t="s">
        <v>783</v>
      </c>
      <c r="D21811" s="2">
        <v>33939</v>
      </c>
      <c r="E21811">
        <v>30.7</v>
      </c>
      <c r="F21811">
        <v>9072</v>
      </c>
      <c r="G21811">
        <v>4582000</v>
      </c>
      <c r="H21811">
        <v>0</v>
      </c>
      <c r="K21811">
        <v>0</v>
      </c>
      <c r="L21811">
        <v>16</v>
      </c>
      <c r="M21811">
        <v>1.1000000000000001</v>
      </c>
    </row>
    <row r="21812" spans="1:13" x14ac:dyDescent="0.25">
      <c r="A21812" t="s">
        <v>660</v>
      </c>
      <c r="C21812" t="s">
        <v>672</v>
      </c>
      <c r="D21812" s="2">
        <v>33939</v>
      </c>
      <c r="E21812">
        <v>24.6</v>
      </c>
      <c r="F21812">
        <v>2420</v>
      </c>
      <c r="G21812">
        <v>120000</v>
      </c>
      <c r="H21812">
        <v>0</v>
      </c>
      <c r="K21812">
        <v>1800</v>
      </c>
      <c r="L21812">
        <v>20</v>
      </c>
      <c r="M21812">
        <v>2.2000000000000002</v>
      </c>
    </row>
    <row r="21813" spans="1:13" x14ac:dyDescent="0.25">
      <c r="A21813" t="s">
        <v>660</v>
      </c>
      <c r="C21813" t="s">
        <v>777</v>
      </c>
      <c r="D21813" s="2">
        <v>33939</v>
      </c>
      <c r="E21813">
        <v>30.7</v>
      </c>
      <c r="F21813">
        <v>36125</v>
      </c>
      <c r="G21813">
        <v>90372000</v>
      </c>
      <c r="H21813">
        <v>0</v>
      </c>
      <c r="K21813">
        <v>1335</v>
      </c>
      <c r="L21813">
        <v>28</v>
      </c>
      <c r="M21813">
        <v>7.2</v>
      </c>
    </row>
    <row r="21814" spans="1:13" x14ac:dyDescent="0.25">
      <c r="A21814" t="s">
        <v>660</v>
      </c>
      <c r="C21814" t="s">
        <v>686</v>
      </c>
      <c r="D21814" s="2">
        <v>33939</v>
      </c>
      <c r="E21814">
        <v>30.7</v>
      </c>
      <c r="F21814">
        <v>23061</v>
      </c>
      <c r="G21814">
        <v>62091000</v>
      </c>
      <c r="H21814">
        <v>2757</v>
      </c>
      <c r="K21814">
        <v>1700</v>
      </c>
      <c r="L21814">
        <v>24</v>
      </c>
      <c r="M21814">
        <v>2</v>
      </c>
    </row>
    <row r="21815" spans="1:13" x14ac:dyDescent="0.25">
      <c r="A21815" t="s">
        <v>660</v>
      </c>
      <c r="C21815" t="s">
        <v>673</v>
      </c>
      <c r="D21815" s="2">
        <v>33939</v>
      </c>
      <c r="E21815">
        <v>30.3</v>
      </c>
      <c r="F21815">
        <v>12583</v>
      </c>
      <c r="G21815">
        <v>82623000</v>
      </c>
      <c r="H21815">
        <v>14043</v>
      </c>
      <c r="K21815">
        <v>1180</v>
      </c>
      <c r="L21815">
        <v>24</v>
      </c>
      <c r="M21815">
        <v>1.2</v>
      </c>
    </row>
    <row r="21816" spans="1:13" x14ac:dyDescent="0.25">
      <c r="A21816" t="s">
        <v>660</v>
      </c>
      <c r="C21816" t="s">
        <v>778</v>
      </c>
      <c r="D21816" s="2">
        <v>33939</v>
      </c>
      <c r="E21816">
        <v>30.7</v>
      </c>
      <c r="F21816">
        <v>13311</v>
      </c>
      <c r="G21816">
        <v>23203000</v>
      </c>
      <c r="H21816">
        <v>0</v>
      </c>
      <c r="K21816">
        <v>1350</v>
      </c>
      <c r="L21816">
        <v>12</v>
      </c>
      <c r="M21816">
        <v>1</v>
      </c>
    </row>
    <row r="21817" spans="1:13" x14ac:dyDescent="0.25">
      <c r="A21817" t="s">
        <v>660</v>
      </c>
      <c r="C21817" t="s">
        <v>681</v>
      </c>
      <c r="D21817" s="2">
        <v>33939</v>
      </c>
      <c r="E21817">
        <v>30.7</v>
      </c>
      <c r="F21817">
        <v>30802</v>
      </c>
      <c r="G21817">
        <v>44292000</v>
      </c>
      <c r="H21817">
        <v>29261</v>
      </c>
      <c r="K21817">
        <v>990</v>
      </c>
      <c r="L21817">
        <v>28</v>
      </c>
      <c r="M21817">
        <v>1</v>
      </c>
    </row>
    <row r="21818" spans="1:13" x14ac:dyDescent="0.25">
      <c r="A21818" t="s">
        <v>660</v>
      </c>
      <c r="C21818" t="s">
        <v>687</v>
      </c>
      <c r="D21818" s="2">
        <v>33970</v>
      </c>
      <c r="E21818">
        <v>18.2</v>
      </c>
      <c r="F21818">
        <v>6079</v>
      </c>
      <c r="G21818">
        <v>28664000</v>
      </c>
      <c r="H21818">
        <v>0</v>
      </c>
      <c r="K21818">
        <v>1420</v>
      </c>
      <c r="L21818">
        <v>16</v>
      </c>
      <c r="M21818">
        <v>1.4</v>
      </c>
    </row>
    <row r="21819" spans="1:13" x14ac:dyDescent="0.25">
      <c r="A21819" t="s">
        <v>660</v>
      </c>
      <c r="C21819" t="s">
        <v>665</v>
      </c>
      <c r="D21819" s="2">
        <v>33970</v>
      </c>
      <c r="E21819">
        <v>18.2</v>
      </c>
      <c r="F21819">
        <v>46867</v>
      </c>
      <c r="G21819">
        <v>31283000</v>
      </c>
      <c r="H21819">
        <v>0</v>
      </c>
      <c r="K21819">
        <v>0</v>
      </c>
      <c r="L21819">
        <v>28</v>
      </c>
      <c r="M21819">
        <v>0.8</v>
      </c>
    </row>
    <row r="21820" spans="1:13" x14ac:dyDescent="0.25">
      <c r="A21820" t="s">
        <v>660</v>
      </c>
      <c r="C21820" t="s">
        <v>783</v>
      </c>
      <c r="D21820" s="2">
        <v>33970</v>
      </c>
      <c r="E21820">
        <v>18.2</v>
      </c>
      <c r="F21820">
        <v>7567</v>
      </c>
      <c r="G21820">
        <v>2709000</v>
      </c>
      <c r="H21820">
        <v>0</v>
      </c>
      <c r="K21820">
        <v>0</v>
      </c>
      <c r="L21820">
        <v>16</v>
      </c>
      <c r="M21820">
        <v>1.1000000000000001</v>
      </c>
    </row>
    <row r="21821" spans="1:13" x14ac:dyDescent="0.25">
      <c r="A21821" t="s">
        <v>660</v>
      </c>
      <c r="C21821" t="s">
        <v>672</v>
      </c>
      <c r="D21821" s="2">
        <v>33970</v>
      </c>
      <c r="E21821">
        <v>18</v>
      </c>
      <c r="F21821">
        <v>2496</v>
      </c>
      <c r="G21821">
        <v>88000</v>
      </c>
      <c r="H21821">
        <v>0</v>
      </c>
      <c r="K21821">
        <v>0</v>
      </c>
      <c r="L21821">
        <v>20</v>
      </c>
      <c r="M21821">
        <v>2.2000000000000002</v>
      </c>
    </row>
    <row r="21822" spans="1:13" x14ac:dyDescent="0.25">
      <c r="A21822" t="s">
        <v>660</v>
      </c>
      <c r="C21822" t="s">
        <v>777</v>
      </c>
      <c r="D21822" s="2">
        <v>33970</v>
      </c>
      <c r="E21822">
        <v>18.2</v>
      </c>
      <c r="F21822">
        <v>30774</v>
      </c>
      <c r="G21822">
        <v>48260000</v>
      </c>
      <c r="H21822">
        <v>0</v>
      </c>
      <c r="K21822">
        <v>1230</v>
      </c>
      <c r="L21822">
        <v>28</v>
      </c>
      <c r="M21822">
        <v>3.6</v>
      </c>
    </row>
    <row r="21823" spans="1:13" x14ac:dyDescent="0.25">
      <c r="A21823" t="s">
        <v>660</v>
      </c>
      <c r="C21823" t="s">
        <v>686</v>
      </c>
      <c r="D21823" s="2">
        <v>33970</v>
      </c>
      <c r="E21823">
        <v>18</v>
      </c>
      <c r="F21823">
        <v>19105</v>
      </c>
      <c r="G21823">
        <v>34973000</v>
      </c>
      <c r="H21823">
        <v>2237</v>
      </c>
      <c r="K21823">
        <v>1700</v>
      </c>
      <c r="L21823">
        <v>24</v>
      </c>
      <c r="M21823">
        <v>1</v>
      </c>
    </row>
    <row r="21824" spans="1:13" x14ac:dyDescent="0.25">
      <c r="A21824" t="s">
        <v>660</v>
      </c>
      <c r="C21824" t="s">
        <v>673</v>
      </c>
      <c r="D21824" s="2">
        <v>33970</v>
      </c>
      <c r="E21824">
        <v>18.2</v>
      </c>
      <c r="F21824">
        <v>10644</v>
      </c>
      <c r="G21824">
        <v>49543000</v>
      </c>
      <c r="H21824">
        <v>11634</v>
      </c>
      <c r="K21824">
        <v>1180</v>
      </c>
      <c r="L21824">
        <v>24</v>
      </c>
      <c r="M21824">
        <v>1.2</v>
      </c>
    </row>
    <row r="21825" spans="1:13" x14ac:dyDescent="0.25">
      <c r="A21825" t="s">
        <v>660</v>
      </c>
      <c r="C21825" t="s">
        <v>778</v>
      </c>
      <c r="D21825" s="2">
        <v>33970</v>
      </c>
      <c r="E21825">
        <v>18.2</v>
      </c>
      <c r="F21825">
        <v>10619</v>
      </c>
      <c r="G21825">
        <v>15154000</v>
      </c>
      <c r="H21825">
        <v>0</v>
      </c>
      <c r="K21825">
        <v>1350</v>
      </c>
      <c r="L21825">
        <v>12</v>
      </c>
      <c r="M21825">
        <v>0.5</v>
      </c>
    </row>
    <row r="21826" spans="1:13" x14ac:dyDescent="0.25">
      <c r="A21826" t="s">
        <v>660</v>
      </c>
      <c r="C21826" t="s">
        <v>681</v>
      </c>
      <c r="D21826" s="2">
        <v>33970</v>
      </c>
      <c r="E21826">
        <v>18.2</v>
      </c>
      <c r="F21826">
        <v>25693</v>
      </c>
      <c r="G21826">
        <v>26189000</v>
      </c>
      <c r="H21826">
        <v>23904</v>
      </c>
      <c r="K21826">
        <v>0</v>
      </c>
      <c r="L21826">
        <v>28</v>
      </c>
      <c r="M21826">
        <v>1</v>
      </c>
    </row>
    <row r="21827" spans="1:13" x14ac:dyDescent="0.25">
      <c r="A21827" t="s">
        <v>660</v>
      </c>
      <c r="C21827" t="s">
        <v>687</v>
      </c>
      <c r="D21827" s="2">
        <v>34001</v>
      </c>
      <c r="E21827">
        <v>28</v>
      </c>
      <c r="F21827">
        <v>5276</v>
      </c>
      <c r="G21827">
        <v>44204000</v>
      </c>
      <c r="H21827">
        <v>0</v>
      </c>
      <c r="K21827">
        <v>0</v>
      </c>
      <c r="L21827">
        <v>16</v>
      </c>
      <c r="M21827">
        <v>1.4</v>
      </c>
    </row>
    <row r="21828" spans="1:13" x14ac:dyDescent="0.25">
      <c r="A21828" t="s">
        <v>660</v>
      </c>
      <c r="C21828" t="s">
        <v>665</v>
      </c>
      <c r="D21828" s="2">
        <v>34001</v>
      </c>
      <c r="E21828">
        <v>28</v>
      </c>
      <c r="F21828">
        <v>40677</v>
      </c>
      <c r="G21828">
        <v>48243000</v>
      </c>
      <c r="H21828">
        <v>0</v>
      </c>
      <c r="K21828">
        <v>0</v>
      </c>
      <c r="L21828">
        <v>28</v>
      </c>
      <c r="M21828">
        <v>0.8</v>
      </c>
    </row>
    <row r="21829" spans="1:13" x14ac:dyDescent="0.25">
      <c r="A21829" t="s">
        <v>660</v>
      </c>
      <c r="C21829" t="s">
        <v>783</v>
      </c>
      <c r="D21829" s="2">
        <v>34001</v>
      </c>
      <c r="E21829">
        <v>28</v>
      </c>
      <c r="F21829">
        <v>6568</v>
      </c>
      <c r="G21829">
        <v>4178000</v>
      </c>
      <c r="H21829">
        <v>0</v>
      </c>
      <c r="K21829">
        <v>0</v>
      </c>
      <c r="L21829">
        <v>16</v>
      </c>
      <c r="M21829">
        <v>1.1000000000000001</v>
      </c>
    </row>
    <row r="21830" spans="1:13" x14ac:dyDescent="0.25">
      <c r="A21830" t="s">
        <v>660</v>
      </c>
      <c r="C21830" t="s">
        <v>672</v>
      </c>
      <c r="D21830" s="2">
        <v>34001</v>
      </c>
      <c r="E21830">
        <v>28</v>
      </c>
      <c r="F21830">
        <v>2189</v>
      </c>
      <c r="G21830">
        <v>136000</v>
      </c>
      <c r="H21830">
        <v>0</v>
      </c>
      <c r="K21830">
        <v>0</v>
      </c>
      <c r="L21830">
        <v>20</v>
      </c>
      <c r="M21830">
        <v>2.2000000000000002</v>
      </c>
    </row>
    <row r="21831" spans="1:13" x14ac:dyDescent="0.25">
      <c r="A21831" t="s">
        <v>660</v>
      </c>
      <c r="C21831" t="s">
        <v>777</v>
      </c>
      <c r="D21831" s="2">
        <v>34001</v>
      </c>
      <c r="E21831">
        <v>28</v>
      </c>
      <c r="F21831">
        <v>26709</v>
      </c>
      <c r="G21831">
        <v>74426000</v>
      </c>
      <c r="H21831">
        <v>0</v>
      </c>
      <c r="K21831">
        <v>0</v>
      </c>
      <c r="L21831">
        <v>28</v>
      </c>
      <c r="M21831">
        <v>3.6</v>
      </c>
    </row>
    <row r="21832" spans="1:13" x14ac:dyDescent="0.25">
      <c r="A21832" t="s">
        <v>660</v>
      </c>
      <c r="C21832" t="s">
        <v>686</v>
      </c>
      <c r="D21832" s="2">
        <v>34001</v>
      </c>
      <c r="E21832">
        <v>28</v>
      </c>
      <c r="F21832">
        <v>16742</v>
      </c>
      <c r="G21832">
        <v>54454000</v>
      </c>
      <c r="H21832">
        <v>1951</v>
      </c>
      <c r="K21832">
        <v>0</v>
      </c>
      <c r="L21832">
        <v>24</v>
      </c>
      <c r="M21832">
        <v>1</v>
      </c>
    </row>
    <row r="21833" spans="1:13" x14ac:dyDescent="0.25">
      <c r="A21833" t="s">
        <v>660</v>
      </c>
      <c r="C21833" t="s">
        <v>673</v>
      </c>
      <c r="D21833" s="2">
        <v>34001</v>
      </c>
      <c r="E21833">
        <v>28</v>
      </c>
      <c r="F21833">
        <v>9238</v>
      </c>
      <c r="G21833">
        <v>76403000</v>
      </c>
      <c r="H21833">
        <v>10047</v>
      </c>
      <c r="K21833">
        <v>0</v>
      </c>
      <c r="L21833">
        <v>24</v>
      </c>
      <c r="M21833">
        <v>1.2</v>
      </c>
    </row>
    <row r="21834" spans="1:13" x14ac:dyDescent="0.25">
      <c r="A21834" t="s">
        <v>660</v>
      </c>
      <c r="C21834" t="s">
        <v>778</v>
      </c>
      <c r="D21834" s="2">
        <v>34001</v>
      </c>
      <c r="E21834">
        <v>28</v>
      </c>
      <c r="F21834">
        <v>9217</v>
      </c>
      <c r="G21834">
        <v>23369000</v>
      </c>
      <c r="H21834">
        <v>0</v>
      </c>
      <c r="K21834">
        <v>0</v>
      </c>
      <c r="L21834">
        <v>12</v>
      </c>
      <c r="M21834">
        <v>0.5</v>
      </c>
    </row>
    <row r="21835" spans="1:13" x14ac:dyDescent="0.25">
      <c r="A21835" t="s">
        <v>660</v>
      </c>
      <c r="C21835" t="s">
        <v>681</v>
      </c>
      <c r="D21835" s="2">
        <v>34001</v>
      </c>
      <c r="E21835">
        <v>28</v>
      </c>
      <c r="F21835">
        <v>22299</v>
      </c>
      <c r="G21835">
        <v>40388000</v>
      </c>
      <c r="H21835">
        <v>20643</v>
      </c>
      <c r="K21835">
        <v>0</v>
      </c>
      <c r="L21835">
        <v>28</v>
      </c>
      <c r="M21835">
        <v>1</v>
      </c>
    </row>
    <row r="21836" spans="1:13" x14ac:dyDescent="0.25">
      <c r="A21836" t="s">
        <v>660</v>
      </c>
      <c r="C21836" t="s">
        <v>687</v>
      </c>
      <c r="D21836" s="2">
        <v>34029</v>
      </c>
      <c r="E21836">
        <v>24.2</v>
      </c>
      <c r="F21836">
        <v>5421</v>
      </c>
      <c r="G21836">
        <v>38196000</v>
      </c>
      <c r="H21836">
        <v>0</v>
      </c>
      <c r="K21836">
        <v>0</v>
      </c>
      <c r="L21836">
        <v>16</v>
      </c>
      <c r="M21836">
        <v>1.4</v>
      </c>
    </row>
    <row r="21837" spans="1:13" x14ac:dyDescent="0.25">
      <c r="A21837" t="s">
        <v>660</v>
      </c>
      <c r="C21837" t="s">
        <v>665</v>
      </c>
      <c r="D21837" s="2">
        <v>34029</v>
      </c>
      <c r="E21837">
        <v>19.399999999999999</v>
      </c>
      <c r="F21837">
        <v>33586</v>
      </c>
      <c r="G21837">
        <v>33499000</v>
      </c>
      <c r="H21837">
        <v>0</v>
      </c>
      <c r="K21837">
        <v>0</v>
      </c>
      <c r="L21837">
        <v>28</v>
      </c>
      <c r="M21837">
        <v>0.8</v>
      </c>
    </row>
    <row r="21838" spans="1:13" x14ac:dyDescent="0.25">
      <c r="A21838" t="s">
        <v>660</v>
      </c>
      <c r="C21838" t="s">
        <v>783</v>
      </c>
      <c r="D21838" s="2">
        <v>34029</v>
      </c>
      <c r="E21838">
        <v>24.2</v>
      </c>
      <c r="F21838">
        <v>6748</v>
      </c>
      <c r="G21838">
        <v>3610000</v>
      </c>
      <c r="H21838">
        <v>0</v>
      </c>
      <c r="K21838">
        <v>0</v>
      </c>
      <c r="L21838">
        <v>16</v>
      </c>
      <c r="M21838">
        <v>1.1000000000000001</v>
      </c>
    </row>
    <row r="21839" spans="1:13" x14ac:dyDescent="0.25">
      <c r="A21839" t="s">
        <v>660</v>
      </c>
      <c r="C21839" t="s">
        <v>672</v>
      </c>
      <c r="D21839" s="2">
        <v>34029</v>
      </c>
      <c r="E21839">
        <v>19.399999999999999</v>
      </c>
      <c r="F21839">
        <v>1808</v>
      </c>
      <c r="G21839">
        <v>95000</v>
      </c>
      <c r="H21839">
        <v>0</v>
      </c>
      <c r="K21839">
        <v>0</v>
      </c>
      <c r="L21839">
        <v>20</v>
      </c>
      <c r="M21839">
        <v>2.2000000000000002</v>
      </c>
    </row>
    <row r="21840" spans="1:13" x14ac:dyDescent="0.25">
      <c r="A21840" t="s">
        <v>660</v>
      </c>
      <c r="C21840" t="s">
        <v>777</v>
      </c>
      <c r="D21840" s="2">
        <v>34029</v>
      </c>
      <c r="E21840">
        <v>2.1</v>
      </c>
      <c r="F21840">
        <v>2411</v>
      </c>
      <c r="G21840">
        <v>5650000</v>
      </c>
      <c r="H21840">
        <v>0</v>
      </c>
      <c r="K21840">
        <v>0</v>
      </c>
      <c r="L21840">
        <v>28</v>
      </c>
      <c r="M21840">
        <v>3.6</v>
      </c>
    </row>
    <row r="21841" spans="1:13" x14ac:dyDescent="0.25">
      <c r="A21841" t="s">
        <v>660</v>
      </c>
      <c r="C21841" t="s">
        <v>686</v>
      </c>
      <c r="D21841" s="2">
        <v>34029</v>
      </c>
      <c r="E21841">
        <v>24.2</v>
      </c>
      <c r="F21841">
        <v>17201</v>
      </c>
      <c r="G21841">
        <v>47053000</v>
      </c>
      <c r="H21841">
        <v>2097</v>
      </c>
      <c r="K21841">
        <v>0</v>
      </c>
      <c r="L21841">
        <v>24</v>
      </c>
      <c r="M21841">
        <v>1</v>
      </c>
    </row>
    <row r="21842" spans="1:13" x14ac:dyDescent="0.25">
      <c r="A21842" t="s">
        <v>660</v>
      </c>
      <c r="C21842" t="s">
        <v>673</v>
      </c>
      <c r="D21842" s="2">
        <v>34029</v>
      </c>
      <c r="E21842">
        <v>0</v>
      </c>
      <c r="F21842">
        <v>0</v>
      </c>
      <c r="G21842">
        <v>2000</v>
      </c>
      <c r="H21842">
        <v>0</v>
      </c>
      <c r="K21842">
        <v>0</v>
      </c>
      <c r="L21842">
        <v>24</v>
      </c>
      <c r="M21842">
        <v>1.2</v>
      </c>
    </row>
    <row r="21843" spans="1:13" x14ac:dyDescent="0.25">
      <c r="A21843" t="s">
        <v>660</v>
      </c>
      <c r="C21843" t="s">
        <v>778</v>
      </c>
      <c r="D21843" s="2">
        <v>34029</v>
      </c>
      <c r="E21843">
        <v>0</v>
      </c>
      <c r="F21843">
        <v>0</v>
      </c>
      <c r="G21843">
        <v>1000</v>
      </c>
      <c r="H21843">
        <v>0</v>
      </c>
      <c r="K21843">
        <v>0</v>
      </c>
      <c r="L21843">
        <v>12</v>
      </c>
      <c r="M21843">
        <v>0.5</v>
      </c>
    </row>
    <row r="21844" spans="1:13" x14ac:dyDescent="0.25">
      <c r="A21844" t="s">
        <v>660</v>
      </c>
      <c r="C21844" t="s">
        <v>681</v>
      </c>
      <c r="D21844" s="2">
        <v>34029</v>
      </c>
      <c r="E21844">
        <v>24.2</v>
      </c>
      <c r="F21844">
        <v>22911</v>
      </c>
      <c r="G21844">
        <v>34899000</v>
      </c>
      <c r="H21844">
        <v>22191</v>
      </c>
      <c r="K21844">
        <v>0</v>
      </c>
      <c r="L21844">
        <v>28</v>
      </c>
      <c r="M21844">
        <v>1</v>
      </c>
    </row>
    <row r="21845" spans="1:13" x14ac:dyDescent="0.25">
      <c r="A21845" t="s">
        <v>660</v>
      </c>
      <c r="C21845" t="s">
        <v>687</v>
      </c>
      <c r="D21845" s="2">
        <v>34060</v>
      </c>
      <c r="E21845">
        <v>20.8</v>
      </c>
      <c r="F21845">
        <v>2948</v>
      </c>
      <c r="G21845">
        <v>32968000</v>
      </c>
      <c r="H21845">
        <v>0</v>
      </c>
      <c r="K21845">
        <v>0</v>
      </c>
      <c r="L21845">
        <v>16</v>
      </c>
      <c r="M21845">
        <v>5.6</v>
      </c>
    </row>
    <row r="21846" spans="1:13" x14ac:dyDescent="0.25">
      <c r="A21846" t="s">
        <v>660</v>
      </c>
      <c r="C21846" t="s">
        <v>783</v>
      </c>
      <c r="D21846" s="2">
        <v>34060</v>
      </c>
      <c r="E21846">
        <v>20.8</v>
      </c>
      <c r="F21846">
        <v>3668</v>
      </c>
      <c r="G21846">
        <v>3116000</v>
      </c>
      <c r="H21846">
        <v>0</v>
      </c>
      <c r="K21846">
        <v>0</v>
      </c>
      <c r="L21846">
        <v>16</v>
      </c>
      <c r="M21846">
        <v>4.4000000000000004</v>
      </c>
    </row>
    <row r="21847" spans="1:13" x14ac:dyDescent="0.25">
      <c r="A21847" t="s">
        <v>660</v>
      </c>
      <c r="C21847" t="s">
        <v>686</v>
      </c>
      <c r="D21847" s="2">
        <v>34060</v>
      </c>
      <c r="E21847">
        <v>20.8</v>
      </c>
      <c r="F21847">
        <v>9350</v>
      </c>
      <c r="G21847">
        <v>40612000</v>
      </c>
      <c r="H21847">
        <v>1298</v>
      </c>
      <c r="K21847">
        <v>0</v>
      </c>
      <c r="L21847">
        <v>24</v>
      </c>
      <c r="M21847">
        <v>4</v>
      </c>
    </row>
    <row r="21848" spans="1:13" x14ac:dyDescent="0.25">
      <c r="A21848" t="s">
        <v>660</v>
      </c>
      <c r="C21848" t="s">
        <v>681</v>
      </c>
      <c r="D21848" s="2">
        <v>34060</v>
      </c>
      <c r="E21848">
        <v>20.8</v>
      </c>
      <c r="F21848">
        <v>12454</v>
      </c>
      <c r="G21848">
        <v>30122000</v>
      </c>
      <c r="H21848">
        <v>13728</v>
      </c>
      <c r="K21848">
        <v>0</v>
      </c>
      <c r="L21848">
        <v>28</v>
      </c>
      <c r="M21848">
        <v>4</v>
      </c>
    </row>
    <row r="21849" spans="1:13" x14ac:dyDescent="0.25">
      <c r="A21849" t="s">
        <v>660</v>
      </c>
      <c r="C21849" t="s">
        <v>687</v>
      </c>
      <c r="D21849" s="2">
        <v>34090</v>
      </c>
      <c r="E21849">
        <v>5.8</v>
      </c>
      <c r="F21849">
        <v>1222</v>
      </c>
      <c r="G21849">
        <v>9129000</v>
      </c>
      <c r="H21849">
        <v>0</v>
      </c>
      <c r="K21849">
        <v>0</v>
      </c>
      <c r="L21849">
        <v>16</v>
      </c>
      <c r="M21849">
        <v>1.4</v>
      </c>
    </row>
    <row r="21850" spans="1:13" x14ac:dyDescent="0.25">
      <c r="A21850" t="s">
        <v>660</v>
      </c>
      <c r="C21850" t="s">
        <v>783</v>
      </c>
      <c r="D21850" s="2">
        <v>34090</v>
      </c>
      <c r="E21850">
        <v>5.8</v>
      </c>
      <c r="F21850">
        <v>1522</v>
      </c>
      <c r="G21850">
        <v>863000</v>
      </c>
      <c r="H21850">
        <v>0</v>
      </c>
      <c r="K21850">
        <v>0</v>
      </c>
      <c r="L21850">
        <v>16</v>
      </c>
      <c r="M21850">
        <v>1.1000000000000001</v>
      </c>
    </row>
    <row r="21851" spans="1:13" x14ac:dyDescent="0.25">
      <c r="A21851" t="s">
        <v>660</v>
      </c>
      <c r="C21851" t="s">
        <v>686</v>
      </c>
      <c r="D21851" s="2">
        <v>34090</v>
      </c>
      <c r="E21851">
        <v>5.8</v>
      </c>
      <c r="F21851">
        <v>3879</v>
      </c>
      <c r="G21851">
        <v>11246000</v>
      </c>
      <c r="H21851">
        <v>478</v>
      </c>
      <c r="K21851">
        <v>0</v>
      </c>
      <c r="L21851">
        <v>24</v>
      </c>
      <c r="M21851">
        <v>1</v>
      </c>
    </row>
    <row r="21852" spans="1:13" x14ac:dyDescent="0.25">
      <c r="A21852" t="s">
        <v>660</v>
      </c>
      <c r="C21852" t="s">
        <v>681</v>
      </c>
      <c r="D21852" s="2">
        <v>34090</v>
      </c>
      <c r="E21852">
        <v>5.8</v>
      </c>
      <c r="F21852">
        <v>5166</v>
      </c>
      <c r="G21852">
        <v>8341000</v>
      </c>
      <c r="H21852">
        <v>5058</v>
      </c>
      <c r="K21852">
        <v>0</v>
      </c>
      <c r="L21852">
        <v>28</v>
      </c>
      <c r="M21852">
        <v>1</v>
      </c>
    </row>
    <row r="21853" spans="1:13" x14ac:dyDescent="0.25">
      <c r="A21853" t="s">
        <v>689</v>
      </c>
      <c r="B21853" t="s">
        <v>708</v>
      </c>
      <c r="C21853" t="s">
        <v>691</v>
      </c>
      <c r="D21853" s="2">
        <v>43374</v>
      </c>
      <c r="E21853">
        <v>30.7604166666667</v>
      </c>
      <c r="F21853">
        <v>86019.245812445297</v>
      </c>
      <c r="G21853">
        <v>43584118.952534601</v>
      </c>
      <c r="H21853">
        <v>55180.760499297503</v>
      </c>
    </row>
    <row r="21854" spans="1:13" x14ac:dyDescent="0.25">
      <c r="A21854" t="s">
        <v>689</v>
      </c>
      <c r="B21854" t="s">
        <v>708</v>
      </c>
      <c r="C21854" t="s">
        <v>691</v>
      </c>
      <c r="D21854" s="2">
        <v>43405</v>
      </c>
      <c r="E21854">
        <v>24.894458333333301</v>
      </c>
      <c r="F21854">
        <v>62290.647360333402</v>
      </c>
      <c r="G21854">
        <v>65214570.347427398</v>
      </c>
      <c r="H21854">
        <v>40317.243424462897</v>
      </c>
    </row>
    <row r="21855" spans="1:13" x14ac:dyDescent="0.25">
      <c r="A21855" t="s">
        <v>689</v>
      </c>
      <c r="B21855" t="s">
        <v>708</v>
      </c>
      <c r="C21855" t="s">
        <v>691</v>
      </c>
      <c r="D21855" s="2">
        <v>43435</v>
      </c>
      <c r="E21855">
        <v>21.3125416666667</v>
      </c>
      <c r="F21855">
        <v>41282.437914970498</v>
      </c>
      <c r="G21855">
        <v>43220235.550699204</v>
      </c>
      <c r="H21855">
        <v>37453.346216667604</v>
      </c>
    </row>
    <row r="21856" spans="1:13" x14ac:dyDescent="0.25">
      <c r="A21856" t="s">
        <v>689</v>
      </c>
      <c r="B21856" t="s">
        <v>690</v>
      </c>
      <c r="C21856" t="s">
        <v>691</v>
      </c>
      <c r="D21856" s="2">
        <v>43496</v>
      </c>
      <c r="E21856">
        <v>31</v>
      </c>
      <c r="F21856">
        <v>97794.563073369805</v>
      </c>
      <c r="G21856">
        <v>75490672.968384206</v>
      </c>
      <c r="H21856">
        <v>39689.350967014201</v>
      </c>
      <c r="K21856">
        <v>450</v>
      </c>
      <c r="L21856">
        <v>76</v>
      </c>
    </row>
    <row r="21857" spans="1:12" x14ac:dyDescent="0.25">
      <c r="A21857" t="s">
        <v>689</v>
      </c>
      <c r="B21857" t="s">
        <v>690</v>
      </c>
      <c r="C21857" t="s">
        <v>691</v>
      </c>
      <c r="D21857" s="2">
        <v>43524</v>
      </c>
      <c r="E21857">
        <v>24.117916666666702</v>
      </c>
      <c r="F21857">
        <v>66292.427267215098</v>
      </c>
      <c r="G21857">
        <v>51173191.9427379</v>
      </c>
      <c r="H21857">
        <v>37957.991625427203</v>
      </c>
      <c r="K21857">
        <v>450</v>
      </c>
      <c r="L21857">
        <v>76</v>
      </c>
    </row>
    <row r="21858" spans="1:12" x14ac:dyDescent="0.25">
      <c r="A21858" t="s">
        <v>689</v>
      </c>
      <c r="B21858" t="s">
        <v>690</v>
      </c>
      <c r="C21858" t="s">
        <v>691</v>
      </c>
      <c r="D21858" s="2">
        <v>43555</v>
      </c>
      <c r="E21858">
        <v>16.6666666666667</v>
      </c>
      <c r="F21858">
        <v>36699.222196565897</v>
      </c>
      <c r="G21858">
        <v>31379220.337259598</v>
      </c>
      <c r="H21858">
        <v>32600.826232967102</v>
      </c>
      <c r="K21858">
        <v>450</v>
      </c>
      <c r="L21858">
        <v>76</v>
      </c>
    </row>
    <row r="21859" spans="1:12" x14ac:dyDescent="0.25">
      <c r="A21859" t="s">
        <v>689</v>
      </c>
      <c r="B21859" t="s">
        <v>690</v>
      </c>
      <c r="C21859" t="s">
        <v>691</v>
      </c>
      <c r="D21859" s="2">
        <v>43585</v>
      </c>
      <c r="E21859">
        <v>29.767499999999998</v>
      </c>
      <c r="F21859">
        <v>69997.931030956403</v>
      </c>
      <c r="G21859">
        <v>59850873.383856505</v>
      </c>
      <c r="H21859">
        <v>46738.155492053796</v>
      </c>
      <c r="K21859">
        <v>450</v>
      </c>
      <c r="L21859">
        <v>76</v>
      </c>
    </row>
    <row r="21860" spans="1:12" x14ac:dyDescent="0.25">
      <c r="A21860" t="s">
        <v>689</v>
      </c>
      <c r="B21860" t="s">
        <v>690</v>
      </c>
      <c r="C21860" t="s">
        <v>691</v>
      </c>
      <c r="D21860" s="2">
        <v>43616</v>
      </c>
      <c r="E21860">
        <v>31</v>
      </c>
      <c r="F21860">
        <v>63365.852374130198</v>
      </c>
      <c r="G21860">
        <v>54180195.777886398</v>
      </c>
      <c r="H21860">
        <v>49965.125748507497</v>
      </c>
      <c r="K21860">
        <v>450</v>
      </c>
      <c r="L21860">
        <v>76</v>
      </c>
    </row>
    <row r="21861" spans="1:12" x14ac:dyDescent="0.25">
      <c r="A21861" t="s">
        <v>689</v>
      </c>
      <c r="B21861" t="s">
        <v>690</v>
      </c>
      <c r="C21861" t="s">
        <v>691</v>
      </c>
      <c r="D21861" s="2">
        <v>43646</v>
      </c>
      <c r="E21861">
        <v>29.992916666666702</v>
      </c>
      <c r="F21861">
        <v>79494.464741900796</v>
      </c>
      <c r="G21861">
        <v>93815803.645861909</v>
      </c>
      <c r="H21861">
        <v>43993.596008257198</v>
      </c>
      <c r="K21861">
        <v>464</v>
      </c>
      <c r="L21861">
        <v>76</v>
      </c>
    </row>
    <row r="21862" spans="1:12" x14ac:dyDescent="0.25">
      <c r="A21862" t="s">
        <v>689</v>
      </c>
      <c r="B21862" t="s">
        <v>690</v>
      </c>
      <c r="C21862" t="s">
        <v>691</v>
      </c>
      <c r="D21862" s="2">
        <v>43677</v>
      </c>
      <c r="E21862">
        <v>25.701250000000002</v>
      </c>
      <c r="F21862">
        <v>71084.426011888194</v>
      </c>
      <c r="G21862">
        <v>50287909.388953798</v>
      </c>
      <c r="H21862">
        <v>37637.748365710402</v>
      </c>
      <c r="K21862">
        <v>435</v>
      </c>
      <c r="L21862">
        <v>76</v>
      </c>
    </row>
    <row r="21863" spans="1:12" x14ac:dyDescent="0.25">
      <c r="A21863" t="s">
        <v>689</v>
      </c>
      <c r="B21863" t="s">
        <v>690</v>
      </c>
      <c r="C21863" t="s">
        <v>691</v>
      </c>
      <c r="D21863" s="2">
        <v>43708</v>
      </c>
      <c r="E21863">
        <v>31</v>
      </c>
      <c r="F21863">
        <v>83323.125509884805</v>
      </c>
      <c r="G21863">
        <v>58946045.156849802</v>
      </c>
      <c r="H21863">
        <v>49282.7192976062</v>
      </c>
      <c r="K21863">
        <v>435</v>
      </c>
      <c r="L21863">
        <v>76</v>
      </c>
    </row>
    <row r="21864" spans="1:12" x14ac:dyDescent="0.25">
      <c r="A21864" t="s">
        <v>689</v>
      </c>
      <c r="B21864" t="s">
        <v>690</v>
      </c>
      <c r="C21864" t="s">
        <v>691</v>
      </c>
      <c r="D21864" s="2">
        <v>43738</v>
      </c>
      <c r="E21864">
        <v>29.068041666666701</v>
      </c>
      <c r="F21864">
        <v>75413.596360514304</v>
      </c>
      <c r="G21864">
        <v>79715873.976941496</v>
      </c>
      <c r="H21864">
        <v>45131.397673578103</v>
      </c>
      <c r="K21864">
        <v>421</v>
      </c>
      <c r="L21864">
        <v>76</v>
      </c>
    </row>
    <row r="21865" spans="1:12" x14ac:dyDescent="0.25">
      <c r="A21865" t="s">
        <v>689</v>
      </c>
      <c r="B21865" t="s">
        <v>690</v>
      </c>
      <c r="C21865" t="s">
        <v>691</v>
      </c>
      <c r="D21865" s="2">
        <v>43769</v>
      </c>
      <c r="E21865">
        <v>30.878458333333299</v>
      </c>
      <c r="F21865">
        <v>79389.773577922999</v>
      </c>
      <c r="G21865">
        <v>83918888.516358197</v>
      </c>
      <c r="H21865">
        <v>47852.660983875401</v>
      </c>
      <c r="K21865">
        <v>421</v>
      </c>
      <c r="L21865">
        <v>76</v>
      </c>
    </row>
    <row r="21866" spans="1:12" x14ac:dyDescent="0.25">
      <c r="A21866" t="s">
        <v>689</v>
      </c>
      <c r="B21866" t="s">
        <v>690</v>
      </c>
      <c r="C21866" t="s">
        <v>691</v>
      </c>
      <c r="D21866" s="2">
        <v>43799</v>
      </c>
      <c r="E21866">
        <v>17.611125000000001</v>
      </c>
      <c r="F21866">
        <v>40118.003301031</v>
      </c>
      <c r="G21866">
        <v>41756060.246599704</v>
      </c>
      <c r="H21866">
        <v>31044.660286456899</v>
      </c>
      <c r="K21866">
        <v>421</v>
      </c>
      <c r="L21866">
        <v>80</v>
      </c>
    </row>
    <row r="21867" spans="1:12" x14ac:dyDescent="0.25">
      <c r="A21867" t="s">
        <v>689</v>
      </c>
      <c r="B21867" t="s">
        <v>690</v>
      </c>
      <c r="C21867" t="s">
        <v>691</v>
      </c>
      <c r="D21867" s="2">
        <v>43830</v>
      </c>
      <c r="E21867">
        <v>30.847208333333299</v>
      </c>
      <c r="F21867">
        <v>72958.478180796898</v>
      </c>
      <c r="G21867">
        <v>66788058.998680003</v>
      </c>
      <c r="H21867">
        <v>45990.477641464997</v>
      </c>
      <c r="K21867">
        <v>421</v>
      </c>
      <c r="L21867">
        <v>76</v>
      </c>
    </row>
    <row r="21868" spans="1:12" x14ac:dyDescent="0.25">
      <c r="A21868" t="s">
        <v>15</v>
      </c>
      <c r="C21868" t="s">
        <v>71</v>
      </c>
      <c r="D21868" s="2">
        <v>43831</v>
      </c>
      <c r="E21868">
        <v>22.56</v>
      </c>
      <c r="F21868">
        <v>35127.098805119997</v>
      </c>
      <c r="G21868">
        <v>13348297.545945598</v>
      </c>
      <c r="H21868">
        <v>63.342794879999992</v>
      </c>
      <c r="K21868">
        <v>780</v>
      </c>
      <c r="L21868">
        <v>28</v>
      </c>
    </row>
    <row r="21869" spans="1:12" x14ac:dyDescent="0.25">
      <c r="A21869" t="s">
        <v>15</v>
      </c>
      <c r="C21869" t="s">
        <v>73</v>
      </c>
      <c r="D21869" s="2">
        <v>43831</v>
      </c>
      <c r="E21869">
        <v>23.21</v>
      </c>
      <c r="F21869">
        <v>35463.967754160003</v>
      </c>
      <c r="G21869">
        <v>12235068.875185201</v>
      </c>
      <c r="H21869">
        <v>203.30344583999999</v>
      </c>
      <c r="K21869">
        <v>480</v>
      </c>
      <c r="L21869">
        <v>28</v>
      </c>
    </row>
    <row r="21870" spans="1:12" x14ac:dyDescent="0.25">
      <c r="A21870" t="s">
        <v>15</v>
      </c>
      <c r="C21870" t="s">
        <v>54</v>
      </c>
      <c r="D21870" s="2">
        <v>43831</v>
      </c>
      <c r="E21870">
        <v>5.66</v>
      </c>
      <c r="F21870">
        <v>6485.0402577999994</v>
      </c>
      <c r="G21870">
        <v>2464315.2979639997</v>
      </c>
      <c r="H21870">
        <v>3.2441421999999998</v>
      </c>
      <c r="K21870">
        <v>600</v>
      </c>
      <c r="L21870">
        <v>24</v>
      </c>
    </row>
    <row r="21871" spans="1:12" x14ac:dyDescent="0.25">
      <c r="A21871" t="s">
        <v>15</v>
      </c>
      <c r="C21871" t="s">
        <v>45</v>
      </c>
      <c r="D21871" s="2">
        <v>43831</v>
      </c>
      <c r="E21871">
        <v>12.02</v>
      </c>
      <c r="F21871">
        <v>18365.814759999997</v>
      </c>
      <c r="G21871">
        <v>6336206.0921999989</v>
      </c>
      <c r="H21871">
        <v>36.805239999999998</v>
      </c>
      <c r="K21871">
        <v>600</v>
      </c>
      <c r="L21871">
        <v>28</v>
      </c>
    </row>
    <row r="21872" spans="1:12" x14ac:dyDescent="0.25">
      <c r="A21872" t="s">
        <v>15</v>
      </c>
      <c r="C21872" t="s">
        <v>60</v>
      </c>
      <c r="D21872" s="2">
        <v>43831</v>
      </c>
      <c r="E21872">
        <v>2.09</v>
      </c>
      <c r="F21872">
        <v>1724.67093645</v>
      </c>
      <c r="G21872">
        <v>2592180.41748435</v>
      </c>
      <c r="H21872">
        <v>238.52876354999998</v>
      </c>
      <c r="K21872">
        <v>530</v>
      </c>
      <c r="L21872">
        <v>28</v>
      </c>
    </row>
    <row r="21873" spans="1:12" x14ac:dyDescent="0.25">
      <c r="A21873" t="s">
        <v>15</v>
      </c>
      <c r="C21873" t="s">
        <v>52</v>
      </c>
      <c r="D21873" s="2">
        <v>43831</v>
      </c>
      <c r="E21873">
        <v>2.94</v>
      </c>
      <c r="F21873">
        <v>2220.8516391600001</v>
      </c>
      <c r="G21873">
        <v>1008266.6441786401</v>
      </c>
      <c r="H21873">
        <v>1959.1815608399997</v>
      </c>
      <c r="K21873">
        <v>500</v>
      </c>
      <c r="L21873">
        <v>24</v>
      </c>
    </row>
    <row r="21874" spans="1:12" x14ac:dyDescent="0.25">
      <c r="A21874" t="s">
        <v>15</v>
      </c>
      <c r="C21874" t="s">
        <v>58</v>
      </c>
      <c r="D21874" s="2">
        <v>43831</v>
      </c>
      <c r="E21874">
        <v>23.6</v>
      </c>
      <c r="F21874">
        <v>12123.244291200001</v>
      </c>
      <c r="G21874">
        <v>5518500.8013542397</v>
      </c>
      <c r="H21874">
        <v>14381.443708799998</v>
      </c>
      <c r="K21874">
        <v>240</v>
      </c>
      <c r="L21874">
        <v>24</v>
      </c>
    </row>
    <row r="21875" spans="1:12" x14ac:dyDescent="0.25">
      <c r="A21875" t="s">
        <v>15</v>
      </c>
      <c r="C21875" t="s">
        <v>63</v>
      </c>
      <c r="D21875" s="2">
        <v>43831</v>
      </c>
      <c r="E21875">
        <v>0.76</v>
      </c>
      <c r="F21875">
        <v>285.23753952000004</v>
      </c>
      <c r="G21875">
        <v>179984.88743712002</v>
      </c>
      <c r="H21875">
        <v>416.97206047999998</v>
      </c>
      <c r="K21875">
        <v>340</v>
      </c>
      <c r="L21875">
        <v>24</v>
      </c>
    </row>
    <row r="21876" spans="1:12" x14ac:dyDescent="0.25">
      <c r="A21876" t="s">
        <v>15</v>
      </c>
      <c r="C21876" t="s">
        <v>67</v>
      </c>
      <c r="D21876" s="2">
        <v>43831</v>
      </c>
      <c r="E21876">
        <v>23.78</v>
      </c>
      <c r="F21876">
        <v>26710.263866399997</v>
      </c>
      <c r="G21876">
        <v>10149900.269231999</v>
      </c>
      <c r="H21876">
        <v>10233.392933599998</v>
      </c>
      <c r="K21876">
        <v>580</v>
      </c>
      <c r="L21876">
        <v>28</v>
      </c>
    </row>
    <row r="21877" spans="1:12" x14ac:dyDescent="0.25">
      <c r="A21877" t="s">
        <v>15</v>
      </c>
      <c r="C21877" t="s">
        <v>69</v>
      </c>
      <c r="D21877" s="2">
        <v>43831</v>
      </c>
      <c r="E21877">
        <v>24.08</v>
      </c>
      <c r="F21877">
        <v>10949.517936</v>
      </c>
      <c r="G21877">
        <v>3777583.6879199999</v>
      </c>
      <c r="H21877">
        <v>2487.1220640000006</v>
      </c>
      <c r="K21877">
        <v>640</v>
      </c>
      <c r="L21877">
        <v>20</v>
      </c>
    </row>
    <row r="21878" spans="1:12" x14ac:dyDescent="0.25">
      <c r="A21878" t="s">
        <v>15</v>
      </c>
      <c r="C21878" t="s">
        <v>71</v>
      </c>
      <c r="D21878" s="2">
        <v>43862</v>
      </c>
      <c r="E21878">
        <v>4.5199999999999996</v>
      </c>
      <c r="F21878">
        <v>7037.8761790399985</v>
      </c>
      <c r="G21878">
        <v>2674392.9480351997</v>
      </c>
      <c r="H21878">
        <v>12.691020959999998</v>
      </c>
      <c r="K21878">
        <v>780</v>
      </c>
      <c r="L21878">
        <v>28</v>
      </c>
    </row>
    <row r="21879" spans="1:12" x14ac:dyDescent="0.25">
      <c r="A21879" t="s">
        <v>15</v>
      </c>
      <c r="C21879" t="s">
        <v>73</v>
      </c>
      <c r="D21879" s="2">
        <v>43862</v>
      </c>
      <c r="E21879">
        <v>12.06</v>
      </c>
      <c r="F21879">
        <v>18427.205993759999</v>
      </c>
      <c r="G21879">
        <v>6357386.0678471997</v>
      </c>
      <c r="H21879">
        <v>105.63720623999998</v>
      </c>
      <c r="K21879">
        <v>480</v>
      </c>
      <c r="L21879">
        <v>28</v>
      </c>
    </row>
    <row r="21880" spans="1:12" x14ac:dyDescent="0.25">
      <c r="A21880" t="s">
        <v>15</v>
      </c>
      <c r="C21880" t="s">
        <v>45</v>
      </c>
      <c r="D21880" s="2">
        <v>43862</v>
      </c>
      <c r="E21880">
        <v>13.24</v>
      </c>
      <c r="F21880">
        <v>20229.899119999998</v>
      </c>
      <c r="G21880">
        <v>6979315.1963999998</v>
      </c>
      <c r="H21880">
        <v>40.540880000000001</v>
      </c>
      <c r="K21880">
        <v>600</v>
      </c>
      <c r="L21880">
        <v>28</v>
      </c>
    </row>
    <row r="21881" spans="1:12" x14ac:dyDescent="0.25">
      <c r="A21881" t="s">
        <v>15</v>
      </c>
      <c r="C21881" t="s">
        <v>58</v>
      </c>
      <c r="D21881" s="2">
        <v>43862</v>
      </c>
      <c r="E21881">
        <v>4.93</v>
      </c>
      <c r="F21881">
        <v>2532.5251845600001</v>
      </c>
      <c r="G21881">
        <v>1152805.464011712</v>
      </c>
      <c r="H21881">
        <v>3004.2592154399995</v>
      </c>
      <c r="K21881">
        <v>240</v>
      </c>
      <c r="L21881">
        <v>24</v>
      </c>
    </row>
    <row r="21882" spans="1:12" x14ac:dyDescent="0.25">
      <c r="A21882" t="s">
        <v>15</v>
      </c>
      <c r="C21882" t="s">
        <v>69</v>
      </c>
      <c r="D21882" s="2">
        <v>43862</v>
      </c>
      <c r="E21882">
        <v>10.95</v>
      </c>
      <c r="F21882">
        <v>4979.1204899999993</v>
      </c>
      <c r="G21882">
        <v>1717796.5690499998</v>
      </c>
      <c r="H21882">
        <v>1130.9795099999999</v>
      </c>
      <c r="K21882">
        <v>640</v>
      </c>
      <c r="L21882">
        <v>20</v>
      </c>
    </row>
    <row r="21883" spans="1:12" x14ac:dyDescent="0.25">
      <c r="A21883" t="s">
        <v>15</v>
      </c>
      <c r="C21883" t="s">
        <v>71</v>
      </c>
      <c r="D21883" s="2">
        <v>43891</v>
      </c>
      <c r="E21883">
        <v>17.45</v>
      </c>
      <c r="F21883">
        <v>27170.561797399998</v>
      </c>
      <c r="G21883">
        <v>10324813.483012</v>
      </c>
      <c r="H21883">
        <v>48.995202599999992</v>
      </c>
      <c r="K21883">
        <v>780</v>
      </c>
      <c r="L21883">
        <v>28</v>
      </c>
    </row>
    <row r="21884" spans="1:12" x14ac:dyDescent="0.25">
      <c r="A21884" t="s">
        <v>15</v>
      </c>
      <c r="C21884" t="s">
        <v>45</v>
      </c>
      <c r="D21884" s="2">
        <v>43891</v>
      </c>
      <c r="E21884">
        <v>1</v>
      </c>
      <c r="F21884">
        <v>1527.9380000000001</v>
      </c>
      <c r="G21884">
        <v>527138.61</v>
      </c>
      <c r="H21884">
        <v>3.0620000000000003</v>
      </c>
      <c r="K21884">
        <v>600</v>
      </c>
      <c r="L21884">
        <v>28</v>
      </c>
    </row>
    <row r="21885" spans="1:12" x14ac:dyDescent="0.25">
      <c r="A21885" t="s">
        <v>15</v>
      </c>
      <c r="C21885" t="s">
        <v>69</v>
      </c>
      <c r="D21885" s="2">
        <v>43891</v>
      </c>
      <c r="E21885">
        <v>15.79</v>
      </c>
      <c r="F21885">
        <v>7179.9372179999991</v>
      </c>
      <c r="G21885">
        <v>2477078.3402099996</v>
      </c>
      <c r="H21885">
        <v>1630.8827820000001</v>
      </c>
      <c r="K21885">
        <v>640</v>
      </c>
      <c r="L21885">
        <v>20</v>
      </c>
    </row>
    <row r="21886" spans="1:12" x14ac:dyDescent="0.25">
      <c r="A21886" t="s">
        <v>15</v>
      </c>
      <c r="C21886" t="s">
        <v>71</v>
      </c>
      <c r="D21886" s="2">
        <v>43922</v>
      </c>
      <c r="E21886">
        <v>9.32</v>
      </c>
      <c r="F21886">
        <v>14511.726988639999</v>
      </c>
      <c r="G21886">
        <v>5514456.2556831995</v>
      </c>
      <c r="H21886">
        <v>26.168211359999997</v>
      </c>
      <c r="K21886">
        <v>780</v>
      </c>
      <c r="L21886">
        <v>28</v>
      </c>
    </row>
    <row r="21887" spans="1:12" x14ac:dyDescent="0.25">
      <c r="A21887" t="s">
        <v>15</v>
      </c>
      <c r="C21887" t="s">
        <v>73</v>
      </c>
      <c r="D21887" s="2">
        <v>43922</v>
      </c>
      <c r="E21887">
        <v>3.93</v>
      </c>
      <c r="F21887">
        <v>6004.8855352800001</v>
      </c>
      <c r="G21887">
        <v>2071685.5096716001</v>
      </c>
      <c r="H21887">
        <v>34.424064719999997</v>
      </c>
      <c r="K21887">
        <v>480</v>
      </c>
      <c r="L21887">
        <v>28</v>
      </c>
    </row>
    <row r="21888" spans="1:12" x14ac:dyDescent="0.25">
      <c r="A21888" t="s">
        <v>15</v>
      </c>
      <c r="C21888" t="s">
        <v>54</v>
      </c>
      <c r="D21888" s="2">
        <v>43922</v>
      </c>
      <c r="E21888">
        <v>11.82</v>
      </c>
      <c r="F21888">
        <v>13542.963930599999</v>
      </c>
      <c r="G21888">
        <v>5146326.2936279997</v>
      </c>
      <c r="H21888">
        <v>6.7748694</v>
      </c>
      <c r="K21888">
        <v>600</v>
      </c>
      <c r="L21888">
        <v>24</v>
      </c>
    </row>
    <row r="21889" spans="1:12" x14ac:dyDescent="0.25">
      <c r="A21889" t="s">
        <v>15</v>
      </c>
      <c r="C21889" t="s">
        <v>45</v>
      </c>
      <c r="D21889" s="2">
        <v>43922</v>
      </c>
      <c r="E21889">
        <v>21.15</v>
      </c>
      <c r="F21889">
        <v>34223.391548999993</v>
      </c>
      <c r="G21889">
        <v>11807070.084404998</v>
      </c>
      <c r="H21889">
        <v>68.583950999999985</v>
      </c>
      <c r="K21889">
        <v>750</v>
      </c>
      <c r="L21889">
        <v>28</v>
      </c>
    </row>
    <row r="21890" spans="1:12" x14ac:dyDescent="0.25">
      <c r="A21890" t="s">
        <v>15</v>
      </c>
      <c r="C21890" t="s">
        <v>71</v>
      </c>
      <c r="D21890" s="2">
        <v>43952</v>
      </c>
      <c r="E21890">
        <v>5.1100000000000003</v>
      </c>
      <c r="F21890">
        <v>7956.5370077200005</v>
      </c>
      <c r="G21890">
        <v>3023484.0629336</v>
      </c>
      <c r="H21890">
        <v>14.347592280000001</v>
      </c>
      <c r="K21890">
        <v>780</v>
      </c>
      <c r="L21890">
        <v>28</v>
      </c>
    </row>
    <row r="21891" spans="1:12" x14ac:dyDescent="0.25">
      <c r="A21891" t="s">
        <v>15</v>
      </c>
      <c r="C21891" t="s">
        <v>73</v>
      </c>
      <c r="D21891" s="2">
        <v>43952</v>
      </c>
      <c r="E21891">
        <v>5.1100000000000003</v>
      </c>
      <c r="F21891">
        <v>7807.8791565600004</v>
      </c>
      <c r="G21891">
        <v>2693718.3090132</v>
      </c>
      <c r="H21891">
        <v>44.760043439999997</v>
      </c>
      <c r="K21891">
        <v>480</v>
      </c>
      <c r="L21891">
        <v>28</v>
      </c>
    </row>
    <row r="21892" spans="1:12" x14ac:dyDescent="0.25">
      <c r="A21892" t="s">
        <v>15</v>
      </c>
      <c r="C21892" t="s">
        <v>54</v>
      </c>
      <c r="D21892" s="2">
        <v>43952</v>
      </c>
      <c r="E21892">
        <v>26.21</v>
      </c>
      <c r="F21892">
        <v>30030.548614299998</v>
      </c>
      <c r="G21892">
        <v>11411608.473433999</v>
      </c>
      <c r="H21892">
        <v>15.022785699999998</v>
      </c>
      <c r="K21892">
        <v>600</v>
      </c>
      <c r="L21892">
        <v>24</v>
      </c>
    </row>
    <row r="21893" spans="1:12" x14ac:dyDescent="0.25">
      <c r="A21893" t="s">
        <v>15</v>
      </c>
      <c r="C21893" t="s">
        <v>45</v>
      </c>
      <c r="D21893" s="2">
        <v>43952</v>
      </c>
      <c r="E21893">
        <v>26.21</v>
      </c>
      <c r="F21893">
        <v>42411.115484599999</v>
      </c>
      <c r="G21893">
        <v>14631834.842187</v>
      </c>
      <c r="H21893">
        <v>84.992215400000006</v>
      </c>
      <c r="K21893">
        <v>750</v>
      </c>
      <c r="L21893">
        <v>28</v>
      </c>
    </row>
    <row r="21894" spans="1:12" x14ac:dyDescent="0.25">
      <c r="A21894" t="s">
        <v>15</v>
      </c>
      <c r="C21894" t="s">
        <v>60</v>
      </c>
      <c r="D21894" s="2">
        <v>43952</v>
      </c>
      <c r="E21894">
        <v>5.73</v>
      </c>
      <c r="F21894">
        <v>4728.4040506500005</v>
      </c>
      <c r="G21894">
        <v>7106791.2881269511</v>
      </c>
      <c r="H21894">
        <v>653.95684935000008</v>
      </c>
      <c r="K21894">
        <v>530</v>
      </c>
      <c r="L21894">
        <v>28</v>
      </c>
    </row>
    <row r="21895" spans="1:12" x14ac:dyDescent="0.25">
      <c r="A21895" t="s">
        <v>15</v>
      </c>
      <c r="C21895" t="s">
        <v>52</v>
      </c>
      <c r="D21895" s="2">
        <v>43952</v>
      </c>
      <c r="E21895">
        <v>8.0299999999999994</v>
      </c>
      <c r="F21895">
        <v>6065.7954634200005</v>
      </c>
      <c r="G21895">
        <v>2753871.1403926802</v>
      </c>
      <c r="H21895">
        <v>5351.0979365799985</v>
      </c>
      <c r="K21895">
        <v>500</v>
      </c>
      <c r="L21895">
        <v>24</v>
      </c>
    </row>
    <row r="21896" spans="1:12" x14ac:dyDescent="0.25">
      <c r="A21896" t="s">
        <v>15</v>
      </c>
      <c r="C21896" t="s">
        <v>58</v>
      </c>
      <c r="D21896" s="2">
        <v>43952</v>
      </c>
      <c r="E21896">
        <v>23.93</v>
      </c>
      <c r="F21896">
        <v>23116.395315200003</v>
      </c>
      <c r="G21896">
        <v>10522583.147479041</v>
      </c>
      <c r="H21896">
        <v>5101.8606847999999</v>
      </c>
      <c r="K21896">
        <v>280</v>
      </c>
      <c r="L21896">
        <v>24</v>
      </c>
    </row>
    <row r="21897" spans="1:12" x14ac:dyDescent="0.25">
      <c r="A21897" t="s">
        <v>15</v>
      </c>
      <c r="C21897" t="s">
        <v>67</v>
      </c>
      <c r="D21897" s="2">
        <v>43952</v>
      </c>
      <c r="E21897">
        <v>6.19</v>
      </c>
      <c r="F21897">
        <v>6952.7558172000008</v>
      </c>
      <c r="G21897">
        <v>2642047.2105360003</v>
      </c>
      <c r="H21897">
        <v>2663.7805828</v>
      </c>
      <c r="K21897">
        <v>580</v>
      </c>
      <c r="L21897">
        <v>28</v>
      </c>
    </row>
    <row r="21898" spans="1:12" x14ac:dyDescent="0.25">
      <c r="A21898" t="s">
        <v>15</v>
      </c>
      <c r="C21898" t="s">
        <v>69</v>
      </c>
      <c r="D21898" s="2">
        <v>43952</v>
      </c>
      <c r="E21898">
        <v>6.11</v>
      </c>
      <c r="F21898">
        <v>2778.3037620000005</v>
      </c>
      <c r="G21898">
        <v>958514.79789000016</v>
      </c>
      <c r="H21898">
        <v>631.0762380000001</v>
      </c>
      <c r="K21898">
        <v>640</v>
      </c>
      <c r="L21898">
        <v>20</v>
      </c>
    </row>
    <row r="21899" spans="1:12" x14ac:dyDescent="0.25">
      <c r="A21899" t="s">
        <v>15</v>
      </c>
      <c r="C21899" t="s">
        <v>71</v>
      </c>
      <c r="D21899" s="2">
        <v>43983</v>
      </c>
      <c r="E21899">
        <v>7.5</v>
      </c>
      <c r="F21899">
        <v>11677.891889999999</v>
      </c>
      <c r="G21899">
        <v>4437598.9181999993</v>
      </c>
      <c r="H21899">
        <v>21.058109999999999</v>
      </c>
      <c r="K21899">
        <v>780</v>
      </c>
      <c r="L21899">
        <v>28</v>
      </c>
    </row>
    <row r="21900" spans="1:12" x14ac:dyDescent="0.25">
      <c r="A21900" t="s">
        <v>15</v>
      </c>
      <c r="C21900" t="s">
        <v>73</v>
      </c>
      <c r="D21900" s="2">
        <v>43983</v>
      </c>
      <c r="E21900">
        <v>9.3000000000000007</v>
      </c>
      <c r="F21900">
        <v>14210.034472800002</v>
      </c>
      <c r="G21900">
        <v>4902461.893116001</v>
      </c>
      <c r="H21900">
        <v>81.461527199999992</v>
      </c>
      <c r="K21900">
        <v>480</v>
      </c>
      <c r="L21900">
        <v>28</v>
      </c>
    </row>
    <row r="21901" spans="1:12" x14ac:dyDescent="0.25">
      <c r="A21901" t="s">
        <v>15</v>
      </c>
      <c r="C21901" t="s">
        <v>799</v>
      </c>
      <c r="D21901" s="2">
        <v>43983</v>
      </c>
      <c r="E21901">
        <v>5.13</v>
      </c>
      <c r="F21901">
        <v>7079.9141183399997</v>
      </c>
      <c r="G21901">
        <v>2690367.3649692</v>
      </c>
      <c r="H21901">
        <v>7.7964816599999995</v>
      </c>
    </row>
    <row r="21902" spans="1:12" x14ac:dyDescent="0.25">
      <c r="A21902" t="s">
        <v>15</v>
      </c>
      <c r="C21902" t="s">
        <v>54</v>
      </c>
      <c r="D21902" s="2">
        <v>43983</v>
      </c>
      <c r="E21902">
        <v>23.68</v>
      </c>
      <c r="F21902">
        <v>22013.010879999998</v>
      </c>
      <c r="G21902">
        <v>8364944.1343999989</v>
      </c>
      <c r="H21902">
        <v>33.069119999999998</v>
      </c>
      <c r="K21902">
        <v>600</v>
      </c>
      <c r="L21902">
        <v>24</v>
      </c>
    </row>
    <row r="21903" spans="1:12" x14ac:dyDescent="0.25">
      <c r="A21903" t="s">
        <v>15</v>
      </c>
      <c r="C21903" t="s">
        <v>45</v>
      </c>
      <c r="D21903" s="2">
        <v>43983</v>
      </c>
      <c r="E21903">
        <v>23.67</v>
      </c>
      <c r="F21903">
        <v>33439.136462279996</v>
      </c>
      <c r="G21903">
        <v>11536502.079486599</v>
      </c>
      <c r="H21903">
        <v>529.91723772</v>
      </c>
      <c r="K21903">
        <v>750</v>
      </c>
      <c r="L21903">
        <v>32</v>
      </c>
    </row>
    <row r="21904" spans="1:12" x14ac:dyDescent="0.25">
      <c r="A21904" t="s">
        <v>15</v>
      </c>
      <c r="C21904" t="s">
        <v>58</v>
      </c>
      <c r="D21904" s="2">
        <v>43983</v>
      </c>
      <c r="E21904">
        <v>24.56</v>
      </c>
      <c r="F21904">
        <v>20108.641858559997</v>
      </c>
      <c r="G21904">
        <v>9153453.7740165107</v>
      </c>
      <c r="H21904">
        <v>7264.9517414399979</v>
      </c>
      <c r="K21904">
        <v>280</v>
      </c>
      <c r="L21904">
        <v>24</v>
      </c>
    </row>
    <row r="21905" spans="1:12" x14ac:dyDescent="0.25">
      <c r="A21905" t="s">
        <v>15</v>
      </c>
      <c r="C21905" t="s">
        <v>67</v>
      </c>
      <c r="D21905" s="2">
        <v>43983</v>
      </c>
      <c r="E21905">
        <v>1.58</v>
      </c>
      <c r="F21905">
        <v>1774.6937304000003</v>
      </c>
      <c r="G21905">
        <v>674383.6175520001</v>
      </c>
      <c r="H21905">
        <v>679.93106959999989</v>
      </c>
      <c r="K21905">
        <v>580</v>
      </c>
      <c r="L21905">
        <v>28</v>
      </c>
    </row>
    <row r="21906" spans="1:12" x14ac:dyDescent="0.25">
      <c r="A21906" t="s">
        <v>15</v>
      </c>
      <c r="C21906" t="s">
        <v>69</v>
      </c>
      <c r="D21906" s="2">
        <v>43983</v>
      </c>
      <c r="E21906">
        <v>1.03</v>
      </c>
      <c r="F21906">
        <v>468.35562600000003</v>
      </c>
      <c r="G21906">
        <v>161582.69097</v>
      </c>
      <c r="H21906">
        <v>106.38437400000001</v>
      </c>
      <c r="K21906">
        <v>640</v>
      </c>
      <c r="L21906">
        <v>20</v>
      </c>
    </row>
    <row r="21907" spans="1:12" x14ac:dyDescent="0.25">
      <c r="A21907" t="s">
        <v>15</v>
      </c>
      <c r="C21907" t="s">
        <v>71</v>
      </c>
      <c r="D21907" s="2">
        <v>44013</v>
      </c>
      <c r="E21907">
        <v>27.66</v>
      </c>
      <c r="F21907">
        <v>48532.431279599994</v>
      </c>
      <c r="G21907">
        <v>18442323.886247996</v>
      </c>
      <c r="H21907">
        <v>185.12672039999998</v>
      </c>
      <c r="K21907">
        <v>650</v>
      </c>
      <c r="L21907">
        <v>28</v>
      </c>
    </row>
    <row r="21908" spans="1:12" x14ac:dyDescent="0.25">
      <c r="A21908" t="s">
        <v>15</v>
      </c>
      <c r="C21908" t="s">
        <v>73</v>
      </c>
      <c r="D21908" s="2">
        <v>44013</v>
      </c>
      <c r="E21908">
        <v>27.66</v>
      </c>
      <c r="F21908">
        <v>43378.043939999996</v>
      </c>
      <c r="G21908">
        <v>14965425.159299999</v>
      </c>
      <c r="H21908">
        <v>438.16206</v>
      </c>
      <c r="K21908">
        <v>670</v>
      </c>
      <c r="L21908">
        <v>28</v>
      </c>
    </row>
    <row r="21909" spans="1:12" x14ac:dyDescent="0.25">
      <c r="A21909" t="s">
        <v>15</v>
      </c>
      <c r="C21909" t="s">
        <v>54</v>
      </c>
      <c r="D21909" s="2">
        <v>44013</v>
      </c>
      <c r="E21909">
        <v>24.61</v>
      </c>
      <c r="F21909">
        <v>22670.901316799998</v>
      </c>
      <c r="G21909">
        <v>8614942.5003839992</v>
      </c>
      <c r="H21909">
        <v>109.34518319999998</v>
      </c>
      <c r="K21909">
        <v>680</v>
      </c>
      <c r="L21909">
        <v>24</v>
      </c>
    </row>
    <row r="21910" spans="1:12" x14ac:dyDescent="0.25">
      <c r="A21910" t="s">
        <v>15</v>
      </c>
      <c r="C21910" t="s">
        <v>45</v>
      </c>
      <c r="D21910" s="2">
        <v>44013</v>
      </c>
      <c r="E21910">
        <v>21.63</v>
      </c>
      <c r="F21910">
        <v>30916.166574089999</v>
      </c>
      <c r="G21910">
        <v>10666077.46806105</v>
      </c>
      <c r="H21910">
        <v>239.90172591000001</v>
      </c>
      <c r="K21910">
        <v>750</v>
      </c>
      <c r="L21910">
        <v>32</v>
      </c>
    </row>
    <row r="21911" spans="1:12" x14ac:dyDescent="0.25">
      <c r="A21911" t="s">
        <v>15</v>
      </c>
      <c r="C21911" t="s">
        <v>60</v>
      </c>
      <c r="D21911" s="2">
        <v>44013</v>
      </c>
      <c r="E21911">
        <v>11.55</v>
      </c>
      <c r="F21911">
        <v>10281.84512355</v>
      </c>
      <c r="G21911">
        <v>15453613.22069565</v>
      </c>
      <c r="H21911">
        <v>567.41637645000014</v>
      </c>
      <c r="K21911">
        <v>530</v>
      </c>
      <c r="L21911">
        <v>28</v>
      </c>
    </row>
    <row r="21912" spans="1:12" x14ac:dyDescent="0.25">
      <c r="A21912" t="s">
        <v>15</v>
      </c>
      <c r="C21912" t="s">
        <v>52</v>
      </c>
      <c r="D21912" s="2">
        <v>44013</v>
      </c>
      <c r="E21912">
        <v>8.0299999999999994</v>
      </c>
      <c r="F21912">
        <v>6065.7954634200005</v>
      </c>
      <c r="G21912">
        <v>2753871.1403926802</v>
      </c>
      <c r="H21912">
        <v>5351.0979365799985</v>
      </c>
      <c r="K21912">
        <v>500</v>
      </c>
      <c r="L21912">
        <v>24</v>
      </c>
    </row>
    <row r="21913" spans="1:12" x14ac:dyDescent="0.25">
      <c r="A21913" t="s">
        <v>15</v>
      </c>
      <c r="C21913" t="s">
        <v>58</v>
      </c>
      <c r="D21913" s="2">
        <v>44013</v>
      </c>
      <c r="E21913">
        <v>28.6</v>
      </c>
      <c r="F21913">
        <v>30888.247104000005</v>
      </c>
      <c r="G21913">
        <v>14060330.081740802</v>
      </c>
      <c r="H21913">
        <v>988.16889600000013</v>
      </c>
      <c r="K21913">
        <v>280</v>
      </c>
      <c r="L21913">
        <v>24</v>
      </c>
    </row>
    <row r="21914" spans="1:12" x14ac:dyDescent="0.25">
      <c r="A21914" t="s">
        <v>15</v>
      </c>
      <c r="C21914" t="s">
        <v>67</v>
      </c>
      <c r="D21914" s="2">
        <v>44013</v>
      </c>
      <c r="E21914">
        <v>11.13</v>
      </c>
      <c r="F21914">
        <v>14310.13322928</v>
      </c>
      <c r="G21914">
        <v>5437850.6271264004</v>
      </c>
      <c r="H21914">
        <v>2980.9895707200003</v>
      </c>
      <c r="K21914">
        <v>580</v>
      </c>
      <c r="L21914">
        <v>28</v>
      </c>
    </row>
    <row r="21915" spans="1:12" x14ac:dyDescent="0.25">
      <c r="A21915" t="s">
        <v>15</v>
      </c>
      <c r="C21915" t="s">
        <v>69</v>
      </c>
      <c r="D21915" s="2">
        <v>44013</v>
      </c>
      <c r="E21915">
        <v>19.04</v>
      </c>
      <c r="F21915">
        <v>8188.6958395199999</v>
      </c>
      <c r="G21915">
        <v>2825100.0646344</v>
      </c>
      <c r="H21915">
        <v>3104.4993604799997</v>
      </c>
      <c r="K21915">
        <v>210</v>
      </c>
      <c r="L21915">
        <v>20</v>
      </c>
    </row>
    <row r="21916" spans="1:12" x14ac:dyDescent="0.25">
      <c r="A21916" t="s">
        <v>15</v>
      </c>
      <c r="C21916" t="s">
        <v>71</v>
      </c>
      <c r="D21916" s="2">
        <v>44044</v>
      </c>
      <c r="E21916">
        <v>31</v>
      </c>
      <c r="F21916">
        <v>53140.380575000003</v>
      </c>
      <c r="G21916">
        <v>20193344.618500002</v>
      </c>
      <c r="H21916">
        <v>47.869425</v>
      </c>
      <c r="K21916">
        <v>660</v>
      </c>
      <c r="L21916">
        <v>28</v>
      </c>
    </row>
    <row r="21917" spans="1:12" x14ac:dyDescent="0.25">
      <c r="A21917" t="s">
        <v>15</v>
      </c>
      <c r="C21917" t="s">
        <v>73</v>
      </c>
      <c r="D21917" s="2">
        <v>44044</v>
      </c>
      <c r="E21917">
        <v>30.15</v>
      </c>
      <c r="F21917">
        <v>45458.30103165</v>
      </c>
      <c r="G21917">
        <v>15683113.855919249</v>
      </c>
      <c r="H21917">
        <v>866.26946835000012</v>
      </c>
      <c r="K21917">
        <v>640</v>
      </c>
      <c r="L21917">
        <v>28</v>
      </c>
    </row>
    <row r="21918" spans="1:12" x14ac:dyDescent="0.25">
      <c r="A21918" t="s">
        <v>15</v>
      </c>
      <c r="C21918" t="s">
        <v>54</v>
      </c>
      <c r="D21918" s="2">
        <v>44044</v>
      </c>
      <c r="E21918">
        <v>31</v>
      </c>
      <c r="F21918">
        <v>28834.61652</v>
      </c>
      <c r="G21918">
        <v>10957154.2776</v>
      </c>
      <c r="H21918">
        <v>28.863479999999999</v>
      </c>
      <c r="K21918">
        <v>510</v>
      </c>
      <c r="L21918">
        <v>24</v>
      </c>
    </row>
    <row r="21919" spans="1:12" x14ac:dyDescent="0.25">
      <c r="A21919" t="s">
        <v>15</v>
      </c>
      <c r="C21919" t="s">
        <v>45</v>
      </c>
      <c r="D21919" s="2">
        <v>44044</v>
      </c>
      <c r="E21919">
        <v>31</v>
      </c>
      <c r="F21919">
        <v>44273.161964999999</v>
      </c>
      <c r="G21919">
        <v>15274240.877924999</v>
      </c>
      <c r="H21919">
        <v>379.54803500000003</v>
      </c>
      <c r="K21919">
        <v>750</v>
      </c>
      <c r="L21919">
        <v>32</v>
      </c>
    </row>
    <row r="21920" spans="1:12" x14ac:dyDescent="0.25">
      <c r="A21920" t="s">
        <v>15</v>
      </c>
      <c r="C21920" t="s">
        <v>60</v>
      </c>
      <c r="D21920" s="2">
        <v>44044</v>
      </c>
      <c r="E21920">
        <v>11.55</v>
      </c>
      <c r="F21920">
        <v>10193.966105400001</v>
      </c>
      <c r="G21920">
        <v>15321531.0564162</v>
      </c>
      <c r="H21920">
        <v>655.29539460000001</v>
      </c>
      <c r="K21920">
        <v>530</v>
      </c>
      <c r="L21920">
        <v>28</v>
      </c>
    </row>
    <row r="21921" spans="1:12" x14ac:dyDescent="0.25">
      <c r="A21921" t="s">
        <v>15</v>
      </c>
      <c r="C21921" t="s">
        <v>52</v>
      </c>
      <c r="D21921" s="2">
        <v>44044</v>
      </c>
      <c r="E21921">
        <v>8.0299999999999994</v>
      </c>
      <c r="F21921">
        <v>6065.7954634200005</v>
      </c>
      <c r="G21921">
        <v>2753871.1403926802</v>
      </c>
      <c r="H21921">
        <v>5351.0979365799985</v>
      </c>
      <c r="K21921">
        <v>500</v>
      </c>
      <c r="L21921">
        <v>24</v>
      </c>
    </row>
    <row r="21922" spans="1:12" x14ac:dyDescent="0.25">
      <c r="A21922" t="s">
        <v>15</v>
      </c>
      <c r="C21922" t="s">
        <v>58</v>
      </c>
      <c r="D21922" s="2">
        <v>44044</v>
      </c>
      <c r="E21922">
        <v>28.6</v>
      </c>
      <c r="F21922">
        <v>30390.975014399999</v>
      </c>
      <c r="G21922">
        <v>13833971.82655488</v>
      </c>
      <c r="H21922">
        <v>1485.4409856000002</v>
      </c>
      <c r="K21922">
        <v>280</v>
      </c>
      <c r="L21922">
        <v>24</v>
      </c>
    </row>
    <row r="21923" spans="1:12" x14ac:dyDescent="0.25">
      <c r="A21923" t="s">
        <v>15</v>
      </c>
      <c r="C21923" t="s">
        <v>67</v>
      </c>
      <c r="D21923" s="2">
        <v>44044</v>
      </c>
      <c r="E21923">
        <v>11.13</v>
      </c>
      <c r="F21923">
        <v>12651.914552760001</v>
      </c>
      <c r="G21923">
        <v>4807727.5300488006</v>
      </c>
      <c r="H21923">
        <v>4639.2082472399998</v>
      </c>
      <c r="K21923">
        <v>580</v>
      </c>
      <c r="L21923">
        <v>28</v>
      </c>
    </row>
    <row r="21924" spans="1:12" x14ac:dyDescent="0.25">
      <c r="A21924" t="s">
        <v>15</v>
      </c>
      <c r="C21924" t="s">
        <v>69</v>
      </c>
      <c r="D21924" s="2">
        <v>44044</v>
      </c>
      <c r="E21924">
        <v>19.04</v>
      </c>
      <c r="F21924">
        <v>7722.2868777599997</v>
      </c>
      <c r="G21924">
        <v>2664188.9728271998</v>
      </c>
      <c r="H21924">
        <v>3570.9083222400004</v>
      </c>
      <c r="K21924">
        <v>210</v>
      </c>
      <c r="L21924">
        <v>20</v>
      </c>
    </row>
    <row r="21925" spans="1:12" x14ac:dyDescent="0.25">
      <c r="A21925" t="s">
        <v>15</v>
      </c>
      <c r="C21925" t="s">
        <v>71</v>
      </c>
      <c r="D21925" s="2">
        <v>44075</v>
      </c>
      <c r="E21925">
        <v>28.69</v>
      </c>
      <c r="F21925">
        <v>49136.549122079996</v>
      </c>
      <c r="G21925">
        <v>18671888.666390397</v>
      </c>
      <c r="H21925">
        <v>88.605277919999992</v>
      </c>
      <c r="K21925">
        <v>660</v>
      </c>
      <c r="L21925">
        <v>28</v>
      </c>
    </row>
    <row r="21926" spans="1:12" x14ac:dyDescent="0.25">
      <c r="A21926" t="s">
        <v>15</v>
      </c>
      <c r="C21926" t="s">
        <v>73</v>
      </c>
      <c r="D21926" s="2">
        <v>44075</v>
      </c>
      <c r="E21926">
        <v>29.11</v>
      </c>
      <c r="F21926">
        <v>43349.061135639997</v>
      </c>
      <c r="G21926">
        <v>14955426.091795798</v>
      </c>
      <c r="H21926">
        <v>1377.5805643600002</v>
      </c>
      <c r="K21926">
        <v>640</v>
      </c>
      <c r="L21926">
        <v>28</v>
      </c>
    </row>
    <row r="21927" spans="1:12" x14ac:dyDescent="0.25">
      <c r="A21927" t="s">
        <v>15</v>
      </c>
      <c r="C21927" t="s">
        <v>799</v>
      </c>
      <c r="D21927" s="2">
        <v>44075</v>
      </c>
      <c r="E21927">
        <v>29.33</v>
      </c>
      <c r="F21927">
        <v>39967.087636000004</v>
      </c>
      <c r="G21927">
        <v>15187493.301680002</v>
      </c>
      <c r="H21927">
        <v>80.094363999999999</v>
      </c>
      <c r="K21927">
        <v>740</v>
      </c>
      <c r="L21927">
        <v>24</v>
      </c>
    </row>
    <row r="21928" spans="1:12" x14ac:dyDescent="0.25">
      <c r="A21928" t="s">
        <v>15</v>
      </c>
      <c r="C21928" t="s">
        <v>54</v>
      </c>
      <c r="D21928" s="2">
        <v>44075</v>
      </c>
      <c r="E21928">
        <v>26.4</v>
      </c>
      <c r="F21928">
        <v>24528.892924799999</v>
      </c>
      <c r="G21928">
        <v>9320979.3114240002</v>
      </c>
      <c r="H21928">
        <v>51.619075199999997</v>
      </c>
      <c r="K21928">
        <v>510</v>
      </c>
      <c r="L21928">
        <v>24</v>
      </c>
    </row>
    <row r="21929" spans="1:12" x14ac:dyDescent="0.25">
      <c r="A21929" t="s">
        <v>15</v>
      </c>
      <c r="C21929" t="s">
        <v>45</v>
      </c>
      <c r="D21929" s="2">
        <v>44075</v>
      </c>
      <c r="E21929">
        <v>26.4</v>
      </c>
      <c r="F21929">
        <v>37946.967669600002</v>
      </c>
      <c r="G21929">
        <v>13091703.846012</v>
      </c>
      <c r="H21929">
        <v>79.85633039999999</v>
      </c>
      <c r="K21929">
        <v>750</v>
      </c>
      <c r="L21929">
        <v>32</v>
      </c>
    </row>
    <row r="21930" spans="1:12" x14ac:dyDescent="0.25">
      <c r="A21930" t="s">
        <v>15</v>
      </c>
      <c r="C21930" t="s">
        <v>60</v>
      </c>
      <c r="D21930" s="2">
        <v>44075</v>
      </c>
      <c r="E21930">
        <v>11.1</v>
      </c>
      <c r="F21930">
        <v>10304.572212900001</v>
      </c>
      <c r="G21930">
        <v>15487772.035988702</v>
      </c>
      <c r="H21930">
        <v>121.99078709999999</v>
      </c>
      <c r="K21930">
        <v>530</v>
      </c>
      <c r="L21930">
        <v>28</v>
      </c>
    </row>
    <row r="21931" spans="1:12" x14ac:dyDescent="0.25">
      <c r="A21931" t="s">
        <v>15</v>
      </c>
      <c r="C21931" t="s">
        <v>52</v>
      </c>
      <c r="D21931" s="2">
        <v>44075</v>
      </c>
      <c r="E21931">
        <v>1.71</v>
      </c>
      <c r="F21931">
        <v>1291.7198309400001</v>
      </c>
      <c r="G21931">
        <v>586440.80324676004</v>
      </c>
      <c r="H21931">
        <v>1139.5239690599997</v>
      </c>
      <c r="K21931">
        <v>500</v>
      </c>
      <c r="L21931">
        <v>24</v>
      </c>
    </row>
    <row r="21932" spans="1:12" x14ac:dyDescent="0.25">
      <c r="A21932" t="s">
        <v>15</v>
      </c>
      <c r="C21932" t="s">
        <v>58</v>
      </c>
      <c r="D21932" s="2">
        <v>44075</v>
      </c>
      <c r="E21932">
        <v>28.86</v>
      </c>
      <c r="F21932">
        <v>31902.438746879998</v>
      </c>
      <c r="G21932">
        <v>14521990.117579775</v>
      </c>
      <c r="H21932">
        <v>263.76285311999993</v>
      </c>
      <c r="K21932">
        <v>280</v>
      </c>
      <c r="L21932">
        <v>24</v>
      </c>
    </row>
    <row r="21933" spans="1:12" x14ac:dyDescent="0.25">
      <c r="A21933" t="s">
        <v>15</v>
      </c>
      <c r="C21933" t="s">
        <v>67</v>
      </c>
      <c r="D21933" s="2">
        <v>44075</v>
      </c>
      <c r="E21933">
        <v>15.22</v>
      </c>
      <c r="F21933">
        <v>18686.788282959998</v>
      </c>
      <c r="G21933">
        <v>7100979.5475247996</v>
      </c>
      <c r="H21933">
        <v>4958.3949170400001</v>
      </c>
      <c r="K21933">
        <v>580</v>
      </c>
      <c r="L21933">
        <v>28</v>
      </c>
    </row>
    <row r="21934" spans="1:12" x14ac:dyDescent="0.25">
      <c r="A21934" t="s">
        <v>15</v>
      </c>
      <c r="C21934" t="s">
        <v>69</v>
      </c>
      <c r="D21934" s="2">
        <v>44075</v>
      </c>
      <c r="E21934">
        <v>27.51</v>
      </c>
      <c r="F21934">
        <v>10034.9588745</v>
      </c>
      <c r="G21934">
        <v>3462060.8117025001</v>
      </c>
      <c r="H21934">
        <v>6282.0474255000008</v>
      </c>
      <c r="K21934">
        <v>210</v>
      </c>
      <c r="L21934">
        <v>20</v>
      </c>
    </row>
    <row r="21935" spans="1:12" x14ac:dyDescent="0.25">
      <c r="A21935" t="s">
        <v>15</v>
      </c>
      <c r="C21935" t="s">
        <v>71</v>
      </c>
      <c r="D21935" s="2">
        <v>44105</v>
      </c>
      <c r="E21935">
        <v>30.96</v>
      </c>
      <c r="F21935">
        <v>53024.31372672</v>
      </c>
      <c r="G21935">
        <v>18293388.235718399</v>
      </c>
      <c r="H21935">
        <v>95.615873280000002</v>
      </c>
      <c r="K21935">
        <v>660</v>
      </c>
      <c r="L21935">
        <v>28</v>
      </c>
    </row>
    <row r="21936" spans="1:12" x14ac:dyDescent="0.25">
      <c r="A21936" t="s">
        <v>15</v>
      </c>
      <c r="C21936" t="s">
        <v>73</v>
      </c>
      <c r="D21936" s="2">
        <v>44105</v>
      </c>
      <c r="E21936">
        <v>29.49</v>
      </c>
      <c r="F21936">
        <v>43520.735538150002</v>
      </c>
      <c r="G21936">
        <v>15014653.760661751</v>
      </c>
      <c r="H21936">
        <v>1789.76476185</v>
      </c>
      <c r="K21936">
        <v>640</v>
      </c>
      <c r="L21936">
        <v>28</v>
      </c>
    </row>
    <row r="21937" spans="1:12" x14ac:dyDescent="0.25">
      <c r="A21937" t="s">
        <v>15</v>
      </c>
      <c r="C21937" t="s">
        <v>39</v>
      </c>
      <c r="D21937" s="2">
        <v>44105</v>
      </c>
      <c r="E21937">
        <v>19.7</v>
      </c>
      <c r="F21937">
        <v>2338.1472960000001</v>
      </c>
      <c r="G21937">
        <v>647666.80099200003</v>
      </c>
      <c r="H21937">
        <v>2219.6447040000003</v>
      </c>
      <c r="K21937">
        <v>290</v>
      </c>
      <c r="L21937">
        <v>16</v>
      </c>
    </row>
    <row r="21938" spans="1:12" x14ac:dyDescent="0.25">
      <c r="A21938" t="s">
        <v>15</v>
      </c>
      <c r="C21938" t="s">
        <v>32</v>
      </c>
      <c r="D21938" s="2">
        <v>44105</v>
      </c>
      <c r="E21938">
        <v>19.7</v>
      </c>
      <c r="F21938">
        <v>10414.367963999999</v>
      </c>
      <c r="G21938">
        <v>4740620.2972127991</v>
      </c>
      <c r="H21938">
        <v>14632.212036000003</v>
      </c>
      <c r="K21938">
        <v>340</v>
      </c>
      <c r="L21938">
        <v>24</v>
      </c>
    </row>
    <row r="21939" spans="1:12" x14ac:dyDescent="0.25">
      <c r="A21939" t="s">
        <v>15</v>
      </c>
      <c r="C21939" t="s">
        <v>799</v>
      </c>
      <c r="D21939" s="2">
        <v>44105</v>
      </c>
      <c r="E21939">
        <v>26.68</v>
      </c>
      <c r="F21939">
        <v>36385.1573536</v>
      </c>
      <c r="G21939">
        <v>13826359.794368001</v>
      </c>
      <c r="H21939">
        <v>43.714646399999999</v>
      </c>
      <c r="K21939">
        <v>740</v>
      </c>
      <c r="L21939">
        <v>24</v>
      </c>
    </row>
    <row r="21940" spans="1:12" x14ac:dyDescent="0.25">
      <c r="A21940" t="s">
        <v>15</v>
      </c>
      <c r="C21940" t="s">
        <v>800</v>
      </c>
      <c r="D21940" s="2">
        <v>44105</v>
      </c>
      <c r="E21940">
        <v>17.46</v>
      </c>
      <c r="F21940">
        <v>26542.313118000002</v>
      </c>
      <c r="G21940">
        <v>9157098.0257099997</v>
      </c>
      <c r="H21940">
        <v>26.568882000000002</v>
      </c>
      <c r="L21940">
        <v>28</v>
      </c>
    </row>
    <row r="21941" spans="1:12" x14ac:dyDescent="0.25">
      <c r="A21941" t="s">
        <v>15</v>
      </c>
      <c r="C21941" t="s">
        <v>54</v>
      </c>
      <c r="D21941" s="2">
        <v>44105</v>
      </c>
      <c r="E21941">
        <v>26.71</v>
      </c>
      <c r="F21941">
        <v>24834.329994480006</v>
      </c>
      <c r="G21941">
        <v>9437045.397902403</v>
      </c>
      <c r="H21941">
        <v>34.816805520000017</v>
      </c>
      <c r="K21941">
        <v>510</v>
      </c>
      <c r="L21941">
        <v>24</v>
      </c>
    </row>
    <row r="21942" spans="1:12" x14ac:dyDescent="0.25">
      <c r="A21942" t="s">
        <v>15</v>
      </c>
      <c r="C21942" t="s">
        <v>45</v>
      </c>
      <c r="D21942" s="2">
        <v>44105</v>
      </c>
      <c r="E21942">
        <v>26.71</v>
      </c>
      <c r="F21942">
        <v>38381.015057359997</v>
      </c>
      <c r="G21942">
        <v>13241450.194789199</v>
      </c>
      <c r="H21942">
        <v>92.336042639999988</v>
      </c>
      <c r="K21942">
        <v>750</v>
      </c>
      <c r="L21942">
        <v>32</v>
      </c>
    </row>
    <row r="21943" spans="1:12" x14ac:dyDescent="0.25">
      <c r="A21943" t="s">
        <v>15</v>
      </c>
      <c r="C21943" t="s">
        <v>58</v>
      </c>
      <c r="D21943" s="2">
        <v>44105</v>
      </c>
      <c r="E21943">
        <v>30.96</v>
      </c>
      <c r="F21943">
        <v>33733.825781760002</v>
      </c>
      <c r="G21943">
        <v>15355637.495857153</v>
      </c>
      <c r="H21943">
        <v>772.95181824000019</v>
      </c>
      <c r="K21943">
        <v>280</v>
      </c>
      <c r="L21943">
        <v>24</v>
      </c>
    </row>
    <row r="21944" spans="1:12" x14ac:dyDescent="0.25">
      <c r="A21944" t="s">
        <v>15</v>
      </c>
      <c r="C21944" t="s">
        <v>63</v>
      </c>
      <c r="D21944" s="2">
        <v>44105</v>
      </c>
      <c r="E21944">
        <v>20.7</v>
      </c>
      <c r="F21944">
        <v>10767.922236</v>
      </c>
      <c r="G21944">
        <v>6794558.9309160002</v>
      </c>
      <c r="H21944">
        <v>8358.0497640000012</v>
      </c>
      <c r="K21944">
        <v>340</v>
      </c>
      <c r="L21944">
        <v>24</v>
      </c>
    </row>
    <row r="21945" spans="1:12" x14ac:dyDescent="0.25">
      <c r="A21945" t="s">
        <v>15</v>
      </c>
      <c r="C21945" t="s">
        <v>65</v>
      </c>
      <c r="D21945" s="2">
        <v>44105</v>
      </c>
      <c r="E21945">
        <v>26.67</v>
      </c>
      <c r="F21945">
        <v>40161.462755400004</v>
      </c>
      <c r="G21945">
        <v>33896274.565557607</v>
      </c>
      <c r="H21945">
        <v>1220.7760446000002</v>
      </c>
      <c r="K21945">
        <v>760</v>
      </c>
      <c r="L21945">
        <v>24</v>
      </c>
    </row>
    <row r="21946" spans="1:12" x14ac:dyDescent="0.25">
      <c r="A21946" t="s">
        <v>15</v>
      </c>
      <c r="C21946" t="s">
        <v>69</v>
      </c>
      <c r="D21946" s="2">
        <v>44105</v>
      </c>
      <c r="E21946">
        <v>20.71</v>
      </c>
      <c r="F21946">
        <v>7875.094366530001</v>
      </c>
      <c r="G21946">
        <v>2716907.5564528503</v>
      </c>
      <c r="H21946">
        <v>4408.6279334700002</v>
      </c>
      <c r="K21946">
        <v>210</v>
      </c>
      <c r="L21946">
        <v>20</v>
      </c>
    </row>
    <row r="21947" spans="1:12" x14ac:dyDescent="0.25">
      <c r="A21947" t="s">
        <v>15</v>
      </c>
      <c r="C21947" t="s">
        <v>71</v>
      </c>
      <c r="D21947" s="2">
        <v>44136</v>
      </c>
      <c r="E21947">
        <v>28.24</v>
      </c>
      <c r="F21947">
        <v>52257.840282800003</v>
      </c>
      <c r="G21947">
        <v>18028954.897566002</v>
      </c>
      <c r="H21947">
        <v>78.504517200000009</v>
      </c>
      <c r="K21947">
        <v>630</v>
      </c>
      <c r="L21947">
        <v>28</v>
      </c>
    </row>
    <row r="21948" spans="1:12" x14ac:dyDescent="0.25">
      <c r="A21948" t="s">
        <v>15</v>
      </c>
      <c r="C21948" t="s">
        <v>73</v>
      </c>
      <c r="D21948" s="2">
        <v>44136</v>
      </c>
      <c r="E21948">
        <v>24.4</v>
      </c>
      <c r="F21948">
        <v>25573.063354800001</v>
      </c>
      <c r="G21948">
        <v>8822706.8574059997</v>
      </c>
      <c r="H21948">
        <v>1337.4526451999998</v>
      </c>
      <c r="K21948">
        <v>370</v>
      </c>
      <c r="L21948">
        <v>28</v>
      </c>
    </row>
    <row r="21949" spans="1:12" x14ac:dyDescent="0.25">
      <c r="A21949" t="s">
        <v>15</v>
      </c>
      <c r="C21949" t="s">
        <v>39</v>
      </c>
      <c r="D21949" s="2">
        <v>44136</v>
      </c>
      <c r="E21949">
        <v>24.4</v>
      </c>
      <c r="F21949">
        <v>3079.6688383999995</v>
      </c>
      <c r="G21949">
        <v>853068.26823679986</v>
      </c>
      <c r="H21949">
        <v>3447.819161599999</v>
      </c>
      <c r="K21949">
        <v>290</v>
      </c>
      <c r="L21949">
        <v>16</v>
      </c>
    </row>
    <row r="21950" spans="1:12" x14ac:dyDescent="0.25">
      <c r="A21950" t="s">
        <v>15</v>
      </c>
      <c r="C21950" t="s">
        <v>32</v>
      </c>
      <c r="D21950" s="2">
        <v>44136</v>
      </c>
      <c r="E21950">
        <v>24.4</v>
      </c>
      <c r="F21950">
        <v>9998.4212815999963</v>
      </c>
      <c r="G21950">
        <v>4551281.3673843183</v>
      </c>
      <c r="H21950">
        <v>23340.762718399998</v>
      </c>
      <c r="K21950">
        <v>340</v>
      </c>
      <c r="L21950">
        <v>24</v>
      </c>
    </row>
    <row r="21951" spans="1:12" x14ac:dyDescent="0.25">
      <c r="A21951" t="s">
        <v>15</v>
      </c>
      <c r="C21951" t="s">
        <v>799</v>
      </c>
      <c r="D21951" s="2">
        <v>44136</v>
      </c>
      <c r="E21951">
        <v>30</v>
      </c>
      <c r="F21951">
        <v>40892.364600000001</v>
      </c>
      <c r="G21951">
        <v>15539098.548</v>
      </c>
      <c r="H21951">
        <v>69.635400000000004</v>
      </c>
      <c r="K21951">
        <v>750</v>
      </c>
      <c r="L21951">
        <v>24</v>
      </c>
    </row>
    <row r="21952" spans="1:12" x14ac:dyDescent="0.25">
      <c r="A21952" t="s">
        <v>15</v>
      </c>
      <c r="C21952" t="s">
        <v>800</v>
      </c>
      <c r="D21952" s="2">
        <v>44136</v>
      </c>
      <c r="E21952">
        <v>30</v>
      </c>
      <c r="F21952">
        <v>45577.958400000003</v>
      </c>
      <c r="G21952">
        <v>15724395.648000002</v>
      </c>
      <c r="H21952">
        <v>73.041600000000003</v>
      </c>
      <c r="K21952">
        <v>350</v>
      </c>
      <c r="L21952">
        <v>28</v>
      </c>
    </row>
    <row r="21953" spans="1:12" x14ac:dyDescent="0.25">
      <c r="A21953" t="s">
        <v>15</v>
      </c>
      <c r="C21953" t="s">
        <v>54</v>
      </c>
      <c r="D21953" s="2">
        <v>44136</v>
      </c>
      <c r="E21953">
        <v>30</v>
      </c>
      <c r="F21953">
        <v>27896.087880000003</v>
      </c>
      <c r="G21953">
        <v>10600513.394400001</v>
      </c>
      <c r="H21953">
        <v>36.31212</v>
      </c>
      <c r="K21953">
        <v>510</v>
      </c>
      <c r="L21953">
        <v>28</v>
      </c>
    </row>
    <row r="21954" spans="1:12" x14ac:dyDescent="0.25">
      <c r="A21954" t="s">
        <v>15</v>
      </c>
      <c r="C21954" t="s">
        <v>45</v>
      </c>
      <c r="D21954" s="2">
        <v>44136</v>
      </c>
      <c r="E21954">
        <v>30</v>
      </c>
      <c r="F21954">
        <v>42749.928390000001</v>
      </c>
      <c r="G21954">
        <v>14748725.29455</v>
      </c>
      <c r="H21954">
        <v>462.37161000000009</v>
      </c>
      <c r="K21954">
        <v>470</v>
      </c>
      <c r="L21954">
        <v>32</v>
      </c>
    </row>
    <row r="21955" spans="1:12" x14ac:dyDescent="0.25">
      <c r="A21955" t="s">
        <v>15</v>
      </c>
      <c r="C21955" t="s">
        <v>58</v>
      </c>
      <c r="D21955" s="2">
        <v>44136</v>
      </c>
      <c r="E21955">
        <v>28.31</v>
      </c>
      <c r="F21955">
        <v>28290.593381759998</v>
      </c>
      <c r="G21955">
        <v>12877878.107377151</v>
      </c>
      <c r="H21955">
        <v>3262.6002182399998</v>
      </c>
      <c r="K21955">
        <v>310</v>
      </c>
      <c r="L21955">
        <v>18</v>
      </c>
    </row>
    <row r="21956" spans="1:12" x14ac:dyDescent="0.25">
      <c r="A21956" t="s">
        <v>15</v>
      </c>
      <c r="C21956" t="s">
        <v>63</v>
      </c>
      <c r="D21956" s="2">
        <v>44136</v>
      </c>
      <c r="E21956">
        <v>24.4</v>
      </c>
      <c r="F21956">
        <v>1664.1935576000005</v>
      </c>
      <c r="G21956">
        <v>1050106.1348456002</v>
      </c>
      <c r="H21956">
        <v>3640.8544423999992</v>
      </c>
      <c r="K21956">
        <v>380</v>
      </c>
      <c r="L21956">
        <v>24</v>
      </c>
    </row>
    <row r="21957" spans="1:12" x14ac:dyDescent="0.25">
      <c r="A21957" t="s">
        <v>15</v>
      </c>
      <c r="C21957" t="s">
        <v>65</v>
      </c>
      <c r="D21957" s="2">
        <v>44136</v>
      </c>
      <c r="E21957">
        <v>24.4</v>
      </c>
      <c r="F21957">
        <v>39769.757932799992</v>
      </c>
      <c r="G21957">
        <v>33565675.695283197</v>
      </c>
      <c r="H21957">
        <v>1913.2500671999996</v>
      </c>
      <c r="K21957">
        <v>780</v>
      </c>
      <c r="L21957">
        <v>24</v>
      </c>
    </row>
    <row r="21958" spans="1:12" x14ac:dyDescent="0.25">
      <c r="A21958" t="s">
        <v>15</v>
      </c>
      <c r="C21958" t="s">
        <v>69</v>
      </c>
      <c r="D21958" s="2">
        <v>44136</v>
      </c>
      <c r="E21958">
        <v>24.39</v>
      </c>
      <c r="F21958">
        <v>8967.7465899300005</v>
      </c>
      <c r="G21958">
        <v>3093872.5735258502</v>
      </c>
      <c r="H21958">
        <v>5498.6941100700005</v>
      </c>
      <c r="K21958">
        <v>220</v>
      </c>
      <c r="L21958">
        <v>20</v>
      </c>
    </row>
    <row r="21959" spans="1:12" x14ac:dyDescent="0.25">
      <c r="A21959" t="s">
        <v>15</v>
      </c>
      <c r="C21959" t="s">
        <v>71</v>
      </c>
      <c r="D21959" s="2">
        <v>44166</v>
      </c>
      <c r="E21959">
        <v>30.81</v>
      </c>
      <c r="F21959">
        <v>57013.599826950005</v>
      </c>
      <c r="G21959">
        <v>19669691.940297753</v>
      </c>
      <c r="H21959">
        <v>85.648873050000006</v>
      </c>
      <c r="K21959">
        <v>630</v>
      </c>
      <c r="L21959">
        <v>28</v>
      </c>
    </row>
    <row r="21960" spans="1:12" x14ac:dyDescent="0.25">
      <c r="A21960" t="s">
        <v>15</v>
      </c>
      <c r="C21960" t="s">
        <v>73</v>
      </c>
      <c r="D21960" s="2">
        <v>44166</v>
      </c>
      <c r="E21960">
        <v>8.94</v>
      </c>
      <c r="F21960">
        <v>9369.8027209800002</v>
      </c>
      <c r="G21960">
        <v>3232581.9387381002</v>
      </c>
      <c r="H21960">
        <v>490.03387901999997</v>
      </c>
      <c r="K21960">
        <v>370</v>
      </c>
      <c r="L21960">
        <v>28</v>
      </c>
    </row>
    <row r="21961" spans="1:12" x14ac:dyDescent="0.25">
      <c r="A21961" t="s">
        <v>15</v>
      </c>
      <c r="C21961" t="s">
        <v>39</v>
      </c>
      <c r="D21961" s="2">
        <v>44166</v>
      </c>
      <c r="E21961">
        <v>30.81</v>
      </c>
      <c r="F21961">
        <v>3888.7129881599994</v>
      </c>
      <c r="G21961">
        <v>1077173.4977203198</v>
      </c>
      <c r="H21961">
        <v>4353.5782118400002</v>
      </c>
      <c r="K21961">
        <v>290</v>
      </c>
      <c r="L21961">
        <v>16</v>
      </c>
    </row>
    <row r="21962" spans="1:12" x14ac:dyDescent="0.25">
      <c r="A21962" t="s">
        <v>15</v>
      </c>
      <c r="C21962" t="s">
        <v>32</v>
      </c>
      <c r="D21962" s="2">
        <v>44166</v>
      </c>
      <c r="E21962">
        <v>30.73</v>
      </c>
      <c r="F21962">
        <v>12592.274015719999</v>
      </c>
      <c r="G21962">
        <v>5732003.1319557428</v>
      </c>
      <c r="H21962">
        <v>29395.968784280001</v>
      </c>
      <c r="K21962">
        <v>340</v>
      </c>
      <c r="L21962">
        <v>24</v>
      </c>
    </row>
    <row r="21963" spans="1:12" x14ac:dyDescent="0.25">
      <c r="A21963" t="s">
        <v>15</v>
      </c>
      <c r="C21963" t="s">
        <v>799</v>
      </c>
      <c r="D21963" s="2">
        <v>44166</v>
      </c>
      <c r="E21963">
        <v>30.99</v>
      </c>
      <c r="F21963">
        <v>42241.8126318</v>
      </c>
      <c r="G21963">
        <v>16051888.800084</v>
      </c>
      <c r="H21963">
        <v>71.933368200000004</v>
      </c>
      <c r="K21963">
        <v>750</v>
      </c>
      <c r="L21963">
        <v>24</v>
      </c>
    </row>
    <row r="21964" spans="1:12" x14ac:dyDescent="0.25">
      <c r="A21964" t="s">
        <v>15</v>
      </c>
      <c r="C21964" t="s">
        <v>800</v>
      </c>
      <c r="D21964" s="2">
        <v>44166</v>
      </c>
      <c r="E21964">
        <v>30.97</v>
      </c>
      <c r="F21964">
        <v>47051.645721599991</v>
      </c>
      <c r="G21964">
        <v>16232817.773951996</v>
      </c>
      <c r="H21964">
        <v>75.403278399999991</v>
      </c>
      <c r="K21964">
        <v>350</v>
      </c>
      <c r="L21964">
        <v>28</v>
      </c>
    </row>
    <row r="21965" spans="1:12" x14ac:dyDescent="0.25">
      <c r="A21965" t="s">
        <v>15</v>
      </c>
      <c r="C21965" t="s">
        <v>54</v>
      </c>
      <c r="D21965" s="2">
        <v>44166</v>
      </c>
      <c r="E21965">
        <v>14</v>
      </c>
      <c r="F21965">
        <v>13018.174344000001</v>
      </c>
      <c r="G21965">
        <v>4946906.2507199999</v>
      </c>
      <c r="H21965">
        <v>16.945656</v>
      </c>
      <c r="K21965">
        <v>510</v>
      </c>
      <c r="L21965">
        <v>28</v>
      </c>
    </row>
    <row r="21966" spans="1:12" x14ac:dyDescent="0.25">
      <c r="A21966" t="s">
        <v>15</v>
      </c>
      <c r="C21966" t="s">
        <v>45</v>
      </c>
      <c r="D21966" s="2">
        <v>44166</v>
      </c>
      <c r="E21966">
        <v>14</v>
      </c>
      <c r="F21966">
        <v>19949.966582000001</v>
      </c>
      <c r="G21966">
        <v>6882738.4707900006</v>
      </c>
      <c r="H21966">
        <v>215.77341800000005</v>
      </c>
      <c r="K21966">
        <v>470</v>
      </c>
      <c r="L21966">
        <v>32</v>
      </c>
    </row>
    <row r="21967" spans="1:12" x14ac:dyDescent="0.25">
      <c r="A21967" t="s">
        <v>15</v>
      </c>
      <c r="C21967" t="s">
        <v>60</v>
      </c>
      <c r="D21967" s="2">
        <v>44166</v>
      </c>
      <c r="E21967">
        <v>10.74</v>
      </c>
      <c r="F21967">
        <v>9970.3698708600004</v>
      </c>
      <c r="G21967">
        <v>14985465.915902581</v>
      </c>
      <c r="H21967">
        <v>118.03432914</v>
      </c>
      <c r="K21967">
        <v>530</v>
      </c>
      <c r="L21967">
        <v>28</v>
      </c>
    </row>
    <row r="21968" spans="1:12" x14ac:dyDescent="0.25">
      <c r="A21968" t="s">
        <v>15</v>
      </c>
      <c r="C21968" t="s">
        <v>52</v>
      </c>
      <c r="D21968" s="2">
        <v>44166</v>
      </c>
      <c r="E21968">
        <v>9.83</v>
      </c>
      <c r="F21968">
        <v>7425.5005486200007</v>
      </c>
      <c r="G21968">
        <v>3371177.2490734803</v>
      </c>
      <c r="H21968">
        <v>6550.5968513799999</v>
      </c>
      <c r="K21968">
        <v>500</v>
      </c>
      <c r="L21968">
        <v>24</v>
      </c>
    </row>
    <row r="21969" spans="1:12" x14ac:dyDescent="0.25">
      <c r="A21969" t="s">
        <v>15</v>
      </c>
      <c r="C21969" t="s">
        <v>58</v>
      </c>
      <c r="D21969" s="2">
        <v>44166</v>
      </c>
      <c r="E21969">
        <v>30.86</v>
      </c>
      <c r="F21969">
        <v>30838.845346559996</v>
      </c>
      <c r="G21969">
        <v>14037842.401754109</v>
      </c>
      <c r="H21969">
        <v>3556.4762534399993</v>
      </c>
      <c r="K21969">
        <v>310</v>
      </c>
      <c r="L21969">
        <v>18</v>
      </c>
    </row>
    <row r="21970" spans="1:12" x14ac:dyDescent="0.25">
      <c r="A21970" t="s">
        <v>15</v>
      </c>
      <c r="C21970" t="s">
        <v>63</v>
      </c>
      <c r="D21970" s="2">
        <v>44166</v>
      </c>
      <c r="E21970">
        <v>11.82</v>
      </c>
      <c r="F21970">
        <v>806.17901028000028</v>
      </c>
      <c r="G21970">
        <v>508698.95548668021</v>
      </c>
      <c r="H21970">
        <v>1763.7253897199996</v>
      </c>
      <c r="K21970">
        <v>380</v>
      </c>
      <c r="L21970">
        <v>24</v>
      </c>
    </row>
    <row r="21971" spans="1:12" x14ac:dyDescent="0.25">
      <c r="A21971" t="s">
        <v>15</v>
      </c>
      <c r="C21971" t="s">
        <v>65</v>
      </c>
      <c r="D21971" s="2">
        <v>44166</v>
      </c>
      <c r="E21971">
        <v>29.76</v>
      </c>
      <c r="F21971">
        <v>48506.065413119999</v>
      </c>
      <c r="G21971">
        <v>40939119.208673276</v>
      </c>
      <c r="H21971">
        <v>2333.5377868799997</v>
      </c>
      <c r="K21971">
        <v>780</v>
      </c>
      <c r="L21971">
        <v>24</v>
      </c>
    </row>
    <row r="21972" spans="1:12" x14ac:dyDescent="0.25">
      <c r="A21972" t="s">
        <v>15</v>
      </c>
      <c r="C21972" t="s">
        <v>69</v>
      </c>
      <c r="D21972" s="2">
        <v>44166</v>
      </c>
      <c r="E21972">
        <v>30.82</v>
      </c>
      <c r="F21972">
        <v>11331.937265339999</v>
      </c>
      <c r="G21972">
        <v>3909518.3565422995</v>
      </c>
      <c r="H21972">
        <v>6948.3293346599994</v>
      </c>
      <c r="K21972">
        <v>220</v>
      </c>
      <c r="L21972">
        <v>20</v>
      </c>
    </row>
  </sheetData>
  <autoFilter ref="A1:T1" xr:uid="{95C2E568-2210-4747-AFAD-E45EE7C5D065}"/>
  <sortState xmlns:xlrd2="http://schemas.microsoft.com/office/spreadsheetml/2017/richdata2" ref="A14437:T21867">
    <sortCondition ref="D1:D21972"/>
  </sortState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0767-244B-4311-861D-9BE3168A4D41}">
  <dimension ref="A1:AD3120"/>
  <sheetViews>
    <sheetView zoomScale="90" zoomScaleNormal="90" workbookViewId="0">
      <pane ySplit="1" topLeftCell="A23" activePane="bottomLeft" state="frozen"/>
      <selection activeCell="N1" sqref="N1"/>
      <selection pane="bottomLeft"/>
    </sheetView>
  </sheetViews>
  <sheetFormatPr defaultRowHeight="15" x14ac:dyDescent="0.25"/>
  <cols>
    <col min="2" max="2" width="18" bestFit="1" customWidth="1"/>
    <col min="3" max="3" width="21.140625" bestFit="1" customWidth="1"/>
    <col min="4" max="4" width="11.7109375" bestFit="1" customWidth="1"/>
    <col min="6" max="6" width="9" bestFit="1" customWidth="1"/>
    <col min="13" max="13" width="16.42578125" bestFit="1" customWidth="1"/>
    <col min="14" max="14" width="13.140625" bestFit="1" customWidth="1"/>
    <col min="15" max="15" width="16.85546875" bestFit="1" customWidth="1"/>
    <col min="16" max="16" width="24.42578125" bestFit="1" customWidth="1"/>
    <col min="17" max="17" width="24.42578125" customWidth="1"/>
    <col min="18" max="18" width="9" bestFit="1" customWidth="1"/>
  </cols>
  <sheetData>
    <row r="1" spans="1:30" x14ac:dyDescent="0.25">
      <c r="A1" t="s">
        <v>0</v>
      </c>
      <c r="B1" t="s">
        <v>184</v>
      </c>
      <c r="C1" t="s">
        <v>185</v>
      </c>
      <c r="D1" t="s">
        <v>3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</row>
    <row r="2" spans="1:30" x14ac:dyDescent="0.25">
      <c r="A2" t="s">
        <v>15</v>
      </c>
      <c r="B2" t="s">
        <v>212</v>
      </c>
      <c r="C2" t="s">
        <v>20</v>
      </c>
      <c r="D2" s="2">
        <v>33982</v>
      </c>
      <c r="F2">
        <v>28</v>
      </c>
      <c r="G2">
        <v>270</v>
      </c>
      <c r="I2">
        <v>140</v>
      </c>
      <c r="M2">
        <v>832</v>
      </c>
      <c r="N2">
        <v>235</v>
      </c>
      <c r="O2">
        <v>597</v>
      </c>
      <c r="P2">
        <v>316200</v>
      </c>
      <c r="S2">
        <v>71.7</v>
      </c>
      <c r="T2">
        <v>1.08</v>
      </c>
      <c r="X2" t="s">
        <v>213</v>
      </c>
      <c r="AA2">
        <f t="shared" ref="AA2:AA65" si="0">P2/N2</f>
        <v>1345.5319148936171</v>
      </c>
    </row>
    <row r="3" spans="1:30" x14ac:dyDescent="0.25">
      <c r="A3" t="s">
        <v>15</v>
      </c>
      <c r="B3" t="s">
        <v>212</v>
      </c>
      <c r="C3" t="s">
        <v>20</v>
      </c>
      <c r="D3" s="2">
        <v>33982</v>
      </c>
      <c r="F3">
        <v>28</v>
      </c>
      <c r="G3">
        <v>270</v>
      </c>
      <c r="I3">
        <v>140</v>
      </c>
      <c r="M3">
        <v>832</v>
      </c>
      <c r="N3">
        <v>235</v>
      </c>
      <c r="O3">
        <v>597</v>
      </c>
      <c r="P3">
        <v>316200</v>
      </c>
      <c r="S3">
        <v>71.7</v>
      </c>
      <c r="T3">
        <v>1.08</v>
      </c>
      <c r="X3" t="s">
        <v>213</v>
      </c>
      <c r="AA3">
        <f t="shared" si="0"/>
        <v>1345.5319148936171</v>
      </c>
    </row>
    <row r="4" spans="1:30" x14ac:dyDescent="0.25">
      <c r="A4" t="s">
        <v>15</v>
      </c>
      <c r="B4" t="s">
        <v>212</v>
      </c>
      <c r="C4" t="s">
        <v>20</v>
      </c>
      <c r="D4" s="2">
        <v>34003</v>
      </c>
      <c r="F4">
        <v>28</v>
      </c>
      <c r="G4">
        <v>240</v>
      </c>
      <c r="I4">
        <v>120</v>
      </c>
      <c r="M4">
        <v>1000</v>
      </c>
      <c r="N4">
        <v>281</v>
      </c>
      <c r="O4">
        <v>719</v>
      </c>
      <c r="P4">
        <v>389000</v>
      </c>
      <c r="S4">
        <v>71.900000000000006</v>
      </c>
      <c r="X4" t="s">
        <v>214</v>
      </c>
      <c r="AA4">
        <f t="shared" si="0"/>
        <v>1384.3416370106761</v>
      </c>
      <c r="AB4">
        <v>2</v>
      </c>
    </row>
    <row r="5" spans="1:30" x14ac:dyDescent="0.25">
      <c r="A5" t="s">
        <v>15</v>
      </c>
      <c r="B5" t="s">
        <v>212</v>
      </c>
      <c r="C5" t="s">
        <v>20</v>
      </c>
      <c r="D5" s="2">
        <v>34003</v>
      </c>
      <c r="F5">
        <v>28</v>
      </c>
      <c r="G5">
        <v>240</v>
      </c>
      <c r="I5">
        <v>120</v>
      </c>
      <c r="M5">
        <v>1000</v>
      </c>
      <c r="N5">
        <v>281</v>
      </c>
      <c r="O5">
        <v>719</v>
      </c>
      <c r="P5">
        <v>389000</v>
      </c>
      <c r="S5">
        <v>71.900000000000006</v>
      </c>
      <c r="X5" t="s">
        <v>214</v>
      </c>
      <c r="AA5">
        <f t="shared" si="0"/>
        <v>1384.3416370106761</v>
      </c>
    </row>
    <row r="6" spans="1:30" x14ac:dyDescent="0.25">
      <c r="A6" t="s">
        <v>15</v>
      </c>
      <c r="B6" t="s">
        <v>212</v>
      </c>
      <c r="C6" t="s">
        <v>20</v>
      </c>
      <c r="D6" s="2">
        <v>34022</v>
      </c>
      <c r="F6">
        <v>28</v>
      </c>
      <c r="G6">
        <v>380</v>
      </c>
      <c r="I6">
        <v>140</v>
      </c>
      <c r="M6">
        <v>1005</v>
      </c>
      <c r="N6">
        <v>528</v>
      </c>
      <c r="O6">
        <v>477</v>
      </c>
      <c r="P6">
        <v>348700</v>
      </c>
      <c r="S6">
        <v>47.5</v>
      </c>
      <c r="X6" t="s">
        <v>215</v>
      </c>
      <c r="AA6">
        <f t="shared" si="0"/>
        <v>660.41666666666663</v>
      </c>
    </row>
    <row r="7" spans="1:30" x14ac:dyDescent="0.25">
      <c r="A7" t="s">
        <v>15</v>
      </c>
      <c r="B7" t="s">
        <v>212</v>
      </c>
      <c r="C7" t="s">
        <v>20</v>
      </c>
      <c r="D7" s="2">
        <v>34022</v>
      </c>
      <c r="F7">
        <v>28</v>
      </c>
      <c r="G7">
        <v>380</v>
      </c>
      <c r="I7">
        <v>140</v>
      </c>
      <c r="M7">
        <v>1005</v>
      </c>
      <c r="N7">
        <v>528</v>
      </c>
      <c r="O7">
        <v>477</v>
      </c>
      <c r="P7">
        <v>348700</v>
      </c>
      <c r="S7">
        <v>47.5</v>
      </c>
      <c r="X7" t="s">
        <v>215</v>
      </c>
      <c r="AA7">
        <f t="shared" si="0"/>
        <v>660.41666666666663</v>
      </c>
    </row>
    <row r="8" spans="1:30" x14ac:dyDescent="0.25">
      <c r="A8" t="s">
        <v>15</v>
      </c>
      <c r="B8" t="s">
        <v>212</v>
      </c>
      <c r="C8" t="s">
        <v>20</v>
      </c>
      <c r="D8" s="2">
        <v>34045</v>
      </c>
      <c r="F8">
        <v>28</v>
      </c>
      <c r="G8">
        <v>380</v>
      </c>
      <c r="I8">
        <v>140</v>
      </c>
      <c r="M8">
        <v>1263</v>
      </c>
      <c r="N8">
        <v>494</v>
      </c>
      <c r="O8">
        <v>769</v>
      </c>
      <c r="P8">
        <v>391500</v>
      </c>
      <c r="S8">
        <v>60.9</v>
      </c>
      <c r="X8" t="s">
        <v>216</v>
      </c>
      <c r="AA8">
        <f t="shared" si="0"/>
        <v>792.51012145748984</v>
      </c>
    </row>
    <row r="9" spans="1:30" x14ac:dyDescent="0.25">
      <c r="A9" t="s">
        <v>15</v>
      </c>
      <c r="B9" t="s">
        <v>212</v>
      </c>
      <c r="C9" t="s">
        <v>20</v>
      </c>
      <c r="D9" s="2">
        <v>34045</v>
      </c>
      <c r="F9">
        <v>28</v>
      </c>
      <c r="G9">
        <v>380</v>
      </c>
      <c r="I9">
        <v>140</v>
      </c>
      <c r="M9">
        <v>1263</v>
      </c>
      <c r="N9">
        <v>494</v>
      </c>
      <c r="O9">
        <v>769</v>
      </c>
      <c r="P9">
        <v>391500</v>
      </c>
      <c r="S9">
        <v>60.9</v>
      </c>
      <c r="X9" t="s">
        <v>216</v>
      </c>
      <c r="AA9">
        <f t="shared" si="0"/>
        <v>792.51012145748984</v>
      </c>
    </row>
    <row r="10" spans="1:30" x14ac:dyDescent="0.25">
      <c r="A10" t="s">
        <v>15</v>
      </c>
      <c r="B10" t="s">
        <v>212</v>
      </c>
      <c r="C10" t="s">
        <v>20</v>
      </c>
      <c r="D10" s="2">
        <v>34062</v>
      </c>
      <c r="F10">
        <v>28</v>
      </c>
      <c r="G10">
        <v>380</v>
      </c>
      <c r="I10">
        <v>140</v>
      </c>
      <c r="M10">
        <v>1211</v>
      </c>
      <c r="N10">
        <v>411</v>
      </c>
      <c r="O10">
        <v>800</v>
      </c>
      <c r="P10">
        <v>386300</v>
      </c>
      <c r="S10">
        <v>66.099999999999994</v>
      </c>
      <c r="X10" t="s">
        <v>217</v>
      </c>
      <c r="AA10">
        <f t="shared" si="0"/>
        <v>939.90267639902675</v>
      </c>
    </row>
    <row r="11" spans="1:30" x14ac:dyDescent="0.25">
      <c r="A11" t="s">
        <v>15</v>
      </c>
      <c r="B11" t="s">
        <v>212</v>
      </c>
      <c r="C11" t="s">
        <v>20</v>
      </c>
      <c r="D11" s="2">
        <v>34062</v>
      </c>
      <c r="F11">
        <v>28</v>
      </c>
      <c r="G11">
        <v>380</v>
      </c>
      <c r="I11">
        <v>140</v>
      </c>
      <c r="M11">
        <v>1211</v>
      </c>
      <c r="N11">
        <v>411</v>
      </c>
      <c r="O11">
        <v>800</v>
      </c>
      <c r="P11">
        <v>386300</v>
      </c>
      <c r="S11">
        <v>66.099999999999994</v>
      </c>
      <c r="X11" t="s">
        <v>217</v>
      </c>
      <c r="AA11">
        <f t="shared" si="0"/>
        <v>939.90267639902675</v>
      </c>
    </row>
    <row r="12" spans="1:30" x14ac:dyDescent="0.25">
      <c r="A12" t="s">
        <v>15</v>
      </c>
      <c r="B12" t="s">
        <v>212</v>
      </c>
      <c r="C12" t="s">
        <v>20</v>
      </c>
      <c r="D12" s="2">
        <v>34080</v>
      </c>
      <c r="F12">
        <v>28</v>
      </c>
      <c r="G12">
        <v>380</v>
      </c>
      <c r="I12">
        <v>140</v>
      </c>
      <c r="M12">
        <v>1231</v>
      </c>
      <c r="N12">
        <v>487</v>
      </c>
      <c r="O12">
        <v>744</v>
      </c>
      <c r="P12">
        <v>375500</v>
      </c>
      <c r="S12">
        <v>60.4</v>
      </c>
      <c r="X12" t="s">
        <v>218</v>
      </c>
      <c r="AA12">
        <f t="shared" si="0"/>
        <v>771.04722792607799</v>
      </c>
    </row>
    <row r="13" spans="1:30" x14ac:dyDescent="0.25">
      <c r="A13" t="s">
        <v>15</v>
      </c>
      <c r="B13" t="s">
        <v>212</v>
      </c>
      <c r="C13" t="s">
        <v>20</v>
      </c>
      <c r="D13" s="2">
        <v>34080</v>
      </c>
      <c r="F13">
        <v>28</v>
      </c>
      <c r="G13">
        <v>380</v>
      </c>
      <c r="I13">
        <v>140</v>
      </c>
      <c r="M13">
        <v>1231</v>
      </c>
      <c r="N13">
        <v>487</v>
      </c>
      <c r="O13">
        <v>744</v>
      </c>
      <c r="P13">
        <v>375500</v>
      </c>
      <c r="S13">
        <v>60.4</v>
      </c>
      <c r="X13" t="s">
        <v>218</v>
      </c>
      <c r="AA13">
        <f t="shared" si="0"/>
        <v>771.04722792607799</v>
      </c>
    </row>
    <row r="14" spans="1:30" x14ac:dyDescent="0.25">
      <c r="A14" t="s">
        <v>15</v>
      </c>
      <c r="B14" t="s">
        <v>212</v>
      </c>
      <c r="C14" t="s">
        <v>20</v>
      </c>
      <c r="D14" s="2">
        <v>34101</v>
      </c>
      <c r="F14">
        <v>28</v>
      </c>
      <c r="G14">
        <v>400</v>
      </c>
      <c r="I14">
        <v>150</v>
      </c>
      <c r="M14">
        <v>988</v>
      </c>
      <c r="N14">
        <v>436</v>
      </c>
      <c r="O14">
        <v>552</v>
      </c>
      <c r="P14">
        <v>708400</v>
      </c>
      <c r="S14">
        <v>55.9</v>
      </c>
      <c r="X14" t="s">
        <v>221</v>
      </c>
      <c r="AA14">
        <f t="shared" si="0"/>
        <v>1624.7706422018348</v>
      </c>
    </row>
    <row r="15" spans="1:30" x14ac:dyDescent="0.25">
      <c r="A15" t="s">
        <v>15</v>
      </c>
      <c r="B15" t="s">
        <v>212</v>
      </c>
      <c r="C15" t="s">
        <v>20</v>
      </c>
      <c r="D15" s="2">
        <v>34101</v>
      </c>
      <c r="F15">
        <v>28</v>
      </c>
      <c r="G15">
        <v>400</v>
      </c>
      <c r="I15">
        <v>150</v>
      </c>
      <c r="M15">
        <v>988</v>
      </c>
      <c r="N15">
        <v>436</v>
      </c>
      <c r="O15">
        <v>552</v>
      </c>
      <c r="P15">
        <v>708400</v>
      </c>
      <c r="S15">
        <v>55.9</v>
      </c>
      <c r="X15" t="s">
        <v>221</v>
      </c>
      <c r="AA15">
        <f t="shared" si="0"/>
        <v>1624.7706422018348</v>
      </c>
    </row>
    <row r="16" spans="1:30" x14ac:dyDescent="0.25">
      <c r="A16" t="s">
        <v>15</v>
      </c>
      <c r="B16" t="s">
        <v>212</v>
      </c>
      <c r="C16" t="s">
        <v>20</v>
      </c>
      <c r="D16" s="2">
        <v>34111</v>
      </c>
      <c r="F16">
        <v>28</v>
      </c>
      <c r="G16">
        <v>390</v>
      </c>
      <c r="I16">
        <v>150</v>
      </c>
      <c r="M16">
        <v>994</v>
      </c>
      <c r="N16">
        <v>394</v>
      </c>
      <c r="O16">
        <v>600</v>
      </c>
      <c r="P16">
        <v>232600</v>
      </c>
      <c r="S16">
        <v>60.4</v>
      </c>
      <c r="X16" t="s">
        <v>219</v>
      </c>
      <c r="AA16">
        <f t="shared" si="0"/>
        <v>590.35532994923858</v>
      </c>
    </row>
    <row r="17" spans="1:27" x14ac:dyDescent="0.25">
      <c r="A17" t="s">
        <v>15</v>
      </c>
      <c r="B17" t="s">
        <v>212</v>
      </c>
      <c r="C17" t="s">
        <v>20</v>
      </c>
      <c r="D17" s="2">
        <v>34111</v>
      </c>
      <c r="F17">
        <v>28</v>
      </c>
      <c r="G17">
        <v>390</v>
      </c>
      <c r="I17">
        <v>150</v>
      </c>
      <c r="M17">
        <v>994</v>
      </c>
      <c r="N17">
        <v>394</v>
      </c>
      <c r="O17">
        <v>600</v>
      </c>
      <c r="P17">
        <v>232600</v>
      </c>
      <c r="S17">
        <v>60.4</v>
      </c>
      <c r="X17" t="s">
        <v>219</v>
      </c>
      <c r="AA17">
        <f t="shared" si="0"/>
        <v>590.35532994923858</v>
      </c>
    </row>
    <row r="18" spans="1:27" x14ac:dyDescent="0.25">
      <c r="A18" t="s">
        <v>15</v>
      </c>
      <c r="B18" t="s">
        <v>212</v>
      </c>
      <c r="C18" t="s">
        <v>20</v>
      </c>
      <c r="D18" s="2">
        <v>34124</v>
      </c>
      <c r="F18">
        <v>28</v>
      </c>
      <c r="G18">
        <v>400</v>
      </c>
      <c r="I18">
        <v>160</v>
      </c>
      <c r="M18">
        <v>994</v>
      </c>
      <c r="N18">
        <v>406</v>
      </c>
      <c r="O18">
        <v>588</v>
      </c>
      <c r="P18">
        <v>235600</v>
      </c>
      <c r="S18">
        <v>59.2</v>
      </c>
      <c r="X18" t="s">
        <v>219</v>
      </c>
      <c r="AA18">
        <f t="shared" si="0"/>
        <v>580.29556650246309</v>
      </c>
    </row>
    <row r="19" spans="1:27" x14ac:dyDescent="0.25">
      <c r="A19" t="s">
        <v>15</v>
      </c>
      <c r="B19" t="s">
        <v>212</v>
      </c>
      <c r="C19" t="s">
        <v>20</v>
      </c>
      <c r="D19" s="2">
        <v>34124</v>
      </c>
      <c r="F19">
        <v>28</v>
      </c>
      <c r="G19">
        <v>400</v>
      </c>
      <c r="I19">
        <v>160</v>
      </c>
      <c r="M19">
        <v>994</v>
      </c>
      <c r="N19">
        <v>406</v>
      </c>
      <c r="O19">
        <v>588</v>
      </c>
      <c r="P19">
        <v>235600</v>
      </c>
      <c r="S19">
        <v>59.2</v>
      </c>
      <c r="X19" t="s">
        <v>219</v>
      </c>
      <c r="AA19">
        <f t="shared" si="0"/>
        <v>580.29556650246309</v>
      </c>
    </row>
    <row r="20" spans="1:27" x14ac:dyDescent="0.25">
      <c r="A20" t="s">
        <v>15</v>
      </c>
      <c r="B20" t="s">
        <v>212</v>
      </c>
      <c r="C20" t="s">
        <v>20</v>
      </c>
      <c r="D20" s="2">
        <v>34155</v>
      </c>
      <c r="F20">
        <v>28</v>
      </c>
      <c r="G20">
        <v>400</v>
      </c>
      <c r="I20">
        <v>150</v>
      </c>
      <c r="M20">
        <v>1002</v>
      </c>
      <c r="N20">
        <v>445</v>
      </c>
      <c r="O20">
        <v>557</v>
      </c>
      <c r="P20">
        <v>687400</v>
      </c>
      <c r="S20">
        <v>55.6</v>
      </c>
      <c r="X20" t="s">
        <v>220</v>
      </c>
      <c r="AA20">
        <f t="shared" si="0"/>
        <v>1544.7191011235955</v>
      </c>
    </row>
    <row r="21" spans="1:27" x14ac:dyDescent="0.25">
      <c r="A21" t="s">
        <v>15</v>
      </c>
      <c r="B21" t="s">
        <v>212</v>
      </c>
      <c r="C21" t="s">
        <v>20</v>
      </c>
      <c r="D21" s="2">
        <v>34155</v>
      </c>
      <c r="F21">
        <v>28</v>
      </c>
      <c r="G21">
        <v>400</v>
      </c>
      <c r="I21">
        <v>150</v>
      </c>
      <c r="M21">
        <v>1002</v>
      </c>
      <c r="N21">
        <v>445</v>
      </c>
      <c r="O21">
        <v>557</v>
      </c>
      <c r="P21">
        <v>687400</v>
      </c>
      <c r="S21">
        <v>55.6</v>
      </c>
      <c r="X21" t="s">
        <v>220</v>
      </c>
      <c r="AA21">
        <f t="shared" si="0"/>
        <v>1544.7191011235955</v>
      </c>
    </row>
    <row r="22" spans="1:27" x14ac:dyDescent="0.25">
      <c r="A22" t="s">
        <v>15</v>
      </c>
      <c r="B22" t="s">
        <v>212</v>
      </c>
      <c r="C22" t="s">
        <v>20</v>
      </c>
      <c r="D22" s="2">
        <v>34197</v>
      </c>
      <c r="F22">
        <v>28</v>
      </c>
      <c r="G22">
        <v>400</v>
      </c>
      <c r="I22">
        <v>175</v>
      </c>
      <c r="M22">
        <v>1089</v>
      </c>
      <c r="N22">
        <v>513</v>
      </c>
      <c r="O22">
        <v>576</v>
      </c>
      <c r="P22">
        <v>845100</v>
      </c>
      <c r="S22">
        <v>52.9</v>
      </c>
      <c r="X22" t="s">
        <v>222</v>
      </c>
      <c r="AA22">
        <f t="shared" si="0"/>
        <v>1647.3684210526317</v>
      </c>
    </row>
    <row r="23" spans="1:27" x14ac:dyDescent="0.25">
      <c r="A23" t="s">
        <v>15</v>
      </c>
      <c r="B23" t="s">
        <v>212</v>
      </c>
      <c r="C23" t="s">
        <v>20</v>
      </c>
      <c r="D23" s="2">
        <v>34197</v>
      </c>
      <c r="F23">
        <v>28</v>
      </c>
      <c r="G23">
        <v>400</v>
      </c>
      <c r="I23">
        <v>175</v>
      </c>
      <c r="M23">
        <v>1089</v>
      </c>
      <c r="N23">
        <v>513</v>
      </c>
      <c r="O23">
        <v>576</v>
      </c>
      <c r="P23">
        <v>845100</v>
      </c>
      <c r="S23">
        <v>52.9</v>
      </c>
      <c r="X23" t="s">
        <v>222</v>
      </c>
      <c r="AA23">
        <f t="shared" si="0"/>
        <v>1647.3684210526317</v>
      </c>
    </row>
    <row r="24" spans="1:27" x14ac:dyDescent="0.25">
      <c r="A24" t="s">
        <v>15</v>
      </c>
      <c r="B24" t="s">
        <v>212</v>
      </c>
      <c r="C24" t="s">
        <v>20</v>
      </c>
      <c r="D24" s="2">
        <v>34220</v>
      </c>
      <c r="F24">
        <v>28</v>
      </c>
      <c r="G24">
        <v>360</v>
      </c>
      <c r="I24">
        <v>160</v>
      </c>
      <c r="M24">
        <v>1130</v>
      </c>
      <c r="N24">
        <v>539</v>
      </c>
      <c r="O24">
        <v>591</v>
      </c>
      <c r="P24">
        <v>704000</v>
      </c>
      <c r="S24">
        <v>52.3</v>
      </c>
      <c r="X24" t="s">
        <v>223</v>
      </c>
      <c r="AA24">
        <f t="shared" si="0"/>
        <v>1306.1224489795918</v>
      </c>
    </row>
    <row r="25" spans="1:27" x14ac:dyDescent="0.25">
      <c r="A25" t="s">
        <v>15</v>
      </c>
      <c r="B25" t="s">
        <v>212</v>
      </c>
      <c r="C25" t="s">
        <v>20</v>
      </c>
      <c r="D25" s="2">
        <v>34220</v>
      </c>
      <c r="F25">
        <v>28</v>
      </c>
      <c r="G25">
        <v>360</v>
      </c>
      <c r="I25">
        <v>160</v>
      </c>
      <c r="M25">
        <v>1130</v>
      </c>
      <c r="N25">
        <v>539</v>
      </c>
      <c r="O25">
        <v>591</v>
      </c>
      <c r="P25">
        <v>704000</v>
      </c>
      <c r="S25">
        <v>52.3</v>
      </c>
      <c r="X25" t="s">
        <v>223</v>
      </c>
      <c r="AA25">
        <f t="shared" si="0"/>
        <v>1306.1224489795918</v>
      </c>
    </row>
    <row r="26" spans="1:27" x14ac:dyDescent="0.25">
      <c r="A26" t="s">
        <v>15</v>
      </c>
      <c r="B26" t="s">
        <v>212</v>
      </c>
      <c r="C26" t="s">
        <v>20</v>
      </c>
      <c r="D26" s="2">
        <v>34232</v>
      </c>
      <c r="F26">
        <v>28</v>
      </c>
      <c r="G26">
        <v>380</v>
      </c>
      <c r="I26">
        <v>165</v>
      </c>
      <c r="M26">
        <v>1192</v>
      </c>
      <c r="N26">
        <v>483</v>
      </c>
      <c r="O26">
        <v>709</v>
      </c>
      <c r="P26">
        <v>712800</v>
      </c>
      <c r="S26">
        <v>59.5</v>
      </c>
      <c r="X26" t="s">
        <v>222</v>
      </c>
      <c r="AA26">
        <f t="shared" si="0"/>
        <v>1475.7763975155281</v>
      </c>
    </row>
    <row r="27" spans="1:27" x14ac:dyDescent="0.25">
      <c r="A27" t="s">
        <v>15</v>
      </c>
      <c r="B27" t="s">
        <v>212</v>
      </c>
      <c r="C27" t="s">
        <v>20</v>
      </c>
      <c r="D27" s="2">
        <v>34232</v>
      </c>
      <c r="F27">
        <v>28</v>
      </c>
      <c r="G27">
        <v>380</v>
      </c>
      <c r="I27">
        <v>165</v>
      </c>
      <c r="M27">
        <v>1192</v>
      </c>
      <c r="N27">
        <v>483</v>
      </c>
      <c r="O27">
        <v>709</v>
      </c>
      <c r="P27">
        <v>712800</v>
      </c>
      <c r="S27">
        <v>59.5</v>
      </c>
      <c r="X27" t="s">
        <v>222</v>
      </c>
      <c r="AA27">
        <f t="shared" si="0"/>
        <v>1475.7763975155281</v>
      </c>
    </row>
    <row r="28" spans="1:27" x14ac:dyDescent="0.25">
      <c r="A28" t="s">
        <v>15</v>
      </c>
      <c r="B28" t="s">
        <v>212</v>
      </c>
      <c r="C28" t="s">
        <v>20</v>
      </c>
      <c r="D28" s="2">
        <v>34246</v>
      </c>
      <c r="F28">
        <v>28</v>
      </c>
      <c r="G28">
        <v>380</v>
      </c>
      <c r="I28">
        <v>160</v>
      </c>
      <c r="M28">
        <v>1199</v>
      </c>
      <c r="N28">
        <v>530</v>
      </c>
      <c r="O28">
        <v>669</v>
      </c>
      <c r="P28">
        <v>768600</v>
      </c>
      <c r="S28">
        <v>55.8</v>
      </c>
      <c r="X28" t="s">
        <v>224</v>
      </c>
      <c r="AA28">
        <f t="shared" si="0"/>
        <v>1450.1886792452831</v>
      </c>
    </row>
    <row r="29" spans="1:27" x14ac:dyDescent="0.25">
      <c r="A29" t="s">
        <v>15</v>
      </c>
      <c r="B29" t="s">
        <v>212</v>
      </c>
      <c r="C29" t="s">
        <v>20</v>
      </c>
      <c r="D29" s="2">
        <v>34246</v>
      </c>
      <c r="F29">
        <v>28</v>
      </c>
      <c r="G29">
        <v>380</v>
      </c>
      <c r="I29">
        <v>160</v>
      </c>
      <c r="M29">
        <v>1199</v>
      </c>
      <c r="N29">
        <v>530</v>
      </c>
      <c r="O29">
        <v>669</v>
      </c>
      <c r="P29">
        <v>768600</v>
      </c>
      <c r="S29">
        <v>55.8</v>
      </c>
      <c r="X29" t="s">
        <v>224</v>
      </c>
      <c r="AA29">
        <f t="shared" si="0"/>
        <v>1450.1886792452831</v>
      </c>
    </row>
    <row r="30" spans="1:27" x14ac:dyDescent="0.25">
      <c r="A30" t="s">
        <v>15</v>
      </c>
      <c r="B30" t="s">
        <v>212</v>
      </c>
      <c r="C30" t="s">
        <v>20</v>
      </c>
      <c r="D30" s="2">
        <v>34299</v>
      </c>
      <c r="F30">
        <v>28</v>
      </c>
      <c r="G30">
        <v>380</v>
      </c>
      <c r="I30">
        <v>160</v>
      </c>
      <c r="M30">
        <v>1253</v>
      </c>
      <c r="N30">
        <v>529</v>
      </c>
      <c r="O30">
        <v>724</v>
      </c>
      <c r="P30">
        <v>997400</v>
      </c>
      <c r="S30">
        <v>57.8</v>
      </c>
      <c r="X30" t="s">
        <v>225</v>
      </c>
      <c r="AA30">
        <f t="shared" si="0"/>
        <v>1885.4442344045369</v>
      </c>
    </row>
    <row r="31" spans="1:27" x14ac:dyDescent="0.25">
      <c r="A31" t="s">
        <v>15</v>
      </c>
      <c r="B31" t="s">
        <v>212</v>
      </c>
      <c r="C31" t="s">
        <v>20</v>
      </c>
      <c r="D31" s="2">
        <v>34299</v>
      </c>
      <c r="F31">
        <v>28</v>
      </c>
      <c r="G31">
        <v>380</v>
      </c>
      <c r="I31">
        <v>160</v>
      </c>
      <c r="M31">
        <v>1253</v>
      </c>
      <c r="N31">
        <v>529</v>
      </c>
      <c r="O31">
        <v>724</v>
      </c>
      <c r="P31">
        <v>997400</v>
      </c>
      <c r="S31">
        <v>57.8</v>
      </c>
      <c r="X31" t="s">
        <v>225</v>
      </c>
      <c r="AA31">
        <f t="shared" si="0"/>
        <v>1885.4442344045369</v>
      </c>
    </row>
    <row r="32" spans="1:27" x14ac:dyDescent="0.25">
      <c r="A32" t="s">
        <v>15</v>
      </c>
      <c r="B32" t="s">
        <v>212</v>
      </c>
      <c r="C32" t="s">
        <v>20</v>
      </c>
      <c r="D32" s="2">
        <v>34369</v>
      </c>
      <c r="F32">
        <v>28</v>
      </c>
      <c r="G32">
        <v>375</v>
      </c>
      <c r="I32">
        <v>150</v>
      </c>
      <c r="M32">
        <v>1133</v>
      </c>
      <c r="N32">
        <v>431</v>
      </c>
      <c r="O32">
        <v>702</v>
      </c>
      <c r="P32">
        <v>927900</v>
      </c>
      <c r="S32">
        <v>62</v>
      </c>
      <c r="X32" t="s">
        <v>226</v>
      </c>
      <c r="AA32">
        <f t="shared" si="0"/>
        <v>2152.9002320185614</v>
      </c>
    </row>
    <row r="33" spans="1:27" x14ac:dyDescent="0.25">
      <c r="A33" t="s">
        <v>15</v>
      </c>
      <c r="B33" t="s">
        <v>212</v>
      </c>
      <c r="C33" t="s">
        <v>20</v>
      </c>
      <c r="D33" s="2">
        <v>34369</v>
      </c>
      <c r="F33">
        <v>28</v>
      </c>
      <c r="G33">
        <v>375</v>
      </c>
      <c r="I33">
        <v>150</v>
      </c>
      <c r="M33">
        <v>1133</v>
      </c>
      <c r="N33">
        <v>431</v>
      </c>
      <c r="O33">
        <v>702</v>
      </c>
      <c r="P33">
        <v>927900</v>
      </c>
      <c r="S33">
        <v>62</v>
      </c>
      <c r="X33" t="s">
        <v>226</v>
      </c>
      <c r="AA33">
        <f t="shared" si="0"/>
        <v>2152.9002320185614</v>
      </c>
    </row>
    <row r="34" spans="1:27" x14ac:dyDescent="0.25">
      <c r="A34" t="s">
        <v>15</v>
      </c>
      <c r="B34" t="s">
        <v>212</v>
      </c>
      <c r="C34" t="s">
        <v>20</v>
      </c>
      <c r="D34" s="2">
        <v>34390</v>
      </c>
      <c r="F34">
        <v>28</v>
      </c>
      <c r="G34">
        <v>375</v>
      </c>
      <c r="I34">
        <v>160</v>
      </c>
      <c r="M34">
        <v>1109</v>
      </c>
      <c r="N34">
        <v>441</v>
      </c>
      <c r="O34">
        <v>668</v>
      </c>
      <c r="P34">
        <v>1002500</v>
      </c>
      <c r="S34">
        <v>60.2</v>
      </c>
      <c r="X34" t="s">
        <v>227</v>
      </c>
      <c r="AA34">
        <f t="shared" si="0"/>
        <v>2273.2426303854877</v>
      </c>
    </row>
    <row r="35" spans="1:27" x14ac:dyDescent="0.25">
      <c r="A35" t="s">
        <v>15</v>
      </c>
      <c r="B35" t="s">
        <v>212</v>
      </c>
      <c r="C35" t="s">
        <v>20</v>
      </c>
      <c r="D35" s="2">
        <v>34390</v>
      </c>
      <c r="F35">
        <v>28</v>
      </c>
      <c r="G35">
        <v>375</v>
      </c>
      <c r="I35">
        <v>160</v>
      </c>
      <c r="M35">
        <v>1109</v>
      </c>
      <c r="N35">
        <v>441</v>
      </c>
      <c r="O35">
        <v>668</v>
      </c>
      <c r="P35">
        <v>1002500</v>
      </c>
      <c r="S35">
        <v>60.2</v>
      </c>
      <c r="X35" t="s">
        <v>227</v>
      </c>
      <c r="AA35">
        <f t="shared" si="0"/>
        <v>2273.2426303854877</v>
      </c>
    </row>
    <row r="36" spans="1:27" x14ac:dyDescent="0.25">
      <c r="A36" t="s">
        <v>15</v>
      </c>
      <c r="B36" t="s">
        <v>212</v>
      </c>
      <c r="C36" t="s">
        <v>20</v>
      </c>
      <c r="D36" s="2">
        <v>34412</v>
      </c>
      <c r="F36">
        <v>28</v>
      </c>
      <c r="G36">
        <v>370</v>
      </c>
      <c r="I36">
        <v>170</v>
      </c>
      <c r="M36">
        <v>1184</v>
      </c>
      <c r="N36">
        <v>394</v>
      </c>
      <c r="O36">
        <v>790</v>
      </c>
      <c r="P36">
        <v>1044300</v>
      </c>
      <c r="S36">
        <v>66.7</v>
      </c>
      <c r="X36" t="s">
        <v>228</v>
      </c>
      <c r="AA36">
        <f t="shared" si="0"/>
        <v>2650.5076142131979</v>
      </c>
    </row>
    <row r="37" spans="1:27" x14ac:dyDescent="0.25">
      <c r="A37" t="s">
        <v>15</v>
      </c>
      <c r="B37" t="s">
        <v>212</v>
      </c>
      <c r="C37" t="s">
        <v>20</v>
      </c>
      <c r="D37" s="2">
        <v>34412</v>
      </c>
      <c r="F37">
        <v>28</v>
      </c>
      <c r="G37">
        <v>370</v>
      </c>
      <c r="I37">
        <v>170</v>
      </c>
      <c r="M37">
        <v>1184</v>
      </c>
      <c r="N37">
        <v>394</v>
      </c>
      <c r="O37">
        <v>790</v>
      </c>
      <c r="P37">
        <v>1044300</v>
      </c>
      <c r="S37">
        <v>66.7</v>
      </c>
      <c r="X37" t="s">
        <v>228</v>
      </c>
      <c r="AA37">
        <f t="shared" si="0"/>
        <v>2650.5076142131979</v>
      </c>
    </row>
    <row r="38" spans="1:27" x14ac:dyDescent="0.25">
      <c r="A38" t="s">
        <v>15</v>
      </c>
      <c r="B38" t="s">
        <v>212</v>
      </c>
      <c r="C38" t="s">
        <v>20</v>
      </c>
      <c r="D38" s="2">
        <v>34456</v>
      </c>
      <c r="F38">
        <v>28</v>
      </c>
      <c r="G38">
        <v>370</v>
      </c>
      <c r="I38">
        <v>170</v>
      </c>
      <c r="M38">
        <v>1275</v>
      </c>
      <c r="N38">
        <v>428</v>
      </c>
      <c r="O38">
        <v>847</v>
      </c>
      <c r="P38">
        <v>1393600</v>
      </c>
      <c r="S38">
        <v>66.400000000000006</v>
      </c>
      <c r="X38" t="s">
        <v>229</v>
      </c>
      <c r="AA38">
        <f t="shared" si="0"/>
        <v>3256.0747663551401</v>
      </c>
    </row>
    <row r="39" spans="1:27" x14ac:dyDescent="0.25">
      <c r="A39" t="s">
        <v>15</v>
      </c>
      <c r="B39" t="s">
        <v>212</v>
      </c>
      <c r="C39" t="s">
        <v>20</v>
      </c>
      <c r="D39" s="2">
        <v>34456</v>
      </c>
      <c r="F39">
        <v>28</v>
      </c>
      <c r="G39">
        <v>370</v>
      </c>
      <c r="I39">
        <v>170</v>
      </c>
      <c r="M39">
        <v>1275</v>
      </c>
      <c r="N39">
        <v>428</v>
      </c>
      <c r="O39">
        <v>847</v>
      </c>
      <c r="P39">
        <v>1393600</v>
      </c>
      <c r="S39">
        <v>66.400000000000006</v>
      </c>
      <c r="X39" t="s">
        <v>229</v>
      </c>
      <c r="AA39">
        <f t="shared" si="0"/>
        <v>3256.0747663551401</v>
      </c>
    </row>
    <row r="40" spans="1:27" x14ac:dyDescent="0.25">
      <c r="A40" t="s">
        <v>15</v>
      </c>
      <c r="B40" t="s">
        <v>212</v>
      </c>
      <c r="C40" t="s">
        <v>20</v>
      </c>
      <c r="D40" s="2">
        <v>34474</v>
      </c>
      <c r="F40">
        <v>28</v>
      </c>
      <c r="G40">
        <v>370</v>
      </c>
      <c r="I40">
        <v>170</v>
      </c>
      <c r="M40">
        <v>1207</v>
      </c>
      <c r="N40">
        <v>372</v>
      </c>
      <c r="O40">
        <v>835</v>
      </c>
      <c r="P40">
        <v>1711500</v>
      </c>
      <c r="S40">
        <v>69.2</v>
      </c>
      <c r="X40" t="s">
        <v>230</v>
      </c>
      <c r="AA40">
        <f t="shared" si="0"/>
        <v>4600.8064516129034</v>
      </c>
    </row>
    <row r="41" spans="1:27" x14ac:dyDescent="0.25">
      <c r="A41" t="s">
        <v>15</v>
      </c>
      <c r="B41" t="s">
        <v>212</v>
      </c>
      <c r="C41" t="s">
        <v>20</v>
      </c>
      <c r="D41" s="2">
        <v>34474</v>
      </c>
      <c r="F41">
        <v>28</v>
      </c>
      <c r="G41">
        <v>370</v>
      </c>
      <c r="I41">
        <v>170</v>
      </c>
      <c r="M41">
        <v>1207</v>
      </c>
      <c r="N41">
        <v>372</v>
      </c>
      <c r="O41">
        <v>835</v>
      </c>
      <c r="P41">
        <v>1711500</v>
      </c>
      <c r="S41">
        <v>69.2</v>
      </c>
      <c r="X41" t="s">
        <v>230</v>
      </c>
      <c r="AA41">
        <f t="shared" si="0"/>
        <v>4600.8064516129034</v>
      </c>
    </row>
    <row r="42" spans="1:27" x14ac:dyDescent="0.25">
      <c r="A42" t="s">
        <v>15</v>
      </c>
      <c r="B42" t="s">
        <v>212</v>
      </c>
      <c r="C42" t="s">
        <v>20</v>
      </c>
      <c r="D42" s="2">
        <v>34666</v>
      </c>
      <c r="F42">
        <v>28</v>
      </c>
      <c r="G42">
        <v>380</v>
      </c>
      <c r="I42">
        <v>120</v>
      </c>
      <c r="M42">
        <v>1382</v>
      </c>
      <c r="N42">
        <v>399</v>
      </c>
      <c r="O42">
        <v>983</v>
      </c>
      <c r="P42">
        <v>1303200</v>
      </c>
      <c r="S42">
        <v>71.099999999999994</v>
      </c>
      <c r="X42" t="s">
        <v>228</v>
      </c>
      <c r="AA42">
        <f t="shared" si="0"/>
        <v>3266.1654135338345</v>
      </c>
    </row>
    <row r="43" spans="1:27" x14ac:dyDescent="0.25">
      <c r="A43" t="s">
        <v>15</v>
      </c>
      <c r="B43" t="s">
        <v>212</v>
      </c>
      <c r="C43" t="s">
        <v>20</v>
      </c>
      <c r="D43" s="2">
        <v>34666</v>
      </c>
      <c r="F43">
        <v>28</v>
      </c>
      <c r="G43">
        <v>380</v>
      </c>
      <c r="I43">
        <v>120</v>
      </c>
      <c r="M43">
        <v>1382</v>
      </c>
      <c r="N43">
        <v>399</v>
      </c>
      <c r="O43">
        <v>983</v>
      </c>
      <c r="P43">
        <v>1303200</v>
      </c>
      <c r="S43">
        <v>71.099999999999994</v>
      </c>
      <c r="X43" t="s">
        <v>228</v>
      </c>
      <c r="AA43">
        <f t="shared" si="0"/>
        <v>3266.1654135338345</v>
      </c>
    </row>
    <row r="44" spans="1:27" x14ac:dyDescent="0.25">
      <c r="A44" t="s">
        <v>15</v>
      </c>
      <c r="B44" t="s">
        <v>212</v>
      </c>
      <c r="C44" t="s">
        <v>20</v>
      </c>
      <c r="D44" s="2">
        <v>34787</v>
      </c>
      <c r="F44">
        <v>28</v>
      </c>
      <c r="G44">
        <v>330</v>
      </c>
      <c r="I44">
        <v>200</v>
      </c>
      <c r="M44">
        <v>1310</v>
      </c>
      <c r="N44">
        <v>367</v>
      </c>
      <c r="O44">
        <v>943</v>
      </c>
      <c r="P44">
        <v>1329700</v>
      </c>
      <c r="S44">
        <v>72</v>
      </c>
      <c r="X44" t="s">
        <v>231</v>
      </c>
      <c r="AA44">
        <f t="shared" si="0"/>
        <v>3623.1607629427795</v>
      </c>
    </row>
    <row r="45" spans="1:27" x14ac:dyDescent="0.25">
      <c r="A45" t="s">
        <v>15</v>
      </c>
      <c r="B45" t="s">
        <v>212</v>
      </c>
      <c r="C45" t="s">
        <v>20</v>
      </c>
      <c r="D45" s="2">
        <v>34787</v>
      </c>
      <c r="F45">
        <v>28</v>
      </c>
      <c r="G45">
        <v>330</v>
      </c>
      <c r="I45">
        <v>200</v>
      </c>
      <c r="M45">
        <v>1310</v>
      </c>
      <c r="N45">
        <v>367</v>
      </c>
      <c r="O45">
        <v>943</v>
      </c>
      <c r="P45">
        <v>1329700</v>
      </c>
      <c r="S45">
        <v>72</v>
      </c>
      <c r="X45" t="s">
        <v>231</v>
      </c>
      <c r="AA45">
        <f t="shared" si="0"/>
        <v>3623.1607629427795</v>
      </c>
    </row>
    <row r="46" spans="1:27" x14ac:dyDescent="0.25">
      <c r="A46" t="s">
        <v>15</v>
      </c>
      <c r="B46" t="s">
        <v>212</v>
      </c>
      <c r="C46" t="s">
        <v>20</v>
      </c>
      <c r="D46" s="2">
        <v>34799</v>
      </c>
      <c r="F46">
        <v>28</v>
      </c>
      <c r="G46">
        <v>320</v>
      </c>
      <c r="I46">
        <v>180</v>
      </c>
      <c r="M46">
        <v>1404</v>
      </c>
      <c r="N46">
        <v>335</v>
      </c>
      <c r="O46">
        <v>1069</v>
      </c>
      <c r="P46">
        <v>1325400</v>
      </c>
      <c r="S46">
        <v>76.14</v>
      </c>
      <c r="X46" t="s">
        <v>232</v>
      </c>
      <c r="AA46">
        <f t="shared" si="0"/>
        <v>3956.4179104477612</v>
      </c>
    </row>
    <row r="47" spans="1:27" x14ac:dyDescent="0.25">
      <c r="A47" t="s">
        <v>15</v>
      </c>
      <c r="B47" t="s">
        <v>212</v>
      </c>
      <c r="C47" t="s">
        <v>20</v>
      </c>
      <c r="D47" s="2">
        <v>34799</v>
      </c>
      <c r="F47">
        <v>28</v>
      </c>
      <c r="G47">
        <v>320</v>
      </c>
      <c r="I47">
        <v>180</v>
      </c>
      <c r="M47">
        <v>1404</v>
      </c>
      <c r="N47">
        <v>335</v>
      </c>
      <c r="O47">
        <v>1069</v>
      </c>
      <c r="P47">
        <v>1325400</v>
      </c>
      <c r="S47">
        <v>76.14</v>
      </c>
      <c r="X47" t="s">
        <v>232</v>
      </c>
      <c r="AA47">
        <f t="shared" si="0"/>
        <v>3956.4179104477612</v>
      </c>
    </row>
    <row r="48" spans="1:27" x14ac:dyDescent="0.25">
      <c r="A48" t="s">
        <v>15</v>
      </c>
      <c r="B48" t="s">
        <v>212</v>
      </c>
      <c r="C48" t="s">
        <v>20</v>
      </c>
      <c r="D48" s="2">
        <v>34974</v>
      </c>
      <c r="F48">
        <v>28</v>
      </c>
      <c r="G48">
        <v>320</v>
      </c>
      <c r="I48">
        <v>170</v>
      </c>
      <c r="M48">
        <v>1508</v>
      </c>
      <c r="N48">
        <v>363</v>
      </c>
      <c r="O48">
        <v>1145</v>
      </c>
      <c r="P48">
        <v>1028500</v>
      </c>
      <c r="S48">
        <v>75.900000000000006</v>
      </c>
      <c r="X48" t="s">
        <v>233</v>
      </c>
      <c r="AA48">
        <f t="shared" si="0"/>
        <v>2833.3333333333335</v>
      </c>
    </row>
    <row r="49" spans="1:27" x14ac:dyDescent="0.25">
      <c r="A49" t="s">
        <v>15</v>
      </c>
      <c r="B49" t="s">
        <v>212</v>
      </c>
      <c r="C49" t="s">
        <v>20</v>
      </c>
      <c r="D49" s="2">
        <v>34974</v>
      </c>
      <c r="F49">
        <v>28</v>
      </c>
      <c r="G49">
        <v>320</v>
      </c>
      <c r="I49">
        <v>170</v>
      </c>
      <c r="M49">
        <v>1508</v>
      </c>
      <c r="N49">
        <v>363</v>
      </c>
      <c r="O49">
        <v>1145</v>
      </c>
      <c r="P49">
        <v>1028500</v>
      </c>
      <c r="S49">
        <v>75.900000000000006</v>
      </c>
      <c r="X49" t="s">
        <v>233</v>
      </c>
      <c r="AA49">
        <f t="shared" si="0"/>
        <v>2833.3333333333335</v>
      </c>
    </row>
    <row r="50" spans="1:27" x14ac:dyDescent="0.25">
      <c r="A50" t="s">
        <v>15</v>
      </c>
      <c r="B50" t="s">
        <v>212</v>
      </c>
      <c r="C50" t="s">
        <v>20</v>
      </c>
      <c r="D50" s="2">
        <v>35002</v>
      </c>
      <c r="F50">
        <v>28</v>
      </c>
      <c r="G50">
        <v>310</v>
      </c>
      <c r="I50">
        <v>170</v>
      </c>
      <c r="M50">
        <v>1566</v>
      </c>
      <c r="N50">
        <v>418</v>
      </c>
      <c r="O50">
        <v>1148</v>
      </c>
      <c r="P50">
        <v>1028899.9999999999</v>
      </c>
      <c r="S50">
        <v>73.3</v>
      </c>
      <c r="X50" t="s">
        <v>234</v>
      </c>
      <c r="AA50">
        <f t="shared" si="0"/>
        <v>2461.4832535885166</v>
      </c>
    </row>
    <row r="51" spans="1:27" x14ac:dyDescent="0.25">
      <c r="A51" t="s">
        <v>15</v>
      </c>
      <c r="B51" t="s">
        <v>212</v>
      </c>
      <c r="C51" t="s">
        <v>20</v>
      </c>
      <c r="D51" s="2">
        <v>35002</v>
      </c>
      <c r="F51">
        <v>28</v>
      </c>
      <c r="G51">
        <v>310</v>
      </c>
      <c r="I51">
        <v>170</v>
      </c>
      <c r="M51">
        <v>1566</v>
      </c>
      <c r="N51">
        <v>418</v>
      </c>
      <c r="O51">
        <v>1148</v>
      </c>
      <c r="P51">
        <v>1028899.9999999999</v>
      </c>
      <c r="S51">
        <v>73.3</v>
      </c>
      <c r="X51" t="s">
        <v>234</v>
      </c>
      <c r="AA51">
        <f t="shared" si="0"/>
        <v>2461.4832535885166</v>
      </c>
    </row>
    <row r="52" spans="1:27" x14ac:dyDescent="0.25">
      <c r="A52" t="s">
        <v>15</v>
      </c>
      <c r="B52" t="s">
        <v>212</v>
      </c>
      <c r="C52" t="s">
        <v>20</v>
      </c>
      <c r="D52" s="2">
        <v>35079</v>
      </c>
      <c r="F52">
        <v>28</v>
      </c>
      <c r="G52">
        <v>260</v>
      </c>
      <c r="I52">
        <v>180</v>
      </c>
      <c r="M52">
        <v>1566</v>
      </c>
      <c r="N52">
        <v>418</v>
      </c>
      <c r="O52">
        <v>1148</v>
      </c>
      <c r="P52">
        <v>0</v>
      </c>
      <c r="S52">
        <v>73.3</v>
      </c>
      <c r="X52" t="s">
        <v>225</v>
      </c>
      <c r="AA52">
        <f t="shared" si="0"/>
        <v>0</v>
      </c>
    </row>
    <row r="53" spans="1:27" x14ac:dyDescent="0.25">
      <c r="A53" t="s">
        <v>15</v>
      </c>
      <c r="B53" t="s">
        <v>212</v>
      </c>
      <c r="C53" t="s">
        <v>20</v>
      </c>
      <c r="D53" s="2">
        <v>35079</v>
      </c>
      <c r="F53">
        <v>28</v>
      </c>
      <c r="G53">
        <v>260</v>
      </c>
      <c r="I53">
        <v>180</v>
      </c>
      <c r="M53">
        <v>1566</v>
      </c>
      <c r="N53">
        <v>418</v>
      </c>
      <c r="O53">
        <v>1148</v>
      </c>
      <c r="P53">
        <v>0</v>
      </c>
      <c r="S53">
        <v>73.3</v>
      </c>
      <c r="X53" t="s">
        <v>225</v>
      </c>
      <c r="AA53">
        <f t="shared" si="0"/>
        <v>0</v>
      </c>
    </row>
    <row r="54" spans="1:27" x14ac:dyDescent="0.25">
      <c r="A54" t="s">
        <v>15</v>
      </c>
      <c r="B54" t="s">
        <v>212</v>
      </c>
      <c r="C54" t="s">
        <v>20</v>
      </c>
      <c r="D54" s="2">
        <v>35135</v>
      </c>
      <c r="F54">
        <v>28</v>
      </c>
      <c r="G54">
        <v>260</v>
      </c>
      <c r="I54">
        <v>170</v>
      </c>
      <c r="M54">
        <v>1442</v>
      </c>
      <c r="N54">
        <v>281</v>
      </c>
      <c r="O54">
        <v>1161</v>
      </c>
      <c r="P54">
        <v>1044000</v>
      </c>
      <c r="S54">
        <v>80.5</v>
      </c>
      <c r="X54" t="s">
        <v>235</v>
      </c>
      <c r="AA54">
        <f t="shared" si="0"/>
        <v>3715.302491103203</v>
      </c>
    </row>
    <row r="55" spans="1:27" x14ac:dyDescent="0.25">
      <c r="A55" t="s">
        <v>15</v>
      </c>
      <c r="B55" t="s">
        <v>212</v>
      </c>
      <c r="C55" t="s">
        <v>20</v>
      </c>
      <c r="D55" s="2">
        <v>35135</v>
      </c>
      <c r="F55">
        <v>28</v>
      </c>
      <c r="G55">
        <v>260</v>
      </c>
      <c r="I55">
        <v>170</v>
      </c>
      <c r="M55">
        <v>1442</v>
      </c>
      <c r="N55">
        <v>281</v>
      </c>
      <c r="O55">
        <v>1161</v>
      </c>
      <c r="P55">
        <v>1044000</v>
      </c>
      <c r="S55">
        <v>80.5</v>
      </c>
      <c r="X55" t="s">
        <v>235</v>
      </c>
      <c r="AA55">
        <f t="shared" si="0"/>
        <v>3715.302491103203</v>
      </c>
    </row>
    <row r="56" spans="1:27" x14ac:dyDescent="0.25">
      <c r="A56" t="s">
        <v>15</v>
      </c>
      <c r="B56" t="s">
        <v>212</v>
      </c>
      <c r="C56" t="s">
        <v>20</v>
      </c>
      <c r="D56" s="2">
        <v>35153</v>
      </c>
      <c r="F56">
        <v>28</v>
      </c>
      <c r="G56">
        <v>320</v>
      </c>
      <c r="I56">
        <v>170</v>
      </c>
      <c r="M56">
        <v>1501</v>
      </c>
      <c r="N56">
        <v>351</v>
      </c>
      <c r="O56">
        <v>1150</v>
      </c>
      <c r="P56">
        <v>1031199.9999999999</v>
      </c>
      <c r="S56">
        <v>76.599999999999994</v>
      </c>
      <c r="X56" t="s">
        <v>236</v>
      </c>
      <c r="AA56">
        <f t="shared" si="0"/>
        <v>2937.8917378917376</v>
      </c>
    </row>
    <row r="57" spans="1:27" x14ac:dyDescent="0.25">
      <c r="A57" t="s">
        <v>15</v>
      </c>
      <c r="B57" t="s">
        <v>212</v>
      </c>
      <c r="C57" t="s">
        <v>20</v>
      </c>
      <c r="D57" s="2">
        <v>35153</v>
      </c>
      <c r="F57">
        <v>28</v>
      </c>
      <c r="G57">
        <v>320</v>
      </c>
      <c r="I57">
        <v>170</v>
      </c>
      <c r="M57">
        <v>1501</v>
      </c>
      <c r="N57">
        <v>351</v>
      </c>
      <c r="O57">
        <v>1150</v>
      </c>
      <c r="P57">
        <v>1031199.9999999999</v>
      </c>
      <c r="S57">
        <v>76.599999999999994</v>
      </c>
      <c r="X57" t="s">
        <v>236</v>
      </c>
      <c r="AA57">
        <f t="shared" si="0"/>
        <v>2937.8917378917376</v>
      </c>
    </row>
    <row r="58" spans="1:27" x14ac:dyDescent="0.25">
      <c r="A58" t="s">
        <v>15</v>
      </c>
      <c r="B58" t="s">
        <v>212</v>
      </c>
      <c r="C58" t="s">
        <v>20</v>
      </c>
      <c r="D58" s="2">
        <v>35191</v>
      </c>
      <c r="F58">
        <v>28</v>
      </c>
      <c r="G58">
        <v>320</v>
      </c>
      <c r="I58">
        <v>170</v>
      </c>
      <c r="M58">
        <v>1436</v>
      </c>
      <c r="N58">
        <v>383</v>
      </c>
      <c r="O58">
        <v>1053</v>
      </c>
      <c r="P58">
        <v>606000</v>
      </c>
      <c r="S58">
        <v>73.3</v>
      </c>
      <c r="X58" t="s">
        <v>237</v>
      </c>
      <c r="AA58">
        <f t="shared" si="0"/>
        <v>1582.2454308093995</v>
      </c>
    </row>
    <row r="59" spans="1:27" x14ac:dyDescent="0.25">
      <c r="A59" t="s">
        <v>15</v>
      </c>
      <c r="B59" t="s">
        <v>212</v>
      </c>
      <c r="C59" t="s">
        <v>20</v>
      </c>
      <c r="D59" s="2">
        <v>35191</v>
      </c>
      <c r="F59">
        <v>28</v>
      </c>
      <c r="G59">
        <v>320</v>
      </c>
      <c r="I59">
        <v>170</v>
      </c>
      <c r="M59">
        <v>1436</v>
      </c>
      <c r="N59">
        <v>383</v>
      </c>
      <c r="O59">
        <v>1053</v>
      </c>
      <c r="P59">
        <v>606000</v>
      </c>
      <c r="S59">
        <v>73.3</v>
      </c>
      <c r="X59" t="s">
        <v>237</v>
      </c>
      <c r="AA59">
        <f t="shared" si="0"/>
        <v>1582.2454308093995</v>
      </c>
    </row>
    <row r="60" spans="1:27" x14ac:dyDescent="0.25">
      <c r="A60" t="s">
        <v>15</v>
      </c>
      <c r="B60" t="s">
        <v>212</v>
      </c>
      <c r="C60" t="s">
        <v>20</v>
      </c>
      <c r="D60" s="2">
        <v>35226</v>
      </c>
      <c r="F60">
        <v>28</v>
      </c>
      <c r="G60">
        <v>325</v>
      </c>
      <c r="I60">
        <v>170</v>
      </c>
      <c r="M60">
        <v>1422</v>
      </c>
      <c r="N60">
        <v>284</v>
      </c>
      <c r="O60">
        <v>1138</v>
      </c>
      <c r="P60">
        <v>607200</v>
      </c>
      <c r="S60">
        <v>80</v>
      </c>
      <c r="X60" t="s">
        <v>228</v>
      </c>
      <c r="AA60">
        <f t="shared" si="0"/>
        <v>2138.0281690140846</v>
      </c>
    </row>
    <row r="61" spans="1:27" x14ac:dyDescent="0.25">
      <c r="A61" t="s">
        <v>15</v>
      </c>
      <c r="B61" t="s">
        <v>212</v>
      </c>
      <c r="C61" t="s">
        <v>20</v>
      </c>
      <c r="D61" s="2">
        <v>35226</v>
      </c>
      <c r="F61">
        <v>28</v>
      </c>
      <c r="G61">
        <v>325</v>
      </c>
      <c r="I61">
        <v>170</v>
      </c>
      <c r="M61">
        <v>1422</v>
      </c>
      <c r="N61">
        <v>284</v>
      </c>
      <c r="O61">
        <v>1138</v>
      </c>
      <c r="P61">
        <v>607200</v>
      </c>
      <c r="S61">
        <v>80</v>
      </c>
      <c r="X61" t="s">
        <v>228</v>
      </c>
      <c r="AA61">
        <f t="shared" si="0"/>
        <v>2138.0281690140846</v>
      </c>
    </row>
    <row r="62" spans="1:27" x14ac:dyDescent="0.25">
      <c r="A62" t="s">
        <v>15</v>
      </c>
      <c r="B62" t="s">
        <v>212</v>
      </c>
      <c r="C62" t="s">
        <v>20</v>
      </c>
      <c r="D62" s="2">
        <v>35282</v>
      </c>
      <c r="F62">
        <v>28</v>
      </c>
      <c r="G62">
        <v>320</v>
      </c>
      <c r="I62">
        <v>170</v>
      </c>
      <c r="M62">
        <v>1433</v>
      </c>
      <c r="N62">
        <v>500</v>
      </c>
      <c r="O62">
        <v>933</v>
      </c>
      <c r="P62">
        <v>0</v>
      </c>
      <c r="S62">
        <v>65.099999999999994</v>
      </c>
      <c r="X62" t="s">
        <v>237</v>
      </c>
      <c r="AA62">
        <f t="shared" si="0"/>
        <v>0</v>
      </c>
    </row>
    <row r="63" spans="1:27" x14ac:dyDescent="0.25">
      <c r="A63" t="s">
        <v>15</v>
      </c>
      <c r="B63" t="s">
        <v>212</v>
      </c>
      <c r="C63" t="s">
        <v>20</v>
      </c>
      <c r="D63" s="2">
        <v>35282</v>
      </c>
      <c r="F63">
        <v>28</v>
      </c>
      <c r="G63">
        <v>320</v>
      </c>
      <c r="I63">
        <v>170</v>
      </c>
      <c r="M63">
        <v>1433</v>
      </c>
      <c r="N63">
        <v>500</v>
      </c>
      <c r="O63">
        <v>933</v>
      </c>
      <c r="P63">
        <v>0</v>
      </c>
      <c r="S63">
        <v>65.099999999999994</v>
      </c>
      <c r="X63" t="s">
        <v>237</v>
      </c>
      <c r="AA63">
        <f t="shared" si="0"/>
        <v>0</v>
      </c>
    </row>
    <row r="64" spans="1:27" x14ac:dyDescent="0.25">
      <c r="A64" t="s">
        <v>15</v>
      </c>
      <c r="B64" t="s">
        <v>212</v>
      </c>
      <c r="C64" t="s">
        <v>20</v>
      </c>
      <c r="D64" s="2">
        <v>35584</v>
      </c>
      <c r="F64">
        <v>28</v>
      </c>
      <c r="G64">
        <v>450</v>
      </c>
      <c r="I64">
        <v>160</v>
      </c>
      <c r="M64">
        <v>1630</v>
      </c>
      <c r="N64">
        <v>820</v>
      </c>
      <c r="O64">
        <v>810</v>
      </c>
      <c r="P64">
        <v>904700</v>
      </c>
      <c r="S64">
        <v>49.7</v>
      </c>
      <c r="X64" t="s">
        <v>238</v>
      </c>
      <c r="AA64">
        <f t="shared" si="0"/>
        <v>1103.2926829268292</v>
      </c>
    </row>
    <row r="65" spans="1:27" x14ac:dyDescent="0.25">
      <c r="A65" t="s">
        <v>15</v>
      </c>
      <c r="B65" t="s">
        <v>212</v>
      </c>
      <c r="C65" t="s">
        <v>20</v>
      </c>
      <c r="D65" s="2">
        <v>35584</v>
      </c>
      <c r="F65">
        <v>28</v>
      </c>
      <c r="G65">
        <v>450</v>
      </c>
      <c r="I65">
        <v>160</v>
      </c>
      <c r="M65">
        <v>1630</v>
      </c>
      <c r="N65">
        <v>820</v>
      </c>
      <c r="O65">
        <v>810</v>
      </c>
      <c r="P65">
        <v>904700</v>
      </c>
      <c r="S65">
        <v>49.7</v>
      </c>
      <c r="X65" t="s">
        <v>238</v>
      </c>
      <c r="AA65">
        <f t="shared" si="0"/>
        <v>1103.2926829268292</v>
      </c>
    </row>
    <row r="66" spans="1:27" x14ac:dyDescent="0.25">
      <c r="A66" t="s">
        <v>15</v>
      </c>
      <c r="B66" t="s">
        <v>212</v>
      </c>
      <c r="C66" t="s">
        <v>20</v>
      </c>
      <c r="D66" s="2">
        <v>35594</v>
      </c>
      <c r="F66">
        <v>28</v>
      </c>
      <c r="G66">
        <v>270</v>
      </c>
      <c r="I66">
        <v>160</v>
      </c>
      <c r="M66">
        <v>1631</v>
      </c>
      <c r="N66">
        <v>789</v>
      </c>
      <c r="O66">
        <v>842</v>
      </c>
      <c r="P66">
        <v>877500</v>
      </c>
      <c r="S66">
        <v>51.6</v>
      </c>
      <c r="X66" t="s">
        <v>239</v>
      </c>
      <c r="AA66">
        <f t="shared" ref="AA66:AA129" si="1">P66/N66</f>
        <v>1112.1673003802282</v>
      </c>
    </row>
    <row r="67" spans="1:27" x14ac:dyDescent="0.25">
      <c r="A67" t="s">
        <v>15</v>
      </c>
      <c r="B67" t="s">
        <v>212</v>
      </c>
      <c r="C67" t="s">
        <v>20</v>
      </c>
      <c r="D67" s="2">
        <v>35594</v>
      </c>
      <c r="F67">
        <v>28</v>
      </c>
      <c r="G67">
        <v>270</v>
      </c>
      <c r="I67">
        <v>160</v>
      </c>
      <c r="M67">
        <v>1631</v>
      </c>
      <c r="N67">
        <v>789</v>
      </c>
      <c r="O67">
        <v>842</v>
      </c>
      <c r="P67">
        <v>877500</v>
      </c>
      <c r="S67">
        <v>51.6</v>
      </c>
      <c r="X67" t="s">
        <v>239</v>
      </c>
      <c r="AA67">
        <f t="shared" si="1"/>
        <v>1112.1673003802282</v>
      </c>
    </row>
    <row r="68" spans="1:27" x14ac:dyDescent="0.25">
      <c r="A68" t="s">
        <v>15</v>
      </c>
      <c r="B68" t="s">
        <v>212</v>
      </c>
      <c r="C68" t="s">
        <v>20</v>
      </c>
      <c r="D68" s="2">
        <v>35643</v>
      </c>
      <c r="F68">
        <v>28</v>
      </c>
      <c r="G68">
        <v>270</v>
      </c>
      <c r="I68">
        <v>150</v>
      </c>
      <c r="M68">
        <v>1609</v>
      </c>
      <c r="N68">
        <v>748</v>
      </c>
      <c r="O68">
        <v>861</v>
      </c>
      <c r="P68">
        <v>765900</v>
      </c>
      <c r="S68">
        <v>53.5</v>
      </c>
      <c r="X68" t="s">
        <v>240</v>
      </c>
      <c r="AA68">
        <f t="shared" si="1"/>
        <v>1023.9304812834224</v>
      </c>
    </row>
    <row r="69" spans="1:27" x14ac:dyDescent="0.25">
      <c r="A69" t="s">
        <v>15</v>
      </c>
      <c r="B69" t="s">
        <v>212</v>
      </c>
      <c r="C69" t="s">
        <v>20</v>
      </c>
      <c r="D69" s="2">
        <v>35643</v>
      </c>
      <c r="F69">
        <v>28</v>
      </c>
      <c r="G69">
        <v>270</v>
      </c>
      <c r="I69">
        <v>150</v>
      </c>
      <c r="M69">
        <v>1609</v>
      </c>
      <c r="N69">
        <v>748</v>
      </c>
      <c r="O69">
        <v>861</v>
      </c>
      <c r="P69">
        <v>765900</v>
      </c>
      <c r="S69">
        <v>53.5</v>
      </c>
      <c r="X69" t="s">
        <v>240</v>
      </c>
      <c r="AA69">
        <f t="shared" si="1"/>
        <v>1023.9304812834224</v>
      </c>
    </row>
    <row r="70" spans="1:27" x14ac:dyDescent="0.25">
      <c r="A70" t="s">
        <v>15</v>
      </c>
      <c r="B70" t="s">
        <v>212</v>
      </c>
      <c r="C70" t="s">
        <v>20</v>
      </c>
      <c r="D70" s="2">
        <v>35660</v>
      </c>
      <c r="F70">
        <v>28</v>
      </c>
      <c r="G70">
        <v>440</v>
      </c>
      <c r="I70">
        <v>160</v>
      </c>
      <c r="M70">
        <v>1457</v>
      </c>
      <c r="N70">
        <v>485</v>
      </c>
      <c r="O70">
        <v>972</v>
      </c>
      <c r="P70">
        <v>760600</v>
      </c>
      <c r="S70">
        <v>66.7</v>
      </c>
      <c r="X70" t="s">
        <v>241</v>
      </c>
      <c r="AA70">
        <f t="shared" si="1"/>
        <v>1568.2474226804125</v>
      </c>
    </row>
    <row r="71" spans="1:27" x14ac:dyDescent="0.25">
      <c r="A71" t="s">
        <v>15</v>
      </c>
      <c r="B71" t="s">
        <v>212</v>
      </c>
      <c r="C71" t="s">
        <v>20</v>
      </c>
      <c r="D71" s="2">
        <v>35660</v>
      </c>
      <c r="F71">
        <v>28</v>
      </c>
      <c r="G71">
        <v>440</v>
      </c>
      <c r="I71">
        <v>160</v>
      </c>
      <c r="M71">
        <v>1457</v>
      </c>
      <c r="N71">
        <v>485</v>
      </c>
      <c r="O71">
        <v>972</v>
      </c>
      <c r="P71">
        <v>760600</v>
      </c>
      <c r="S71">
        <v>66.7</v>
      </c>
      <c r="X71" t="s">
        <v>241</v>
      </c>
      <c r="AA71">
        <f t="shared" si="1"/>
        <v>1568.2474226804125</v>
      </c>
    </row>
    <row r="72" spans="1:27" x14ac:dyDescent="0.25">
      <c r="A72" t="s">
        <v>15</v>
      </c>
      <c r="B72" t="s">
        <v>212</v>
      </c>
      <c r="C72" t="s">
        <v>20</v>
      </c>
      <c r="D72" s="2">
        <v>35738</v>
      </c>
      <c r="F72">
        <v>28</v>
      </c>
      <c r="G72">
        <v>430</v>
      </c>
      <c r="I72">
        <v>150</v>
      </c>
      <c r="M72">
        <v>1301</v>
      </c>
      <c r="N72">
        <v>497</v>
      </c>
      <c r="O72">
        <v>804</v>
      </c>
      <c r="P72">
        <v>754600</v>
      </c>
      <c r="S72">
        <v>61.8</v>
      </c>
      <c r="X72" t="s">
        <v>228</v>
      </c>
      <c r="AA72">
        <f t="shared" si="1"/>
        <v>1518.3098591549297</v>
      </c>
    </row>
    <row r="73" spans="1:27" x14ac:dyDescent="0.25">
      <c r="A73" t="s">
        <v>15</v>
      </c>
      <c r="B73" t="s">
        <v>212</v>
      </c>
      <c r="C73" t="s">
        <v>20</v>
      </c>
      <c r="D73" s="2">
        <v>35738</v>
      </c>
      <c r="F73">
        <v>28</v>
      </c>
      <c r="G73">
        <v>430</v>
      </c>
      <c r="I73">
        <v>150</v>
      </c>
      <c r="M73">
        <v>1301</v>
      </c>
      <c r="N73">
        <v>497</v>
      </c>
      <c r="O73">
        <v>804</v>
      </c>
      <c r="P73">
        <v>754600</v>
      </c>
      <c r="S73">
        <v>61.8</v>
      </c>
      <c r="X73" t="s">
        <v>228</v>
      </c>
      <c r="AA73">
        <f t="shared" si="1"/>
        <v>1518.3098591549297</v>
      </c>
    </row>
    <row r="74" spans="1:27" x14ac:dyDescent="0.25">
      <c r="A74" t="s">
        <v>15</v>
      </c>
      <c r="B74" t="s">
        <v>212</v>
      </c>
      <c r="C74" t="s">
        <v>20</v>
      </c>
      <c r="D74" s="2">
        <v>35886</v>
      </c>
      <c r="F74">
        <v>28</v>
      </c>
      <c r="G74">
        <v>430</v>
      </c>
      <c r="I74">
        <v>150</v>
      </c>
      <c r="M74">
        <v>1149</v>
      </c>
      <c r="N74">
        <v>352</v>
      </c>
      <c r="O74">
        <v>797</v>
      </c>
      <c r="P74">
        <v>1024899.9999999999</v>
      </c>
      <c r="S74">
        <v>69.400000000000006</v>
      </c>
      <c r="X74" t="s">
        <v>242</v>
      </c>
      <c r="AA74">
        <f t="shared" si="1"/>
        <v>2911.647727272727</v>
      </c>
    </row>
    <row r="75" spans="1:27" x14ac:dyDescent="0.25">
      <c r="A75" t="s">
        <v>15</v>
      </c>
      <c r="B75" t="s">
        <v>212</v>
      </c>
      <c r="C75" t="s">
        <v>20</v>
      </c>
      <c r="D75" s="2">
        <v>35886</v>
      </c>
      <c r="F75">
        <v>28</v>
      </c>
      <c r="G75">
        <v>430</v>
      </c>
      <c r="I75">
        <v>150</v>
      </c>
      <c r="M75">
        <v>1149</v>
      </c>
      <c r="N75">
        <v>352</v>
      </c>
      <c r="O75">
        <v>797</v>
      </c>
      <c r="P75">
        <v>1024899.9999999999</v>
      </c>
      <c r="S75">
        <v>69.400000000000006</v>
      </c>
      <c r="X75" t="s">
        <v>242</v>
      </c>
      <c r="AA75">
        <f t="shared" si="1"/>
        <v>2911.647727272727</v>
      </c>
    </row>
    <row r="76" spans="1:27" x14ac:dyDescent="0.25">
      <c r="A76" t="s">
        <v>15</v>
      </c>
      <c r="B76" t="s">
        <v>212</v>
      </c>
      <c r="C76" t="s">
        <v>20</v>
      </c>
      <c r="D76" s="2">
        <v>35894</v>
      </c>
      <c r="F76">
        <v>28</v>
      </c>
      <c r="G76">
        <v>430</v>
      </c>
      <c r="I76">
        <v>110</v>
      </c>
      <c r="M76">
        <v>915</v>
      </c>
      <c r="N76">
        <v>290</v>
      </c>
      <c r="O76">
        <v>625</v>
      </c>
      <c r="P76">
        <v>777800</v>
      </c>
      <c r="S76">
        <v>68.3</v>
      </c>
      <c r="X76" t="s">
        <v>243</v>
      </c>
      <c r="AA76">
        <f t="shared" si="1"/>
        <v>2682.0689655172414</v>
      </c>
    </row>
    <row r="77" spans="1:27" x14ac:dyDescent="0.25">
      <c r="A77" t="s">
        <v>15</v>
      </c>
      <c r="B77" t="s">
        <v>212</v>
      </c>
      <c r="C77" t="s">
        <v>20</v>
      </c>
      <c r="D77" s="2">
        <v>35894</v>
      </c>
      <c r="F77">
        <v>28</v>
      </c>
      <c r="G77">
        <v>430</v>
      </c>
      <c r="I77">
        <v>110</v>
      </c>
      <c r="M77">
        <v>915</v>
      </c>
      <c r="N77">
        <v>290</v>
      </c>
      <c r="O77">
        <v>625</v>
      </c>
      <c r="P77">
        <v>777800</v>
      </c>
      <c r="S77">
        <v>68.3</v>
      </c>
      <c r="X77" t="s">
        <v>243</v>
      </c>
      <c r="AA77">
        <f t="shared" si="1"/>
        <v>2682.0689655172414</v>
      </c>
    </row>
    <row r="78" spans="1:27" x14ac:dyDescent="0.25">
      <c r="A78" t="s">
        <v>15</v>
      </c>
      <c r="B78" t="s">
        <v>212</v>
      </c>
      <c r="C78" t="s">
        <v>20</v>
      </c>
      <c r="D78" s="2">
        <v>35900</v>
      </c>
      <c r="F78">
        <v>28</v>
      </c>
      <c r="G78">
        <v>430</v>
      </c>
      <c r="I78">
        <v>110</v>
      </c>
      <c r="M78">
        <v>924</v>
      </c>
      <c r="N78">
        <v>379</v>
      </c>
      <c r="O78">
        <v>545</v>
      </c>
      <c r="P78">
        <v>830700</v>
      </c>
      <c r="S78">
        <v>59</v>
      </c>
      <c r="X78" t="s">
        <v>244</v>
      </c>
      <c r="AA78">
        <f t="shared" si="1"/>
        <v>2191.8205804749341</v>
      </c>
    </row>
    <row r="79" spans="1:27" x14ac:dyDescent="0.25">
      <c r="A79" t="s">
        <v>15</v>
      </c>
      <c r="B79" t="s">
        <v>212</v>
      </c>
      <c r="C79" t="s">
        <v>20</v>
      </c>
      <c r="D79" s="2">
        <v>35900</v>
      </c>
      <c r="F79">
        <v>28</v>
      </c>
      <c r="G79">
        <v>430</v>
      </c>
      <c r="I79">
        <v>110</v>
      </c>
      <c r="M79">
        <v>924</v>
      </c>
      <c r="N79">
        <v>379</v>
      </c>
      <c r="O79">
        <v>545</v>
      </c>
      <c r="P79">
        <v>830700</v>
      </c>
      <c r="S79">
        <v>59</v>
      </c>
      <c r="X79" t="s">
        <v>244</v>
      </c>
      <c r="AA79">
        <f t="shared" si="1"/>
        <v>2191.8205804749341</v>
      </c>
    </row>
    <row r="80" spans="1:27" x14ac:dyDescent="0.25">
      <c r="A80" t="s">
        <v>15</v>
      </c>
      <c r="B80" t="s">
        <v>212</v>
      </c>
      <c r="C80" t="s">
        <v>20</v>
      </c>
      <c r="D80" s="2">
        <v>35905</v>
      </c>
      <c r="F80">
        <v>28</v>
      </c>
      <c r="G80">
        <v>430</v>
      </c>
      <c r="I80">
        <v>140</v>
      </c>
      <c r="M80">
        <v>943</v>
      </c>
      <c r="N80">
        <v>321</v>
      </c>
      <c r="O80">
        <v>622</v>
      </c>
      <c r="P80">
        <v>818500</v>
      </c>
      <c r="S80">
        <v>66</v>
      </c>
      <c r="X80" t="s">
        <v>228</v>
      </c>
      <c r="AA80">
        <f t="shared" si="1"/>
        <v>2549.8442367601247</v>
      </c>
    </row>
    <row r="81" spans="1:27" x14ac:dyDescent="0.25">
      <c r="A81" t="s">
        <v>15</v>
      </c>
      <c r="B81" t="s">
        <v>212</v>
      </c>
      <c r="C81" t="s">
        <v>20</v>
      </c>
      <c r="D81" s="2">
        <v>35905</v>
      </c>
      <c r="F81">
        <v>28</v>
      </c>
      <c r="G81">
        <v>430</v>
      </c>
      <c r="I81">
        <v>140</v>
      </c>
      <c r="M81">
        <v>943</v>
      </c>
      <c r="N81">
        <v>321</v>
      </c>
      <c r="O81">
        <v>622</v>
      </c>
      <c r="P81">
        <v>818500</v>
      </c>
      <c r="S81">
        <v>66</v>
      </c>
      <c r="X81" t="s">
        <v>228</v>
      </c>
      <c r="AA81">
        <f t="shared" si="1"/>
        <v>2549.8442367601247</v>
      </c>
    </row>
    <row r="82" spans="1:27" x14ac:dyDescent="0.25">
      <c r="A82" t="s">
        <v>15</v>
      </c>
      <c r="B82" t="s">
        <v>212</v>
      </c>
      <c r="C82" t="s">
        <v>20</v>
      </c>
      <c r="D82" s="2">
        <v>35916</v>
      </c>
      <c r="F82">
        <v>28</v>
      </c>
      <c r="G82">
        <v>430</v>
      </c>
      <c r="I82">
        <v>140</v>
      </c>
      <c r="M82">
        <v>1050</v>
      </c>
      <c r="N82">
        <v>341</v>
      </c>
      <c r="O82">
        <v>709</v>
      </c>
      <c r="P82">
        <v>802200</v>
      </c>
      <c r="S82">
        <v>67.5</v>
      </c>
      <c r="X82" t="s">
        <v>245</v>
      </c>
      <c r="AA82">
        <f t="shared" si="1"/>
        <v>2352.4926686217009</v>
      </c>
    </row>
    <row r="83" spans="1:27" x14ac:dyDescent="0.25">
      <c r="A83" t="s">
        <v>15</v>
      </c>
      <c r="B83" t="s">
        <v>212</v>
      </c>
      <c r="C83" t="s">
        <v>20</v>
      </c>
      <c r="D83" s="2">
        <v>35916</v>
      </c>
      <c r="F83">
        <v>28</v>
      </c>
      <c r="G83">
        <v>430</v>
      </c>
      <c r="I83">
        <v>140</v>
      </c>
      <c r="M83">
        <v>1050</v>
      </c>
      <c r="N83">
        <v>341</v>
      </c>
      <c r="O83">
        <v>709</v>
      </c>
      <c r="P83">
        <v>802200</v>
      </c>
      <c r="S83">
        <v>67.5</v>
      </c>
      <c r="X83" t="s">
        <v>245</v>
      </c>
      <c r="AA83">
        <f t="shared" si="1"/>
        <v>2352.4926686217009</v>
      </c>
    </row>
    <row r="84" spans="1:27" x14ac:dyDescent="0.25">
      <c r="A84" t="s">
        <v>15</v>
      </c>
      <c r="B84" t="s">
        <v>212</v>
      </c>
      <c r="C84" t="s">
        <v>20</v>
      </c>
      <c r="D84" s="2">
        <v>36102</v>
      </c>
      <c r="F84">
        <v>28</v>
      </c>
      <c r="G84">
        <v>190</v>
      </c>
      <c r="I84">
        <v>100</v>
      </c>
      <c r="M84">
        <v>786</v>
      </c>
      <c r="N84">
        <v>428</v>
      </c>
      <c r="O84">
        <v>358</v>
      </c>
      <c r="P84">
        <v>462200</v>
      </c>
      <c r="S84">
        <v>45.6</v>
      </c>
      <c r="X84" t="s">
        <v>246</v>
      </c>
      <c r="AA84">
        <f t="shared" si="1"/>
        <v>1079.9065420560748</v>
      </c>
    </row>
    <row r="85" spans="1:27" x14ac:dyDescent="0.25">
      <c r="A85" t="s">
        <v>15</v>
      </c>
      <c r="B85" t="s">
        <v>212</v>
      </c>
      <c r="C85" t="s">
        <v>20</v>
      </c>
      <c r="D85" s="2">
        <v>36102</v>
      </c>
      <c r="F85">
        <v>28</v>
      </c>
      <c r="G85">
        <v>190</v>
      </c>
      <c r="I85">
        <v>100</v>
      </c>
      <c r="M85">
        <v>786</v>
      </c>
      <c r="N85">
        <v>428</v>
      </c>
      <c r="O85">
        <v>358</v>
      </c>
      <c r="P85">
        <v>462200</v>
      </c>
      <c r="S85">
        <v>45.6</v>
      </c>
      <c r="X85" t="s">
        <v>246</v>
      </c>
      <c r="AA85">
        <f t="shared" si="1"/>
        <v>1079.9065420560748</v>
      </c>
    </row>
    <row r="86" spans="1:27" x14ac:dyDescent="0.25">
      <c r="A86" t="s">
        <v>15</v>
      </c>
      <c r="B86" t="s">
        <v>212</v>
      </c>
      <c r="C86" t="s">
        <v>20</v>
      </c>
      <c r="D86" s="2">
        <v>36131</v>
      </c>
      <c r="F86">
        <v>28</v>
      </c>
      <c r="G86">
        <v>220</v>
      </c>
      <c r="I86">
        <v>10</v>
      </c>
      <c r="M86">
        <v>864</v>
      </c>
      <c r="N86">
        <v>413</v>
      </c>
      <c r="O86">
        <v>451</v>
      </c>
      <c r="P86">
        <v>535700</v>
      </c>
      <c r="S86">
        <v>52.2</v>
      </c>
      <c r="X86" t="s">
        <v>214</v>
      </c>
      <c r="AA86">
        <f t="shared" si="1"/>
        <v>1297.0944309927361</v>
      </c>
    </row>
    <row r="87" spans="1:27" x14ac:dyDescent="0.25">
      <c r="A87" t="s">
        <v>15</v>
      </c>
      <c r="B87" t="s">
        <v>212</v>
      </c>
      <c r="C87" t="s">
        <v>20</v>
      </c>
      <c r="D87" s="2">
        <v>36131</v>
      </c>
      <c r="F87">
        <v>28</v>
      </c>
      <c r="G87">
        <v>220</v>
      </c>
      <c r="I87">
        <v>10</v>
      </c>
      <c r="M87">
        <v>864</v>
      </c>
      <c r="N87">
        <v>413</v>
      </c>
      <c r="O87">
        <v>451</v>
      </c>
      <c r="P87">
        <v>535700</v>
      </c>
      <c r="S87">
        <v>52.2</v>
      </c>
      <c r="X87" t="s">
        <v>214</v>
      </c>
      <c r="AA87">
        <f t="shared" si="1"/>
        <v>1297.0944309927361</v>
      </c>
    </row>
    <row r="88" spans="1:27" x14ac:dyDescent="0.25">
      <c r="A88" t="s">
        <v>15</v>
      </c>
      <c r="B88" t="s">
        <v>212</v>
      </c>
      <c r="C88" t="s">
        <v>20</v>
      </c>
      <c r="D88" s="2">
        <v>36189</v>
      </c>
      <c r="F88">
        <v>28</v>
      </c>
      <c r="G88">
        <v>212</v>
      </c>
      <c r="I88">
        <v>110</v>
      </c>
      <c r="M88">
        <v>807</v>
      </c>
      <c r="N88">
        <v>483</v>
      </c>
      <c r="O88">
        <v>324</v>
      </c>
      <c r="P88">
        <v>387400</v>
      </c>
      <c r="S88">
        <v>40.17</v>
      </c>
      <c r="X88" t="s">
        <v>247</v>
      </c>
      <c r="AA88">
        <f t="shared" si="1"/>
        <v>802.07039337474123</v>
      </c>
    </row>
    <row r="89" spans="1:27" x14ac:dyDescent="0.25">
      <c r="A89" t="s">
        <v>15</v>
      </c>
      <c r="B89" t="s">
        <v>212</v>
      </c>
      <c r="C89" t="s">
        <v>20</v>
      </c>
      <c r="D89" s="2">
        <v>36189</v>
      </c>
      <c r="F89">
        <v>28</v>
      </c>
      <c r="G89">
        <v>212</v>
      </c>
      <c r="I89">
        <v>110</v>
      </c>
      <c r="M89">
        <v>807</v>
      </c>
      <c r="N89">
        <v>483</v>
      </c>
      <c r="O89">
        <v>324</v>
      </c>
      <c r="P89">
        <v>387400</v>
      </c>
      <c r="S89">
        <v>40.17</v>
      </c>
      <c r="X89" t="s">
        <v>247</v>
      </c>
      <c r="AA89">
        <f t="shared" si="1"/>
        <v>802.07039337474123</v>
      </c>
    </row>
    <row r="90" spans="1:27" x14ac:dyDescent="0.25">
      <c r="A90" t="s">
        <v>15</v>
      </c>
      <c r="B90" t="s">
        <v>212</v>
      </c>
      <c r="C90" t="s">
        <v>20</v>
      </c>
      <c r="D90" s="2">
        <v>36275</v>
      </c>
      <c r="F90">
        <v>28</v>
      </c>
      <c r="G90">
        <v>200</v>
      </c>
      <c r="I90">
        <v>100</v>
      </c>
      <c r="M90">
        <v>753</v>
      </c>
      <c r="N90">
        <v>298</v>
      </c>
      <c r="O90">
        <v>455</v>
      </c>
      <c r="P90">
        <v>479700</v>
      </c>
      <c r="S90">
        <v>60.4</v>
      </c>
      <c r="X90" t="s">
        <v>248</v>
      </c>
      <c r="AA90">
        <f t="shared" si="1"/>
        <v>1609.7315436241611</v>
      </c>
    </row>
    <row r="91" spans="1:27" x14ac:dyDescent="0.25">
      <c r="A91" t="s">
        <v>15</v>
      </c>
      <c r="B91" t="s">
        <v>212</v>
      </c>
      <c r="C91" t="s">
        <v>20</v>
      </c>
      <c r="D91" s="2">
        <v>36275</v>
      </c>
      <c r="F91">
        <v>28</v>
      </c>
      <c r="G91">
        <v>200</v>
      </c>
      <c r="I91">
        <v>100</v>
      </c>
      <c r="M91">
        <v>753</v>
      </c>
      <c r="N91">
        <v>298</v>
      </c>
      <c r="O91">
        <v>455</v>
      </c>
      <c r="P91">
        <v>479700</v>
      </c>
      <c r="S91">
        <v>60.4</v>
      </c>
      <c r="X91" t="s">
        <v>248</v>
      </c>
      <c r="AA91">
        <f t="shared" si="1"/>
        <v>1609.7315436241611</v>
      </c>
    </row>
    <row r="92" spans="1:27" x14ac:dyDescent="0.25">
      <c r="A92" t="s">
        <v>15</v>
      </c>
      <c r="B92" t="s">
        <v>212</v>
      </c>
      <c r="C92" t="s">
        <v>20</v>
      </c>
      <c r="D92" s="2">
        <v>36337</v>
      </c>
      <c r="F92">
        <v>28</v>
      </c>
      <c r="G92">
        <v>280</v>
      </c>
      <c r="I92">
        <v>110</v>
      </c>
      <c r="M92">
        <v>880</v>
      </c>
      <c r="N92">
        <v>507</v>
      </c>
      <c r="O92">
        <v>373</v>
      </c>
      <c r="P92">
        <v>543800</v>
      </c>
      <c r="S92">
        <v>42.4</v>
      </c>
      <c r="X92" t="s">
        <v>249</v>
      </c>
      <c r="AA92">
        <f t="shared" si="1"/>
        <v>1072.5838264299803</v>
      </c>
    </row>
    <row r="93" spans="1:27" x14ac:dyDescent="0.25">
      <c r="A93" t="s">
        <v>15</v>
      </c>
      <c r="B93" t="s">
        <v>212</v>
      </c>
      <c r="C93" t="s">
        <v>20</v>
      </c>
      <c r="D93" s="2">
        <v>36337</v>
      </c>
      <c r="F93">
        <v>28</v>
      </c>
      <c r="G93">
        <v>280</v>
      </c>
      <c r="I93">
        <v>110</v>
      </c>
      <c r="M93">
        <v>880</v>
      </c>
      <c r="N93">
        <v>507</v>
      </c>
      <c r="O93">
        <v>373</v>
      </c>
      <c r="P93">
        <v>543800</v>
      </c>
      <c r="S93">
        <v>42.4</v>
      </c>
      <c r="X93" t="s">
        <v>249</v>
      </c>
      <c r="AA93">
        <f t="shared" si="1"/>
        <v>1072.5838264299803</v>
      </c>
    </row>
    <row r="94" spans="1:27" x14ac:dyDescent="0.25">
      <c r="A94" t="s">
        <v>15</v>
      </c>
      <c r="B94" t="s">
        <v>212</v>
      </c>
      <c r="C94" t="s">
        <v>20</v>
      </c>
      <c r="D94" s="2">
        <v>36353</v>
      </c>
      <c r="F94">
        <v>28</v>
      </c>
      <c r="G94">
        <v>230</v>
      </c>
      <c r="I94">
        <v>110</v>
      </c>
      <c r="M94">
        <v>857</v>
      </c>
      <c r="N94">
        <v>478</v>
      </c>
      <c r="O94">
        <v>379</v>
      </c>
      <c r="P94">
        <v>0</v>
      </c>
      <c r="S94">
        <v>44.2</v>
      </c>
      <c r="AA94">
        <f t="shared" si="1"/>
        <v>0</v>
      </c>
    </row>
    <row r="95" spans="1:27" x14ac:dyDescent="0.25">
      <c r="A95" t="s">
        <v>15</v>
      </c>
      <c r="B95" t="s">
        <v>212</v>
      </c>
      <c r="C95" t="s">
        <v>20</v>
      </c>
      <c r="D95" s="2">
        <v>36353</v>
      </c>
      <c r="F95">
        <v>28</v>
      </c>
      <c r="G95">
        <v>230</v>
      </c>
      <c r="I95">
        <v>110</v>
      </c>
      <c r="M95">
        <v>857</v>
      </c>
      <c r="N95">
        <v>478</v>
      </c>
      <c r="O95">
        <v>379</v>
      </c>
      <c r="P95">
        <v>0</v>
      </c>
      <c r="S95">
        <v>44.2</v>
      </c>
      <c r="AA95">
        <f t="shared" si="1"/>
        <v>0</v>
      </c>
    </row>
    <row r="96" spans="1:27" x14ac:dyDescent="0.25">
      <c r="A96" t="s">
        <v>15</v>
      </c>
      <c r="B96" t="s">
        <v>212</v>
      </c>
      <c r="C96" t="s">
        <v>20</v>
      </c>
      <c r="D96" s="2">
        <v>36429</v>
      </c>
      <c r="O96">
        <v>0</v>
      </c>
      <c r="P96">
        <v>0</v>
      </c>
      <c r="AA96" t="e">
        <f t="shared" si="1"/>
        <v>#DIV/0!</v>
      </c>
    </row>
    <row r="97" spans="1:27" x14ac:dyDescent="0.25">
      <c r="A97" t="s">
        <v>15</v>
      </c>
      <c r="B97" t="s">
        <v>212</v>
      </c>
      <c r="C97" t="s">
        <v>20</v>
      </c>
      <c r="D97" s="2">
        <v>36429</v>
      </c>
      <c r="O97">
        <v>0</v>
      </c>
      <c r="P97">
        <v>0</v>
      </c>
      <c r="AA97" t="e">
        <f t="shared" si="1"/>
        <v>#DIV/0!</v>
      </c>
    </row>
    <row r="98" spans="1:27" x14ac:dyDescent="0.25">
      <c r="A98" t="s">
        <v>15</v>
      </c>
      <c r="B98" t="s">
        <v>212</v>
      </c>
      <c r="C98" t="s">
        <v>20</v>
      </c>
      <c r="D98" s="2">
        <v>36819</v>
      </c>
      <c r="F98">
        <v>28</v>
      </c>
      <c r="G98">
        <v>230</v>
      </c>
      <c r="I98">
        <v>110</v>
      </c>
      <c r="M98">
        <v>850</v>
      </c>
      <c r="N98">
        <v>323</v>
      </c>
      <c r="O98">
        <v>527</v>
      </c>
      <c r="P98">
        <v>102000</v>
      </c>
      <c r="S98">
        <v>62</v>
      </c>
      <c r="T98">
        <v>0.7954</v>
      </c>
      <c r="AA98">
        <f t="shared" si="1"/>
        <v>315.78947368421052</v>
      </c>
    </row>
    <row r="99" spans="1:27" x14ac:dyDescent="0.25">
      <c r="A99" t="s">
        <v>15</v>
      </c>
      <c r="B99" t="s">
        <v>212</v>
      </c>
      <c r="C99" t="s">
        <v>20</v>
      </c>
      <c r="D99" s="2">
        <v>36819</v>
      </c>
      <c r="F99">
        <v>28</v>
      </c>
      <c r="G99">
        <v>230</v>
      </c>
      <c r="I99">
        <v>110</v>
      </c>
      <c r="M99">
        <v>850</v>
      </c>
      <c r="N99">
        <v>323</v>
      </c>
      <c r="O99">
        <v>527</v>
      </c>
      <c r="P99">
        <v>102000</v>
      </c>
      <c r="S99">
        <v>62</v>
      </c>
      <c r="T99">
        <v>0.7954</v>
      </c>
      <c r="AA99">
        <f t="shared" si="1"/>
        <v>315.78947368421052</v>
      </c>
    </row>
    <row r="100" spans="1:27" x14ac:dyDescent="0.25">
      <c r="A100" t="s">
        <v>15</v>
      </c>
      <c r="B100" t="s">
        <v>212</v>
      </c>
      <c r="C100" t="s">
        <v>20</v>
      </c>
      <c r="D100" s="2">
        <v>36821</v>
      </c>
      <c r="F100">
        <v>28</v>
      </c>
      <c r="G100">
        <v>330</v>
      </c>
      <c r="I100">
        <v>120</v>
      </c>
      <c r="M100">
        <v>802</v>
      </c>
      <c r="N100">
        <v>305</v>
      </c>
      <c r="O100">
        <v>497</v>
      </c>
      <c r="P100">
        <v>324000</v>
      </c>
      <c r="S100">
        <v>62</v>
      </c>
      <c r="T100">
        <v>0.7752</v>
      </c>
      <c r="AA100">
        <f t="shared" si="1"/>
        <v>1062.295081967213</v>
      </c>
    </row>
    <row r="101" spans="1:27" x14ac:dyDescent="0.25">
      <c r="A101" t="s">
        <v>15</v>
      </c>
      <c r="B101" t="s">
        <v>212</v>
      </c>
      <c r="C101" t="s">
        <v>20</v>
      </c>
      <c r="D101" s="2">
        <v>36821</v>
      </c>
      <c r="F101">
        <v>28</v>
      </c>
      <c r="G101">
        <v>330</v>
      </c>
      <c r="I101">
        <v>120</v>
      </c>
      <c r="M101">
        <v>802</v>
      </c>
      <c r="N101">
        <v>305</v>
      </c>
      <c r="O101">
        <v>497</v>
      </c>
      <c r="P101">
        <v>324000</v>
      </c>
      <c r="S101">
        <v>62</v>
      </c>
      <c r="T101">
        <v>0.7752</v>
      </c>
      <c r="AA101">
        <f t="shared" si="1"/>
        <v>1062.295081967213</v>
      </c>
    </row>
    <row r="102" spans="1:27" x14ac:dyDescent="0.25">
      <c r="A102" t="s">
        <v>15</v>
      </c>
      <c r="B102" t="s">
        <v>212</v>
      </c>
      <c r="C102" t="s">
        <v>20</v>
      </c>
      <c r="D102" s="2">
        <v>36831</v>
      </c>
      <c r="F102">
        <v>28</v>
      </c>
      <c r="G102">
        <v>255</v>
      </c>
      <c r="I102">
        <v>144</v>
      </c>
      <c r="M102">
        <v>664</v>
      </c>
      <c r="N102">
        <v>252</v>
      </c>
      <c r="O102">
        <v>412</v>
      </c>
      <c r="P102">
        <v>305400</v>
      </c>
      <c r="S102">
        <v>62</v>
      </c>
      <c r="T102">
        <v>0.79579999999999995</v>
      </c>
      <c r="AA102">
        <f t="shared" si="1"/>
        <v>1211.9047619047619</v>
      </c>
    </row>
    <row r="103" spans="1:27" x14ac:dyDescent="0.25">
      <c r="A103" t="s">
        <v>15</v>
      </c>
      <c r="B103" t="s">
        <v>212</v>
      </c>
      <c r="C103" t="s">
        <v>20</v>
      </c>
      <c r="D103" s="2">
        <v>36831</v>
      </c>
      <c r="F103">
        <v>28</v>
      </c>
      <c r="G103">
        <v>255</v>
      </c>
      <c r="I103">
        <v>144</v>
      </c>
      <c r="M103">
        <v>664</v>
      </c>
      <c r="N103">
        <v>252</v>
      </c>
      <c r="O103">
        <v>412</v>
      </c>
      <c r="P103">
        <v>305400</v>
      </c>
      <c r="S103">
        <v>62</v>
      </c>
      <c r="T103">
        <v>0.79579999999999995</v>
      </c>
      <c r="AA103">
        <f t="shared" si="1"/>
        <v>1211.9047619047619</v>
      </c>
    </row>
    <row r="104" spans="1:27" x14ac:dyDescent="0.25">
      <c r="A104" t="s">
        <v>15</v>
      </c>
      <c r="B104" t="s">
        <v>212</v>
      </c>
      <c r="C104" t="s">
        <v>20</v>
      </c>
      <c r="D104" s="2">
        <v>36857</v>
      </c>
      <c r="O104">
        <v>0</v>
      </c>
      <c r="P104">
        <v>0</v>
      </c>
      <c r="AA104" t="e">
        <f t="shared" si="1"/>
        <v>#DIV/0!</v>
      </c>
    </row>
    <row r="105" spans="1:27" x14ac:dyDescent="0.25">
      <c r="A105" t="s">
        <v>15</v>
      </c>
      <c r="B105" t="s">
        <v>212</v>
      </c>
      <c r="C105" t="s">
        <v>20</v>
      </c>
      <c r="D105" s="2">
        <v>36857</v>
      </c>
      <c r="O105">
        <v>0</v>
      </c>
      <c r="P105">
        <v>0</v>
      </c>
      <c r="AA105" t="e">
        <f t="shared" si="1"/>
        <v>#DIV/0!</v>
      </c>
    </row>
    <row r="106" spans="1:27" x14ac:dyDescent="0.25">
      <c r="A106" t="s">
        <v>15</v>
      </c>
      <c r="B106" t="s">
        <v>212</v>
      </c>
      <c r="C106" t="s">
        <v>20</v>
      </c>
      <c r="D106" s="2">
        <v>36923</v>
      </c>
      <c r="F106">
        <v>28</v>
      </c>
      <c r="G106">
        <v>220</v>
      </c>
      <c r="I106">
        <v>120</v>
      </c>
      <c r="M106">
        <v>629</v>
      </c>
      <c r="N106">
        <v>212</v>
      </c>
      <c r="O106">
        <v>417</v>
      </c>
      <c r="P106">
        <v>299400</v>
      </c>
      <c r="S106">
        <v>66.260000000000005</v>
      </c>
      <c r="T106">
        <v>0.80059999999999998</v>
      </c>
      <c r="AA106">
        <f t="shared" si="1"/>
        <v>1412.2641509433963</v>
      </c>
    </row>
    <row r="107" spans="1:27" x14ac:dyDescent="0.25">
      <c r="A107" t="s">
        <v>15</v>
      </c>
      <c r="B107" t="s">
        <v>212</v>
      </c>
      <c r="C107" t="s">
        <v>20</v>
      </c>
      <c r="D107" s="2">
        <v>36923</v>
      </c>
      <c r="F107">
        <v>28</v>
      </c>
      <c r="G107">
        <v>220</v>
      </c>
      <c r="I107">
        <v>120</v>
      </c>
      <c r="M107">
        <v>629</v>
      </c>
      <c r="N107">
        <v>212</v>
      </c>
      <c r="O107">
        <v>417</v>
      </c>
      <c r="P107">
        <v>299400</v>
      </c>
      <c r="S107">
        <v>66.260000000000005</v>
      </c>
      <c r="T107">
        <v>0.80059999999999998</v>
      </c>
      <c r="AA107">
        <f t="shared" si="1"/>
        <v>1412.2641509433963</v>
      </c>
    </row>
    <row r="108" spans="1:27" x14ac:dyDescent="0.25">
      <c r="A108" t="s">
        <v>15</v>
      </c>
      <c r="B108" t="s">
        <v>212</v>
      </c>
      <c r="C108" t="s">
        <v>20</v>
      </c>
      <c r="D108" s="2">
        <v>36951</v>
      </c>
      <c r="F108">
        <v>28</v>
      </c>
      <c r="G108">
        <v>220</v>
      </c>
      <c r="I108">
        <v>120</v>
      </c>
      <c r="M108">
        <v>630</v>
      </c>
      <c r="N108">
        <v>204</v>
      </c>
      <c r="O108">
        <v>426</v>
      </c>
      <c r="P108">
        <v>299300</v>
      </c>
      <c r="S108">
        <v>67.599999999999994</v>
      </c>
      <c r="T108">
        <v>0.79800000000000004</v>
      </c>
      <c r="AA108">
        <f t="shared" si="1"/>
        <v>1467.1568627450981</v>
      </c>
    </row>
    <row r="109" spans="1:27" x14ac:dyDescent="0.25">
      <c r="A109" t="s">
        <v>15</v>
      </c>
      <c r="B109" t="s">
        <v>212</v>
      </c>
      <c r="C109" t="s">
        <v>20</v>
      </c>
      <c r="D109" s="2">
        <v>36951</v>
      </c>
      <c r="F109">
        <v>28</v>
      </c>
      <c r="G109">
        <v>220</v>
      </c>
      <c r="I109">
        <v>120</v>
      </c>
      <c r="M109">
        <v>630</v>
      </c>
      <c r="N109">
        <v>204</v>
      </c>
      <c r="O109">
        <v>426</v>
      </c>
      <c r="P109">
        <v>299300</v>
      </c>
      <c r="S109">
        <v>67.599999999999994</v>
      </c>
      <c r="T109">
        <v>0.79800000000000004</v>
      </c>
      <c r="AA109">
        <f t="shared" si="1"/>
        <v>1467.1568627450981</v>
      </c>
    </row>
    <row r="110" spans="1:27" x14ac:dyDescent="0.25">
      <c r="A110" t="s">
        <v>15</v>
      </c>
      <c r="B110" t="s">
        <v>212</v>
      </c>
      <c r="C110" t="s">
        <v>20</v>
      </c>
      <c r="D110" s="2">
        <v>36985</v>
      </c>
      <c r="F110">
        <v>28</v>
      </c>
      <c r="G110">
        <v>190</v>
      </c>
      <c r="I110">
        <v>120</v>
      </c>
      <c r="M110">
        <v>600</v>
      </c>
      <c r="N110">
        <v>194</v>
      </c>
      <c r="O110">
        <v>406</v>
      </c>
      <c r="P110">
        <v>356400</v>
      </c>
      <c r="S110">
        <v>67.599999999999994</v>
      </c>
      <c r="T110">
        <v>0.7984</v>
      </c>
      <c r="AA110">
        <f t="shared" si="1"/>
        <v>1837.1134020618556</v>
      </c>
    </row>
    <row r="111" spans="1:27" x14ac:dyDescent="0.25">
      <c r="A111" t="s">
        <v>15</v>
      </c>
      <c r="B111" t="s">
        <v>212</v>
      </c>
      <c r="C111" t="s">
        <v>20</v>
      </c>
      <c r="D111" s="2">
        <v>36985</v>
      </c>
      <c r="F111">
        <v>28</v>
      </c>
      <c r="G111">
        <v>190</v>
      </c>
      <c r="I111">
        <v>120</v>
      </c>
      <c r="M111">
        <v>600</v>
      </c>
      <c r="N111">
        <v>194</v>
      </c>
      <c r="O111">
        <v>406</v>
      </c>
      <c r="P111">
        <v>356400</v>
      </c>
      <c r="S111">
        <v>67.599999999999994</v>
      </c>
      <c r="T111">
        <v>0.7984</v>
      </c>
      <c r="AA111">
        <f t="shared" si="1"/>
        <v>1837.1134020618556</v>
      </c>
    </row>
    <row r="112" spans="1:27" x14ac:dyDescent="0.25">
      <c r="A112" t="s">
        <v>15</v>
      </c>
      <c r="B112" t="s">
        <v>212</v>
      </c>
      <c r="C112" t="s">
        <v>20</v>
      </c>
      <c r="D112" s="2">
        <v>37013</v>
      </c>
      <c r="F112">
        <v>28</v>
      </c>
      <c r="G112">
        <v>190</v>
      </c>
      <c r="I112">
        <v>110</v>
      </c>
      <c r="M112">
        <v>564</v>
      </c>
      <c r="N112">
        <v>181</v>
      </c>
      <c r="O112">
        <v>383</v>
      </c>
      <c r="P112">
        <v>265600</v>
      </c>
      <c r="S112">
        <v>67.900000000000006</v>
      </c>
      <c r="T112">
        <v>0.80049999999999999</v>
      </c>
      <c r="AA112">
        <f t="shared" si="1"/>
        <v>1467.4033149171271</v>
      </c>
    </row>
    <row r="113" spans="1:27" x14ac:dyDescent="0.25">
      <c r="A113" t="s">
        <v>15</v>
      </c>
      <c r="B113" t="s">
        <v>212</v>
      </c>
      <c r="C113" t="s">
        <v>20</v>
      </c>
      <c r="D113" s="2">
        <v>37013</v>
      </c>
      <c r="F113">
        <v>28</v>
      </c>
      <c r="G113">
        <v>190</v>
      </c>
      <c r="I113">
        <v>110</v>
      </c>
      <c r="M113">
        <v>564</v>
      </c>
      <c r="N113">
        <v>181</v>
      </c>
      <c r="O113">
        <v>383</v>
      </c>
      <c r="P113">
        <v>265600</v>
      </c>
      <c r="S113">
        <v>67.900000000000006</v>
      </c>
      <c r="T113">
        <v>0.80049999999999999</v>
      </c>
      <c r="AA113">
        <f t="shared" si="1"/>
        <v>1467.4033149171271</v>
      </c>
    </row>
    <row r="114" spans="1:27" x14ac:dyDescent="0.25">
      <c r="A114" t="s">
        <v>15</v>
      </c>
      <c r="B114" t="s">
        <v>212</v>
      </c>
      <c r="C114" t="s">
        <v>20</v>
      </c>
      <c r="D114" s="2">
        <v>37032</v>
      </c>
      <c r="F114">
        <v>28</v>
      </c>
      <c r="G114">
        <v>210</v>
      </c>
      <c r="I114">
        <v>110</v>
      </c>
      <c r="M114">
        <v>588</v>
      </c>
      <c r="N114">
        <v>189</v>
      </c>
      <c r="O114">
        <v>399</v>
      </c>
      <c r="P114">
        <v>298100</v>
      </c>
      <c r="S114">
        <v>67.900000000000006</v>
      </c>
      <c r="T114">
        <v>0.80369999999999997</v>
      </c>
      <c r="AA114">
        <f t="shared" si="1"/>
        <v>1577.2486772486773</v>
      </c>
    </row>
    <row r="115" spans="1:27" x14ac:dyDescent="0.25">
      <c r="A115" t="s">
        <v>15</v>
      </c>
      <c r="B115" t="s">
        <v>212</v>
      </c>
      <c r="C115" t="s">
        <v>20</v>
      </c>
      <c r="D115" s="2">
        <v>37032</v>
      </c>
      <c r="F115">
        <v>28</v>
      </c>
      <c r="G115">
        <v>210</v>
      </c>
      <c r="I115">
        <v>110</v>
      </c>
      <c r="M115">
        <v>588</v>
      </c>
      <c r="N115">
        <v>189</v>
      </c>
      <c r="O115">
        <v>399</v>
      </c>
      <c r="P115">
        <v>298100</v>
      </c>
      <c r="S115">
        <v>67.900000000000006</v>
      </c>
      <c r="T115">
        <v>0.80369999999999997</v>
      </c>
      <c r="AA115">
        <f t="shared" si="1"/>
        <v>1577.2486772486773</v>
      </c>
    </row>
    <row r="116" spans="1:27" x14ac:dyDescent="0.25">
      <c r="A116" t="s">
        <v>15</v>
      </c>
      <c r="B116" t="s">
        <v>212</v>
      </c>
      <c r="C116" t="s">
        <v>20</v>
      </c>
      <c r="D116" s="2">
        <v>37043</v>
      </c>
      <c r="F116">
        <v>28</v>
      </c>
      <c r="G116">
        <v>190</v>
      </c>
      <c r="I116">
        <v>110</v>
      </c>
      <c r="M116">
        <v>581</v>
      </c>
      <c r="N116">
        <v>174</v>
      </c>
      <c r="O116">
        <v>407</v>
      </c>
      <c r="P116">
        <v>265500</v>
      </c>
      <c r="S116">
        <v>70.099999999999994</v>
      </c>
      <c r="T116">
        <v>0.80049999999999999</v>
      </c>
      <c r="AA116">
        <f t="shared" si="1"/>
        <v>1525.8620689655172</v>
      </c>
    </row>
    <row r="117" spans="1:27" x14ac:dyDescent="0.25">
      <c r="A117" t="s">
        <v>15</v>
      </c>
      <c r="B117" t="s">
        <v>212</v>
      </c>
      <c r="C117" t="s">
        <v>20</v>
      </c>
      <c r="D117" s="2">
        <v>37043</v>
      </c>
      <c r="F117">
        <v>28</v>
      </c>
      <c r="G117">
        <v>190</v>
      </c>
      <c r="I117">
        <v>110</v>
      </c>
      <c r="M117">
        <v>581</v>
      </c>
      <c r="N117">
        <v>174</v>
      </c>
      <c r="O117">
        <v>407</v>
      </c>
      <c r="P117">
        <v>265500</v>
      </c>
      <c r="S117">
        <v>70.099999999999994</v>
      </c>
      <c r="T117">
        <v>0.80049999999999999</v>
      </c>
      <c r="AA117">
        <f t="shared" si="1"/>
        <v>1525.8620689655172</v>
      </c>
    </row>
    <row r="118" spans="1:27" x14ac:dyDescent="0.25">
      <c r="A118" t="s">
        <v>15</v>
      </c>
      <c r="B118" t="s">
        <v>212</v>
      </c>
      <c r="C118" t="s">
        <v>20</v>
      </c>
      <c r="D118" s="2">
        <v>37054</v>
      </c>
      <c r="O118">
        <v>0</v>
      </c>
      <c r="P118">
        <v>0</v>
      </c>
      <c r="AA118" t="e">
        <f t="shared" si="1"/>
        <v>#DIV/0!</v>
      </c>
    </row>
    <row r="119" spans="1:27" x14ac:dyDescent="0.25">
      <c r="A119" t="s">
        <v>15</v>
      </c>
      <c r="B119" t="s">
        <v>212</v>
      </c>
      <c r="C119" t="s">
        <v>20</v>
      </c>
      <c r="D119" s="2">
        <v>37054</v>
      </c>
      <c r="O119">
        <v>0</v>
      </c>
      <c r="P119">
        <v>0</v>
      </c>
      <c r="AA119" t="e">
        <f t="shared" si="1"/>
        <v>#DIV/0!</v>
      </c>
    </row>
    <row r="120" spans="1:27" x14ac:dyDescent="0.25">
      <c r="A120" t="s">
        <v>15</v>
      </c>
      <c r="B120" t="s">
        <v>212</v>
      </c>
      <c r="C120" t="s">
        <v>20</v>
      </c>
      <c r="D120" s="2">
        <v>37078</v>
      </c>
      <c r="F120">
        <v>28</v>
      </c>
      <c r="G120">
        <v>210</v>
      </c>
      <c r="I120">
        <v>110</v>
      </c>
      <c r="M120">
        <v>572</v>
      </c>
      <c r="N120">
        <v>189</v>
      </c>
      <c r="O120">
        <v>383</v>
      </c>
      <c r="P120">
        <v>298000</v>
      </c>
      <c r="S120">
        <v>67</v>
      </c>
      <c r="T120">
        <v>0.80259999999999998</v>
      </c>
      <c r="AA120">
        <f t="shared" si="1"/>
        <v>1576.7195767195767</v>
      </c>
    </row>
    <row r="121" spans="1:27" x14ac:dyDescent="0.25">
      <c r="A121" t="s">
        <v>15</v>
      </c>
      <c r="B121" t="s">
        <v>212</v>
      </c>
      <c r="C121" t="s">
        <v>20</v>
      </c>
      <c r="D121" s="2">
        <v>37078</v>
      </c>
      <c r="F121">
        <v>28</v>
      </c>
      <c r="G121">
        <v>210</v>
      </c>
      <c r="I121">
        <v>110</v>
      </c>
      <c r="M121">
        <v>572</v>
      </c>
      <c r="N121">
        <v>189</v>
      </c>
      <c r="O121">
        <v>383</v>
      </c>
      <c r="P121">
        <v>298000</v>
      </c>
      <c r="S121">
        <v>67</v>
      </c>
      <c r="T121">
        <v>0.80259999999999998</v>
      </c>
      <c r="AA121">
        <f t="shared" si="1"/>
        <v>1576.7195767195767</v>
      </c>
    </row>
    <row r="122" spans="1:27" x14ac:dyDescent="0.25">
      <c r="A122" t="s">
        <v>15</v>
      </c>
      <c r="B122" t="s">
        <v>212</v>
      </c>
      <c r="C122" t="s">
        <v>20</v>
      </c>
      <c r="D122" s="2">
        <v>37137</v>
      </c>
      <c r="F122">
        <v>28</v>
      </c>
      <c r="G122">
        <v>190</v>
      </c>
      <c r="I122">
        <v>130</v>
      </c>
      <c r="M122">
        <v>632</v>
      </c>
      <c r="N122">
        <v>212</v>
      </c>
      <c r="O122">
        <v>420</v>
      </c>
      <c r="P122">
        <v>227500</v>
      </c>
      <c r="S122">
        <v>66.400000000000006</v>
      </c>
      <c r="T122">
        <v>0.79959999999999998</v>
      </c>
      <c r="AA122">
        <f t="shared" si="1"/>
        <v>1073.1132075471698</v>
      </c>
    </row>
    <row r="123" spans="1:27" x14ac:dyDescent="0.25">
      <c r="A123" t="s">
        <v>15</v>
      </c>
      <c r="B123" t="s">
        <v>212</v>
      </c>
      <c r="C123" t="s">
        <v>20</v>
      </c>
      <c r="D123" s="2">
        <v>37137</v>
      </c>
      <c r="F123">
        <v>28</v>
      </c>
      <c r="G123">
        <v>190</v>
      </c>
      <c r="I123">
        <v>130</v>
      </c>
      <c r="M123">
        <v>632</v>
      </c>
      <c r="N123">
        <v>212</v>
      </c>
      <c r="O123">
        <v>420</v>
      </c>
      <c r="P123">
        <v>227500</v>
      </c>
      <c r="S123">
        <v>66.400000000000006</v>
      </c>
      <c r="T123">
        <v>0.79959999999999998</v>
      </c>
      <c r="AA123">
        <f t="shared" si="1"/>
        <v>1073.1132075471698</v>
      </c>
    </row>
    <row r="124" spans="1:27" x14ac:dyDescent="0.25">
      <c r="A124" t="s">
        <v>15</v>
      </c>
      <c r="B124" t="s">
        <v>212</v>
      </c>
      <c r="C124" t="s">
        <v>20</v>
      </c>
      <c r="D124" s="2">
        <v>37181</v>
      </c>
      <c r="F124">
        <v>28</v>
      </c>
      <c r="G124">
        <v>190</v>
      </c>
      <c r="I124">
        <v>125</v>
      </c>
      <c r="M124">
        <v>548</v>
      </c>
      <c r="N124">
        <v>196</v>
      </c>
      <c r="O124">
        <v>352</v>
      </c>
      <c r="P124">
        <v>230200</v>
      </c>
      <c r="S124">
        <v>64.239999999999995</v>
      </c>
      <c r="T124">
        <v>0.79390000000000005</v>
      </c>
      <c r="AA124">
        <f t="shared" si="1"/>
        <v>1174.4897959183672</v>
      </c>
    </row>
    <row r="125" spans="1:27" x14ac:dyDescent="0.25">
      <c r="A125" t="s">
        <v>15</v>
      </c>
      <c r="B125" t="s">
        <v>212</v>
      </c>
      <c r="C125" t="s">
        <v>20</v>
      </c>
      <c r="D125" s="2">
        <v>37181</v>
      </c>
      <c r="F125">
        <v>28</v>
      </c>
      <c r="G125">
        <v>190</v>
      </c>
      <c r="I125">
        <v>125</v>
      </c>
      <c r="M125">
        <v>548</v>
      </c>
      <c r="N125">
        <v>196</v>
      </c>
      <c r="O125">
        <v>352</v>
      </c>
      <c r="P125">
        <v>230200</v>
      </c>
      <c r="S125">
        <v>64.239999999999995</v>
      </c>
      <c r="T125">
        <v>0.79390000000000005</v>
      </c>
      <c r="AA125">
        <f t="shared" si="1"/>
        <v>1174.4897959183672</v>
      </c>
    </row>
    <row r="126" spans="1:27" x14ac:dyDescent="0.25">
      <c r="A126" t="s">
        <v>15</v>
      </c>
      <c r="B126" t="s">
        <v>212</v>
      </c>
      <c r="C126" t="s">
        <v>20</v>
      </c>
      <c r="D126" s="2">
        <v>37197</v>
      </c>
      <c r="F126">
        <v>28</v>
      </c>
      <c r="G126">
        <v>220</v>
      </c>
      <c r="I126">
        <v>130</v>
      </c>
      <c r="M126">
        <v>624</v>
      </c>
      <c r="N126">
        <v>206</v>
      </c>
      <c r="O126">
        <v>418</v>
      </c>
      <c r="P126">
        <v>462400</v>
      </c>
      <c r="S126">
        <v>67</v>
      </c>
      <c r="T126">
        <v>0.79459999999999997</v>
      </c>
      <c r="AA126">
        <f t="shared" si="1"/>
        <v>2244.6601941747572</v>
      </c>
    </row>
    <row r="127" spans="1:27" x14ac:dyDescent="0.25">
      <c r="A127" t="s">
        <v>15</v>
      </c>
      <c r="B127" t="s">
        <v>212</v>
      </c>
      <c r="C127" t="s">
        <v>20</v>
      </c>
      <c r="D127" s="2">
        <v>37197</v>
      </c>
      <c r="F127">
        <v>28</v>
      </c>
      <c r="G127">
        <v>220</v>
      </c>
      <c r="I127">
        <v>130</v>
      </c>
      <c r="M127">
        <v>624</v>
      </c>
      <c r="N127">
        <v>206</v>
      </c>
      <c r="O127">
        <v>418</v>
      </c>
      <c r="P127">
        <v>462400</v>
      </c>
      <c r="S127">
        <v>67</v>
      </c>
      <c r="T127">
        <v>0.79459999999999997</v>
      </c>
      <c r="AA127">
        <f t="shared" si="1"/>
        <v>2244.6601941747572</v>
      </c>
    </row>
    <row r="128" spans="1:27" x14ac:dyDescent="0.25">
      <c r="A128" t="s">
        <v>15</v>
      </c>
      <c r="B128" t="s">
        <v>212</v>
      </c>
      <c r="C128" t="s">
        <v>20</v>
      </c>
      <c r="D128" s="2">
        <v>37228</v>
      </c>
      <c r="F128">
        <v>28</v>
      </c>
      <c r="G128">
        <v>200</v>
      </c>
      <c r="I128">
        <v>130</v>
      </c>
      <c r="M128">
        <v>649</v>
      </c>
      <c r="N128">
        <v>214</v>
      </c>
      <c r="O128">
        <v>435</v>
      </c>
      <c r="P128">
        <v>892400</v>
      </c>
      <c r="S128">
        <v>67</v>
      </c>
      <c r="T128">
        <v>0.79710000000000003</v>
      </c>
      <c r="AA128">
        <f t="shared" si="1"/>
        <v>4170.0934579439254</v>
      </c>
    </row>
    <row r="129" spans="1:27" x14ac:dyDescent="0.25">
      <c r="A129" t="s">
        <v>15</v>
      </c>
      <c r="B129" t="s">
        <v>212</v>
      </c>
      <c r="C129" t="s">
        <v>20</v>
      </c>
      <c r="D129" s="2">
        <v>37228</v>
      </c>
      <c r="F129">
        <v>28</v>
      </c>
      <c r="G129">
        <v>200</v>
      </c>
      <c r="I129">
        <v>130</v>
      </c>
      <c r="M129">
        <v>649</v>
      </c>
      <c r="N129">
        <v>214</v>
      </c>
      <c r="O129">
        <v>435</v>
      </c>
      <c r="P129">
        <v>892400</v>
      </c>
      <c r="S129">
        <v>67</v>
      </c>
      <c r="T129">
        <v>0.79710000000000003</v>
      </c>
      <c r="AA129">
        <f t="shared" si="1"/>
        <v>4170.0934579439254</v>
      </c>
    </row>
    <row r="130" spans="1:27" x14ac:dyDescent="0.25">
      <c r="A130" t="s">
        <v>15</v>
      </c>
      <c r="B130" t="s">
        <v>212</v>
      </c>
      <c r="C130" t="s">
        <v>20</v>
      </c>
      <c r="D130" s="2">
        <v>37272</v>
      </c>
      <c r="F130">
        <v>28</v>
      </c>
      <c r="G130">
        <v>200</v>
      </c>
      <c r="I130">
        <v>130</v>
      </c>
      <c r="M130">
        <v>757</v>
      </c>
      <c r="N130">
        <v>250</v>
      </c>
      <c r="O130">
        <v>507</v>
      </c>
      <c r="P130">
        <v>289900</v>
      </c>
      <c r="S130">
        <v>66.92</v>
      </c>
      <c r="T130">
        <v>0.79890000000000005</v>
      </c>
      <c r="AA130">
        <f t="shared" ref="AA130:AA193" si="2">P130/N130</f>
        <v>1159.5999999999999</v>
      </c>
    </row>
    <row r="131" spans="1:27" x14ac:dyDescent="0.25">
      <c r="A131" t="s">
        <v>15</v>
      </c>
      <c r="B131" t="s">
        <v>212</v>
      </c>
      <c r="C131" t="s">
        <v>20</v>
      </c>
      <c r="D131" s="2">
        <v>37272</v>
      </c>
      <c r="F131">
        <v>28</v>
      </c>
      <c r="G131">
        <v>200</v>
      </c>
      <c r="I131">
        <v>130</v>
      </c>
      <c r="M131">
        <v>757</v>
      </c>
      <c r="N131">
        <v>250</v>
      </c>
      <c r="O131">
        <v>507</v>
      </c>
      <c r="P131">
        <v>289900</v>
      </c>
      <c r="S131">
        <v>66.92</v>
      </c>
      <c r="T131">
        <v>0.79890000000000005</v>
      </c>
      <c r="AA131">
        <f t="shared" si="2"/>
        <v>1159.5999999999999</v>
      </c>
    </row>
    <row r="132" spans="1:27" x14ac:dyDescent="0.25">
      <c r="A132" t="s">
        <v>15</v>
      </c>
      <c r="B132" t="s">
        <v>212</v>
      </c>
      <c r="C132" t="s">
        <v>20</v>
      </c>
      <c r="D132" s="2">
        <v>37277</v>
      </c>
      <c r="F132">
        <v>28</v>
      </c>
      <c r="G132">
        <v>200</v>
      </c>
      <c r="I132">
        <v>130</v>
      </c>
      <c r="M132">
        <v>700</v>
      </c>
      <c r="N132">
        <v>232</v>
      </c>
      <c r="O132">
        <v>468</v>
      </c>
      <c r="P132">
        <v>298900</v>
      </c>
      <c r="S132">
        <v>66.92</v>
      </c>
      <c r="T132">
        <v>0.79730000000000001</v>
      </c>
      <c r="AA132">
        <f t="shared" si="2"/>
        <v>1288.3620689655172</v>
      </c>
    </row>
    <row r="133" spans="1:27" x14ac:dyDescent="0.25">
      <c r="A133" t="s">
        <v>15</v>
      </c>
      <c r="B133" t="s">
        <v>212</v>
      </c>
      <c r="C133" t="s">
        <v>20</v>
      </c>
      <c r="D133" s="2">
        <v>37277</v>
      </c>
      <c r="F133">
        <v>28</v>
      </c>
      <c r="G133">
        <v>200</v>
      </c>
      <c r="I133">
        <v>130</v>
      </c>
      <c r="M133">
        <v>700</v>
      </c>
      <c r="N133">
        <v>232</v>
      </c>
      <c r="O133">
        <v>468</v>
      </c>
      <c r="P133">
        <v>298900</v>
      </c>
      <c r="S133">
        <v>66.92</v>
      </c>
      <c r="T133">
        <v>0.79730000000000001</v>
      </c>
      <c r="AA133">
        <f t="shared" si="2"/>
        <v>1288.3620689655172</v>
      </c>
    </row>
    <row r="134" spans="1:27" x14ac:dyDescent="0.25">
      <c r="A134" t="s">
        <v>15</v>
      </c>
      <c r="B134" t="s">
        <v>212</v>
      </c>
      <c r="C134" t="s">
        <v>20</v>
      </c>
      <c r="D134" s="2">
        <v>37300</v>
      </c>
      <c r="F134">
        <v>28</v>
      </c>
      <c r="G134">
        <v>200</v>
      </c>
      <c r="I134">
        <v>130</v>
      </c>
      <c r="M134">
        <v>744</v>
      </c>
      <c r="N134">
        <v>267</v>
      </c>
      <c r="O134">
        <v>477</v>
      </c>
      <c r="P134">
        <v>570600</v>
      </c>
      <c r="S134">
        <v>64.06</v>
      </c>
      <c r="T134">
        <v>0.80179999999999996</v>
      </c>
      <c r="AA134">
        <f t="shared" si="2"/>
        <v>2137.0786516853932</v>
      </c>
    </row>
    <row r="135" spans="1:27" x14ac:dyDescent="0.25">
      <c r="A135" t="s">
        <v>15</v>
      </c>
      <c r="B135" t="s">
        <v>212</v>
      </c>
      <c r="C135" t="s">
        <v>20</v>
      </c>
      <c r="D135" s="2">
        <v>37300</v>
      </c>
      <c r="F135">
        <v>28</v>
      </c>
      <c r="G135">
        <v>200</v>
      </c>
      <c r="I135">
        <v>130</v>
      </c>
      <c r="M135">
        <v>744</v>
      </c>
      <c r="N135">
        <v>267</v>
      </c>
      <c r="O135">
        <v>477</v>
      </c>
      <c r="P135">
        <v>570600</v>
      </c>
      <c r="S135">
        <v>64.06</v>
      </c>
      <c r="T135">
        <v>0.80179999999999996</v>
      </c>
      <c r="AA135">
        <f t="shared" si="2"/>
        <v>2137.0786516853932</v>
      </c>
    </row>
    <row r="136" spans="1:27" x14ac:dyDescent="0.25">
      <c r="A136" t="s">
        <v>15</v>
      </c>
      <c r="B136" t="s">
        <v>212</v>
      </c>
      <c r="C136" t="s">
        <v>20</v>
      </c>
      <c r="D136" s="2">
        <v>37319</v>
      </c>
      <c r="F136">
        <v>28</v>
      </c>
      <c r="G136">
        <v>180</v>
      </c>
      <c r="I136">
        <v>100</v>
      </c>
      <c r="M136">
        <v>676</v>
      </c>
      <c r="N136">
        <v>228</v>
      </c>
      <c r="O136">
        <v>448</v>
      </c>
      <c r="P136">
        <v>225100</v>
      </c>
      <c r="S136">
        <v>66.23</v>
      </c>
      <c r="T136">
        <v>0.79790000000000005</v>
      </c>
      <c r="AA136">
        <f t="shared" si="2"/>
        <v>987.28070175438597</v>
      </c>
    </row>
    <row r="137" spans="1:27" x14ac:dyDescent="0.25">
      <c r="A137" t="s">
        <v>15</v>
      </c>
      <c r="B137" t="s">
        <v>212</v>
      </c>
      <c r="C137" t="s">
        <v>20</v>
      </c>
      <c r="D137" s="2">
        <v>37319</v>
      </c>
      <c r="F137">
        <v>28</v>
      </c>
      <c r="G137">
        <v>180</v>
      </c>
      <c r="I137">
        <v>100</v>
      </c>
      <c r="M137">
        <v>676</v>
      </c>
      <c r="N137">
        <v>228</v>
      </c>
      <c r="O137">
        <v>448</v>
      </c>
      <c r="P137">
        <v>225100</v>
      </c>
      <c r="S137">
        <v>66.23</v>
      </c>
      <c r="T137">
        <v>0.79790000000000005</v>
      </c>
      <c r="AA137">
        <f t="shared" si="2"/>
        <v>987.28070175438597</v>
      </c>
    </row>
    <row r="138" spans="1:27" x14ac:dyDescent="0.25">
      <c r="A138" t="s">
        <v>15</v>
      </c>
      <c r="B138" t="s">
        <v>212</v>
      </c>
      <c r="C138" t="s">
        <v>20</v>
      </c>
      <c r="D138" s="2">
        <v>37348</v>
      </c>
      <c r="F138">
        <v>28</v>
      </c>
      <c r="G138">
        <v>200</v>
      </c>
      <c r="I138">
        <v>100</v>
      </c>
      <c r="M138">
        <v>654</v>
      </c>
      <c r="N138">
        <v>217</v>
      </c>
      <c r="O138">
        <v>437</v>
      </c>
      <c r="P138">
        <v>308700</v>
      </c>
      <c r="S138">
        <v>66.83</v>
      </c>
      <c r="T138">
        <v>0.79869999999999997</v>
      </c>
      <c r="AA138">
        <f t="shared" si="2"/>
        <v>1422.5806451612902</v>
      </c>
    </row>
    <row r="139" spans="1:27" x14ac:dyDescent="0.25">
      <c r="A139" t="s">
        <v>15</v>
      </c>
      <c r="B139" t="s">
        <v>212</v>
      </c>
      <c r="C139" t="s">
        <v>20</v>
      </c>
      <c r="D139" s="2">
        <v>37348</v>
      </c>
      <c r="F139">
        <v>28</v>
      </c>
      <c r="G139">
        <v>200</v>
      </c>
      <c r="I139">
        <v>100</v>
      </c>
      <c r="M139">
        <v>654</v>
      </c>
      <c r="N139">
        <v>217</v>
      </c>
      <c r="O139">
        <v>437</v>
      </c>
      <c r="P139">
        <v>308700</v>
      </c>
      <c r="S139">
        <v>66.83</v>
      </c>
      <c r="T139">
        <v>0.79869999999999997</v>
      </c>
      <c r="AA139">
        <f t="shared" si="2"/>
        <v>1422.5806451612902</v>
      </c>
    </row>
    <row r="140" spans="1:27" x14ac:dyDescent="0.25">
      <c r="A140" t="s">
        <v>15</v>
      </c>
      <c r="B140" t="s">
        <v>212</v>
      </c>
      <c r="C140" t="s">
        <v>20</v>
      </c>
      <c r="D140" s="2">
        <v>37382</v>
      </c>
      <c r="F140">
        <v>28</v>
      </c>
      <c r="G140">
        <v>200</v>
      </c>
      <c r="I140">
        <v>120</v>
      </c>
      <c r="M140">
        <v>679</v>
      </c>
      <c r="N140">
        <v>225</v>
      </c>
      <c r="O140">
        <v>454</v>
      </c>
      <c r="P140">
        <v>319800</v>
      </c>
      <c r="S140">
        <v>66.849999999999994</v>
      </c>
      <c r="T140">
        <v>0.80010000000000003</v>
      </c>
      <c r="AA140">
        <f t="shared" si="2"/>
        <v>1421.3333333333333</v>
      </c>
    </row>
    <row r="141" spans="1:27" x14ac:dyDescent="0.25">
      <c r="A141" t="s">
        <v>15</v>
      </c>
      <c r="B141" t="s">
        <v>212</v>
      </c>
      <c r="C141" t="s">
        <v>20</v>
      </c>
      <c r="D141" s="2">
        <v>37382</v>
      </c>
      <c r="F141">
        <v>28</v>
      </c>
      <c r="G141">
        <v>200</v>
      </c>
      <c r="I141">
        <v>120</v>
      </c>
      <c r="M141">
        <v>679</v>
      </c>
      <c r="N141">
        <v>225</v>
      </c>
      <c r="O141">
        <v>454</v>
      </c>
      <c r="P141">
        <v>319800</v>
      </c>
      <c r="S141">
        <v>66.849999999999994</v>
      </c>
      <c r="T141">
        <v>0.80010000000000003</v>
      </c>
      <c r="AA141">
        <f t="shared" si="2"/>
        <v>1421.3333333333333</v>
      </c>
    </row>
    <row r="142" spans="1:27" x14ac:dyDescent="0.25">
      <c r="A142" t="s">
        <v>15</v>
      </c>
      <c r="B142" t="s">
        <v>212</v>
      </c>
      <c r="C142" t="s">
        <v>20</v>
      </c>
      <c r="D142" s="2">
        <v>37473</v>
      </c>
      <c r="F142">
        <v>28</v>
      </c>
      <c r="G142">
        <v>250</v>
      </c>
      <c r="I142">
        <v>130</v>
      </c>
      <c r="M142">
        <v>734</v>
      </c>
      <c r="N142">
        <v>243</v>
      </c>
      <c r="O142">
        <v>491</v>
      </c>
      <c r="P142">
        <v>844100</v>
      </c>
      <c r="S142">
        <v>66.849999999999994</v>
      </c>
      <c r="T142">
        <v>0.83799999999999997</v>
      </c>
      <c r="AA142">
        <f t="shared" si="2"/>
        <v>3473.662551440329</v>
      </c>
    </row>
    <row r="143" spans="1:27" x14ac:dyDescent="0.25">
      <c r="A143" t="s">
        <v>15</v>
      </c>
      <c r="B143" t="s">
        <v>212</v>
      </c>
      <c r="C143" t="s">
        <v>20</v>
      </c>
      <c r="D143" s="2">
        <v>37473</v>
      </c>
      <c r="F143">
        <v>28</v>
      </c>
      <c r="G143">
        <v>250</v>
      </c>
      <c r="I143">
        <v>130</v>
      </c>
      <c r="M143">
        <v>734</v>
      </c>
      <c r="N143">
        <v>243</v>
      </c>
      <c r="O143">
        <v>491</v>
      </c>
      <c r="P143">
        <v>844100</v>
      </c>
      <c r="S143">
        <v>66.849999999999994</v>
      </c>
      <c r="T143">
        <v>0.83799999999999997</v>
      </c>
      <c r="AA143">
        <f t="shared" si="2"/>
        <v>3473.662551440329</v>
      </c>
    </row>
    <row r="144" spans="1:27" x14ac:dyDescent="0.25">
      <c r="A144" t="s">
        <v>15</v>
      </c>
      <c r="B144" t="s">
        <v>212</v>
      </c>
      <c r="C144" t="s">
        <v>20</v>
      </c>
      <c r="D144" s="2">
        <v>37501</v>
      </c>
      <c r="F144">
        <v>28</v>
      </c>
      <c r="G144">
        <v>175</v>
      </c>
      <c r="I144">
        <v>100</v>
      </c>
      <c r="M144">
        <v>642</v>
      </c>
      <c r="N144">
        <v>200</v>
      </c>
      <c r="O144">
        <v>442</v>
      </c>
      <c r="P144">
        <v>796700</v>
      </c>
      <c r="S144">
        <v>68.87</v>
      </c>
      <c r="T144">
        <v>0.80640000000000001</v>
      </c>
      <c r="AA144">
        <f t="shared" si="2"/>
        <v>3983.5</v>
      </c>
    </row>
    <row r="145" spans="1:27" x14ac:dyDescent="0.25">
      <c r="A145" t="s">
        <v>15</v>
      </c>
      <c r="B145" t="s">
        <v>212</v>
      </c>
      <c r="C145" t="s">
        <v>20</v>
      </c>
      <c r="D145" s="2">
        <v>37501</v>
      </c>
      <c r="F145">
        <v>28</v>
      </c>
      <c r="G145">
        <v>175</v>
      </c>
      <c r="I145">
        <v>100</v>
      </c>
      <c r="M145">
        <v>642</v>
      </c>
      <c r="N145">
        <v>200</v>
      </c>
      <c r="O145">
        <v>442</v>
      </c>
      <c r="P145">
        <v>796700</v>
      </c>
      <c r="S145">
        <v>68.87</v>
      </c>
      <c r="T145">
        <v>0.80640000000000001</v>
      </c>
      <c r="AA145">
        <f t="shared" si="2"/>
        <v>3983.5</v>
      </c>
    </row>
    <row r="146" spans="1:27" x14ac:dyDescent="0.25">
      <c r="A146" t="s">
        <v>15</v>
      </c>
      <c r="B146" t="s">
        <v>212</v>
      </c>
      <c r="C146" t="s">
        <v>20</v>
      </c>
      <c r="D146" s="2">
        <v>37517</v>
      </c>
      <c r="F146">
        <v>28</v>
      </c>
      <c r="G146">
        <v>175</v>
      </c>
      <c r="I146">
        <v>100</v>
      </c>
      <c r="M146">
        <v>703</v>
      </c>
      <c r="N146">
        <v>239</v>
      </c>
      <c r="O146">
        <v>464</v>
      </c>
      <c r="P146">
        <v>928000</v>
      </c>
      <c r="S146">
        <v>66</v>
      </c>
      <c r="T146">
        <v>0.80679999999999996</v>
      </c>
      <c r="AA146">
        <f t="shared" si="2"/>
        <v>3882.8451882845188</v>
      </c>
    </row>
    <row r="147" spans="1:27" x14ac:dyDescent="0.25">
      <c r="A147" t="s">
        <v>15</v>
      </c>
      <c r="B147" t="s">
        <v>212</v>
      </c>
      <c r="C147" t="s">
        <v>20</v>
      </c>
      <c r="D147" s="2">
        <v>37517</v>
      </c>
      <c r="F147">
        <v>28</v>
      </c>
      <c r="G147">
        <v>175</v>
      </c>
      <c r="I147">
        <v>100</v>
      </c>
      <c r="M147">
        <v>703</v>
      </c>
      <c r="N147">
        <v>239</v>
      </c>
      <c r="O147">
        <v>464</v>
      </c>
      <c r="P147">
        <v>928000</v>
      </c>
      <c r="S147">
        <v>66</v>
      </c>
      <c r="T147">
        <v>0.80679999999999996</v>
      </c>
      <c r="AA147">
        <f t="shared" si="2"/>
        <v>3882.8451882845188</v>
      </c>
    </row>
    <row r="148" spans="1:27" x14ac:dyDescent="0.25">
      <c r="A148" t="s">
        <v>15</v>
      </c>
      <c r="B148" t="s">
        <v>212</v>
      </c>
      <c r="C148" t="s">
        <v>20</v>
      </c>
      <c r="D148" s="2">
        <v>37592</v>
      </c>
      <c r="F148">
        <v>28</v>
      </c>
      <c r="G148">
        <v>200</v>
      </c>
      <c r="I148">
        <v>110</v>
      </c>
      <c r="M148">
        <v>653</v>
      </c>
      <c r="N148">
        <v>382</v>
      </c>
      <c r="O148">
        <v>271</v>
      </c>
      <c r="P148">
        <v>515200</v>
      </c>
      <c r="S148">
        <v>41.51</v>
      </c>
      <c r="T148">
        <v>0.79579999999999995</v>
      </c>
      <c r="AA148">
        <f t="shared" si="2"/>
        <v>1348.6910994764398</v>
      </c>
    </row>
    <row r="149" spans="1:27" x14ac:dyDescent="0.25">
      <c r="A149" t="s">
        <v>15</v>
      </c>
      <c r="B149" t="s">
        <v>212</v>
      </c>
      <c r="C149" t="s">
        <v>20</v>
      </c>
      <c r="D149" s="2">
        <v>37592</v>
      </c>
      <c r="F149">
        <v>28</v>
      </c>
      <c r="G149">
        <v>200</v>
      </c>
      <c r="I149">
        <v>110</v>
      </c>
      <c r="M149">
        <v>653</v>
      </c>
      <c r="N149">
        <v>382</v>
      </c>
      <c r="O149">
        <v>271</v>
      </c>
      <c r="P149">
        <v>515200</v>
      </c>
      <c r="S149">
        <v>41.51</v>
      </c>
      <c r="T149">
        <v>0.79579999999999995</v>
      </c>
      <c r="AA149">
        <f t="shared" si="2"/>
        <v>1348.6910994764398</v>
      </c>
    </row>
    <row r="150" spans="1:27" x14ac:dyDescent="0.25">
      <c r="A150" t="s">
        <v>15</v>
      </c>
      <c r="B150" t="s">
        <v>212</v>
      </c>
      <c r="C150" t="s">
        <v>20</v>
      </c>
      <c r="D150" s="2">
        <v>37656</v>
      </c>
      <c r="F150">
        <v>28</v>
      </c>
      <c r="G150">
        <v>185</v>
      </c>
      <c r="I150">
        <v>105</v>
      </c>
      <c r="M150">
        <v>732</v>
      </c>
      <c r="N150">
        <v>324</v>
      </c>
      <c r="O150">
        <v>408</v>
      </c>
      <c r="P150">
        <v>617100</v>
      </c>
      <c r="S150">
        <v>55.7</v>
      </c>
      <c r="T150">
        <v>0.80149999999999999</v>
      </c>
      <c r="AA150">
        <f t="shared" si="2"/>
        <v>1904.6296296296296</v>
      </c>
    </row>
    <row r="151" spans="1:27" x14ac:dyDescent="0.25">
      <c r="A151" t="s">
        <v>15</v>
      </c>
      <c r="B151" t="s">
        <v>212</v>
      </c>
      <c r="C151" t="s">
        <v>20</v>
      </c>
      <c r="D151" s="2">
        <v>37656</v>
      </c>
      <c r="F151">
        <v>28</v>
      </c>
      <c r="G151">
        <v>185</v>
      </c>
      <c r="I151">
        <v>105</v>
      </c>
      <c r="M151">
        <v>732</v>
      </c>
      <c r="N151">
        <v>324</v>
      </c>
      <c r="O151">
        <v>408</v>
      </c>
      <c r="P151">
        <v>617100</v>
      </c>
      <c r="S151">
        <v>55.7</v>
      </c>
      <c r="T151">
        <v>0.80149999999999999</v>
      </c>
      <c r="AA151">
        <f t="shared" si="2"/>
        <v>1904.6296296296296</v>
      </c>
    </row>
    <row r="152" spans="1:27" x14ac:dyDescent="0.25">
      <c r="A152" t="s">
        <v>15</v>
      </c>
      <c r="B152" t="s">
        <v>212</v>
      </c>
      <c r="C152" t="s">
        <v>20</v>
      </c>
      <c r="D152" s="2">
        <v>37712</v>
      </c>
      <c r="F152">
        <v>28</v>
      </c>
      <c r="G152">
        <v>190</v>
      </c>
      <c r="I152">
        <v>120</v>
      </c>
      <c r="M152">
        <v>717</v>
      </c>
      <c r="N152">
        <v>340</v>
      </c>
      <c r="O152">
        <v>377</v>
      </c>
      <c r="P152">
        <v>557100</v>
      </c>
      <c r="S152">
        <v>52.6</v>
      </c>
      <c r="T152">
        <v>0.79610000000000003</v>
      </c>
      <c r="AA152">
        <f t="shared" si="2"/>
        <v>1638.5294117647059</v>
      </c>
    </row>
    <row r="153" spans="1:27" x14ac:dyDescent="0.25">
      <c r="A153" t="s">
        <v>15</v>
      </c>
      <c r="B153" t="s">
        <v>212</v>
      </c>
      <c r="C153" t="s">
        <v>20</v>
      </c>
      <c r="D153" s="2">
        <v>37712</v>
      </c>
      <c r="F153">
        <v>28</v>
      </c>
      <c r="G153">
        <v>190</v>
      </c>
      <c r="I153">
        <v>120</v>
      </c>
      <c r="M153">
        <v>717</v>
      </c>
      <c r="N153">
        <v>340</v>
      </c>
      <c r="O153">
        <v>377</v>
      </c>
      <c r="P153">
        <v>557100</v>
      </c>
      <c r="S153">
        <v>52.6</v>
      </c>
      <c r="T153">
        <v>0.79610000000000003</v>
      </c>
      <c r="AA153">
        <f t="shared" si="2"/>
        <v>1638.5294117647059</v>
      </c>
    </row>
    <row r="154" spans="1:27" x14ac:dyDescent="0.25">
      <c r="A154" t="s">
        <v>15</v>
      </c>
      <c r="B154" t="s">
        <v>212</v>
      </c>
      <c r="C154" t="s">
        <v>20</v>
      </c>
      <c r="D154" s="2">
        <v>37756</v>
      </c>
      <c r="F154">
        <v>28</v>
      </c>
      <c r="G154">
        <v>170</v>
      </c>
      <c r="I154">
        <v>110</v>
      </c>
      <c r="M154">
        <v>686</v>
      </c>
      <c r="N154">
        <v>279</v>
      </c>
      <c r="O154">
        <v>407</v>
      </c>
      <c r="P154">
        <v>788900</v>
      </c>
      <c r="S154">
        <v>59.32</v>
      </c>
      <c r="T154">
        <v>0.80049999999999999</v>
      </c>
      <c r="AA154">
        <f t="shared" si="2"/>
        <v>2827.5985663082438</v>
      </c>
    </row>
    <row r="155" spans="1:27" x14ac:dyDescent="0.25">
      <c r="A155" t="s">
        <v>15</v>
      </c>
      <c r="B155" t="s">
        <v>212</v>
      </c>
      <c r="C155" t="s">
        <v>20</v>
      </c>
      <c r="D155" s="2">
        <v>37756</v>
      </c>
      <c r="F155">
        <v>28</v>
      </c>
      <c r="G155">
        <v>170</v>
      </c>
      <c r="I155">
        <v>110</v>
      </c>
      <c r="M155">
        <v>686</v>
      </c>
      <c r="N155">
        <v>279</v>
      </c>
      <c r="O155">
        <v>407</v>
      </c>
      <c r="P155">
        <v>788900</v>
      </c>
      <c r="S155">
        <v>59.32</v>
      </c>
      <c r="T155">
        <v>0.80049999999999999</v>
      </c>
      <c r="AA155">
        <f t="shared" si="2"/>
        <v>2827.5985663082438</v>
      </c>
    </row>
    <row r="156" spans="1:27" x14ac:dyDescent="0.25">
      <c r="A156" t="s">
        <v>15</v>
      </c>
      <c r="B156" t="s">
        <v>212</v>
      </c>
      <c r="C156" t="s">
        <v>20</v>
      </c>
      <c r="D156" s="2">
        <v>37774</v>
      </c>
      <c r="F156">
        <v>28</v>
      </c>
      <c r="G156">
        <v>180</v>
      </c>
      <c r="I156">
        <v>120</v>
      </c>
      <c r="M156">
        <v>727</v>
      </c>
      <c r="N156">
        <v>326</v>
      </c>
      <c r="O156">
        <v>401</v>
      </c>
      <c r="P156">
        <v>831700</v>
      </c>
      <c r="S156">
        <v>55.17</v>
      </c>
      <c r="T156">
        <v>0.80110000000000003</v>
      </c>
      <c r="AA156">
        <f t="shared" si="2"/>
        <v>2551.2269938650306</v>
      </c>
    </row>
    <row r="157" spans="1:27" x14ac:dyDescent="0.25">
      <c r="A157" t="s">
        <v>15</v>
      </c>
      <c r="B157" t="s">
        <v>212</v>
      </c>
      <c r="C157" t="s">
        <v>20</v>
      </c>
      <c r="D157" s="2">
        <v>37774</v>
      </c>
      <c r="F157">
        <v>28</v>
      </c>
      <c r="G157">
        <v>180</v>
      </c>
      <c r="I157">
        <v>120</v>
      </c>
      <c r="M157">
        <v>727</v>
      </c>
      <c r="N157">
        <v>326</v>
      </c>
      <c r="O157">
        <v>401</v>
      </c>
      <c r="P157">
        <v>831700</v>
      </c>
      <c r="S157">
        <v>55.17</v>
      </c>
      <c r="T157">
        <v>0.80110000000000003</v>
      </c>
      <c r="AA157">
        <f t="shared" si="2"/>
        <v>2551.2269938650306</v>
      </c>
    </row>
    <row r="158" spans="1:27" x14ac:dyDescent="0.25">
      <c r="A158" t="s">
        <v>15</v>
      </c>
      <c r="B158" t="s">
        <v>212</v>
      </c>
      <c r="C158" t="s">
        <v>20</v>
      </c>
      <c r="D158" s="2">
        <v>37826</v>
      </c>
      <c r="F158">
        <v>28</v>
      </c>
      <c r="G158">
        <v>190</v>
      </c>
      <c r="I158">
        <v>120</v>
      </c>
      <c r="M158">
        <v>703</v>
      </c>
      <c r="N158">
        <v>306</v>
      </c>
      <c r="O158">
        <v>397</v>
      </c>
      <c r="P158">
        <v>833100</v>
      </c>
      <c r="S158">
        <v>56.5</v>
      </c>
      <c r="T158">
        <v>0.83409999999999995</v>
      </c>
      <c r="AA158">
        <f t="shared" si="2"/>
        <v>2722.5490196078431</v>
      </c>
    </row>
    <row r="159" spans="1:27" x14ac:dyDescent="0.25">
      <c r="A159" t="s">
        <v>15</v>
      </c>
      <c r="B159" t="s">
        <v>212</v>
      </c>
      <c r="C159" t="s">
        <v>20</v>
      </c>
      <c r="D159" s="2">
        <v>37826</v>
      </c>
      <c r="F159">
        <v>28</v>
      </c>
      <c r="G159">
        <v>190</v>
      </c>
      <c r="I159">
        <v>120</v>
      </c>
      <c r="M159">
        <v>703</v>
      </c>
      <c r="N159">
        <v>306</v>
      </c>
      <c r="O159">
        <v>397</v>
      </c>
      <c r="P159">
        <v>833100</v>
      </c>
      <c r="S159">
        <v>56.5</v>
      </c>
      <c r="T159">
        <v>0.83409999999999995</v>
      </c>
      <c r="AA159">
        <f t="shared" si="2"/>
        <v>2722.5490196078431</v>
      </c>
    </row>
    <row r="160" spans="1:27" x14ac:dyDescent="0.25">
      <c r="A160" t="s">
        <v>15</v>
      </c>
      <c r="B160" t="s">
        <v>212</v>
      </c>
      <c r="C160" t="s">
        <v>20</v>
      </c>
      <c r="D160" s="2">
        <v>37829</v>
      </c>
      <c r="F160">
        <v>28</v>
      </c>
      <c r="G160">
        <v>190</v>
      </c>
      <c r="I160">
        <v>120</v>
      </c>
      <c r="M160">
        <v>667</v>
      </c>
      <c r="N160">
        <v>290</v>
      </c>
      <c r="O160">
        <v>377</v>
      </c>
      <c r="P160">
        <v>719000</v>
      </c>
      <c r="S160">
        <v>56.5</v>
      </c>
      <c r="T160">
        <v>0.79910000000000003</v>
      </c>
      <c r="AA160">
        <f t="shared" si="2"/>
        <v>2479.3103448275861</v>
      </c>
    </row>
    <row r="161" spans="1:27" x14ac:dyDescent="0.25">
      <c r="A161" t="s">
        <v>15</v>
      </c>
      <c r="B161" t="s">
        <v>212</v>
      </c>
      <c r="C161" t="s">
        <v>20</v>
      </c>
      <c r="D161" s="2">
        <v>37829</v>
      </c>
      <c r="F161">
        <v>28</v>
      </c>
      <c r="G161">
        <v>190</v>
      </c>
      <c r="I161">
        <v>120</v>
      </c>
      <c r="M161">
        <v>667</v>
      </c>
      <c r="N161">
        <v>290</v>
      </c>
      <c r="O161">
        <v>377</v>
      </c>
      <c r="P161">
        <v>719000</v>
      </c>
      <c r="S161">
        <v>56.5</v>
      </c>
      <c r="T161">
        <v>0.79910000000000003</v>
      </c>
      <c r="AA161">
        <f t="shared" si="2"/>
        <v>2479.3103448275861</v>
      </c>
    </row>
    <row r="162" spans="1:27" x14ac:dyDescent="0.25">
      <c r="A162" t="s">
        <v>15</v>
      </c>
      <c r="B162" t="s">
        <v>212</v>
      </c>
      <c r="C162" t="s">
        <v>20</v>
      </c>
      <c r="D162" s="2">
        <v>37846</v>
      </c>
      <c r="F162">
        <v>28</v>
      </c>
      <c r="G162">
        <v>190</v>
      </c>
      <c r="I162">
        <v>120</v>
      </c>
      <c r="M162">
        <v>699</v>
      </c>
      <c r="N162">
        <v>324</v>
      </c>
      <c r="O162">
        <v>375</v>
      </c>
      <c r="P162">
        <v>740900</v>
      </c>
      <c r="S162">
        <v>53.6</v>
      </c>
      <c r="T162">
        <v>0.79679999999999995</v>
      </c>
      <c r="AA162">
        <f t="shared" si="2"/>
        <v>2286.7283950617284</v>
      </c>
    </row>
    <row r="163" spans="1:27" x14ac:dyDescent="0.25">
      <c r="A163" t="s">
        <v>15</v>
      </c>
      <c r="B163" t="s">
        <v>212</v>
      </c>
      <c r="C163" t="s">
        <v>20</v>
      </c>
      <c r="D163" s="2">
        <v>37846</v>
      </c>
      <c r="F163">
        <v>28</v>
      </c>
      <c r="G163">
        <v>190</v>
      </c>
      <c r="I163">
        <v>120</v>
      </c>
      <c r="M163">
        <v>699</v>
      </c>
      <c r="N163">
        <v>324</v>
      </c>
      <c r="O163">
        <v>375</v>
      </c>
      <c r="P163">
        <v>740900</v>
      </c>
      <c r="S163">
        <v>53.6</v>
      </c>
      <c r="T163">
        <v>0.79679999999999995</v>
      </c>
      <c r="AA163">
        <f t="shared" si="2"/>
        <v>2286.7283950617284</v>
      </c>
    </row>
    <row r="164" spans="1:27" x14ac:dyDescent="0.25">
      <c r="A164" t="s">
        <v>15</v>
      </c>
      <c r="B164" t="s">
        <v>212</v>
      </c>
      <c r="C164" t="s">
        <v>20</v>
      </c>
      <c r="D164" s="2">
        <v>37991</v>
      </c>
      <c r="F164">
        <v>28</v>
      </c>
      <c r="G164">
        <v>180</v>
      </c>
      <c r="I164">
        <v>120</v>
      </c>
      <c r="M164">
        <v>776</v>
      </c>
      <c r="N164">
        <v>348</v>
      </c>
      <c r="O164">
        <v>428</v>
      </c>
      <c r="P164">
        <v>751400</v>
      </c>
      <c r="S164">
        <v>55.1</v>
      </c>
      <c r="T164">
        <v>0.80410000000000004</v>
      </c>
      <c r="AA164">
        <f t="shared" si="2"/>
        <v>2159.1954022988507</v>
      </c>
    </row>
    <row r="165" spans="1:27" x14ac:dyDescent="0.25">
      <c r="A165" t="s">
        <v>15</v>
      </c>
      <c r="B165" t="s">
        <v>212</v>
      </c>
      <c r="C165" t="s">
        <v>20</v>
      </c>
      <c r="D165" s="2">
        <v>37991</v>
      </c>
      <c r="F165">
        <v>28</v>
      </c>
      <c r="G165">
        <v>180</v>
      </c>
      <c r="I165">
        <v>120</v>
      </c>
      <c r="M165">
        <v>776</v>
      </c>
      <c r="N165">
        <v>348</v>
      </c>
      <c r="O165">
        <v>428</v>
      </c>
      <c r="P165">
        <v>751400</v>
      </c>
      <c r="S165">
        <v>55.1</v>
      </c>
      <c r="T165">
        <v>0.80410000000000004</v>
      </c>
      <c r="AA165">
        <f t="shared" si="2"/>
        <v>2159.1954022988507</v>
      </c>
    </row>
    <row r="166" spans="1:27" x14ac:dyDescent="0.25">
      <c r="A166" t="s">
        <v>15</v>
      </c>
      <c r="B166" t="s">
        <v>212</v>
      </c>
      <c r="C166" t="s">
        <v>20</v>
      </c>
      <c r="D166" s="2">
        <v>38039</v>
      </c>
      <c r="F166">
        <v>28</v>
      </c>
      <c r="G166">
        <v>180</v>
      </c>
      <c r="I166">
        <v>110</v>
      </c>
      <c r="M166">
        <v>732</v>
      </c>
      <c r="N166">
        <v>344</v>
      </c>
      <c r="O166">
        <v>388</v>
      </c>
      <c r="P166">
        <v>710900</v>
      </c>
      <c r="S166">
        <v>53.04</v>
      </c>
      <c r="T166">
        <v>0.78410000000000002</v>
      </c>
      <c r="AA166">
        <f t="shared" si="2"/>
        <v>2066.5697674418607</v>
      </c>
    </row>
    <row r="167" spans="1:27" x14ac:dyDescent="0.25">
      <c r="A167" t="s">
        <v>15</v>
      </c>
      <c r="B167" t="s">
        <v>212</v>
      </c>
      <c r="C167" t="s">
        <v>20</v>
      </c>
      <c r="D167" s="2">
        <v>38039</v>
      </c>
      <c r="F167">
        <v>28</v>
      </c>
      <c r="G167">
        <v>180</v>
      </c>
      <c r="I167">
        <v>110</v>
      </c>
      <c r="M167">
        <v>732</v>
      </c>
      <c r="N167">
        <v>344</v>
      </c>
      <c r="O167">
        <v>388</v>
      </c>
      <c r="P167">
        <v>710900</v>
      </c>
      <c r="S167">
        <v>53.04</v>
      </c>
      <c r="T167">
        <v>0.78410000000000002</v>
      </c>
      <c r="AA167">
        <f t="shared" si="2"/>
        <v>2066.5697674418607</v>
      </c>
    </row>
    <row r="168" spans="1:27" x14ac:dyDescent="0.25">
      <c r="A168" t="s">
        <v>15</v>
      </c>
      <c r="B168" t="s">
        <v>212</v>
      </c>
      <c r="C168" t="s">
        <v>20</v>
      </c>
      <c r="D168" s="2">
        <v>38068</v>
      </c>
      <c r="F168">
        <v>28</v>
      </c>
      <c r="G168">
        <v>180</v>
      </c>
      <c r="I168">
        <v>110</v>
      </c>
      <c r="M168">
        <v>766</v>
      </c>
      <c r="N168">
        <v>319</v>
      </c>
      <c r="O168">
        <v>447</v>
      </c>
      <c r="P168">
        <v>789100</v>
      </c>
      <c r="S168">
        <v>58.4</v>
      </c>
      <c r="T168">
        <v>0.7964</v>
      </c>
      <c r="AA168">
        <f t="shared" si="2"/>
        <v>2473.6677115987459</v>
      </c>
    </row>
    <row r="169" spans="1:27" x14ac:dyDescent="0.25">
      <c r="A169" t="s">
        <v>15</v>
      </c>
      <c r="B169" t="s">
        <v>212</v>
      </c>
      <c r="C169" t="s">
        <v>20</v>
      </c>
      <c r="D169" s="2">
        <v>38068</v>
      </c>
      <c r="F169">
        <v>28</v>
      </c>
      <c r="G169">
        <v>180</v>
      </c>
      <c r="I169">
        <v>110</v>
      </c>
      <c r="M169">
        <v>766</v>
      </c>
      <c r="N169">
        <v>319</v>
      </c>
      <c r="O169">
        <v>447</v>
      </c>
      <c r="P169">
        <v>789100</v>
      </c>
      <c r="S169">
        <v>58.4</v>
      </c>
      <c r="T169">
        <v>0.7964</v>
      </c>
      <c r="AA169">
        <f t="shared" si="2"/>
        <v>2473.6677115987459</v>
      </c>
    </row>
    <row r="170" spans="1:27" x14ac:dyDescent="0.25">
      <c r="A170" t="s">
        <v>15</v>
      </c>
      <c r="B170" t="s">
        <v>212</v>
      </c>
      <c r="C170" t="s">
        <v>20</v>
      </c>
      <c r="D170" s="2">
        <v>38081</v>
      </c>
      <c r="F170">
        <v>28</v>
      </c>
      <c r="G170">
        <v>200</v>
      </c>
      <c r="I170">
        <v>110</v>
      </c>
      <c r="M170">
        <v>932</v>
      </c>
      <c r="N170">
        <v>388</v>
      </c>
      <c r="O170">
        <v>544</v>
      </c>
      <c r="P170">
        <v>775400</v>
      </c>
      <c r="S170">
        <v>58.4</v>
      </c>
      <c r="T170">
        <v>0.79910000000000003</v>
      </c>
      <c r="AA170">
        <f t="shared" si="2"/>
        <v>1998.4536082474226</v>
      </c>
    </row>
    <row r="171" spans="1:27" x14ac:dyDescent="0.25">
      <c r="A171" t="s">
        <v>15</v>
      </c>
      <c r="B171" t="s">
        <v>212</v>
      </c>
      <c r="C171" t="s">
        <v>20</v>
      </c>
      <c r="D171" s="2">
        <v>38081</v>
      </c>
      <c r="F171">
        <v>28</v>
      </c>
      <c r="G171">
        <v>200</v>
      </c>
      <c r="I171">
        <v>110</v>
      </c>
      <c r="M171">
        <v>932</v>
      </c>
      <c r="N171">
        <v>388</v>
      </c>
      <c r="O171">
        <v>544</v>
      </c>
      <c r="P171">
        <v>775400</v>
      </c>
      <c r="S171">
        <v>58.4</v>
      </c>
      <c r="T171">
        <v>0.79910000000000003</v>
      </c>
      <c r="AA171">
        <f t="shared" si="2"/>
        <v>1998.4536082474226</v>
      </c>
    </row>
    <row r="172" spans="1:27" x14ac:dyDescent="0.25">
      <c r="A172" t="s">
        <v>15</v>
      </c>
      <c r="B172" t="s">
        <v>212</v>
      </c>
      <c r="C172" t="s">
        <v>20</v>
      </c>
      <c r="D172" s="2">
        <v>38128</v>
      </c>
      <c r="F172">
        <v>24</v>
      </c>
      <c r="G172">
        <v>250</v>
      </c>
      <c r="I172">
        <v>90</v>
      </c>
      <c r="M172">
        <v>465</v>
      </c>
      <c r="N172">
        <v>195</v>
      </c>
      <c r="O172">
        <v>270</v>
      </c>
      <c r="P172">
        <v>0</v>
      </c>
      <c r="S172">
        <v>58</v>
      </c>
      <c r="AA172">
        <f t="shared" si="2"/>
        <v>0</v>
      </c>
    </row>
    <row r="173" spans="1:27" x14ac:dyDescent="0.25">
      <c r="A173" t="s">
        <v>15</v>
      </c>
      <c r="B173" t="s">
        <v>212</v>
      </c>
      <c r="C173" t="s">
        <v>20</v>
      </c>
      <c r="D173" s="2">
        <v>38128</v>
      </c>
      <c r="F173">
        <v>24</v>
      </c>
      <c r="G173">
        <v>250</v>
      </c>
      <c r="I173">
        <v>90</v>
      </c>
      <c r="M173">
        <v>465</v>
      </c>
      <c r="N173">
        <v>195</v>
      </c>
      <c r="O173">
        <v>270</v>
      </c>
      <c r="P173">
        <v>0</v>
      </c>
      <c r="S173">
        <v>58</v>
      </c>
      <c r="AA173">
        <f t="shared" si="2"/>
        <v>0</v>
      </c>
    </row>
    <row r="174" spans="1:27" x14ac:dyDescent="0.25">
      <c r="A174" t="s">
        <v>15</v>
      </c>
      <c r="B174" t="s">
        <v>212</v>
      </c>
      <c r="C174" t="s">
        <v>20</v>
      </c>
      <c r="D174" s="2">
        <v>38153</v>
      </c>
      <c r="F174">
        <v>24</v>
      </c>
      <c r="G174">
        <v>250</v>
      </c>
      <c r="I174">
        <v>51</v>
      </c>
      <c r="M174">
        <v>468</v>
      </c>
      <c r="N174">
        <v>183</v>
      </c>
      <c r="O174">
        <v>285</v>
      </c>
      <c r="P174">
        <v>0</v>
      </c>
      <c r="S174">
        <v>61</v>
      </c>
      <c r="AA174">
        <f t="shared" si="2"/>
        <v>0</v>
      </c>
    </row>
    <row r="175" spans="1:27" x14ac:dyDescent="0.25">
      <c r="A175" t="s">
        <v>15</v>
      </c>
      <c r="B175" t="s">
        <v>212</v>
      </c>
      <c r="C175" t="s">
        <v>20</v>
      </c>
      <c r="D175" s="2">
        <v>38153</v>
      </c>
      <c r="F175">
        <v>24</v>
      </c>
      <c r="G175">
        <v>250</v>
      </c>
      <c r="I175">
        <v>51</v>
      </c>
      <c r="M175">
        <v>468</v>
      </c>
      <c r="N175">
        <v>183</v>
      </c>
      <c r="O175">
        <v>285</v>
      </c>
      <c r="P175">
        <v>0</v>
      </c>
      <c r="S175">
        <v>61</v>
      </c>
      <c r="AA175">
        <f t="shared" si="2"/>
        <v>0</v>
      </c>
    </row>
    <row r="176" spans="1:27" x14ac:dyDescent="0.25">
      <c r="A176" t="s">
        <v>15</v>
      </c>
      <c r="B176" t="s">
        <v>212</v>
      </c>
      <c r="C176" t="s">
        <v>20</v>
      </c>
      <c r="D176" s="2">
        <v>38189</v>
      </c>
      <c r="F176">
        <v>24</v>
      </c>
      <c r="G176">
        <v>220</v>
      </c>
      <c r="I176">
        <v>70</v>
      </c>
      <c r="M176">
        <v>468</v>
      </c>
      <c r="N176">
        <v>212</v>
      </c>
      <c r="O176">
        <v>256</v>
      </c>
      <c r="P176">
        <v>0</v>
      </c>
      <c r="S176">
        <v>54.8</v>
      </c>
      <c r="AA176">
        <f t="shared" si="2"/>
        <v>0</v>
      </c>
    </row>
    <row r="177" spans="1:27" x14ac:dyDescent="0.25">
      <c r="A177" t="s">
        <v>15</v>
      </c>
      <c r="B177" t="s">
        <v>212</v>
      </c>
      <c r="C177" t="s">
        <v>20</v>
      </c>
      <c r="D177" s="2">
        <v>38189</v>
      </c>
      <c r="F177">
        <v>24</v>
      </c>
      <c r="G177">
        <v>220</v>
      </c>
      <c r="I177">
        <v>70</v>
      </c>
      <c r="M177">
        <v>468</v>
      </c>
      <c r="N177">
        <v>212</v>
      </c>
      <c r="O177">
        <v>256</v>
      </c>
      <c r="P177">
        <v>0</v>
      </c>
      <c r="S177">
        <v>54.8</v>
      </c>
      <c r="AA177">
        <f t="shared" si="2"/>
        <v>0</v>
      </c>
    </row>
    <row r="178" spans="1:27" x14ac:dyDescent="0.25">
      <c r="A178" t="s">
        <v>15</v>
      </c>
      <c r="B178" t="s">
        <v>212</v>
      </c>
      <c r="C178" t="s">
        <v>20</v>
      </c>
      <c r="D178" s="2">
        <v>38222</v>
      </c>
      <c r="F178">
        <v>24</v>
      </c>
      <c r="G178">
        <v>220</v>
      </c>
      <c r="I178">
        <v>70</v>
      </c>
      <c r="M178">
        <v>572</v>
      </c>
      <c r="N178">
        <v>262</v>
      </c>
      <c r="O178">
        <v>310</v>
      </c>
      <c r="P178">
        <v>0</v>
      </c>
      <c r="S178">
        <v>54.24</v>
      </c>
      <c r="AA178">
        <f t="shared" si="2"/>
        <v>0</v>
      </c>
    </row>
    <row r="179" spans="1:27" x14ac:dyDescent="0.25">
      <c r="A179" t="s">
        <v>15</v>
      </c>
      <c r="B179" t="s">
        <v>212</v>
      </c>
      <c r="C179" t="s">
        <v>20</v>
      </c>
      <c r="D179" s="2">
        <v>38222</v>
      </c>
      <c r="F179">
        <v>24</v>
      </c>
      <c r="G179">
        <v>220</v>
      </c>
      <c r="I179">
        <v>70</v>
      </c>
      <c r="M179">
        <v>572</v>
      </c>
      <c r="N179">
        <v>262</v>
      </c>
      <c r="O179">
        <v>310</v>
      </c>
      <c r="P179">
        <v>0</v>
      </c>
      <c r="S179">
        <v>54.24</v>
      </c>
      <c r="AA179">
        <f t="shared" si="2"/>
        <v>0</v>
      </c>
    </row>
    <row r="180" spans="1:27" x14ac:dyDescent="0.25">
      <c r="A180" t="s">
        <v>15</v>
      </c>
      <c r="B180" t="s">
        <v>212</v>
      </c>
      <c r="C180" t="s">
        <v>20</v>
      </c>
      <c r="D180" s="2">
        <v>38357</v>
      </c>
      <c r="F180">
        <v>24</v>
      </c>
      <c r="G180">
        <v>250</v>
      </c>
      <c r="I180">
        <v>90</v>
      </c>
      <c r="M180">
        <v>633</v>
      </c>
      <c r="N180">
        <v>234</v>
      </c>
      <c r="O180">
        <v>399</v>
      </c>
      <c r="P180">
        <v>368800</v>
      </c>
      <c r="S180">
        <v>63</v>
      </c>
      <c r="T180">
        <v>7.9980000000000002</v>
      </c>
      <c r="AA180">
        <f t="shared" si="2"/>
        <v>1576.068376068376</v>
      </c>
    </row>
    <row r="181" spans="1:27" x14ac:dyDescent="0.25">
      <c r="A181" t="s">
        <v>15</v>
      </c>
      <c r="B181" t="s">
        <v>212</v>
      </c>
      <c r="C181" t="s">
        <v>20</v>
      </c>
      <c r="D181" s="2">
        <v>38357</v>
      </c>
      <c r="F181">
        <v>24</v>
      </c>
      <c r="G181">
        <v>250</v>
      </c>
      <c r="I181">
        <v>90</v>
      </c>
      <c r="M181">
        <v>633</v>
      </c>
      <c r="N181">
        <v>234</v>
      </c>
      <c r="O181">
        <v>399</v>
      </c>
      <c r="P181">
        <v>368800</v>
      </c>
      <c r="S181">
        <v>63</v>
      </c>
      <c r="T181">
        <v>7.9980000000000002</v>
      </c>
      <c r="AA181">
        <f t="shared" si="2"/>
        <v>1576.068376068376</v>
      </c>
    </row>
    <row r="182" spans="1:27" x14ac:dyDescent="0.25">
      <c r="A182" t="s">
        <v>15</v>
      </c>
      <c r="B182" t="s">
        <v>212</v>
      </c>
      <c r="C182" t="s">
        <v>20</v>
      </c>
      <c r="D182" s="2">
        <v>38391</v>
      </c>
      <c r="F182">
        <v>24</v>
      </c>
      <c r="G182">
        <v>250</v>
      </c>
      <c r="I182">
        <v>90</v>
      </c>
      <c r="M182">
        <v>625</v>
      </c>
      <c r="N182">
        <v>250</v>
      </c>
      <c r="O182">
        <v>375</v>
      </c>
      <c r="P182">
        <v>117500</v>
      </c>
      <c r="S182">
        <v>60</v>
      </c>
      <c r="T182">
        <v>8.0830000000000002</v>
      </c>
      <c r="X182" t="s">
        <v>246</v>
      </c>
      <c r="AA182">
        <f t="shared" si="2"/>
        <v>470</v>
      </c>
    </row>
    <row r="183" spans="1:27" x14ac:dyDescent="0.25">
      <c r="A183" t="s">
        <v>15</v>
      </c>
      <c r="B183" t="s">
        <v>212</v>
      </c>
      <c r="C183" t="s">
        <v>20</v>
      </c>
      <c r="D183" s="2">
        <v>38391</v>
      </c>
      <c r="F183">
        <v>24</v>
      </c>
      <c r="G183">
        <v>250</v>
      </c>
      <c r="I183">
        <v>90</v>
      </c>
      <c r="M183">
        <v>625</v>
      </c>
      <c r="N183">
        <v>250</v>
      </c>
      <c r="O183">
        <v>375</v>
      </c>
      <c r="P183">
        <v>117500</v>
      </c>
      <c r="S183">
        <v>60</v>
      </c>
      <c r="T183">
        <v>8.0830000000000002</v>
      </c>
      <c r="X183" t="s">
        <v>246</v>
      </c>
      <c r="AA183">
        <f t="shared" si="2"/>
        <v>470</v>
      </c>
    </row>
    <row r="184" spans="1:27" x14ac:dyDescent="0.25">
      <c r="A184" t="s">
        <v>15</v>
      </c>
      <c r="B184" t="s">
        <v>212</v>
      </c>
      <c r="C184" t="s">
        <v>20</v>
      </c>
      <c r="D184" s="2">
        <v>38448</v>
      </c>
      <c r="F184">
        <v>24</v>
      </c>
      <c r="G184">
        <v>250</v>
      </c>
      <c r="I184">
        <v>100</v>
      </c>
      <c r="M184">
        <v>543</v>
      </c>
      <c r="N184">
        <v>190</v>
      </c>
      <c r="O184">
        <v>353</v>
      </c>
      <c r="P184">
        <v>138100</v>
      </c>
      <c r="S184">
        <v>65</v>
      </c>
      <c r="T184">
        <v>7.9980000000000002</v>
      </c>
      <c r="AA184">
        <f t="shared" si="2"/>
        <v>726.84210526315792</v>
      </c>
    </row>
    <row r="185" spans="1:27" x14ac:dyDescent="0.25">
      <c r="A185" t="s">
        <v>15</v>
      </c>
      <c r="B185" t="s">
        <v>212</v>
      </c>
      <c r="C185" t="s">
        <v>20</v>
      </c>
      <c r="D185" s="2">
        <v>38448</v>
      </c>
      <c r="F185">
        <v>24</v>
      </c>
      <c r="G185">
        <v>250</v>
      </c>
      <c r="I185">
        <v>100</v>
      </c>
      <c r="M185">
        <v>543</v>
      </c>
      <c r="N185">
        <v>190</v>
      </c>
      <c r="O185">
        <v>353</v>
      </c>
      <c r="P185">
        <v>138100</v>
      </c>
      <c r="S185">
        <v>65</v>
      </c>
      <c r="T185">
        <v>7.9980000000000002</v>
      </c>
      <c r="AA185">
        <f t="shared" si="2"/>
        <v>726.84210526315792</v>
      </c>
    </row>
    <row r="186" spans="1:27" x14ac:dyDescent="0.25">
      <c r="A186" t="s">
        <v>15</v>
      </c>
      <c r="B186" t="s">
        <v>212</v>
      </c>
      <c r="C186" t="s">
        <v>20</v>
      </c>
      <c r="D186" s="2">
        <v>38479</v>
      </c>
      <c r="F186">
        <v>24</v>
      </c>
      <c r="G186">
        <v>250</v>
      </c>
      <c r="I186">
        <v>80</v>
      </c>
      <c r="M186">
        <v>813</v>
      </c>
      <c r="N186">
        <v>252</v>
      </c>
      <c r="O186">
        <v>561</v>
      </c>
      <c r="P186">
        <v>127300</v>
      </c>
      <c r="S186">
        <v>69</v>
      </c>
      <c r="T186">
        <v>7.9980000000000002</v>
      </c>
      <c r="X186" t="s">
        <v>246</v>
      </c>
      <c r="AA186">
        <f t="shared" si="2"/>
        <v>505.15873015873018</v>
      </c>
    </row>
    <row r="187" spans="1:27" x14ac:dyDescent="0.25">
      <c r="A187" t="s">
        <v>15</v>
      </c>
      <c r="B187" t="s">
        <v>212</v>
      </c>
      <c r="C187" t="s">
        <v>20</v>
      </c>
      <c r="D187" s="2">
        <v>38479</v>
      </c>
      <c r="F187">
        <v>24</v>
      </c>
      <c r="G187">
        <v>250</v>
      </c>
      <c r="I187">
        <v>80</v>
      </c>
      <c r="M187">
        <v>813</v>
      </c>
      <c r="N187">
        <v>252</v>
      </c>
      <c r="O187">
        <v>561</v>
      </c>
      <c r="P187">
        <v>127300</v>
      </c>
      <c r="S187">
        <v>69</v>
      </c>
      <c r="T187">
        <v>7.9980000000000002</v>
      </c>
      <c r="X187" t="s">
        <v>246</v>
      </c>
      <c r="AA187">
        <f t="shared" si="2"/>
        <v>505.15873015873018</v>
      </c>
    </row>
    <row r="188" spans="1:27" x14ac:dyDescent="0.25">
      <c r="A188" t="s">
        <v>15</v>
      </c>
      <c r="B188" t="s">
        <v>212</v>
      </c>
      <c r="C188" t="s">
        <v>20</v>
      </c>
      <c r="D188" s="2">
        <v>38512</v>
      </c>
      <c r="F188">
        <v>24</v>
      </c>
      <c r="G188">
        <v>250</v>
      </c>
      <c r="I188">
        <v>90</v>
      </c>
      <c r="M188">
        <v>550</v>
      </c>
      <c r="N188">
        <v>226</v>
      </c>
      <c r="O188">
        <v>324</v>
      </c>
      <c r="P188">
        <v>95300</v>
      </c>
      <c r="S188">
        <v>59</v>
      </c>
      <c r="T188">
        <v>8.0389999999999997</v>
      </c>
      <c r="X188" t="s">
        <v>246</v>
      </c>
      <c r="AA188">
        <f t="shared" si="2"/>
        <v>421.68141592920352</v>
      </c>
    </row>
    <row r="189" spans="1:27" x14ac:dyDescent="0.25">
      <c r="A189" t="s">
        <v>15</v>
      </c>
      <c r="B189" t="s">
        <v>212</v>
      </c>
      <c r="C189" t="s">
        <v>20</v>
      </c>
      <c r="D189" s="2">
        <v>38512</v>
      </c>
      <c r="F189">
        <v>24</v>
      </c>
      <c r="G189">
        <v>250</v>
      </c>
      <c r="I189">
        <v>90</v>
      </c>
      <c r="M189">
        <v>550</v>
      </c>
      <c r="N189">
        <v>226</v>
      </c>
      <c r="O189">
        <v>324</v>
      </c>
      <c r="P189">
        <v>95300</v>
      </c>
      <c r="S189">
        <v>59</v>
      </c>
      <c r="T189">
        <v>8.0389999999999997</v>
      </c>
      <c r="X189" t="s">
        <v>246</v>
      </c>
      <c r="AA189">
        <f t="shared" si="2"/>
        <v>421.68141592920352</v>
      </c>
    </row>
    <row r="190" spans="1:27" x14ac:dyDescent="0.25">
      <c r="A190" t="s">
        <v>15</v>
      </c>
      <c r="B190" t="s">
        <v>250</v>
      </c>
      <c r="C190" t="s">
        <v>39</v>
      </c>
      <c r="D190" s="2">
        <v>34066</v>
      </c>
      <c r="F190">
        <v>16</v>
      </c>
      <c r="G190">
        <v>640</v>
      </c>
      <c r="I190">
        <v>100</v>
      </c>
      <c r="M190">
        <v>605</v>
      </c>
      <c r="N190">
        <v>525</v>
      </c>
      <c r="O190">
        <v>80</v>
      </c>
      <c r="P190">
        <v>84700</v>
      </c>
      <c r="S190">
        <v>13.2</v>
      </c>
      <c r="T190">
        <v>0.80589999999999995</v>
      </c>
      <c r="X190" t="s">
        <v>251</v>
      </c>
      <c r="AA190">
        <f t="shared" si="2"/>
        <v>161.33333333333334</v>
      </c>
    </row>
    <row r="191" spans="1:27" x14ac:dyDescent="0.25">
      <c r="A191" t="s">
        <v>15</v>
      </c>
      <c r="B191" t="s">
        <v>250</v>
      </c>
      <c r="C191" t="s">
        <v>39</v>
      </c>
      <c r="D191" s="2">
        <v>34129</v>
      </c>
      <c r="F191">
        <v>16</v>
      </c>
      <c r="G191">
        <v>630</v>
      </c>
      <c r="I191">
        <v>100</v>
      </c>
      <c r="M191">
        <v>583</v>
      </c>
      <c r="N191">
        <v>286</v>
      </c>
      <c r="O191">
        <v>297</v>
      </c>
      <c r="P191">
        <v>218600</v>
      </c>
      <c r="S191">
        <v>51</v>
      </c>
      <c r="T191">
        <v>0.80720000000000003</v>
      </c>
      <c r="X191" t="s">
        <v>252</v>
      </c>
      <c r="AA191">
        <f t="shared" si="2"/>
        <v>764.33566433566432</v>
      </c>
    </row>
    <row r="192" spans="1:27" x14ac:dyDescent="0.25">
      <c r="A192" t="s">
        <v>15</v>
      </c>
      <c r="B192" t="s">
        <v>250</v>
      </c>
      <c r="C192" t="s">
        <v>39</v>
      </c>
      <c r="D192" s="2">
        <v>34145</v>
      </c>
      <c r="F192">
        <v>16</v>
      </c>
      <c r="G192">
        <v>630</v>
      </c>
      <c r="I192">
        <v>100</v>
      </c>
      <c r="M192">
        <v>559</v>
      </c>
      <c r="N192">
        <v>453</v>
      </c>
      <c r="O192">
        <v>106</v>
      </c>
      <c r="P192">
        <v>214100</v>
      </c>
      <c r="S192">
        <v>19</v>
      </c>
      <c r="T192">
        <v>0.80679999999999996</v>
      </c>
      <c r="X192" t="s">
        <v>253</v>
      </c>
      <c r="AA192">
        <f t="shared" si="2"/>
        <v>472.62693156732894</v>
      </c>
    </row>
    <row r="193" spans="1:27" x14ac:dyDescent="0.25">
      <c r="A193" t="s">
        <v>15</v>
      </c>
      <c r="B193" t="s">
        <v>250</v>
      </c>
      <c r="C193" t="s">
        <v>39</v>
      </c>
      <c r="D193" s="2">
        <v>34162</v>
      </c>
      <c r="F193">
        <v>16</v>
      </c>
      <c r="G193">
        <v>630</v>
      </c>
      <c r="I193">
        <v>100</v>
      </c>
      <c r="M193">
        <v>358</v>
      </c>
      <c r="N193">
        <v>230</v>
      </c>
      <c r="O193">
        <v>128</v>
      </c>
      <c r="P193">
        <v>132500</v>
      </c>
      <c r="S193">
        <v>35.799999999999997</v>
      </c>
      <c r="T193">
        <v>0.80910000000000004</v>
      </c>
      <c r="X193" t="s">
        <v>254</v>
      </c>
      <c r="AA193">
        <f t="shared" si="2"/>
        <v>576.08695652173913</v>
      </c>
    </row>
    <row r="194" spans="1:27" x14ac:dyDescent="0.25">
      <c r="A194" t="s">
        <v>15</v>
      </c>
      <c r="B194" t="s">
        <v>250</v>
      </c>
      <c r="C194" t="s">
        <v>39</v>
      </c>
      <c r="D194" s="2">
        <v>34187</v>
      </c>
      <c r="F194">
        <v>16</v>
      </c>
      <c r="G194">
        <v>600</v>
      </c>
      <c r="I194">
        <v>90</v>
      </c>
      <c r="M194">
        <v>711</v>
      </c>
      <c r="N194">
        <v>390</v>
      </c>
      <c r="O194">
        <v>321</v>
      </c>
      <c r="P194">
        <v>268800</v>
      </c>
      <c r="S194">
        <v>45.1</v>
      </c>
      <c r="T194">
        <v>0.80720000000000003</v>
      </c>
      <c r="X194" t="s">
        <v>255</v>
      </c>
      <c r="AA194">
        <f t="shared" ref="AA194:AA257" si="3">P194/N194</f>
        <v>689.23076923076928</v>
      </c>
    </row>
    <row r="195" spans="1:27" x14ac:dyDescent="0.25">
      <c r="A195" t="s">
        <v>15</v>
      </c>
      <c r="B195" t="s">
        <v>250</v>
      </c>
      <c r="C195" t="s">
        <v>39</v>
      </c>
      <c r="D195" s="2">
        <v>34232</v>
      </c>
      <c r="F195">
        <v>16</v>
      </c>
      <c r="G195">
        <v>590</v>
      </c>
      <c r="I195">
        <v>100</v>
      </c>
      <c r="M195">
        <v>740</v>
      </c>
      <c r="N195">
        <v>588</v>
      </c>
      <c r="O195">
        <v>152</v>
      </c>
      <c r="P195">
        <v>293800</v>
      </c>
      <c r="S195">
        <v>20.6</v>
      </c>
      <c r="T195">
        <v>0.81220000000000003</v>
      </c>
      <c r="X195" t="s">
        <v>256</v>
      </c>
      <c r="AA195">
        <f t="shared" si="3"/>
        <v>499.65986394557825</v>
      </c>
    </row>
    <row r="196" spans="1:27" x14ac:dyDescent="0.25">
      <c r="A196" t="s">
        <v>15</v>
      </c>
      <c r="B196" t="s">
        <v>250</v>
      </c>
      <c r="C196" t="s">
        <v>39</v>
      </c>
      <c r="D196" s="2">
        <v>34302</v>
      </c>
      <c r="F196">
        <v>16</v>
      </c>
      <c r="G196">
        <v>610</v>
      </c>
      <c r="I196">
        <v>130</v>
      </c>
      <c r="M196">
        <v>677</v>
      </c>
      <c r="N196">
        <v>494</v>
      </c>
      <c r="O196">
        <v>183</v>
      </c>
      <c r="P196">
        <v>0</v>
      </c>
      <c r="S196">
        <v>27</v>
      </c>
      <c r="T196">
        <v>0.80830000000000002</v>
      </c>
      <c r="X196" t="s">
        <v>257</v>
      </c>
      <c r="AA196">
        <f t="shared" si="3"/>
        <v>0</v>
      </c>
    </row>
    <row r="197" spans="1:27" x14ac:dyDescent="0.25">
      <c r="A197" t="s">
        <v>15</v>
      </c>
      <c r="B197" t="s">
        <v>250</v>
      </c>
      <c r="C197" t="s">
        <v>39</v>
      </c>
      <c r="D197" s="2">
        <v>34323</v>
      </c>
      <c r="F197">
        <v>16</v>
      </c>
      <c r="G197">
        <v>580</v>
      </c>
      <c r="I197">
        <v>130</v>
      </c>
      <c r="M197">
        <v>594</v>
      </c>
      <c r="N197">
        <v>594</v>
      </c>
      <c r="O197">
        <v>0</v>
      </c>
      <c r="P197">
        <v>0</v>
      </c>
      <c r="S197">
        <v>0</v>
      </c>
      <c r="T197">
        <v>0.80659999999999998</v>
      </c>
      <c r="X197" t="s">
        <v>255</v>
      </c>
      <c r="AA197">
        <f t="shared" si="3"/>
        <v>0</v>
      </c>
    </row>
    <row r="198" spans="1:27" x14ac:dyDescent="0.25">
      <c r="A198" t="s">
        <v>15</v>
      </c>
      <c r="B198" t="s">
        <v>250</v>
      </c>
      <c r="C198" t="s">
        <v>39</v>
      </c>
      <c r="D198" s="2">
        <v>34355</v>
      </c>
      <c r="F198">
        <v>16</v>
      </c>
      <c r="G198">
        <v>575</v>
      </c>
      <c r="I198">
        <v>140</v>
      </c>
      <c r="M198">
        <v>594</v>
      </c>
      <c r="N198">
        <v>355</v>
      </c>
      <c r="O198">
        <v>239</v>
      </c>
      <c r="P198">
        <v>276200</v>
      </c>
      <c r="S198">
        <v>40.200000000000003</v>
      </c>
      <c r="T198">
        <v>0.80889999999999995</v>
      </c>
      <c r="X198" t="s">
        <v>234</v>
      </c>
      <c r="AA198">
        <f t="shared" si="3"/>
        <v>778.02816901408448</v>
      </c>
    </row>
    <row r="199" spans="1:27" x14ac:dyDescent="0.25">
      <c r="A199" t="s">
        <v>15</v>
      </c>
      <c r="B199" t="s">
        <v>250</v>
      </c>
      <c r="C199" t="s">
        <v>39</v>
      </c>
      <c r="D199" s="2">
        <v>34383</v>
      </c>
      <c r="F199">
        <v>16</v>
      </c>
      <c r="G199">
        <v>554</v>
      </c>
      <c r="I199">
        <v>120</v>
      </c>
      <c r="M199">
        <v>554</v>
      </c>
      <c r="N199">
        <v>338</v>
      </c>
      <c r="O199">
        <v>216</v>
      </c>
      <c r="P199">
        <v>0</v>
      </c>
      <c r="S199">
        <v>39</v>
      </c>
      <c r="T199">
        <v>0.81879999999999997</v>
      </c>
      <c r="X199" t="s">
        <v>238</v>
      </c>
      <c r="AA199">
        <f t="shared" si="3"/>
        <v>0</v>
      </c>
    </row>
    <row r="200" spans="1:27" x14ac:dyDescent="0.25">
      <c r="A200" t="s">
        <v>15</v>
      </c>
      <c r="B200" t="s">
        <v>250</v>
      </c>
      <c r="C200" t="s">
        <v>39</v>
      </c>
      <c r="D200" s="2">
        <v>34404</v>
      </c>
      <c r="F200">
        <v>16</v>
      </c>
      <c r="G200">
        <v>630</v>
      </c>
      <c r="I200">
        <v>130</v>
      </c>
      <c r="M200">
        <v>573</v>
      </c>
      <c r="N200">
        <v>463</v>
      </c>
      <c r="O200">
        <v>110</v>
      </c>
      <c r="P200">
        <v>263000</v>
      </c>
      <c r="S200">
        <v>19.2</v>
      </c>
      <c r="T200">
        <v>0.80840000000000001</v>
      </c>
      <c r="X200" t="s">
        <v>232</v>
      </c>
      <c r="AA200">
        <f t="shared" si="3"/>
        <v>568.03455723542118</v>
      </c>
    </row>
    <row r="201" spans="1:27" x14ac:dyDescent="0.25">
      <c r="A201" t="s">
        <v>15</v>
      </c>
      <c r="B201" t="s">
        <v>250</v>
      </c>
      <c r="C201" t="s">
        <v>39</v>
      </c>
      <c r="D201" s="2">
        <v>34428</v>
      </c>
      <c r="F201">
        <v>16</v>
      </c>
      <c r="G201">
        <v>610</v>
      </c>
      <c r="I201">
        <v>120</v>
      </c>
      <c r="M201">
        <v>620</v>
      </c>
      <c r="N201">
        <v>501</v>
      </c>
      <c r="O201">
        <v>119</v>
      </c>
      <c r="P201">
        <v>272800</v>
      </c>
      <c r="S201">
        <v>19.2</v>
      </c>
      <c r="T201">
        <v>0.80759999999999998</v>
      </c>
      <c r="X201" t="s">
        <v>252</v>
      </c>
      <c r="AA201">
        <f t="shared" si="3"/>
        <v>544.51097804391213</v>
      </c>
    </row>
    <row r="202" spans="1:27" x14ac:dyDescent="0.25">
      <c r="A202" t="s">
        <v>15</v>
      </c>
      <c r="B202" t="s">
        <v>250</v>
      </c>
      <c r="C202" t="s">
        <v>39</v>
      </c>
      <c r="D202" s="2">
        <v>34472</v>
      </c>
      <c r="F202">
        <v>16</v>
      </c>
      <c r="G202">
        <v>520</v>
      </c>
      <c r="M202">
        <v>701</v>
      </c>
      <c r="N202">
        <v>476</v>
      </c>
      <c r="O202">
        <v>225</v>
      </c>
      <c r="P202">
        <v>461300</v>
      </c>
      <c r="S202">
        <v>32.1</v>
      </c>
      <c r="T202">
        <v>0.80930000000000002</v>
      </c>
      <c r="X202" t="s">
        <v>258</v>
      </c>
      <c r="AA202">
        <f t="shared" si="3"/>
        <v>969.11764705882354</v>
      </c>
    </row>
    <row r="203" spans="1:27" x14ac:dyDescent="0.25">
      <c r="A203" t="s">
        <v>15</v>
      </c>
      <c r="B203" t="s">
        <v>250</v>
      </c>
      <c r="C203" t="s">
        <v>39</v>
      </c>
      <c r="D203" s="2">
        <v>34502</v>
      </c>
      <c r="F203">
        <v>16</v>
      </c>
      <c r="G203">
        <v>540</v>
      </c>
      <c r="I203">
        <v>110</v>
      </c>
      <c r="M203">
        <v>608</v>
      </c>
      <c r="N203">
        <v>396</v>
      </c>
      <c r="O203">
        <v>212</v>
      </c>
      <c r="P203">
        <v>215200</v>
      </c>
      <c r="S203">
        <v>34.799999999999997</v>
      </c>
      <c r="T203">
        <v>0.80720000000000003</v>
      </c>
      <c r="X203" t="s">
        <v>259</v>
      </c>
      <c r="AA203">
        <f t="shared" si="3"/>
        <v>543.43434343434342</v>
      </c>
    </row>
    <row r="204" spans="1:27" x14ac:dyDescent="0.25">
      <c r="A204" t="s">
        <v>15</v>
      </c>
      <c r="B204" t="s">
        <v>250</v>
      </c>
      <c r="C204" t="s">
        <v>39</v>
      </c>
      <c r="D204" s="2">
        <v>34621</v>
      </c>
      <c r="F204">
        <v>16</v>
      </c>
      <c r="G204">
        <v>540</v>
      </c>
      <c r="I204">
        <v>120</v>
      </c>
      <c r="M204">
        <v>695</v>
      </c>
      <c r="N204">
        <v>386</v>
      </c>
      <c r="O204">
        <v>309</v>
      </c>
      <c r="P204">
        <v>556700</v>
      </c>
      <c r="S204">
        <v>44.5</v>
      </c>
      <c r="T204">
        <v>0.80720000000000003</v>
      </c>
      <c r="X204" t="s">
        <v>260</v>
      </c>
      <c r="AA204">
        <f t="shared" si="3"/>
        <v>1442.2279792746115</v>
      </c>
    </row>
    <row r="205" spans="1:27" x14ac:dyDescent="0.25">
      <c r="A205" t="s">
        <v>15</v>
      </c>
      <c r="B205" t="s">
        <v>250</v>
      </c>
      <c r="C205" t="s">
        <v>39</v>
      </c>
      <c r="D205" s="2">
        <v>34663</v>
      </c>
      <c r="F205">
        <v>16</v>
      </c>
      <c r="G205">
        <v>540</v>
      </c>
      <c r="I205">
        <v>120</v>
      </c>
      <c r="M205">
        <v>575</v>
      </c>
      <c r="N205">
        <v>376</v>
      </c>
      <c r="O205">
        <v>199</v>
      </c>
      <c r="P205">
        <v>553700</v>
      </c>
      <c r="S205">
        <v>34.6</v>
      </c>
      <c r="T205">
        <v>0.80630000000000002</v>
      </c>
      <c r="X205" t="s">
        <v>244</v>
      </c>
      <c r="AA205">
        <f t="shared" si="3"/>
        <v>1472.6063829787233</v>
      </c>
    </row>
    <row r="206" spans="1:27" x14ac:dyDescent="0.25">
      <c r="A206" t="s">
        <v>15</v>
      </c>
      <c r="B206" t="s">
        <v>250</v>
      </c>
      <c r="C206" t="s">
        <v>39</v>
      </c>
      <c r="D206" s="2">
        <v>34684</v>
      </c>
      <c r="F206">
        <v>16</v>
      </c>
      <c r="G206">
        <v>540</v>
      </c>
      <c r="I206">
        <v>120</v>
      </c>
      <c r="M206">
        <v>692</v>
      </c>
      <c r="N206">
        <v>380</v>
      </c>
      <c r="O206">
        <v>312</v>
      </c>
      <c r="P206">
        <v>357100</v>
      </c>
      <c r="S206">
        <v>45.1</v>
      </c>
      <c r="T206">
        <v>0.81</v>
      </c>
      <c r="X206" t="s">
        <v>214</v>
      </c>
      <c r="AA206">
        <f t="shared" si="3"/>
        <v>939.73684210526312</v>
      </c>
    </row>
    <row r="207" spans="1:27" x14ac:dyDescent="0.25">
      <c r="A207" t="s">
        <v>15</v>
      </c>
      <c r="B207" t="s">
        <v>250</v>
      </c>
      <c r="C207" t="s">
        <v>39</v>
      </c>
      <c r="D207" s="2">
        <v>34726</v>
      </c>
      <c r="F207">
        <v>16</v>
      </c>
      <c r="G207">
        <v>540</v>
      </c>
      <c r="I207">
        <v>120</v>
      </c>
      <c r="M207">
        <v>688</v>
      </c>
      <c r="N207">
        <v>338</v>
      </c>
      <c r="O207">
        <v>350</v>
      </c>
      <c r="P207">
        <v>414900</v>
      </c>
      <c r="S207">
        <v>50.8</v>
      </c>
      <c r="T207">
        <v>0.80320000000000003</v>
      </c>
      <c r="X207" t="s">
        <v>261</v>
      </c>
      <c r="AA207">
        <f t="shared" si="3"/>
        <v>1227.5147928994083</v>
      </c>
    </row>
    <row r="208" spans="1:27" x14ac:dyDescent="0.25">
      <c r="A208" t="s">
        <v>15</v>
      </c>
      <c r="B208" t="s">
        <v>250</v>
      </c>
      <c r="C208" t="s">
        <v>39</v>
      </c>
      <c r="D208" s="2">
        <v>34766</v>
      </c>
      <c r="F208">
        <v>16</v>
      </c>
      <c r="G208">
        <v>500</v>
      </c>
      <c r="I208">
        <v>110</v>
      </c>
      <c r="M208">
        <v>702</v>
      </c>
      <c r="N208">
        <v>393</v>
      </c>
      <c r="O208">
        <v>309</v>
      </c>
      <c r="P208">
        <v>106000</v>
      </c>
      <c r="S208">
        <v>44</v>
      </c>
      <c r="T208">
        <v>0.79669999999999996</v>
      </c>
      <c r="X208" t="s">
        <v>262</v>
      </c>
      <c r="AA208">
        <f t="shared" si="3"/>
        <v>269.72010178117046</v>
      </c>
    </row>
    <row r="209" spans="1:27" x14ac:dyDescent="0.25">
      <c r="A209" t="s">
        <v>15</v>
      </c>
      <c r="B209" t="s">
        <v>250</v>
      </c>
      <c r="C209" t="s">
        <v>39</v>
      </c>
      <c r="D209" s="2">
        <v>34796</v>
      </c>
      <c r="F209">
        <v>16</v>
      </c>
      <c r="G209">
        <v>480</v>
      </c>
      <c r="I209">
        <v>110</v>
      </c>
      <c r="M209">
        <v>598</v>
      </c>
      <c r="N209">
        <v>359</v>
      </c>
      <c r="O209">
        <v>239</v>
      </c>
      <c r="P209">
        <v>104100</v>
      </c>
      <c r="S209">
        <v>40</v>
      </c>
      <c r="T209">
        <v>0.80920000000000003</v>
      </c>
      <c r="X209" t="s">
        <v>222</v>
      </c>
      <c r="AA209">
        <f t="shared" si="3"/>
        <v>289.97214484679665</v>
      </c>
    </row>
    <row r="210" spans="1:27" x14ac:dyDescent="0.25">
      <c r="A210" t="s">
        <v>15</v>
      </c>
      <c r="B210" t="s">
        <v>250</v>
      </c>
      <c r="C210" t="s">
        <v>39</v>
      </c>
      <c r="D210" s="2">
        <v>34822</v>
      </c>
      <c r="F210">
        <v>16</v>
      </c>
      <c r="G210">
        <v>620</v>
      </c>
      <c r="I210">
        <v>110</v>
      </c>
      <c r="M210">
        <v>703</v>
      </c>
      <c r="N210">
        <v>420</v>
      </c>
      <c r="O210">
        <v>283</v>
      </c>
      <c r="P210">
        <v>105500</v>
      </c>
      <c r="S210">
        <v>40.200000000000003</v>
      </c>
      <c r="T210">
        <v>0.8075</v>
      </c>
      <c r="X210" t="s">
        <v>224</v>
      </c>
      <c r="AA210">
        <f t="shared" si="3"/>
        <v>251.1904761904762</v>
      </c>
    </row>
    <row r="211" spans="1:27" x14ac:dyDescent="0.25">
      <c r="A211" t="s">
        <v>15</v>
      </c>
      <c r="B211" t="s">
        <v>250</v>
      </c>
      <c r="C211" t="s">
        <v>39</v>
      </c>
      <c r="D211" s="2">
        <v>34904</v>
      </c>
      <c r="F211">
        <v>16</v>
      </c>
      <c r="G211">
        <v>580</v>
      </c>
      <c r="I211">
        <v>100</v>
      </c>
      <c r="M211">
        <v>781</v>
      </c>
      <c r="N211">
        <v>420</v>
      </c>
      <c r="O211">
        <v>361</v>
      </c>
      <c r="P211">
        <v>106200</v>
      </c>
      <c r="S211">
        <v>46.2</v>
      </c>
      <c r="T211">
        <v>0.80569999999999997</v>
      </c>
      <c r="X211" t="s">
        <v>218</v>
      </c>
      <c r="AA211">
        <f t="shared" si="3"/>
        <v>252.85714285714286</v>
      </c>
    </row>
    <row r="212" spans="1:27" x14ac:dyDescent="0.25">
      <c r="A212" t="s">
        <v>15</v>
      </c>
      <c r="B212" t="s">
        <v>250</v>
      </c>
      <c r="C212" t="s">
        <v>39</v>
      </c>
      <c r="D212" s="2">
        <v>34964</v>
      </c>
      <c r="F212">
        <v>16</v>
      </c>
      <c r="G212">
        <v>420</v>
      </c>
      <c r="I212">
        <v>100</v>
      </c>
      <c r="M212">
        <v>728</v>
      </c>
      <c r="N212">
        <v>336</v>
      </c>
      <c r="O212">
        <v>392</v>
      </c>
      <c r="P212">
        <v>105600</v>
      </c>
      <c r="S212">
        <v>53.8</v>
      </c>
      <c r="T212">
        <v>0.80820000000000003</v>
      </c>
      <c r="X212" t="s">
        <v>252</v>
      </c>
      <c r="AA212">
        <f t="shared" si="3"/>
        <v>314.28571428571428</v>
      </c>
    </row>
    <row r="213" spans="1:27" x14ac:dyDescent="0.25">
      <c r="A213" t="s">
        <v>15</v>
      </c>
      <c r="B213" t="s">
        <v>250</v>
      </c>
      <c r="C213" t="s">
        <v>39</v>
      </c>
      <c r="D213" s="2">
        <v>35027</v>
      </c>
      <c r="F213">
        <v>16</v>
      </c>
      <c r="G213">
        <v>500</v>
      </c>
      <c r="I213">
        <v>100</v>
      </c>
      <c r="M213">
        <v>718</v>
      </c>
      <c r="N213">
        <v>382</v>
      </c>
      <c r="O213">
        <v>336</v>
      </c>
      <c r="P213">
        <v>106300</v>
      </c>
      <c r="S213">
        <v>46.8</v>
      </c>
      <c r="T213">
        <v>0.80500000000000005</v>
      </c>
      <c r="X213" t="s">
        <v>235</v>
      </c>
      <c r="AA213">
        <f t="shared" si="3"/>
        <v>278.27225130890054</v>
      </c>
    </row>
    <row r="214" spans="1:27" x14ac:dyDescent="0.25">
      <c r="A214" t="s">
        <v>15</v>
      </c>
      <c r="B214" t="s">
        <v>250</v>
      </c>
      <c r="C214" t="s">
        <v>39</v>
      </c>
      <c r="D214" s="2">
        <v>35074</v>
      </c>
      <c r="F214">
        <v>16</v>
      </c>
      <c r="G214">
        <v>470</v>
      </c>
      <c r="I214">
        <v>120</v>
      </c>
      <c r="M214">
        <v>707</v>
      </c>
      <c r="N214">
        <v>322</v>
      </c>
      <c r="O214">
        <v>385</v>
      </c>
      <c r="P214">
        <v>104600</v>
      </c>
      <c r="S214">
        <v>54.4</v>
      </c>
      <c r="T214">
        <v>0.80820000000000003</v>
      </c>
      <c r="X214" t="s">
        <v>261</v>
      </c>
      <c r="AA214">
        <f t="shared" si="3"/>
        <v>324.84472049689441</v>
      </c>
    </row>
    <row r="215" spans="1:27" x14ac:dyDescent="0.25">
      <c r="A215" t="s">
        <v>15</v>
      </c>
      <c r="B215" t="s">
        <v>250</v>
      </c>
      <c r="C215" t="s">
        <v>39</v>
      </c>
      <c r="D215" s="2">
        <v>35118</v>
      </c>
      <c r="F215">
        <v>16</v>
      </c>
      <c r="G215">
        <v>470</v>
      </c>
      <c r="I215">
        <v>120</v>
      </c>
      <c r="M215">
        <v>695</v>
      </c>
      <c r="N215">
        <v>441</v>
      </c>
      <c r="O215">
        <v>254</v>
      </c>
      <c r="P215">
        <v>105600</v>
      </c>
      <c r="S215">
        <v>36.5</v>
      </c>
      <c r="T215">
        <v>0.80620000000000003</v>
      </c>
      <c r="X215" t="s">
        <v>230</v>
      </c>
      <c r="AA215">
        <f t="shared" si="3"/>
        <v>239.45578231292518</v>
      </c>
    </row>
    <row r="216" spans="1:27" x14ac:dyDescent="0.25">
      <c r="A216" t="s">
        <v>15</v>
      </c>
      <c r="B216" t="s">
        <v>250</v>
      </c>
      <c r="C216" t="s">
        <v>39</v>
      </c>
      <c r="D216" s="2">
        <v>35177</v>
      </c>
      <c r="F216">
        <v>16</v>
      </c>
      <c r="G216">
        <v>500</v>
      </c>
      <c r="I216">
        <v>110</v>
      </c>
      <c r="M216">
        <v>694</v>
      </c>
      <c r="N216">
        <v>491</v>
      </c>
      <c r="O216">
        <v>203</v>
      </c>
      <c r="P216">
        <v>194300</v>
      </c>
      <c r="S216">
        <v>29.2</v>
      </c>
      <c r="T216">
        <v>0.8044</v>
      </c>
      <c r="X216" t="s">
        <v>263</v>
      </c>
      <c r="AA216">
        <f t="shared" si="3"/>
        <v>395.72301425661914</v>
      </c>
    </row>
    <row r="217" spans="1:27" x14ac:dyDescent="0.25">
      <c r="A217" t="s">
        <v>15</v>
      </c>
      <c r="B217" t="s">
        <v>250</v>
      </c>
      <c r="C217" t="s">
        <v>39</v>
      </c>
      <c r="D217" s="2">
        <v>35198</v>
      </c>
      <c r="F217">
        <v>16</v>
      </c>
      <c r="G217">
        <v>500</v>
      </c>
      <c r="I217">
        <v>110</v>
      </c>
      <c r="M217">
        <v>692</v>
      </c>
      <c r="N217">
        <v>421</v>
      </c>
      <c r="O217">
        <v>271</v>
      </c>
      <c r="P217">
        <v>193800</v>
      </c>
      <c r="S217">
        <v>39.1</v>
      </c>
      <c r="T217">
        <v>0.80820000000000003</v>
      </c>
      <c r="X217" t="s">
        <v>264</v>
      </c>
      <c r="AA217">
        <f t="shared" si="3"/>
        <v>460.33254156769596</v>
      </c>
    </row>
    <row r="218" spans="1:27" x14ac:dyDescent="0.25">
      <c r="A218" t="s">
        <v>15</v>
      </c>
      <c r="B218" t="s">
        <v>250</v>
      </c>
      <c r="C218" t="s">
        <v>39</v>
      </c>
      <c r="D218" s="2">
        <v>35216</v>
      </c>
      <c r="F218">
        <v>16</v>
      </c>
      <c r="G218">
        <v>500</v>
      </c>
      <c r="I218">
        <v>110</v>
      </c>
      <c r="M218">
        <v>641</v>
      </c>
      <c r="N218">
        <v>384</v>
      </c>
      <c r="O218">
        <v>257</v>
      </c>
      <c r="P218">
        <v>449300</v>
      </c>
      <c r="S218">
        <v>40.1</v>
      </c>
      <c r="T218">
        <v>0.80859999999999999</v>
      </c>
      <c r="X218" t="s">
        <v>265</v>
      </c>
      <c r="AA218">
        <f t="shared" si="3"/>
        <v>1170.0520833333333</v>
      </c>
    </row>
    <row r="219" spans="1:27" x14ac:dyDescent="0.25">
      <c r="A219" t="s">
        <v>15</v>
      </c>
      <c r="B219" t="s">
        <v>250</v>
      </c>
      <c r="C219" t="s">
        <v>39</v>
      </c>
      <c r="D219" s="2">
        <v>35258</v>
      </c>
      <c r="F219">
        <v>16</v>
      </c>
      <c r="G219">
        <v>500</v>
      </c>
      <c r="I219">
        <v>100</v>
      </c>
      <c r="M219">
        <v>676</v>
      </c>
      <c r="N219">
        <v>382</v>
      </c>
      <c r="O219">
        <v>294</v>
      </c>
      <c r="P219">
        <v>254199.99999999997</v>
      </c>
      <c r="S219">
        <v>43.5</v>
      </c>
      <c r="T219">
        <v>0.80640000000000001</v>
      </c>
      <c r="X219" t="s">
        <v>266</v>
      </c>
      <c r="AA219">
        <f t="shared" si="3"/>
        <v>665.44502617801038</v>
      </c>
    </row>
    <row r="220" spans="1:27" x14ac:dyDescent="0.25">
      <c r="A220" t="s">
        <v>15</v>
      </c>
      <c r="B220" t="s">
        <v>250</v>
      </c>
      <c r="C220" t="s">
        <v>39</v>
      </c>
      <c r="D220" s="2">
        <v>35272</v>
      </c>
      <c r="F220">
        <v>16</v>
      </c>
      <c r="G220">
        <v>600</v>
      </c>
      <c r="I220">
        <v>100</v>
      </c>
      <c r="M220">
        <v>716</v>
      </c>
      <c r="N220">
        <v>398</v>
      </c>
      <c r="O220">
        <v>318</v>
      </c>
      <c r="P220">
        <v>261299.99999999997</v>
      </c>
      <c r="S220">
        <v>44.4</v>
      </c>
      <c r="T220">
        <v>0.80640000000000001</v>
      </c>
      <c r="X220" t="s">
        <v>267</v>
      </c>
      <c r="AA220">
        <f t="shared" si="3"/>
        <v>656.5326633165829</v>
      </c>
    </row>
    <row r="221" spans="1:27" x14ac:dyDescent="0.25">
      <c r="A221" t="s">
        <v>15</v>
      </c>
      <c r="B221" t="s">
        <v>250</v>
      </c>
      <c r="C221" t="s">
        <v>39</v>
      </c>
      <c r="D221" s="2">
        <v>35329</v>
      </c>
      <c r="O221">
        <v>0</v>
      </c>
      <c r="P221">
        <v>0</v>
      </c>
      <c r="T221">
        <v>1.0760000000000001</v>
      </c>
      <c r="AA221" t="e">
        <f t="shared" si="3"/>
        <v>#DIV/0!</v>
      </c>
    </row>
    <row r="222" spans="1:27" x14ac:dyDescent="0.25">
      <c r="A222" t="s">
        <v>15</v>
      </c>
      <c r="B222" t="s">
        <v>250</v>
      </c>
      <c r="C222" t="s">
        <v>39</v>
      </c>
      <c r="D222" s="2">
        <v>35336</v>
      </c>
      <c r="O222">
        <v>0</v>
      </c>
      <c r="P222">
        <v>0</v>
      </c>
      <c r="T222">
        <v>1.0760000000000001</v>
      </c>
      <c r="AA222" t="e">
        <f t="shared" si="3"/>
        <v>#DIV/0!</v>
      </c>
    </row>
    <row r="223" spans="1:27" x14ac:dyDescent="0.25">
      <c r="A223" t="s">
        <v>15</v>
      </c>
      <c r="B223" t="s">
        <v>250</v>
      </c>
      <c r="C223" t="s">
        <v>39</v>
      </c>
      <c r="D223" s="2">
        <v>35370</v>
      </c>
      <c r="F223">
        <v>16</v>
      </c>
      <c r="G223">
        <v>500</v>
      </c>
      <c r="I223">
        <v>110</v>
      </c>
      <c r="M223">
        <v>699</v>
      </c>
      <c r="N223">
        <v>464</v>
      </c>
      <c r="O223">
        <v>235</v>
      </c>
      <c r="P223">
        <v>486500</v>
      </c>
      <c r="S223">
        <v>33.6</v>
      </c>
      <c r="T223">
        <v>0.80459999999999998</v>
      </c>
      <c r="X223" t="s">
        <v>267</v>
      </c>
      <c r="AA223">
        <f t="shared" si="3"/>
        <v>1048.4913793103449</v>
      </c>
    </row>
    <row r="224" spans="1:27" x14ac:dyDescent="0.25">
      <c r="A224" t="s">
        <v>15</v>
      </c>
      <c r="B224" t="s">
        <v>250</v>
      </c>
      <c r="C224" t="s">
        <v>39</v>
      </c>
      <c r="D224" s="2">
        <v>35524</v>
      </c>
      <c r="F224">
        <v>16</v>
      </c>
      <c r="G224">
        <v>485</v>
      </c>
      <c r="I224">
        <v>125</v>
      </c>
      <c r="M224">
        <v>533</v>
      </c>
      <c r="N224">
        <v>286</v>
      </c>
      <c r="O224">
        <v>247</v>
      </c>
      <c r="P224">
        <v>484500</v>
      </c>
      <c r="S224">
        <v>46.25</v>
      </c>
      <c r="T224">
        <v>0.82299999999999995</v>
      </c>
      <c r="X224" t="s">
        <v>243</v>
      </c>
      <c r="AA224">
        <f t="shared" si="3"/>
        <v>1694.0559440559441</v>
      </c>
    </row>
    <row r="225" spans="1:27" x14ac:dyDescent="0.25">
      <c r="A225" t="s">
        <v>15</v>
      </c>
      <c r="B225" t="s">
        <v>250</v>
      </c>
      <c r="C225" t="s">
        <v>39</v>
      </c>
      <c r="D225" s="2">
        <v>35548</v>
      </c>
      <c r="F225">
        <v>16</v>
      </c>
      <c r="G225">
        <v>450</v>
      </c>
      <c r="I225">
        <v>130</v>
      </c>
      <c r="M225">
        <v>533</v>
      </c>
      <c r="N225">
        <v>287</v>
      </c>
      <c r="O225">
        <v>246</v>
      </c>
      <c r="P225">
        <v>333700</v>
      </c>
      <c r="S225">
        <v>46.2</v>
      </c>
      <c r="T225">
        <v>0.78959999999999997</v>
      </c>
      <c r="X225" t="s">
        <v>216</v>
      </c>
      <c r="AA225">
        <f t="shared" si="3"/>
        <v>1162.7177700348432</v>
      </c>
    </row>
    <row r="226" spans="1:27" x14ac:dyDescent="0.25">
      <c r="A226" t="s">
        <v>15</v>
      </c>
      <c r="B226" t="s">
        <v>250</v>
      </c>
      <c r="C226" t="s">
        <v>39</v>
      </c>
      <c r="D226" s="2">
        <v>35569</v>
      </c>
      <c r="F226">
        <v>16</v>
      </c>
      <c r="G226">
        <v>485</v>
      </c>
      <c r="I226">
        <v>125</v>
      </c>
      <c r="M226">
        <v>546</v>
      </c>
      <c r="N226">
        <v>330</v>
      </c>
      <c r="O226">
        <v>216</v>
      </c>
      <c r="P226">
        <v>532400</v>
      </c>
      <c r="S226">
        <v>39.6</v>
      </c>
      <c r="T226">
        <v>0.80659999999999998</v>
      </c>
      <c r="X226" t="s">
        <v>224</v>
      </c>
      <c r="AA226">
        <f t="shared" si="3"/>
        <v>1613.3333333333333</v>
      </c>
    </row>
    <row r="227" spans="1:27" x14ac:dyDescent="0.25">
      <c r="A227" t="s">
        <v>15</v>
      </c>
      <c r="B227" t="s">
        <v>250</v>
      </c>
      <c r="C227" t="s">
        <v>39</v>
      </c>
      <c r="D227" s="2">
        <v>35837</v>
      </c>
      <c r="F227">
        <v>16</v>
      </c>
      <c r="G227">
        <v>490</v>
      </c>
      <c r="M227">
        <v>498</v>
      </c>
      <c r="N227">
        <v>410</v>
      </c>
      <c r="O227">
        <v>88</v>
      </c>
      <c r="P227">
        <v>0</v>
      </c>
      <c r="S227">
        <v>17.600000000000001</v>
      </c>
      <c r="T227">
        <v>0.80479999999999996</v>
      </c>
      <c r="X227" t="s">
        <v>257</v>
      </c>
      <c r="AA227">
        <f t="shared" si="3"/>
        <v>0</v>
      </c>
    </row>
    <row r="228" spans="1:27" x14ac:dyDescent="0.25">
      <c r="A228" t="s">
        <v>15</v>
      </c>
      <c r="B228" t="s">
        <v>250</v>
      </c>
      <c r="C228" t="s">
        <v>39</v>
      </c>
      <c r="D228" s="2">
        <v>35870</v>
      </c>
      <c r="F228">
        <v>16</v>
      </c>
      <c r="G228">
        <v>460</v>
      </c>
      <c r="I228">
        <v>120</v>
      </c>
      <c r="M228">
        <v>556</v>
      </c>
      <c r="N228">
        <v>317</v>
      </c>
      <c r="O228">
        <v>239</v>
      </c>
      <c r="P228">
        <v>554900</v>
      </c>
      <c r="S228">
        <v>43</v>
      </c>
      <c r="T228">
        <v>0.80469999999999997</v>
      </c>
      <c r="X228" t="s">
        <v>240</v>
      </c>
      <c r="AA228">
        <f t="shared" si="3"/>
        <v>1750.4731861198738</v>
      </c>
    </row>
    <row r="229" spans="1:27" x14ac:dyDescent="0.25">
      <c r="A229" t="s">
        <v>15</v>
      </c>
      <c r="B229" t="s">
        <v>250</v>
      </c>
      <c r="C229" t="s">
        <v>39</v>
      </c>
      <c r="D229" s="2">
        <v>35874</v>
      </c>
      <c r="F229">
        <v>16</v>
      </c>
      <c r="G229">
        <v>460</v>
      </c>
      <c r="I229">
        <v>120</v>
      </c>
      <c r="M229">
        <v>625</v>
      </c>
      <c r="N229">
        <v>356</v>
      </c>
      <c r="O229">
        <v>269</v>
      </c>
      <c r="P229">
        <v>663100</v>
      </c>
      <c r="S229">
        <v>43</v>
      </c>
      <c r="T229">
        <v>0.80610000000000004</v>
      </c>
      <c r="X229" t="s">
        <v>240</v>
      </c>
      <c r="AA229">
        <f t="shared" si="3"/>
        <v>1862.6404494382023</v>
      </c>
    </row>
    <row r="230" spans="1:27" x14ac:dyDescent="0.25">
      <c r="A230" t="s">
        <v>15</v>
      </c>
      <c r="B230" t="s">
        <v>250</v>
      </c>
      <c r="C230" t="s">
        <v>39</v>
      </c>
      <c r="D230" s="2">
        <v>35893</v>
      </c>
      <c r="F230">
        <v>16</v>
      </c>
      <c r="G230">
        <v>450</v>
      </c>
      <c r="I230">
        <v>110</v>
      </c>
      <c r="M230">
        <v>353</v>
      </c>
      <c r="N230">
        <v>223</v>
      </c>
      <c r="O230">
        <v>130</v>
      </c>
      <c r="P230">
        <v>575400</v>
      </c>
      <c r="S230">
        <v>36.799999999999997</v>
      </c>
      <c r="T230">
        <v>0.80279999999999996</v>
      </c>
      <c r="X230" t="s">
        <v>236</v>
      </c>
      <c r="AA230">
        <f t="shared" si="3"/>
        <v>2580.269058295964</v>
      </c>
    </row>
    <row r="231" spans="1:27" x14ac:dyDescent="0.25">
      <c r="A231" t="s">
        <v>15</v>
      </c>
      <c r="B231" t="s">
        <v>250</v>
      </c>
      <c r="C231" t="s">
        <v>39</v>
      </c>
      <c r="D231" s="2">
        <v>35919</v>
      </c>
      <c r="F231">
        <v>16</v>
      </c>
      <c r="G231">
        <v>450</v>
      </c>
      <c r="I231">
        <v>110</v>
      </c>
      <c r="M231">
        <v>367</v>
      </c>
      <c r="N231">
        <v>229</v>
      </c>
      <c r="O231">
        <v>138</v>
      </c>
      <c r="P231">
        <v>478900</v>
      </c>
      <c r="S231">
        <v>37.6</v>
      </c>
      <c r="T231">
        <v>0.8014</v>
      </c>
      <c r="X231" t="s">
        <v>252</v>
      </c>
      <c r="AA231">
        <f t="shared" si="3"/>
        <v>2091.2663755458516</v>
      </c>
    </row>
    <row r="232" spans="1:27" x14ac:dyDescent="0.25">
      <c r="A232" t="s">
        <v>15</v>
      </c>
      <c r="B232" t="s">
        <v>250</v>
      </c>
      <c r="C232" t="s">
        <v>39</v>
      </c>
      <c r="D232" s="2">
        <v>36000</v>
      </c>
      <c r="F232">
        <v>16</v>
      </c>
      <c r="G232">
        <v>560</v>
      </c>
      <c r="I232">
        <v>120</v>
      </c>
      <c r="M232">
        <v>479</v>
      </c>
      <c r="N232">
        <v>479</v>
      </c>
      <c r="O232">
        <v>0</v>
      </c>
      <c r="P232">
        <v>424400</v>
      </c>
      <c r="S232">
        <v>0</v>
      </c>
      <c r="T232">
        <v>0.80159999999999998</v>
      </c>
      <c r="X232" t="s">
        <v>265</v>
      </c>
      <c r="AA232">
        <f t="shared" si="3"/>
        <v>886.01252609603341</v>
      </c>
    </row>
    <row r="233" spans="1:27" x14ac:dyDescent="0.25">
      <c r="A233" t="s">
        <v>15</v>
      </c>
      <c r="B233" t="s">
        <v>250</v>
      </c>
      <c r="C233" t="s">
        <v>39</v>
      </c>
      <c r="D233" s="2">
        <v>36103</v>
      </c>
      <c r="O233">
        <v>0</v>
      </c>
      <c r="P233">
        <v>0</v>
      </c>
      <c r="T233">
        <v>1.0760000000000001</v>
      </c>
      <c r="AA233" t="e">
        <f t="shared" si="3"/>
        <v>#DIV/0!</v>
      </c>
    </row>
    <row r="234" spans="1:27" x14ac:dyDescent="0.25">
      <c r="A234" t="s">
        <v>15</v>
      </c>
      <c r="B234" t="s">
        <v>250</v>
      </c>
      <c r="C234" t="s">
        <v>39</v>
      </c>
      <c r="D234" s="2">
        <v>36105</v>
      </c>
      <c r="F234">
        <v>16</v>
      </c>
      <c r="G234">
        <v>560</v>
      </c>
      <c r="I234">
        <v>120</v>
      </c>
      <c r="M234">
        <v>373</v>
      </c>
      <c r="N234">
        <v>264</v>
      </c>
      <c r="O234">
        <v>109</v>
      </c>
      <c r="P234">
        <v>116700</v>
      </c>
      <c r="S234">
        <v>29.1</v>
      </c>
      <c r="T234">
        <v>0.80200000000000005</v>
      </c>
      <c r="X234" t="s">
        <v>235</v>
      </c>
      <c r="AA234">
        <f t="shared" si="3"/>
        <v>442.04545454545456</v>
      </c>
    </row>
    <row r="235" spans="1:27" x14ac:dyDescent="0.25">
      <c r="A235" t="s">
        <v>15</v>
      </c>
      <c r="B235" t="s">
        <v>250</v>
      </c>
      <c r="C235" t="s">
        <v>39</v>
      </c>
      <c r="D235" s="2">
        <v>36121</v>
      </c>
      <c r="O235">
        <v>0</v>
      </c>
      <c r="P235">
        <v>0</v>
      </c>
      <c r="T235">
        <v>1.0760000000000001</v>
      </c>
      <c r="AA235" t="e">
        <f t="shared" si="3"/>
        <v>#DIV/0!</v>
      </c>
    </row>
    <row r="236" spans="1:27" x14ac:dyDescent="0.25">
      <c r="A236" t="s">
        <v>15</v>
      </c>
      <c r="B236" t="s">
        <v>250</v>
      </c>
      <c r="C236" t="s">
        <v>39</v>
      </c>
      <c r="D236" s="2">
        <v>36166</v>
      </c>
      <c r="F236">
        <v>16</v>
      </c>
      <c r="G236">
        <v>560</v>
      </c>
      <c r="I236">
        <v>120</v>
      </c>
      <c r="M236">
        <v>395</v>
      </c>
      <c r="N236">
        <v>381</v>
      </c>
      <c r="O236">
        <v>14</v>
      </c>
      <c r="P236">
        <v>114900</v>
      </c>
      <c r="S236">
        <v>3.52</v>
      </c>
      <c r="T236">
        <v>0.80400000000000005</v>
      </c>
      <c r="X236" t="s">
        <v>268</v>
      </c>
      <c r="AA236">
        <f t="shared" si="3"/>
        <v>301.57480314960628</v>
      </c>
    </row>
    <row r="237" spans="1:27" x14ac:dyDescent="0.25">
      <c r="A237" t="s">
        <v>15</v>
      </c>
      <c r="B237" t="s">
        <v>250</v>
      </c>
      <c r="C237" t="s">
        <v>39</v>
      </c>
      <c r="D237" s="2">
        <v>36196</v>
      </c>
      <c r="F237">
        <v>16</v>
      </c>
      <c r="G237">
        <v>560</v>
      </c>
      <c r="I237">
        <v>120</v>
      </c>
      <c r="M237">
        <v>320</v>
      </c>
      <c r="N237">
        <v>305</v>
      </c>
      <c r="O237">
        <v>15</v>
      </c>
      <c r="P237">
        <v>108200</v>
      </c>
      <c r="S237">
        <v>4.8</v>
      </c>
      <c r="T237">
        <v>0.8014</v>
      </c>
      <c r="X237" t="s">
        <v>241</v>
      </c>
      <c r="AA237">
        <f t="shared" si="3"/>
        <v>354.75409836065575</v>
      </c>
    </row>
    <row r="238" spans="1:27" x14ac:dyDescent="0.25">
      <c r="A238" t="s">
        <v>15</v>
      </c>
      <c r="B238" t="s">
        <v>250</v>
      </c>
      <c r="C238" t="s">
        <v>39</v>
      </c>
      <c r="D238" s="2">
        <v>36268</v>
      </c>
      <c r="F238">
        <v>16</v>
      </c>
      <c r="G238">
        <v>560</v>
      </c>
      <c r="I238">
        <v>120</v>
      </c>
      <c r="M238">
        <v>368</v>
      </c>
      <c r="N238">
        <v>293</v>
      </c>
      <c r="O238">
        <v>75</v>
      </c>
      <c r="P238">
        <v>109300</v>
      </c>
      <c r="S238">
        <v>20.5</v>
      </c>
      <c r="T238">
        <v>0.8004</v>
      </c>
      <c r="X238" t="s">
        <v>226</v>
      </c>
      <c r="AA238">
        <f t="shared" si="3"/>
        <v>373.03754266211604</v>
      </c>
    </row>
    <row r="239" spans="1:27" x14ac:dyDescent="0.25">
      <c r="A239" t="s">
        <v>15</v>
      </c>
      <c r="B239" t="s">
        <v>250</v>
      </c>
      <c r="C239" t="s">
        <v>39</v>
      </c>
      <c r="D239" s="2">
        <v>36290</v>
      </c>
      <c r="F239">
        <v>16</v>
      </c>
      <c r="G239">
        <v>500</v>
      </c>
      <c r="I239">
        <v>80</v>
      </c>
      <c r="M239">
        <v>362</v>
      </c>
      <c r="N239">
        <v>170</v>
      </c>
      <c r="O239">
        <v>192</v>
      </c>
      <c r="P239">
        <v>430100</v>
      </c>
      <c r="S239">
        <v>53.1</v>
      </c>
      <c r="T239">
        <v>0.8</v>
      </c>
      <c r="X239" t="s">
        <v>213</v>
      </c>
      <c r="AA239">
        <f t="shared" si="3"/>
        <v>2530</v>
      </c>
    </row>
    <row r="240" spans="1:27" x14ac:dyDescent="0.25">
      <c r="A240" t="s">
        <v>15</v>
      </c>
      <c r="B240" t="s">
        <v>250</v>
      </c>
      <c r="C240" t="s">
        <v>39</v>
      </c>
      <c r="D240" s="2">
        <v>36398</v>
      </c>
      <c r="F240">
        <v>16</v>
      </c>
      <c r="G240">
        <v>560</v>
      </c>
      <c r="I240">
        <v>120</v>
      </c>
      <c r="M240">
        <v>453</v>
      </c>
      <c r="N240">
        <v>423</v>
      </c>
      <c r="O240">
        <v>30</v>
      </c>
      <c r="P240">
        <v>90100</v>
      </c>
      <c r="S240">
        <v>6.6</v>
      </c>
      <c r="T240">
        <v>0.80220000000000002</v>
      </c>
      <c r="AA240">
        <f t="shared" si="3"/>
        <v>213.00236406619385</v>
      </c>
    </row>
    <row r="241" spans="1:27" x14ac:dyDescent="0.25">
      <c r="A241" t="s">
        <v>15</v>
      </c>
      <c r="B241" t="s">
        <v>250</v>
      </c>
      <c r="C241" t="s">
        <v>39</v>
      </c>
      <c r="D241" s="2">
        <v>36710</v>
      </c>
      <c r="F241">
        <v>16</v>
      </c>
      <c r="G241">
        <v>560</v>
      </c>
      <c r="I241">
        <v>120</v>
      </c>
      <c r="M241">
        <v>416</v>
      </c>
      <c r="N241">
        <v>359</v>
      </c>
      <c r="O241">
        <v>57</v>
      </c>
      <c r="P241">
        <v>198800</v>
      </c>
      <c r="S241">
        <v>13.6</v>
      </c>
      <c r="T241">
        <v>0.80120000000000002</v>
      </c>
      <c r="AA241">
        <f t="shared" si="3"/>
        <v>553.76044568245129</v>
      </c>
    </row>
    <row r="242" spans="1:27" x14ac:dyDescent="0.25">
      <c r="A242" t="s">
        <v>15</v>
      </c>
      <c r="B242" t="s">
        <v>250</v>
      </c>
      <c r="C242" t="s">
        <v>39</v>
      </c>
      <c r="D242" s="2">
        <v>36756</v>
      </c>
      <c r="F242">
        <v>16</v>
      </c>
      <c r="G242">
        <v>500</v>
      </c>
      <c r="I242">
        <v>120</v>
      </c>
      <c r="M242">
        <v>389</v>
      </c>
      <c r="N242">
        <v>336</v>
      </c>
      <c r="O242">
        <v>53</v>
      </c>
      <c r="P242">
        <v>338400</v>
      </c>
      <c r="S242">
        <v>13.6</v>
      </c>
      <c r="T242">
        <v>0.79959999999999998</v>
      </c>
      <c r="AA242">
        <f t="shared" si="3"/>
        <v>1007.1428571428571</v>
      </c>
    </row>
    <row r="243" spans="1:27" x14ac:dyDescent="0.25">
      <c r="A243" t="s">
        <v>15</v>
      </c>
      <c r="B243" t="s">
        <v>250</v>
      </c>
      <c r="C243" t="s">
        <v>39</v>
      </c>
      <c r="D243" s="2">
        <v>36764</v>
      </c>
      <c r="O243">
        <v>0</v>
      </c>
      <c r="P243">
        <v>0</v>
      </c>
      <c r="AA243" t="e">
        <f t="shared" si="3"/>
        <v>#DIV/0!</v>
      </c>
    </row>
    <row r="244" spans="1:27" x14ac:dyDescent="0.25">
      <c r="A244" t="s">
        <v>15</v>
      </c>
      <c r="B244" t="s">
        <v>250</v>
      </c>
      <c r="C244" t="s">
        <v>39</v>
      </c>
      <c r="D244" s="2">
        <v>36796</v>
      </c>
      <c r="F244">
        <v>16</v>
      </c>
      <c r="G244">
        <v>500</v>
      </c>
      <c r="I244">
        <v>120</v>
      </c>
      <c r="M244">
        <v>414</v>
      </c>
      <c r="N244">
        <v>368</v>
      </c>
      <c r="O244">
        <v>46</v>
      </c>
      <c r="P244">
        <v>333700</v>
      </c>
      <c r="S244">
        <v>11</v>
      </c>
      <c r="T244">
        <v>0.80249999999999999</v>
      </c>
      <c r="AA244">
        <f t="shared" si="3"/>
        <v>906.79347826086962</v>
      </c>
    </row>
    <row r="245" spans="1:27" x14ac:dyDescent="0.25">
      <c r="A245" t="s">
        <v>15</v>
      </c>
      <c r="B245" t="s">
        <v>250</v>
      </c>
      <c r="C245" t="s">
        <v>39</v>
      </c>
      <c r="D245" s="2">
        <v>36801</v>
      </c>
      <c r="F245">
        <v>16</v>
      </c>
      <c r="G245">
        <v>440</v>
      </c>
      <c r="I245">
        <v>120</v>
      </c>
      <c r="M245">
        <v>419</v>
      </c>
      <c r="N245">
        <v>373</v>
      </c>
      <c r="O245">
        <v>46</v>
      </c>
      <c r="P245">
        <v>333900</v>
      </c>
      <c r="S245">
        <v>11</v>
      </c>
      <c r="T245">
        <v>0.80679999999999996</v>
      </c>
      <c r="AA245">
        <f t="shared" si="3"/>
        <v>895.17426273458443</v>
      </c>
    </row>
    <row r="246" spans="1:27" x14ac:dyDescent="0.25">
      <c r="A246" t="s">
        <v>15</v>
      </c>
      <c r="B246" t="s">
        <v>250</v>
      </c>
      <c r="C246" t="s">
        <v>39</v>
      </c>
      <c r="D246" s="2">
        <v>36817</v>
      </c>
      <c r="F246">
        <v>16</v>
      </c>
      <c r="G246">
        <v>480</v>
      </c>
      <c r="I246">
        <v>120</v>
      </c>
      <c r="M246">
        <v>394</v>
      </c>
      <c r="N246">
        <v>351</v>
      </c>
      <c r="O246">
        <v>43</v>
      </c>
      <c r="P246">
        <v>353000</v>
      </c>
      <c r="S246">
        <v>11</v>
      </c>
      <c r="T246">
        <v>0.80149999999999999</v>
      </c>
      <c r="AA246">
        <f t="shared" si="3"/>
        <v>1005.6980056980057</v>
      </c>
    </row>
    <row r="247" spans="1:27" x14ac:dyDescent="0.25">
      <c r="A247" t="s">
        <v>15</v>
      </c>
      <c r="B247" t="s">
        <v>250</v>
      </c>
      <c r="C247" t="s">
        <v>39</v>
      </c>
      <c r="D247" s="2">
        <v>36838</v>
      </c>
      <c r="F247">
        <v>16</v>
      </c>
      <c r="G247">
        <v>480</v>
      </c>
      <c r="I247">
        <v>90</v>
      </c>
      <c r="M247">
        <v>401</v>
      </c>
      <c r="N247">
        <v>353</v>
      </c>
      <c r="O247">
        <v>48</v>
      </c>
      <c r="P247">
        <v>339600</v>
      </c>
      <c r="S247">
        <v>12</v>
      </c>
      <c r="T247">
        <v>0.80120000000000002</v>
      </c>
      <c r="AA247">
        <f t="shared" si="3"/>
        <v>962.03966005665723</v>
      </c>
    </row>
    <row r="248" spans="1:27" x14ac:dyDescent="0.25">
      <c r="A248" t="s">
        <v>15</v>
      </c>
      <c r="B248" t="s">
        <v>250</v>
      </c>
      <c r="C248" t="s">
        <v>39</v>
      </c>
      <c r="D248" s="2">
        <v>36924</v>
      </c>
      <c r="F248">
        <v>16</v>
      </c>
      <c r="G248">
        <v>480</v>
      </c>
      <c r="I248">
        <v>90</v>
      </c>
      <c r="M248">
        <v>408</v>
      </c>
      <c r="N248">
        <v>295</v>
      </c>
      <c r="O248">
        <v>113</v>
      </c>
      <c r="P248">
        <v>356600</v>
      </c>
      <c r="S248">
        <v>27.8</v>
      </c>
      <c r="T248">
        <v>0.80700000000000005</v>
      </c>
      <c r="AA248">
        <f t="shared" si="3"/>
        <v>1208.8135593220338</v>
      </c>
    </row>
    <row r="249" spans="1:27" x14ac:dyDescent="0.25">
      <c r="A249" t="s">
        <v>15</v>
      </c>
      <c r="B249" t="s">
        <v>250</v>
      </c>
      <c r="C249" t="s">
        <v>39</v>
      </c>
      <c r="D249" s="2">
        <v>36987</v>
      </c>
      <c r="F249">
        <v>16</v>
      </c>
      <c r="G249">
        <v>420</v>
      </c>
      <c r="I249">
        <v>100</v>
      </c>
      <c r="M249">
        <v>386</v>
      </c>
      <c r="N249">
        <v>185</v>
      </c>
      <c r="O249">
        <v>201</v>
      </c>
      <c r="P249">
        <v>339700</v>
      </c>
      <c r="S249">
        <v>52.2</v>
      </c>
      <c r="T249">
        <v>0.81520000000000004</v>
      </c>
      <c r="AA249">
        <f t="shared" si="3"/>
        <v>1836.2162162162163</v>
      </c>
    </row>
    <row r="250" spans="1:27" x14ac:dyDescent="0.25">
      <c r="A250" t="s">
        <v>15</v>
      </c>
      <c r="B250" t="s">
        <v>250</v>
      </c>
      <c r="C250" t="s">
        <v>39</v>
      </c>
      <c r="D250" s="2">
        <v>37029</v>
      </c>
      <c r="F250">
        <v>16</v>
      </c>
      <c r="G250">
        <v>430</v>
      </c>
      <c r="I250">
        <v>100</v>
      </c>
      <c r="M250">
        <v>375</v>
      </c>
      <c r="N250">
        <v>176</v>
      </c>
      <c r="O250">
        <v>199</v>
      </c>
      <c r="P250">
        <v>215300</v>
      </c>
      <c r="S250">
        <v>53.2</v>
      </c>
      <c r="T250">
        <v>0.81599999999999995</v>
      </c>
      <c r="AA250">
        <f t="shared" si="3"/>
        <v>1223.2954545454545</v>
      </c>
    </row>
    <row r="251" spans="1:27" x14ac:dyDescent="0.25">
      <c r="A251" t="s">
        <v>15</v>
      </c>
      <c r="B251" t="s">
        <v>250</v>
      </c>
      <c r="C251" t="s">
        <v>39</v>
      </c>
      <c r="D251" s="2">
        <v>37048</v>
      </c>
      <c r="F251">
        <v>16</v>
      </c>
      <c r="G251">
        <v>430</v>
      </c>
      <c r="I251">
        <v>100</v>
      </c>
      <c r="M251">
        <v>416</v>
      </c>
      <c r="N251">
        <v>235</v>
      </c>
      <c r="O251">
        <v>181</v>
      </c>
      <c r="P251">
        <v>289100</v>
      </c>
      <c r="S251">
        <v>43.6</v>
      </c>
      <c r="T251">
        <v>0.80579999999999996</v>
      </c>
      <c r="AA251">
        <f t="shared" si="3"/>
        <v>1230.2127659574469</v>
      </c>
    </row>
    <row r="252" spans="1:27" x14ac:dyDescent="0.25">
      <c r="A252" t="s">
        <v>15</v>
      </c>
      <c r="B252" t="s">
        <v>250</v>
      </c>
      <c r="C252" t="s">
        <v>39</v>
      </c>
      <c r="D252" s="2">
        <v>37054</v>
      </c>
      <c r="O252">
        <v>0</v>
      </c>
      <c r="P252">
        <v>0</v>
      </c>
      <c r="AA252" t="e">
        <f t="shared" si="3"/>
        <v>#DIV/0!</v>
      </c>
    </row>
    <row r="253" spans="1:27" x14ac:dyDescent="0.25">
      <c r="A253" t="s">
        <v>15</v>
      </c>
      <c r="B253" t="s">
        <v>250</v>
      </c>
      <c r="C253" t="s">
        <v>39</v>
      </c>
      <c r="D253" s="2">
        <v>37131</v>
      </c>
      <c r="F253">
        <v>16</v>
      </c>
      <c r="G253">
        <v>380</v>
      </c>
      <c r="I253">
        <v>130</v>
      </c>
      <c r="M253">
        <v>435</v>
      </c>
      <c r="N253">
        <v>202</v>
      </c>
      <c r="O253">
        <v>233</v>
      </c>
      <c r="P253">
        <v>289300</v>
      </c>
      <c r="S253">
        <v>53.6</v>
      </c>
      <c r="T253">
        <v>0.80210000000000004</v>
      </c>
      <c r="AA253">
        <f t="shared" si="3"/>
        <v>1432.1782178217823</v>
      </c>
    </row>
    <row r="254" spans="1:27" x14ac:dyDescent="0.25">
      <c r="A254" t="s">
        <v>15</v>
      </c>
      <c r="B254" t="s">
        <v>250</v>
      </c>
      <c r="C254" t="s">
        <v>39</v>
      </c>
      <c r="D254" s="2">
        <v>37144</v>
      </c>
      <c r="F254">
        <v>16</v>
      </c>
      <c r="G254">
        <v>355</v>
      </c>
      <c r="I254">
        <v>105</v>
      </c>
      <c r="M254">
        <v>415</v>
      </c>
      <c r="N254">
        <v>153</v>
      </c>
      <c r="O254">
        <v>262</v>
      </c>
      <c r="P254">
        <v>518300</v>
      </c>
      <c r="S254">
        <v>63.19</v>
      </c>
      <c r="T254">
        <v>0.80600000000000005</v>
      </c>
      <c r="AA254">
        <f t="shared" si="3"/>
        <v>3387.581699346405</v>
      </c>
    </row>
    <row r="255" spans="1:27" x14ac:dyDescent="0.25">
      <c r="A255" t="s">
        <v>15</v>
      </c>
      <c r="B255" t="s">
        <v>250</v>
      </c>
      <c r="C255" t="s">
        <v>39</v>
      </c>
      <c r="D255" s="2">
        <v>37202</v>
      </c>
      <c r="F255">
        <v>16</v>
      </c>
      <c r="G255">
        <v>340</v>
      </c>
      <c r="I255">
        <v>140</v>
      </c>
      <c r="M255">
        <v>390</v>
      </c>
      <c r="N255">
        <v>133</v>
      </c>
      <c r="O255">
        <v>257</v>
      </c>
      <c r="P255">
        <v>451600</v>
      </c>
      <c r="S255">
        <v>66</v>
      </c>
      <c r="T255">
        <v>0.80330000000000001</v>
      </c>
      <c r="AA255">
        <f t="shared" si="3"/>
        <v>3395.4887218045114</v>
      </c>
    </row>
    <row r="256" spans="1:27" x14ac:dyDescent="0.25">
      <c r="A256" t="s">
        <v>15</v>
      </c>
      <c r="B256" t="s">
        <v>250</v>
      </c>
      <c r="C256" t="s">
        <v>39</v>
      </c>
      <c r="D256" s="2">
        <v>37229</v>
      </c>
      <c r="F256">
        <v>16</v>
      </c>
      <c r="G256">
        <v>320</v>
      </c>
      <c r="I256">
        <v>100</v>
      </c>
      <c r="M256">
        <v>412</v>
      </c>
      <c r="N256">
        <v>156</v>
      </c>
      <c r="O256">
        <v>256</v>
      </c>
      <c r="P256">
        <v>161900</v>
      </c>
      <c r="S256">
        <v>62.24</v>
      </c>
      <c r="T256">
        <v>0.80279999999999996</v>
      </c>
      <c r="AA256">
        <f t="shared" si="3"/>
        <v>1037.8205128205129</v>
      </c>
    </row>
    <row r="257" spans="1:27" x14ac:dyDescent="0.25">
      <c r="A257" t="s">
        <v>15</v>
      </c>
      <c r="B257" t="s">
        <v>250</v>
      </c>
      <c r="C257" t="s">
        <v>39</v>
      </c>
      <c r="D257" s="2">
        <v>37230</v>
      </c>
      <c r="F257">
        <v>16</v>
      </c>
      <c r="G257">
        <v>340</v>
      </c>
      <c r="I257">
        <v>140</v>
      </c>
      <c r="M257">
        <v>402</v>
      </c>
      <c r="N257">
        <v>152</v>
      </c>
      <c r="O257">
        <v>250</v>
      </c>
      <c r="P257">
        <v>413300</v>
      </c>
      <c r="S257">
        <v>62.24</v>
      </c>
      <c r="T257">
        <v>0.80489999999999995</v>
      </c>
      <c r="AA257">
        <f t="shared" si="3"/>
        <v>2719.0789473684213</v>
      </c>
    </row>
    <row r="258" spans="1:27" x14ac:dyDescent="0.25">
      <c r="A258" t="s">
        <v>15</v>
      </c>
      <c r="B258" t="s">
        <v>250</v>
      </c>
      <c r="C258" t="s">
        <v>39</v>
      </c>
      <c r="D258" s="2">
        <v>37258</v>
      </c>
      <c r="F258">
        <v>16</v>
      </c>
      <c r="G258">
        <v>321</v>
      </c>
      <c r="I258">
        <v>100</v>
      </c>
      <c r="M258">
        <v>420</v>
      </c>
      <c r="N258">
        <v>153</v>
      </c>
      <c r="O258">
        <v>267</v>
      </c>
      <c r="P258">
        <v>365800</v>
      </c>
      <c r="S258">
        <v>63.5</v>
      </c>
      <c r="T258">
        <v>0.80679999999999996</v>
      </c>
      <c r="AA258">
        <f t="shared" ref="AA258:AA321" si="4">P258/N258</f>
        <v>2390.8496732026142</v>
      </c>
    </row>
    <row r="259" spans="1:27" x14ac:dyDescent="0.25">
      <c r="A259" t="s">
        <v>15</v>
      </c>
      <c r="B259" t="s">
        <v>250</v>
      </c>
      <c r="C259" t="s">
        <v>39</v>
      </c>
      <c r="D259" s="2">
        <v>37295</v>
      </c>
      <c r="F259">
        <v>16</v>
      </c>
      <c r="G259">
        <v>320</v>
      </c>
      <c r="I259">
        <v>100</v>
      </c>
      <c r="M259">
        <v>367</v>
      </c>
      <c r="N259">
        <v>153</v>
      </c>
      <c r="O259">
        <v>214</v>
      </c>
      <c r="P259">
        <v>305300</v>
      </c>
      <c r="S259">
        <v>58.4</v>
      </c>
      <c r="T259">
        <v>0.80269999999999997</v>
      </c>
      <c r="AA259">
        <f t="shared" si="4"/>
        <v>1995.4248366013071</v>
      </c>
    </row>
    <row r="260" spans="1:27" x14ac:dyDescent="0.25">
      <c r="A260" t="s">
        <v>15</v>
      </c>
      <c r="B260" t="s">
        <v>250</v>
      </c>
      <c r="C260" t="s">
        <v>39</v>
      </c>
      <c r="D260" s="2">
        <v>37344</v>
      </c>
      <c r="F260">
        <v>16</v>
      </c>
      <c r="G260">
        <v>320</v>
      </c>
      <c r="I260">
        <v>100</v>
      </c>
      <c r="M260">
        <v>332</v>
      </c>
      <c r="N260">
        <v>124</v>
      </c>
      <c r="O260">
        <v>208</v>
      </c>
      <c r="P260">
        <v>284500</v>
      </c>
      <c r="S260">
        <v>62.54</v>
      </c>
      <c r="T260">
        <v>0.80679999999999996</v>
      </c>
      <c r="AA260">
        <f t="shared" si="4"/>
        <v>2294.3548387096776</v>
      </c>
    </row>
    <row r="261" spans="1:27" x14ac:dyDescent="0.25">
      <c r="A261" t="s">
        <v>15</v>
      </c>
      <c r="B261" t="s">
        <v>250</v>
      </c>
      <c r="C261" t="s">
        <v>39</v>
      </c>
      <c r="D261" s="2">
        <v>37356</v>
      </c>
      <c r="F261">
        <v>16</v>
      </c>
      <c r="G261">
        <v>400</v>
      </c>
      <c r="I261">
        <v>160</v>
      </c>
      <c r="M261">
        <v>338</v>
      </c>
      <c r="N261">
        <v>138</v>
      </c>
      <c r="O261">
        <v>200</v>
      </c>
      <c r="P261">
        <v>424900</v>
      </c>
      <c r="S261">
        <v>59.28</v>
      </c>
      <c r="T261">
        <v>0.78700000000000003</v>
      </c>
      <c r="AA261">
        <f t="shared" si="4"/>
        <v>3078.985507246377</v>
      </c>
    </row>
    <row r="262" spans="1:27" x14ac:dyDescent="0.25">
      <c r="A262" t="s">
        <v>15</v>
      </c>
      <c r="B262" t="s">
        <v>250</v>
      </c>
      <c r="C262" t="s">
        <v>39</v>
      </c>
      <c r="D262" s="2">
        <v>37441</v>
      </c>
      <c r="F262">
        <v>16</v>
      </c>
      <c r="G262">
        <v>400</v>
      </c>
      <c r="I262">
        <v>170</v>
      </c>
      <c r="M262">
        <v>665</v>
      </c>
      <c r="N262">
        <v>374</v>
      </c>
      <c r="O262">
        <v>291</v>
      </c>
      <c r="P262">
        <v>1020799.9999999999</v>
      </c>
      <c r="S262">
        <v>43.79</v>
      </c>
      <c r="T262">
        <v>0.80069999999999997</v>
      </c>
      <c r="AA262">
        <f t="shared" si="4"/>
        <v>2729.411764705882</v>
      </c>
    </row>
    <row r="263" spans="1:27" x14ac:dyDescent="0.25">
      <c r="A263" t="s">
        <v>15</v>
      </c>
      <c r="B263" t="s">
        <v>250</v>
      </c>
      <c r="C263" t="s">
        <v>39</v>
      </c>
      <c r="D263" s="2">
        <v>37517</v>
      </c>
      <c r="F263">
        <v>16</v>
      </c>
      <c r="G263">
        <v>350</v>
      </c>
      <c r="I263">
        <v>100</v>
      </c>
      <c r="M263">
        <v>488</v>
      </c>
      <c r="N263">
        <v>202</v>
      </c>
      <c r="O263">
        <v>286</v>
      </c>
      <c r="P263">
        <v>331400</v>
      </c>
      <c r="S263">
        <v>58.52</v>
      </c>
      <c r="T263">
        <v>0.80279999999999996</v>
      </c>
      <c r="AA263">
        <f t="shared" si="4"/>
        <v>1640.5940594059407</v>
      </c>
    </row>
    <row r="264" spans="1:27" x14ac:dyDescent="0.25">
      <c r="A264" t="s">
        <v>15</v>
      </c>
      <c r="B264" t="s">
        <v>250</v>
      </c>
      <c r="C264" t="s">
        <v>39</v>
      </c>
      <c r="D264" s="2">
        <v>37574</v>
      </c>
      <c r="F264">
        <v>16</v>
      </c>
      <c r="G264">
        <v>320</v>
      </c>
      <c r="I264">
        <v>90</v>
      </c>
      <c r="M264">
        <v>497</v>
      </c>
      <c r="N264">
        <v>249</v>
      </c>
      <c r="O264">
        <v>248</v>
      </c>
      <c r="P264">
        <v>498000</v>
      </c>
      <c r="S264">
        <v>50</v>
      </c>
      <c r="T264">
        <v>0.79769999999999996</v>
      </c>
      <c r="AA264">
        <f t="shared" si="4"/>
        <v>2000</v>
      </c>
    </row>
    <row r="265" spans="1:27" x14ac:dyDescent="0.25">
      <c r="A265" t="s">
        <v>15</v>
      </c>
      <c r="B265" t="s">
        <v>250</v>
      </c>
      <c r="C265" t="s">
        <v>39</v>
      </c>
      <c r="D265" s="2">
        <v>37636</v>
      </c>
      <c r="F265">
        <v>16</v>
      </c>
      <c r="G265">
        <v>325</v>
      </c>
      <c r="I265">
        <v>120</v>
      </c>
      <c r="M265">
        <v>436</v>
      </c>
      <c r="N265">
        <v>290</v>
      </c>
      <c r="O265">
        <v>146</v>
      </c>
      <c r="P265">
        <v>456900</v>
      </c>
      <c r="S265">
        <v>33.53</v>
      </c>
      <c r="T265">
        <v>0.8004</v>
      </c>
      <c r="AA265">
        <f t="shared" si="4"/>
        <v>1575.5172413793102</v>
      </c>
    </row>
    <row r="266" spans="1:27" x14ac:dyDescent="0.25">
      <c r="A266" t="s">
        <v>15</v>
      </c>
      <c r="B266" t="s">
        <v>250</v>
      </c>
      <c r="C266" t="s">
        <v>39</v>
      </c>
      <c r="D266" s="2">
        <v>37685</v>
      </c>
      <c r="F266">
        <v>16</v>
      </c>
      <c r="G266">
        <v>330</v>
      </c>
      <c r="I266">
        <v>90</v>
      </c>
      <c r="M266">
        <v>490</v>
      </c>
      <c r="N266">
        <v>196</v>
      </c>
      <c r="O266">
        <v>294</v>
      </c>
      <c r="P266">
        <v>618400</v>
      </c>
      <c r="S266">
        <v>59.98</v>
      </c>
      <c r="T266">
        <v>0.8125</v>
      </c>
      <c r="AA266">
        <f t="shared" si="4"/>
        <v>3155.1020408163267</v>
      </c>
    </row>
    <row r="267" spans="1:27" x14ac:dyDescent="0.25">
      <c r="A267" t="s">
        <v>15</v>
      </c>
      <c r="B267" t="s">
        <v>250</v>
      </c>
      <c r="C267" t="s">
        <v>39</v>
      </c>
      <c r="D267" s="2">
        <v>37692</v>
      </c>
      <c r="F267">
        <v>16</v>
      </c>
      <c r="G267">
        <v>225</v>
      </c>
      <c r="I267">
        <v>90</v>
      </c>
      <c r="M267">
        <v>466</v>
      </c>
      <c r="N267">
        <v>186</v>
      </c>
      <c r="O267">
        <v>280</v>
      </c>
      <c r="P267">
        <v>516800.00000000006</v>
      </c>
      <c r="S267">
        <v>59.98</v>
      </c>
      <c r="T267">
        <v>0.80210000000000004</v>
      </c>
      <c r="AA267">
        <f t="shared" si="4"/>
        <v>2778.4946236559144</v>
      </c>
    </row>
    <row r="268" spans="1:27" x14ac:dyDescent="0.25">
      <c r="A268" t="s">
        <v>15</v>
      </c>
      <c r="B268" t="s">
        <v>250</v>
      </c>
      <c r="C268" t="s">
        <v>39</v>
      </c>
      <c r="D268" s="2">
        <v>37715</v>
      </c>
      <c r="F268">
        <v>16</v>
      </c>
      <c r="G268">
        <v>290</v>
      </c>
      <c r="I268">
        <v>110</v>
      </c>
      <c r="M268">
        <v>464</v>
      </c>
      <c r="N268">
        <v>163</v>
      </c>
      <c r="O268">
        <v>301</v>
      </c>
      <c r="P268">
        <v>531300</v>
      </c>
      <c r="S268">
        <v>64.900000000000006</v>
      </c>
      <c r="T268">
        <v>0.80049999999999999</v>
      </c>
      <c r="AA268">
        <f t="shared" si="4"/>
        <v>3259.5092024539877</v>
      </c>
    </row>
    <row r="269" spans="1:27" x14ac:dyDescent="0.25">
      <c r="A269" t="s">
        <v>15</v>
      </c>
      <c r="B269" t="s">
        <v>250</v>
      </c>
      <c r="C269" t="s">
        <v>39</v>
      </c>
      <c r="D269" s="2">
        <v>37757</v>
      </c>
      <c r="F269">
        <v>16</v>
      </c>
      <c r="G269">
        <v>460</v>
      </c>
      <c r="I269">
        <v>140</v>
      </c>
      <c r="M269">
        <v>576</v>
      </c>
      <c r="N269">
        <v>204</v>
      </c>
      <c r="O269">
        <v>372</v>
      </c>
      <c r="P269">
        <v>644500</v>
      </c>
      <c r="S269">
        <v>64.63</v>
      </c>
      <c r="T269">
        <v>0.80200000000000005</v>
      </c>
      <c r="AA269">
        <f t="shared" si="4"/>
        <v>3159.3137254901962</v>
      </c>
    </row>
    <row r="270" spans="1:27" x14ac:dyDescent="0.25">
      <c r="A270" t="s">
        <v>15</v>
      </c>
      <c r="B270" t="s">
        <v>250</v>
      </c>
      <c r="C270" t="s">
        <v>39</v>
      </c>
      <c r="D270" s="2">
        <v>37774</v>
      </c>
      <c r="F270">
        <v>16</v>
      </c>
      <c r="G270">
        <v>320</v>
      </c>
      <c r="I270">
        <v>110</v>
      </c>
      <c r="M270">
        <v>508</v>
      </c>
      <c r="N270">
        <v>197</v>
      </c>
      <c r="O270">
        <v>311</v>
      </c>
      <c r="P270">
        <v>752900</v>
      </c>
      <c r="S270">
        <v>61.27</v>
      </c>
      <c r="T270">
        <v>0.79859999999999998</v>
      </c>
      <c r="AA270">
        <f t="shared" si="4"/>
        <v>3821.8274111675128</v>
      </c>
    </row>
    <row r="271" spans="1:27" x14ac:dyDescent="0.25">
      <c r="A271" t="s">
        <v>15</v>
      </c>
      <c r="B271" t="s">
        <v>250</v>
      </c>
      <c r="C271" t="s">
        <v>39</v>
      </c>
      <c r="D271" s="2">
        <v>37823</v>
      </c>
      <c r="F271">
        <v>16</v>
      </c>
      <c r="G271">
        <v>381</v>
      </c>
      <c r="I271">
        <v>110</v>
      </c>
      <c r="M271">
        <v>460</v>
      </c>
      <c r="N271">
        <v>178</v>
      </c>
      <c r="O271">
        <v>282</v>
      </c>
      <c r="P271">
        <v>587900</v>
      </c>
      <c r="S271">
        <v>61.4</v>
      </c>
      <c r="T271">
        <v>0.78339999999999999</v>
      </c>
      <c r="AA271">
        <f t="shared" si="4"/>
        <v>3302.8089887640449</v>
      </c>
    </row>
    <row r="272" spans="1:27" x14ac:dyDescent="0.25">
      <c r="A272" t="s">
        <v>15</v>
      </c>
      <c r="B272" t="s">
        <v>250</v>
      </c>
      <c r="C272" t="s">
        <v>39</v>
      </c>
      <c r="D272" s="2">
        <v>37829</v>
      </c>
      <c r="F272">
        <v>16</v>
      </c>
      <c r="G272">
        <v>280</v>
      </c>
      <c r="I272">
        <v>110</v>
      </c>
      <c r="M272">
        <v>497</v>
      </c>
      <c r="N272">
        <v>242</v>
      </c>
      <c r="O272">
        <v>255</v>
      </c>
      <c r="P272">
        <v>693300</v>
      </c>
      <c r="S272">
        <v>51.4</v>
      </c>
      <c r="T272">
        <v>0.2555</v>
      </c>
      <c r="AA272">
        <f t="shared" si="4"/>
        <v>2864.8760330578511</v>
      </c>
    </row>
    <row r="273" spans="1:27" x14ac:dyDescent="0.25">
      <c r="A273" t="s">
        <v>15</v>
      </c>
      <c r="B273" t="s">
        <v>250</v>
      </c>
      <c r="C273" t="s">
        <v>39</v>
      </c>
      <c r="D273" s="2">
        <v>37846</v>
      </c>
      <c r="F273">
        <v>16</v>
      </c>
      <c r="G273">
        <v>275</v>
      </c>
      <c r="I273">
        <v>110</v>
      </c>
      <c r="M273">
        <v>496</v>
      </c>
      <c r="N273">
        <v>241</v>
      </c>
      <c r="O273">
        <v>255</v>
      </c>
      <c r="P273">
        <v>589200</v>
      </c>
      <c r="S273">
        <v>51.4</v>
      </c>
      <c r="T273">
        <v>0.80710000000000004</v>
      </c>
      <c r="AA273">
        <f t="shared" si="4"/>
        <v>2444.8132780082988</v>
      </c>
    </row>
    <row r="274" spans="1:27" x14ac:dyDescent="0.25">
      <c r="A274" t="s">
        <v>15</v>
      </c>
      <c r="B274" t="s">
        <v>250</v>
      </c>
      <c r="C274" t="s">
        <v>39</v>
      </c>
      <c r="D274" s="2">
        <v>37966</v>
      </c>
      <c r="F274">
        <v>20</v>
      </c>
      <c r="G274">
        <v>310</v>
      </c>
      <c r="I274">
        <v>100</v>
      </c>
      <c r="M274">
        <v>476</v>
      </c>
      <c r="N274">
        <v>195</v>
      </c>
      <c r="O274">
        <v>281</v>
      </c>
      <c r="P274">
        <v>629300</v>
      </c>
      <c r="S274">
        <v>59.1</v>
      </c>
      <c r="T274">
        <v>0.80120000000000002</v>
      </c>
      <c r="AA274">
        <f t="shared" si="4"/>
        <v>3227.1794871794873</v>
      </c>
    </row>
    <row r="275" spans="1:27" x14ac:dyDescent="0.25">
      <c r="A275" t="s">
        <v>15</v>
      </c>
      <c r="B275" t="s">
        <v>250</v>
      </c>
      <c r="C275" t="s">
        <v>39</v>
      </c>
      <c r="D275" s="2">
        <v>37994</v>
      </c>
      <c r="F275">
        <v>20</v>
      </c>
      <c r="G275">
        <v>310</v>
      </c>
      <c r="I275">
        <v>110</v>
      </c>
      <c r="M275">
        <v>579</v>
      </c>
      <c r="N275">
        <v>243</v>
      </c>
      <c r="O275">
        <v>336</v>
      </c>
      <c r="P275">
        <v>353800</v>
      </c>
      <c r="S275">
        <v>58</v>
      </c>
      <c r="T275">
        <v>0.81599999999999995</v>
      </c>
      <c r="AA275">
        <f t="shared" si="4"/>
        <v>1455.9670781893003</v>
      </c>
    </row>
    <row r="276" spans="1:27" x14ac:dyDescent="0.25">
      <c r="A276" t="s">
        <v>15</v>
      </c>
      <c r="B276" t="s">
        <v>250</v>
      </c>
      <c r="C276" t="s">
        <v>39</v>
      </c>
      <c r="D276" s="2">
        <v>38040</v>
      </c>
      <c r="F276">
        <v>20</v>
      </c>
      <c r="G276">
        <v>310</v>
      </c>
      <c r="I276">
        <v>110</v>
      </c>
      <c r="M276">
        <v>475</v>
      </c>
      <c r="N276">
        <v>185</v>
      </c>
      <c r="O276">
        <v>290</v>
      </c>
      <c r="P276">
        <v>324400</v>
      </c>
      <c r="S276">
        <v>61</v>
      </c>
      <c r="T276">
        <v>0.8044</v>
      </c>
      <c r="AA276">
        <f t="shared" si="4"/>
        <v>1753.5135135135135</v>
      </c>
    </row>
    <row r="277" spans="1:27" x14ac:dyDescent="0.25">
      <c r="A277" t="s">
        <v>15</v>
      </c>
      <c r="B277" t="s">
        <v>250</v>
      </c>
      <c r="C277" t="s">
        <v>39</v>
      </c>
      <c r="D277" s="2">
        <v>38069</v>
      </c>
      <c r="F277">
        <v>20</v>
      </c>
      <c r="G277">
        <v>400</v>
      </c>
      <c r="I277">
        <v>120</v>
      </c>
      <c r="M277">
        <v>454</v>
      </c>
      <c r="N277">
        <v>179</v>
      </c>
      <c r="O277">
        <v>275</v>
      </c>
      <c r="P277">
        <v>334100</v>
      </c>
      <c r="S277">
        <v>60.5</v>
      </c>
      <c r="T277">
        <v>0.81</v>
      </c>
      <c r="AA277">
        <f t="shared" si="4"/>
        <v>1866.4804469273743</v>
      </c>
    </row>
    <row r="278" spans="1:27" x14ac:dyDescent="0.25">
      <c r="A278" t="s">
        <v>15</v>
      </c>
      <c r="B278" t="s">
        <v>250</v>
      </c>
      <c r="C278" t="s">
        <v>39</v>
      </c>
      <c r="D278" s="2">
        <v>38083</v>
      </c>
      <c r="F278">
        <v>20</v>
      </c>
      <c r="G278">
        <v>260</v>
      </c>
      <c r="I278">
        <v>90</v>
      </c>
      <c r="M278">
        <v>499</v>
      </c>
      <c r="N278">
        <v>197</v>
      </c>
      <c r="O278">
        <v>302</v>
      </c>
      <c r="P278">
        <v>372800</v>
      </c>
      <c r="S278">
        <v>60.6</v>
      </c>
      <c r="T278">
        <v>0.8246</v>
      </c>
      <c r="AA278">
        <f t="shared" si="4"/>
        <v>1892.3857868020305</v>
      </c>
    </row>
    <row r="279" spans="1:27" x14ac:dyDescent="0.25">
      <c r="A279" t="s">
        <v>15</v>
      </c>
      <c r="B279" t="s">
        <v>250</v>
      </c>
      <c r="C279" t="s">
        <v>39</v>
      </c>
      <c r="D279" s="2">
        <v>41296</v>
      </c>
      <c r="F279">
        <v>20</v>
      </c>
      <c r="G279">
        <v>464</v>
      </c>
      <c r="I279">
        <v>159</v>
      </c>
      <c r="J279">
        <v>48</v>
      </c>
      <c r="K279">
        <v>45.8</v>
      </c>
      <c r="L279">
        <v>101.5</v>
      </c>
      <c r="M279">
        <v>542.71</v>
      </c>
      <c r="N279">
        <v>94.98</v>
      </c>
      <c r="O279">
        <v>447.73</v>
      </c>
      <c r="P279">
        <v>63600.000000000007</v>
      </c>
      <c r="S279">
        <v>82.498940502294005</v>
      </c>
      <c r="T279">
        <v>0.81389999999999996</v>
      </c>
      <c r="AA279">
        <f t="shared" si="4"/>
        <v>669.61465571699307</v>
      </c>
    </row>
    <row r="280" spans="1:27" x14ac:dyDescent="0.25">
      <c r="A280" t="s">
        <v>15</v>
      </c>
      <c r="B280" t="s">
        <v>250</v>
      </c>
      <c r="C280" t="s">
        <v>39</v>
      </c>
      <c r="D280" s="2">
        <v>41316</v>
      </c>
      <c r="F280">
        <v>16</v>
      </c>
      <c r="G280">
        <v>520</v>
      </c>
      <c r="I280">
        <v>120</v>
      </c>
      <c r="J280">
        <v>48</v>
      </c>
      <c r="K280">
        <v>45</v>
      </c>
      <c r="L280">
        <v>78</v>
      </c>
      <c r="M280">
        <v>542.79999999999995</v>
      </c>
      <c r="N280">
        <v>106.9</v>
      </c>
      <c r="O280">
        <v>435.9</v>
      </c>
      <c r="P280">
        <v>50600</v>
      </c>
      <c r="S280">
        <v>80.305821665438501</v>
      </c>
      <c r="T280">
        <v>0.81389999999999996</v>
      </c>
      <c r="AA280">
        <f t="shared" si="4"/>
        <v>473.33956969130026</v>
      </c>
    </row>
    <row r="281" spans="1:27" x14ac:dyDescent="0.25">
      <c r="A281" t="s">
        <v>15</v>
      </c>
      <c r="B281" t="s">
        <v>250</v>
      </c>
      <c r="C281" t="s">
        <v>39</v>
      </c>
      <c r="D281" s="2">
        <v>41326</v>
      </c>
      <c r="F281">
        <v>16</v>
      </c>
      <c r="G281">
        <v>520</v>
      </c>
      <c r="I281">
        <v>120</v>
      </c>
      <c r="J281">
        <v>48</v>
      </c>
      <c r="K281">
        <v>47.5</v>
      </c>
      <c r="L281">
        <v>82.8</v>
      </c>
      <c r="M281">
        <v>528.04999999999995</v>
      </c>
      <c r="N281">
        <v>164.03</v>
      </c>
      <c r="O281">
        <v>364.02</v>
      </c>
      <c r="P281">
        <v>61300</v>
      </c>
      <c r="S281">
        <v>68.936653725972903</v>
      </c>
      <c r="T281">
        <v>0.9</v>
      </c>
      <c r="AA281">
        <f t="shared" si="4"/>
        <v>373.71212583064073</v>
      </c>
    </row>
    <row r="282" spans="1:27" x14ac:dyDescent="0.25">
      <c r="A282" t="s">
        <v>15</v>
      </c>
      <c r="B282" t="s">
        <v>250</v>
      </c>
      <c r="C282" t="s">
        <v>39</v>
      </c>
      <c r="D282" s="2">
        <v>41348</v>
      </c>
      <c r="F282">
        <v>16</v>
      </c>
      <c r="G282">
        <v>520</v>
      </c>
      <c r="I282">
        <v>120</v>
      </c>
      <c r="J282">
        <v>48</v>
      </c>
      <c r="K282">
        <v>48</v>
      </c>
      <c r="L282">
        <v>77.099999999999994</v>
      </c>
      <c r="M282">
        <v>544.63</v>
      </c>
      <c r="N282">
        <v>109.03</v>
      </c>
      <c r="O282">
        <v>435.6</v>
      </c>
      <c r="P282">
        <v>64900</v>
      </c>
      <c r="S282">
        <v>79.980904467252998</v>
      </c>
      <c r="T282">
        <v>0.81389999999999996</v>
      </c>
      <c r="AA282">
        <f t="shared" si="4"/>
        <v>595.24901403283502</v>
      </c>
    </row>
    <row r="283" spans="1:27" x14ac:dyDescent="0.25">
      <c r="A283" t="s">
        <v>15</v>
      </c>
      <c r="B283" t="s">
        <v>250</v>
      </c>
      <c r="C283" t="s">
        <v>39</v>
      </c>
      <c r="D283" s="2">
        <v>41377</v>
      </c>
      <c r="F283">
        <v>16</v>
      </c>
      <c r="G283">
        <v>520</v>
      </c>
      <c r="I283">
        <v>120</v>
      </c>
      <c r="J283">
        <v>48</v>
      </c>
      <c r="K283">
        <v>48</v>
      </c>
      <c r="L283">
        <v>77.099999999999994</v>
      </c>
      <c r="M283">
        <v>545.92999999999995</v>
      </c>
      <c r="N283">
        <v>95.41</v>
      </c>
      <c r="O283">
        <v>450.52</v>
      </c>
      <c r="P283">
        <v>68400</v>
      </c>
      <c r="S283">
        <v>82.523400435953306</v>
      </c>
      <c r="T283">
        <v>0.81389999999999996</v>
      </c>
      <c r="AA283">
        <f t="shared" si="4"/>
        <v>716.90598469762085</v>
      </c>
    </row>
    <row r="284" spans="1:27" x14ac:dyDescent="0.25">
      <c r="A284" t="s">
        <v>15</v>
      </c>
      <c r="B284" t="s">
        <v>250</v>
      </c>
      <c r="C284" t="s">
        <v>39</v>
      </c>
      <c r="D284" s="2">
        <v>41403</v>
      </c>
      <c r="F284">
        <v>20</v>
      </c>
      <c r="G284">
        <v>520</v>
      </c>
      <c r="I284">
        <v>120</v>
      </c>
      <c r="J284">
        <v>48</v>
      </c>
      <c r="K284">
        <v>47.1</v>
      </c>
      <c r="L284">
        <v>93.5</v>
      </c>
      <c r="M284">
        <v>541.79</v>
      </c>
      <c r="N284">
        <v>119.54</v>
      </c>
      <c r="O284">
        <v>422.25</v>
      </c>
      <c r="P284">
        <v>63100</v>
      </c>
      <c r="S284">
        <v>77.936100703224497</v>
      </c>
      <c r="T284">
        <v>0.81389999999999996</v>
      </c>
      <c r="AA284">
        <f t="shared" si="4"/>
        <v>527.85678433996986</v>
      </c>
    </row>
    <row r="285" spans="1:27" x14ac:dyDescent="0.25">
      <c r="A285" t="s">
        <v>15</v>
      </c>
      <c r="B285" t="s">
        <v>250</v>
      </c>
      <c r="C285" t="s">
        <v>39</v>
      </c>
      <c r="D285" s="2">
        <v>41408</v>
      </c>
      <c r="F285">
        <v>32</v>
      </c>
      <c r="G285">
        <v>520</v>
      </c>
      <c r="I285">
        <v>120</v>
      </c>
      <c r="J285">
        <v>48</v>
      </c>
      <c r="K285">
        <v>47.4</v>
      </c>
      <c r="L285">
        <v>78.2</v>
      </c>
      <c r="M285">
        <v>1097.5899999999999</v>
      </c>
      <c r="N285">
        <v>302.64999999999998</v>
      </c>
      <c r="O285">
        <v>794.94</v>
      </c>
      <c r="P285">
        <v>622000</v>
      </c>
      <c r="S285">
        <v>72.425951402618495</v>
      </c>
      <c r="T285">
        <v>0.81389999999999996</v>
      </c>
      <c r="AA285">
        <f t="shared" si="4"/>
        <v>2055.1792499586982</v>
      </c>
    </row>
    <row r="286" spans="1:27" x14ac:dyDescent="0.25">
      <c r="A286" t="s">
        <v>15</v>
      </c>
      <c r="B286" t="s">
        <v>250</v>
      </c>
      <c r="C286" t="s">
        <v>39</v>
      </c>
      <c r="D286" s="2">
        <v>41409</v>
      </c>
      <c r="F286">
        <v>24</v>
      </c>
      <c r="G286">
        <v>520</v>
      </c>
      <c r="I286">
        <v>120</v>
      </c>
      <c r="J286">
        <v>48</v>
      </c>
      <c r="K286">
        <v>47.8</v>
      </c>
      <c r="L286">
        <v>86.4</v>
      </c>
      <c r="M286">
        <v>779.8</v>
      </c>
      <c r="N286">
        <v>133.77000000000001</v>
      </c>
      <c r="O286">
        <v>646.03</v>
      </c>
      <c r="P286">
        <v>55000</v>
      </c>
      <c r="S286">
        <v>82.845601436265696</v>
      </c>
      <c r="T286">
        <v>0.81389999999999996</v>
      </c>
      <c r="AA286">
        <f t="shared" si="4"/>
        <v>411.15347237796215</v>
      </c>
    </row>
    <row r="287" spans="1:27" x14ac:dyDescent="0.25">
      <c r="A287" t="s">
        <v>15</v>
      </c>
      <c r="B287" t="s">
        <v>250</v>
      </c>
      <c r="C287" t="s">
        <v>39</v>
      </c>
      <c r="D287" s="2">
        <v>41438</v>
      </c>
      <c r="F287">
        <v>32</v>
      </c>
      <c r="G287">
        <v>235</v>
      </c>
      <c r="I287">
        <v>103</v>
      </c>
      <c r="J287">
        <v>59</v>
      </c>
      <c r="K287">
        <v>47.2</v>
      </c>
      <c r="L287">
        <v>96.2</v>
      </c>
      <c r="M287">
        <v>627.22</v>
      </c>
      <c r="N287">
        <v>120.89</v>
      </c>
      <c r="O287">
        <v>506.33</v>
      </c>
      <c r="P287">
        <v>67700</v>
      </c>
      <c r="S287">
        <v>80.7260610312171</v>
      </c>
      <c r="T287">
        <v>1.0089999999999999</v>
      </c>
      <c r="AA287">
        <f t="shared" si="4"/>
        <v>560.01323517247079</v>
      </c>
    </row>
    <row r="288" spans="1:27" x14ac:dyDescent="0.25">
      <c r="A288" t="s">
        <v>15</v>
      </c>
      <c r="B288" t="s">
        <v>250</v>
      </c>
      <c r="C288" t="s">
        <v>39</v>
      </c>
      <c r="D288" s="2">
        <v>41753</v>
      </c>
      <c r="F288">
        <v>16</v>
      </c>
      <c r="G288">
        <v>520</v>
      </c>
      <c r="I288">
        <v>120</v>
      </c>
      <c r="J288">
        <v>52</v>
      </c>
      <c r="K288">
        <v>48</v>
      </c>
      <c r="L288">
        <v>93</v>
      </c>
      <c r="M288">
        <v>791.23</v>
      </c>
      <c r="N288">
        <v>434.39</v>
      </c>
      <c r="O288">
        <v>356.84</v>
      </c>
      <c r="P288">
        <v>122700</v>
      </c>
      <c r="S288">
        <v>45.099402196580002</v>
      </c>
      <c r="T288">
        <v>0.81389999999999996</v>
      </c>
      <c r="AA288">
        <f t="shared" si="4"/>
        <v>282.46506595455696</v>
      </c>
    </row>
    <row r="289" spans="1:27" x14ac:dyDescent="0.25">
      <c r="A289" t="s">
        <v>15</v>
      </c>
      <c r="B289" t="s">
        <v>250</v>
      </c>
      <c r="C289" t="s">
        <v>39</v>
      </c>
      <c r="D289" s="2">
        <v>41758</v>
      </c>
      <c r="F289">
        <v>16</v>
      </c>
      <c r="G289">
        <v>520</v>
      </c>
      <c r="I289">
        <v>120</v>
      </c>
      <c r="J289">
        <v>52</v>
      </c>
      <c r="K289">
        <v>47</v>
      </c>
      <c r="L289">
        <v>77</v>
      </c>
      <c r="M289">
        <v>694.49</v>
      </c>
      <c r="N289">
        <v>313.81</v>
      </c>
      <c r="O289">
        <v>380.65</v>
      </c>
      <c r="P289">
        <v>108700</v>
      </c>
      <c r="S289">
        <v>54.810004463707202</v>
      </c>
      <c r="T289">
        <v>0.81389999999999996</v>
      </c>
      <c r="AA289">
        <f t="shared" si="4"/>
        <v>346.38794174819157</v>
      </c>
    </row>
    <row r="290" spans="1:27" x14ac:dyDescent="0.25">
      <c r="A290" t="s">
        <v>15</v>
      </c>
      <c r="B290" t="s">
        <v>250</v>
      </c>
      <c r="C290" t="s">
        <v>39</v>
      </c>
      <c r="D290" s="2">
        <v>41770</v>
      </c>
      <c r="F290">
        <v>16</v>
      </c>
      <c r="G290">
        <v>520</v>
      </c>
      <c r="I290">
        <v>120</v>
      </c>
      <c r="J290">
        <v>48</v>
      </c>
      <c r="K290">
        <v>47.9</v>
      </c>
      <c r="L290">
        <v>100.2</v>
      </c>
      <c r="M290">
        <v>691.98</v>
      </c>
      <c r="N290">
        <v>284.92</v>
      </c>
      <c r="O290">
        <v>407.62</v>
      </c>
      <c r="P290">
        <v>119200</v>
      </c>
      <c r="S290">
        <v>58.9063267724501</v>
      </c>
      <c r="T290">
        <v>0.81389999999999996</v>
      </c>
      <c r="AA290">
        <f t="shared" si="4"/>
        <v>418.36304927699001</v>
      </c>
    </row>
    <row r="291" spans="1:27" x14ac:dyDescent="0.25">
      <c r="A291" t="s">
        <v>15</v>
      </c>
      <c r="B291" t="s">
        <v>250</v>
      </c>
      <c r="C291" t="s">
        <v>39</v>
      </c>
      <c r="D291" s="2">
        <v>42033</v>
      </c>
      <c r="F291">
        <v>16</v>
      </c>
      <c r="G291">
        <v>520</v>
      </c>
      <c r="I291">
        <v>120</v>
      </c>
      <c r="J291">
        <v>50</v>
      </c>
      <c r="K291">
        <v>48</v>
      </c>
      <c r="L291">
        <v>96</v>
      </c>
      <c r="M291">
        <v>402.26</v>
      </c>
      <c r="N291">
        <v>64.930000000000007</v>
      </c>
      <c r="O291">
        <v>337.33</v>
      </c>
      <c r="P291">
        <v>88200</v>
      </c>
      <c r="S291">
        <v>83.858698354298198</v>
      </c>
      <c r="T291">
        <v>0.81389999999999996</v>
      </c>
      <c r="AA291">
        <f t="shared" si="4"/>
        <v>1358.3859541044201</v>
      </c>
    </row>
    <row r="292" spans="1:27" x14ac:dyDescent="0.25">
      <c r="A292" t="s">
        <v>15</v>
      </c>
      <c r="B292" t="s">
        <v>250</v>
      </c>
      <c r="C292" t="s">
        <v>39</v>
      </c>
      <c r="D292" s="2">
        <v>42034</v>
      </c>
      <c r="F292">
        <v>16</v>
      </c>
      <c r="G292">
        <v>520</v>
      </c>
      <c r="I292">
        <v>120</v>
      </c>
      <c r="J292">
        <v>50</v>
      </c>
      <c r="K292">
        <v>48</v>
      </c>
      <c r="L292">
        <v>78</v>
      </c>
      <c r="M292">
        <v>422.24</v>
      </c>
      <c r="N292">
        <v>70.53</v>
      </c>
      <c r="O292">
        <v>351.71</v>
      </c>
      <c r="P292">
        <v>88700</v>
      </c>
      <c r="S292">
        <v>83.296229632436507</v>
      </c>
      <c r="T292">
        <v>0.81389999999999996</v>
      </c>
      <c r="AA292">
        <f t="shared" si="4"/>
        <v>1257.6208705515382</v>
      </c>
    </row>
    <row r="293" spans="1:27" x14ac:dyDescent="0.25">
      <c r="A293" t="s">
        <v>15</v>
      </c>
      <c r="B293" t="s">
        <v>250</v>
      </c>
      <c r="C293" t="s">
        <v>39</v>
      </c>
      <c r="D293" s="2">
        <v>42052</v>
      </c>
      <c r="F293">
        <v>16</v>
      </c>
      <c r="G293">
        <v>520</v>
      </c>
      <c r="I293">
        <v>120</v>
      </c>
      <c r="J293">
        <v>50</v>
      </c>
      <c r="K293">
        <v>48.1</v>
      </c>
      <c r="L293">
        <v>78.3</v>
      </c>
      <c r="M293">
        <v>429.02</v>
      </c>
      <c r="N293">
        <v>67.95</v>
      </c>
      <c r="O293">
        <v>361.07</v>
      </c>
      <c r="P293">
        <v>61500</v>
      </c>
      <c r="S293">
        <v>84.161577548832199</v>
      </c>
      <c r="T293">
        <v>0.81389999999999996</v>
      </c>
      <c r="AA293">
        <f t="shared" si="4"/>
        <v>905.07726269315674</v>
      </c>
    </row>
    <row r="294" spans="1:27" x14ac:dyDescent="0.25">
      <c r="A294" t="s">
        <v>15</v>
      </c>
      <c r="B294" t="s">
        <v>250</v>
      </c>
      <c r="C294" t="s">
        <v>39</v>
      </c>
      <c r="D294" s="2">
        <v>42081</v>
      </c>
      <c r="F294">
        <v>16</v>
      </c>
      <c r="G294">
        <v>520</v>
      </c>
      <c r="I294">
        <v>120</v>
      </c>
      <c r="J294">
        <v>50</v>
      </c>
      <c r="K294">
        <v>47.7</v>
      </c>
      <c r="L294">
        <v>80.900000000000006</v>
      </c>
      <c r="M294">
        <v>391.12</v>
      </c>
      <c r="N294">
        <v>68.099999999999994</v>
      </c>
      <c r="O294">
        <v>323.02</v>
      </c>
      <c r="P294">
        <v>79000</v>
      </c>
      <c r="S294">
        <v>82.588463898547801</v>
      </c>
      <c r="T294">
        <v>0.81389999999999996</v>
      </c>
      <c r="AA294">
        <f t="shared" si="4"/>
        <v>1160.0587371512484</v>
      </c>
    </row>
    <row r="295" spans="1:27" x14ac:dyDescent="0.25">
      <c r="A295" t="s">
        <v>15</v>
      </c>
      <c r="B295" t="s">
        <v>250</v>
      </c>
      <c r="C295" t="s">
        <v>39</v>
      </c>
      <c r="D295" s="2">
        <v>42089</v>
      </c>
      <c r="F295">
        <v>16</v>
      </c>
      <c r="G295">
        <v>520</v>
      </c>
      <c r="I295">
        <v>120</v>
      </c>
      <c r="J295">
        <v>50</v>
      </c>
      <c r="K295">
        <v>47</v>
      </c>
      <c r="L295">
        <v>83</v>
      </c>
      <c r="M295">
        <v>398.61</v>
      </c>
      <c r="N295">
        <v>63.22</v>
      </c>
      <c r="O295">
        <v>335.39</v>
      </c>
      <c r="P295">
        <v>74000</v>
      </c>
      <c r="S295">
        <v>84.139886104212096</v>
      </c>
      <c r="T295">
        <v>0.81389999999999996</v>
      </c>
      <c r="AA295">
        <f t="shared" si="4"/>
        <v>1170.5156596013919</v>
      </c>
    </row>
    <row r="296" spans="1:27" x14ac:dyDescent="0.25">
      <c r="A296" t="s">
        <v>15</v>
      </c>
      <c r="B296" t="s">
        <v>250</v>
      </c>
      <c r="C296" t="s">
        <v>39</v>
      </c>
      <c r="D296" s="2">
        <v>42968</v>
      </c>
      <c r="F296">
        <v>16</v>
      </c>
      <c r="G296">
        <v>392</v>
      </c>
      <c r="I296">
        <v>319</v>
      </c>
      <c r="J296">
        <v>54</v>
      </c>
      <c r="K296">
        <v>48</v>
      </c>
      <c r="L296">
        <v>72</v>
      </c>
      <c r="M296">
        <v>393.35</v>
      </c>
      <c r="N296">
        <v>118.17</v>
      </c>
      <c r="O296">
        <v>275.17</v>
      </c>
      <c r="P296">
        <v>102500</v>
      </c>
      <c r="S296">
        <v>69.955510359730496</v>
      </c>
      <c r="T296">
        <v>0.81389999999999996</v>
      </c>
      <c r="AA296">
        <f t="shared" si="4"/>
        <v>867.3944317508674</v>
      </c>
    </row>
    <row r="297" spans="1:27" x14ac:dyDescent="0.25">
      <c r="A297" t="s">
        <v>15</v>
      </c>
      <c r="B297" t="s">
        <v>250</v>
      </c>
      <c r="C297" t="s">
        <v>39</v>
      </c>
      <c r="D297" s="2">
        <v>42993</v>
      </c>
      <c r="F297">
        <v>16</v>
      </c>
      <c r="G297">
        <v>392</v>
      </c>
      <c r="I297">
        <v>319</v>
      </c>
      <c r="J297">
        <v>51</v>
      </c>
      <c r="K297">
        <v>47</v>
      </c>
      <c r="L297">
        <v>73</v>
      </c>
      <c r="M297">
        <v>347.03</v>
      </c>
      <c r="N297">
        <v>95.18</v>
      </c>
      <c r="O297">
        <v>251.85</v>
      </c>
      <c r="P297">
        <v>105600</v>
      </c>
      <c r="S297">
        <v>72.572976399734898</v>
      </c>
      <c r="T297">
        <v>0.81389999999999996</v>
      </c>
      <c r="AA297">
        <f t="shared" si="4"/>
        <v>1109.4767808363101</v>
      </c>
    </row>
    <row r="298" spans="1:27" x14ac:dyDescent="0.25">
      <c r="A298" t="s">
        <v>15</v>
      </c>
      <c r="B298" t="s">
        <v>269</v>
      </c>
      <c r="C298" t="s">
        <v>32</v>
      </c>
      <c r="D298" s="2">
        <v>34001</v>
      </c>
      <c r="F298">
        <v>20</v>
      </c>
      <c r="G298">
        <v>640</v>
      </c>
      <c r="I298">
        <v>110</v>
      </c>
      <c r="M298">
        <v>902</v>
      </c>
      <c r="N298">
        <v>877</v>
      </c>
      <c r="O298">
        <v>25</v>
      </c>
      <c r="P298">
        <v>341000</v>
      </c>
      <c r="S298">
        <v>2.8</v>
      </c>
      <c r="T298">
        <v>0.80420000000000003</v>
      </c>
      <c r="X298" t="s">
        <v>251</v>
      </c>
      <c r="AA298">
        <f t="shared" si="4"/>
        <v>388.82554161915624</v>
      </c>
    </row>
    <row r="299" spans="1:27" x14ac:dyDescent="0.25">
      <c r="A299" t="s">
        <v>15</v>
      </c>
      <c r="B299" t="s">
        <v>269</v>
      </c>
      <c r="C299" t="s">
        <v>32</v>
      </c>
      <c r="D299" s="2">
        <v>34019</v>
      </c>
      <c r="F299">
        <v>20</v>
      </c>
      <c r="G299">
        <v>640</v>
      </c>
      <c r="I299">
        <v>110</v>
      </c>
      <c r="M299">
        <v>882</v>
      </c>
      <c r="N299">
        <v>882</v>
      </c>
      <c r="O299">
        <v>0</v>
      </c>
      <c r="P299">
        <v>320200</v>
      </c>
      <c r="S299">
        <v>0</v>
      </c>
      <c r="T299">
        <v>0.80259999999999998</v>
      </c>
      <c r="X299" t="s">
        <v>270</v>
      </c>
      <c r="AA299">
        <f t="shared" si="4"/>
        <v>363.03854875283446</v>
      </c>
    </row>
    <row r="300" spans="1:27" x14ac:dyDescent="0.25">
      <c r="A300" t="s">
        <v>15</v>
      </c>
      <c r="B300" t="s">
        <v>269</v>
      </c>
      <c r="C300" t="s">
        <v>32</v>
      </c>
      <c r="D300" s="2">
        <v>34057</v>
      </c>
      <c r="F300">
        <v>20</v>
      </c>
      <c r="G300">
        <v>640</v>
      </c>
      <c r="I300">
        <v>110</v>
      </c>
      <c r="M300">
        <v>837</v>
      </c>
      <c r="N300">
        <v>819</v>
      </c>
      <c r="O300">
        <v>18</v>
      </c>
      <c r="P300">
        <v>292100</v>
      </c>
      <c r="S300">
        <v>2.1</v>
      </c>
      <c r="T300">
        <v>0.8034</v>
      </c>
      <c r="X300" t="s">
        <v>271</v>
      </c>
      <c r="AA300">
        <f t="shared" si="4"/>
        <v>356.65445665445668</v>
      </c>
    </row>
    <row r="301" spans="1:27" x14ac:dyDescent="0.25">
      <c r="A301" t="s">
        <v>15</v>
      </c>
      <c r="B301" t="s">
        <v>269</v>
      </c>
      <c r="C301" t="s">
        <v>32</v>
      </c>
      <c r="D301" s="2">
        <v>34071</v>
      </c>
      <c r="F301">
        <v>20</v>
      </c>
      <c r="G301">
        <v>640</v>
      </c>
      <c r="I301">
        <v>110</v>
      </c>
      <c r="M301">
        <v>786</v>
      </c>
      <c r="N301">
        <v>777</v>
      </c>
      <c r="O301">
        <v>9</v>
      </c>
      <c r="P301">
        <v>396900</v>
      </c>
      <c r="S301">
        <v>1.2</v>
      </c>
      <c r="T301">
        <v>0.8054</v>
      </c>
      <c r="X301" t="s">
        <v>272</v>
      </c>
      <c r="AA301">
        <f t="shared" si="4"/>
        <v>510.81081081081084</v>
      </c>
    </row>
    <row r="302" spans="1:27" x14ac:dyDescent="0.25">
      <c r="A302" t="s">
        <v>15</v>
      </c>
      <c r="B302" t="s">
        <v>269</v>
      </c>
      <c r="C302" t="s">
        <v>32</v>
      </c>
      <c r="D302" s="2">
        <v>34099</v>
      </c>
      <c r="F302">
        <v>20</v>
      </c>
      <c r="G302">
        <v>580</v>
      </c>
      <c r="I302">
        <v>120</v>
      </c>
      <c r="M302">
        <v>801</v>
      </c>
      <c r="N302">
        <v>763</v>
      </c>
      <c r="O302">
        <v>38</v>
      </c>
      <c r="P302">
        <v>401300</v>
      </c>
      <c r="S302">
        <v>4.8</v>
      </c>
      <c r="T302">
        <v>0.8014</v>
      </c>
      <c r="X302" t="s">
        <v>225</v>
      </c>
      <c r="AA302">
        <f t="shared" si="4"/>
        <v>525.95019659239847</v>
      </c>
    </row>
    <row r="303" spans="1:27" x14ac:dyDescent="0.25">
      <c r="A303" t="s">
        <v>15</v>
      </c>
      <c r="B303" t="s">
        <v>269</v>
      </c>
      <c r="C303" t="s">
        <v>32</v>
      </c>
      <c r="D303" s="2">
        <v>34108</v>
      </c>
      <c r="F303">
        <v>20</v>
      </c>
      <c r="G303">
        <v>600</v>
      </c>
      <c r="I303">
        <v>125</v>
      </c>
      <c r="M303">
        <v>855</v>
      </c>
      <c r="N303">
        <v>834</v>
      </c>
      <c r="O303">
        <v>21</v>
      </c>
      <c r="P303">
        <v>363400</v>
      </c>
      <c r="S303">
        <v>2.5</v>
      </c>
      <c r="T303">
        <v>0.8024</v>
      </c>
      <c r="X303" t="s">
        <v>273</v>
      </c>
      <c r="AA303">
        <f t="shared" si="4"/>
        <v>435.7314148681055</v>
      </c>
    </row>
    <row r="304" spans="1:27" x14ac:dyDescent="0.25">
      <c r="A304" t="s">
        <v>15</v>
      </c>
      <c r="B304" t="s">
        <v>269</v>
      </c>
      <c r="C304" t="s">
        <v>32</v>
      </c>
      <c r="D304" s="2">
        <v>34127</v>
      </c>
      <c r="F304">
        <v>20</v>
      </c>
      <c r="G304">
        <v>600</v>
      </c>
      <c r="I304">
        <v>120</v>
      </c>
      <c r="M304">
        <v>799</v>
      </c>
      <c r="N304">
        <v>779</v>
      </c>
      <c r="O304">
        <v>20</v>
      </c>
      <c r="P304">
        <v>372300</v>
      </c>
      <c r="S304">
        <v>2.5</v>
      </c>
      <c r="T304">
        <v>0.80230000000000001</v>
      </c>
      <c r="X304" t="s">
        <v>260</v>
      </c>
      <c r="AA304">
        <f t="shared" si="4"/>
        <v>477.92041078305522</v>
      </c>
    </row>
    <row r="305" spans="1:27" x14ac:dyDescent="0.25">
      <c r="A305" t="s">
        <v>15</v>
      </c>
      <c r="B305" t="s">
        <v>269</v>
      </c>
      <c r="C305" t="s">
        <v>32</v>
      </c>
      <c r="D305" s="2">
        <v>34143</v>
      </c>
      <c r="F305">
        <v>20</v>
      </c>
      <c r="G305">
        <v>580</v>
      </c>
      <c r="I305">
        <v>120</v>
      </c>
      <c r="M305">
        <v>846</v>
      </c>
      <c r="N305">
        <v>804</v>
      </c>
      <c r="O305">
        <v>42</v>
      </c>
      <c r="P305">
        <v>373900</v>
      </c>
      <c r="S305">
        <v>5</v>
      </c>
      <c r="T305">
        <v>0.80979999999999996</v>
      </c>
      <c r="X305" t="s">
        <v>264</v>
      </c>
      <c r="AA305">
        <f t="shared" si="4"/>
        <v>465.04975124378109</v>
      </c>
    </row>
    <row r="306" spans="1:27" x14ac:dyDescent="0.25">
      <c r="A306" t="s">
        <v>15</v>
      </c>
      <c r="B306" t="s">
        <v>269</v>
      </c>
      <c r="C306" t="s">
        <v>32</v>
      </c>
      <c r="D306" s="2">
        <v>34176</v>
      </c>
      <c r="F306">
        <v>20</v>
      </c>
      <c r="G306">
        <v>575</v>
      </c>
      <c r="I306">
        <v>120</v>
      </c>
      <c r="M306">
        <v>1077</v>
      </c>
      <c r="N306">
        <v>1055</v>
      </c>
      <c r="O306">
        <v>22</v>
      </c>
      <c r="P306">
        <v>412500</v>
      </c>
      <c r="S306">
        <v>2</v>
      </c>
      <c r="T306">
        <v>0.80189999999999995</v>
      </c>
      <c r="X306" t="s">
        <v>256</v>
      </c>
      <c r="AA306">
        <f t="shared" si="4"/>
        <v>390.99526066350711</v>
      </c>
    </row>
    <row r="307" spans="1:27" x14ac:dyDescent="0.25">
      <c r="A307" t="s">
        <v>15</v>
      </c>
      <c r="B307" t="s">
        <v>269</v>
      </c>
      <c r="C307" t="s">
        <v>32</v>
      </c>
      <c r="D307" s="2">
        <v>34199</v>
      </c>
      <c r="F307">
        <v>20</v>
      </c>
      <c r="G307">
        <v>575</v>
      </c>
      <c r="I307">
        <v>120</v>
      </c>
      <c r="M307">
        <v>789</v>
      </c>
      <c r="N307">
        <v>757</v>
      </c>
      <c r="O307">
        <v>32</v>
      </c>
      <c r="P307">
        <v>446600</v>
      </c>
      <c r="S307">
        <v>4</v>
      </c>
      <c r="T307">
        <v>0.80210000000000004</v>
      </c>
      <c r="X307" t="s">
        <v>274</v>
      </c>
      <c r="AA307">
        <f t="shared" si="4"/>
        <v>589.96036988110961</v>
      </c>
    </row>
    <row r="308" spans="1:27" x14ac:dyDescent="0.25">
      <c r="A308" t="s">
        <v>15</v>
      </c>
      <c r="B308" t="s">
        <v>269</v>
      </c>
      <c r="C308" t="s">
        <v>32</v>
      </c>
      <c r="D308" s="2">
        <v>34201</v>
      </c>
      <c r="F308">
        <v>20</v>
      </c>
      <c r="G308">
        <v>575</v>
      </c>
      <c r="I308">
        <v>100</v>
      </c>
      <c r="M308">
        <v>937</v>
      </c>
      <c r="N308">
        <v>890</v>
      </c>
      <c r="O308">
        <v>47</v>
      </c>
      <c r="P308">
        <v>407600</v>
      </c>
      <c r="S308">
        <v>5</v>
      </c>
      <c r="T308">
        <v>0.80110000000000003</v>
      </c>
      <c r="X308" t="s">
        <v>243</v>
      </c>
      <c r="AA308">
        <f t="shared" si="4"/>
        <v>457.97752808988764</v>
      </c>
    </row>
    <row r="309" spans="1:27" x14ac:dyDescent="0.25">
      <c r="A309" t="s">
        <v>15</v>
      </c>
      <c r="B309" t="s">
        <v>269</v>
      </c>
      <c r="C309" t="s">
        <v>32</v>
      </c>
      <c r="D309" s="2">
        <v>34232</v>
      </c>
      <c r="F309">
        <v>20</v>
      </c>
      <c r="G309">
        <v>600</v>
      </c>
      <c r="I309">
        <v>130</v>
      </c>
      <c r="M309">
        <v>857</v>
      </c>
      <c r="N309">
        <v>821</v>
      </c>
      <c r="O309">
        <v>36</v>
      </c>
      <c r="P309">
        <v>413100</v>
      </c>
      <c r="S309">
        <v>4.2</v>
      </c>
      <c r="T309">
        <v>0.80149999999999999</v>
      </c>
      <c r="X309" t="s">
        <v>229</v>
      </c>
      <c r="AA309">
        <f t="shared" si="4"/>
        <v>503.16686967113276</v>
      </c>
    </row>
    <row r="310" spans="1:27" x14ac:dyDescent="0.25">
      <c r="A310" t="s">
        <v>15</v>
      </c>
      <c r="B310" t="s">
        <v>269</v>
      </c>
      <c r="C310" t="s">
        <v>32</v>
      </c>
      <c r="D310" s="2">
        <v>34236</v>
      </c>
      <c r="F310">
        <v>20</v>
      </c>
      <c r="G310">
        <v>600</v>
      </c>
      <c r="I310">
        <v>130</v>
      </c>
      <c r="M310">
        <v>959</v>
      </c>
      <c r="N310">
        <v>921</v>
      </c>
      <c r="O310">
        <v>38</v>
      </c>
      <c r="P310">
        <v>441100</v>
      </c>
      <c r="S310">
        <v>4</v>
      </c>
      <c r="T310">
        <v>0.8044</v>
      </c>
      <c r="X310" t="s">
        <v>275</v>
      </c>
      <c r="AA310">
        <f t="shared" si="4"/>
        <v>478.93593919652551</v>
      </c>
    </row>
    <row r="311" spans="1:27" x14ac:dyDescent="0.25">
      <c r="A311" t="s">
        <v>15</v>
      </c>
      <c r="B311" t="s">
        <v>269</v>
      </c>
      <c r="C311" t="s">
        <v>32</v>
      </c>
      <c r="D311" s="2">
        <v>34257</v>
      </c>
      <c r="F311">
        <v>20</v>
      </c>
      <c r="G311">
        <v>580</v>
      </c>
      <c r="I311">
        <v>130</v>
      </c>
      <c r="M311">
        <v>976</v>
      </c>
      <c r="N311">
        <v>935</v>
      </c>
      <c r="O311">
        <v>41</v>
      </c>
      <c r="P311">
        <v>449000</v>
      </c>
      <c r="S311">
        <v>4.2</v>
      </c>
      <c r="T311">
        <v>0.8044</v>
      </c>
      <c r="X311" t="s">
        <v>275</v>
      </c>
      <c r="AA311">
        <f t="shared" si="4"/>
        <v>480.21390374331548</v>
      </c>
    </row>
    <row r="312" spans="1:27" x14ac:dyDescent="0.25">
      <c r="A312" t="s">
        <v>15</v>
      </c>
      <c r="B312" t="s">
        <v>269</v>
      </c>
      <c r="C312" t="s">
        <v>32</v>
      </c>
      <c r="D312" s="2">
        <v>34334</v>
      </c>
      <c r="F312">
        <v>20</v>
      </c>
      <c r="G312">
        <v>560</v>
      </c>
      <c r="I312">
        <v>125</v>
      </c>
      <c r="M312">
        <v>827</v>
      </c>
      <c r="N312">
        <v>826</v>
      </c>
      <c r="O312">
        <v>1</v>
      </c>
      <c r="P312">
        <v>0</v>
      </c>
      <c r="S312">
        <v>0.1</v>
      </c>
      <c r="T312">
        <v>0.8024</v>
      </c>
      <c r="X312" t="s">
        <v>244</v>
      </c>
      <c r="AA312">
        <f t="shared" si="4"/>
        <v>0</v>
      </c>
    </row>
    <row r="313" spans="1:27" x14ac:dyDescent="0.25">
      <c r="A313" t="s">
        <v>15</v>
      </c>
      <c r="B313" t="s">
        <v>269</v>
      </c>
      <c r="C313" t="s">
        <v>32</v>
      </c>
      <c r="D313" s="2">
        <v>34389</v>
      </c>
      <c r="F313">
        <v>20</v>
      </c>
      <c r="G313">
        <v>580</v>
      </c>
      <c r="I313">
        <v>130</v>
      </c>
      <c r="M313">
        <v>850</v>
      </c>
      <c r="N313">
        <v>850</v>
      </c>
      <c r="O313">
        <v>0</v>
      </c>
      <c r="P313">
        <v>317900</v>
      </c>
      <c r="S313">
        <v>0</v>
      </c>
      <c r="T313">
        <v>0.80259999999999998</v>
      </c>
      <c r="X313" t="s">
        <v>265</v>
      </c>
      <c r="AA313">
        <f t="shared" si="4"/>
        <v>374</v>
      </c>
    </row>
    <row r="314" spans="1:27" x14ac:dyDescent="0.25">
      <c r="A314" t="s">
        <v>15</v>
      </c>
      <c r="B314" t="s">
        <v>269</v>
      </c>
      <c r="C314" t="s">
        <v>32</v>
      </c>
      <c r="D314" s="2">
        <v>34463</v>
      </c>
      <c r="F314">
        <v>20</v>
      </c>
      <c r="G314">
        <v>630</v>
      </c>
      <c r="I314">
        <v>160</v>
      </c>
      <c r="M314">
        <v>979</v>
      </c>
      <c r="N314">
        <v>979</v>
      </c>
      <c r="O314">
        <v>0</v>
      </c>
      <c r="P314">
        <v>351500</v>
      </c>
      <c r="S314">
        <v>0</v>
      </c>
      <c r="T314">
        <v>0.80220000000000002</v>
      </c>
      <c r="X314" t="s">
        <v>239</v>
      </c>
      <c r="AA314">
        <f t="shared" si="4"/>
        <v>359.03983656792644</v>
      </c>
    </row>
    <row r="315" spans="1:27" x14ac:dyDescent="0.25">
      <c r="A315" t="s">
        <v>15</v>
      </c>
      <c r="B315" t="s">
        <v>269</v>
      </c>
      <c r="C315" t="s">
        <v>32</v>
      </c>
      <c r="D315" s="2">
        <v>34593</v>
      </c>
      <c r="F315">
        <v>20</v>
      </c>
      <c r="G315">
        <v>600</v>
      </c>
      <c r="I315">
        <v>100</v>
      </c>
      <c r="M315">
        <v>864</v>
      </c>
      <c r="N315">
        <v>532</v>
      </c>
      <c r="O315">
        <v>332</v>
      </c>
      <c r="P315">
        <v>345600</v>
      </c>
      <c r="S315">
        <v>38.4</v>
      </c>
      <c r="T315">
        <v>0.80359999999999998</v>
      </c>
      <c r="X315" t="s">
        <v>276</v>
      </c>
      <c r="AA315">
        <f t="shared" si="4"/>
        <v>649.62406015037595</v>
      </c>
    </row>
    <row r="316" spans="1:27" x14ac:dyDescent="0.25">
      <c r="A316" t="s">
        <v>15</v>
      </c>
      <c r="B316" t="s">
        <v>269</v>
      </c>
      <c r="C316" t="s">
        <v>32</v>
      </c>
      <c r="D316" s="2">
        <v>34661</v>
      </c>
      <c r="F316">
        <v>20</v>
      </c>
      <c r="G316">
        <v>580</v>
      </c>
      <c r="I316">
        <v>130</v>
      </c>
      <c r="M316">
        <v>840</v>
      </c>
      <c r="N316">
        <v>840</v>
      </c>
      <c r="O316">
        <v>0</v>
      </c>
      <c r="P316">
        <v>0</v>
      </c>
      <c r="S316">
        <v>0</v>
      </c>
      <c r="T316">
        <v>0.80159999999999998</v>
      </c>
      <c r="X316" t="s">
        <v>225</v>
      </c>
      <c r="AA316">
        <f t="shared" si="4"/>
        <v>0</v>
      </c>
    </row>
    <row r="317" spans="1:27" x14ac:dyDescent="0.25">
      <c r="A317" t="s">
        <v>15</v>
      </c>
      <c r="B317" t="s">
        <v>269</v>
      </c>
      <c r="C317" t="s">
        <v>32</v>
      </c>
      <c r="D317" s="2">
        <v>34680</v>
      </c>
      <c r="F317">
        <v>20</v>
      </c>
      <c r="G317">
        <v>580</v>
      </c>
      <c r="I317">
        <v>130</v>
      </c>
      <c r="M317">
        <v>907</v>
      </c>
      <c r="N317">
        <v>894</v>
      </c>
      <c r="O317">
        <v>13</v>
      </c>
      <c r="P317">
        <v>0</v>
      </c>
      <c r="S317">
        <v>1.4</v>
      </c>
      <c r="T317">
        <v>0.80159999999999998</v>
      </c>
      <c r="X317" t="s">
        <v>240</v>
      </c>
      <c r="AA317">
        <f t="shared" si="4"/>
        <v>0</v>
      </c>
    </row>
    <row r="318" spans="1:27" x14ac:dyDescent="0.25">
      <c r="A318" t="s">
        <v>15</v>
      </c>
      <c r="B318" t="s">
        <v>269</v>
      </c>
      <c r="C318" t="s">
        <v>32</v>
      </c>
      <c r="D318" s="2">
        <v>34782</v>
      </c>
      <c r="F318">
        <v>20</v>
      </c>
      <c r="G318">
        <v>540</v>
      </c>
      <c r="I318">
        <v>140</v>
      </c>
      <c r="M318">
        <v>860</v>
      </c>
      <c r="N318">
        <v>840</v>
      </c>
      <c r="O318">
        <v>20</v>
      </c>
      <c r="P318">
        <v>657900</v>
      </c>
      <c r="S318">
        <v>2.2999999999999998</v>
      </c>
      <c r="T318">
        <v>0.79920000000000002</v>
      </c>
      <c r="X318" t="s">
        <v>221</v>
      </c>
      <c r="AA318">
        <f t="shared" si="4"/>
        <v>783.21428571428567</v>
      </c>
    </row>
    <row r="319" spans="1:27" x14ac:dyDescent="0.25">
      <c r="A319" t="s">
        <v>15</v>
      </c>
      <c r="B319" t="s">
        <v>269</v>
      </c>
      <c r="C319" t="s">
        <v>32</v>
      </c>
      <c r="D319" s="2">
        <v>34799</v>
      </c>
      <c r="F319">
        <v>20</v>
      </c>
      <c r="G319">
        <v>500</v>
      </c>
      <c r="I319">
        <v>130</v>
      </c>
      <c r="M319">
        <v>838</v>
      </c>
      <c r="N319">
        <v>822</v>
      </c>
      <c r="O319">
        <v>16</v>
      </c>
      <c r="P319">
        <v>657000</v>
      </c>
      <c r="S319">
        <v>1.93</v>
      </c>
      <c r="T319">
        <v>0.79959999999999998</v>
      </c>
      <c r="X319" t="s">
        <v>277</v>
      </c>
      <c r="AA319">
        <f t="shared" si="4"/>
        <v>799.27007299270076</v>
      </c>
    </row>
    <row r="320" spans="1:27" x14ac:dyDescent="0.25">
      <c r="A320" t="s">
        <v>15</v>
      </c>
      <c r="B320" t="s">
        <v>269</v>
      </c>
      <c r="C320" t="s">
        <v>32</v>
      </c>
      <c r="D320" s="2">
        <v>34920</v>
      </c>
      <c r="F320">
        <v>20</v>
      </c>
      <c r="G320">
        <v>450</v>
      </c>
      <c r="I320">
        <v>120</v>
      </c>
      <c r="M320">
        <v>1055</v>
      </c>
      <c r="N320">
        <v>797</v>
      </c>
      <c r="O320">
        <v>258</v>
      </c>
      <c r="P320">
        <v>658300</v>
      </c>
      <c r="S320">
        <v>24.5</v>
      </c>
      <c r="T320">
        <v>0.80320000000000003</v>
      </c>
      <c r="X320" t="s">
        <v>278</v>
      </c>
      <c r="AA320">
        <f t="shared" si="4"/>
        <v>825.97239648682557</v>
      </c>
    </row>
    <row r="321" spans="1:27" x14ac:dyDescent="0.25">
      <c r="A321" t="s">
        <v>15</v>
      </c>
      <c r="B321" t="s">
        <v>269</v>
      </c>
      <c r="C321" t="s">
        <v>32</v>
      </c>
      <c r="D321" s="2">
        <v>34939</v>
      </c>
      <c r="F321">
        <v>20</v>
      </c>
      <c r="G321">
        <v>525</v>
      </c>
      <c r="I321">
        <v>130</v>
      </c>
      <c r="M321">
        <v>1087</v>
      </c>
      <c r="N321">
        <v>821</v>
      </c>
      <c r="O321">
        <v>266</v>
      </c>
      <c r="P321">
        <v>658700</v>
      </c>
      <c r="S321">
        <v>24.5</v>
      </c>
      <c r="T321">
        <v>0.80579999999999996</v>
      </c>
      <c r="X321" t="s">
        <v>219</v>
      </c>
      <c r="AA321">
        <f t="shared" si="4"/>
        <v>802.31425091352014</v>
      </c>
    </row>
    <row r="322" spans="1:27" x14ac:dyDescent="0.25">
      <c r="A322" t="s">
        <v>15</v>
      </c>
      <c r="B322" t="s">
        <v>269</v>
      </c>
      <c r="C322" t="s">
        <v>32</v>
      </c>
      <c r="D322" s="2">
        <v>34967</v>
      </c>
      <c r="F322">
        <v>20</v>
      </c>
      <c r="G322">
        <v>460</v>
      </c>
      <c r="I322">
        <v>120</v>
      </c>
      <c r="M322">
        <v>1156</v>
      </c>
      <c r="N322">
        <v>1025</v>
      </c>
      <c r="O322">
        <v>131</v>
      </c>
      <c r="P322">
        <v>658900</v>
      </c>
      <c r="S322">
        <v>11.3</v>
      </c>
      <c r="T322">
        <v>0.8054</v>
      </c>
      <c r="X322" t="s">
        <v>253</v>
      </c>
      <c r="AA322">
        <f t="shared" ref="AA322:AA385" si="5">P322/N322</f>
        <v>642.82926829268297</v>
      </c>
    </row>
    <row r="323" spans="1:27" x14ac:dyDescent="0.25">
      <c r="A323" t="s">
        <v>15</v>
      </c>
      <c r="B323" t="s">
        <v>269</v>
      </c>
      <c r="C323" t="s">
        <v>32</v>
      </c>
      <c r="D323" s="2">
        <v>34988</v>
      </c>
      <c r="F323">
        <v>20</v>
      </c>
      <c r="G323">
        <v>460</v>
      </c>
      <c r="I323">
        <v>100</v>
      </c>
      <c r="M323">
        <v>1159</v>
      </c>
      <c r="N323">
        <v>606</v>
      </c>
      <c r="O323">
        <v>553</v>
      </c>
      <c r="P323">
        <v>661800</v>
      </c>
      <c r="S323">
        <v>47.7</v>
      </c>
      <c r="T323">
        <v>0.80420000000000003</v>
      </c>
      <c r="X323" t="s">
        <v>228</v>
      </c>
      <c r="AA323">
        <f t="shared" si="5"/>
        <v>1092.079207920792</v>
      </c>
    </row>
    <row r="324" spans="1:27" x14ac:dyDescent="0.25">
      <c r="A324" t="s">
        <v>15</v>
      </c>
      <c r="B324" t="s">
        <v>269</v>
      </c>
      <c r="C324" t="s">
        <v>32</v>
      </c>
      <c r="D324" s="2">
        <v>35069</v>
      </c>
      <c r="F324">
        <v>20</v>
      </c>
      <c r="G324">
        <v>430</v>
      </c>
      <c r="I324">
        <v>160</v>
      </c>
      <c r="M324">
        <v>1306</v>
      </c>
      <c r="N324">
        <v>613</v>
      </c>
      <c r="O324">
        <v>693</v>
      </c>
      <c r="P324">
        <v>535500</v>
      </c>
      <c r="S324">
        <v>53.08</v>
      </c>
      <c r="T324">
        <v>0.80659999999999998</v>
      </c>
      <c r="X324" t="s">
        <v>249</v>
      </c>
      <c r="AA324">
        <f t="shared" si="5"/>
        <v>873.57259380097878</v>
      </c>
    </row>
    <row r="325" spans="1:27" x14ac:dyDescent="0.25">
      <c r="A325" t="s">
        <v>15</v>
      </c>
      <c r="B325" t="s">
        <v>269</v>
      </c>
      <c r="C325" t="s">
        <v>32</v>
      </c>
      <c r="D325" s="2">
        <v>35205</v>
      </c>
      <c r="F325">
        <v>20</v>
      </c>
      <c r="G325">
        <v>530</v>
      </c>
      <c r="I325">
        <v>140</v>
      </c>
      <c r="M325">
        <v>1165</v>
      </c>
      <c r="N325">
        <v>610</v>
      </c>
      <c r="O325">
        <v>555</v>
      </c>
      <c r="P325">
        <v>828300</v>
      </c>
      <c r="S325">
        <v>47.6</v>
      </c>
      <c r="T325">
        <v>0.80479999999999996</v>
      </c>
      <c r="X325" t="s">
        <v>265</v>
      </c>
      <c r="AA325">
        <f t="shared" si="5"/>
        <v>1357.8688524590164</v>
      </c>
    </row>
    <row r="326" spans="1:27" x14ac:dyDescent="0.25">
      <c r="A326" t="s">
        <v>15</v>
      </c>
      <c r="B326" t="s">
        <v>269</v>
      </c>
      <c r="C326" t="s">
        <v>32</v>
      </c>
      <c r="D326" s="2">
        <v>35226</v>
      </c>
      <c r="F326">
        <v>20</v>
      </c>
      <c r="G326">
        <v>520</v>
      </c>
      <c r="I326">
        <v>135</v>
      </c>
      <c r="M326">
        <v>1107</v>
      </c>
      <c r="N326">
        <v>575</v>
      </c>
      <c r="O326">
        <v>532</v>
      </c>
      <c r="P326">
        <v>550200</v>
      </c>
      <c r="S326">
        <v>48.1</v>
      </c>
      <c r="T326">
        <v>0.80359999999999998</v>
      </c>
      <c r="X326" t="s">
        <v>258</v>
      </c>
      <c r="AA326">
        <f t="shared" si="5"/>
        <v>956.86956521739125</v>
      </c>
    </row>
    <row r="327" spans="1:27" x14ac:dyDescent="0.25">
      <c r="A327" t="s">
        <v>15</v>
      </c>
      <c r="B327" t="s">
        <v>269</v>
      </c>
      <c r="C327" t="s">
        <v>32</v>
      </c>
      <c r="D327" s="2">
        <v>35251</v>
      </c>
      <c r="F327">
        <v>20</v>
      </c>
      <c r="G327">
        <v>520</v>
      </c>
      <c r="I327">
        <v>140</v>
      </c>
      <c r="M327">
        <v>1335</v>
      </c>
      <c r="N327">
        <v>643</v>
      </c>
      <c r="O327">
        <v>692</v>
      </c>
      <c r="P327">
        <v>516599.99999999994</v>
      </c>
      <c r="S327">
        <v>51.85</v>
      </c>
      <c r="T327">
        <v>0.80059999999999998</v>
      </c>
      <c r="X327" t="s">
        <v>230</v>
      </c>
      <c r="AA327">
        <f t="shared" si="5"/>
        <v>803.42146189735604</v>
      </c>
    </row>
    <row r="328" spans="1:27" x14ac:dyDescent="0.25">
      <c r="A328" t="s">
        <v>15</v>
      </c>
      <c r="B328" t="s">
        <v>269</v>
      </c>
      <c r="C328" t="s">
        <v>32</v>
      </c>
      <c r="D328" s="2">
        <v>35312</v>
      </c>
      <c r="F328">
        <v>20</v>
      </c>
      <c r="G328">
        <v>520</v>
      </c>
      <c r="I328">
        <v>140</v>
      </c>
      <c r="M328">
        <v>1348</v>
      </c>
      <c r="N328">
        <v>743</v>
      </c>
      <c r="O328">
        <v>605</v>
      </c>
      <c r="P328">
        <v>505499.99999999994</v>
      </c>
      <c r="S328">
        <v>44.9</v>
      </c>
      <c r="T328">
        <v>0.80359999999999998</v>
      </c>
      <c r="X328" t="s">
        <v>225</v>
      </c>
      <c r="AA328">
        <f t="shared" si="5"/>
        <v>680.34993270524888</v>
      </c>
    </row>
    <row r="329" spans="1:27" x14ac:dyDescent="0.25">
      <c r="A329" t="s">
        <v>15</v>
      </c>
      <c r="B329" t="s">
        <v>269</v>
      </c>
      <c r="C329" t="s">
        <v>32</v>
      </c>
      <c r="D329" s="2">
        <v>35389</v>
      </c>
      <c r="F329">
        <v>20</v>
      </c>
      <c r="G329">
        <v>500</v>
      </c>
      <c r="I329">
        <v>130</v>
      </c>
      <c r="M329">
        <v>1286</v>
      </c>
      <c r="N329">
        <v>633</v>
      </c>
      <c r="O329">
        <v>653</v>
      </c>
      <c r="P329">
        <v>509300</v>
      </c>
      <c r="S329">
        <v>50.8</v>
      </c>
      <c r="T329">
        <v>0.80459999999999998</v>
      </c>
      <c r="X329" t="s">
        <v>234</v>
      </c>
      <c r="AA329">
        <f t="shared" si="5"/>
        <v>804.58135860979462</v>
      </c>
    </row>
    <row r="330" spans="1:27" x14ac:dyDescent="0.25">
      <c r="A330" t="s">
        <v>15</v>
      </c>
      <c r="B330" t="s">
        <v>269</v>
      </c>
      <c r="C330" t="s">
        <v>32</v>
      </c>
      <c r="D330" s="2">
        <v>35524</v>
      </c>
      <c r="F330">
        <v>20</v>
      </c>
      <c r="G330">
        <v>390</v>
      </c>
      <c r="I330">
        <v>120</v>
      </c>
      <c r="M330">
        <v>1229</v>
      </c>
      <c r="N330">
        <v>586</v>
      </c>
      <c r="O330">
        <v>643</v>
      </c>
      <c r="P330">
        <v>870100</v>
      </c>
      <c r="S330">
        <v>52.3</v>
      </c>
      <c r="T330">
        <v>0.79920000000000002</v>
      </c>
      <c r="X330" t="s">
        <v>237</v>
      </c>
      <c r="AA330">
        <f t="shared" si="5"/>
        <v>1484.8122866894198</v>
      </c>
    </row>
    <row r="331" spans="1:27" x14ac:dyDescent="0.25">
      <c r="A331" t="s">
        <v>15</v>
      </c>
      <c r="B331" t="s">
        <v>269</v>
      </c>
      <c r="C331" t="s">
        <v>32</v>
      </c>
      <c r="D331" s="2">
        <v>35597</v>
      </c>
      <c r="F331">
        <v>20</v>
      </c>
      <c r="G331">
        <v>390</v>
      </c>
      <c r="I331">
        <v>120</v>
      </c>
      <c r="M331">
        <v>1186</v>
      </c>
      <c r="N331">
        <v>602</v>
      </c>
      <c r="O331">
        <v>584</v>
      </c>
      <c r="P331">
        <v>942900</v>
      </c>
      <c r="S331">
        <v>49.23</v>
      </c>
      <c r="T331">
        <v>0.80079999999999996</v>
      </c>
      <c r="X331" t="s">
        <v>279</v>
      </c>
      <c r="AA331">
        <f t="shared" si="5"/>
        <v>1566.2790697674418</v>
      </c>
    </row>
    <row r="332" spans="1:27" x14ac:dyDescent="0.25">
      <c r="A332" t="s">
        <v>15</v>
      </c>
      <c r="B332" t="s">
        <v>269</v>
      </c>
      <c r="C332" t="s">
        <v>32</v>
      </c>
      <c r="D332" s="2">
        <v>35874</v>
      </c>
      <c r="F332">
        <v>20</v>
      </c>
      <c r="G332">
        <v>400</v>
      </c>
      <c r="I332">
        <v>120</v>
      </c>
      <c r="M332">
        <v>942</v>
      </c>
      <c r="N332">
        <v>498</v>
      </c>
      <c r="O332">
        <v>444</v>
      </c>
      <c r="P332">
        <v>875100</v>
      </c>
      <c r="S332">
        <v>47.1</v>
      </c>
      <c r="T332">
        <v>0.7994</v>
      </c>
      <c r="X332" t="s">
        <v>276</v>
      </c>
      <c r="AA332">
        <f t="shared" si="5"/>
        <v>1757.2289156626507</v>
      </c>
    </row>
    <row r="333" spans="1:27" x14ac:dyDescent="0.25">
      <c r="A333" t="s">
        <v>15</v>
      </c>
      <c r="B333" t="s">
        <v>269</v>
      </c>
      <c r="C333" t="s">
        <v>32</v>
      </c>
      <c r="D333" s="2">
        <v>35895</v>
      </c>
      <c r="F333">
        <v>20</v>
      </c>
      <c r="G333">
        <v>410</v>
      </c>
      <c r="I333">
        <v>110</v>
      </c>
      <c r="M333">
        <v>785</v>
      </c>
      <c r="N333">
        <v>414</v>
      </c>
      <c r="O333">
        <v>371</v>
      </c>
      <c r="P333">
        <v>718300</v>
      </c>
      <c r="S333">
        <v>47.2</v>
      </c>
      <c r="T333">
        <v>0.8004</v>
      </c>
      <c r="X333" t="s">
        <v>224</v>
      </c>
      <c r="AA333">
        <f t="shared" si="5"/>
        <v>1735.0241545893721</v>
      </c>
    </row>
    <row r="334" spans="1:27" x14ac:dyDescent="0.25">
      <c r="A334" t="s">
        <v>15</v>
      </c>
      <c r="B334" t="s">
        <v>269</v>
      </c>
      <c r="C334" t="s">
        <v>32</v>
      </c>
      <c r="D334" s="2">
        <v>35938</v>
      </c>
      <c r="F334">
        <v>20</v>
      </c>
      <c r="G334">
        <v>390</v>
      </c>
      <c r="I334">
        <v>150</v>
      </c>
      <c r="M334">
        <v>779</v>
      </c>
      <c r="N334">
        <v>392</v>
      </c>
      <c r="O334">
        <v>387</v>
      </c>
      <c r="P334">
        <v>615400</v>
      </c>
      <c r="S334">
        <v>49.7</v>
      </c>
      <c r="T334">
        <v>0.80200000000000005</v>
      </c>
      <c r="X334" t="s">
        <v>239</v>
      </c>
      <c r="AA334">
        <f t="shared" si="5"/>
        <v>1569.8979591836735</v>
      </c>
    </row>
    <row r="335" spans="1:27" x14ac:dyDescent="0.25">
      <c r="A335" t="s">
        <v>15</v>
      </c>
      <c r="B335" t="s">
        <v>269</v>
      </c>
      <c r="C335" t="s">
        <v>32</v>
      </c>
      <c r="D335" s="2">
        <v>36001</v>
      </c>
      <c r="F335">
        <v>20</v>
      </c>
      <c r="G335">
        <v>440</v>
      </c>
      <c r="I335">
        <v>100</v>
      </c>
      <c r="M335">
        <v>1138</v>
      </c>
      <c r="N335">
        <v>533</v>
      </c>
      <c r="O335">
        <v>605</v>
      </c>
      <c r="P335">
        <v>388100</v>
      </c>
      <c r="S335">
        <v>53.2</v>
      </c>
      <c r="T335">
        <v>0.7994</v>
      </c>
      <c r="X335" t="s">
        <v>236</v>
      </c>
      <c r="AA335">
        <f t="shared" si="5"/>
        <v>728.14258911819888</v>
      </c>
    </row>
    <row r="336" spans="1:27" x14ac:dyDescent="0.25">
      <c r="A336" t="s">
        <v>15</v>
      </c>
      <c r="B336" t="s">
        <v>269</v>
      </c>
      <c r="C336" t="s">
        <v>32</v>
      </c>
      <c r="D336" s="2">
        <v>36103</v>
      </c>
      <c r="F336">
        <v>20</v>
      </c>
      <c r="G336">
        <v>640</v>
      </c>
      <c r="I336">
        <v>110</v>
      </c>
      <c r="M336">
        <v>1166</v>
      </c>
      <c r="N336">
        <v>542</v>
      </c>
      <c r="O336">
        <v>624</v>
      </c>
      <c r="P336">
        <v>286800</v>
      </c>
      <c r="S336">
        <v>53.5</v>
      </c>
      <c r="T336">
        <v>0.80300000000000005</v>
      </c>
      <c r="X336" t="s">
        <v>251</v>
      </c>
      <c r="AA336">
        <f t="shared" si="5"/>
        <v>529.15129151291512</v>
      </c>
    </row>
    <row r="337" spans="1:27" x14ac:dyDescent="0.25">
      <c r="A337" t="s">
        <v>15</v>
      </c>
      <c r="B337" t="s">
        <v>269</v>
      </c>
      <c r="C337" t="s">
        <v>32</v>
      </c>
      <c r="D337" s="2">
        <v>36113</v>
      </c>
      <c r="O337">
        <v>0</v>
      </c>
      <c r="P337">
        <v>0</v>
      </c>
      <c r="AA337" t="e">
        <f t="shared" si="5"/>
        <v>#DIV/0!</v>
      </c>
    </row>
    <row r="338" spans="1:27" x14ac:dyDescent="0.25">
      <c r="A338" t="s">
        <v>15</v>
      </c>
      <c r="B338" t="s">
        <v>269</v>
      </c>
      <c r="C338" t="s">
        <v>32</v>
      </c>
      <c r="D338" s="2">
        <v>36168</v>
      </c>
      <c r="F338">
        <v>20</v>
      </c>
      <c r="G338">
        <v>640</v>
      </c>
      <c r="I338">
        <v>110</v>
      </c>
      <c r="M338">
        <v>1141</v>
      </c>
      <c r="N338">
        <v>581</v>
      </c>
      <c r="O338">
        <v>560</v>
      </c>
      <c r="P338">
        <v>280700</v>
      </c>
      <c r="S338">
        <v>49.06</v>
      </c>
      <c r="T338">
        <v>0.8044</v>
      </c>
      <c r="X338" t="s">
        <v>247</v>
      </c>
      <c r="AA338">
        <f t="shared" si="5"/>
        <v>483.13253012048193</v>
      </c>
    </row>
    <row r="339" spans="1:27" x14ac:dyDescent="0.25">
      <c r="A339" t="s">
        <v>15</v>
      </c>
      <c r="B339" t="s">
        <v>269</v>
      </c>
      <c r="C339" t="s">
        <v>32</v>
      </c>
      <c r="D339" s="2">
        <v>36208</v>
      </c>
      <c r="F339">
        <v>20</v>
      </c>
      <c r="G339">
        <v>500</v>
      </c>
      <c r="I339">
        <v>110</v>
      </c>
      <c r="M339">
        <v>717</v>
      </c>
      <c r="N339">
        <v>402</v>
      </c>
      <c r="O339">
        <v>315</v>
      </c>
      <c r="P339">
        <v>238800</v>
      </c>
      <c r="S339">
        <v>43.9</v>
      </c>
      <c r="T339">
        <v>0.80259999999999998</v>
      </c>
      <c r="X339" t="s">
        <v>241</v>
      </c>
      <c r="AA339">
        <f t="shared" si="5"/>
        <v>594.02985074626861</v>
      </c>
    </row>
    <row r="340" spans="1:27" x14ac:dyDescent="0.25">
      <c r="A340" t="s">
        <v>15</v>
      </c>
      <c r="B340" t="s">
        <v>269</v>
      </c>
      <c r="C340" t="s">
        <v>32</v>
      </c>
      <c r="D340" s="2">
        <v>36266</v>
      </c>
      <c r="F340">
        <v>20</v>
      </c>
      <c r="G340">
        <v>500</v>
      </c>
      <c r="I340">
        <v>110</v>
      </c>
      <c r="M340">
        <v>839</v>
      </c>
      <c r="N340">
        <v>438</v>
      </c>
      <c r="O340">
        <v>401</v>
      </c>
      <c r="P340">
        <v>275200</v>
      </c>
      <c r="S340">
        <v>47.8</v>
      </c>
      <c r="T340">
        <v>0.80530000000000002</v>
      </c>
      <c r="X340" t="s">
        <v>227</v>
      </c>
      <c r="AA340">
        <f t="shared" si="5"/>
        <v>628.31050228310505</v>
      </c>
    </row>
    <row r="341" spans="1:27" x14ac:dyDescent="0.25">
      <c r="A341" t="s">
        <v>15</v>
      </c>
      <c r="B341" t="s">
        <v>269</v>
      </c>
      <c r="C341" t="s">
        <v>32</v>
      </c>
      <c r="D341" s="2">
        <v>36301</v>
      </c>
      <c r="F341">
        <v>20</v>
      </c>
      <c r="G341">
        <v>320</v>
      </c>
      <c r="I341">
        <v>170</v>
      </c>
      <c r="M341">
        <v>869</v>
      </c>
      <c r="N341">
        <v>417</v>
      </c>
      <c r="O341">
        <v>452</v>
      </c>
      <c r="P341">
        <v>270300</v>
      </c>
      <c r="S341">
        <v>52</v>
      </c>
      <c r="T341">
        <v>0.79800000000000004</v>
      </c>
      <c r="X341" t="s">
        <v>251</v>
      </c>
      <c r="AA341">
        <f t="shared" si="5"/>
        <v>648.20143884892082</v>
      </c>
    </row>
    <row r="342" spans="1:27" x14ac:dyDescent="0.25">
      <c r="A342" t="s">
        <v>15</v>
      </c>
      <c r="B342" t="s">
        <v>269</v>
      </c>
      <c r="C342" t="s">
        <v>32</v>
      </c>
      <c r="D342" s="2">
        <v>36329</v>
      </c>
      <c r="F342">
        <v>20</v>
      </c>
      <c r="G342">
        <v>320</v>
      </c>
      <c r="I342">
        <v>170</v>
      </c>
      <c r="M342">
        <v>1061</v>
      </c>
      <c r="N342">
        <v>536</v>
      </c>
      <c r="O342">
        <v>525</v>
      </c>
      <c r="P342">
        <v>332100</v>
      </c>
      <c r="S342">
        <v>49.5</v>
      </c>
      <c r="T342">
        <v>0.79559999999999997</v>
      </c>
      <c r="X342" t="s">
        <v>235</v>
      </c>
      <c r="AA342">
        <f t="shared" si="5"/>
        <v>619.58955223880594</v>
      </c>
    </row>
    <row r="343" spans="1:27" x14ac:dyDescent="0.25">
      <c r="A343" t="s">
        <v>15</v>
      </c>
      <c r="B343" t="s">
        <v>269</v>
      </c>
      <c r="C343" t="s">
        <v>32</v>
      </c>
      <c r="D343" s="2">
        <v>36346</v>
      </c>
      <c r="F343">
        <v>20</v>
      </c>
      <c r="G343">
        <v>350</v>
      </c>
      <c r="I343">
        <v>190</v>
      </c>
      <c r="M343">
        <v>1393</v>
      </c>
      <c r="N343">
        <v>897</v>
      </c>
      <c r="O343">
        <v>496</v>
      </c>
      <c r="P343">
        <v>438800</v>
      </c>
      <c r="S343">
        <v>35.6</v>
      </c>
      <c r="T343">
        <v>0.79879999999999995</v>
      </c>
      <c r="AA343">
        <f t="shared" si="5"/>
        <v>489.18617614269789</v>
      </c>
    </row>
    <row r="344" spans="1:27" x14ac:dyDescent="0.25">
      <c r="A344" t="s">
        <v>15</v>
      </c>
      <c r="B344" t="s">
        <v>269</v>
      </c>
      <c r="C344" t="s">
        <v>32</v>
      </c>
      <c r="D344" s="2">
        <v>36357</v>
      </c>
      <c r="F344">
        <v>20</v>
      </c>
      <c r="G344">
        <v>320</v>
      </c>
      <c r="I344">
        <v>170</v>
      </c>
      <c r="M344">
        <v>1188</v>
      </c>
      <c r="N344">
        <v>804</v>
      </c>
      <c r="O344">
        <v>384</v>
      </c>
      <c r="P344">
        <v>310100</v>
      </c>
      <c r="S344">
        <v>32.299999999999997</v>
      </c>
      <c r="T344">
        <v>0.8014</v>
      </c>
      <c r="AA344">
        <f t="shared" si="5"/>
        <v>385.69651741293535</v>
      </c>
    </row>
    <row r="345" spans="1:27" x14ac:dyDescent="0.25">
      <c r="A345" t="s">
        <v>15</v>
      </c>
      <c r="B345" t="s">
        <v>269</v>
      </c>
      <c r="C345" t="s">
        <v>32</v>
      </c>
      <c r="D345" s="2">
        <v>36376</v>
      </c>
      <c r="F345">
        <v>20</v>
      </c>
      <c r="G345">
        <v>380</v>
      </c>
      <c r="I345">
        <v>190</v>
      </c>
      <c r="M345">
        <v>1335</v>
      </c>
      <c r="N345">
        <v>694</v>
      </c>
      <c r="O345">
        <v>641</v>
      </c>
      <c r="P345">
        <v>383100</v>
      </c>
      <c r="S345">
        <v>48</v>
      </c>
      <c r="T345">
        <v>0.79549999999999998</v>
      </c>
      <c r="AA345">
        <f t="shared" si="5"/>
        <v>552.01729106628238</v>
      </c>
    </row>
    <row r="346" spans="1:27" x14ac:dyDescent="0.25">
      <c r="A346" t="s">
        <v>15</v>
      </c>
      <c r="B346" t="s">
        <v>269</v>
      </c>
      <c r="C346" t="s">
        <v>32</v>
      </c>
      <c r="D346" s="2">
        <v>36390</v>
      </c>
      <c r="F346">
        <v>20</v>
      </c>
      <c r="G346">
        <v>320</v>
      </c>
      <c r="I346">
        <v>170</v>
      </c>
      <c r="M346">
        <v>1233</v>
      </c>
      <c r="N346">
        <v>840</v>
      </c>
      <c r="O346">
        <v>393</v>
      </c>
      <c r="P346">
        <v>321800</v>
      </c>
      <c r="S346">
        <v>31.9</v>
      </c>
      <c r="T346">
        <v>0.80420000000000003</v>
      </c>
      <c r="AA346">
        <f t="shared" si="5"/>
        <v>383.09523809523807</v>
      </c>
    </row>
    <row r="347" spans="1:27" x14ac:dyDescent="0.25">
      <c r="A347" t="s">
        <v>15</v>
      </c>
      <c r="B347" t="s">
        <v>269</v>
      </c>
      <c r="C347" t="s">
        <v>32</v>
      </c>
      <c r="D347" s="2">
        <v>36393</v>
      </c>
      <c r="F347">
        <v>20</v>
      </c>
      <c r="G347">
        <v>380</v>
      </c>
      <c r="I347">
        <v>190</v>
      </c>
      <c r="M347">
        <v>1244</v>
      </c>
      <c r="N347">
        <v>647</v>
      </c>
      <c r="O347">
        <v>597</v>
      </c>
      <c r="P347">
        <v>370700</v>
      </c>
      <c r="S347">
        <v>48</v>
      </c>
      <c r="T347">
        <v>0.79659999999999997</v>
      </c>
      <c r="AA347">
        <f t="shared" si="5"/>
        <v>572.95208655332306</v>
      </c>
    </row>
    <row r="348" spans="1:27" x14ac:dyDescent="0.25">
      <c r="A348" t="s">
        <v>15</v>
      </c>
      <c r="B348" t="s">
        <v>269</v>
      </c>
      <c r="C348" t="s">
        <v>32</v>
      </c>
      <c r="D348" s="2">
        <v>36791</v>
      </c>
      <c r="F348">
        <v>20</v>
      </c>
      <c r="G348">
        <v>380</v>
      </c>
      <c r="I348">
        <v>190</v>
      </c>
      <c r="M348">
        <v>1290</v>
      </c>
      <c r="N348">
        <v>710</v>
      </c>
      <c r="O348">
        <v>580</v>
      </c>
      <c r="P348">
        <v>628200</v>
      </c>
      <c r="S348">
        <v>45</v>
      </c>
      <c r="T348">
        <v>0.79930000000000001</v>
      </c>
      <c r="AA348">
        <f t="shared" si="5"/>
        <v>884.78873239436621</v>
      </c>
    </row>
    <row r="349" spans="1:27" x14ac:dyDescent="0.25">
      <c r="A349" t="s">
        <v>15</v>
      </c>
      <c r="B349" t="s">
        <v>269</v>
      </c>
      <c r="C349" t="s">
        <v>32</v>
      </c>
      <c r="D349" s="2">
        <v>36808</v>
      </c>
      <c r="F349">
        <v>20</v>
      </c>
      <c r="G349">
        <v>230</v>
      </c>
      <c r="I349">
        <v>170</v>
      </c>
      <c r="M349">
        <v>1290</v>
      </c>
      <c r="N349">
        <v>710</v>
      </c>
      <c r="O349">
        <v>580</v>
      </c>
      <c r="P349">
        <v>335400</v>
      </c>
      <c r="S349">
        <v>45</v>
      </c>
      <c r="T349">
        <v>0.79910000000000003</v>
      </c>
      <c r="AA349">
        <f t="shared" si="5"/>
        <v>472.3943661971831</v>
      </c>
    </row>
    <row r="350" spans="1:27" x14ac:dyDescent="0.25">
      <c r="A350" t="s">
        <v>15</v>
      </c>
      <c r="B350" t="s">
        <v>269</v>
      </c>
      <c r="C350" t="s">
        <v>32</v>
      </c>
      <c r="D350" s="2">
        <v>36817</v>
      </c>
      <c r="F350">
        <v>20</v>
      </c>
      <c r="G350">
        <v>230</v>
      </c>
      <c r="I350">
        <v>170</v>
      </c>
      <c r="M350">
        <v>1232</v>
      </c>
      <c r="N350">
        <v>678</v>
      </c>
      <c r="O350">
        <v>554</v>
      </c>
      <c r="P350">
        <v>333900</v>
      </c>
      <c r="S350">
        <v>45</v>
      </c>
      <c r="T350">
        <v>0.79949999999999999</v>
      </c>
      <c r="AA350">
        <f t="shared" si="5"/>
        <v>492.47787610619469</v>
      </c>
    </row>
    <row r="351" spans="1:27" x14ac:dyDescent="0.25">
      <c r="A351" t="s">
        <v>15</v>
      </c>
      <c r="B351" t="s">
        <v>269</v>
      </c>
      <c r="C351" t="s">
        <v>32</v>
      </c>
      <c r="D351" s="2">
        <v>36836</v>
      </c>
      <c r="F351">
        <v>20</v>
      </c>
      <c r="G351">
        <v>265</v>
      </c>
      <c r="I351">
        <v>162</v>
      </c>
      <c r="M351">
        <v>1209</v>
      </c>
      <c r="N351">
        <v>556</v>
      </c>
      <c r="O351">
        <v>653</v>
      </c>
      <c r="P351">
        <v>340900</v>
      </c>
      <c r="S351">
        <v>54</v>
      </c>
      <c r="T351">
        <v>0.80220000000000002</v>
      </c>
      <c r="AA351">
        <f t="shared" si="5"/>
        <v>613.12949640287775</v>
      </c>
    </row>
    <row r="352" spans="1:27" x14ac:dyDescent="0.25">
      <c r="A352" t="s">
        <v>15</v>
      </c>
      <c r="B352" t="s">
        <v>269</v>
      </c>
      <c r="C352" t="s">
        <v>32</v>
      </c>
      <c r="D352" s="2">
        <v>36936</v>
      </c>
      <c r="F352">
        <v>20</v>
      </c>
      <c r="G352">
        <v>235</v>
      </c>
      <c r="I352">
        <v>170</v>
      </c>
      <c r="M352">
        <v>1355</v>
      </c>
      <c r="N352">
        <v>515</v>
      </c>
      <c r="O352">
        <v>840</v>
      </c>
      <c r="P352">
        <v>367200</v>
      </c>
      <c r="S352">
        <v>62</v>
      </c>
      <c r="T352">
        <v>0.80159999999999998</v>
      </c>
      <c r="AA352">
        <f t="shared" si="5"/>
        <v>713.00970873786412</v>
      </c>
    </row>
    <row r="353" spans="1:27" x14ac:dyDescent="0.25">
      <c r="A353" t="s">
        <v>15</v>
      </c>
      <c r="B353" t="s">
        <v>269</v>
      </c>
      <c r="C353" t="s">
        <v>32</v>
      </c>
      <c r="D353" s="2">
        <v>36957</v>
      </c>
      <c r="F353">
        <v>20</v>
      </c>
      <c r="G353">
        <v>250</v>
      </c>
      <c r="I353">
        <v>190</v>
      </c>
      <c r="M353">
        <v>1251</v>
      </c>
      <c r="N353">
        <v>474</v>
      </c>
      <c r="O353">
        <v>777</v>
      </c>
      <c r="P353">
        <v>309000</v>
      </c>
      <c r="S353">
        <v>62.13</v>
      </c>
      <c r="T353">
        <v>0.80279999999999996</v>
      </c>
      <c r="AA353">
        <f t="shared" si="5"/>
        <v>651.89873417721515</v>
      </c>
    </row>
    <row r="354" spans="1:27" x14ac:dyDescent="0.25">
      <c r="A354" t="s">
        <v>15</v>
      </c>
      <c r="B354" t="s">
        <v>269</v>
      </c>
      <c r="C354" t="s">
        <v>32</v>
      </c>
      <c r="D354" s="2">
        <v>36991</v>
      </c>
      <c r="F354">
        <v>20</v>
      </c>
      <c r="G354">
        <v>240</v>
      </c>
      <c r="I354">
        <v>180</v>
      </c>
      <c r="M354">
        <v>1246</v>
      </c>
      <c r="N354">
        <v>472</v>
      </c>
      <c r="O354">
        <v>774</v>
      </c>
      <c r="P354">
        <v>395000</v>
      </c>
      <c r="S354">
        <v>62.13</v>
      </c>
      <c r="T354">
        <v>0.8024</v>
      </c>
      <c r="AA354">
        <f t="shared" si="5"/>
        <v>836.86440677966107</v>
      </c>
    </row>
    <row r="355" spans="1:27" x14ac:dyDescent="0.25">
      <c r="A355" t="s">
        <v>15</v>
      </c>
      <c r="B355" t="s">
        <v>269</v>
      </c>
      <c r="C355" t="s">
        <v>32</v>
      </c>
      <c r="D355" s="2">
        <v>37015</v>
      </c>
      <c r="F355">
        <v>20</v>
      </c>
      <c r="G355">
        <v>230</v>
      </c>
      <c r="I355">
        <v>180</v>
      </c>
      <c r="M355">
        <v>1229</v>
      </c>
      <c r="N355">
        <v>450</v>
      </c>
      <c r="O355">
        <v>779</v>
      </c>
      <c r="P355">
        <v>341700</v>
      </c>
      <c r="S355">
        <v>63.4</v>
      </c>
      <c r="T355">
        <v>0.79959999999999998</v>
      </c>
      <c r="AA355">
        <f t="shared" si="5"/>
        <v>759.33333333333337</v>
      </c>
    </row>
    <row r="356" spans="1:27" x14ac:dyDescent="0.25">
      <c r="A356" t="s">
        <v>15</v>
      </c>
      <c r="B356" t="s">
        <v>269</v>
      </c>
      <c r="C356" t="s">
        <v>32</v>
      </c>
      <c r="D356" s="2">
        <v>37046</v>
      </c>
      <c r="F356">
        <v>20</v>
      </c>
      <c r="G356">
        <v>230</v>
      </c>
      <c r="I356">
        <v>180</v>
      </c>
      <c r="M356">
        <v>1238</v>
      </c>
      <c r="N356">
        <v>464</v>
      </c>
      <c r="O356">
        <v>774</v>
      </c>
      <c r="P356">
        <v>336700</v>
      </c>
      <c r="S356">
        <v>62.5</v>
      </c>
      <c r="T356">
        <v>0.79849999999999999</v>
      </c>
      <c r="AA356">
        <f t="shared" si="5"/>
        <v>725.64655172413791</v>
      </c>
    </row>
    <row r="357" spans="1:27" x14ac:dyDescent="0.25">
      <c r="A357" t="s">
        <v>15</v>
      </c>
      <c r="B357" t="s">
        <v>269</v>
      </c>
      <c r="C357" t="s">
        <v>32</v>
      </c>
      <c r="D357" s="2">
        <v>37054</v>
      </c>
      <c r="O357">
        <v>0</v>
      </c>
      <c r="P357">
        <v>0</v>
      </c>
      <c r="AA357" t="e">
        <f t="shared" si="5"/>
        <v>#DIV/0!</v>
      </c>
    </row>
    <row r="358" spans="1:27" x14ac:dyDescent="0.25">
      <c r="A358" t="s">
        <v>15</v>
      </c>
      <c r="B358" t="s">
        <v>269</v>
      </c>
      <c r="C358" t="s">
        <v>32</v>
      </c>
      <c r="D358" s="2">
        <v>37081</v>
      </c>
      <c r="F358">
        <v>20</v>
      </c>
      <c r="G358">
        <v>270</v>
      </c>
      <c r="I358">
        <v>220</v>
      </c>
      <c r="M358">
        <v>1349</v>
      </c>
      <c r="N358">
        <v>445</v>
      </c>
      <c r="O358">
        <v>904</v>
      </c>
      <c r="P358">
        <v>318400</v>
      </c>
      <c r="S358">
        <v>67</v>
      </c>
      <c r="T358">
        <v>0.80520000000000003</v>
      </c>
      <c r="AA358">
        <f t="shared" si="5"/>
        <v>715.50561797752812</v>
      </c>
    </row>
    <row r="359" spans="1:27" x14ac:dyDescent="0.25">
      <c r="A359" t="s">
        <v>15</v>
      </c>
      <c r="B359" t="s">
        <v>269</v>
      </c>
      <c r="C359" t="s">
        <v>32</v>
      </c>
      <c r="D359" s="2">
        <v>37157</v>
      </c>
      <c r="F359">
        <v>20</v>
      </c>
      <c r="G359">
        <v>240</v>
      </c>
      <c r="I359">
        <v>180</v>
      </c>
      <c r="M359">
        <v>1251</v>
      </c>
      <c r="N359">
        <v>474</v>
      </c>
      <c r="O359">
        <v>777</v>
      </c>
      <c r="P359">
        <v>384100</v>
      </c>
      <c r="S359">
        <v>62.13</v>
      </c>
      <c r="T359">
        <v>0.80469999999999997</v>
      </c>
      <c r="AA359">
        <f t="shared" si="5"/>
        <v>810.33755274261603</v>
      </c>
    </row>
    <row r="360" spans="1:27" x14ac:dyDescent="0.25">
      <c r="A360" t="s">
        <v>15</v>
      </c>
      <c r="B360" t="s">
        <v>269</v>
      </c>
      <c r="C360" t="s">
        <v>32</v>
      </c>
      <c r="D360" s="2">
        <v>37223</v>
      </c>
      <c r="F360">
        <v>20</v>
      </c>
      <c r="G360">
        <v>430</v>
      </c>
      <c r="I360">
        <v>170</v>
      </c>
      <c r="M360">
        <v>816</v>
      </c>
      <c r="N360">
        <v>375</v>
      </c>
      <c r="O360">
        <v>441</v>
      </c>
      <c r="P360">
        <v>374500</v>
      </c>
      <c r="S360">
        <v>54</v>
      </c>
      <c r="T360">
        <v>0.79930000000000001</v>
      </c>
      <c r="AA360">
        <f t="shared" si="5"/>
        <v>998.66666666666663</v>
      </c>
    </row>
    <row r="361" spans="1:27" x14ac:dyDescent="0.25">
      <c r="A361" t="s">
        <v>15</v>
      </c>
      <c r="B361" t="s">
        <v>269</v>
      </c>
      <c r="C361" t="s">
        <v>32</v>
      </c>
      <c r="D361" s="2">
        <v>37230</v>
      </c>
      <c r="F361">
        <v>20</v>
      </c>
      <c r="G361">
        <v>430</v>
      </c>
      <c r="I361">
        <v>170</v>
      </c>
      <c r="M361">
        <v>966</v>
      </c>
      <c r="N361">
        <v>430</v>
      </c>
      <c r="O361">
        <v>536</v>
      </c>
      <c r="P361">
        <v>689700</v>
      </c>
      <c r="S361">
        <v>55.48</v>
      </c>
      <c r="T361">
        <v>0.79890000000000005</v>
      </c>
      <c r="AA361">
        <f t="shared" si="5"/>
        <v>1603.953488372093</v>
      </c>
    </row>
    <row r="362" spans="1:27" x14ac:dyDescent="0.25">
      <c r="A362" t="s">
        <v>15</v>
      </c>
      <c r="B362" t="s">
        <v>269</v>
      </c>
      <c r="C362" t="s">
        <v>32</v>
      </c>
      <c r="D362" s="2">
        <v>37260</v>
      </c>
      <c r="F362">
        <v>20</v>
      </c>
      <c r="G362">
        <v>420</v>
      </c>
      <c r="I362">
        <v>145</v>
      </c>
      <c r="M362">
        <v>1009</v>
      </c>
      <c r="N362">
        <v>451</v>
      </c>
      <c r="O362">
        <v>558</v>
      </c>
      <c r="P362">
        <v>698200</v>
      </c>
      <c r="S362">
        <v>55.27</v>
      </c>
      <c r="T362">
        <v>0.80010000000000003</v>
      </c>
      <c r="AA362">
        <f t="shared" si="5"/>
        <v>1548.1152993348114</v>
      </c>
    </row>
    <row r="363" spans="1:27" x14ac:dyDescent="0.25">
      <c r="A363" t="s">
        <v>15</v>
      </c>
      <c r="B363" t="s">
        <v>269</v>
      </c>
      <c r="C363" t="s">
        <v>32</v>
      </c>
      <c r="D363" s="2">
        <v>37298</v>
      </c>
      <c r="F363">
        <v>20</v>
      </c>
      <c r="G363">
        <v>420</v>
      </c>
      <c r="I363">
        <v>140</v>
      </c>
      <c r="M363">
        <v>929</v>
      </c>
      <c r="N363">
        <v>475</v>
      </c>
      <c r="O363">
        <v>454</v>
      </c>
      <c r="P363">
        <v>720000</v>
      </c>
      <c r="S363">
        <v>48.83</v>
      </c>
      <c r="T363">
        <v>0.81289999999999996</v>
      </c>
      <c r="AA363">
        <f t="shared" si="5"/>
        <v>1515.7894736842106</v>
      </c>
    </row>
    <row r="364" spans="1:27" x14ac:dyDescent="0.25">
      <c r="A364" t="s">
        <v>15</v>
      </c>
      <c r="B364" t="s">
        <v>269</v>
      </c>
      <c r="C364" t="s">
        <v>32</v>
      </c>
      <c r="D364" s="2">
        <v>37323</v>
      </c>
      <c r="F364">
        <v>20</v>
      </c>
      <c r="G364">
        <v>420</v>
      </c>
      <c r="I364">
        <v>130</v>
      </c>
      <c r="M364">
        <v>877</v>
      </c>
      <c r="N364">
        <v>417</v>
      </c>
      <c r="O364">
        <v>460</v>
      </c>
      <c r="P364">
        <v>686700</v>
      </c>
      <c r="S364">
        <v>52.43</v>
      </c>
      <c r="T364">
        <v>0.79930000000000001</v>
      </c>
      <c r="AA364">
        <f t="shared" si="5"/>
        <v>1646.7625899280577</v>
      </c>
    </row>
    <row r="365" spans="1:27" x14ac:dyDescent="0.25">
      <c r="A365" t="s">
        <v>15</v>
      </c>
      <c r="B365" t="s">
        <v>269</v>
      </c>
      <c r="C365" t="s">
        <v>32</v>
      </c>
      <c r="D365" s="2">
        <v>37350</v>
      </c>
      <c r="F365">
        <v>20</v>
      </c>
      <c r="G365">
        <v>420</v>
      </c>
      <c r="I365">
        <v>100</v>
      </c>
      <c r="M365">
        <v>878</v>
      </c>
      <c r="N365">
        <v>440</v>
      </c>
      <c r="O365">
        <v>438</v>
      </c>
      <c r="P365">
        <v>309100</v>
      </c>
      <c r="S365">
        <v>49.93</v>
      </c>
      <c r="T365">
        <v>0.80030000000000001</v>
      </c>
      <c r="AA365">
        <f t="shared" si="5"/>
        <v>702.5</v>
      </c>
    </row>
    <row r="366" spans="1:27" x14ac:dyDescent="0.25">
      <c r="A366" t="s">
        <v>15</v>
      </c>
      <c r="B366" t="s">
        <v>269</v>
      </c>
      <c r="C366" t="s">
        <v>32</v>
      </c>
      <c r="D366" s="2">
        <v>37358</v>
      </c>
      <c r="F366">
        <v>20</v>
      </c>
      <c r="G366">
        <v>300</v>
      </c>
      <c r="I366">
        <v>120</v>
      </c>
      <c r="M366">
        <v>859</v>
      </c>
      <c r="N366">
        <v>430</v>
      </c>
      <c r="O366">
        <v>429</v>
      </c>
      <c r="P366">
        <v>757600</v>
      </c>
      <c r="S366">
        <v>49.93</v>
      </c>
      <c r="T366">
        <v>0.80979999999999996</v>
      </c>
      <c r="AA366">
        <f t="shared" si="5"/>
        <v>1761.8604651162791</v>
      </c>
    </row>
    <row r="367" spans="1:27" x14ac:dyDescent="0.25">
      <c r="A367" t="s">
        <v>15</v>
      </c>
      <c r="B367" t="s">
        <v>269</v>
      </c>
      <c r="C367" t="s">
        <v>32</v>
      </c>
      <c r="D367" s="2">
        <v>37368</v>
      </c>
      <c r="F367">
        <v>20</v>
      </c>
      <c r="G367">
        <v>400</v>
      </c>
      <c r="I367">
        <v>140</v>
      </c>
      <c r="M367">
        <v>854</v>
      </c>
      <c r="N367">
        <v>428</v>
      </c>
      <c r="O367">
        <v>426</v>
      </c>
      <c r="P367">
        <v>768600</v>
      </c>
      <c r="S367">
        <v>49.93</v>
      </c>
      <c r="T367">
        <v>0.80310000000000004</v>
      </c>
      <c r="AA367">
        <f t="shared" si="5"/>
        <v>1795.7943925233644</v>
      </c>
    </row>
    <row r="368" spans="1:27" x14ac:dyDescent="0.25">
      <c r="A368" t="s">
        <v>15</v>
      </c>
      <c r="B368" t="s">
        <v>269</v>
      </c>
      <c r="C368" t="s">
        <v>32</v>
      </c>
      <c r="D368" s="2">
        <v>37378</v>
      </c>
      <c r="F368">
        <v>20</v>
      </c>
      <c r="G368">
        <v>400</v>
      </c>
      <c r="I368">
        <v>150</v>
      </c>
      <c r="M368">
        <v>846</v>
      </c>
      <c r="N368">
        <v>376</v>
      </c>
      <c r="O368">
        <v>470</v>
      </c>
      <c r="P368">
        <v>822300</v>
      </c>
      <c r="S368">
        <v>55.6</v>
      </c>
      <c r="T368">
        <v>0.80410000000000004</v>
      </c>
      <c r="AA368">
        <f t="shared" si="5"/>
        <v>2186.9680851063831</v>
      </c>
    </row>
    <row r="369" spans="1:27" x14ac:dyDescent="0.25">
      <c r="A369" t="s">
        <v>15</v>
      </c>
      <c r="B369" t="s">
        <v>269</v>
      </c>
      <c r="C369" t="s">
        <v>32</v>
      </c>
      <c r="D369" s="2">
        <v>37475</v>
      </c>
      <c r="F369">
        <v>20</v>
      </c>
      <c r="G369">
        <v>480</v>
      </c>
      <c r="I369">
        <v>120</v>
      </c>
      <c r="M369">
        <v>900</v>
      </c>
      <c r="N369">
        <v>400</v>
      </c>
      <c r="O369">
        <v>500</v>
      </c>
      <c r="P369">
        <v>684900</v>
      </c>
      <c r="S369">
        <v>55.6</v>
      </c>
      <c r="T369">
        <v>0.79430000000000001</v>
      </c>
      <c r="AA369">
        <f t="shared" si="5"/>
        <v>1712.25</v>
      </c>
    </row>
    <row r="370" spans="1:27" x14ac:dyDescent="0.25">
      <c r="A370" t="s">
        <v>15</v>
      </c>
      <c r="B370" t="s">
        <v>269</v>
      </c>
      <c r="C370" t="s">
        <v>32</v>
      </c>
      <c r="D370" s="2">
        <v>37492</v>
      </c>
      <c r="F370">
        <v>20</v>
      </c>
      <c r="G370">
        <v>480</v>
      </c>
      <c r="I370">
        <v>120</v>
      </c>
      <c r="M370">
        <v>857</v>
      </c>
      <c r="N370">
        <v>381</v>
      </c>
      <c r="O370">
        <v>476</v>
      </c>
      <c r="P370">
        <v>801300</v>
      </c>
      <c r="S370">
        <v>55.6</v>
      </c>
      <c r="T370">
        <v>0.80079999999999996</v>
      </c>
      <c r="AA370">
        <f t="shared" si="5"/>
        <v>2103.1496062992128</v>
      </c>
    </row>
    <row r="371" spans="1:27" x14ac:dyDescent="0.25">
      <c r="A371" t="s">
        <v>15</v>
      </c>
      <c r="B371" t="s">
        <v>269</v>
      </c>
      <c r="C371" t="s">
        <v>32</v>
      </c>
      <c r="D371" s="2">
        <v>37510</v>
      </c>
      <c r="F371">
        <v>20</v>
      </c>
      <c r="G371">
        <v>450</v>
      </c>
      <c r="I371">
        <v>150</v>
      </c>
      <c r="M371">
        <v>867</v>
      </c>
      <c r="N371">
        <v>472</v>
      </c>
      <c r="O371">
        <v>395</v>
      </c>
      <c r="P371">
        <v>620800</v>
      </c>
      <c r="S371">
        <v>45.6</v>
      </c>
      <c r="T371">
        <v>0.79900000000000004</v>
      </c>
      <c r="AA371">
        <f t="shared" si="5"/>
        <v>1315.2542372881355</v>
      </c>
    </row>
    <row r="372" spans="1:27" x14ac:dyDescent="0.25">
      <c r="A372" t="s">
        <v>15</v>
      </c>
      <c r="B372" t="s">
        <v>269</v>
      </c>
      <c r="C372" t="s">
        <v>32</v>
      </c>
      <c r="D372" s="2">
        <v>37573</v>
      </c>
      <c r="F372">
        <v>20</v>
      </c>
      <c r="G372">
        <v>450</v>
      </c>
      <c r="I372">
        <v>120</v>
      </c>
      <c r="M372">
        <v>875</v>
      </c>
      <c r="N372">
        <v>587</v>
      </c>
      <c r="O372">
        <v>288</v>
      </c>
      <c r="P372">
        <v>631800</v>
      </c>
      <c r="S372">
        <v>32.9</v>
      </c>
      <c r="T372">
        <v>0.79630000000000001</v>
      </c>
      <c r="AA372">
        <f t="shared" si="5"/>
        <v>1076.320272572402</v>
      </c>
    </row>
    <row r="373" spans="1:27" x14ac:dyDescent="0.25">
      <c r="A373" t="s">
        <v>15</v>
      </c>
      <c r="B373" t="s">
        <v>269</v>
      </c>
      <c r="C373" t="s">
        <v>32</v>
      </c>
      <c r="D373" s="2">
        <v>37685</v>
      </c>
      <c r="F373">
        <v>20</v>
      </c>
      <c r="G373">
        <v>430</v>
      </c>
      <c r="I373">
        <v>130</v>
      </c>
      <c r="M373">
        <v>852</v>
      </c>
      <c r="N373">
        <v>650</v>
      </c>
      <c r="O373">
        <v>202</v>
      </c>
      <c r="P373">
        <v>506900</v>
      </c>
      <c r="S373">
        <v>23.7</v>
      </c>
      <c r="T373">
        <v>0.80189999999999995</v>
      </c>
      <c r="AA373">
        <f t="shared" si="5"/>
        <v>779.84615384615381</v>
      </c>
    </row>
    <row r="374" spans="1:27" x14ac:dyDescent="0.25">
      <c r="A374" t="s">
        <v>15</v>
      </c>
      <c r="B374" t="s">
        <v>269</v>
      </c>
      <c r="C374" t="s">
        <v>32</v>
      </c>
      <c r="D374" s="2">
        <v>37715</v>
      </c>
      <c r="F374">
        <v>20</v>
      </c>
      <c r="G374">
        <v>420</v>
      </c>
      <c r="I374">
        <v>150</v>
      </c>
      <c r="M374">
        <v>934</v>
      </c>
      <c r="N374">
        <v>630</v>
      </c>
      <c r="O374">
        <v>304</v>
      </c>
      <c r="P374">
        <v>510900</v>
      </c>
      <c r="S374">
        <v>32.5</v>
      </c>
      <c r="T374">
        <v>0.79710000000000003</v>
      </c>
      <c r="AA374">
        <f t="shared" si="5"/>
        <v>810.95238095238096</v>
      </c>
    </row>
    <row r="375" spans="1:27" x14ac:dyDescent="0.25">
      <c r="A375" t="s">
        <v>15</v>
      </c>
      <c r="B375" t="s">
        <v>269</v>
      </c>
      <c r="C375" t="s">
        <v>32</v>
      </c>
      <c r="D375" s="2">
        <v>37746</v>
      </c>
      <c r="F375">
        <v>20</v>
      </c>
      <c r="G375">
        <v>440</v>
      </c>
      <c r="I375">
        <v>135</v>
      </c>
      <c r="M375">
        <v>895</v>
      </c>
      <c r="N375">
        <v>645</v>
      </c>
      <c r="O375">
        <v>250</v>
      </c>
      <c r="P375">
        <v>715100</v>
      </c>
      <c r="S375">
        <v>27.96</v>
      </c>
      <c r="T375">
        <v>0.79749999999999999</v>
      </c>
      <c r="AA375">
        <f t="shared" si="5"/>
        <v>1108.6821705426357</v>
      </c>
    </row>
    <row r="376" spans="1:27" x14ac:dyDescent="0.25">
      <c r="A376" t="s">
        <v>15</v>
      </c>
      <c r="B376" t="s">
        <v>269</v>
      </c>
      <c r="C376" t="s">
        <v>32</v>
      </c>
      <c r="D376" s="2">
        <v>37774</v>
      </c>
      <c r="F376">
        <v>20</v>
      </c>
      <c r="G376">
        <v>450</v>
      </c>
      <c r="I376">
        <v>140</v>
      </c>
      <c r="M376">
        <v>916</v>
      </c>
      <c r="N376">
        <v>623</v>
      </c>
      <c r="O376">
        <v>293</v>
      </c>
      <c r="P376">
        <v>537700</v>
      </c>
      <c r="S376">
        <v>32.03</v>
      </c>
      <c r="T376">
        <v>0.79949999999999999</v>
      </c>
      <c r="AA376">
        <f t="shared" si="5"/>
        <v>863.08186195826647</v>
      </c>
    </row>
    <row r="377" spans="1:27" x14ac:dyDescent="0.25">
      <c r="A377" t="s">
        <v>15</v>
      </c>
      <c r="B377" t="s">
        <v>269</v>
      </c>
      <c r="C377" t="s">
        <v>32</v>
      </c>
      <c r="D377" s="2">
        <v>37783</v>
      </c>
      <c r="F377">
        <v>20</v>
      </c>
      <c r="G377">
        <v>430</v>
      </c>
      <c r="I377">
        <v>130</v>
      </c>
      <c r="M377">
        <v>903</v>
      </c>
      <c r="N377">
        <v>614</v>
      </c>
      <c r="O377">
        <v>289</v>
      </c>
      <c r="P377">
        <v>507499.99999999994</v>
      </c>
      <c r="S377">
        <v>32.03</v>
      </c>
      <c r="T377">
        <v>0.7994</v>
      </c>
      <c r="AA377">
        <f t="shared" si="5"/>
        <v>826.54723127035822</v>
      </c>
    </row>
    <row r="378" spans="1:27" x14ac:dyDescent="0.25">
      <c r="A378" t="s">
        <v>15</v>
      </c>
      <c r="B378" t="s">
        <v>269</v>
      </c>
      <c r="C378" t="s">
        <v>32</v>
      </c>
      <c r="D378" s="2">
        <v>37846</v>
      </c>
      <c r="F378">
        <v>20</v>
      </c>
      <c r="G378">
        <v>360</v>
      </c>
      <c r="I378">
        <v>105</v>
      </c>
      <c r="M378">
        <v>921</v>
      </c>
      <c r="N378">
        <v>656</v>
      </c>
      <c r="O378">
        <v>265</v>
      </c>
      <c r="P378">
        <v>501900</v>
      </c>
      <c r="S378">
        <v>28.8</v>
      </c>
      <c r="T378">
        <v>0.80379999999999996</v>
      </c>
      <c r="AA378">
        <f t="shared" si="5"/>
        <v>765.09146341463418</v>
      </c>
    </row>
    <row r="379" spans="1:27" x14ac:dyDescent="0.25">
      <c r="A379" t="s">
        <v>15</v>
      </c>
      <c r="B379" t="s">
        <v>269</v>
      </c>
      <c r="C379" t="s">
        <v>32</v>
      </c>
      <c r="D379" s="2">
        <v>37992</v>
      </c>
      <c r="F379">
        <v>20</v>
      </c>
      <c r="G379">
        <v>420</v>
      </c>
      <c r="I379">
        <v>120</v>
      </c>
      <c r="M379">
        <v>886</v>
      </c>
      <c r="N379">
        <v>575</v>
      </c>
      <c r="O379">
        <v>311</v>
      </c>
      <c r="P379">
        <v>541300</v>
      </c>
      <c r="S379">
        <v>35.1</v>
      </c>
      <c r="T379">
        <v>0.7984</v>
      </c>
      <c r="AA379">
        <f t="shared" si="5"/>
        <v>941.39130434782612</v>
      </c>
    </row>
    <row r="380" spans="1:27" x14ac:dyDescent="0.25">
      <c r="A380" t="s">
        <v>15</v>
      </c>
      <c r="B380" t="s">
        <v>269</v>
      </c>
      <c r="C380" t="s">
        <v>32</v>
      </c>
      <c r="D380" s="2">
        <v>38037</v>
      </c>
      <c r="F380">
        <v>20</v>
      </c>
      <c r="G380">
        <v>420</v>
      </c>
      <c r="I380">
        <v>130</v>
      </c>
      <c r="M380">
        <v>918</v>
      </c>
      <c r="N380">
        <v>639</v>
      </c>
      <c r="O380">
        <v>279</v>
      </c>
      <c r="P380">
        <v>627000</v>
      </c>
      <c r="S380">
        <v>30.44</v>
      </c>
      <c r="T380">
        <v>0.80079999999999996</v>
      </c>
      <c r="AA380">
        <f t="shared" si="5"/>
        <v>981.22065727699533</v>
      </c>
    </row>
    <row r="381" spans="1:27" x14ac:dyDescent="0.25">
      <c r="A381" t="s">
        <v>15</v>
      </c>
      <c r="B381" t="s">
        <v>269</v>
      </c>
      <c r="C381" t="s">
        <v>32</v>
      </c>
      <c r="D381" s="2">
        <v>38066</v>
      </c>
      <c r="F381">
        <v>20</v>
      </c>
      <c r="G381">
        <v>270</v>
      </c>
      <c r="I381">
        <v>120</v>
      </c>
      <c r="M381">
        <v>928</v>
      </c>
      <c r="N381">
        <v>619</v>
      </c>
      <c r="O381">
        <v>309</v>
      </c>
      <c r="P381">
        <v>683000</v>
      </c>
      <c r="S381">
        <v>33.299999999999997</v>
      </c>
      <c r="T381">
        <v>0.80300000000000005</v>
      </c>
      <c r="AA381">
        <f t="shared" si="5"/>
        <v>1103.3925686591276</v>
      </c>
    </row>
    <row r="382" spans="1:27" x14ac:dyDescent="0.25">
      <c r="A382" t="s">
        <v>15</v>
      </c>
      <c r="B382" t="s">
        <v>269</v>
      </c>
      <c r="C382" t="s">
        <v>32</v>
      </c>
      <c r="D382" s="2">
        <v>38081</v>
      </c>
      <c r="F382">
        <v>20</v>
      </c>
      <c r="G382">
        <v>400</v>
      </c>
      <c r="I382">
        <v>120</v>
      </c>
      <c r="M382">
        <v>919</v>
      </c>
      <c r="N382">
        <v>613</v>
      </c>
      <c r="O382">
        <v>306</v>
      </c>
      <c r="P382">
        <v>622200</v>
      </c>
      <c r="S382">
        <v>33.299999999999997</v>
      </c>
      <c r="T382">
        <v>0.7994</v>
      </c>
      <c r="AA382">
        <f t="shared" si="5"/>
        <v>1015.0081566068516</v>
      </c>
    </row>
    <row r="383" spans="1:27" x14ac:dyDescent="0.25">
      <c r="A383" t="s">
        <v>15</v>
      </c>
      <c r="B383" t="s">
        <v>269</v>
      </c>
      <c r="C383" t="s">
        <v>32</v>
      </c>
      <c r="D383" s="2">
        <v>41299</v>
      </c>
      <c r="F383">
        <v>20</v>
      </c>
      <c r="G383">
        <v>558</v>
      </c>
      <c r="I383">
        <v>191</v>
      </c>
      <c r="J383">
        <v>50</v>
      </c>
      <c r="K383">
        <v>46.6</v>
      </c>
      <c r="L383">
        <v>76.900000000000006</v>
      </c>
      <c r="M383">
        <v>1115.57</v>
      </c>
      <c r="N383">
        <v>588.64</v>
      </c>
      <c r="O383">
        <v>526.92999999999995</v>
      </c>
      <c r="P383">
        <v>78500</v>
      </c>
      <c r="S383">
        <v>47.234149358623803</v>
      </c>
      <c r="T383">
        <v>0.80630000000000002</v>
      </c>
      <c r="AA383">
        <f t="shared" si="5"/>
        <v>133.35824952432728</v>
      </c>
    </row>
    <row r="384" spans="1:27" x14ac:dyDescent="0.25">
      <c r="A384" t="s">
        <v>15</v>
      </c>
      <c r="B384" t="s">
        <v>269</v>
      </c>
      <c r="C384" t="s">
        <v>32</v>
      </c>
      <c r="D384" s="2">
        <v>41318</v>
      </c>
      <c r="F384">
        <v>20</v>
      </c>
      <c r="G384">
        <v>558</v>
      </c>
      <c r="I384">
        <v>191</v>
      </c>
      <c r="J384">
        <v>50</v>
      </c>
      <c r="K384">
        <v>46</v>
      </c>
      <c r="L384">
        <v>83.2</v>
      </c>
      <c r="M384">
        <v>1079.93</v>
      </c>
      <c r="N384">
        <v>536.82000000000005</v>
      </c>
      <c r="O384">
        <v>1013</v>
      </c>
      <c r="P384">
        <v>85200</v>
      </c>
      <c r="S384">
        <v>93.802376079931093</v>
      </c>
      <c r="T384">
        <v>0.80630000000000002</v>
      </c>
      <c r="AA384">
        <f t="shared" si="5"/>
        <v>158.71241757013522</v>
      </c>
    </row>
    <row r="385" spans="1:27" x14ac:dyDescent="0.25">
      <c r="A385" t="s">
        <v>15</v>
      </c>
      <c r="B385" t="s">
        <v>269</v>
      </c>
      <c r="C385" t="s">
        <v>32</v>
      </c>
      <c r="D385" s="2">
        <v>41347</v>
      </c>
      <c r="F385">
        <v>20</v>
      </c>
      <c r="G385">
        <v>558</v>
      </c>
      <c r="I385">
        <v>191</v>
      </c>
      <c r="J385">
        <v>50</v>
      </c>
      <c r="K385">
        <v>48</v>
      </c>
      <c r="L385">
        <v>80.099999999999994</v>
      </c>
      <c r="M385">
        <v>1082</v>
      </c>
      <c r="N385">
        <v>582.94000000000005</v>
      </c>
      <c r="O385">
        <v>499.06</v>
      </c>
      <c r="P385">
        <v>93500</v>
      </c>
      <c r="S385">
        <v>46.123844731977798</v>
      </c>
      <c r="T385">
        <v>0.80630000000000002</v>
      </c>
      <c r="AA385">
        <f t="shared" si="5"/>
        <v>160.39386557793253</v>
      </c>
    </row>
    <row r="386" spans="1:27" x14ac:dyDescent="0.25">
      <c r="A386" t="s">
        <v>15</v>
      </c>
      <c r="B386" t="s">
        <v>269</v>
      </c>
      <c r="C386" t="s">
        <v>32</v>
      </c>
      <c r="D386" s="2">
        <v>41378</v>
      </c>
      <c r="F386">
        <v>20</v>
      </c>
      <c r="G386">
        <v>558</v>
      </c>
      <c r="I386">
        <v>191</v>
      </c>
      <c r="J386">
        <v>50</v>
      </c>
      <c r="K386">
        <v>47.6</v>
      </c>
      <c r="L386">
        <v>77.5</v>
      </c>
      <c r="M386">
        <v>1070.9100000000001</v>
      </c>
      <c r="N386">
        <v>568.91999999999996</v>
      </c>
      <c r="O386">
        <v>501.99</v>
      </c>
      <c r="P386">
        <v>70600</v>
      </c>
      <c r="S386">
        <v>46.875087542370501</v>
      </c>
      <c r="T386">
        <v>0.80630000000000002</v>
      </c>
      <c r="AA386">
        <f t="shared" ref="AA386:AA449" si="6">P386/N386</f>
        <v>124.09477606693385</v>
      </c>
    </row>
    <row r="387" spans="1:27" x14ac:dyDescent="0.25">
      <c r="A387" t="s">
        <v>15</v>
      </c>
      <c r="B387" t="s">
        <v>269</v>
      </c>
      <c r="C387" t="s">
        <v>32</v>
      </c>
      <c r="D387" s="2">
        <v>41414</v>
      </c>
      <c r="F387">
        <v>20</v>
      </c>
      <c r="G387">
        <v>370</v>
      </c>
      <c r="I387">
        <v>90</v>
      </c>
      <c r="J387">
        <v>50</v>
      </c>
      <c r="K387">
        <v>47</v>
      </c>
      <c r="L387">
        <v>75.2</v>
      </c>
      <c r="M387">
        <v>766.09</v>
      </c>
      <c r="N387">
        <v>192.48</v>
      </c>
      <c r="O387">
        <v>484.61</v>
      </c>
      <c r="P387">
        <v>56600</v>
      </c>
      <c r="S387">
        <v>63.257580702006301</v>
      </c>
      <c r="T387">
        <v>0.80630000000000002</v>
      </c>
      <c r="AA387">
        <f t="shared" si="6"/>
        <v>294.05652535328346</v>
      </c>
    </row>
    <row r="388" spans="1:27" x14ac:dyDescent="0.25">
      <c r="A388" t="s">
        <v>15</v>
      </c>
      <c r="B388" t="s">
        <v>269</v>
      </c>
      <c r="C388" t="s">
        <v>32</v>
      </c>
      <c r="D388" s="2">
        <v>41415</v>
      </c>
      <c r="F388">
        <v>24</v>
      </c>
      <c r="G388">
        <v>330</v>
      </c>
      <c r="I388">
        <v>100</v>
      </c>
      <c r="J388">
        <v>52</v>
      </c>
      <c r="K388">
        <v>47</v>
      </c>
      <c r="L388">
        <v>79.900000000000006</v>
      </c>
      <c r="M388">
        <v>1069.68</v>
      </c>
      <c r="N388">
        <v>551.83000000000004</v>
      </c>
      <c r="O388">
        <v>517.85</v>
      </c>
      <c r="P388">
        <v>75900</v>
      </c>
      <c r="S388">
        <v>48.411674519482503</v>
      </c>
      <c r="T388">
        <v>0.80630000000000002</v>
      </c>
      <c r="AA388">
        <f t="shared" si="6"/>
        <v>137.54235905985539</v>
      </c>
    </row>
    <row r="389" spans="1:27" x14ac:dyDescent="0.25">
      <c r="A389" t="s">
        <v>15</v>
      </c>
      <c r="B389" t="s">
        <v>269</v>
      </c>
      <c r="C389" t="s">
        <v>32</v>
      </c>
      <c r="D389" s="2">
        <v>41416</v>
      </c>
      <c r="F389">
        <v>28</v>
      </c>
      <c r="G389">
        <v>280</v>
      </c>
      <c r="I389">
        <v>120</v>
      </c>
      <c r="J389">
        <v>56</v>
      </c>
      <c r="K389">
        <v>48</v>
      </c>
      <c r="L389">
        <v>87.3</v>
      </c>
      <c r="M389">
        <v>1289.8599999999999</v>
      </c>
      <c r="N389">
        <v>621.79</v>
      </c>
      <c r="O389">
        <v>668.07</v>
      </c>
      <c r="P389">
        <v>83300</v>
      </c>
      <c r="S389">
        <v>51.793993146543002</v>
      </c>
      <c r="T389">
        <v>0.80630000000000002</v>
      </c>
      <c r="AA389">
        <f t="shared" si="6"/>
        <v>133.96805995593368</v>
      </c>
    </row>
    <row r="390" spans="1:27" x14ac:dyDescent="0.25">
      <c r="A390" t="s">
        <v>15</v>
      </c>
      <c r="B390" t="s">
        <v>269</v>
      </c>
      <c r="C390" t="s">
        <v>32</v>
      </c>
      <c r="D390" s="2">
        <v>41417</v>
      </c>
      <c r="F390">
        <v>32</v>
      </c>
      <c r="G390">
        <v>270</v>
      </c>
      <c r="I390">
        <v>140</v>
      </c>
      <c r="J390">
        <v>58</v>
      </c>
      <c r="K390">
        <v>48</v>
      </c>
      <c r="L390">
        <v>84</v>
      </c>
      <c r="M390">
        <v>1518.6</v>
      </c>
      <c r="N390">
        <v>622.13</v>
      </c>
      <c r="O390">
        <v>896.47</v>
      </c>
      <c r="P390">
        <v>90300</v>
      </c>
      <c r="S390">
        <v>59.032661662057201</v>
      </c>
      <c r="T390">
        <v>0.80630000000000002</v>
      </c>
      <c r="AA390">
        <f t="shared" si="6"/>
        <v>145.14651278671661</v>
      </c>
    </row>
    <row r="391" spans="1:27" x14ac:dyDescent="0.25">
      <c r="A391" t="s">
        <v>15</v>
      </c>
      <c r="B391" t="s">
        <v>269</v>
      </c>
      <c r="C391" t="s">
        <v>32</v>
      </c>
      <c r="D391" s="2">
        <v>41439</v>
      </c>
      <c r="F391">
        <v>32</v>
      </c>
      <c r="G391">
        <v>353</v>
      </c>
      <c r="I391">
        <v>103</v>
      </c>
      <c r="J391">
        <v>59</v>
      </c>
      <c r="K391">
        <v>47.9</v>
      </c>
      <c r="L391">
        <v>76.599999999999994</v>
      </c>
      <c r="M391">
        <v>1071.8599999999999</v>
      </c>
      <c r="N391">
        <v>572.41</v>
      </c>
      <c r="O391">
        <v>499.45</v>
      </c>
      <c r="P391">
        <v>74700</v>
      </c>
      <c r="S391">
        <v>46.596570447633098</v>
      </c>
      <c r="T391">
        <v>0.80630000000000002</v>
      </c>
      <c r="AA391">
        <f t="shared" si="6"/>
        <v>130.50086476476653</v>
      </c>
    </row>
    <row r="392" spans="1:27" x14ac:dyDescent="0.25">
      <c r="A392" t="s">
        <v>15</v>
      </c>
      <c r="B392" t="s">
        <v>269</v>
      </c>
      <c r="C392" t="s">
        <v>32</v>
      </c>
      <c r="D392" s="2">
        <v>41625</v>
      </c>
      <c r="F392">
        <v>24</v>
      </c>
      <c r="G392">
        <v>419</v>
      </c>
      <c r="I392">
        <v>165</v>
      </c>
      <c r="J392">
        <v>57</v>
      </c>
      <c r="K392">
        <v>48.2</v>
      </c>
      <c r="L392">
        <v>96.9</v>
      </c>
      <c r="M392">
        <v>2021</v>
      </c>
      <c r="N392">
        <v>792.37</v>
      </c>
      <c r="O392">
        <v>1228.49</v>
      </c>
      <c r="P392">
        <v>73500</v>
      </c>
      <c r="S392">
        <v>3.1871578674276799</v>
      </c>
      <c r="T392">
        <v>0.80630000000000002</v>
      </c>
      <c r="AA392">
        <f t="shared" si="6"/>
        <v>92.759695596754042</v>
      </c>
    </row>
    <row r="393" spans="1:27" x14ac:dyDescent="0.25">
      <c r="A393" t="s">
        <v>15</v>
      </c>
      <c r="B393" t="s">
        <v>269</v>
      </c>
      <c r="C393" t="s">
        <v>32</v>
      </c>
      <c r="D393" s="2">
        <v>41630</v>
      </c>
      <c r="F393">
        <v>24</v>
      </c>
      <c r="G393">
        <v>411.6</v>
      </c>
      <c r="I393">
        <v>147</v>
      </c>
      <c r="J393">
        <v>63</v>
      </c>
      <c r="K393">
        <v>47.7</v>
      </c>
      <c r="L393">
        <v>81.099999999999994</v>
      </c>
      <c r="M393">
        <v>1152.1400000000001</v>
      </c>
      <c r="N393">
        <v>643.23</v>
      </c>
      <c r="O393">
        <v>508.91</v>
      </c>
      <c r="P393">
        <v>92600</v>
      </c>
      <c r="S393">
        <v>44.170847292863698</v>
      </c>
      <c r="T393">
        <v>0.80630000000000002</v>
      </c>
      <c r="AA393">
        <f t="shared" si="6"/>
        <v>143.96094709512926</v>
      </c>
    </row>
    <row r="394" spans="1:27" x14ac:dyDescent="0.25">
      <c r="A394" t="s">
        <v>15</v>
      </c>
      <c r="B394" t="s">
        <v>269</v>
      </c>
      <c r="C394" t="s">
        <v>32</v>
      </c>
      <c r="D394" s="2">
        <v>41667</v>
      </c>
      <c r="F394">
        <v>24</v>
      </c>
      <c r="G394">
        <v>406</v>
      </c>
      <c r="I394">
        <v>145</v>
      </c>
      <c r="J394">
        <v>60</v>
      </c>
      <c r="K394">
        <v>49</v>
      </c>
      <c r="L394">
        <v>88.2</v>
      </c>
      <c r="M394">
        <v>1148.21</v>
      </c>
      <c r="N394">
        <v>642.76</v>
      </c>
      <c r="O394">
        <v>505.45</v>
      </c>
      <c r="P394">
        <v>88000</v>
      </c>
      <c r="S394">
        <v>44.020693078792199</v>
      </c>
      <c r="T394">
        <v>0.80630000000000002</v>
      </c>
      <c r="AA394">
        <f t="shared" si="6"/>
        <v>136.9095774472587</v>
      </c>
    </row>
    <row r="395" spans="1:27" x14ac:dyDescent="0.25">
      <c r="A395" t="s">
        <v>15</v>
      </c>
      <c r="B395" t="s">
        <v>269</v>
      </c>
      <c r="C395" t="s">
        <v>32</v>
      </c>
      <c r="D395" s="2">
        <v>41668</v>
      </c>
      <c r="F395">
        <v>28</v>
      </c>
      <c r="G395">
        <v>362.5</v>
      </c>
      <c r="I395">
        <v>159.5</v>
      </c>
      <c r="J395">
        <v>62</v>
      </c>
      <c r="K395">
        <v>48</v>
      </c>
      <c r="L395">
        <v>90</v>
      </c>
      <c r="M395">
        <v>1433.78</v>
      </c>
      <c r="N395">
        <v>688.04</v>
      </c>
      <c r="O395">
        <v>745.74</v>
      </c>
      <c r="P395">
        <v>96800</v>
      </c>
      <c r="S395">
        <v>52.012163651327299</v>
      </c>
      <c r="T395">
        <v>0.80630000000000002</v>
      </c>
      <c r="AA395">
        <f t="shared" si="6"/>
        <v>140.68949479681416</v>
      </c>
    </row>
    <row r="396" spans="1:27" x14ac:dyDescent="0.25">
      <c r="A396" t="s">
        <v>15</v>
      </c>
      <c r="B396" t="s">
        <v>269</v>
      </c>
      <c r="C396" t="s">
        <v>32</v>
      </c>
      <c r="D396" s="2">
        <v>41669</v>
      </c>
      <c r="F396">
        <v>32</v>
      </c>
      <c r="G396">
        <v>319</v>
      </c>
      <c r="I396">
        <v>189</v>
      </c>
      <c r="J396">
        <v>63</v>
      </c>
      <c r="K396">
        <v>49</v>
      </c>
      <c r="L396">
        <v>85</v>
      </c>
      <c r="M396">
        <v>1683.3</v>
      </c>
      <c r="N396">
        <v>681.57</v>
      </c>
      <c r="O396">
        <v>1001.73</v>
      </c>
      <c r="P396">
        <v>96800</v>
      </c>
      <c r="S396">
        <v>59.509891284976</v>
      </c>
      <c r="T396">
        <v>0.80630000000000002</v>
      </c>
      <c r="AA396">
        <f t="shared" si="6"/>
        <v>142.02503044441508</v>
      </c>
    </row>
    <row r="397" spans="1:27" x14ac:dyDescent="0.25">
      <c r="A397" t="s">
        <v>15</v>
      </c>
      <c r="B397" t="s">
        <v>269</v>
      </c>
      <c r="C397" t="s">
        <v>32</v>
      </c>
      <c r="D397" s="2">
        <v>41692</v>
      </c>
      <c r="F397">
        <v>24</v>
      </c>
      <c r="G397">
        <v>309</v>
      </c>
      <c r="I397">
        <v>191</v>
      </c>
      <c r="J397">
        <v>74</v>
      </c>
      <c r="K397">
        <v>48</v>
      </c>
      <c r="L397">
        <v>77.599999999999994</v>
      </c>
      <c r="M397">
        <v>1151.7</v>
      </c>
      <c r="N397">
        <v>625.17999999999995</v>
      </c>
      <c r="O397">
        <v>526.52</v>
      </c>
      <c r="P397">
        <v>98400</v>
      </c>
      <c r="S397">
        <v>45.716766519058801</v>
      </c>
      <c r="T397">
        <v>1.0129999999999999</v>
      </c>
      <c r="AA397">
        <f t="shared" si="6"/>
        <v>157.39467033494356</v>
      </c>
    </row>
    <row r="398" spans="1:27" x14ac:dyDescent="0.25">
      <c r="A398" t="s">
        <v>15</v>
      </c>
      <c r="B398" t="s">
        <v>269</v>
      </c>
      <c r="C398" t="s">
        <v>32</v>
      </c>
      <c r="D398" s="2">
        <v>42033</v>
      </c>
      <c r="F398">
        <v>20</v>
      </c>
      <c r="G398">
        <v>385</v>
      </c>
      <c r="I398">
        <v>121</v>
      </c>
      <c r="J398">
        <v>50</v>
      </c>
      <c r="K398">
        <v>48</v>
      </c>
      <c r="L398">
        <v>77</v>
      </c>
      <c r="M398">
        <v>1100.3399999999999</v>
      </c>
      <c r="N398">
        <v>465.03</v>
      </c>
      <c r="O398">
        <v>635.30999999999995</v>
      </c>
      <c r="P398">
        <v>88000</v>
      </c>
      <c r="S398">
        <v>57.737608375592998</v>
      </c>
      <c r="T398">
        <v>0.80630000000000002</v>
      </c>
      <c r="AA398">
        <f t="shared" si="6"/>
        <v>189.23510311162721</v>
      </c>
    </row>
    <row r="399" spans="1:27" x14ac:dyDescent="0.25">
      <c r="A399" t="s">
        <v>15</v>
      </c>
      <c r="B399" t="s">
        <v>269</v>
      </c>
      <c r="C399" t="s">
        <v>32</v>
      </c>
      <c r="D399" s="2">
        <v>42053</v>
      </c>
      <c r="F399">
        <v>20</v>
      </c>
      <c r="G399">
        <v>385</v>
      </c>
      <c r="I399">
        <v>121</v>
      </c>
      <c r="J399">
        <v>50</v>
      </c>
      <c r="K399">
        <v>47</v>
      </c>
      <c r="L399">
        <v>77</v>
      </c>
      <c r="M399">
        <v>1088.3699999999999</v>
      </c>
      <c r="N399">
        <v>450.73</v>
      </c>
      <c r="O399">
        <v>637.64</v>
      </c>
      <c r="P399">
        <v>69500</v>
      </c>
      <c r="S399">
        <v>58.586693863300198</v>
      </c>
      <c r="T399">
        <v>0.80630000000000002</v>
      </c>
      <c r="AA399">
        <f t="shared" si="6"/>
        <v>154.19430701306769</v>
      </c>
    </row>
    <row r="400" spans="1:27" x14ac:dyDescent="0.25">
      <c r="A400" t="s">
        <v>15</v>
      </c>
      <c r="B400" t="s">
        <v>269</v>
      </c>
      <c r="C400" t="s">
        <v>32</v>
      </c>
      <c r="D400" s="2">
        <v>42080</v>
      </c>
      <c r="F400">
        <v>20</v>
      </c>
      <c r="G400">
        <v>385</v>
      </c>
      <c r="I400">
        <v>121</v>
      </c>
      <c r="J400">
        <v>50</v>
      </c>
      <c r="K400">
        <v>47.7</v>
      </c>
      <c r="L400">
        <v>77.3</v>
      </c>
      <c r="M400">
        <v>1083.0899999999999</v>
      </c>
      <c r="N400">
        <v>485.33</v>
      </c>
      <c r="O400">
        <v>597.76</v>
      </c>
      <c r="P400">
        <v>94500</v>
      </c>
      <c r="S400">
        <v>55.1902427314443</v>
      </c>
      <c r="T400">
        <v>0.80630000000000002</v>
      </c>
      <c r="AA400">
        <f t="shared" si="6"/>
        <v>194.71287577524572</v>
      </c>
    </row>
    <row r="401" spans="1:27" x14ac:dyDescent="0.25">
      <c r="A401" t="s">
        <v>15</v>
      </c>
      <c r="B401" t="s">
        <v>269</v>
      </c>
      <c r="C401" t="s">
        <v>32</v>
      </c>
      <c r="D401" s="2">
        <v>42969</v>
      </c>
      <c r="F401">
        <v>28</v>
      </c>
      <c r="G401">
        <v>420</v>
      </c>
      <c r="I401">
        <v>159</v>
      </c>
      <c r="J401">
        <v>54</v>
      </c>
      <c r="K401">
        <v>47</v>
      </c>
      <c r="L401">
        <v>70</v>
      </c>
      <c r="M401">
        <v>1261.68</v>
      </c>
      <c r="N401">
        <v>570.62</v>
      </c>
      <c r="O401">
        <v>691.06</v>
      </c>
      <c r="P401">
        <v>209600</v>
      </c>
      <c r="S401">
        <v>54.773001077927802</v>
      </c>
      <c r="T401">
        <v>0.80630000000000002</v>
      </c>
      <c r="AA401">
        <f t="shared" si="6"/>
        <v>367.31975745680137</v>
      </c>
    </row>
    <row r="402" spans="1:27" x14ac:dyDescent="0.25">
      <c r="A402" t="s">
        <v>15</v>
      </c>
      <c r="B402" t="s">
        <v>269</v>
      </c>
      <c r="C402" t="s">
        <v>32</v>
      </c>
      <c r="D402" s="2">
        <v>42994</v>
      </c>
      <c r="F402">
        <v>24</v>
      </c>
      <c r="G402">
        <v>406</v>
      </c>
      <c r="I402">
        <v>160</v>
      </c>
      <c r="J402">
        <v>56</v>
      </c>
      <c r="K402">
        <v>48</v>
      </c>
      <c r="L402">
        <v>72</v>
      </c>
      <c r="M402">
        <v>1238.25</v>
      </c>
      <c r="N402">
        <v>478.3</v>
      </c>
      <c r="O402">
        <v>759.95</v>
      </c>
      <c r="P402">
        <v>202700</v>
      </c>
      <c r="S402">
        <v>61.3729053099132</v>
      </c>
      <c r="T402">
        <v>0.80630000000000002</v>
      </c>
      <c r="AA402">
        <f t="shared" si="6"/>
        <v>423.79259878737196</v>
      </c>
    </row>
    <row r="403" spans="1:27" x14ac:dyDescent="0.25">
      <c r="A403" t="s">
        <v>15</v>
      </c>
      <c r="B403" t="s">
        <v>269</v>
      </c>
      <c r="C403" t="s">
        <v>32</v>
      </c>
      <c r="D403" s="2">
        <v>43160</v>
      </c>
      <c r="F403">
        <v>24</v>
      </c>
      <c r="G403">
        <v>300</v>
      </c>
      <c r="I403">
        <v>150</v>
      </c>
      <c r="J403">
        <v>62</v>
      </c>
      <c r="K403">
        <v>47</v>
      </c>
      <c r="L403">
        <v>80</v>
      </c>
      <c r="M403">
        <v>1153.28</v>
      </c>
      <c r="N403">
        <v>426.49</v>
      </c>
      <c r="O403">
        <v>726.79</v>
      </c>
      <c r="P403">
        <v>258400.00000000003</v>
      </c>
      <c r="S403">
        <v>63.019388179800202</v>
      </c>
      <c r="T403">
        <v>0.80630000000000002</v>
      </c>
      <c r="AA403">
        <f t="shared" si="6"/>
        <v>605.87587047761974</v>
      </c>
    </row>
    <row r="404" spans="1:27" x14ac:dyDescent="0.25">
      <c r="A404" t="s">
        <v>15</v>
      </c>
      <c r="B404" t="s">
        <v>269</v>
      </c>
      <c r="C404" t="s">
        <v>32</v>
      </c>
      <c r="D404" s="2">
        <v>43161</v>
      </c>
      <c r="F404">
        <v>28</v>
      </c>
      <c r="G404">
        <v>310</v>
      </c>
      <c r="I404">
        <v>190</v>
      </c>
      <c r="J404">
        <v>64</v>
      </c>
      <c r="K404">
        <v>48</v>
      </c>
      <c r="L404">
        <v>81</v>
      </c>
      <c r="M404">
        <v>1215.8699999999999</v>
      </c>
      <c r="N404">
        <v>422.22</v>
      </c>
      <c r="O404">
        <v>793.65</v>
      </c>
      <c r="P404">
        <v>266600</v>
      </c>
      <c r="S404">
        <v>65.274248069283701</v>
      </c>
      <c r="T404">
        <v>0.80630000000000002</v>
      </c>
      <c r="AA404">
        <f t="shared" si="6"/>
        <v>631.42437591776797</v>
      </c>
    </row>
    <row r="405" spans="1:27" x14ac:dyDescent="0.25">
      <c r="A405" t="s">
        <v>15</v>
      </c>
      <c r="B405" t="s">
        <v>280</v>
      </c>
      <c r="C405" t="s">
        <v>34</v>
      </c>
      <c r="D405" s="2">
        <v>33987</v>
      </c>
      <c r="F405">
        <v>20</v>
      </c>
      <c r="G405">
        <v>480</v>
      </c>
      <c r="I405">
        <v>100</v>
      </c>
      <c r="M405">
        <v>683</v>
      </c>
      <c r="N405">
        <v>612</v>
      </c>
      <c r="O405">
        <v>71</v>
      </c>
      <c r="P405">
        <v>274566</v>
      </c>
      <c r="S405">
        <v>10.4</v>
      </c>
      <c r="T405">
        <v>0.87719999999999998</v>
      </c>
      <c r="X405" t="s">
        <v>241</v>
      </c>
      <c r="AA405">
        <f t="shared" si="6"/>
        <v>448.63725490196077</v>
      </c>
    </row>
    <row r="406" spans="1:27" x14ac:dyDescent="0.25">
      <c r="A406" t="s">
        <v>15</v>
      </c>
      <c r="B406" t="s">
        <v>280</v>
      </c>
      <c r="C406" t="s">
        <v>34</v>
      </c>
      <c r="D406" s="2">
        <v>33998</v>
      </c>
      <c r="F406">
        <v>20</v>
      </c>
      <c r="G406">
        <v>460</v>
      </c>
      <c r="I406">
        <v>90</v>
      </c>
      <c r="M406">
        <v>707</v>
      </c>
      <c r="N406">
        <v>700</v>
      </c>
      <c r="O406">
        <v>7</v>
      </c>
      <c r="P406">
        <v>239673</v>
      </c>
      <c r="S406">
        <v>1</v>
      </c>
      <c r="T406">
        <v>0.87829999999999997</v>
      </c>
      <c r="X406" t="s">
        <v>241</v>
      </c>
      <c r="AA406">
        <f t="shared" si="6"/>
        <v>342.39</v>
      </c>
    </row>
    <row r="407" spans="1:27" x14ac:dyDescent="0.25">
      <c r="A407" t="s">
        <v>15</v>
      </c>
      <c r="B407" t="s">
        <v>280</v>
      </c>
      <c r="C407" t="s">
        <v>34</v>
      </c>
      <c r="D407" s="2">
        <v>34012</v>
      </c>
      <c r="F407">
        <v>20</v>
      </c>
      <c r="G407">
        <v>480</v>
      </c>
      <c r="I407">
        <v>100</v>
      </c>
      <c r="M407">
        <v>661</v>
      </c>
      <c r="N407">
        <v>602</v>
      </c>
      <c r="O407">
        <v>59</v>
      </c>
      <c r="P407">
        <v>264400</v>
      </c>
      <c r="S407">
        <v>9</v>
      </c>
      <c r="T407">
        <v>0.87780000000000002</v>
      </c>
      <c r="X407" t="s">
        <v>242</v>
      </c>
      <c r="AA407">
        <f t="shared" si="6"/>
        <v>439.20265780730898</v>
      </c>
    </row>
    <row r="408" spans="1:27" x14ac:dyDescent="0.25">
      <c r="A408" t="s">
        <v>15</v>
      </c>
      <c r="B408" t="s">
        <v>280</v>
      </c>
      <c r="C408" t="s">
        <v>34</v>
      </c>
      <c r="D408" s="2">
        <v>34068</v>
      </c>
      <c r="F408">
        <v>20</v>
      </c>
      <c r="G408">
        <v>440</v>
      </c>
      <c r="I408">
        <v>80</v>
      </c>
      <c r="M408">
        <v>646</v>
      </c>
      <c r="N408">
        <v>622</v>
      </c>
      <c r="O408">
        <v>24</v>
      </c>
      <c r="P408">
        <v>295900</v>
      </c>
      <c r="S408">
        <v>3.7</v>
      </c>
      <c r="T408">
        <v>0.87970000000000004</v>
      </c>
      <c r="X408" t="s">
        <v>259</v>
      </c>
      <c r="AA408">
        <f t="shared" si="6"/>
        <v>475.7234726688103</v>
      </c>
    </row>
    <row r="409" spans="1:27" x14ac:dyDescent="0.25">
      <c r="A409" t="s">
        <v>15</v>
      </c>
      <c r="B409" t="s">
        <v>280</v>
      </c>
      <c r="C409" t="s">
        <v>34</v>
      </c>
      <c r="D409" s="2">
        <v>34106</v>
      </c>
      <c r="F409">
        <v>20</v>
      </c>
      <c r="G409">
        <v>460</v>
      </c>
      <c r="I409">
        <v>180</v>
      </c>
      <c r="M409">
        <v>613</v>
      </c>
      <c r="N409">
        <v>574</v>
      </c>
      <c r="O409">
        <v>39</v>
      </c>
      <c r="P409">
        <v>296100</v>
      </c>
      <c r="S409">
        <v>6.4</v>
      </c>
      <c r="T409">
        <v>0.87770000000000004</v>
      </c>
      <c r="X409" t="s">
        <v>249</v>
      </c>
      <c r="AA409">
        <f t="shared" si="6"/>
        <v>515.85365853658539</v>
      </c>
    </row>
    <row r="410" spans="1:27" x14ac:dyDescent="0.25">
      <c r="A410" t="s">
        <v>15</v>
      </c>
      <c r="B410" t="s">
        <v>280</v>
      </c>
      <c r="C410" t="s">
        <v>34</v>
      </c>
      <c r="D410" s="2">
        <v>34197</v>
      </c>
      <c r="F410">
        <v>20</v>
      </c>
      <c r="G410">
        <v>475</v>
      </c>
      <c r="M410">
        <v>590</v>
      </c>
      <c r="N410">
        <v>549</v>
      </c>
      <c r="O410">
        <v>41</v>
      </c>
      <c r="P410">
        <v>437800</v>
      </c>
      <c r="S410">
        <v>7</v>
      </c>
      <c r="T410">
        <v>0.87729999999999997</v>
      </c>
      <c r="X410" t="s">
        <v>218</v>
      </c>
      <c r="AA410">
        <f t="shared" si="6"/>
        <v>797.44990892531871</v>
      </c>
    </row>
    <row r="411" spans="1:27" x14ac:dyDescent="0.25">
      <c r="A411" t="s">
        <v>15</v>
      </c>
      <c r="B411" t="s">
        <v>280</v>
      </c>
      <c r="C411" t="s">
        <v>34</v>
      </c>
      <c r="D411" s="2">
        <v>34278</v>
      </c>
      <c r="F411">
        <v>20</v>
      </c>
      <c r="G411">
        <v>470</v>
      </c>
      <c r="I411">
        <v>100</v>
      </c>
      <c r="M411">
        <v>875</v>
      </c>
      <c r="N411">
        <v>763</v>
      </c>
      <c r="O411">
        <v>112</v>
      </c>
      <c r="P411">
        <v>470800</v>
      </c>
      <c r="S411">
        <v>12.8</v>
      </c>
      <c r="T411">
        <v>0.87809999999999999</v>
      </c>
      <c r="X411" t="s">
        <v>217</v>
      </c>
      <c r="AA411">
        <f t="shared" si="6"/>
        <v>617.03800786369595</v>
      </c>
    </row>
    <row r="412" spans="1:27" x14ac:dyDescent="0.25">
      <c r="A412" t="s">
        <v>15</v>
      </c>
      <c r="B412" t="s">
        <v>280</v>
      </c>
      <c r="C412" t="s">
        <v>34</v>
      </c>
      <c r="D412" s="2">
        <v>34287</v>
      </c>
      <c r="F412">
        <v>20</v>
      </c>
      <c r="G412">
        <v>500</v>
      </c>
      <c r="I412">
        <v>100</v>
      </c>
      <c r="M412">
        <v>742</v>
      </c>
      <c r="N412">
        <v>565</v>
      </c>
      <c r="O412">
        <v>177</v>
      </c>
      <c r="P412">
        <v>674500</v>
      </c>
      <c r="S412">
        <v>23.8</v>
      </c>
      <c r="T412">
        <v>0.875</v>
      </c>
      <c r="X412" t="s">
        <v>238</v>
      </c>
      <c r="AA412">
        <f t="shared" si="6"/>
        <v>1193.8053097345132</v>
      </c>
    </row>
    <row r="413" spans="1:27" x14ac:dyDescent="0.25">
      <c r="A413" t="s">
        <v>15</v>
      </c>
      <c r="B413" t="s">
        <v>280</v>
      </c>
      <c r="C413" t="s">
        <v>34</v>
      </c>
      <c r="D413" s="2">
        <v>34320</v>
      </c>
      <c r="F413">
        <v>20</v>
      </c>
      <c r="G413">
        <v>460</v>
      </c>
      <c r="I413">
        <v>100</v>
      </c>
      <c r="M413">
        <v>636</v>
      </c>
      <c r="N413">
        <v>574</v>
      </c>
      <c r="O413">
        <v>62</v>
      </c>
      <c r="P413">
        <v>239100</v>
      </c>
      <c r="S413">
        <v>9.8000000000000007</v>
      </c>
      <c r="T413">
        <v>0.878</v>
      </c>
      <c r="X413" t="s">
        <v>227</v>
      </c>
      <c r="AA413">
        <f t="shared" si="6"/>
        <v>416.55052264808364</v>
      </c>
    </row>
    <row r="414" spans="1:27" x14ac:dyDescent="0.25">
      <c r="A414" t="s">
        <v>15</v>
      </c>
      <c r="B414" t="s">
        <v>280</v>
      </c>
      <c r="C414" t="s">
        <v>34</v>
      </c>
      <c r="D414" s="2">
        <v>34376</v>
      </c>
      <c r="F414">
        <v>20</v>
      </c>
      <c r="G414">
        <v>450</v>
      </c>
      <c r="I414">
        <v>110</v>
      </c>
      <c r="M414">
        <v>712</v>
      </c>
      <c r="N414">
        <v>561</v>
      </c>
      <c r="O414">
        <v>151</v>
      </c>
      <c r="P414">
        <v>267700</v>
      </c>
      <c r="S414">
        <v>21.2</v>
      </c>
      <c r="T414">
        <v>0.87629999999999997</v>
      </c>
      <c r="X414" t="s">
        <v>281</v>
      </c>
      <c r="AA414">
        <f t="shared" si="6"/>
        <v>477.18360071301248</v>
      </c>
    </row>
    <row r="415" spans="1:27" x14ac:dyDescent="0.25">
      <c r="A415" t="s">
        <v>15</v>
      </c>
      <c r="B415" t="s">
        <v>280</v>
      </c>
      <c r="C415" t="s">
        <v>34</v>
      </c>
      <c r="D415" s="2">
        <v>34397</v>
      </c>
      <c r="F415">
        <v>20</v>
      </c>
      <c r="G415">
        <v>375</v>
      </c>
      <c r="I415">
        <v>110</v>
      </c>
      <c r="M415">
        <v>657</v>
      </c>
      <c r="N415">
        <v>434</v>
      </c>
      <c r="O415">
        <v>223</v>
      </c>
      <c r="P415">
        <v>295000</v>
      </c>
      <c r="S415">
        <v>34</v>
      </c>
      <c r="T415">
        <v>0.87660000000000005</v>
      </c>
      <c r="X415" t="s">
        <v>282</v>
      </c>
      <c r="AA415">
        <f t="shared" si="6"/>
        <v>679.72350230414747</v>
      </c>
    </row>
    <row r="416" spans="1:27" x14ac:dyDescent="0.25">
      <c r="A416" t="s">
        <v>15</v>
      </c>
      <c r="B416" t="s">
        <v>280</v>
      </c>
      <c r="C416" t="s">
        <v>34</v>
      </c>
      <c r="D416" s="2">
        <v>34442</v>
      </c>
      <c r="F416">
        <v>20</v>
      </c>
      <c r="G416">
        <v>520</v>
      </c>
      <c r="I416">
        <v>110</v>
      </c>
      <c r="M416">
        <v>715</v>
      </c>
      <c r="N416">
        <v>501</v>
      </c>
      <c r="O416">
        <v>214</v>
      </c>
      <c r="P416">
        <v>325300</v>
      </c>
      <c r="S416">
        <v>29.9</v>
      </c>
      <c r="T416">
        <v>0.89190000000000003</v>
      </c>
      <c r="X416" t="s">
        <v>277</v>
      </c>
      <c r="AA416">
        <f t="shared" si="6"/>
        <v>649.30139720558884</v>
      </c>
    </row>
    <row r="417" spans="1:27" x14ac:dyDescent="0.25">
      <c r="A417" t="s">
        <v>15</v>
      </c>
      <c r="B417" t="s">
        <v>280</v>
      </c>
      <c r="C417" t="s">
        <v>34</v>
      </c>
      <c r="D417" s="2">
        <v>34458</v>
      </c>
      <c r="F417">
        <v>20</v>
      </c>
      <c r="G417">
        <v>360</v>
      </c>
      <c r="I417">
        <v>110</v>
      </c>
      <c r="M417">
        <v>740</v>
      </c>
      <c r="N417">
        <v>583</v>
      </c>
      <c r="O417">
        <v>157</v>
      </c>
      <c r="P417">
        <v>409200</v>
      </c>
      <c r="S417">
        <v>21.2</v>
      </c>
      <c r="T417">
        <v>0.87480000000000002</v>
      </c>
      <c r="X417" t="s">
        <v>283</v>
      </c>
      <c r="AA417">
        <f t="shared" si="6"/>
        <v>701.88679245283015</v>
      </c>
    </row>
    <row r="418" spans="1:27" x14ac:dyDescent="0.25">
      <c r="A418" t="s">
        <v>15</v>
      </c>
      <c r="B418" t="s">
        <v>280</v>
      </c>
      <c r="C418" t="s">
        <v>34</v>
      </c>
      <c r="D418" s="2">
        <v>34514</v>
      </c>
      <c r="F418">
        <v>20</v>
      </c>
      <c r="G418">
        <v>260</v>
      </c>
      <c r="I418">
        <v>110</v>
      </c>
      <c r="M418">
        <v>714</v>
      </c>
      <c r="N418">
        <v>629</v>
      </c>
      <c r="O418">
        <v>85</v>
      </c>
      <c r="P418">
        <v>506900</v>
      </c>
      <c r="S418">
        <v>11.9</v>
      </c>
      <c r="T418">
        <v>0.87529999999999997</v>
      </c>
      <c r="X418" t="s">
        <v>245</v>
      </c>
      <c r="AA418">
        <f t="shared" si="6"/>
        <v>805.88235294117646</v>
      </c>
    </row>
    <row r="419" spans="1:27" x14ac:dyDescent="0.25">
      <c r="A419" t="s">
        <v>15</v>
      </c>
      <c r="B419" t="s">
        <v>280</v>
      </c>
      <c r="C419" t="s">
        <v>34</v>
      </c>
      <c r="D419" s="2">
        <v>34600</v>
      </c>
      <c r="F419">
        <v>20</v>
      </c>
      <c r="G419">
        <v>480</v>
      </c>
      <c r="I419">
        <v>110</v>
      </c>
      <c r="M419">
        <v>752</v>
      </c>
      <c r="N419">
        <v>663</v>
      </c>
      <c r="O419">
        <v>89</v>
      </c>
      <c r="P419">
        <v>508399.99999999994</v>
      </c>
      <c r="S419">
        <v>11.9</v>
      </c>
      <c r="T419">
        <v>0.87749999999999995</v>
      </c>
      <c r="X419" t="s">
        <v>225</v>
      </c>
      <c r="AA419">
        <f t="shared" si="6"/>
        <v>766.81749622926088</v>
      </c>
    </row>
    <row r="420" spans="1:27" x14ac:dyDescent="0.25">
      <c r="A420" t="s">
        <v>15</v>
      </c>
      <c r="B420" t="s">
        <v>280</v>
      </c>
      <c r="C420" t="s">
        <v>34</v>
      </c>
      <c r="D420" s="2">
        <v>34673</v>
      </c>
      <c r="F420">
        <v>20</v>
      </c>
      <c r="G420">
        <v>500</v>
      </c>
      <c r="I420">
        <v>100</v>
      </c>
      <c r="M420">
        <v>741</v>
      </c>
      <c r="N420">
        <v>569</v>
      </c>
      <c r="O420">
        <v>172</v>
      </c>
      <c r="P420">
        <v>352700</v>
      </c>
      <c r="S420">
        <v>23.2</v>
      </c>
      <c r="T420">
        <v>0.87560000000000004</v>
      </c>
      <c r="X420" t="s">
        <v>270</v>
      </c>
      <c r="AA420">
        <f t="shared" si="6"/>
        <v>619.85940246045698</v>
      </c>
    </row>
    <row r="421" spans="1:27" x14ac:dyDescent="0.25">
      <c r="A421" t="s">
        <v>15</v>
      </c>
      <c r="B421" t="s">
        <v>280</v>
      </c>
      <c r="C421" t="s">
        <v>34</v>
      </c>
      <c r="D421" s="2">
        <v>34715</v>
      </c>
      <c r="F421">
        <v>20</v>
      </c>
      <c r="G421">
        <v>450</v>
      </c>
      <c r="I421">
        <v>110</v>
      </c>
      <c r="M421">
        <v>754</v>
      </c>
      <c r="N421">
        <v>529</v>
      </c>
      <c r="O421">
        <v>225</v>
      </c>
      <c r="P421">
        <v>124400</v>
      </c>
      <c r="S421">
        <v>29.8</v>
      </c>
      <c r="T421">
        <v>0.87350000000000005</v>
      </c>
      <c r="X421" t="s">
        <v>252</v>
      </c>
      <c r="AA421">
        <f t="shared" si="6"/>
        <v>235.16068052930058</v>
      </c>
    </row>
    <row r="422" spans="1:27" x14ac:dyDescent="0.25">
      <c r="A422" t="s">
        <v>15</v>
      </c>
      <c r="B422" t="s">
        <v>280</v>
      </c>
      <c r="C422" t="s">
        <v>34</v>
      </c>
      <c r="D422" s="2">
        <v>34820</v>
      </c>
      <c r="F422">
        <v>20</v>
      </c>
      <c r="G422">
        <v>465</v>
      </c>
      <c r="I422">
        <v>100</v>
      </c>
      <c r="M422">
        <v>765</v>
      </c>
      <c r="N422">
        <v>528</v>
      </c>
      <c r="O422">
        <v>237</v>
      </c>
      <c r="P422">
        <v>572200</v>
      </c>
      <c r="S422">
        <v>31</v>
      </c>
      <c r="T422">
        <v>0.88539999999999996</v>
      </c>
      <c r="X422" t="s">
        <v>284</v>
      </c>
      <c r="AA422">
        <f t="shared" si="6"/>
        <v>1083.7121212121212</v>
      </c>
    </row>
    <row r="423" spans="1:27" x14ac:dyDescent="0.25">
      <c r="A423" t="s">
        <v>15</v>
      </c>
      <c r="B423" t="s">
        <v>280</v>
      </c>
      <c r="C423" t="s">
        <v>34</v>
      </c>
      <c r="D423" s="2">
        <v>34838</v>
      </c>
      <c r="F423">
        <v>20</v>
      </c>
      <c r="G423">
        <v>465</v>
      </c>
      <c r="I423">
        <v>100</v>
      </c>
      <c r="M423">
        <v>753</v>
      </c>
      <c r="N423">
        <v>520</v>
      </c>
      <c r="O423">
        <v>233</v>
      </c>
      <c r="P423">
        <v>573000</v>
      </c>
      <c r="S423">
        <v>31</v>
      </c>
      <c r="T423">
        <v>0.87350000000000005</v>
      </c>
      <c r="X423" t="s">
        <v>277</v>
      </c>
      <c r="AA423">
        <f t="shared" si="6"/>
        <v>1101.9230769230769</v>
      </c>
    </row>
    <row r="424" spans="1:27" x14ac:dyDescent="0.25">
      <c r="A424" t="s">
        <v>15</v>
      </c>
      <c r="B424" t="s">
        <v>280</v>
      </c>
      <c r="C424" t="s">
        <v>34</v>
      </c>
      <c r="D424" s="2">
        <v>34887</v>
      </c>
      <c r="F424">
        <v>20</v>
      </c>
      <c r="G424">
        <v>460</v>
      </c>
      <c r="I424">
        <v>100</v>
      </c>
      <c r="M424">
        <v>640</v>
      </c>
      <c r="N424">
        <v>467</v>
      </c>
      <c r="O424">
        <v>173</v>
      </c>
      <c r="P424">
        <v>571500</v>
      </c>
      <c r="S424">
        <v>27</v>
      </c>
      <c r="T424">
        <v>0.87219999999999998</v>
      </c>
      <c r="X424" t="s">
        <v>229</v>
      </c>
      <c r="AA424">
        <f t="shared" si="6"/>
        <v>1223.7687366167024</v>
      </c>
    </row>
    <row r="425" spans="1:27" x14ac:dyDescent="0.25">
      <c r="A425" t="s">
        <v>15</v>
      </c>
      <c r="B425" t="s">
        <v>280</v>
      </c>
      <c r="C425" t="s">
        <v>34</v>
      </c>
      <c r="D425" s="2">
        <v>34897</v>
      </c>
      <c r="F425">
        <v>20</v>
      </c>
      <c r="G425">
        <v>460</v>
      </c>
      <c r="I425">
        <v>100</v>
      </c>
      <c r="M425">
        <v>750</v>
      </c>
      <c r="N425">
        <v>548</v>
      </c>
      <c r="O425">
        <v>202</v>
      </c>
      <c r="P425">
        <v>573000</v>
      </c>
      <c r="S425">
        <v>27</v>
      </c>
      <c r="T425">
        <v>0.87519999999999998</v>
      </c>
      <c r="X425" t="s">
        <v>223</v>
      </c>
      <c r="AA425">
        <f t="shared" si="6"/>
        <v>1045.6204379562043</v>
      </c>
    </row>
    <row r="426" spans="1:27" x14ac:dyDescent="0.25">
      <c r="A426" t="s">
        <v>15</v>
      </c>
      <c r="B426" t="s">
        <v>280</v>
      </c>
      <c r="C426" t="s">
        <v>34</v>
      </c>
      <c r="D426" s="2">
        <v>34918</v>
      </c>
      <c r="F426">
        <v>20</v>
      </c>
      <c r="G426">
        <v>450</v>
      </c>
      <c r="I426">
        <v>80</v>
      </c>
      <c r="M426">
        <v>758</v>
      </c>
      <c r="N426">
        <v>537</v>
      </c>
      <c r="O426">
        <v>221</v>
      </c>
      <c r="P426">
        <v>573800</v>
      </c>
      <c r="S426">
        <v>29.2</v>
      </c>
      <c r="T426">
        <v>0.874</v>
      </c>
      <c r="X426" t="s">
        <v>285</v>
      </c>
      <c r="AA426">
        <f t="shared" si="6"/>
        <v>1068.5288640595902</v>
      </c>
    </row>
    <row r="427" spans="1:27" x14ac:dyDescent="0.25">
      <c r="A427" t="s">
        <v>15</v>
      </c>
      <c r="B427" t="s">
        <v>280</v>
      </c>
      <c r="C427" t="s">
        <v>34</v>
      </c>
      <c r="D427" s="2">
        <v>34936</v>
      </c>
      <c r="F427">
        <v>20</v>
      </c>
      <c r="G427">
        <v>450</v>
      </c>
      <c r="I427">
        <v>80</v>
      </c>
      <c r="M427">
        <v>755</v>
      </c>
      <c r="N427">
        <v>535</v>
      </c>
      <c r="O427">
        <v>220</v>
      </c>
      <c r="P427">
        <v>573800</v>
      </c>
      <c r="S427">
        <v>29.2</v>
      </c>
      <c r="T427">
        <v>0.87339999999999995</v>
      </c>
      <c r="X427" t="s">
        <v>286</v>
      </c>
      <c r="AA427">
        <f t="shared" si="6"/>
        <v>1072.5233644859813</v>
      </c>
    </row>
    <row r="428" spans="1:27" x14ac:dyDescent="0.25">
      <c r="A428" t="s">
        <v>15</v>
      </c>
      <c r="B428" t="s">
        <v>280</v>
      </c>
      <c r="C428" t="s">
        <v>34</v>
      </c>
      <c r="D428" s="2">
        <v>34960</v>
      </c>
      <c r="F428">
        <v>20</v>
      </c>
      <c r="G428">
        <v>450</v>
      </c>
      <c r="I428">
        <v>85</v>
      </c>
      <c r="M428">
        <v>775</v>
      </c>
      <c r="N428">
        <v>574</v>
      </c>
      <c r="O428">
        <v>201</v>
      </c>
      <c r="P428">
        <v>573500</v>
      </c>
      <c r="S428">
        <v>26</v>
      </c>
      <c r="T428">
        <v>0.871</v>
      </c>
      <c r="X428" t="s">
        <v>247</v>
      </c>
      <c r="AA428">
        <f t="shared" si="6"/>
        <v>999.12891986062721</v>
      </c>
    </row>
    <row r="429" spans="1:27" x14ac:dyDescent="0.25">
      <c r="A429" t="s">
        <v>15</v>
      </c>
      <c r="B429" t="s">
        <v>280</v>
      </c>
      <c r="C429" t="s">
        <v>34</v>
      </c>
      <c r="D429" s="2">
        <v>35065</v>
      </c>
      <c r="F429">
        <v>20</v>
      </c>
      <c r="G429">
        <v>460</v>
      </c>
      <c r="I429">
        <v>100</v>
      </c>
      <c r="M429">
        <v>767</v>
      </c>
      <c r="N429">
        <v>542</v>
      </c>
      <c r="O429">
        <v>225</v>
      </c>
      <c r="P429">
        <v>564500</v>
      </c>
      <c r="S429">
        <v>29.4</v>
      </c>
      <c r="T429">
        <v>0.87360000000000004</v>
      </c>
      <c r="X429" t="s">
        <v>225</v>
      </c>
      <c r="AA429">
        <f t="shared" si="6"/>
        <v>1041.5129151291512</v>
      </c>
    </row>
    <row r="430" spans="1:27" x14ac:dyDescent="0.25">
      <c r="A430" t="s">
        <v>15</v>
      </c>
      <c r="B430" t="s">
        <v>280</v>
      </c>
      <c r="C430" t="s">
        <v>34</v>
      </c>
      <c r="D430" s="2">
        <v>35111</v>
      </c>
      <c r="F430">
        <v>20</v>
      </c>
      <c r="G430">
        <v>450</v>
      </c>
      <c r="I430">
        <v>120</v>
      </c>
      <c r="M430">
        <v>804</v>
      </c>
      <c r="N430">
        <v>597</v>
      </c>
      <c r="O430">
        <v>207</v>
      </c>
      <c r="P430">
        <v>573300</v>
      </c>
      <c r="S430">
        <v>25.8</v>
      </c>
      <c r="T430">
        <v>0.875</v>
      </c>
      <c r="X430" t="s">
        <v>265</v>
      </c>
      <c r="AA430">
        <f t="shared" si="6"/>
        <v>960.30150753768839</v>
      </c>
    </row>
    <row r="431" spans="1:27" x14ac:dyDescent="0.25">
      <c r="A431" t="s">
        <v>15</v>
      </c>
      <c r="B431" t="s">
        <v>280</v>
      </c>
      <c r="C431" t="s">
        <v>34</v>
      </c>
      <c r="D431" s="2">
        <v>35142</v>
      </c>
      <c r="F431">
        <v>20</v>
      </c>
      <c r="G431">
        <v>480</v>
      </c>
      <c r="I431">
        <v>100</v>
      </c>
      <c r="M431">
        <v>754</v>
      </c>
      <c r="N431">
        <v>615</v>
      </c>
      <c r="O431">
        <v>139</v>
      </c>
      <c r="P431">
        <v>573000</v>
      </c>
      <c r="S431">
        <v>18.5</v>
      </c>
      <c r="T431">
        <v>0.87339999999999995</v>
      </c>
      <c r="X431" t="s">
        <v>287</v>
      </c>
      <c r="AA431">
        <f t="shared" si="6"/>
        <v>931.70731707317077</v>
      </c>
    </row>
    <row r="432" spans="1:27" x14ac:dyDescent="0.25">
      <c r="A432" t="s">
        <v>15</v>
      </c>
      <c r="B432" t="s">
        <v>280</v>
      </c>
      <c r="C432" t="s">
        <v>34</v>
      </c>
      <c r="D432" s="2">
        <v>35160</v>
      </c>
      <c r="F432">
        <v>20</v>
      </c>
      <c r="G432">
        <v>480</v>
      </c>
      <c r="I432">
        <v>100</v>
      </c>
      <c r="M432">
        <v>752</v>
      </c>
      <c r="N432">
        <v>557</v>
      </c>
      <c r="O432">
        <v>195</v>
      </c>
      <c r="P432">
        <v>573000</v>
      </c>
      <c r="S432">
        <v>25.9</v>
      </c>
      <c r="T432">
        <v>0.874</v>
      </c>
      <c r="X432" t="s">
        <v>265</v>
      </c>
      <c r="AA432">
        <f t="shared" si="6"/>
        <v>1028.7253141831238</v>
      </c>
    </row>
    <row r="433" spans="1:27" x14ac:dyDescent="0.25">
      <c r="A433" t="s">
        <v>15</v>
      </c>
      <c r="B433" t="s">
        <v>280</v>
      </c>
      <c r="C433" t="s">
        <v>34</v>
      </c>
      <c r="D433" s="2">
        <v>35200</v>
      </c>
      <c r="F433">
        <v>20</v>
      </c>
      <c r="G433">
        <v>480</v>
      </c>
      <c r="I433">
        <v>110</v>
      </c>
      <c r="M433">
        <v>679</v>
      </c>
      <c r="N433">
        <v>581</v>
      </c>
      <c r="O433">
        <v>98</v>
      </c>
      <c r="P433">
        <v>526200</v>
      </c>
      <c r="S433">
        <v>14.4</v>
      </c>
      <c r="T433">
        <v>0.87339999999999995</v>
      </c>
      <c r="X433" t="s">
        <v>288</v>
      </c>
      <c r="AA433">
        <f t="shared" si="6"/>
        <v>905.67986230636836</v>
      </c>
    </row>
    <row r="434" spans="1:27" x14ac:dyDescent="0.25">
      <c r="A434" t="s">
        <v>15</v>
      </c>
      <c r="B434" t="s">
        <v>280</v>
      </c>
      <c r="C434" t="s">
        <v>34</v>
      </c>
      <c r="D434" s="2">
        <v>35223</v>
      </c>
      <c r="F434">
        <v>20</v>
      </c>
      <c r="G434">
        <v>460</v>
      </c>
      <c r="I434">
        <v>100</v>
      </c>
      <c r="M434">
        <v>753</v>
      </c>
      <c r="N434">
        <v>646</v>
      </c>
      <c r="O434">
        <v>107</v>
      </c>
      <c r="P434">
        <v>527900</v>
      </c>
      <c r="S434">
        <v>14.2</v>
      </c>
      <c r="T434">
        <v>0.87319999999999998</v>
      </c>
      <c r="X434" t="s">
        <v>242</v>
      </c>
      <c r="AA434">
        <f t="shared" si="6"/>
        <v>817.18266253869967</v>
      </c>
    </row>
    <row r="435" spans="1:27" x14ac:dyDescent="0.25">
      <c r="A435" t="s">
        <v>15</v>
      </c>
      <c r="B435" t="s">
        <v>280</v>
      </c>
      <c r="C435" t="s">
        <v>34</v>
      </c>
      <c r="D435" s="2">
        <v>35303</v>
      </c>
      <c r="F435">
        <v>20</v>
      </c>
      <c r="G435">
        <v>480</v>
      </c>
      <c r="I435">
        <v>100</v>
      </c>
      <c r="M435">
        <v>760</v>
      </c>
      <c r="N435">
        <v>612</v>
      </c>
      <c r="O435">
        <v>148</v>
      </c>
      <c r="P435">
        <v>453000</v>
      </c>
      <c r="S435">
        <v>19.5</v>
      </c>
      <c r="T435">
        <v>0.87319999999999998</v>
      </c>
      <c r="X435" t="s">
        <v>218</v>
      </c>
      <c r="AA435">
        <f t="shared" si="6"/>
        <v>740.1960784313726</v>
      </c>
    </row>
    <row r="436" spans="1:27" x14ac:dyDescent="0.25">
      <c r="A436" t="s">
        <v>15</v>
      </c>
      <c r="B436" t="s">
        <v>280</v>
      </c>
      <c r="C436" t="s">
        <v>34</v>
      </c>
      <c r="D436" s="2">
        <v>35361</v>
      </c>
      <c r="F436">
        <v>20</v>
      </c>
      <c r="G436">
        <v>460</v>
      </c>
      <c r="I436">
        <v>100</v>
      </c>
      <c r="M436">
        <v>828</v>
      </c>
      <c r="N436">
        <v>682</v>
      </c>
      <c r="O436">
        <v>146</v>
      </c>
      <c r="P436">
        <v>458700</v>
      </c>
      <c r="S436">
        <v>17.600000000000001</v>
      </c>
      <c r="T436">
        <v>0.87339999999999995</v>
      </c>
      <c r="X436" t="s">
        <v>238</v>
      </c>
      <c r="AA436">
        <f t="shared" si="6"/>
        <v>672.58064516129036</v>
      </c>
    </row>
    <row r="437" spans="1:27" x14ac:dyDescent="0.25">
      <c r="A437" t="s">
        <v>15</v>
      </c>
      <c r="B437" t="s">
        <v>280</v>
      </c>
      <c r="C437" t="s">
        <v>34</v>
      </c>
      <c r="D437" s="2">
        <v>35545</v>
      </c>
      <c r="F437">
        <v>20</v>
      </c>
      <c r="G437">
        <v>435</v>
      </c>
      <c r="I437">
        <v>110</v>
      </c>
      <c r="M437">
        <v>837</v>
      </c>
      <c r="N437">
        <v>665</v>
      </c>
      <c r="O437">
        <v>172</v>
      </c>
      <c r="P437">
        <v>416000</v>
      </c>
      <c r="S437">
        <v>20.5</v>
      </c>
      <c r="T437">
        <v>0.87319999999999998</v>
      </c>
      <c r="X437" t="s">
        <v>279</v>
      </c>
      <c r="AA437">
        <f t="shared" si="6"/>
        <v>625.56390977443607</v>
      </c>
    </row>
    <row r="438" spans="1:27" x14ac:dyDescent="0.25">
      <c r="A438" t="s">
        <v>15</v>
      </c>
      <c r="B438" t="s">
        <v>280</v>
      </c>
      <c r="C438" t="s">
        <v>34</v>
      </c>
      <c r="D438" s="2">
        <v>35585</v>
      </c>
      <c r="F438">
        <v>20</v>
      </c>
      <c r="G438">
        <v>455</v>
      </c>
      <c r="I438">
        <v>110</v>
      </c>
      <c r="M438">
        <v>875</v>
      </c>
      <c r="N438">
        <v>732</v>
      </c>
      <c r="O438">
        <v>143</v>
      </c>
      <c r="P438">
        <v>423500</v>
      </c>
      <c r="S438">
        <v>16.399999999999999</v>
      </c>
      <c r="T438">
        <v>0.877</v>
      </c>
      <c r="X438" t="s">
        <v>273</v>
      </c>
      <c r="AA438">
        <f t="shared" si="6"/>
        <v>578.55191256830597</v>
      </c>
    </row>
    <row r="439" spans="1:27" x14ac:dyDescent="0.25">
      <c r="A439" t="s">
        <v>15</v>
      </c>
      <c r="B439" t="s">
        <v>280</v>
      </c>
      <c r="C439" t="s">
        <v>34</v>
      </c>
      <c r="D439" s="2">
        <v>35872</v>
      </c>
      <c r="F439">
        <v>20</v>
      </c>
      <c r="G439">
        <v>400</v>
      </c>
      <c r="I439">
        <v>120</v>
      </c>
      <c r="M439">
        <v>942</v>
      </c>
      <c r="N439">
        <v>788</v>
      </c>
      <c r="O439">
        <v>154</v>
      </c>
      <c r="P439">
        <v>875100</v>
      </c>
      <c r="S439">
        <v>16.399999999999999</v>
      </c>
      <c r="T439">
        <v>0.87109999999999999</v>
      </c>
      <c r="X439" t="s">
        <v>226</v>
      </c>
      <c r="AA439">
        <f t="shared" si="6"/>
        <v>1110.5329949238578</v>
      </c>
    </row>
    <row r="440" spans="1:27" x14ac:dyDescent="0.25">
      <c r="A440" t="s">
        <v>15</v>
      </c>
      <c r="B440" t="s">
        <v>280</v>
      </c>
      <c r="C440" t="s">
        <v>34</v>
      </c>
      <c r="D440" s="2">
        <v>35896</v>
      </c>
      <c r="F440">
        <v>20</v>
      </c>
      <c r="G440">
        <v>440</v>
      </c>
      <c r="I440">
        <v>80</v>
      </c>
      <c r="M440">
        <v>370</v>
      </c>
      <c r="N440">
        <v>368</v>
      </c>
      <c r="O440">
        <v>2</v>
      </c>
      <c r="P440">
        <v>515000</v>
      </c>
      <c r="S440">
        <v>0.55000000000000004</v>
      </c>
      <c r="T440">
        <v>0.89139999999999997</v>
      </c>
      <c r="X440" t="s">
        <v>251</v>
      </c>
      <c r="AA440">
        <f t="shared" si="6"/>
        <v>1399.4565217391305</v>
      </c>
    </row>
    <row r="441" spans="1:27" x14ac:dyDescent="0.25">
      <c r="A441" t="s">
        <v>15</v>
      </c>
      <c r="B441" t="s">
        <v>280</v>
      </c>
      <c r="C441" t="s">
        <v>34</v>
      </c>
      <c r="D441" s="2">
        <v>36055</v>
      </c>
      <c r="F441">
        <v>20</v>
      </c>
      <c r="G441">
        <v>250</v>
      </c>
      <c r="I441">
        <v>85</v>
      </c>
      <c r="M441">
        <v>437</v>
      </c>
      <c r="N441">
        <v>417</v>
      </c>
      <c r="O441">
        <v>20</v>
      </c>
      <c r="P441">
        <v>128899.99999999999</v>
      </c>
      <c r="S441">
        <v>4.5999999999999996</v>
      </c>
      <c r="T441">
        <v>0.87160000000000004</v>
      </c>
      <c r="X441" t="s">
        <v>226</v>
      </c>
      <c r="AA441">
        <f t="shared" si="6"/>
        <v>309.11270983213427</v>
      </c>
    </row>
    <row r="442" spans="1:27" x14ac:dyDescent="0.25">
      <c r="A442" t="s">
        <v>15</v>
      </c>
      <c r="B442" t="s">
        <v>280</v>
      </c>
      <c r="C442" t="s">
        <v>34</v>
      </c>
      <c r="D442" s="2">
        <v>36108</v>
      </c>
      <c r="F442">
        <v>20</v>
      </c>
      <c r="G442">
        <v>230</v>
      </c>
      <c r="I442">
        <v>80</v>
      </c>
      <c r="M442">
        <v>494</v>
      </c>
      <c r="N442">
        <v>469</v>
      </c>
      <c r="O442">
        <v>25</v>
      </c>
      <c r="P442">
        <v>131400</v>
      </c>
      <c r="S442">
        <v>5</v>
      </c>
      <c r="T442">
        <v>0.872</v>
      </c>
      <c r="X442" t="s">
        <v>252</v>
      </c>
      <c r="AA442">
        <f t="shared" si="6"/>
        <v>280.17057569296378</v>
      </c>
    </row>
    <row r="443" spans="1:27" x14ac:dyDescent="0.25">
      <c r="A443" t="s">
        <v>15</v>
      </c>
      <c r="B443" t="s">
        <v>280</v>
      </c>
      <c r="C443" t="s">
        <v>34</v>
      </c>
      <c r="D443" s="2">
        <v>36113</v>
      </c>
      <c r="O443">
        <v>0</v>
      </c>
      <c r="P443">
        <v>0</v>
      </c>
      <c r="AA443" t="e">
        <f t="shared" si="6"/>
        <v>#DIV/0!</v>
      </c>
    </row>
    <row r="444" spans="1:27" x14ac:dyDescent="0.25">
      <c r="A444" t="s">
        <v>15</v>
      </c>
      <c r="B444" t="s">
        <v>280</v>
      </c>
      <c r="C444" t="s">
        <v>34</v>
      </c>
      <c r="D444" s="2">
        <v>36138</v>
      </c>
      <c r="F444">
        <v>20</v>
      </c>
      <c r="G444">
        <v>230</v>
      </c>
      <c r="I444">
        <v>80</v>
      </c>
      <c r="M444">
        <v>461</v>
      </c>
      <c r="N444">
        <v>434</v>
      </c>
      <c r="O444">
        <v>27</v>
      </c>
      <c r="P444">
        <v>123500</v>
      </c>
      <c r="S444">
        <v>5.8</v>
      </c>
      <c r="T444">
        <v>0.877</v>
      </c>
      <c r="X444" t="s">
        <v>261</v>
      </c>
      <c r="AA444">
        <f t="shared" si="6"/>
        <v>284.5622119815668</v>
      </c>
    </row>
    <row r="445" spans="1:27" x14ac:dyDescent="0.25">
      <c r="A445" t="s">
        <v>15</v>
      </c>
      <c r="B445" t="s">
        <v>280</v>
      </c>
      <c r="C445" t="s">
        <v>34</v>
      </c>
      <c r="D445" s="2">
        <v>36171</v>
      </c>
      <c r="F445">
        <v>20</v>
      </c>
      <c r="G445">
        <v>230</v>
      </c>
      <c r="I445">
        <v>80</v>
      </c>
      <c r="M445">
        <v>474</v>
      </c>
      <c r="N445">
        <v>454</v>
      </c>
      <c r="O445">
        <v>20</v>
      </c>
      <c r="P445">
        <v>123700</v>
      </c>
      <c r="S445">
        <v>4.2</v>
      </c>
      <c r="T445">
        <v>0.87139999999999995</v>
      </c>
      <c r="X445" t="s">
        <v>275</v>
      </c>
      <c r="AA445">
        <f t="shared" si="6"/>
        <v>272.46696035242292</v>
      </c>
    </row>
    <row r="446" spans="1:27" x14ac:dyDescent="0.25">
      <c r="A446" t="s">
        <v>15</v>
      </c>
      <c r="B446" t="s">
        <v>280</v>
      </c>
      <c r="C446" t="s">
        <v>34</v>
      </c>
      <c r="D446" s="2">
        <v>36192</v>
      </c>
      <c r="F446">
        <v>20</v>
      </c>
      <c r="G446">
        <v>230</v>
      </c>
      <c r="I446">
        <v>110</v>
      </c>
      <c r="M446">
        <v>448</v>
      </c>
      <c r="N446">
        <v>438</v>
      </c>
      <c r="O446">
        <v>10</v>
      </c>
      <c r="P446">
        <v>0</v>
      </c>
      <c r="S446">
        <v>2.2000000000000002</v>
      </c>
      <c r="T446">
        <v>0.87390000000000001</v>
      </c>
      <c r="X446" t="s">
        <v>287</v>
      </c>
      <c r="AA446">
        <f t="shared" si="6"/>
        <v>0</v>
      </c>
    </row>
    <row r="447" spans="1:27" x14ac:dyDescent="0.25">
      <c r="A447" t="s">
        <v>15</v>
      </c>
      <c r="B447" t="s">
        <v>280</v>
      </c>
      <c r="C447" t="s">
        <v>34</v>
      </c>
      <c r="D447" s="2">
        <v>36301</v>
      </c>
      <c r="F447">
        <v>20</v>
      </c>
      <c r="G447">
        <v>230</v>
      </c>
      <c r="I447">
        <v>80</v>
      </c>
      <c r="M447">
        <v>445</v>
      </c>
      <c r="N447">
        <v>434</v>
      </c>
      <c r="O447">
        <v>11</v>
      </c>
      <c r="P447">
        <v>162900</v>
      </c>
      <c r="S447">
        <v>2.4</v>
      </c>
      <c r="T447">
        <v>0.86880000000000002</v>
      </c>
      <c r="X447" t="s">
        <v>261</v>
      </c>
      <c r="AA447">
        <f t="shared" si="6"/>
        <v>375.34562211981569</v>
      </c>
    </row>
    <row r="448" spans="1:27" x14ac:dyDescent="0.25">
      <c r="A448" t="s">
        <v>15</v>
      </c>
      <c r="B448" t="s">
        <v>280</v>
      </c>
      <c r="C448" t="s">
        <v>34</v>
      </c>
      <c r="D448" s="2">
        <v>36335</v>
      </c>
      <c r="F448">
        <v>20</v>
      </c>
      <c r="G448">
        <v>230</v>
      </c>
      <c r="I448">
        <v>80</v>
      </c>
      <c r="M448">
        <v>448</v>
      </c>
      <c r="N448">
        <v>418</v>
      </c>
      <c r="O448">
        <v>30</v>
      </c>
      <c r="P448">
        <v>0</v>
      </c>
      <c r="S448">
        <v>6.6</v>
      </c>
      <c r="T448">
        <v>0.87260000000000004</v>
      </c>
      <c r="AA448">
        <f t="shared" si="6"/>
        <v>0</v>
      </c>
    </row>
    <row r="449" spans="1:27" x14ac:dyDescent="0.25">
      <c r="A449" t="s">
        <v>15</v>
      </c>
      <c r="B449" t="s">
        <v>280</v>
      </c>
      <c r="C449" t="s">
        <v>34</v>
      </c>
      <c r="D449" s="2">
        <v>36354</v>
      </c>
      <c r="F449">
        <v>20</v>
      </c>
      <c r="G449">
        <v>230</v>
      </c>
      <c r="I449">
        <v>80</v>
      </c>
      <c r="M449">
        <v>479</v>
      </c>
      <c r="N449">
        <v>465</v>
      </c>
      <c r="O449">
        <v>14</v>
      </c>
      <c r="P449">
        <v>0</v>
      </c>
      <c r="S449">
        <v>3</v>
      </c>
      <c r="T449">
        <v>0.873</v>
      </c>
      <c r="AA449">
        <f t="shared" si="6"/>
        <v>0</v>
      </c>
    </row>
    <row r="450" spans="1:27" x14ac:dyDescent="0.25">
      <c r="A450" t="s">
        <v>15</v>
      </c>
      <c r="B450" t="s">
        <v>280</v>
      </c>
      <c r="C450" t="s">
        <v>34</v>
      </c>
      <c r="D450" s="2">
        <v>36386</v>
      </c>
      <c r="F450">
        <v>20</v>
      </c>
      <c r="G450">
        <v>540</v>
      </c>
      <c r="I450">
        <v>100</v>
      </c>
      <c r="M450">
        <v>488</v>
      </c>
      <c r="N450">
        <v>437</v>
      </c>
      <c r="O450">
        <v>51</v>
      </c>
      <c r="P450">
        <v>408900</v>
      </c>
      <c r="S450">
        <v>10.4</v>
      </c>
      <c r="T450">
        <v>0.87260000000000004</v>
      </c>
      <c r="AA450">
        <f t="shared" ref="AA450:AA513" si="7">P450/N450</f>
        <v>935.69794050343251</v>
      </c>
    </row>
    <row r="451" spans="1:27" x14ac:dyDescent="0.25">
      <c r="A451" t="s">
        <v>15</v>
      </c>
      <c r="B451" t="s">
        <v>280</v>
      </c>
      <c r="C451" t="s">
        <v>34</v>
      </c>
      <c r="D451" s="2">
        <v>36432</v>
      </c>
      <c r="O451">
        <v>0</v>
      </c>
      <c r="P451">
        <v>0</v>
      </c>
      <c r="AA451" t="e">
        <f t="shared" si="7"/>
        <v>#DIV/0!</v>
      </c>
    </row>
    <row r="452" spans="1:27" x14ac:dyDescent="0.25">
      <c r="A452" t="s">
        <v>15</v>
      </c>
      <c r="B452" t="s">
        <v>280</v>
      </c>
      <c r="C452" t="s">
        <v>34</v>
      </c>
      <c r="D452" s="2">
        <v>36612</v>
      </c>
      <c r="F452">
        <v>20</v>
      </c>
      <c r="G452">
        <v>530</v>
      </c>
      <c r="I452">
        <v>100</v>
      </c>
      <c r="M452">
        <v>517</v>
      </c>
      <c r="N452">
        <v>483</v>
      </c>
      <c r="O452">
        <v>34</v>
      </c>
      <c r="P452">
        <v>305000</v>
      </c>
      <c r="S452">
        <v>6.6</v>
      </c>
      <c r="T452">
        <v>0.87270000000000003</v>
      </c>
      <c r="AA452">
        <f t="shared" si="7"/>
        <v>631.4699792960663</v>
      </c>
    </row>
    <row r="453" spans="1:27" x14ac:dyDescent="0.25">
      <c r="A453" t="s">
        <v>15</v>
      </c>
      <c r="B453" t="s">
        <v>280</v>
      </c>
      <c r="C453" t="s">
        <v>34</v>
      </c>
      <c r="D453" s="2">
        <v>36628</v>
      </c>
      <c r="F453">
        <v>20</v>
      </c>
      <c r="G453">
        <v>540</v>
      </c>
      <c r="I453">
        <v>80</v>
      </c>
      <c r="M453">
        <v>500</v>
      </c>
      <c r="N453">
        <v>469</v>
      </c>
      <c r="O453">
        <v>31</v>
      </c>
      <c r="P453">
        <v>306000</v>
      </c>
      <c r="S453">
        <v>6.2</v>
      </c>
      <c r="T453">
        <v>0.87119999999999997</v>
      </c>
      <c r="AA453">
        <f t="shared" si="7"/>
        <v>652.4520255863539</v>
      </c>
    </row>
    <row r="454" spans="1:27" x14ac:dyDescent="0.25">
      <c r="A454" t="s">
        <v>15</v>
      </c>
      <c r="B454" t="s">
        <v>280</v>
      </c>
      <c r="C454" t="s">
        <v>34</v>
      </c>
      <c r="D454" s="2">
        <v>36670</v>
      </c>
      <c r="F454">
        <v>20</v>
      </c>
      <c r="G454">
        <v>550</v>
      </c>
      <c r="I454">
        <v>80</v>
      </c>
      <c r="M454">
        <v>496</v>
      </c>
      <c r="N454">
        <v>452</v>
      </c>
      <c r="O454">
        <v>44</v>
      </c>
      <c r="P454">
        <v>155700</v>
      </c>
      <c r="S454">
        <v>8.8000000000000007</v>
      </c>
      <c r="T454">
        <v>0.871</v>
      </c>
      <c r="AA454">
        <f t="shared" si="7"/>
        <v>344.46902654867256</v>
      </c>
    </row>
    <row r="455" spans="1:27" x14ac:dyDescent="0.25">
      <c r="A455" t="s">
        <v>15</v>
      </c>
      <c r="B455" t="s">
        <v>280</v>
      </c>
      <c r="C455" t="s">
        <v>34</v>
      </c>
      <c r="D455" s="2">
        <v>36712</v>
      </c>
      <c r="F455">
        <v>20</v>
      </c>
      <c r="G455">
        <v>550</v>
      </c>
      <c r="I455">
        <v>90</v>
      </c>
      <c r="M455">
        <v>476</v>
      </c>
      <c r="N455">
        <v>444</v>
      </c>
      <c r="O455">
        <v>32</v>
      </c>
      <c r="P455">
        <v>286100</v>
      </c>
      <c r="S455">
        <v>6.8</v>
      </c>
      <c r="T455">
        <v>0.87380000000000002</v>
      </c>
      <c r="AA455">
        <f t="shared" si="7"/>
        <v>644.36936936936934</v>
      </c>
    </row>
    <row r="456" spans="1:27" x14ac:dyDescent="0.25">
      <c r="A456" t="s">
        <v>15</v>
      </c>
      <c r="B456" t="s">
        <v>280</v>
      </c>
      <c r="C456" t="s">
        <v>34</v>
      </c>
      <c r="D456" s="2">
        <v>36761</v>
      </c>
      <c r="F456">
        <v>20</v>
      </c>
      <c r="G456">
        <v>550</v>
      </c>
      <c r="I456">
        <v>90</v>
      </c>
      <c r="M456">
        <v>502</v>
      </c>
      <c r="N456">
        <v>467</v>
      </c>
      <c r="O456">
        <v>35</v>
      </c>
      <c r="P456">
        <v>280100</v>
      </c>
      <c r="S456">
        <v>7</v>
      </c>
      <c r="T456">
        <v>0.87380000000000002</v>
      </c>
      <c r="AA456">
        <f t="shared" si="7"/>
        <v>599.7858672376874</v>
      </c>
    </row>
    <row r="457" spans="1:27" x14ac:dyDescent="0.25">
      <c r="A457" t="s">
        <v>15</v>
      </c>
      <c r="B457" t="s">
        <v>280</v>
      </c>
      <c r="C457" t="s">
        <v>34</v>
      </c>
      <c r="D457" s="2">
        <v>36794</v>
      </c>
      <c r="F457">
        <v>20</v>
      </c>
      <c r="G457">
        <v>600</v>
      </c>
      <c r="I457">
        <v>80</v>
      </c>
      <c r="M457">
        <v>522</v>
      </c>
      <c r="N457">
        <v>506</v>
      </c>
      <c r="O457">
        <v>16</v>
      </c>
      <c r="P457">
        <v>299600</v>
      </c>
      <c r="S457">
        <v>3</v>
      </c>
      <c r="T457">
        <v>0.86960000000000004</v>
      </c>
      <c r="AA457">
        <f t="shared" si="7"/>
        <v>592.094861660079</v>
      </c>
    </row>
    <row r="458" spans="1:27" x14ac:dyDescent="0.25">
      <c r="A458" t="s">
        <v>15</v>
      </c>
      <c r="B458" t="s">
        <v>280</v>
      </c>
      <c r="C458" t="s">
        <v>34</v>
      </c>
      <c r="D458" s="2">
        <v>36810</v>
      </c>
      <c r="F458">
        <v>20</v>
      </c>
      <c r="G458">
        <v>600</v>
      </c>
      <c r="I458">
        <v>80</v>
      </c>
      <c r="M458">
        <v>512</v>
      </c>
      <c r="N458">
        <v>471</v>
      </c>
      <c r="O458">
        <v>41</v>
      </c>
      <c r="P458">
        <v>313300</v>
      </c>
      <c r="S458">
        <v>8</v>
      </c>
      <c r="T458">
        <v>0.87419999999999998</v>
      </c>
      <c r="AA458">
        <f t="shared" si="7"/>
        <v>665.1804670912951</v>
      </c>
    </row>
    <row r="459" spans="1:27" x14ac:dyDescent="0.25">
      <c r="A459" t="s">
        <v>15</v>
      </c>
      <c r="B459" t="s">
        <v>280</v>
      </c>
      <c r="C459" t="s">
        <v>34</v>
      </c>
      <c r="D459" s="2">
        <v>36833</v>
      </c>
      <c r="F459">
        <v>20</v>
      </c>
      <c r="G459">
        <v>560</v>
      </c>
      <c r="I459">
        <v>80</v>
      </c>
      <c r="M459">
        <v>511</v>
      </c>
      <c r="N459">
        <v>470</v>
      </c>
      <c r="O459">
        <v>41</v>
      </c>
      <c r="P459">
        <v>328600</v>
      </c>
      <c r="S459">
        <v>8</v>
      </c>
      <c r="T459">
        <v>0.88449999999999995</v>
      </c>
      <c r="AA459">
        <f t="shared" si="7"/>
        <v>699.14893617021278</v>
      </c>
    </row>
    <row r="460" spans="1:27" x14ac:dyDescent="0.25">
      <c r="A460" t="s">
        <v>15</v>
      </c>
      <c r="B460" t="s">
        <v>280</v>
      </c>
      <c r="C460" t="s">
        <v>34</v>
      </c>
      <c r="D460" s="2">
        <v>36840</v>
      </c>
      <c r="F460">
        <v>20</v>
      </c>
      <c r="G460">
        <v>600</v>
      </c>
      <c r="I460">
        <v>80</v>
      </c>
      <c r="M460">
        <v>516</v>
      </c>
      <c r="N460">
        <v>475</v>
      </c>
      <c r="O460">
        <v>41</v>
      </c>
      <c r="P460">
        <v>302400</v>
      </c>
      <c r="S460">
        <v>8</v>
      </c>
      <c r="T460">
        <v>0.88849999999999996</v>
      </c>
      <c r="AA460">
        <f t="shared" si="7"/>
        <v>636.63157894736844</v>
      </c>
    </row>
    <row r="461" spans="1:27" x14ac:dyDescent="0.25">
      <c r="A461" t="s">
        <v>15</v>
      </c>
      <c r="B461" t="s">
        <v>280</v>
      </c>
      <c r="C461" t="s">
        <v>34</v>
      </c>
      <c r="D461" s="2">
        <v>36941</v>
      </c>
      <c r="F461">
        <v>20</v>
      </c>
      <c r="G461">
        <v>560</v>
      </c>
      <c r="I461">
        <v>80</v>
      </c>
      <c r="M461">
        <v>493</v>
      </c>
      <c r="N461">
        <v>465</v>
      </c>
      <c r="O461">
        <v>28</v>
      </c>
      <c r="P461">
        <v>204100</v>
      </c>
      <c r="S461">
        <v>5.6</v>
      </c>
      <c r="T461">
        <v>0.87250000000000005</v>
      </c>
      <c r="AA461">
        <f t="shared" si="7"/>
        <v>438.92473118279571</v>
      </c>
    </row>
    <row r="462" spans="1:27" x14ac:dyDescent="0.25">
      <c r="A462" t="s">
        <v>15</v>
      </c>
      <c r="B462" t="s">
        <v>280</v>
      </c>
      <c r="C462" t="s">
        <v>34</v>
      </c>
      <c r="D462" s="2">
        <v>36959</v>
      </c>
      <c r="F462">
        <v>20</v>
      </c>
      <c r="G462">
        <v>540</v>
      </c>
      <c r="I462">
        <v>80</v>
      </c>
      <c r="M462">
        <v>490</v>
      </c>
      <c r="N462">
        <v>463</v>
      </c>
      <c r="O462">
        <v>27</v>
      </c>
      <c r="P462">
        <v>210700</v>
      </c>
      <c r="S462">
        <v>5.45</v>
      </c>
      <c r="T462">
        <v>0.87460000000000004</v>
      </c>
      <c r="AA462">
        <f t="shared" si="7"/>
        <v>455.07559395248381</v>
      </c>
    </row>
    <row r="463" spans="1:27" x14ac:dyDescent="0.25">
      <c r="A463" t="s">
        <v>15</v>
      </c>
      <c r="B463" t="s">
        <v>280</v>
      </c>
      <c r="C463" t="s">
        <v>34</v>
      </c>
      <c r="D463" s="2">
        <v>36979</v>
      </c>
      <c r="F463">
        <v>20</v>
      </c>
      <c r="G463">
        <v>230</v>
      </c>
      <c r="I463">
        <v>80</v>
      </c>
      <c r="M463">
        <v>572</v>
      </c>
      <c r="N463">
        <v>541</v>
      </c>
      <c r="O463">
        <v>31</v>
      </c>
      <c r="P463">
        <v>362100</v>
      </c>
      <c r="S463">
        <v>5.45</v>
      </c>
      <c r="T463">
        <v>0.87629999999999997</v>
      </c>
      <c r="AA463">
        <f t="shared" si="7"/>
        <v>669.31608133086877</v>
      </c>
    </row>
    <row r="464" spans="1:27" x14ac:dyDescent="0.25">
      <c r="A464" t="s">
        <v>15</v>
      </c>
      <c r="B464" t="s">
        <v>280</v>
      </c>
      <c r="C464" t="s">
        <v>34</v>
      </c>
      <c r="D464" s="2">
        <v>36994</v>
      </c>
      <c r="F464">
        <v>20</v>
      </c>
      <c r="G464">
        <v>230</v>
      </c>
      <c r="I464">
        <v>180</v>
      </c>
      <c r="M464">
        <v>491</v>
      </c>
      <c r="N464">
        <v>464</v>
      </c>
      <c r="O464">
        <v>27</v>
      </c>
      <c r="P464">
        <v>302000</v>
      </c>
      <c r="S464">
        <v>5.5</v>
      </c>
      <c r="T464">
        <v>0.87319999999999998</v>
      </c>
      <c r="AA464">
        <f t="shared" si="7"/>
        <v>650.86206896551721</v>
      </c>
    </row>
    <row r="465" spans="1:27" x14ac:dyDescent="0.25">
      <c r="A465" t="s">
        <v>15</v>
      </c>
      <c r="B465" t="s">
        <v>280</v>
      </c>
      <c r="C465" t="s">
        <v>34</v>
      </c>
      <c r="D465" s="2">
        <v>37020</v>
      </c>
      <c r="F465">
        <v>20</v>
      </c>
      <c r="G465">
        <v>520</v>
      </c>
      <c r="I465">
        <v>100</v>
      </c>
      <c r="M465">
        <v>512</v>
      </c>
      <c r="N465">
        <v>465</v>
      </c>
      <c r="O465">
        <v>47</v>
      </c>
      <c r="P465">
        <v>269800</v>
      </c>
      <c r="S465">
        <v>9.1</v>
      </c>
      <c r="T465">
        <v>0.87290000000000001</v>
      </c>
      <c r="AA465">
        <f t="shared" si="7"/>
        <v>580.21505376344089</v>
      </c>
    </row>
    <row r="466" spans="1:27" x14ac:dyDescent="0.25">
      <c r="A466" t="s">
        <v>15</v>
      </c>
      <c r="B466" t="s">
        <v>280</v>
      </c>
      <c r="C466" t="s">
        <v>34</v>
      </c>
      <c r="D466" s="2">
        <v>37034</v>
      </c>
      <c r="O466">
        <v>0</v>
      </c>
      <c r="P466">
        <v>0</v>
      </c>
      <c r="AA466" t="e">
        <f t="shared" si="7"/>
        <v>#DIV/0!</v>
      </c>
    </row>
    <row r="467" spans="1:27" x14ac:dyDescent="0.25">
      <c r="A467" t="s">
        <v>15</v>
      </c>
      <c r="B467" t="s">
        <v>280</v>
      </c>
      <c r="C467" t="s">
        <v>34</v>
      </c>
      <c r="D467" s="2">
        <v>37050</v>
      </c>
      <c r="F467">
        <v>20</v>
      </c>
      <c r="G467">
        <v>520</v>
      </c>
      <c r="I467">
        <v>100</v>
      </c>
      <c r="M467">
        <v>376</v>
      </c>
      <c r="N467">
        <v>332</v>
      </c>
      <c r="O467">
        <v>44</v>
      </c>
      <c r="P467">
        <v>280100</v>
      </c>
      <c r="S467">
        <v>11.6</v>
      </c>
      <c r="T467">
        <v>0.87450000000000006</v>
      </c>
      <c r="AA467">
        <f t="shared" si="7"/>
        <v>843.67469879518069</v>
      </c>
    </row>
    <row r="468" spans="1:27" x14ac:dyDescent="0.25">
      <c r="A468" t="s">
        <v>15</v>
      </c>
      <c r="B468" t="s">
        <v>280</v>
      </c>
      <c r="C468" t="s">
        <v>34</v>
      </c>
      <c r="D468" s="2">
        <v>37054</v>
      </c>
      <c r="O468">
        <v>0</v>
      </c>
      <c r="P468">
        <v>0</v>
      </c>
      <c r="AA468" t="e">
        <f t="shared" si="7"/>
        <v>#DIV/0!</v>
      </c>
    </row>
    <row r="469" spans="1:27" x14ac:dyDescent="0.25">
      <c r="A469" t="s">
        <v>15</v>
      </c>
      <c r="B469" t="s">
        <v>280</v>
      </c>
      <c r="C469" t="s">
        <v>34</v>
      </c>
      <c r="D469" s="2">
        <v>37141</v>
      </c>
      <c r="F469">
        <v>20</v>
      </c>
      <c r="G469">
        <v>520</v>
      </c>
      <c r="I469">
        <v>120</v>
      </c>
      <c r="M469">
        <v>564</v>
      </c>
      <c r="N469">
        <v>503</v>
      </c>
      <c r="O469">
        <v>61</v>
      </c>
      <c r="P469">
        <v>652500</v>
      </c>
      <c r="S469">
        <v>10.8</v>
      </c>
      <c r="T469">
        <v>0.87309999999999999</v>
      </c>
      <c r="AA469">
        <f t="shared" si="7"/>
        <v>1297.2166998011928</v>
      </c>
    </row>
    <row r="470" spans="1:27" x14ac:dyDescent="0.25">
      <c r="A470" t="s">
        <v>15</v>
      </c>
      <c r="B470" t="s">
        <v>280</v>
      </c>
      <c r="C470" t="s">
        <v>34</v>
      </c>
      <c r="D470" s="2">
        <v>37168</v>
      </c>
      <c r="F470">
        <v>20</v>
      </c>
      <c r="G470">
        <v>435</v>
      </c>
      <c r="I470">
        <v>115</v>
      </c>
      <c r="M470">
        <v>441</v>
      </c>
      <c r="N470">
        <v>401</v>
      </c>
      <c r="O470">
        <v>40</v>
      </c>
      <c r="P470">
        <v>273400</v>
      </c>
      <c r="S470">
        <v>9.16</v>
      </c>
      <c r="T470">
        <v>0.87060000000000004</v>
      </c>
      <c r="AA470">
        <f t="shared" si="7"/>
        <v>681.79551122194516</v>
      </c>
    </row>
    <row r="471" spans="1:27" x14ac:dyDescent="0.25">
      <c r="A471" t="s">
        <v>15</v>
      </c>
      <c r="B471" t="s">
        <v>280</v>
      </c>
      <c r="C471" t="s">
        <v>34</v>
      </c>
      <c r="D471" s="2">
        <v>37204</v>
      </c>
      <c r="F471">
        <v>20</v>
      </c>
      <c r="G471">
        <v>510</v>
      </c>
      <c r="I471">
        <v>130</v>
      </c>
      <c r="M471">
        <v>589</v>
      </c>
      <c r="O471">
        <v>589</v>
      </c>
      <c r="P471">
        <v>645000</v>
      </c>
      <c r="S471">
        <v>6</v>
      </c>
      <c r="T471">
        <v>0.87280000000000002</v>
      </c>
      <c r="AA471" t="e">
        <f t="shared" si="7"/>
        <v>#DIV/0!</v>
      </c>
    </row>
    <row r="472" spans="1:27" x14ac:dyDescent="0.25">
      <c r="A472" t="s">
        <v>15</v>
      </c>
      <c r="B472" t="s">
        <v>280</v>
      </c>
      <c r="C472" t="s">
        <v>34</v>
      </c>
      <c r="D472" s="2">
        <v>37251</v>
      </c>
      <c r="F472">
        <v>20</v>
      </c>
      <c r="G472">
        <v>510</v>
      </c>
      <c r="I472">
        <v>120</v>
      </c>
      <c r="M472">
        <v>664</v>
      </c>
      <c r="N472">
        <v>590</v>
      </c>
      <c r="O472">
        <v>74</v>
      </c>
      <c r="P472">
        <v>230400</v>
      </c>
      <c r="S472">
        <v>11.15</v>
      </c>
      <c r="T472">
        <v>0.87150000000000005</v>
      </c>
      <c r="AA472">
        <f t="shared" si="7"/>
        <v>390.50847457627117</v>
      </c>
    </row>
    <row r="473" spans="1:27" x14ac:dyDescent="0.25">
      <c r="A473" t="s">
        <v>15</v>
      </c>
      <c r="B473" t="s">
        <v>280</v>
      </c>
      <c r="C473" t="s">
        <v>34</v>
      </c>
      <c r="D473" s="2">
        <v>37302</v>
      </c>
      <c r="F473">
        <v>20</v>
      </c>
      <c r="G473">
        <v>510</v>
      </c>
      <c r="I473">
        <v>120</v>
      </c>
      <c r="M473">
        <v>577</v>
      </c>
      <c r="N473">
        <v>512</v>
      </c>
      <c r="O473">
        <v>65</v>
      </c>
      <c r="P473">
        <v>628900</v>
      </c>
      <c r="S473">
        <v>11.25</v>
      </c>
      <c r="T473">
        <v>0.87150000000000005</v>
      </c>
      <c r="AA473">
        <f t="shared" si="7"/>
        <v>1228.3203125</v>
      </c>
    </row>
    <row r="474" spans="1:27" x14ac:dyDescent="0.25">
      <c r="A474" t="s">
        <v>15</v>
      </c>
      <c r="B474" t="s">
        <v>280</v>
      </c>
      <c r="C474" t="s">
        <v>34</v>
      </c>
      <c r="D474" s="2">
        <v>37322</v>
      </c>
      <c r="F474">
        <v>20</v>
      </c>
      <c r="G474">
        <v>490</v>
      </c>
      <c r="I474">
        <v>100</v>
      </c>
      <c r="M474">
        <v>565</v>
      </c>
      <c r="N474">
        <v>499</v>
      </c>
      <c r="O474">
        <v>66</v>
      </c>
      <c r="P474">
        <v>579100</v>
      </c>
      <c r="S474">
        <v>11.62</v>
      </c>
      <c r="T474">
        <v>0.87239999999999995</v>
      </c>
      <c r="AA474">
        <f t="shared" si="7"/>
        <v>1160.5210420841684</v>
      </c>
    </row>
    <row r="475" spans="1:27" x14ac:dyDescent="0.25">
      <c r="A475" t="s">
        <v>15</v>
      </c>
      <c r="B475" t="s">
        <v>280</v>
      </c>
      <c r="C475" t="s">
        <v>34</v>
      </c>
      <c r="D475" s="2">
        <v>37329</v>
      </c>
      <c r="N475">
        <v>0</v>
      </c>
      <c r="O475">
        <v>0</v>
      </c>
      <c r="P475">
        <v>0</v>
      </c>
      <c r="T475">
        <v>1.0760000000000001</v>
      </c>
      <c r="AA475" t="e">
        <f t="shared" si="7"/>
        <v>#DIV/0!</v>
      </c>
    </row>
    <row r="476" spans="1:27" x14ac:dyDescent="0.25">
      <c r="A476" t="s">
        <v>15</v>
      </c>
      <c r="B476" t="s">
        <v>280</v>
      </c>
      <c r="C476" t="s">
        <v>34</v>
      </c>
      <c r="D476" s="2">
        <v>37354</v>
      </c>
      <c r="F476">
        <v>20</v>
      </c>
      <c r="G476">
        <v>520</v>
      </c>
      <c r="I476">
        <v>110</v>
      </c>
      <c r="M476">
        <v>567</v>
      </c>
      <c r="N476">
        <v>554</v>
      </c>
      <c r="O476">
        <v>13</v>
      </c>
      <c r="P476">
        <v>57300</v>
      </c>
      <c r="S476">
        <v>12.82</v>
      </c>
      <c r="T476">
        <v>0.87250000000000005</v>
      </c>
      <c r="X476" t="s">
        <v>235</v>
      </c>
      <c r="AA476">
        <f t="shared" si="7"/>
        <v>103.42960288808665</v>
      </c>
    </row>
    <row r="477" spans="1:27" x14ac:dyDescent="0.25">
      <c r="A477" t="s">
        <v>15</v>
      </c>
      <c r="B477" t="s">
        <v>280</v>
      </c>
      <c r="C477" t="s">
        <v>34</v>
      </c>
      <c r="D477" s="2">
        <v>37370</v>
      </c>
      <c r="F477">
        <v>20</v>
      </c>
      <c r="G477">
        <v>510</v>
      </c>
      <c r="I477">
        <v>110</v>
      </c>
      <c r="M477">
        <v>578</v>
      </c>
      <c r="N477">
        <v>504</v>
      </c>
      <c r="O477">
        <v>74</v>
      </c>
      <c r="P477">
        <v>638700</v>
      </c>
      <c r="S477">
        <v>12.82</v>
      </c>
      <c r="T477">
        <v>0.87150000000000005</v>
      </c>
      <c r="AA477">
        <f t="shared" si="7"/>
        <v>1267.2619047619048</v>
      </c>
    </row>
    <row r="478" spans="1:27" x14ac:dyDescent="0.25">
      <c r="A478" t="s">
        <v>15</v>
      </c>
      <c r="B478" t="s">
        <v>280</v>
      </c>
      <c r="C478" t="s">
        <v>34</v>
      </c>
      <c r="D478" s="2">
        <v>37396</v>
      </c>
      <c r="F478">
        <v>20</v>
      </c>
      <c r="G478">
        <v>510</v>
      </c>
      <c r="I478">
        <v>110</v>
      </c>
      <c r="M478">
        <v>571</v>
      </c>
      <c r="N478">
        <v>470</v>
      </c>
      <c r="O478">
        <v>101</v>
      </c>
      <c r="P478">
        <v>223800</v>
      </c>
      <c r="S478">
        <v>17.75</v>
      </c>
      <c r="T478">
        <v>1.0760000000000001</v>
      </c>
      <c r="AA478">
        <f t="shared" si="7"/>
        <v>476.17021276595744</v>
      </c>
    </row>
    <row r="479" spans="1:27" x14ac:dyDescent="0.25">
      <c r="A479" t="s">
        <v>15</v>
      </c>
      <c r="B479" t="s">
        <v>280</v>
      </c>
      <c r="C479" t="s">
        <v>34</v>
      </c>
      <c r="D479" s="2">
        <v>37404</v>
      </c>
      <c r="F479">
        <v>20</v>
      </c>
      <c r="G479">
        <v>510</v>
      </c>
      <c r="I479">
        <v>120</v>
      </c>
      <c r="M479">
        <v>557</v>
      </c>
      <c r="N479">
        <v>458</v>
      </c>
      <c r="O479">
        <v>99</v>
      </c>
      <c r="P479">
        <v>326400</v>
      </c>
      <c r="S479">
        <v>17.75</v>
      </c>
      <c r="T479">
        <v>1.0760000000000001</v>
      </c>
      <c r="AA479">
        <f t="shared" si="7"/>
        <v>712.66375545851531</v>
      </c>
    </row>
    <row r="480" spans="1:27" x14ac:dyDescent="0.25">
      <c r="A480" t="s">
        <v>15</v>
      </c>
      <c r="B480" t="s">
        <v>280</v>
      </c>
      <c r="C480" t="s">
        <v>34</v>
      </c>
      <c r="D480" s="2">
        <v>37412</v>
      </c>
      <c r="F480">
        <v>20</v>
      </c>
      <c r="G480">
        <v>520</v>
      </c>
      <c r="I480">
        <v>110</v>
      </c>
      <c r="M480">
        <v>543</v>
      </c>
      <c r="N480">
        <v>448</v>
      </c>
      <c r="O480">
        <v>95</v>
      </c>
      <c r="P480">
        <v>545700</v>
      </c>
      <c r="S480">
        <v>17.5</v>
      </c>
      <c r="T480">
        <v>0.87319999999999998</v>
      </c>
      <c r="AA480">
        <f t="shared" si="7"/>
        <v>1218.0803571428571</v>
      </c>
    </row>
    <row r="481" spans="1:27" x14ac:dyDescent="0.25">
      <c r="A481" t="s">
        <v>15</v>
      </c>
      <c r="B481" t="s">
        <v>280</v>
      </c>
      <c r="C481" t="s">
        <v>34</v>
      </c>
      <c r="D481" s="2">
        <v>37479</v>
      </c>
      <c r="F481">
        <v>20</v>
      </c>
      <c r="G481">
        <v>480</v>
      </c>
      <c r="I481">
        <v>120</v>
      </c>
      <c r="M481">
        <v>557</v>
      </c>
      <c r="N481">
        <v>488</v>
      </c>
      <c r="O481">
        <v>69</v>
      </c>
      <c r="P481">
        <v>362600</v>
      </c>
      <c r="S481">
        <v>12.3</v>
      </c>
      <c r="T481">
        <v>0.87439999999999996</v>
      </c>
      <c r="AA481">
        <f t="shared" si="7"/>
        <v>743.03278688524586</v>
      </c>
    </row>
    <row r="482" spans="1:27" x14ac:dyDescent="0.25">
      <c r="A482" t="s">
        <v>15</v>
      </c>
      <c r="B482" t="s">
        <v>280</v>
      </c>
      <c r="C482" t="s">
        <v>34</v>
      </c>
      <c r="D482" s="2">
        <v>37504</v>
      </c>
      <c r="F482">
        <v>20</v>
      </c>
      <c r="G482">
        <v>530</v>
      </c>
      <c r="I482">
        <v>100</v>
      </c>
      <c r="M482">
        <v>592</v>
      </c>
      <c r="N482">
        <v>508</v>
      </c>
      <c r="O482">
        <v>84</v>
      </c>
      <c r="P482">
        <v>290700</v>
      </c>
      <c r="S482">
        <v>14.25</v>
      </c>
      <c r="T482">
        <v>0.87239999999999995</v>
      </c>
      <c r="AA482">
        <f t="shared" si="7"/>
        <v>572.24409448818892</v>
      </c>
    </row>
    <row r="483" spans="1:27" x14ac:dyDescent="0.25">
      <c r="A483" t="s">
        <v>15</v>
      </c>
      <c r="B483" t="s">
        <v>280</v>
      </c>
      <c r="C483" t="s">
        <v>34</v>
      </c>
      <c r="D483" s="2">
        <v>37601</v>
      </c>
      <c r="F483">
        <v>20</v>
      </c>
      <c r="G483">
        <v>490</v>
      </c>
      <c r="I483">
        <v>80</v>
      </c>
      <c r="M483">
        <v>592</v>
      </c>
      <c r="N483">
        <v>477</v>
      </c>
      <c r="O483">
        <v>115</v>
      </c>
      <c r="P483">
        <v>345700</v>
      </c>
      <c r="S483">
        <v>19.43</v>
      </c>
      <c r="T483">
        <v>0.87380000000000002</v>
      </c>
      <c r="AA483">
        <f t="shared" si="7"/>
        <v>724.73794549266245</v>
      </c>
    </row>
    <row r="484" spans="1:27" x14ac:dyDescent="0.25">
      <c r="A484" t="s">
        <v>15</v>
      </c>
      <c r="B484" t="s">
        <v>280</v>
      </c>
      <c r="C484" t="s">
        <v>34</v>
      </c>
      <c r="D484" s="2">
        <v>37627</v>
      </c>
      <c r="F484">
        <v>20</v>
      </c>
      <c r="G484">
        <v>490</v>
      </c>
      <c r="I484">
        <v>95</v>
      </c>
      <c r="M484">
        <v>612</v>
      </c>
      <c r="N484">
        <v>482</v>
      </c>
      <c r="O484">
        <v>130</v>
      </c>
      <c r="P484">
        <v>340900</v>
      </c>
      <c r="S484">
        <v>21.18</v>
      </c>
      <c r="T484">
        <v>0.87480000000000002</v>
      </c>
      <c r="AA484">
        <f t="shared" si="7"/>
        <v>707.2614107883818</v>
      </c>
    </row>
    <row r="485" spans="1:27" x14ac:dyDescent="0.25">
      <c r="A485" t="s">
        <v>15</v>
      </c>
      <c r="B485" t="s">
        <v>280</v>
      </c>
      <c r="C485" t="s">
        <v>34</v>
      </c>
      <c r="D485" s="2">
        <v>37676</v>
      </c>
      <c r="F485">
        <v>20</v>
      </c>
      <c r="G485">
        <v>480</v>
      </c>
      <c r="I485">
        <v>80</v>
      </c>
      <c r="M485">
        <v>573</v>
      </c>
      <c r="N485">
        <v>487</v>
      </c>
      <c r="O485">
        <v>86</v>
      </c>
      <c r="P485">
        <v>590200</v>
      </c>
      <c r="S485">
        <v>14.95</v>
      </c>
      <c r="T485">
        <v>0.878</v>
      </c>
      <c r="AA485">
        <f t="shared" si="7"/>
        <v>1211.9096509240246</v>
      </c>
    </row>
    <row r="486" spans="1:27" x14ac:dyDescent="0.25">
      <c r="A486" t="s">
        <v>15</v>
      </c>
      <c r="B486" t="s">
        <v>280</v>
      </c>
      <c r="C486" t="s">
        <v>34</v>
      </c>
      <c r="D486" s="2">
        <v>37684</v>
      </c>
      <c r="F486">
        <v>20</v>
      </c>
      <c r="G486">
        <v>485</v>
      </c>
      <c r="I486">
        <v>85</v>
      </c>
      <c r="M486">
        <v>551</v>
      </c>
      <c r="N486">
        <v>455</v>
      </c>
      <c r="O486">
        <v>96</v>
      </c>
      <c r="P486">
        <v>361500</v>
      </c>
      <c r="S486">
        <v>17.399999999999999</v>
      </c>
      <c r="T486">
        <v>0.87450000000000006</v>
      </c>
      <c r="AA486">
        <f t="shared" si="7"/>
        <v>794.50549450549454</v>
      </c>
    </row>
    <row r="487" spans="1:27" x14ac:dyDescent="0.25">
      <c r="A487" t="s">
        <v>15</v>
      </c>
      <c r="B487" t="s">
        <v>280</v>
      </c>
      <c r="C487" t="s">
        <v>34</v>
      </c>
      <c r="D487" s="2">
        <v>37749</v>
      </c>
      <c r="F487">
        <v>20</v>
      </c>
      <c r="G487">
        <v>500</v>
      </c>
      <c r="I487">
        <v>110</v>
      </c>
      <c r="M487">
        <v>536</v>
      </c>
      <c r="N487">
        <v>463</v>
      </c>
      <c r="O487">
        <v>73</v>
      </c>
      <c r="P487">
        <v>345700</v>
      </c>
      <c r="S487">
        <v>13.7</v>
      </c>
      <c r="T487">
        <v>0.86909999999999998</v>
      </c>
      <c r="AA487">
        <f t="shared" si="7"/>
        <v>746.6522678185745</v>
      </c>
    </row>
    <row r="488" spans="1:27" x14ac:dyDescent="0.25">
      <c r="A488" t="s">
        <v>15</v>
      </c>
      <c r="B488" t="s">
        <v>280</v>
      </c>
      <c r="C488" t="s">
        <v>34</v>
      </c>
      <c r="D488" s="2">
        <v>37757</v>
      </c>
      <c r="F488">
        <v>20</v>
      </c>
      <c r="G488">
        <v>520</v>
      </c>
      <c r="I488">
        <v>110</v>
      </c>
      <c r="M488">
        <v>625</v>
      </c>
      <c r="N488">
        <v>535</v>
      </c>
      <c r="O488">
        <v>90</v>
      </c>
      <c r="P488">
        <v>373800</v>
      </c>
      <c r="S488">
        <v>14.4</v>
      </c>
      <c r="T488">
        <v>0.873</v>
      </c>
      <c r="AA488">
        <f t="shared" si="7"/>
        <v>698.69158878504675</v>
      </c>
    </row>
    <row r="489" spans="1:27" x14ac:dyDescent="0.25">
      <c r="A489" t="s">
        <v>15</v>
      </c>
      <c r="B489" t="s">
        <v>280</v>
      </c>
      <c r="C489" t="s">
        <v>34</v>
      </c>
      <c r="D489" s="2">
        <v>41299</v>
      </c>
      <c r="F489">
        <v>20</v>
      </c>
      <c r="G489">
        <v>586</v>
      </c>
      <c r="I489">
        <v>176.4</v>
      </c>
      <c r="J489">
        <v>151</v>
      </c>
      <c r="K489">
        <v>140.9</v>
      </c>
      <c r="L489">
        <v>83.3</v>
      </c>
      <c r="M489">
        <v>583.24</v>
      </c>
      <c r="N489">
        <v>273.91000000000003</v>
      </c>
      <c r="O489">
        <v>309.33</v>
      </c>
      <c r="P489">
        <v>90800</v>
      </c>
      <c r="S489">
        <v>53.036485837733998</v>
      </c>
      <c r="T489">
        <v>0.86799999999999999</v>
      </c>
      <c r="AA489">
        <f t="shared" si="7"/>
        <v>331.49574677813877</v>
      </c>
    </row>
    <row r="490" spans="1:27" x14ac:dyDescent="0.25">
      <c r="A490" t="s">
        <v>15</v>
      </c>
      <c r="B490" t="s">
        <v>280</v>
      </c>
      <c r="C490" t="s">
        <v>34</v>
      </c>
      <c r="D490" s="2">
        <v>41317</v>
      </c>
      <c r="F490">
        <v>20</v>
      </c>
      <c r="G490">
        <v>510</v>
      </c>
      <c r="I490">
        <v>122</v>
      </c>
      <c r="J490">
        <v>55</v>
      </c>
      <c r="K490">
        <v>46.7</v>
      </c>
      <c r="L490">
        <v>81.5</v>
      </c>
      <c r="M490">
        <v>660.68</v>
      </c>
      <c r="N490">
        <v>351.5</v>
      </c>
      <c r="O490">
        <v>46.2</v>
      </c>
      <c r="P490">
        <v>70100</v>
      </c>
      <c r="S490">
        <v>6.9927953018102604</v>
      </c>
      <c r="T490">
        <v>0.874</v>
      </c>
      <c r="AA490">
        <f t="shared" si="7"/>
        <v>199.43100995732576</v>
      </c>
    </row>
    <row r="491" spans="1:27" x14ac:dyDescent="0.25">
      <c r="A491" t="s">
        <v>15</v>
      </c>
      <c r="B491" t="s">
        <v>280</v>
      </c>
      <c r="C491" t="s">
        <v>34</v>
      </c>
      <c r="D491" s="2">
        <v>41350</v>
      </c>
      <c r="F491">
        <v>20</v>
      </c>
      <c r="G491">
        <v>510</v>
      </c>
      <c r="I491">
        <v>122</v>
      </c>
      <c r="J491">
        <v>55</v>
      </c>
      <c r="K491">
        <v>47.5</v>
      </c>
      <c r="L491">
        <v>77.900000000000006</v>
      </c>
      <c r="M491">
        <v>669.65</v>
      </c>
      <c r="N491">
        <v>370.27</v>
      </c>
      <c r="O491">
        <v>299.38</v>
      </c>
      <c r="P491">
        <v>83800</v>
      </c>
      <c r="S491">
        <v>44.706936459344398</v>
      </c>
      <c r="T491">
        <v>0.874</v>
      </c>
      <c r="AA491">
        <f t="shared" si="7"/>
        <v>226.32133308126504</v>
      </c>
    </row>
    <row r="492" spans="1:27" x14ac:dyDescent="0.25">
      <c r="A492" t="s">
        <v>15</v>
      </c>
      <c r="B492" t="s">
        <v>280</v>
      </c>
      <c r="C492" t="s">
        <v>34</v>
      </c>
      <c r="D492" s="2">
        <v>41379</v>
      </c>
      <c r="F492">
        <v>20</v>
      </c>
      <c r="G492">
        <v>510</v>
      </c>
      <c r="I492">
        <v>122</v>
      </c>
      <c r="J492">
        <v>55</v>
      </c>
      <c r="K492">
        <v>48.3</v>
      </c>
      <c r="L492">
        <v>83.64</v>
      </c>
      <c r="M492">
        <v>650.73</v>
      </c>
      <c r="N492">
        <v>338.75</v>
      </c>
      <c r="O492">
        <v>311.98</v>
      </c>
      <c r="P492">
        <v>79400</v>
      </c>
      <c r="S492">
        <v>47.9430793109277</v>
      </c>
      <c r="T492">
        <v>0.874</v>
      </c>
      <c r="AA492">
        <f t="shared" si="7"/>
        <v>234.39114391143912</v>
      </c>
    </row>
    <row r="493" spans="1:27" x14ac:dyDescent="0.25">
      <c r="A493" t="s">
        <v>15</v>
      </c>
      <c r="B493" t="s">
        <v>280</v>
      </c>
      <c r="C493" t="s">
        <v>34</v>
      </c>
      <c r="D493" s="2">
        <v>41389</v>
      </c>
      <c r="F493">
        <v>20</v>
      </c>
      <c r="G493">
        <v>510</v>
      </c>
      <c r="I493">
        <v>122</v>
      </c>
      <c r="J493">
        <v>55</v>
      </c>
      <c r="K493">
        <v>47</v>
      </c>
      <c r="L493">
        <v>101.9</v>
      </c>
      <c r="M493">
        <v>663.4</v>
      </c>
      <c r="N493">
        <v>301.7</v>
      </c>
      <c r="O493">
        <v>361.7</v>
      </c>
      <c r="P493">
        <v>69000</v>
      </c>
      <c r="S493">
        <v>54.522158577027398</v>
      </c>
      <c r="T493">
        <v>0.874</v>
      </c>
      <c r="AA493">
        <f t="shared" si="7"/>
        <v>228.70401060656283</v>
      </c>
    </row>
    <row r="494" spans="1:27" x14ac:dyDescent="0.25">
      <c r="A494" t="s">
        <v>15</v>
      </c>
      <c r="B494" t="s">
        <v>280</v>
      </c>
      <c r="C494" t="s">
        <v>34</v>
      </c>
      <c r="D494" s="2">
        <v>41390</v>
      </c>
      <c r="F494">
        <v>24</v>
      </c>
      <c r="G494">
        <v>350</v>
      </c>
      <c r="I494">
        <v>130</v>
      </c>
      <c r="J494">
        <v>58</v>
      </c>
      <c r="K494">
        <v>48</v>
      </c>
      <c r="L494">
        <v>75.400000000000006</v>
      </c>
      <c r="M494">
        <v>965.2</v>
      </c>
      <c r="N494">
        <v>459.8</v>
      </c>
      <c r="O494">
        <v>505.4</v>
      </c>
      <c r="P494">
        <v>78000</v>
      </c>
      <c r="S494">
        <v>52.362204724409402</v>
      </c>
      <c r="T494">
        <v>0.874</v>
      </c>
      <c r="AA494">
        <f t="shared" si="7"/>
        <v>169.63897346672465</v>
      </c>
    </row>
    <row r="495" spans="1:27" x14ac:dyDescent="0.25">
      <c r="A495" t="s">
        <v>15</v>
      </c>
      <c r="B495" t="s">
        <v>280</v>
      </c>
      <c r="C495" t="s">
        <v>34</v>
      </c>
      <c r="D495" s="2">
        <v>41390</v>
      </c>
      <c r="F495">
        <v>28</v>
      </c>
      <c r="G495">
        <v>330</v>
      </c>
      <c r="I495">
        <v>135</v>
      </c>
      <c r="J495">
        <v>60</v>
      </c>
      <c r="K495">
        <v>49</v>
      </c>
      <c r="L495">
        <v>100</v>
      </c>
      <c r="M495">
        <v>1227.5</v>
      </c>
      <c r="N495">
        <v>608.5</v>
      </c>
      <c r="O495">
        <v>619</v>
      </c>
      <c r="P495">
        <v>101000</v>
      </c>
      <c r="S495">
        <v>50.427698574338102</v>
      </c>
      <c r="T495">
        <v>0.874</v>
      </c>
      <c r="AA495">
        <f t="shared" si="7"/>
        <v>165.98192276088741</v>
      </c>
    </row>
    <row r="496" spans="1:27" x14ac:dyDescent="0.25">
      <c r="A496" t="s">
        <v>15</v>
      </c>
      <c r="B496" t="s">
        <v>280</v>
      </c>
      <c r="C496" t="s">
        <v>34</v>
      </c>
      <c r="D496" s="2">
        <v>41391</v>
      </c>
      <c r="F496">
        <v>32</v>
      </c>
      <c r="G496">
        <v>290</v>
      </c>
      <c r="I496">
        <v>140</v>
      </c>
      <c r="J496">
        <v>62</v>
      </c>
      <c r="K496">
        <v>49</v>
      </c>
      <c r="L496">
        <v>81.5</v>
      </c>
      <c r="M496">
        <v>1370.3</v>
      </c>
      <c r="N496">
        <v>665.2</v>
      </c>
      <c r="O496">
        <v>705.1</v>
      </c>
      <c r="P496">
        <v>106400</v>
      </c>
      <c r="S496">
        <v>51.455885572502403</v>
      </c>
      <c r="T496">
        <v>0.874</v>
      </c>
      <c r="AA496">
        <f t="shared" si="7"/>
        <v>159.95189416716775</v>
      </c>
    </row>
    <row r="497" spans="1:27" x14ac:dyDescent="0.25">
      <c r="A497" t="s">
        <v>15</v>
      </c>
      <c r="B497" t="s">
        <v>280</v>
      </c>
      <c r="C497" t="s">
        <v>34</v>
      </c>
      <c r="D497" s="2">
        <v>41440</v>
      </c>
      <c r="F497">
        <v>32</v>
      </c>
      <c r="G497">
        <v>368</v>
      </c>
      <c r="I497">
        <v>118</v>
      </c>
      <c r="J497">
        <v>52</v>
      </c>
      <c r="K497">
        <v>48</v>
      </c>
      <c r="L497">
        <v>78.400000000000006</v>
      </c>
      <c r="M497">
        <v>749.61</v>
      </c>
      <c r="N497">
        <v>374.66</v>
      </c>
      <c r="O497">
        <v>374.95</v>
      </c>
      <c r="P497">
        <v>75000</v>
      </c>
      <c r="S497">
        <v>50.019343391897102</v>
      </c>
      <c r="T497">
        <v>0.874</v>
      </c>
      <c r="AA497">
        <f t="shared" si="7"/>
        <v>200.18149789142154</v>
      </c>
    </row>
    <row r="498" spans="1:27" x14ac:dyDescent="0.25">
      <c r="A498" t="s">
        <v>15</v>
      </c>
      <c r="B498" t="s">
        <v>280</v>
      </c>
      <c r="C498" t="s">
        <v>34</v>
      </c>
      <c r="D498" s="2">
        <v>41443</v>
      </c>
      <c r="F498">
        <v>20</v>
      </c>
      <c r="G498">
        <v>367</v>
      </c>
      <c r="I498">
        <v>118</v>
      </c>
      <c r="J498">
        <v>52</v>
      </c>
      <c r="K498">
        <v>48</v>
      </c>
      <c r="L498">
        <v>76</v>
      </c>
      <c r="M498">
        <v>715.32</v>
      </c>
      <c r="N498">
        <v>331.34</v>
      </c>
      <c r="O498">
        <v>383.98</v>
      </c>
      <c r="P498">
        <v>68400</v>
      </c>
      <c r="S498">
        <v>53.679472124363897</v>
      </c>
      <c r="T498">
        <v>0.874</v>
      </c>
      <c r="AA498">
        <f t="shared" si="7"/>
        <v>206.43447817951352</v>
      </c>
    </row>
    <row r="499" spans="1:27" x14ac:dyDescent="0.25">
      <c r="A499" t="s">
        <v>15</v>
      </c>
      <c r="B499" t="s">
        <v>280</v>
      </c>
      <c r="C499" t="s">
        <v>34</v>
      </c>
      <c r="D499" s="2">
        <v>42624</v>
      </c>
      <c r="F499">
        <v>28</v>
      </c>
      <c r="G499">
        <v>330</v>
      </c>
      <c r="I499">
        <v>135</v>
      </c>
      <c r="J499">
        <v>60</v>
      </c>
      <c r="K499">
        <v>48</v>
      </c>
      <c r="L499">
        <v>80</v>
      </c>
      <c r="M499">
        <v>1451.21</v>
      </c>
      <c r="N499">
        <v>1035.33</v>
      </c>
      <c r="O499">
        <v>415.88</v>
      </c>
      <c r="P499">
        <v>225700</v>
      </c>
      <c r="S499">
        <v>28.6574651497716</v>
      </c>
      <c r="T499">
        <v>0.874</v>
      </c>
      <c r="AA499">
        <f t="shared" si="7"/>
        <v>217.9981262013078</v>
      </c>
    </row>
    <row r="500" spans="1:27" x14ac:dyDescent="0.25">
      <c r="A500" t="s">
        <v>15</v>
      </c>
      <c r="B500" t="s">
        <v>280</v>
      </c>
      <c r="C500" t="s">
        <v>34</v>
      </c>
      <c r="D500" s="2">
        <v>42628</v>
      </c>
      <c r="F500">
        <v>28</v>
      </c>
      <c r="G500">
        <v>330</v>
      </c>
      <c r="I500">
        <v>135</v>
      </c>
      <c r="J500">
        <v>60</v>
      </c>
      <c r="K500">
        <v>48</v>
      </c>
      <c r="L500">
        <v>83</v>
      </c>
      <c r="M500">
        <v>1282.8599999999999</v>
      </c>
      <c r="N500">
        <v>775.47</v>
      </c>
      <c r="O500">
        <v>507.39</v>
      </c>
      <c r="P500">
        <v>196500</v>
      </c>
      <c r="S500">
        <v>39.551470932135999</v>
      </c>
      <c r="T500">
        <v>0.874</v>
      </c>
      <c r="AA500">
        <f t="shared" si="7"/>
        <v>253.39471546288055</v>
      </c>
    </row>
    <row r="501" spans="1:27" x14ac:dyDescent="0.25">
      <c r="A501" t="s">
        <v>15</v>
      </c>
      <c r="B501" t="s">
        <v>280</v>
      </c>
      <c r="C501" t="s">
        <v>34</v>
      </c>
      <c r="D501" s="2">
        <v>42666</v>
      </c>
      <c r="F501">
        <v>28</v>
      </c>
      <c r="G501">
        <v>330</v>
      </c>
      <c r="I501">
        <v>135</v>
      </c>
      <c r="J501">
        <v>60</v>
      </c>
      <c r="K501">
        <v>48.7</v>
      </c>
      <c r="L501">
        <v>81.5</v>
      </c>
      <c r="M501">
        <v>1246.3</v>
      </c>
      <c r="N501">
        <v>688.66</v>
      </c>
      <c r="O501">
        <v>557.64</v>
      </c>
      <c r="P501">
        <v>217200</v>
      </c>
      <c r="S501">
        <v>44.743641177886502</v>
      </c>
      <c r="T501">
        <v>0.874</v>
      </c>
      <c r="AA501">
        <f t="shared" si="7"/>
        <v>315.39511515116317</v>
      </c>
    </row>
    <row r="502" spans="1:27" x14ac:dyDescent="0.25">
      <c r="A502" t="s">
        <v>15</v>
      </c>
      <c r="B502" t="s">
        <v>280</v>
      </c>
      <c r="C502" t="s">
        <v>34</v>
      </c>
      <c r="D502" s="2">
        <v>42916</v>
      </c>
      <c r="F502">
        <v>28</v>
      </c>
      <c r="G502">
        <v>300</v>
      </c>
      <c r="I502">
        <v>165</v>
      </c>
      <c r="J502">
        <v>60</v>
      </c>
      <c r="K502">
        <v>46.8</v>
      </c>
      <c r="L502">
        <v>70.7</v>
      </c>
      <c r="M502">
        <v>1071.06</v>
      </c>
      <c r="N502">
        <v>456.15</v>
      </c>
      <c r="O502">
        <v>614.91</v>
      </c>
      <c r="P502">
        <v>133800</v>
      </c>
      <c r="S502">
        <v>57.411349504229499</v>
      </c>
      <c r="T502">
        <v>0.874</v>
      </c>
      <c r="AA502">
        <f t="shared" si="7"/>
        <v>293.32456428806313</v>
      </c>
    </row>
    <row r="503" spans="1:27" x14ac:dyDescent="0.25">
      <c r="A503" t="s">
        <v>15</v>
      </c>
      <c r="B503" t="s">
        <v>280</v>
      </c>
      <c r="C503" t="s">
        <v>34</v>
      </c>
      <c r="D503" s="2">
        <v>42969</v>
      </c>
      <c r="F503">
        <v>28</v>
      </c>
      <c r="G503">
        <v>300</v>
      </c>
      <c r="I503">
        <v>165</v>
      </c>
      <c r="J503">
        <v>61</v>
      </c>
      <c r="K503">
        <v>47.1</v>
      </c>
      <c r="L503">
        <v>69.900000000000006</v>
      </c>
      <c r="M503">
        <v>1040.45</v>
      </c>
      <c r="N503">
        <v>422.21</v>
      </c>
      <c r="O503">
        <v>618.24</v>
      </c>
      <c r="P503">
        <v>169200</v>
      </c>
      <c r="S503">
        <v>59.420443077514498</v>
      </c>
      <c r="T503">
        <v>0.80600000000000005</v>
      </c>
      <c r="AA503">
        <f t="shared" si="7"/>
        <v>400.74844271807871</v>
      </c>
    </row>
    <row r="504" spans="1:27" x14ac:dyDescent="0.25">
      <c r="A504" t="s">
        <v>15</v>
      </c>
      <c r="B504" t="s">
        <v>280</v>
      </c>
      <c r="C504" t="s">
        <v>34</v>
      </c>
      <c r="D504" s="2">
        <v>43001</v>
      </c>
      <c r="F504">
        <v>28</v>
      </c>
      <c r="G504">
        <v>268</v>
      </c>
      <c r="I504">
        <v>159</v>
      </c>
      <c r="J504">
        <v>54</v>
      </c>
      <c r="K504">
        <v>47.5</v>
      </c>
      <c r="L504">
        <v>71</v>
      </c>
      <c r="M504">
        <v>967.88</v>
      </c>
      <c r="N504">
        <v>320.16000000000003</v>
      </c>
      <c r="O504">
        <v>647.72</v>
      </c>
      <c r="P504">
        <v>131200</v>
      </c>
      <c r="S504">
        <v>66.921519196594602</v>
      </c>
      <c r="T504">
        <v>0.874</v>
      </c>
      <c r="AA504">
        <f t="shared" si="7"/>
        <v>409.79510244877559</v>
      </c>
    </row>
    <row r="505" spans="1:27" x14ac:dyDescent="0.25">
      <c r="A505" t="s">
        <v>15</v>
      </c>
      <c r="B505" t="s">
        <v>289</v>
      </c>
      <c r="C505" t="s">
        <v>43</v>
      </c>
      <c r="D505" s="2">
        <v>34157</v>
      </c>
      <c r="F505">
        <v>16</v>
      </c>
      <c r="G505">
        <v>765</v>
      </c>
      <c r="I505">
        <v>120</v>
      </c>
      <c r="M505">
        <v>790</v>
      </c>
      <c r="N505">
        <v>777</v>
      </c>
      <c r="O505">
        <v>13</v>
      </c>
      <c r="P505">
        <v>392600</v>
      </c>
      <c r="S505">
        <v>1.6</v>
      </c>
      <c r="T505">
        <v>0.80479999999999996</v>
      </c>
      <c r="X505" t="s">
        <v>226</v>
      </c>
      <c r="AA505">
        <f t="shared" si="7"/>
        <v>505.27670527670529</v>
      </c>
    </row>
    <row r="506" spans="1:27" x14ac:dyDescent="0.25">
      <c r="A506" t="s">
        <v>15</v>
      </c>
      <c r="B506" t="s">
        <v>289</v>
      </c>
      <c r="C506" t="s">
        <v>43</v>
      </c>
      <c r="D506" s="2">
        <v>34180</v>
      </c>
      <c r="F506">
        <v>20</v>
      </c>
      <c r="G506">
        <v>725</v>
      </c>
      <c r="I506">
        <v>100</v>
      </c>
      <c r="M506">
        <v>924</v>
      </c>
      <c r="N506">
        <v>850</v>
      </c>
      <c r="O506">
        <v>74</v>
      </c>
      <c r="P506">
        <v>462900</v>
      </c>
      <c r="S506">
        <v>8</v>
      </c>
      <c r="T506">
        <v>0.80230000000000001</v>
      </c>
      <c r="X506" t="s">
        <v>290</v>
      </c>
      <c r="AA506">
        <f t="shared" si="7"/>
        <v>544.58823529411768</v>
      </c>
    </row>
    <row r="507" spans="1:27" x14ac:dyDescent="0.25">
      <c r="A507" t="s">
        <v>15</v>
      </c>
      <c r="B507" t="s">
        <v>289</v>
      </c>
      <c r="C507" t="s">
        <v>43</v>
      </c>
      <c r="D507" s="2">
        <v>34197</v>
      </c>
      <c r="F507">
        <v>20</v>
      </c>
      <c r="G507">
        <v>730</v>
      </c>
      <c r="I507">
        <v>125</v>
      </c>
      <c r="M507">
        <v>1076</v>
      </c>
      <c r="N507">
        <v>1024</v>
      </c>
      <c r="O507">
        <v>52</v>
      </c>
      <c r="P507">
        <v>765000</v>
      </c>
      <c r="S507">
        <v>4.8</v>
      </c>
      <c r="T507">
        <v>0.8034</v>
      </c>
      <c r="X507" t="s">
        <v>291</v>
      </c>
      <c r="AA507">
        <f t="shared" si="7"/>
        <v>747.0703125</v>
      </c>
    </row>
    <row r="508" spans="1:27" x14ac:dyDescent="0.25">
      <c r="A508" t="s">
        <v>15</v>
      </c>
      <c r="B508" t="s">
        <v>289</v>
      </c>
      <c r="C508" t="s">
        <v>43</v>
      </c>
      <c r="D508" s="2">
        <v>34262</v>
      </c>
      <c r="F508">
        <v>20</v>
      </c>
      <c r="G508">
        <v>725</v>
      </c>
      <c r="I508">
        <v>125</v>
      </c>
      <c r="M508">
        <v>968</v>
      </c>
      <c r="N508">
        <v>910</v>
      </c>
      <c r="O508">
        <v>58</v>
      </c>
      <c r="P508">
        <v>423000</v>
      </c>
      <c r="S508">
        <v>6</v>
      </c>
      <c r="T508">
        <v>0.80249999999999999</v>
      </c>
      <c r="X508" t="s">
        <v>225</v>
      </c>
      <c r="AA508">
        <f t="shared" si="7"/>
        <v>464.83516483516485</v>
      </c>
    </row>
    <row r="509" spans="1:27" x14ac:dyDescent="0.25">
      <c r="A509" t="s">
        <v>15</v>
      </c>
      <c r="B509" t="s">
        <v>289</v>
      </c>
      <c r="C509" t="s">
        <v>43</v>
      </c>
      <c r="D509" s="2">
        <v>34283</v>
      </c>
      <c r="F509">
        <v>20</v>
      </c>
      <c r="G509">
        <v>725</v>
      </c>
      <c r="I509">
        <v>120</v>
      </c>
      <c r="M509">
        <v>922</v>
      </c>
      <c r="N509">
        <v>848</v>
      </c>
      <c r="O509">
        <v>74</v>
      </c>
      <c r="P509">
        <v>0</v>
      </c>
      <c r="S509">
        <v>8</v>
      </c>
      <c r="T509">
        <v>0.8044</v>
      </c>
      <c r="AA509">
        <f t="shared" si="7"/>
        <v>0</v>
      </c>
    </row>
    <row r="510" spans="1:27" x14ac:dyDescent="0.25">
      <c r="A510" t="s">
        <v>15</v>
      </c>
      <c r="B510" t="s">
        <v>289</v>
      </c>
      <c r="C510" t="s">
        <v>43</v>
      </c>
      <c r="D510" s="2">
        <v>34372</v>
      </c>
      <c r="F510">
        <v>20</v>
      </c>
      <c r="G510">
        <v>690</v>
      </c>
      <c r="I510">
        <v>180</v>
      </c>
      <c r="M510">
        <v>1241</v>
      </c>
      <c r="N510">
        <v>819</v>
      </c>
      <c r="O510">
        <v>422</v>
      </c>
      <c r="P510">
        <v>502600.00000000006</v>
      </c>
      <c r="S510">
        <v>34</v>
      </c>
      <c r="T510">
        <v>0.81359999999999999</v>
      </c>
      <c r="X510" t="s">
        <v>292</v>
      </c>
      <c r="AA510">
        <f t="shared" si="7"/>
        <v>613.67521367521374</v>
      </c>
    </row>
    <row r="511" spans="1:27" x14ac:dyDescent="0.25">
      <c r="A511" t="s">
        <v>15</v>
      </c>
      <c r="B511" t="s">
        <v>289</v>
      </c>
      <c r="C511" t="s">
        <v>43</v>
      </c>
      <c r="D511" s="2">
        <v>34416</v>
      </c>
      <c r="F511">
        <v>20</v>
      </c>
      <c r="G511">
        <v>500</v>
      </c>
      <c r="I511">
        <v>150</v>
      </c>
      <c r="M511">
        <v>989</v>
      </c>
      <c r="N511">
        <v>708</v>
      </c>
      <c r="O511">
        <v>281</v>
      </c>
      <c r="P511">
        <v>432200</v>
      </c>
      <c r="S511">
        <v>28.4</v>
      </c>
      <c r="T511">
        <v>0.81799999999999995</v>
      </c>
      <c r="X511" t="s">
        <v>246</v>
      </c>
      <c r="AA511">
        <f t="shared" si="7"/>
        <v>610.45197740112997</v>
      </c>
    </row>
    <row r="512" spans="1:27" x14ac:dyDescent="0.25">
      <c r="A512" t="s">
        <v>15</v>
      </c>
      <c r="B512" t="s">
        <v>289</v>
      </c>
      <c r="C512" t="s">
        <v>43</v>
      </c>
      <c r="D512" s="2">
        <v>34439</v>
      </c>
      <c r="F512">
        <v>20</v>
      </c>
      <c r="G512">
        <v>780</v>
      </c>
      <c r="I512">
        <v>270</v>
      </c>
      <c r="M512">
        <v>1012</v>
      </c>
      <c r="N512">
        <v>751</v>
      </c>
      <c r="O512">
        <v>261</v>
      </c>
      <c r="P512">
        <v>548500</v>
      </c>
      <c r="S512">
        <v>25.8</v>
      </c>
      <c r="T512">
        <v>0.80700000000000005</v>
      </c>
      <c r="X512" t="s">
        <v>233</v>
      </c>
      <c r="AA512">
        <f t="shared" si="7"/>
        <v>730.35952063914783</v>
      </c>
    </row>
    <row r="513" spans="1:27" x14ac:dyDescent="0.25">
      <c r="A513" t="s">
        <v>15</v>
      </c>
      <c r="B513" t="s">
        <v>289</v>
      </c>
      <c r="C513" t="s">
        <v>43</v>
      </c>
      <c r="D513" s="2">
        <v>34465</v>
      </c>
      <c r="F513">
        <v>20</v>
      </c>
      <c r="G513">
        <v>740</v>
      </c>
      <c r="I513">
        <v>200</v>
      </c>
      <c r="M513">
        <v>1115</v>
      </c>
      <c r="N513">
        <v>803</v>
      </c>
      <c r="O513">
        <v>312</v>
      </c>
      <c r="P513">
        <v>496200</v>
      </c>
      <c r="S513">
        <v>28</v>
      </c>
      <c r="T513">
        <v>0.80349999999999999</v>
      </c>
      <c r="X513" t="s">
        <v>276</v>
      </c>
      <c r="AA513">
        <f t="shared" si="7"/>
        <v>617.93275217932751</v>
      </c>
    </row>
    <row r="514" spans="1:27" x14ac:dyDescent="0.25">
      <c r="A514" t="s">
        <v>15</v>
      </c>
      <c r="B514" t="s">
        <v>289</v>
      </c>
      <c r="C514" t="s">
        <v>43</v>
      </c>
      <c r="D514" s="2">
        <v>34585</v>
      </c>
      <c r="F514">
        <v>20</v>
      </c>
      <c r="G514">
        <v>680</v>
      </c>
      <c r="I514">
        <v>150</v>
      </c>
      <c r="M514">
        <v>868</v>
      </c>
      <c r="N514">
        <v>765</v>
      </c>
      <c r="O514">
        <v>103</v>
      </c>
      <c r="P514">
        <v>462600</v>
      </c>
      <c r="S514">
        <v>11.9</v>
      </c>
      <c r="T514">
        <v>0.80500000000000005</v>
      </c>
      <c r="X514" t="s">
        <v>288</v>
      </c>
      <c r="AA514">
        <f t="shared" ref="AA514:AA577" si="8">P514/N514</f>
        <v>604.70588235294122</v>
      </c>
    </row>
    <row r="515" spans="1:27" x14ac:dyDescent="0.25">
      <c r="A515" t="s">
        <v>15</v>
      </c>
      <c r="B515" t="s">
        <v>289</v>
      </c>
      <c r="C515" t="s">
        <v>43</v>
      </c>
      <c r="D515" s="2">
        <v>34617</v>
      </c>
      <c r="F515">
        <v>20</v>
      </c>
      <c r="G515">
        <v>700</v>
      </c>
      <c r="I515">
        <v>160</v>
      </c>
      <c r="M515">
        <v>942</v>
      </c>
      <c r="N515">
        <v>834</v>
      </c>
      <c r="O515">
        <v>108</v>
      </c>
      <c r="P515">
        <v>504900</v>
      </c>
      <c r="S515">
        <v>11.5</v>
      </c>
      <c r="T515">
        <v>0.81030000000000002</v>
      </c>
      <c r="X515" t="s">
        <v>252</v>
      </c>
      <c r="AA515">
        <f t="shared" si="8"/>
        <v>605.39568345323744</v>
      </c>
    </row>
    <row r="516" spans="1:27" x14ac:dyDescent="0.25">
      <c r="A516" t="s">
        <v>15</v>
      </c>
      <c r="B516" t="s">
        <v>289</v>
      </c>
      <c r="C516" t="s">
        <v>43</v>
      </c>
      <c r="D516" s="2">
        <v>34659</v>
      </c>
      <c r="F516">
        <v>20</v>
      </c>
      <c r="G516">
        <v>700</v>
      </c>
      <c r="I516">
        <v>160</v>
      </c>
      <c r="M516">
        <v>989</v>
      </c>
      <c r="N516">
        <v>906</v>
      </c>
      <c r="O516">
        <v>83</v>
      </c>
      <c r="P516">
        <v>379800</v>
      </c>
      <c r="S516">
        <v>8.4</v>
      </c>
      <c r="T516">
        <v>0.80549999999999999</v>
      </c>
      <c r="X516" t="s">
        <v>285</v>
      </c>
      <c r="AA516">
        <f t="shared" si="8"/>
        <v>419.20529801324506</v>
      </c>
    </row>
    <row r="517" spans="1:27" x14ac:dyDescent="0.25">
      <c r="A517" t="s">
        <v>15</v>
      </c>
      <c r="B517" t="s">
        <v>289</v>
      </c>
      <c r="C517" t="s">
        <v>43</v>
      </c>
      <c r="D517" s="2">
        <v>34680</v>
      </c>
      <c r="F517">
        <v>20</v>
      </c>
      <c r="G517">
        <v>700</v>
      </c>
      <c r="I517">
        <v>160</v>
      </c>
      <c r="M517">
        <v>1030</v>
      </c>
      <c r="N517">
        <v>972</v>
      </c>
      <c r="O517">
        <v>58</v>
      </c>
      <c r="P517">
        <v>468700</v>
      </c>
      <c r="S517">
        <v>5.6</v>
      </c>
      <c r="T517">
        <v>0.80530000000000002</v>
      </c>
      <c r="X517" t="s">
        <v>279</v>
      </c>
      <c r="AA517">
        <f t="shared" si="8"/>
        <v>482.20164609053501</v>
      </c>
    </row>
    <row r="518" spans="1:27" x14ac:dyDescent="0.25">
      <c r="A518" t="s">
        <v>15</v>
      </c>
      <c r="B518" t="s">
        <v>289</v>
      </c>
      <c r="C518" t="s">
        <v>43</v>
      </c>
      <c r="D518" s="2">
        <v>34792</v>
      </c>
      <c r="F518">
        <v>20</v>
      </c>
      <c r="G518">
        <v>640</v>
      </c>
      <c r="I518">
        <v>230</v>
      </c>
      <c r="M518">
        <v>1433</v>
      </c>
      <c r="N518">
        <v>743</v>
      </c>
      <c r="O518">
        <v>690</v>
      </c>
      <c r="P518">
        <v>812500</v>
      </c>
      <c r="S518">
        <v>48.17</v>
      </c>
      <c r="T518">
        <v>0.80859999999999999</v>
      </c>
      <c r="X518" t="s">
        <v>221</v>
      </c>
      <c r="AA518">
        <f t="shared" si="8"/>
        <v>1093.5397039030956</v>
      </c>
    </row>
    <row r="519" spans="1:27" x14ac:dyDescent="0.25">
      <c r="A519" t="s">
        <v>15</v>
      </c>
      <c r="B519" t="s">
        <v>289</v>
      </c>
      <c r="C519" t="s">
        <v>43</v>
      </c>
      <c r="D519" s="2">
        <v>34869</v>
      </c>
      <c r="F519">
        <v>20</v>
      </c>
      <c r="G519">
        <v>640</v>
      </c>
      <c r="I519">
        <v>250</v>
      </c>
      <c r="M519">
        <v>1083</v>
      </c>
      <c r="N519">
        <v>533</v>
      </c>
      <c r="O519">
        <v>550</v>
      </c>
      <c r="P519">
        <v>993100</v>
      </c>
      <c r="S519">
        <v>50.78</v>
      </c>
      <c r="T519">
        <v>0.80879999999999996</v>
      </c>
      <c r="X519" t="s">
        <v>225</v>
      </c>
      <c r="AA519">
        <f t="shared" si="8"/>
        <v>1863.2270168855534</v>
      </c>
    </row>
    <row r="520" spans="1:27" x14ac:dyDescent="0.25">
      <c r="A520" t="s">
        <v>15</v>
      </c>
      <c r="B520" t="s">
        <v>289</v>
      </c>
      <c r="C520" t="s">
        <v>43</v>
      </c>
      <c r="D520" s="2">
        <v>34871</v>
      </c>
      <c r="F520">
        <v>20</v>
      </c>
      <c r="G520">
        <v>640</v>
      </c>
      <c r="I520">
        <v>200</v>
      </c>
      <c r="M520">
        <v>1148</v>
      </c>
      <c r="N520">
        <v>565</v>
      </c>
      <c r="O520">
        <v>583</v>
      </c>
      <c r="P520">
        <v>807000</v>
      </c>
      <c r="S520">
        <v>50.78</v>
      </c>
      <c r="T520">
        <v>0.80959999999999999</v>
      </c>
      <c r="X520" t="s">
        <v>276</v>
      </c>
      <c r="AA520">
        <f t="shared" si="8"/>
        <v>1428.3185840707965</v>
      </c>
    </row>
    <row r="521" spans="1:27" x14ac:dyDescent="0.25">
      <c r="A521" t="s">
        <v>15</v>
      </c>
      <c r="B521" t="s">
        <v>289</v>
      </c>
      <c r="C521" t="s">
        <v>43</v>
      </c>
      <c r="D521" s="2">
        <v>34894</v>
      </c>
      <c r="F521">
        <v>20</v>
      </c>
      <c r="G521">
        <v>640</v>
      </c>
      <c r="I521">
        <v>130</v>
      </c>
      <c r="M521">
        <v>1235</v>
      </c>
      <c r="N521">
        <v>706</v>
      </c>
      <c r="O521">
        <v>529</v>
      </c>
      <c r="P521">
        <v>804000</v>
      </c>
      <c r="S521">
        <v>42.85</v>
      </c>
      <c r="T521">
        <v>0.80420000000000003</v>
      </c>
      <c r="X521" t="s">
        <v>240</v>
      </c>
      <c r="AA521">
        <f t="shared" si="8"/>
        <v>1138.8101983002832</v>
      </c>
    </row>
    <row r="522" spans="1:27" x14ac:dyDescent="0.25">
      <c r="A522" t="s">
        <v>15</v>
      </c>
      <c r="B522" t="s">
        <v>289</v>
      </c>
      <c r="C522" t="s">
        <v>43</v>
      </c>
      <c r="D522" s="2">
        <v>34955</v>
      </c>
      <c r="F522">
        <v>20</v>
      </c>
      <c r="G522">
        <v>635</v>
      </c>
      <c r="I522">
        <v>130</v>
      </c>
      <c r="M522">
        <v>1843</v>
      </c>
      <c r="N522">
        <v>885</v>
      </c>
      <c r="O522">
        <v>958</v>
      </c>
      <c r="P522">
        <v>822000</v>
      </c>
      <c r="S522">
        <v>52</v>
      </c>
      <c r="T522">
        <v>0.80659999999999998</v>
      </c>
      <c r="X522" t="s">
        <v>293</v>
      </c>
      <c r="AA522">
        <f t="shared" si="8"/>
        <v>928.81355932203394</v>
      </c>
    </row>
    <row r="523" spans="1:27" x14ac:dyDescent="0.25">
      <c r="A523" t="s">
        <v>15</v>
      </c>
      <c r="B523" t="s">
        <v>289</v>
      </c>
      <c r="C523" t="s">
        <v>43</v>
      </c>
      <c r="D523" s="2">
        <v>34962</v>
      </c>
      <c r="F523">
        <v>20</v>
      </c>
      <c r="G523">
        <v>635</v>
      </c>
      <c r="I523">
        <v>130</v>
      </c>
      <c r="M523">
        <v>2144</v>
      </c>
      <c r="N523">
        <v>1029</v>
      </c>
      <c r="O523">
        <v>1115</v>
      </c>
      <c r="P523">
        <v>829700</v>
      </c>
      <c r="S523">
        <v>52</v>
      </c>
      <c r="T523">
        <v>0.80759999999999998</v>
      </c>
      <c r="X523" t="s">
        <v>275</v>
      </c>
      <c r="AA523">
        <f t="shared" si="8"/>
        <v>806.31681243926141</v>
      </c>
    </row>
    <row r="524" spans="1:27" x14ac:dyDescent="0.25">
      <c r="A524" t="s">
        <v>15</v>
      </c>
      <c r="B524" t="s">
        <v>289</v>
      </c>
      <c r="C524" t="s">
        <v>43</v>
      </c>
      <c r="D524" s="2">
        <v>35004</v>
      </c>
      <c r="F524">
        <v>20</v>
      </c>
      <c r="G524">
        <v>625</v>
      </c>
      <c r="I524">
        <v>130</v>
      </c>
      <c r="M524">
        <v>2220</v>
      </c>
      <c r="N524">
        <v>944</v>
      </c>
      <c r="O524">
        <v>1276</v>
      </c>
      <c r="P524">
        <v>830300</v>
      </c>
      <c r="S524">
        <v>57.5</v>
      </c>
      <c r="T524">
        <v>0.80659999999999998</v>
      </c>
      <c r="X524" t="s">
        <v>219</v>
      </c>
      <c r="AA524">
        <f t="shared" si="8"/>
        <v>879.55508474576266</v>
      </c>
    </row>
    <row r="525" spans="1:27" x14ac:dyDescent="0.25">
      <c r="A525" t="s">
        <v>15</v>
      </c>
      <c r="B525" t="s">
        <v>289</v>
      </c>
      <c r="C525" t="s">
        <v>43</v>
      </c>
      <c r="D525" s="2">
        <v>35020</v>
      </c>
      <c r="F525">
        <v>20</v>
      </c>
      <c r="G525">
        <v>635</v>
      </c>
      <c r="I525">
        <v>130</v>
      </c>
      <c r="M525">
        <v>2120</v>
      </c>
      <c r="N525">
        <v>901</v>
      </c>
      <c r="O525">
        <v>1219</v>
      </c>
      <c r="P525">
        <v>824700</v>
      </c>
      <c r="S525">
        <v>57.5</v>
      </c>
      <c r="T525">
        <v>0.8014</v>
      </c>
      <c r="X525" t="s">
        <v>275</v>
      </c>
      <c r="AA525">
        <f t="shared" si="8"/>
        <v>915.31631520532744</v>
      </c>
    </row>
    <row r="526" spans="1:27" x14ac:dyDescent="0.25">
      <c r="A526" t="s">
        <v>15</v>
      </c>
      <c r="B526" t="s">
        <v>289</v>
      </c>
      <c r="C526" t="s">
        <v>43</v>
      </c>
      <c r="D526" s="2">
        <v>35067</v>
      </c>
      <c r="F526">
        <v>20</v>
      </c>
      <c r="G526">
        <v>520</v>
      </c>
      <c r="I526">
        <v>150</v>
      </c>
      <c r="M526">
        <v>2152</v>
      </c>
      <c r="N526">
        <v>680</v>
      </c>
      <c r="O526">
        <v>1472</v>
      </c>
      <c r="P526">
        <v>0</v>
      </c>
      <c r="S526">
        <v>68.38</v>
      </c>
      <c r="T526">
        <v>0.80859999999999999</v>
      </c>
      <c r="X526" t="s">
        <v>226</v>
      </c>
      <c r="AA526">
        <f t="shared" si="8"/>
        <v>0</v>
      </c>
    </row>
    <row r="527" spans="1:27" x14ac:dyDescent="0.25">
      <c r="A527" t="s">
        <v>15</v>
      </c>
      <c r="B527" t="s">
        <v>289</v>
      </c>
      <c r="C527" t="s">
        <v>43</v>
      </c>
      <c r="D527" s="2">
        <v>35193</v>
      </c>
      <c r="F527">
        <v>20</v>
      </c>
      <c r="G527">
        <v>600</v>
      </c>
      <c r="I527">
        <v>100</v>
      </c>
      <c r="M527">
        <v>2063</v>
      </c>
      <c r="N527">
        <v>1407</v>
      </c>
      <c r="O527">
        <v>656</v>
      </c>
      <c r="P527">
        <v>610600</v>
      </c>
      <c r="S527">
        <v>31.8</v>
      </c>
      <c r="T527">
        <v>0.80259999999999998</v>
      </c>
      <c r="X527" t="s">
        <v>229</v>
      </c>
      <c r="AA527">
        <f t="shared" si="8"/>
        <v>433.9729921819474</v>
      </c>
    </row>
    <row r="528" spans="1:27" x14ac:dyDescent="0.25">
      <c r="A528" t="s">
        <v>15</v>
      </c>
      <c r="B528" t="s">
        <v>289</v>
      </c>
      <c r="C528" t="s">
        <v>43</v>
      </c>
      <c r="D528" s="2">
        <v>35270</v>
      </c>
      <c r="F528">
        <v>20</v>
      </c>
      <c r="G528">
        <v>610</v>
      </c>
      <c r="I528">
        <v>100</v>
      </c>
      <c r="M528">
        <v>974</v>
      </c>
      <c r="N528">
        <v>517</v>
      </c>
      <c r="O528">
        <v>457</v>
      </c>
      <c r="P528">
        <v>481200</v>
      </c>
      <c r="S528">
        <v>46.9</v>
      </c>
      <c r="T528">
        <v>0.80840000000000001</v>
      </c>
      <c r="X528" t="s">
        <v>217</v>
      </c>
      <c r="AA528">
        <f t="shared" si="8"/>
        <v>930.75435203094776</v>
      </c>
    </row>
    <row r="529" spans="1:27" x14ac:dyDescent="0.25">
      <c r="A529" t="s">
        <v>15</v>
      </c>
      <c r="B529" t="s">
        <v>289</v>
      </c>
      <c r="C529" t="s">
        <v>43</v>
      </c>
      <c r="D529" s="2">
        <v>35307</v>
      </c>
      <c r="F529">
        <v>20</v>
      </c>
      <c r="G529">
        <v>600</v>
      </c>
      <c r="I529">
        <v>100</v>
      </c>
      <c r="M529">
        <v>1206</v>
      </c>
      <c r="N529">
        <v>423</v>
      </c>
      <c r="O529">
        <v>783</v>
      </c>
      <c r="P529">
        <v>535500</v>
      </c>
      <c r="S529">
        <v>64.95</v>
      </c>
      <c r="T529">
        <v>0.81100000000000005</v>
      </c>
      <c r="X529" t="s">
        <v>275</v>
      </c>
      <c r="AA529">
        <f t="shared" si="8"/>
        <v>1265.9574468085107</v>
      </c>
    </row>
    <row r="530" spans="1:27" x14ac:dyDescent="0.25">
      <c r="A530" t="s">
        <v>15</v>
      </c>
      <c r="B530" t="s">
        <v>289</v>
      </c>
      <c r="C530" t="s">
        <v>43</v>
      </c>
      <c r="D530" s="2">
        <v>35359</v>
      </c>
      <c r="F530">
        <v>20</v>
      </c>
      <c r="G530">
        <v>550</v>
      </c>
      <c r="I530">
        <v>100</v>
      </c>
      <c r="M530">
        <v>1179</v>
      </c>
      <c r="N530">
        <v>765</v>
      </c>
      <c r="O530">
        <v>414</v>
      </c>
      <c r="P530">
        <v>553000</v>
      </c>
      <c r="S530">
        <v>35.15</v>
      </c>
      <c r="T530">
        <v>0.80820000000000003</v>
      </c>
      <c r="X530" t="s">
        <v>247</v>
      </c>
      <c r="AA530">
        <f t="shared" si="8"/>
        <v>722.87581699346401</v>
      </c>
    </row>
    <row r="531" spans="1:27" x14ac:dyDescent="0.25">
      <c r="A531" t="s">
        <v>15</v>
      </c>
      <c r="B531" t="s">
        <v>289</v>
      </c>
      <c r="C531" t="s">
        <v>43</v>
      </c>
      <c r="D531" s="2">
        <v>35363</v>
      </c>
      <c r="F531">
        <v>20</v>
      </c>
      <c r="G531">
        <v>600</v>
      </c>
      <c r="I531">
        <v>100</v>
      </c>
      <c r="M531">
        <v>1100</v>
      </c>
      <c r="N531">
        <v>713</v>
      </c>
      <c r="O531">
        <v>387</v>
      </c>
      <c r="P531">
        <v>551100</v>
      </c>
      <c r="S531">
        <v>35.15</v>
      </c>
      <c r="T531">
        <v>0.80700000000000005</v>
      </c>
      <c r="X531" t="s">
        <v>252</v>
      </c>
      <c r="AA531">
        <f t="shared" si="8"/>
        <v>772.93127629733522</v>
      </c>
    </row>
    <row r="532" spans="1:27" x14ac:dyDescent="0.25">
      <c r="A532" t="s">
        <v>15</v>
      </c>
      <c r="B532" t="s">
        <v>289</v>
      </c>
      <c r="C532" t="s">
        <v>43</v>
      </c>
      <c r="D532" s="2">
        <v>35375</v>
      </c>
      <c r="F532">
        <v>20</v>
      </c>
      <c r="G532">
        <v>600</v>
      </c>
      <c r="I532">
        <v>100</v>
      </c>
      <c r="M532">
        <v>1092</v>
      </c>
      <c r="N532">
        <v>571</v>
      </c>
      <c r="O532">
        <v>521</v>
      </c>
      <c r="P532">
        <v>552600</v>
      </c>
      <c r="S532">
        <v>47.7</v>
      </c>
      <c r="T532">
        <v>0.80279999999999996</v>
      </c>
      <c r="X532" t="s">
        <v>294</v>
      </c>
      <c r="AA532">
        <f t="shared" si="8"/>
        <v>967.77583187390542</v>
      </c>
    </row>
    <row r="533" spans="1:27" x14ac:dyDescent="0.25">
      <c r="A533" t="s">
        <v>15</v>
      </c>
      <c r="B533" t="s">
        <v>289</v>
      </c>
      <c r="C533" t="s">
        <v>43</v>
      </c>
      <c r="D533" s="2">
        <v>35391</v>
      </c>
      <c r="F533">
        <v>20</v>
      </c>
      <c r="G533">
        <v>590</v>
      </c>
      <c r="I533">
        <v>110</v>
      </c>
      <c r="M533">
        <v>1118</v>
      </c>
      <c r="N533">
        <v>585</v>
      </c>
      <c r="O533">
        <v>533</v>
      </c>
      <c r="P533">
        <v>534400</v>
      </c>
      <c r="S533">
        <v>47.7</v>
      </c>
      <c r="T533">
        <v>0.7994</v>
      </c>
      <c r="X533" t="s">
        <v>251</v>
      </c>
      <c r="AA533">
        <f t="shared" si="8"/>
        <v>913.50427350427356</v>
      </c>
    </row>
    <row r="534" spans="1:27" x14ac:dyDescent="0.25">
      <c r="A534" t="s">
        <v>15</v>
      </c>
      <c r="B534" t="s">
        <v>289</v>
      </c>
      <c r="C534" t="s">
        <v>43</v>
      </c>
      <c r="D534" s="2">
        <v>35541</v>
      </c>
      <c r="F534">
        <v>20</v>
      </c>
      <c r="G534">
        <v>520</v>
      </c>
      <c r="I534">
        <v>120</v>
      </c>
      <c r="M534">
        <v>1336</v>
      </c>
      <c r="N534">
        <v>746</v>
      </c>
      <c r="O534">
        <v>590</v>
      </c>
      <c r="P534">
        <v>331300</v>
      </c>
      <c r="S534">
        <v>44.16</v>
      </c>
      <c r="T534">
        <v>0.81879999999999997</v>
      </c>
      <c r="X534" t="s">
        <v>295</v>
      </c>
      <c r="AA534">
        <f t="shared" si="8"/>
        <v>444.10187667560319</v>
      </c>
    </row>
    <row r="535" spans="1:27" x14ac:dyDescent="0.25">
      <c r="A535" t="s">
        <v>15</v>
      </c>
      <c r="B535" t="s">
        <v>289</v>
      </c>
      <c r="C535" t="s">
        <v>43</v>
      </c>
      <c r="D535" s="2">
        <v>35550</v>
      </c>
      <c r="F535">
        <v>20</v>
      </c>
      <c r="G535">
        <v>520</v>
      </c>
      <c r="I535">
        <v>120</v>
      </c>
      <c r="M535">
        <v>1243</v>
      </c>
      <c r="N535">
        <v>694</v>
      </c>
      <c r="O535">
        <v>549</v>
      </c>
      <c r="P535">
        <v>505900</v>
      </c>
      <c r="S535">
        <v>44.16</v>
      </c>
      <c r="T535">
        <v>0.78459999999999996</v>
      </c>
      <c r="X535" t="s">
        <v>296</v>
      </c>
      <c r="AA535">
        <f t="shared" si="8"/>
        <v>728.96253602305478</v>
      </c>
    </row>
    <row r="536" spans="1:27" x14ac:dyDescent="0.25">
      <c r="A536" t="s">
        <v>15</v>
      </c>
      <c r="B536" t="s">
        <v>289</v>
      </c>
      <c r="C536" t="s">
        <v>43</v>
      </c>
      <c r="D536" s="2">
        <v>35559</v>
      </c>
      <c r="F536">
        <v>20</v>
      </c>
      <c r="G536">
        <v>500</v>
      </c>
      <c r="I536">
        <v>130</v>
      </c>
      <c r="M536">
        <v>1275</v>
      </c>
      <c r="N536">
        <v>709</v>
      </c>
      <c r="O536">
        <v>566</v>
      </c>
      <c r="P536">
        <v>507499.99999999994</v>
      </c>
      <c r="S536">
        <v>44.4</v>
      </c>
      <c r="T536">
        <v>0.82240000000000002</v>
      </c>
      <c r="X536" t="s">
        <v>297</v>
      </c>
      <c r="AA536">
        <f t="shared" si="8"/>
        <v>715.79689703808174</v>
      </c>
    </row>
    <row r="537" spans="1:27" x14ac:dyDescent="0.25">
      <c r="A537" t="s">
        <v>15</v>
      </c>
      <c r="B537" t="s">
        <v>289</v>
      </c>
      <c r="C537" t="s">
        <v>43</v>
      </c>
      <c r="D537" s="2">
        <v>35593</v>
      </c>
      <c r="F537">
        <v>20</v>
      </c>
      <c r="G537">
        <v>500</v>
      </c>
      <c r="I537">
        <v>130</v>
      </c>
      <c r="M537">
        <v>1066</v>
      </c>
      <c r="N537">
        <v>597</v>
      </c>
      <c r="O537">
        <v>469</v>
      </c>
      <c r="P537">
        <v>508499.99999999994</v>
      </c>
      <c r="S537">
        <v>44</v>
      </c>
      <c r="T537">
        <v>0.80279999999999996</v>
      </c>
      <c r="X537" t="s">
        <v>246</v>
      </c>
      <c r="AA537">
        <f t="shared" si="8"/>
        <v>851.75879396984919</v>
      </c>
    </row>
    <row r="538" spans="1:27" x14ac:dyDescent="0.25">
      <c r="A538" t="s">
        <v>15</v>
      </c>
      <c r="B538" t="s">
        <v>289</v>
      </c>
      <c r="C538" t="s">
        <v>43</v>
      </c>
      <c r="D538" s="2">
        <v>35643</v>
      </c>
      <c r="F538">
        <v>20</v>
      </c>
      <c r="G538">
        <v>490</v>
      </c>
      <c r="I538">
        <v>120</v>
      </c>
      <c r="M538">
        <v>1065</v>
      </c>
      <c r="N538">
        <v>569</v>
      </c>
      <c r="O538">
        <v>496</v>
      </c>
      <c r="P538">
        <v>469700</v>
      </c>
      <c r="S538">
        <v>46.6</v>
      </c>
      <c r="T538">
        <v>0.80069999999999997</v>
      </c>
      <c r="X538" t="s">
        <v>214</v>
      </c>
      <c r="AA538">
        <f t="shared" si="8"/>
        <v>825.48330404217927</v>
      </c>
    </row>
    <row r="539" spans="1:27" x14ac:dyDescent="0.25">
      <c r="A539" t="s">
        <v>15</v>
      </c>
      <c r="B539" t="s">
        <v>289</v>
      </c>
      <c r="C539" t="s">
        <v>43</v>
      </c>
      <c r="D539" s="2">
        <v>35657</v>
      </c>
      <c r="F539">
        <v>20</v>
      </c>
      <c r="G539">
        <v>480</v>
      </c>
      <c r="I539">
        <v>120</v>
      </c>
      <c r="M539">
        <v>1075</v>
      </c>
      <c r="N539">
        <v>542</v>
      </c>
      <c r="O539">
        <v>533</v>
      </c>
      <c r="P539">
        <v>459000</v>
      </c>
      <c r="S539">
        <v>49.6</v>
      </c>
      <c r="T539">
        <v>0.80179999999999996</v>
      </c>
      <c r="X539" t="s">
        <v>264</v>
      </c>
      <c r="AA539">
        <f t="shared" si="8"/>
        <v>846.86346863468634</v>
      </c>
    </row>
    <row r="540" spans="1:27" x14ac:dyDescent="0.25">
      <c r="A540" t="s">
        <v>15</v>
      </c>
      <c r="B540" t="s">
        <v>289</v>
      </c>
      <c r="C540" t="s">
        <v>43</v>
      </c>
      <c r="D540" s="2">
        <v>35881</v>
      </c>
      <c r="F540">
        <v>20</v>
      </c>
      <c r="G540">
        <v>560</v>
      </c>
      <c r="I540">
        <v>230</v>
      </c>
      <c r="M540">
        <v>853</v>
      </c>
      <c r="N540">
        <v>502</v>
      </c>
      <c r="O540">
        <v>351</v>
      </c>
      <c r="P540">
        <v>743800</v>
      </c>
      <c r="S540">
        <v>41.1</v>
      </c>
      <c r="T540">
        <v>0.80459999999999998</v>
      </c>
      <c r="X540" t="s">
        <v>261</v>
      </c>
      <c r="AA540">
        <f t="shared" si="8"/>
        <v>1481.6733067729083</v>
      </c>
    </row>
    <row r="541" spans="1:27" x14ac:dyDescent="0.25">
      <c r="A541" t="s">
        <v>15</v>
      </c>
      <c r="B541" t="s">
        <v>289</v>
      </c>
      <c r="C541" t="s">
        <v>43</v>
      </c>
      <c r="D541" s="2">
        <v>35891</v>
      </c>
      <c r="F541">
        <v>20</v>
      </c>
      <c r="G541">
        <v>560</v>
      </c>
      <c r="I541">
        <v>230</v>
      </c>
      <c r="M541">
        <v>658</v>
      </c>
      <c r="N541">
        <v>346</v>
      </c>
      <c r="O541">
        <v>312</v>
      </c>
      <c r="P541">
        <v>429700</v>
      </c>
      <c r="S541">
        <v>47.4</v>
      </c>
      <c r="T541">
        <v>0.80920000000000003</v>
      </c>
      <c r="X541" t="s">
        <v>287</v>
      </c>
      <c r="AA541">
        <f t="shared" si="8"/>
        <v>1241.907514450867</v>
      </c>
    </row>
    <row r="542" spans="1:27" x14ac:dyDescent="0.25">
      <c r="A542" t="s">
        <v>15</v>
      </c>
      <c r="B542" t="s">
        <v>289</v>
      </c>
      <c r="C542" t="s">
        <v>43</v>
      </c>
      <c r="D542" s="2">
        <v>35896</v>
      </c>
      <c r="F542">
        <v>20</v>
      </c>
      <c r="G542">
        <v>550</v>
      </c>
      <c r="I542">
        <v>200</v>
      </c>
      <c r="M542">
        <v>1069</v>
      </c>
      <c r="N542">
        <v>561</v>
      </c>
      <c r="O542">
        <v>508</v>
      </c>
      <c r="P542">
        <v>660600</v>
      </c>
      <c r="S542">
        <v>47.5</v>
      </c>
      <c r="T542">
        <v>0.81089999999999995</v>
      </c>
      <c r="X542" t="s">
        <v>258</v>
      </c>
      <c r="AA542">
        <f t="shared" si="8"/>
        <v>1177.5401069518716</v>
      </c>
    </row>
    <row r="543" spans="1:27" x14ac:dyDescent="0.25">
      <c r="A543" t="s">
        <v>15</v>
      </c>
      <c r="B543" t="s">
        <v>289</v>
      </c>
      <c r="C543" t="s">
        <v>43</v>
      </c>
      <c r="D543" s="2">
        <v>35908</v>
      </c>
      <c r="F543">
        <v>20</v>
      </c>
      <c r="G543">
        <v>560</v>
      </c>
      <c r="I543">
        <v>190</v>
      </c>
      <c r="M543">
        <v>1044</v>
      </c>
      <c r="N543">
        <v>592</v>
      </c>
      <c r="O543">
        <v>452</v>
      </c>
      <c r="P543">
        <v>672300</v>
      </c>
      <c r="S543">
        <v>43.3</v>
      </c>
      <c r="T543">
        <v>0.81020000000000003</v>
      </c>
      <c r="X543" t="s">
        <v>214</v>
      </c>
      <c r="AA543">
        <f t="shared" si="8"/>
        <v>1135.6418918918919</v>
      </c>
    </row>
    <row r="544" spans="1:27" x14ac:dyDescent="0.25">
      <c r="A544" t="s">
        <v>15</v>
      </c>
      <c r="B544" t="s">
        <v>289</v>
      </c>
      <c r="C544" t="s">
        <v>43</v>
      </c>
      <c r="D544" s="2">
        <v>35998</v>
      </c>
      <c r="F544">
        <v>20</v>
      </c>
      <c r="G544">
        <v>540</v>
      </c>
      <c r="I544">
        <v>220</v>
      </c>
      <c r="M544">
        <v>1629</v>
      </c>
      <c r="N544">
        <v>885</v>
      </c>
      <c r="O544">
        <v>744</v>
      </c>
      <c r="P544">
        <v>324200</v>
      </c>
      <c r="S544">
        <v>45.7</v>
      </c>
      <c r="T544">
        <v>0.8004</v>
      </c>
      <c r="X544" t="s">
        <v>232</v>
      </c>
      <c r="AA544">
        <f t="shared" si="8"/>
        <v>366.32768361581918</v>
      </c>
    </row>
    <row r="545" spans="1:27" x14ac:dyDescent="0.25">
      <c r="A545" t="s">
        <v>15</v>
      </c>
      <c r="B545" t="s">
        <v>289</v>
      </c>
      <c r="C545" t="s">
        <v>43</v>
      </c>
      <c r="D545" s="2">
        <v>36059</v>
      </c>
      <c r="F545">
        <v>20</v>
      </c>
      <c r="G545">
        <v>540</v>
      </c>
      <c r="I545">
        <v>270</v>
      </c>
      <c r="M545">
        <v>968</v>
      </c>
      <c r="N545">
        <v>528</v>
      </c>
      <c r="O545">
        <v>440</v>
      </c>
      <c r="P545">
        <v>155800</v>
      </c>
      <c r="S545">
        <v>45.45</v>
      </c>
      <c r="T545">
        <v>0.80259999999999998</v>
      </c>
      <c r="X545" t="s">
        <v>259</v>
      </c>
      <c r="AA545">
        <f t="shared" si="8"/>
        <v>295.07575757575756</v>
      </c>
    </row>
    <row r="546" spans="1:27" x14ac:dyDescent="0.25">
      <c r="A546" t="s">
        <v>15</v>
      </c>
      <c r="B546" t="s">
        <v>289</v>
      </c>
      <c r="C546" t="s">
        <v>43</v>
      </c>
      <c r="D546" s="2">
        <v>36089</v>
      </c>
      <c r="F546">
        <v>20</v>
      </c>
      <c r="G546">
        <v>540</v>
      </c>
      <c r="I546">
        <v>270</v>
      </c>
      <c r="M546">
        <v>1085</v>
      </c>
      <c r="N546">
        <v>658</v>
      </c>
      <c r="O546">
        <v>427</v>
      </c>
      <c r="P546">
        <v>121500</v>
      </c>
      <c r="S546">
        <v>39.4</v>
      </c>
      <c r="T546">
        <v>0.8014</v>
      </c>
      <c r="X546" t="s">
        <v>239</v>
      </c>
      <c r="AA546">
        <f t="shared" si="8"/>
        <v>184.65045592705167</v>
      </c>
    </row>
    <row r="547" spans="1:27" x14ac:dyDescent="0.25">
      <c r="A547" t="s">
        <v>15</v>
      </c>
      <c r="B547" t="s">
        <v>289</v>
      </c>
      <c r="C547" t="s">
        <v>43</v>
      </c>
      <c r="D547" s="2">
        <v>36113</v>
      </c>
      <c r="O547">
        <v>0</v>
      </c>
      <c r="P547">
        <v>0</v>
      </c>
      <c r="AA547" t="e">
        <f t="shared" si="8"/>
        <v>#DIV/0!</v>
      </c>
    </row>
    <row r="548" spans="1:27" x14ac:dyDescent="0.25">
      <c r="A548" t="s">
        <v>15</v>
      </c>
      <c r="B548" t="s">
        <v>289</v>
      </c>
      <c r="C548" t="s">
        <v>43</v>
      </c>
      <c r="D548" s="2">
        <v>36185</v>
      </c>
      <c r="F548">
        <v>20</v>
      </c>
      <c r="G548">
        <v>540</v>
      </c>
      <c r="I548">
        <v>270</v>
      </c>
      <c r="M548">
        <v>832</v>
      </c>
      <c r="N548">
        <v>620</v>
      </c>
      <c r="O548">
        <v>212</v>
      </c>
      <c r="P548">
        <v>288700</v>
      </c>
      <c r="S548">
        <v>25.43</v>
      </c>
      <c r="T548">
        <v>0.80759999999999998</v>
      </c>
      <c r="X548" t="s">
        <v>224</v>
      </c>
      <c r="AA548">
        <f t="shared" si="8"/>
        <v>465.64516129032256</v>
      </c>
    </row>
    <row r="549" spans="1:27" x14ac:dyDescent="0.25">
      <c r="A549" t="s">
        <v>15</v>
      </c>
      <c r="B549" t="s">
        <v>289</v>
      </c>
      <c r="C549" t="s">
        <v>43</v>
      </c>
      <c r="D549" s="2">
        <v>36262</v>
      </c>
      <c r="F549">
        <v>20</v>
      </c>
      <c r="G549">
        <v>460</v>
      </c>
      <c r="I549">
        <v>180</v>
      </c>
      <c r="M549">
        <v>747</v>
      </c>
      <c r="N549">
        <v>456</v>
      </c>
      <c r="O549">
        <v>291</v>
      </c>
      <c r="P549">
        <v>0</v>
      </c>
      <c r="S549">
        <v>39</v>
      </c>
      <c r="T549">
        <v>0.81</v>
      </c>
      <c r="X549" t="s">
        <v>226</v>
      </c>
      <c r="AA549">
        <f t="shared" si="8"/>
        <v>0</v>
      </c>
    </row>
    <row r="550" spans="1:27" x14ac:dyDescent="0.25">
      <c r="A550" t="s">
        <v>15</v>
      </c>
      <c r="B550" t="s">
        <v>289</v>
      </c>
      <c r="C550" t="s">
        <v>43</v>
      </c>
      <c r="D550" s="2">
        <v>36330</v>
      </c>
      <c r="F550">
        <v>20</v>
      </c>
      <c r="G550">
        <v>420</v>
      </c>
      <c r="I550">
        <v>165</v>
      </c>
      <c r="M550">
        <v>673</v>
      </c>
      <c r="N550">
        <v>482</v>
      </c>
      <c r="O550">
        <v>191</v>
      </c>
      <c r="P550">
        <v>0</v>
      </c>
      <c r="S550">
        <v>28.4</v>
      </c>
      <c r="T550">
        <v>0.81040000000000001</v>
      </c>
      <c r="X550" t="s">
        <v>271</v>
      </c>
      <c r="AA550">
        <f t="shared" si="8"/>
        <v>0</v>
      </c>
    </row>
    <row r="551" spans="1:27" x14ac:dyDescent="0.25">
      <c r="A551" t="s">
        <v>15</v>
      </c>
      <c r="B551" t="s">
        <v>289</v>
      </c>
      <c r="C551" t="s">
        <v>43</v>
      </c>
      <c r="D551" s="2">
        <v>36354</v>
      </c>
      <c r="F551">
        <v>20</v>
      </c>
      <c r="G551">
        <v>420</v>
      </c>
      <c r="I551">
        <v>165</v>
      </c>
      <c r="M551">
        <v>790</v>
      </c>
      <c r="N551">
        <v>566</v>
      </c>
      <c r="O551">
        <v>224</v>
      </c>
      <c r="P551">
        <v>476400</v>
      </c>
      <c r="S551">
        <v>28.4</v>
      </c>
      <c r="AA551">
        <f t="shared" si="8"/>
        <v>841.69611307420496</v>
      </c>
    </row>
    <row r="552" spans="1:27" x14ac:dyDescent="0.25">
      <c r="A552" t="s">
        <v>15</v>
      </c>
      <c r="B552" t="s">
        <v>289</v>
      </c>
      <c r="C552" t="s">
        <v>43</v>
      </c>
      <c r="D552" s="2">
        <v>36382</v>
      </c>
      <c r="F552">
        <v>20</v>
      </c>
      <c r="G552">
        <v>420</v>
      </c>
      <c r="I552">
        <v>180</v>
      </c>
      <c r="M552">
        <v>679</v>
      </c>
      <c r="N552">
        <v>505</v>
      </c>
      <c r="O552">
        <v>174</v>
      </c>
      <c r="P552">
        <v>330000</v>
      </c>
      <c r="S552">
        <v>25.6</v>
      </c>
      <c r="T552">
        <v>0.86060000000000003</v>
      </c>
      <c r="AA552">
        <f t="shared" si="8"/>
        <v>653.46534653465346</v>
      </c>
    </row>
    <row r="553" spans="1:27" x14ac:dyDescent="0.25">
      <c r="A553" t="s">
        <v>15</v>
      </c>
      <c r="B553" t="s">
        <v>289</v>
      </c>
      <c r="C553" t="s">
        <v>43</v>
      </c>
      <c r="D553" s="2">
        <v>36391</v>
      </c>
      <c r="F553">
        <v>20</v>
      </c>
      <c r="G553">
        <v>420</v>
      </c>
      <c r="I553">
        <v>180</v>
      </c>
      <c r="M553">
        <v>711</v>
      </c>
      <c r="N553">
        <v>498</v>
      </c>
      <c r="O553">
        <v>213</v>
      </c>
      <c r="P553">
        <v>0</v>
      </c>
      <c r="S553">
        <v>30</v>
      </c>
      <c r="T553">
        <v>0.87839999999999996</v>
      </c>
      <c r="AA553">
        <f t="shared" si="8"/>
        <v>0</v>
      </c>
    </row>
    <row r="554" spans="1:27" x14ac:dyDescent="0.25">
      <c r="A554" t="s">
        <v>15</v>
      </c>
      <c r="B554" t="s">
        <v>289</v>
      </c>
      <c r="C554" t="s">
        <v>43</v>
      </c>
      <c r="D554" s="2">
        <v>36432</v>
      </c>
      <c r="O554">
        <v>0</v>
      </c>
      <c r="P554">
        <v>0</v>
      </c>
      <c r="AA554" t="e">
        <f t="shared" si="8"/>
        <v>#DIV/0!</v>
      </c>
    </row>
    <row r="555" spans="1:27" x14ac:dyDescent="0.25">
      <c r="A555" t="s">
        <v>15</v>
      </c>
      <c r="B555" t="s">
        <v>289</v>
      </c>
      <c r="C555" t="s">
        <v>43</v>
      </c>
      <c r="D555" s="2">
        <v>36605</v>
      </c>
      <c r="F555">
        <v>20</v>
      </c>
      <c r="G555">
        <v>660</v>
      </c>
      <c r="I555">
        <v>105</v>
      </c>
      <c r="M555">
        <v>541</v>
      </c>
      <c r="N555">
        <v>176</v>
      </c>
      <c r="O555">
        <v>365</v>
      </c>
      <c r="P555">
        <v>93100</v>
      </c>
      <c r="S555">
        <v>67.39</v>
      </c>
      <c r="T555">
        <v>0.80979999999999996</v>
      </c>
      <c r="AA555">
        <f t="shared" si="8"/>
        <v>528.97727272727275</v>
      </c>
    </row>
    <row r="556" spans="1:27" x14ac:dyDescent="0.25">
      <c r="A556" t="s">
        <v>15</v>
      </c>
      <c r="B556" t="s">
        <v>289</v>
      </c>
      <c r="C556" t="s">
        <v>43</v>
      </c>
      <c r="D556" s="2">
        <v>36626</v>
      </c>
      <c r="F556">
        <v>20</v>
      </c>
      <c r="G556">
        <v>340</v>
      </c>
      <c r="I556">
        <v>130</v>
      </c>
      <c r="M556">
        <v>564</v>
      </c>
      <c r="N556">
        <v>195</v>
      </c>
      <c r="O556">
        <v>369</v>
      </c>
      <c r="P556">
        <v>234600</v>
      </c>
      <c r="S556">
        <v>65.459999999999994</v>
      </c>
      <c r="T556">
        <v>0.80189999999999995</v>
      </c>
      <c r="AA556">
        <f t="shared" si="8"/>
        <v>1203.0769230769231</v>
      </c>
    </row>
    <row r="557" spans="1:27" x14ac:dyDescent="0.25">
      <c r="A557" t="s">
        <v>15</v>
      </c>
      <c r="B557" t="s">
        <v>289</v>
      </c>
      <c r="C557" t="s">
        <v>43</v>
      </c>
      <c r="D557" s="2">
        <v>36658</v>
      </c>
      <c r="F557">
        <v>20</v>
      </c>
      <c r="G557">
        <v>340</v>
      </c>
      <c r="I557">
        <v>130</v>
      </c>
      <c r="M557">
        <v>641</v>
      </c>
      <c r="N557">
        <v>219</v>
      </c>
      <c r="O557">
        <v>422</v>
      </c>
      <c r="P557">
        <v>154500</v>
      </c>
      <c r="S557">
        <v>65.91</v>
      </c>
      <c r="T557">
        <v>0.79769999999999996</v>
      </c>
      <c r="AA557">
        <f t="shared" si="8"/>
        <v>705.47945205479448</v>
      </c>
    </row>
    <row r="558" spans="1:27" x14ac:dyDescent="0.25">
      <c r="A558" t="s">
        <v>15</v>
      </c>
      <c r="B558" t="s">
        <v>289</v>
      </c>
      <c r="C558" t="s">
        <v>43</v>
      </c>
      <c r="D558" s="2">
        <v>36665</v>
      </c>
      <c r="F558">
        <v>20</v>
      </c>
      <c r="G558">
        <v>225</v>
      </c>
      <c r="I558">
        <v>120</v>
      </c>
      <c r="M558">
        <v>597</v>
      </c>
      <c r="N558">
        <v>203</v>
      </c>
      <c r="O558">
        <v>394</v>
      </c>
      <c r="P558">
        <v>143900</v>
      </c>
      <c r="S558">
        <v>66</v>
      </c>
      <c r="T558">
        <v>0.78239999999999998</v>
      </c>
      <c r="AA558">
        <f t="shared" si="8"/>
        <v>708.86699507389164</v>
      </c>
    </row>
    <row r="559" spans="1:27" x14ac:dyDescent="0.25">
      <c r="A559" t="s">
        <v>15</v>
      </c>
      <c r="B559" t="s">
        <v>289</v>
      </c>
      <c r="C559" t="s">
        <v>43</v>
      </c>
      <c r="D559" s="2">
        <v>36719</v>
      </c>
      <c r="F559">
        <v>20</v>
      </c>
      <c r="G559">
        <v>480</v>
      </c>
      <c r="I559">
        <v>130</v>
      </c>
      <c r="M559">
        <v>614</v>
      </c>
      <c r="N559">
        <v>246</v>
      </c>
      <c r="O559">
        <v>368</v>
      </c>
      <c r="P559">
        <v>302100</v>
      </c>
      <c r="S559">
        <v>59.93</v>
      </c>
      <c r="T559">
        <v>0.80640000000000001</v>
      </c>
      <c r="AA559">
        <f t="shared" si="8"/>
        <v>1228.0487804878048</v>
      </c>
    </row>
    <row r="560" spans="1:27" x14ac:dyDescent="0.25">
      <c r="A560" t="s">
        <v>15</v>
      </c>
      <c r="B560" t="s">
        <v>289</v>
      </c>
      <c r="C560" t="s">
        <v>43</v>
      </c>
      <c r="D560" s="2">
        <v>36747</v>
      </c>
      <c r="F560">
        <v>20</v>
      </c>
      <c r="G560">
        <v>380</v>
      </c>
      <c r="I560">
        <v>150</v>
      </c>
      <c r="M560">
        <v>606</v>
      </c>
      <c r="N560">
        <v>228</v>
      </c>
      <c r="O560">
        <v>378</v>
      </c>
      <c r="P560">
        <v>0</v>
      </c>
      <c r="S560">
        <v>62.4</v>
      </c>
      <c r="T560">
        <v>0.79459999999999997</v>
      </c>
      <c r="AA560">
        <f t="shared" si="8"/>
        <v>0</v>
      </c>
    </row>
    <row r="561" spans="1:27" x14ac:dyDescent="0.25">
      <c r="A561" t="s">
        <v>15</v>
      </c>
      <c r="B561" t="s">
        <v>289</v>
      </c>
      <c r="C561" t="s">
        <v>43</v>
      </c>
      <c r="D561" s="2">
        <v>36798</v>
      </c>
      <c r="F561">
        <v>20</v>
      </c>
      <c r="G561">
        <v>355</v>
      </c>
      <c r="I561">
        <v>150</v>
      </c>
      <c r="M561">
        <v>633</v>
      </c>
      <c r="N561">
        <v>247</v>
      </c>
      <c r="O561">
        <v>386</v>
      </c>
      <c r="P561">
        <v>327300</v>
      </c>
      <c r="S561">
        <v>61</v>
      </c>
      <c r="T561">
        <v>0.80349999999999999</v>
      </c>
      <c r="AA561">
        <f t="shared" si="8"/>
        <v>1325.1012145748987</v>
      </c>
    </row>
    <row r="562" spans="1:27" x14ac:dyDescent="0.25">
      <c r="A562" t="s">
        <v>15</v>
      </c>
      <c r="B562" t="s">
        <v>289</v>
      </c>
      <c r="C562" t="s">
        <v>43</v>
      </c>
      <c r="D562" s="2">
        <v>36812</v>
      </c>
      <c r="F562">
        <v>20</v>
      </c>
      <c r="G562">
        <v>360</v>
      </c>
      <c r="I562">
        <v>135</v>
      </c>
      <c r="M562">
        <v>619</v>
      </c>
      <c r="N562">
        <v>241</v>
      </c>
      <c r="O562">
        <v>378</v>
      </c>
      <c r="P562">
        <v>330500</v>
      </c>
      <c r="S562">
        <v>61</v>
      </c>
      <c r="T562">
        <v>0.80659999999999998</v>
      </c>
      <c r="AA562">
        <f t="shared" si="8"/>
        <v>1371.369294605809</v>
      </c>
    </row>
    <row r="563" spans="1:27" x14ac:dyDescent="0.25">
      <c r="A563" t="s">
        <v>15</v>
      </c>
      <c r="B563" t="s">
        <v>289</v>
      </c>
      <c r="C563" t="s">
        <v>43</v>
      </c>
      <c r="D563" s="2">
        <v>36843</v>
      </c>
      <c r="F563">
        <v>20</v>
      </c>
      <c r="G563">
        <v>360</v>
      </c>
      <c r="I563">
        <v>135</v>
      </c>
      <c r="M563">
        <v>579</v>
      </c>
      <c r="N563">
        <v>226</v>
      </c>
      <c r="O563">
        <v>353</v>
      </c>
      <c r="P563">
        <v>336400</v>
      </c>
      <c r="S563">
        <v>61</v>
      </c>
      <c r="T563">
        <v>0.80479999999999996</v>
      </c>
      <c r="AA563">
        <f t="shared" si="8"/>
        <v>1488.4955752212391</v>
      </c>
    </row>
    <row r="564" spans="1:27" x14ac:dyDescent="0.25">
      <c r="A564" t="s">
        <v>15</v>
      </c>
      <c r="B564" t="s">
        <v>289</v>
      </c>
      <c r="C564" t="s">
        <v>43</v>
      </c>
      <c r="D564" s="2">
        <v>36934</v>
      </c>
      <c r="F564">
        <v>20</v>
      </c>
      <c r="G564">
        <v>350</v>
      </c>
      <c r="I564">
        <v>150</v>
      </c>
      <c r="M564">
        <v>711</v>
      </c>
      <c r="N564">
        <v>249</v>
      </c>
      <c r="O564">
        <v>462</v>
      </c>
      <c r="P564">
        <v>369700</v>
      </c>
      <c r="S564">
        <v>65</v>
      </c>
      <c r="T564">
        <v>0.80600000000000005</v>
      </c>
      <c r="AA564">
        <f t="shared" si="8"/>
        <v>1484.7389558232933</v>
      </c>
    </row>
    <row r="565" spans="1:27" x14ac:dyDescent="0.25">
      <c r="A565" t="s">
        <v>15</v>
      </c>
      <c r="B565" t="s">
        <v>289</v>
      </c>
      <c r="C565" t="s">
        <v>43</v>
      </c>
      <c r="D565" s="2">
        <v>36951</v>
      </c>
      <c r="O565">
        <v>0</v>
      </c>
      <c r="P565">
        <v>0</v>
      </c>
      <c r="AA565" t="e">
        <f t="shared" si="8"/>
        <v>#DIV/0!</v>
      </c>
    </row>
    <row r="566" spans="1:27" x14ac:dyDescent="0.25">
      <c r="A566" t="s">
        <v>15</v>
      </c>
      <c r="B566" t="s">
        <v>289</v>
      </c>
      <c r="C566" t="s">
        <v>43</v>
      </c>
      <c r="D566" s="2">
        <v>36976</v>
      </c>
      <c r="F566">
        <v>20</v>
      </c>
      <c r="G566">
        <v>380</v>
      </c>
      <c r="I566">
        <v>165</v>
      </c>
      <c r="M566">
        <v>657</v>
      </c>
      <c r="N566">
        <v>244</v>
      </c>
      <c r="O566">
        <v>413</v>
      </c>
      <c r="P566">
        <v>402700</v>
      </c>
      <c r="S566">
        <v>62.88</v>
      </c>
      <c r="T566">
        <v>0.79859999999999998</v>
      </c>
      <c r="AA566">
        <f t="shared" si="8"/>
        <v>1650.4098360655737</v>
      </c>
    </row>
    <row r="567" spans="1:27" x14ac:dyDescent="0.25">
      <c r="A567" t="s">
        <v>15</v>
      </c>
      <c r="B567" t="s">
        <v>289</v>
      </c>
      <c r="C567" t="s">
        <v>43</v>
      </c>
      <c r="D567" s="2">
        <v>36987</v>
      </c>
      <c r="O567">
        <v>0</v>
      </c>
      <c r="P567">
        <v>0</v>
      </c>
      <c r="AA567" t="e">
        <f t="shared" si="8"/>
        <v>#DIV/0!</v>
      </c>
    </row>
    <row r="568" spans="1:27" x14ac:dyDescent="0.25">
      <c r="A568" t="s">
        <v>15</v>
      </c>
      <c r="B568" t="s">
        <v>289</v>
      </c>
      <c r="C568" t="s">
        <v>43</v>
      </c>
      <c r="D568" s="2">
        <v>37041</v>
      </c>
      <c r="F568">
        <v>20</v>
      </c>
      <c r="G568">
        <v>385</v>
      </c>
      <c r="I568">
        <v>130</v>
      </c>
      <c r="M568">
        <v>613</v>
      </c>
      <c r="N568">
        <v>228</v>
      </c>
      <c r="O568">
        <v>385</v>
      </c>
      <c r="P568">
        <v>271600</v>
      </c>
      <c r="S568">
        <v>62.88</v>
      </c>
      <c r="T568">
        <v>0.80469999999999997</v>
      </c>
      <c r="AA568">
        <f t="shared" si="8"/>
        <v>1191.2280701754387</v>
      </c>
    </row>
    <row r="569" spans="1:27" x14ac:dyDescent="0.25">
      <c r="A569" t="s">
        <v>15</v>
      </c>
      <c r="B569" t="s">
        <v>289</v>
      </c>
      <c r="C569" t="s">
        <v>43</v>
      </c>
      <c r="D569" s="2">
        <v>37054</v>
      </c>
      <c r="O569">
        <v>0</v>
      </c>
      <c r="P569">
        <v>0</v>
      </c>
      <c r="AA569" t="e">
        <f t="shared" si="8"/>
        <v>#DIV/0!</v>
      </c>
    </row>
    <row r="570" spans="1:27" x14ac:dyDescent="0.25">
      <c r="A570" t="s">
        <v>15</v>
      </c>
      <c r="B570" t="s">
        <v>289</v>
      </c>
      <c r="C570" t="s">
        <v>43</v>
      </c>
      <c r="D570" s="2">
        <v>37179</v>
      </c>
      <c r="F570">
        <v>20</v>
      </c>
      <c r="G570">
        <v>335</v>
      </c>
      <c r="I570">
        <v>155</v>
      </c>
      <c r="M570">
        <v>759</v>
      </c>
      <c r="N570">
        <v>759</v>
      </c>
      <c r="O570">
        <v>0</v>
      </c>
      <c r="P570">
        <v>311200</v>
      </c>
      <c r="T570">
        <v>0.8014</v>
      </c>
      <c r="AA570">
        <f t="shared" si="8"/>
        <v>410.01317523056656</v>
      </c>
    </row>
    <row r="571" spans="1:27" x14ac:dyDescent="0.25">
      <c r="A571" t="s">
        <v>15</v>
      </c>
      <c r="B571" t="s">
        <v>289</v>
      </c>
      <c r="C571" t="s">
        <v>43</v>
      </c>
      <c r="D571" s="2">
        <v>37207</v>
      </c>
      <c r="F571">
        <v>20</v>
      </c>
      <c r="G571">
        <v>320</v>
      </c>
      <c r="I571">
        <v>160</v>
      </c>
      <c r="M571">
        <v>691</v>
      </c>
      <c r="N571">
        <v>691</v>
      </c>
      <c r="O571">
        <v>0</v>
      </c>
      <c r="P571">
        <v>309600</v>
      </c>
      <c r="T571">
        <v>0.81879999999999997</v>
      </c>
      <c r="AA571">
        <f t="shared" si="8"/>
        <v>448.04630969609264</v>
      </c>
    </row>
    <row r="572" spans="1:27" x14ac:dyDescent="0.25">
      <c r="A572" t="s">
        <v>15</v>
      </c>
      <c r="B572" t="s">
        <v>289</v>
      </c>
      <c r="C572" t="s">
        <v>43</v>
      </c>
      <c r="D572" s="2">
        <v>37239</v>
      </c>
      <c r="F572">
        <v>20</v>
      </c>
      <c r="G572">
        <v>320</v>
      </c>
      <c r="I572">
        <v>160</v>
      </c>
      <c r="M572">
        <v>685</v>
      </c>
      <c r="N572">
        <v>189</v>
      </c>
      <c r="O572">
        <v>496</v>
      </c>
      <c r="P572">
        <v>272600</v>
      </c>
      <c r="S572">
        <v>72.41</v>
      </c>
      <c r="T572">
        <v>0.81789999999999996</v>
      </c>
      <c r="AA572">
        <f t="shared" si="8"/>
        <v>1442.3280423280423</v>
      </c>
    </row>
    <row r="573" spans="1:27" x14ac:dyDescent="0.25">
      <c r="A573" t="s">
        <v>15</v>
      </c>
      <c r="B573" t="s">
        <v>298</v>
      </c>
      <c r="C573" t="s">
        <v>54</v>
      </c>
      <c r="D573" s="2">
        <v>37929</v>
      </c>
      <c r="F573">
        <v>20</v>
      </c>
      <c r="G573">
        <v>754</v>
      </c>
      <c r="I573">
        <v>155</v>
      </c>
      <c r="M573">
        <v>1014</v>
      </c>
      <c r="N573">
        <v>690</v>
      </c>
      <c r="O573">
        <v>324</v>
      </c>
      <c r="P573">
        <v>842600</v>
      </c>
      <c r="S573">
        <v>32</v>
      </c>
      <c r="T573">
        <v>0.82779999999999998</v>
      </c>
      <c r="AA573">
        <f t="shared" si="8"/>
        <v>1221.159420289855</v>
      </c>
    </row>
    <row r="574" spans="1:27" x14ac:dyDescent="0.25">
      <c r="A574" t="s">
        <v>15</v>
      </c>
      <c r="B574" t="s">
        <v>298</v>
      </c>
      <c r="C574" t="s">
        <v>54</v>
      </c>
      <c r="D574" s="2">
        <v>37942</v>
      </c>
      <c r="F574">
        <v>20</v>
      </c>
      <c r="G574">
        <v>740</v>
      </c>
      <c r="I574">
        <v>160</v>
      </c>
      <c r="M574">
        <v>1032</v>
      </c>
      <c r="N574">
        <v>702</v>
      </c>
      <c r="O574">
        <v>330</v>
      </c>
      <c r="P574">
        <v>888600</v>
      </c>
      <c r="S574">
        <v>32</v>
      </c>
      <c r="T574">
        <v>0.81040000000000001</v>
      </c>
      <c r="AA574">
        <f t="shared" si="8"/>
        <v>1265.8119658119658</v>
      </c>
    </row>
    <row r="575" spans="1:27" x14ac:dyDescent="0.25">
      <c r="A575" t="s">
        <v>15</v>
      </c>
      <c r="B575" t="s">
        <v>298</v>
      </c>
      <c r="C575" t="s">
        <v>54</v>
      </c>
      <c r="D575" s="2">
        <v>37965</v>
      </c>
      <c r="F575">
        <v>20</v>
      </c>
      <c r="G575">
        <v>750</v>
      </c>
      <c r="I575">
        <v>200</v>
      </c>
      <c r="M575">
        <v>935</v>
      </c>
      <c r="N575">
        <v>669</v>
      </c>
      <c r="O575">
        <v>266</v>
      </c>
      <c r="P575">
        <v>978900</v>
      </c>
      <c r="S575">
        <v>28.4</v>
      </c>
      <c r="T575">
        <v>0.83309999999999995</v>
      </c>
      <c r="AA575">
        <f t="shared" si="8"/>
        <v>1463.2286995515694</v>
      </c>
    </row>
    <row r="576" spans="1:27" x14ac:dyDescent="0.25">
      <c r="A576" t="s">
        <v>15</v>
      </c>
      <c r="B576" t="s">
        <v>298</v>
      </c>
      <c r="C576" t="s">
        <v>54</v>
      </c>
      <c r="D576" s="2">
        <v>37993</v>
      </c>
      <c r="F576">
        <v>20</v>
      </c>
      <c r="G576">
        <v>750</v>
      </c>
      <c r="I576">
        <v>200</v>
      </c>
      <c r="M576">
        <v>1117</v>
      </c>
      <c r="N576">
        <v>680</v>
      </c>
      <c r="O576">
        <v>437</v>
      </c>
      <c r="P576">
        <v>559600</v>
      </c>
      <c r="S576">
        <v>39.1</v>
      </c>
      <c r="T576">
        <v>0.83799999999999997</v>
      </c>
      <c r="AA576">
        <f t="shared" si="8"/>
        <v>822.94117647058829</v>
      </c>
    </row>
    <row r="577" spans="1:27" x14ac:dyDescent="0.25">
      <c r="A577" t="s">
        <v>15</v>
      </c>
      <c r="B577" t="s">
        <v>298</v>
      </c>
      <c r="C577" t="s">
        <v>54</v>
      </c>
      <c r="D577" s="2">
        <v>38018</v>
      </c>
      <c r="F577">
        <v>20</v>
      </c>
      <c r="G577">
        <v>750</v>
      </c>
      <c r="I577">
        <v>200</v>
      </c>
      <c r="M577">
        <v>972</v>
      </c>
      <c r="N577">
        <v>678</v>
      </c>
      <c r="O577">
        <v>294</v>
      </c>
      <c r="P577">
        <v>588100</v>
      </c>
      <c r="S577">
        <v>30.21</v>
      </c>
      <c r="T577">
        <v>0.82779999999999998</v>
      </c>
      <c r="AA577">
        <f t="shared" si="8"/>
        <v>867.40412979351038</v>
      </c>
    </row>
    <row r="578" spans="1:27" x14ac:dyDescent="0.25">
      <c r="A578" t="s">
        <v>15</v>
      </c>
      <c r="B578" t="s">
        <v>298</v>
      </c>
      <c r="C578" t="s">
        <v>54</v>
      </c>
      <c r="D578" s="2">
        <v>38067</v>
      </c>
      <c r="F578">
        <v>20</v>
      </c>
      <c r="G578">
        <v>740</v>
      </c>
      <c r="I578">
        <v>290</v>
      </c>
      <c r="M578">
        <v>938</v>
      </c>
      <c r="N578">
        <v>725</v>
      </c>
      <c r="O578">
        <v>213</v>
      </c>
      <c r="P578">
        <v>430500</v>
      </c>
      <c r="S578">
        <v>22.7</v>
      </c>
      <c r="T578">
        <v>0.83360000000000001</v>
      </c>
      <c r="AA578">
        <f t="shared" ref="AA578:AA641" si="9">P578/N578</f>
        <v>593.79310344827582</v>
      </c>
    </row>
    <row r="579" spans="1:27" x14ac:dyDescent="0.25">
      <c r="A579" t="s">
        <v>15</v>
      </c>
      <c r="B579" t="s">
        <v>298</v>
      </c>
      <c r="C579" t="s">
        <v>54</v>
      </c>
      <c r="D579" s="2">
        <v>38083</v>
      </c>
      <c r="F579">
        <v>20</v>
      </c>
      <c r="G579">
        <v>750</v>
      </c>
      <c r="I579">
        <v>250</v>
      </c>
      <c r="M579">
        <v>961</v>
      </c>
      <c r="N579">
        <v>743</v>
      </c>
      <c r="O579">
        <v>218</v>
      </c>
      <c r="P579">
        <v>521800.00000000006</v>
      </c>
      <c r="S579">
        <v>22.7</v>
      </c>
      <c r="T579">
        <v>0.82889999999999997</v>
      </c>
      <c r="AA579">
        <f t="shared" si="9"/>
        <v>702.28802153432036</v>
      </c>
    </row>
    <row r="580" spans="1:27" x14ac:dyDescent="0.25">
      <c r="A580" t="s">
        <v>15</v>
      </c>
      <c r="B580" t="s">
        <v>298</v>
      </c>
      <c r="C580" t="s">
        <v>54</v>
      </c>
      <c r="D580" s="2">
        <v>38324</v>
      </c>
      <c r="F580">
        <v>16</v>
      </c>
      <c r="G580">
        <v>760</v>
      </c>
      <c r="I580">
        <v>210</v>
      </c>
      <c r="M580">
        <v>948</v>
      </c>
      <c r="N580">
        <v>829</v>
      </c>
      <c r="O580">
        <v>119</v>
      </c>
      <c r="P580">
        <v>448400</v>
      </c>
      <c r="S580">
        <v>12.53</v>
      </c>
      <c r="T580">
        <v>0.8498</v>
      </c>
      <c r="AA580">
        <f t="shared" si="9"/>
        <v>540.89264173703259</v>
      </c>
    </row>
    <row r="581" spans="1:27" x14ac:dyDescent="0.25">
      <c r="A581" t="s">
        <v>15</v>
      </c>
      <c r="B581" t="s">
        <v>298</v>
      </c>
      <c r="C581" t="s">
        <v>54</v>
      </c>
      <c r="D581" s="2">
        <v>38358</v>
      </c>
      <c r="F581">
        <v>16</v>
      </c>
      <c r="G581">
        <v>750</v>
      </c>
      <c r="I581">
        <v>180</v>
      </c>
      <c r="M581">
        <v>1020</v>
      </c>
      <c r="N581">
        <v>881</v>
      </c>
      <c r="O581">
        <v>139</v>
      </c>
      <c r="P581">
        <v>482500</v>
      </c>
      <c r="S581">
        <v>13.59</v>
      </c>
      <c r="T581">
        <v>0.79359999999999997</v>
      </c>
      <c r="AA581">
        <f t="shared" si="9"/>
        <v>547.67309875141882</v>
      </c>
    </row>
    <row r="582" spans="1:27" x14ac:dyDescent="0.25">
      <c r="A582" t="s">
        <v>15</v>
      </c>
      <c r="B582" t="s">
        <v>298</v>
      </c>
      <c r="C582" t="s">
        <v>54</v>
      </c>
      <c r="D582" s="2">
        <v>38391</v>
      </c>
      <c r="F582">
        <v>16</v>
      </c>
      <c r="G582">
        <v>750</v>
      </c>
      <c r="I582">
        <v>180</v>
      </c>
      <c r="M582">
        <v>980</v>
      </c>
      <c r="N582">
        <v>835</v>
      </c>
      <c r="O582">
        <v>145</v>
      </c>
      <c r="P582">
        <v>1292600</v>
      </c>
      <c r="S582">
        <v>14.8</v>
      </c>
      <c r="T582">
        <v>0.78610000000000002</v>
      </c>
      <c r="AA582">
        <f t="shared" si="9"/>
        <v>1548.0239520958085</v>
      </c>
    </row>
    <row r="583" spans="1:27" x14ac:dyDescent="0.25">
      <c r="A583" t="s">
        <v>15</v>
      </c>
      <c r="B583" t="s">
        <v>298</v>
      </c>
      <c r="C583" t="s">
        <v>54</v>
      </c>
      <c r="D583" s="2">
        <v>38425</v>
      </c>
      <c r="F583">
        <v>16</v>
      </c>
      <c r="G583">
        <v>750</v>
      </c>
      <c r="I583">
        <v>180</v>
      </c>
      <c r="M583">
        <v>1021</v>
      </c>
      <c r="N583">
        <v>816</v>
      </c>
      <c r="O583">
        <v>205</v>
      </c>
      <c r="P583">
        <v>1346700</v>
      </c>
      <c r="S583">
        <v>20.100000000000001</v>
      </c>
      <c r="T583">
        <v>0.76119999999999999</v>
      </c>
      <c r="AA583">
        <f t="shared" si="9"/>
        <v>1650.3676470588234</v>
      </c>
    </row>
    <row r="584" spans="1:27" x14ac:dyDescent="0.25">
      <c r="A584" t="s">
        <v>15</v>
      </c>
      <c r="B584" t="s">
        <v>298</v>
      </c>
      <c r="C584" t="s">
        <v>54</v>
      </c>
      <c r="D584" s="2">
        <v>38434</v>
      </c>
      <c r="F584">
        <v>20</v>
      </c>
      <c r="G584">
        <v>750</v>
      </c>
      <c r="I584">
        <v>200</v>
      </c>
      <c r="M584">
        <v>950</v>
      </c>
      <c r="N584">
        <v>750.5</v>
      </c>
      <c r="O584">
        <v>199.5</v>
      </c>
      <c r="P584">
        <v>0</v>
      </c>
      <c r="S584">
        <v>21</v>
      </c>
      <c r="T584">
        <v>0.75860000000000005</v>
      </c>
      <c r="AA584">
        <f t="shared" si="9"/>
        <v>0</v>
      </c>
    </row>
    <row r="585" spans="1:27" x14ac:dyDescent="0.25">
      <c r="A585" t="s">
        <v>15</v>
      </c>
      <c r="B585" t="s">
        <v>298</v>
      </c>
      <c r="C585" t="s">
        <v>54</v>
      </c>
      <c r="D585" s="2">
        <v>38446</v>
      </c>
      <c r="F585">
        <v>16</v>
      </c>
      <c r="G585">
        <v>750</v>
      </c>
      <c r="I585">
        <v>180</v>
      </c>
      <c r="M585">
        <v>1038</v>
      </c>
      <c r="N585">
        <v>837.66600000000005</v>
      </c>
      <c r="O585">
        <v>200.334</v>
      </c>
      <c r="P585">
        <v>0</v>
      </c>
      <c r="S585">
        <v>19.3</v>
      </c>
      <c r="AA585">
        <f t="shared" si="9"/>
        <v>0</v>
      </c>
    </row>
    <row r="586" spans="1:27" x14ac:dyDescent="0.25">
      <c r="A586" t="s">
        <v>15</v>
      </c>
      <c r="B586" t="s">
        <v>298</v>
      </c>
      <c r="C586" t="s">
        <v>54</v>
      </c>
      <c r="D586" s="2">
        <v>38460</v>
      </c>
      <c r="F586">
        <v>20</v>
      </c>
      <c r="G586">
        <v>740</v>
      </c>
      <c r="I586">
        <v>200</v>
      </c>
      <c r="M586">
        <v>1021</v>
      </c>
      <c r="N586">
        <v>757.58199999999999</v>
      </c>
      <c r="O586">
        <v>263.41800000000001</v>
      </c>
      <c r="P586">
        <v>0</v>
      </c>
      <c r="S586">
        <v>25.8</v>
      </c>
      <c r="T586">
        <v>0.78680000000000005</v>
      </c>
      <c r="AA586">
        <f t="shared" si="9"/>
        <v>0</v>
      </c>
    </row>
    <row r="587" spans="1:27" x14ac:dyDescent="0.25">
      <c r="A587" t="s">
        <v>15</v>
      </c>
      <c r="B587" t="s">
        <v>298</v>
      </c>
      <c r="C587" t="s">
        <v>54</v>
      </c>
      <c r="D587" s="2">
        <v>38530</v>
      </c>
      <c r="F587">
        <v>20</v>
      </c>
      <c r="G587">
        <v>720</v>
      </c>
      <c r="I587">
        <v>190</v>
      </c>
      <c r="M587">
        <v>1167</v>
      </c>
      <c r="N587">
        <v>1022.292</v>
      </c>
      <c r="O587">
        <v>144.708</v>
      </c>
      <c r="P587">
        <v>0</v>
      </c>
      <c r="S587">
        <v>12.4</v>
      </c>
      <c r="T587">
        <v>0.83320000000000005</v>
      </c>
      <c r="AA587">
        <f t="shared" si="9"/>
        <v>0</v>
      </c>
    </row>
    <row r="588" spans="1:27" x14ac:dyDescent="0.25">
      <c r="A588" t="s">
        <v>15</v>
      </c>
      <c r="B588" t="s">
        <v>298</v>
      </c>
      <c r="C588" t="s">
        <v>54</v>
      </c>
      <c r="D588" s="2">
        <v>41295</v>
      </c>
      <c r="F588">
        <v>24</v>
      </c>
      <c r="G588">
        <v>754</v>
      </c>
      <c r="I588">
        <v>205</v>
      </c>
      <c r="J588">
        <v>160</v>
      </c>
      <c r="K588">
        <v>142.19999999999999</v>
      </c>
      <c r="L588">
        <v>102.1</v>
      </c>
      <c r="M588">
        <v>1528.12</v>
      </c>
      <c r="N588">
        <v>1223.05</v>
      </c>
      <c r="O588">
        <v>305.07</v>
      </c>
      <c r="P588">
        <v>351600</v>
      </c>
      <c r="S588">
        <v>19.963746302646399</v>
      </c>
      <c r="T588">
        <v>0.86699999999999999</v>
      </c>
      <c r="AA588">
        <f t="shared" si="9"/>
        <v>287.47802624586075</v>
      </c>
    </row>
    <row r="589" spans="1:27" x14ac:dyDescent="0.25">
      <c r="A589" t="s">
        <v>15</v>
      </c>
      <c r="B589" t="s">
        <v>298</v>
      </c>
      <c r="C589" t="s">
        <v>54</v>
      </c>
      <c r="D589" s="2">
        <v>41324</v>
      </c>
      <c r="F589">
        <v>20</v>
      </c>
      <c r="G589">
        <v>783</v>
      </c>
      <c r="I589">
        <v>240</v>
      </c>
      <c r="J589">
        <v>50</v>
      </c>
      <c r="K589">
        <v>48.8</v>
      </c>
      <c r="L589">
        <v>76.8</v>
      </c>
      <c r="M589">
        <v>1217</v>
      </c>
      <c r="N589">
        <v>857.87</v>
      </c>
      <c r="O589">
        <v>359.68</v>
      </c>
      <c r="P589">
        <v>174900</v>
      </c>
      <c r="S589">
        <v>29.554642563681199</v>
      </c>
      <c r="T589">
        <v>0.83069999999999999</v>
      </c>
      <c r="AA589">
        <f t="shared" si="9"/>
        <v>203.87704430741255</v>
      </c>
    </row>
    <row r="590" spans="1:27" x14ac:dyDescent="0.25">
      <c r="A590" t="s">
        <v>15</v>
      </c>
      <c r="B590" t="s">
        <v>298</v>
      </c>
      <c r="C590" t="s">
        <v>54</v>
      </c>
      <c r="D590" s="2">
        <v>41349</v>
      </c>
      <c r="F590">
        <v>20</v>
      </c>
      <c r="G590">
        <v>785</v>
      </c>
      <c r="I590">
        <v>240</v>
      </c>
      <c r="J590">
        <v>50</v>
      </c>
      <c r="K590">
        <v>48.7</v>
      </c>
      <c r="L590">
        <v>73</v>
      </c>
      <c r="M590">
        <v>1238.49</v>
      </c>
      <c r="N590">
        <v>884.19</v>
      </c>
      <c r="O590">
        <v>354.3</v>
      </c>
      <c r="P590">
        <v>181000</v>
      </c>
      <c r="S590">
        <v>28.607417096625699</v>
      </c>
      <c r="T590">
        <v>0.83069999999999999</v>
      </c>
      <c r="AA590">
        <f t="shared" si="9"/>
        <v>204.70713308225606</v>
      </c>
    </row>
    <row r="591" spans="1:27" x14ac:dyDescent="0.25">
      <c r="A591" t="s">
        <v>15</v>
      </c>
      <c r="B591" t="s">
        <v>298</v>
      </c>
      <c r="C591" t="s">
        <v>54</v>
      </c>
      <c r="D591" s="2">
        <v>41382</v>
      </c>
      <c r="F591">
        <v>20</v>
      </c>
      <c r="G591">
        <v>785</v>
      </c>
      <c r="I591">
        <v>240</v>
      </c>
      <c r="J591">
        <v>50</v>
      </c>
      <c r="K591">
        <v>48.3</v>
      </c>
      <c r="L591">
        <v>78</v>
      </c>
      <c r="M591">
        <v>1226.5</v>
      </c>
      <c r="N591">
        <v>883.82</v>
      </c>
      <c r="O591">
        <v>342.68</v>
      </c>
      <c r="P591">
        <v>168400</v>
      </c>
      <c r="S591">
        <v>27.939665715450499</v>
      </c>
      <c r="T591">
        <v>0.83069999999999999</v>
      </c>
      <c r="AA591">
        <f t="shared" si="9"/>
        <v>190.53653458849087</v>
      </c>
    </row>
    <row r="592" spans="1:27" x14ac:dyDescent="0.25">
      <c r="A592" t="s">
        <v>15</v>
      </c>
      <c r="B592" t="s">
        <v>298</v>
      </c>
      <c r="C592" t="s">
        <v>54</v>
      </c>
      <c r="D592" s="2">
        <v>41410</v>
      </c>
      <c r="F592">
        <v>20</v>
      </c>
      <c r="G592">
        <v>520</v>
      </c>
      <c r="I592">
        <v>120</v>
      </c>
      <c r="J592">
        <v>59</v>
      </c>
      <c r="K592">
        <v>48.4</v>
      </c>
      <c r="L592">
        <v>76.400000000000006</v>
      </c>
      <c r="M592">
        <v>1211.55</v>
      </c>
      <c r="N592">
        <v>844.39</v>
      </c>
      <c r="O592">
        <v>367.16</v>
      </c>
      <c r="P592">
        <v>163500</v>
      </c>
      <c r="S592">
        <v>30.3049812224011</v>
      </c>
      <c r="T592">
        <v>0.83069999999999999</v>
      </c>
      <c r="AA592">
        <f t="shared" si="9"/>
        <v>193.63090515046366</v>
      </c>
    </row>
    <row r="593" spans="1:27" x14ac:dyDescent="0.25">
      <c r="A593" t="s">
        <v>15</v>
      </c>
      <c r="B593" t="s">
        <v>298</v>
      </c>
      <c r="C593" t="s">
        <v>54</v>
      </c>
      <c r="D593" s="2">
        <v>41411</v>
      </c>
      <c r="F593">
        <v>24</v>
      </c>
      <c r="G593">
        <v>1016</v>
      </c>
      <c r="I593">
        <v>120</v>
      </c>
      <c r="J593">
        <v>59</v>
      </c>
      <c r="K593">
        <v>48.3</v>
      </c>
      <c r="L593">
        <v>79.599999999999994</v>
      </c>
      <c r="M593">
        <v>1358.76</v>
      </c>
      <c r="N593">
        <v>833.88</v>
      </c>
      <c r="O593">
        <v>524.88</v>
      </c>
      <c r="P593">
        <v>160400</v>
      </c>
      <c r="S593">
        <v>38.629338514528001</v>
      </c>
      <c r="T593">
        <v>0.83069999999999999</v>
      </c>
      <c r="AA593">
        <f t="shared" si="9"/>
        <v>192.35381589677172</v>
      </c>
    </row>
    <row r="594" spans="1:27" x14ac:dyDescent="0.25">
      <c r="A594" t="s">
        <v>15</v>
      </c>
      <c r="B594" t="s">
        <v>298</v>
      </c>
      <c r="C594" t="s">
        <v>54</v>
      </c>
      <c r="D594" s="2">
        <v>41412</v>
      </c>
      <c r="F594">
        <v>28</v>
      </c>
      <c r="G594">
        <v>520</v>
      </c>
      <c r="I594">
        <v>120</v>
      </c>
      <c r="J594">
        <v>59</v>
      </c>
      <c r="K594">
        <v>48.6</v>
      </c>
      <c r="L594">
        <v>80.099999999999994</v>
      </c>
      <c r="M594">
        <v>1659.02</v>
      </c>
      <c r="N594">
        <v>934.64</v>
      </c>
      <c r="O594">
        <v>724.38</v>
      </c>
      <c r="P594">
        <v>176200</v>
      </c>
      <c r="S594">
        <v>43.6631264240335</v>
      </c>
      <c r="T594">
        <v>0.83069999999999999</v>
      </c>
      <c r="AA594">
        <f t="shared" si="9"/>
        <v>188.52178378841052</v>
      </c>
    </row>
    <row r="595" spans="1:27" x14ac:dyDescent="0.25">
      <c r="A595" t="s">
        <v>15</v>
      </c>
      <c r="B595" t="s">
        <v>298</v>
      </c>
      <c r="C595" t="s">
        <v>54</v>
      </c>
      <c r="D595" s="2">
        <v>41413</v>
      </c>
      <c r="F595">
        <v>32</v>
      </c>
      <c r="G595">
        <v>520</v>
      </c>
      <c r="I595">
        <v>120</v>
      </c>
      <c r="J595">
        <v>59</v>
      </c>
      <c r="K595">
        <v>47.3</v>
      </c>
      <c r="L595">
        <v>93.3</v>
      </c>
      <c r="M595">
        <v>2055.69</v>
      </c>
      <c r="N595">
        <v>1145.17</v>
      </c>
      <c r="O595">
        <v>910.52</v>
      </c>
      <c r="P595">
        <v>202200</v>
      </c>
      <c r="S595">
        <v>44.292670587491301</v>
      </c>
      <c r="T595">
        <v>0.83069999999999999</v>
      </c>
      <c r="AA595">
        <f t="shared" si="9"/>
        <v>176.56767117545866</v>
      </c>
    </row>
    <row r="596" spans="1:27" x14ac:dyDescent="0.25">
      <c r="A596" t="s">
        <v>15</v>
      </c>
      <c r="B596" t="s">
        <v>298</v>
      </c>
      <c r="C596" t="s">
        <v>54</v>
      </c>
      <c r="D596" s="2">
        <v>41442</v>
      </c>
      <c r="F596">
        <v>20</v>
      </c>
      <c r="G596">
        <v>785</v>
      </c>
      <c r="I596">
        <v>240</v>
      </c>
      <c r="J596">
        <v>50</v>
      </c>
      <c r="K596">
        <v>48.1</v>
      </c>
      <c r="L596">
        <v>82.3</v>
      </c>
      <c r="M596">
        <v>914.89</v>
      </c>
      <c r="N596">
        <v>791.26</v>
      </c>
      <c r="O596">
        <v>123.63</v>
      </c>
      <c r="P596">
        <v>153800</v>
      </c>
      <c r="S596">
        <v>13.5130999355114</v>
      </c>
      <c r="T596">
        <v>0.83069999999999999</v>
      </c>
      <c r="AA596">
        <f t="shared" si="9"/>
        <v>194.373530824255</v>
      </c>
    </row>
    <row r="597" spans="1:27" x14ac:dyDescent="0.25">
      <c r="A597" t="s">
        <v>15</v>
      </c>
      <c r="B597" t="s">
        <v>298</v>
      </c>
      <c r="C597" t="s">
        <v>54</v>
      </c>
      <c r="D597" s="2">
        <v>41627</v>
      </c>
      <c r="F597">
        <v>24</v>
      </c>
      <c r="G597">
        <v>520</v>
      </c>
      <c r="I597">
        <v>120</v>
      </c>
      <c r="J597">
        <v>56</v>
      </c>
      <c r="K597">
        <v>49</v>
      </c>
      <c r="L597">
        <v>75.599999999999994</v>
      </c>
      <c r="M597">
        <v>1255.8699999999999</v>
      </c>
      <c r="N597">
        <v>866.67</v>
      </c>
      <c r="O597">
        <v>389.2</v>
      </c>
      <c r="P597">
        <v>163400</v>
      </c>
      <c r="S597">
        <v>30.990468758709099</v>
      </c>
      <c r="T597">
        <v>0.83069999999999999</v>
      </c>
      <c r="AA597">
        <f t="shared" si="9"/>
        <v>188.53773639332158</v>
      </c>
    </row>
    <row r="598" spans="1:27" x14ac:dyDescent="0.25">
      <c r="A598" t="s">
        <v>15</v>
      </c>
      <c r="B598" t="s">
        <v>298</v>
      </c>
      <c r="C598" t="s">
        <v>54</v>
      </c>
      <c r="D598" s="2">
        <v>41657</v>
      </c>
      <c r="F598">
        <v>24</v>
      </c>
      <c r="G598">
        <v>720</v>
      </c>
      <c r="I598">
        <v>235</v>
      </c>
      <c r="J598">
        <v>59</v>
      </c>
      <c r="K598">
        <v>48</v>
      </c>
      <c r="L598">
        <v>86</v>
      </c>
      <c r="M598">
        <v>1243.98</v>
      </c>
      <c r="N598">
        <v>836.38</v>
      </c>
      <c r="O598">
        <v>407.6</v>
      </c>
      <c r="P598">
        <v>162700</v>
      </c>
      <c r="S598">
        <v>32.765800093249098</v>
      </c>
      <c r="T598">
        <v>0.83</v>
      </c>
      <c r="AA598">
        <f t="shared" si="9"/>
        <v>194.52880269733853</v>
      </c>
    </row>
    <row r="599" spans="1:27" x14ac:dyDescent="0.25">
      <c r="A599" t="s">
        <v>15</v>
      </c>
      <c r="B599" t="s">
        <v>298</v>
      </c>
      <c r="C599" t="s">
        <v>54</v>
      </c>
      <c r="D599" s="2">
        <v>41659</v>
      </c>
      <c r="F599">
        <v>28</v>
      </c>
      <c r="G599">
        <v>617</v>
      </c>
      <c r="I599">
        <v>368</v>
      </c>
      <c r="J599">
        <v>59</v>
      </c>
      <c r="K599">
        <v>48.7</v>
      </c>
      <c r="L599">
        <v>99.3</v>
      </c>
      <c r="M599">
        <v>2015.64</v>
      </c>
      <c r="N599">
        <v>1119.4000000000001</v>
      </c>
      <c r="O599">
        <v>896.24</v>
      </c>
      <c r="P599">
        <v>217100</v>
      </c>
      <c r="S599">
        <v>44.464289258002403</v>
      </c>
      <c r="T599">
        <v>0.83</v>
      </c>
      <c r="AA599">
        <f t="shared" si="9"/>
        <v>193.94318384849024</v>
      </c>
    </row>
    <row r="600" spans="1:27" x14ac:dyDescent="0.25">
      <c r="A600" t="s">
        <v>15</v>
      </c>
      <c r="B600" t="s">
        <v>298</v>
      </c>
      <c r="C600" t="s">
        <v>54</v>
      </c>
      <c r="D600" s="2">
        <v>41660</v>
      </c>
      <c r="F600">
        <v>32</v>
      </c>
      <c r="G600">
        <v>647</v>
      </c>
      <c r="I600">
        <v>382</v>
      </c>
      <c r="J600">
        <v>59</v>
      </c>
      <c r="K600">
        <v>49.3</v>
      </c>
      <c r="L600">
        <v>83.3</v>
      </c>
      <c r="M600">
        <v>2111.85</v>
      </c>
      <c r="N600">
        <v>1156.72</v>
      </c>
      <c r="O600">
        <v>955.13</v>
      </c>
      <c r="P600">
        <v>212100</v>
      </c>
      <c r="S600">
        <v>45.227170490328398</v>
      </c>
      <c r="T600">
        <v>0.83069999999999999</v>
      </c>
      <c r="AA600">
        <f t="shared" si="9"/>
        <v>183.36330313299675</v>
      </c>
    </row>
    <row r="601" spans="1:27" x14ac:dyDescent="0.25">
      <c r="A601" t="s">
        <v>15</v>
      </c>
      <c r="B601" t="s">
        <v>298</v>
      </c>
      <c r="C601" t="s">
        <v>54</v>
      </c>
      <c r="D601" s="2">
        <v>41693</v>
      </c>
      <c r="F601">
        <v>24</v>
      </c>
      <c r="G601">
        <v>764</v>
      </c>
      <c r="I601">
        <v>279</v>
      </c>
      <c r="J601">
        <v>75</v>
      </c>
      <c r="K601">
        <v>48.5</v>
      </c>
      <c r="L601">
        <v>101.1</v>
      </c>
      <c r="M601">
        <v>1273.68</v>
      </c>
      <c r="N601">
        <v>881.3</v>
      </c>
      <c r="O601">
        <v>392</v>
      </c>
      <c r="P601">
        <v>178100</v>
      </c>
      <c r="S601">
        <v>30.776961246152901</v>
      </c>
      <c r="T601">
        <v>0.83069999999999999</v>
      </c>
      <c r="AA601">
        <f t="shared" si="9"/>
        <v>202.08782480426643</v>
      </c>
    </row>
    <row r="602" spans="1:27" x14ac:dyDescent="0.25">
      <c r="A602" t="s">
        <v>15</v>
      </c>
      <c r="B602" t="s">
        <v>298</v>
      </c>
      <c r="C602" t="s">
        <v>54</v>
      </c>
      <c r="D602" s="2">
        <v>41753</v>
      </c>
      <c r="F602">
        <v>24</v>
      </c>
      <c r="G602">
        <v>764</v>
      </c>
      <c r="I602">
        <v>279</v>
      </c>
      <c r="J602">
        <v>59</v>
      </c>
      <c r="K602">
        <v>48</v>
      </c>
      <c r="L602">
        <v>73.599999999999994</v>
      </c>
      <c r="M602">
        <v>1266.47</v>
      </c>
      <c r="N602">
        <v>884.86</v>
      </c>
      <c r="O602">
        <v>381.61</v>
      </c>
      <c r="P602">
        <v>179400</v>
      </c>
      <c r="S602">
        <v>30.131783619035598</v>
      </c>
      <c r="T602">
        <v>0.83069999999999999</v>
      </c>
      <c r="AA602">
        <f t="shared" si="9"/>
        <v>202.74393689397192</v>
      </c>
    </row>
    <row r="603" spans="1:27" x14ac:dyDescent="0.25">
      <c r="A603" t="s">
        <v>15</v>
      </c>
      <c r="B603" t="s">
        <v>298</v>
      </c>
      <c r="C603" t="s">
        <v>54</v>
      </c>
      <c r="D603" s="2">
        <v>41771</v>
      </c>
      <c r="F603">
        <v>24</v>
      </c>
      <c r="G603">
        <v>647</v>
      </c>
      <c r="I603">
        <v>382</v>
      </c>
      <c r="J603">
        <v>59</v>
      </c>
      <c r="K603">
        <v>47</v>
      </c>
      <c r="L603">
        <v>77.7</v>
      </c>
      <c r="M603">
        <v>1284.01</v>
      </c>
      <c r="N603">
        <v>902.72</v>
      </c>
      <c r="O603">
        <v>381.29</v>
      </c>
      <c r="P603">
        <v>187100</v>
      </c>
      <c r="S603">
        <v>29.695251594613801</v>
      </c>
      <c r="T603">
        <v>0.83069999999999999</v>
      </c>
      <c r="AA603">
        <f t="shared" si="9"/>
        <v>207.26249556894717</v>
      </c>
    </row>
    <row r="604" spans="1:27" x14ac:dyDescent="0.25">
      <c r="A604" t="s">
        <v>15</v>
      </c>
      <c r="B604" t="s">
        <v>298</v>
      </c>
      <c r="C604" t="s">
        <v>54</v>
      </c>
      <c r="D604" s="2">
        <v>42031</v>
      </c>
      <c r="F604">
        <v>24</v>
      </c>
      <c r="G604">
        <v>764</v>
      </c>
      <c r="I604">
        <v>382</v>
      </c>
      <c r="J604">
        <v>60</v>
      </c>
      <c r="K604">
        <v>48</v>
      </c>
      <c r="L604">
        <v>95</v>
      </c>
      <c r="M604">
        <v>1349.51</v>
      </c>
      <c r="N604">
        <v>938.11</v>
      </c>
      <c r="O604">
        <v>411.4</v>
      </c>
      <c r="P604">
        <v>283400</v>
      </c>
      <c r="S604">
        <v>30.485139050470199</v>
      </c>
      <c r="T604">
        <v>0.83069999999999999</v>
      </c>
      <c r="AA604">
        <f t="shared" si="9"/>
        <v>302.09676903561416</v>
      </c>
    </row>
    <row r="605" spans="1:27" x14ac:dyDescent="0.25">
      <c r="A605" t="s">
        <v>15</v>
      </c>
      <c r="B605" t="s">
        <v>298</v>
      </c>
      <c r="C605" t="s">
        <v>54</v>
      </c>
      <c r="D605" s="2">
        <v>42050</v>
      </c>
      <c r="F605">
        <v>24</v>
      </c>
      <c r="G605">
        <v>647</v>
      </c>
      <c r="I605">
        <v>382</v>
      </c>
      <c r="J605">
        <v>59</v>
      </c>
      <c r="K605">
        <v>47.5</v>
      </c>
      <c r="L605">
        <v>82</v>
      </c>
      <c r="M605">
        <v>1315.21</v>
      </c>
      <c r="N605">
        <v>871.29</v>
      </c>
      <c r="O605">
        <v>443.92</v>
      </c>
      <c r="P605">
        <v>225800</v>
      </c>
      <c r="S605">
        <v>33.7527847263935</v>
      </c>
      <c r="T605">
        <v>0.83069999999999999</v>
      </c>
      <c r="AA605">
        <f t="shared" si="9"/>
        <v>259.15596414511816</v>
      </c>
    </row>
    <row r="606" spans="1:27" x14ac:dyDescent="0.25">
      <c r="A606" t="s">
        <v>15</v>
      </c>
      <c r="B606" t="s">
        <v>298</v>
      </c>
      <c r="C606" t="s">
        <v>54</v>
      </c>
      <c r="D606" s="2">
        <v>42082</v>
      </c>
      <c r="F606">
        <v>24</v>
      </c>
      <c r="G606">
        <v>647</v>
      </c>
      <c r="I606">
        <v>382</v>
      </c>
      <c r="J606">
        <v>59</v>
      </c>
      <c r="K606">
        <v>47.5</v>
      </c>
      <c r="L606">
        <v>102.4</v>
      </c>
      <c r="M606">
        <v>1360.2</v>
      </c>
      <c r="N606">
        <v>942.14</v>
      </c>
      <c r="O606">
        <v>418.06</v>
      </c>
      <c r="P606">
        <v>261000</v>
      </c>
      <c r="S606">
        <v>30.735186002058501</v>
      </c>
      <c r="T606">
        <v>0.83069999999999999</v>
      </c>
      <c r="AA606">
        <f t="shared" si="9"/>
        <v>277.02889167215062</v>
      </c>
    </row>
    <row r="607" spans="1:27" x14ac:dyDescent="0.25">
      <c r="A607" t="s">
        <v>15</v>
      </c>
      <c r="B607" t="s">
        <v>298</v>
      </c>
      <c r="C607" t="s">
        <v>54</v>
      </c>
      <c r="D607" s="2">
        <v>42108</v>
      </c>
      <c r="F607">
        <v>28</v>
      </c>
      <c r="G607">
        <v>205</v>
      </c>
      <c r="I607">
        <v>116</v>
      </c>
      <c r="J607">
        <v>54</v>
      </c>
      <c r="K607">
        <v>46.7</v>
      </c>
      <c r="L607">
        <v>85.8</v>
      </c>
      <c r="M607">
        <v>1323.78</v>
      </c>
      <c r="N607">
        <v>927.68</v>
      </c>
      <c r="O607">
        <v>396.1</v>
      </c>
      <c r="P607">
        <v>233400</v>
      </c>
      <c r="S607">
        <v>29.921890344316999</v>
      </c>
      <c r="T607">
        <v>0.83069999999999999</v>
      </c>
      <c r="AA607">
        <f t="shared" si="9"/>
        <v>251.59537771645395</v>
      </c>
    </row>
    <row r="608" spans="1:27" x14ac:dyDescent="0.25">
      <c r="A608" t="s">
        <v>15</v>
      </c>
      <c r="B608" t="s">
        <v>298</v>
      </c>
      <c r="C608" t="s">
        <v>54</v>
      </c>
      <c r="D608" s="2">
        <v>42623</v>
      </c>
      <c r="F608">
        <v>24</v>
      </c>
      <c r="G608">
        <v>766</v>
      </c>
      <c r="I608">
        <v>280</v>
      </c>
      <c r="J608">
        <v>59</v>
      </c>
      <c r="K608">
        <v>48</v>
      </c>
      <c r="L608">
        <v>73</v>
      </c>
      <c r="M608">
        <v>623.86</v>
      </c>
      <c r="N608">
        <v>623.86</v>
      </c>
      <c r="O608">
        <v>0</v>
      </c>
      <c r="P608">
        <v>203900</v>
      </c>
      <c r="S608">
        <v>0</v>
      </c>
      <c r="T608">
        <v>0.83069999999999999</v>
      </c>
      <c r="AA608">
        <f t="shared" si="9"/>
        <v>326.83614913602412</v>
      </c>
    </row>
    <row r="609" spans="1:27" x14ac:dyDescent="0.25">
      <c r="A609" t="s">
        <v>15</v>
      </c>
      <c r="B609" t="s">
        <v>298</v>
      </c>
      <c r="C609" t="s">
        <v>54</v>
      </c>
      <c r="D609" s="2">
        <v>42965</v>
      </c>
      <c r="F609">
        <v>24</v>
      </c>
      <c r="G609">
        <v>580</v>
      </c>
      <c r="I609">
        <v>181</v>
      </c>
      <c r="J609">
        <v>70</v>
      </c>
      <c r="K609">
        <v>48</v>
      </c>
      <c r="L609">
        <v>72</v>
      </c>
      <c r="M609">
        <v>1279.8800000000001</v>
      </c>
      <c r="N609">
        <v>709.51</v>
      </c>
      <c r="O609">
        <v>570.37</v>
      </c>
      <c r="P609">
        <v>239600</v>
      </c>
      <c r="S609">
        <v>44.564334156327099</v>
      </c>
      <c r="T609">
        <v>0.83069999999999999</v>
      </c>
      <c r="AA609">
        <f t="shared" si="9"/>
        <v>337.69784781046076</v>
      </c>
    </row>
    <row r="610" spans="1:27" x14ac:dyDescent="0.25">
      <c r="A610" t="s">
        <v>15</v>
      </c>
      <c r="B610" t="s">
        <v>298</v>
      </c>
      <c r="C610" t="s">
        <v>54</v>
      </c>
      <c r="D610" s="2">
        <v>42995</v>
      </c>
      <c r="F610">
        <v>24</v>
      </c>
      <c r="G610">
        <v>580</v>
      </c>
      <c r="I610">
        <v>181</v>
      </c>
      <c r="J610">
        <v>51</v>
      </c>
      <c r="K610">
        <v>48</v>
      </c>
      <c r="L610">
        <v>72</v>
      </c>
      <c r="M610">
        <v>1247.44</v>
      </c>
      <c r="N610">
        <v>683.48</v>
      </c>
      <c r="O610">
        <v>563.96</v>
      </c>
      <c r="P610">
        <v>227200</v>
      </c>
      <c r="S610">
        <v>45.2093888283204</v>
      </c>
      <c r="T610">
        <v>0.83069999999999999</v>
      </c>
      <c r="AA610">
        <f t="shared" si="9"/>
        <v>332.41645695558026</v>
      </c>
    </row>
    <row r="611" spans="1:27" x14ac:dyDescent="0.25">
      <c r="A611" t="s">
        <v>15</v>
      </c>
      <c r="B611" t="s">
        <v>298</v>
      </c>
      <c r="C611" t="s">
        <v>54</v>
      </c>
      <c r="D611" s="2">
        <v>43079</v>
      </c>
      <c r="F611">
        <v>24</v>
      </c>
      <c r="G611">
        <v>600</v>
      </c>
      <c r="I611">
        <v>300</v>
      </c>
      <c r="J611">
        <v>50</v>
      </c>
      <c r="K611">
        <v>48</v>
      </c>
      <c r="L611">
        <v>80</v>
      </c>
      <c r="M611">
        <v>1091.44</v>
      </c>
      <c r="N611">
        <v>940.35</v>
      </c>
      <c r="O611">
        <v>151.09</v>
      </c>
      <c r="P611">
        <v>222400</v>
      </c>
      <c r="S611">
        <v>13.8431796525691</v>
      </c>
      <c r="T611">
        <v>0.83069999999999999</v>
      </c>
      <c r="AA611">
        <f t="shared" si="9"/>
        <v>236.50768330940608</v>
      </c>
    </row>
    <row r="612" spans="1:27" x14ac:dyDescent="0.25">
      <c r="A612" t="s">
        <v>15</v>
      </c>
      <c r="B612" t="s">
        <v>298</v>
      </c>
      <c r="C612" t="s">
        <v>54</v>
      </c>
      <c r="D612" s="2">
        <v>43080</v>
      </c>
      <c r="F612">
        <v>24</v>
      </c>
      <c r="G612">
        <v>600</v>
      </c>
      <c r="I612">
        <v>300</v>
      </c>
      <c r="J612">
        <v>54</v>
      </c>
      <c r="K612">
        <v>48</v>
      </c>
      <c r="L612">
        <v>80.400000000000006</v>
      </c>
      <c r="M612">
        <v>1090.49</v>
      </c>
      <c r="N612">
        <v>930.13</v>
      </c>
      <c r="O612">
        <v>160.36000000000001</v>
      </c>
      <c r="P612">
        <v>218400</v>
      </c>
      <c r="S612">
        <v>14.705315958880901</v>
      </c>
      <c r="T612">
        <v>0.83069999999999999</v>
      </c>
      <c r="AA612">
        <f t="shared" si="9"/>
        <v>234.80588734908025</v>
      </c>
    </row>
    <row r="613" spans="1:27" x14ac:dyDescent="0.25">
      <c r="A613" t="s">
        <v>15</v>
      </c>
      <c r="B613" t="s">
        <v>299</v>
      </c>
      <c r="C613" t="s">
        <v>45</v>
      </c>
      <c r="D613" s="2">
        <v>34156</v>
      </c>
      <c r="F613">
        <v>12</v>
      </c>
      <c r="G613">
        <v>600</v>
      </c>
      <c r="I613">
        <v>200</v>
      </c>
      <c r="M613">
        <v>361</v>
      </c>
      <c r="N613">
        <v>361</v>
      </c>
      <c r="O613">
        <v>0</v>
      </c>
      <c r="P613">
        <v>236100</v>
      </c>
      <c r="S613">
        <v>0.1</v>
      </c>
      <c r="T613">
        <v>0.88990000000000002</v>
      </c>
      <c r="AA613">
        <f t="shared" si="9"/>
        <v>654.016620498615</v>
      </c>
    </row>
    <row r="614" spans="1:27" x14ac:dyDescent="0.25">
      <c r="A614" t="s">
        <v>15</v>
      </c>
      <c r="B614" t="s">
        <v>299</v>
      </c>
      <c r="C614" t="s">
        <v>45</v>
      </c>
      <c r="D614" s="2">
        <v>34159</v>
      </c>
      <c r="F614">
        <v>12</v>
      </c>
      <c r="G614">
        <v>600</v>
      </c>
      <c r="I614">
        <v>200</v>
      </c>
      <c r="M614">
        <v>403</v>
      </c>
      <c r="N614">
        <v>403</v>
      </c>
      <c r="O614">
        <v>0</v>
      </c>
      <c r="P614">
        <v>301800</v>
      </c>
      <c r="S614">
        <v>0</v>
      </c>
      <c r="T614">
        <v>0.88949999999999996</v>
      </c>
      <c r="X614" t="s">
        <v>300</v>
      </c>
      <c r="AA614">
        <f t="shared" si="9"/>
        <v>748.88337468982627</v>
      </c>
    </row>
    <row r="615" spans="1:27" x14ac:dyDescent="0.25">
      <c r="A615" t="s">
        <v>15</v>
      </c>
      <c r="B615" t="s">
        <v>299</v>
      </c>
      <c r="C615" t="s">
        <v>45</v>
      </c>
      <c r="D615" s="2">
        <v>34164</v>
      </c>
      <c r="F615">
        <v>12</v>
      </c>
      <c r="G615">
        <v>600</v>
      </c>
      <c r="I615">
        <v>200</v>
      </c>
      <c r="M615">
        <v>366</v>
      </c>
      <c r="N615">
        <v>366</v>
      </c>
      <c r="O615">
        <v>0</v>
      </c>
      <c r="P615">
        <v>330900</v>
      </c>
      <c r="S615">
        <v>0</v>
      </c>
      <c r="T615">
        <v>0.8881</v>
      </c>
      <c r="X615" t="s">
        <v>301</v>
      </c>
      <c r="AA615">
        <f t="shared" si="9"/>
        <v>904.09836065573768</v>
      </c>
    </row>
    <row r="616" spans="1:27" x14ac:dyDescent="0.25">
      <c r="A616" t="s">
        <v>15</v>
      </c>
      <c r="B616" t="s">
        <v>299</v>
      </c>
      <c r="C616" t="s">
        <v>45</v>
      </c>
      <c r="D616" s="2">
        <v>34197</v>
      </c>
      <c r="F616">
        <v>16</v>
      </c>
      <c r="G616">
        <v>590</v>
      </c>
      <c r="I616">
        <v>110</v>
      </c>
      <c r="M616">
        <v>544</v>
      </c>
      <c r="N616">
        <v>544</v>
      </c>
      <c r="O616">
        <v>0</v>
      </c>
      <c r="P616">
        <v>347100</v>
      </c>
      <c r="S616">
        <v>0</v>
      </c>
      <c r="T616">
        <v>0.88919999999999999</v>
      </c>
      <c r="X616" t="s">
        <v>302</v>
      </c>
      <c r="AA616">
        <f t="shared" si="9"/>
        <v>638.05147058823525</v>
      </c>
    </row>
    <row r="617" spans="1:27" x14ac:dyDescent="0.25">
      <c r="A617" t="s">
        <v>15</v>
      </c>
      <c r="B617" t="s">
        <v>299</v>
      </c>
      <c r="C617" t="s">
        <v>45</v>
      </c>
      <c r="D617" s="2">
        <v>34225</v>
      </c>
      <c r="F617">
        <v>16</v>
      </c>
      <c r="G617">
        <v>620</v>
      </c>
      <c r="I617">
        <v>100</v>
      </c>
      <c r="M617">
        <v>603</v>
      </c>
      <c r="N617">
        <v>603</v>
      </c>
      <c r="O617">
        <v>0</v>
      </c>
      <c r="P617">
        <v>238200</v>
      </c>
      <c r="S617">
        <v>0</v>
      </c>
      <c r="T617">
        <v>0.88880000000000003</v>
      </c>
      <c r="X617" t="s">
        <v>302</v>
      </c>
      <c r="AA617">
        <f t="shared" si="9"/>
        <v>395.02487562189054</v>
      </c>
    </row>
    <row r="618" spans="1:27" x14ac:dyDescent="0.25">
      <c r="A618" t="s">
        <v>15</v>
      </c>
      <c r="B618" t="s">
        <v>299</v>
      </c>
      <c r="C618" t="s">
        <v>45</v>
      </c>
      <c r="D618" s="2">
        <v>34248</v>
      </c>
      <c r="F618">
        <v>16</v>
      </c>
      <c r="G618">
        <v>600</v>
      </c>
      <c r="I618">
        <v>100</v>
      </c>
      <c r="M618">
        <v>516</v>
      </c>
      <c r="N618">
        <v>516</v>
      </c>
      <c r="O618">
        <v>0</v>
      </c>
      <c r="P618">
        <v>268800</v>
      </c>
      <c r="S618">
        <v>0</v>
      </c>
      <c r="T618">
        <v>0.88949999999999996</v>
      </c>
      <c r="X618" t="s">
        <v>303</v>
      </c>
      <c r="AA618">
        <f t="shared" si="9"/>
        <v>520.93023255813955</v>
      </c>
    </row>
    <row r="619" spans="1:27" x14ac:dyDescent="0.25">
      <c r="A619" t="s">
        <v>15</v>
      </c>
      <c r="B619" t="s">
        <v>299</v>
      </c>
      <c r="C619" t="s">
        <v>45</v>
      </c>
      <c r="D619" s="2">
        <v>34264</v>
      </c>
      <c r="F619">
        <v>16</v>
      </c>
      <c r="G619">
        <v>100</v>
      </c>
      <c r="I619">
        <v>660</v>
      </c>
      <c r="M619">
        <v>575</v>
      </c>
      <c r="N619">
        <v>575</v>
      </c>
      <c r="O619">
        <v>0</v>
      </c>
      <c r="P619">
        <v>292100</v>
      </c>
      <c r="S619">
        <v>0</v>
      </c>
      <c r="T619">
        <v>0.88970000000000005</v>
      </c>
      <c r="X619" t="s">
        <v>242</v>
      </c>
      <c r="AA619">
        <f t="shared" si="9"/>
        <v>508</v>
      </c>
    </row>
    <row r="620" spans="1:27" x14ac:dyDescent="0.25">
      <c r="A620" t="s">
        <v>15</v>
      </c>
      <c r="B620" t="s">
        <v>299</v>
      </c>
      <c r="C620" t="s">
        <v>45</v>
      </c>
      <c r="D620" s="2">
        <v>34362</v>
      </c>
      <c r="F620">
        <v>16</v>
      </c>
      <c r="G620">
        <v>625</v>
      </c>
      <c r="I620">
        <v>110</v>
      </c>
      <c r="M620">
        <v>459</v>
      </c>
      <c r="N620">
        <v>459</v>
      </c>
      <c r="O620">
        <v>0</v>
      </c>
      <c r="P620">
        <v>266200</v>
      </c>
      <c r="S620">
        <v>0</v>
      </c>
      <c r="T620">
        <v>0.89080000000000004</v>
      </c>
      <c r="X620" t="s">
        <v>281</v>
      </c>
      <c r="AA620">
        <f t="shared" si="9"/>
        <v>579.9564270152506</v>
      </c>
    </row>
    <row r="621" spans="1:27" x14ac:dyDescent="0.25">
      <c r="A621" t="s">
        <v>15</v>
      </c>
      <c r="B621" t="s">
        <v>299</v>
      </c>
      <c r="C621" t="s">
        <v>45</v>
      </c>
      <c r="D621" s="2">
        <v>34381</v>
      </c>
      <c r="F621">
        <v>16</v>
      </c>
      <c r="G621">
        <v>625</v>
      </c>
      <c r="I621">
        <v>110</v>
      </c>
      <c r="M621">
        <v>459</v>
      </c>
      <c r="N621">
        <v>459</v>
      </c>
      <c r="O621">
        <v>0</v>
      </c>
      <c r="P621">
        <v>266200</v>
      </c>
      <c r="S621">
        <v>0</v>
      </c>
      <c r="T621">
        <v>0.89</v>
      </c>
      <c r="X621" t="s">
        <v>238</v>
      </c>
      <c r="AA621">
        <f t="shared" si="9"/>
        <v>579.9564270152506</v>
      </c>
    </row>
    <row r="622" spans="1:27" x14ac:dyDescent="0.25">
      <c r="A622" t="s">
        <v>15</v>
      </c>
      <c r="B622" t="s">
        <v>299</v>
      </c>
      <c r="C622" t="s">
        <v>45</v>
      </c>
      <c r="D622" s="2">
        <v>34444</v>
      </c>
      <c r="F622">
        <v>16</v>
      </c>
      <c r="G622">
        <v>710</v>
      </c>
      <c r="I622">
        <v>100</v>
      </c>
      <c r="M622">
        <v>510</v>
      </c>
      <c r="N622">
        <v>510</v>
      </c>
      <c r="O622">
        <v>0</v>
      </c>
      <c r="P622">
        <v>299900</v>
      </c>
      <c r="S622">
        <v>0</v>
      </c>
      <c r="T622">
        <v>0.88929999999999998</v>
      </c>
      <c r="X622" t="s">
        <v>230</v>
      </c>
      <c r="AA622">
        <f t="shared" si="9"/>
        <v>588.03921568627447</v>
      </c>
    </row>
    <row r="623" spans="1:27" x14ac:dyDescent="0.25">
      <c r="A623" t="s">
        <v>15</v>
      </c>
      <c r="B623" t="s">
        <v>299</v>
      </c>
      <c r="C623" t="s">
        <v>45</v>
      </c>
      <c r="D623" s="2">
        <v>34607</v>
      </c>
      <c r="F623">
        <v>16</v>
      </c>
      <c r="G623">
        <v>620</v>
      </c>
      <c r="I623">
        <v>110</v>
      </c>
      <c r="M623">
        <v>498</v>
      </c>
      <c r="N623">
        <v>498</v>
      </c>
      <c r="O623">
        <v>0</v>
      </c>
      <c r="P623">
        <v>265900</v>
      </c>
      <c r="S623">
        <v>0</v>
      </c>
      <c r="T623">
        <v>0.89119999999999999</v>
      </c>
      <c r="X623" t="s">
        <v>242</v>
      </c>
      <c r="AA623">
        <f t="shared" si="9"/>
        <v>533.93574297188752</v>
      </c>
    </row>
    <row r="624" spans="1:27" x14ac:dyDescent="0.25">
      <c r="A624" t="s">
        <v>15</v>
      </c>
      <c r="B624" t="s">
        <v>299</v>
      </c>
      <c r="C624" t="s">
        <v>45</v>
      </c>
      <c r="D624" s="2">
        <v>34649</v>
      </c>
      <c r="F624">
        <v>16</v>
      </c>
      <c r="G624">
        <v>640</v>
      </c>
      <c r="I624">
        <v>110</v>
      </c>
      <c r="M624">
        <v>522</v>
      </c>
      <c r="N624">
        <v>522</v>
      </c>
      <c r="O624">
        <v>0</v>
      </c>
      <c r="P624">
        <v>166500</v>
      </c>
      <c r="S624">
        <v>0</v>
      </c>
      <c r="X624" t="s">
        <v>295</v>
      </c>
      <c r="AA624">
        <f t="shared" si="9"/>
        <v>318.9655172413793</v>
      </c>
    </row>
    <row r="625" spans="1:27" x14ac:dyDescent="0.25">
      <c r="A625" t="s">
        <v>15</v>
      </c>
      <c r="B625" t="s">
        <v>299</v>
      </c>
      <c r="C625" t="s">
        <v>45</v>
      </c>
      <c r="D625" s="2">
        <v>34670</v>
      </c>
      <c r="F625">
        <v>16</v>
      </c>
      <c r="G625">
        <v>640</v>
      </c>
      <c r="I625">
        <v>110</v>
      </c>
      <c r="M625">
        <v>513</v>
      </c>
      <c r="N625">
        <v>513</v>
      </c>
      <c r="O625">
        <v>0</v>
      </c>
      <c r="P625">
        <v>296000</v>
      </c>
      <c r="S625">
        <v>0</v>
      </c>
      <c r="X625" t="s">
        <v>219</v>
      </c>
      <c r="AA625">
        <f t="shared" si="9"/>
        <v>576.99805068226124</v>
      </c>
    </row>
    <row r="626" spans="1:27" x14ac:dyDescent="0.25">
      <c r="A626" t="s">
        <v>15</v>
      </c>
      <c r="B626" t="s">
        <v>299</v>
      </c>
      <c r="C626" t="s">
        <v>45</v>
      </c>
      <c r="D626" s="2">
        <v>34712</v>
      </c>
      <c r="F626">
        <v>16</v>
      </c>
      <c r="G626">
        <v>600</v>
      </c>
      <c r="I626">
        <v>100</v>
      </c>
      <c r="M626">
        <v>546</v>
      </c>
      <c r="N626">
        <v>546</v>
      </c>
      <c r="O626">
        <v>0</v>
      </c>
      <c r="P626">
        <v>238100</v>
      </c>
      <c r="S626">
        <v>0</v>
      </c>
      <c r="T626">
        <v>0.88800000000000001</v>
      </c>
      <c r="X626" t="s">
        <v>244</v>
      </c>
      <c r="AA626">
        <f t="shared" si="9"/>
        <v>436.0805860805861</v>
      </c>
    </row>
    <row r="627" spans="1:27" x14ac:dyDescent="0.25">
      <c r="A627" t="s">
        <v>15</v>
      </c>
      <c r="B627" t="s">
        <v>299</v>
      </c>
      <c r="C627" t="s">
        <v>45</v>
      </c>
      <c r="D627" s="2">
        <v>34736</v>
      </c>
      <c r="F627">
        <v>16</v>
      </c>
      <c r="G627">
        <v>680</v>
      </c>
      <c r="I627">
        <v>90</v>
      </c>
      <c r="M627">
        <v>526</v>
      </c>
      <c r="N627">
        <v>526</v>
      </c>
      <c r="O627">
        <v>0</v>
      </c>
      <c r="P627">
        <v>300300</v>
      </c>
      <c r="S627">
        <v>0</v>
      </c>
      <c r="T627">
        <v>0.88700000000000001</v>
      </c>
      <c r="X627" t="s">
        <v>235</v>
      </c>
      <c r="AA627">
        <f t="shared" si="9"/>
        <v>570.91254752851717</v>
      </c>
    </row>
    <row r="628" spans="1:27" x14ac:dyDescent="0.25">
      <c r="A628" t="s">
        <v>15</v>
      </c>
      <c r="B628" t="s">
        <v>299</v>
      </c>
      <c r="C628" t="s">
        <v>45</v>
      </c>
      <c r="D628" s="2">
        <v>34773</v>
      </c>
      <c r="F628">
        <v>16</v>
      </c>
      <c r="G628">
        <v>650</v>
      </c>
      <c r="I628">
        <v>100</v>
      </c>
      <c r="M628">
        <v>516</v>
      </c>
      <c r="N628">
        <v>516</v>
      </c>
      <c r="O628">
        <v>0</v>
      </c>
      <c r="P628">
        <v>99600</v>
      </c>
      <c r="S628">
        <v>0</v>
      </c>
      <c r="T628">
        <v>0.88739999999999997</v>
      </c>
      <c r="X628" t="s">
        <v>304</v>
      </c>
      <c r="AA628">
        <f t="shared" si="9"/>
        <v>193.02325581395348</v>
      </c>
    </row>
    <row r="629" spans="1:27" x14ac:dyDescent="0.25">
      <c r="A629" t="s">
        <v>15</v>
      </c>
      <c r="B629" t="s">
        <v>299</v>
      </c>
      <c r="C629" t="s">
        <v>45</v>
      </c>
      <c r="D629" s="2">
        <v>34871</v>
      </c>
      <c r="F629">
        <v>16</v>
      </c>
      <c r="G629">
        <v>630</v>
      </c>
      <c r="I629">
        <v>100</v>
      </c>
      <c r="M629">
        <v>532</v>
      </c>
      <c r="N629">
        <v>532</v>
      </c>
      <c r="O629">
        <v>0</v>
      </c>
      <c r="P629">
        <v>100500</v>
      </c>
      <c r="S629">
        <v>0</v>
      </c>
      <c r="T629">
        <v>0.88780000000000003</v>
      </c>
      <c r="X629" t="s">
        <v>252</v>
      </c>
      <c r="AA629">
        <f t="shared" si="9"/>
        <v>188.90977443609023</v>
      </c>
    </row>
    <row r="630" spans="1:27" x14ac:dyDescent="0.25">
      <c r="A630" t="s">
        <v>15</v>
      </c>
      <c r="B630" t="s">
        <v>299</v>
      </c>
      <c r="C630" t="s">
        <v>45</v>
      </c>
      <c r="D630" s="2">
        <v>34906</v>
      </c>
      <c r="F630">
        <v>16</v>
      </c>
      <c r="G630">
        <v>650</v>
      </c>
      <c r="I630">
        <v>110</v>
      </c>
      <c r="M630">
        <v>503</v>
      </c>
      <c r="N630">
        <v>503</v>
      </c>
      <c r="O630">
        <v>0</v>
      </c>
      <c r="P630">
        <v>100100</v>
      </c>
      <c r="S630">
        <v>0.03</v>
      </c>
      <c r="T630">
        <v>0.88849999999999996</v>
      </c>
      <c r="X630" t="s">
        <v>247</v>
      </c>
      <c r="AA630">
        <f t="shared" si="9"/>
        <v>199.00596421471172</v>
      </c>
    </row>
    <row r="631" spans="1:27" x14ac:dyDescent="0.25">
      <c r="A631" t="s">
        <v>15</v>
      </c>
      <c r="B631" t="s">
        <v>299</v>
      </c>
      <c r="C631" t="s">
        <v>45</v>
      </c>
      <c r="D631" s="2">
        <v>34927</v>
      </c>
      <c r="F631">
        <v>16</v>
      </c>
      <c r="G631">
        <v>630</v>
      </c>
      <c r="I631">
        <v>110</v>
      </c>
      <c r="M631">
        <v>514</v>
      </c>
      <c r="N631">
        <v>514</v>
      </c>
      <c r="O631">
        <v>0</v>
      </c>
      <c r="P631">
        <v>102300</v>
      </c>
      <c r="S631">
        <v>0</v>
      </c>
      <c r="T631">
        <v>0.88839999999999997</v>
      </c>
      <c r="X631" t="s">
        <v>305</v>
      </c>
      <c r="AA631">
        <f t="shared" si="9"/>
        <v>199.0272373540856</v>
      </c>
    </row>
    <row r="632" spans="1:27" x14ac:dyDescent="0.25">
      <c r="A632" t="s">
        <v>15</v>
      </c>
      <c r="B632" t="s">
        <v>299</v>
      </c>
      <c r="C632" t="s">
        <v>45</v>
      </c>
      <c r="D632" s="2">
        <v>34948</v>
      </c>
      <c r="F632">
        <v>16</v>
      </c>
      <c r="G632">
        <v>640</v>
      </c>
      <c r="I632">
        <v>100</v>
      </c>
      <c r="M632">
        <v>528</v>
      </c>
      <c r="N632">
        <v>528</v>
      </c>
      <c r="O632">
        <v>0</v>
      </c>
      <c r="P632">
        <v>100300</v>
      </c>
      <c r="S632">
        <v>0</v>
      </c>
      <c r="T632">
        <v>0.88800000000000001</v>
      </c>
      <c r="X632" t="s">
        <v>274</v>
      </c>
      <c r="AA632">
        <f t="shared" si="9"/>
        <v>189.96212121212122</v>
      </c>
    </row>
    <row r="633" spans="1:27" x14ac:dyDescent="0.25">
      <c r="A633" t="s">
        <v>15</v>
      </c>
      <c r="B633" t="s">
        <v>299</v>
      </c>
      <c r="C633" t="s">
        <v>45</v>
      </c>
      <c r="D633" s="2">
        <v>34971</v>
      </c>
      <c r="F633">
        <v>16</v>
      </c>
      <c r="G633">
        <v>600</v>
      </c>
      <c r="I633">
        <v>100</v>
      </c>
      <c r="M633">
        <v>514</v>
      </c>
      <c r="N633">
        <v>514</v>
      </c>
      <c r="O633">
        <v>0</v>
      </c>
      <c r="P633">
        <v>100200</v>
      </c>
      <c r="S633">
        <v>0</v>
      </c>
      <c r="T633">
        <v>0.88839999999999997</v>
      </c>
      <c r="X633" t="s">
        <v>256</v>
      </c>
      <c r="AA633">
        <f t="shared" si="9"/>
        <v>194.94163424124514</v>
      </c>
    </row>
    <row r="634" spans="1:27" x14ac:dyDescent="0.25">
      <c r="A634" t="s">
        <v>15</v>
      </c>
      <c r="B634" t="s">
        <v>299</v>
      </c>
      <c r="C634" t="s">
        <v>45</v>
      </c>
      <c r="D634" s="2">
        <v>34990</v>
      </c>
      <c r="F634">
        <v>16</v>
      </c>
      <c r="G634">
        <v>650</v>
      </c>
      <c r="I634">
        <v>100</v>
      </c>
      <c r="M634">
        <v>522</v>
      </c>
      <c r="N634">
        <v>522</v>
      </c>
      <c r="O634">
        <v>0</v>
      </c>
      <c r="P634">
        <v>98700</v>
      </c>
      <c r="S634">
        <v>0</v>
      </c>
      <c r="T634">
        <v>0.88800000000000001</v>
      </c>
      <c r="X634" t="s">
        <v>259</v>
      </c>
      <c r="AA634">
        <f t="shared" si="9"/>
        <v>189.08045977011494</v>
      </c>
    </row>
    <row r="635" spans="1:27" x14ac:dyDescent="0.25">
      <c r="A635" t="s">
        <v>15</v>
      </c>
      <c r="B635" t="s">
        <v>299</v>
      </c>
      <c r="C635" t="s">
        <v>45</v>
      </c>
      <c r="D635" s="2">
        <v>35009</v>
      </c>
      <c r="F635">
        <v>16</v>
      </c>
      <c r="G635">
        <v>600</v>
      </c>
      <c r="I635">
        <v>100</v>
      </c>
      <c r="M635">
        <v>545</v>
      </c>
      <c r="N635">
        <v>545</v>
      </c>
      <c r="O635">
        <v>0</v>
      </c>
      <c r="P635">
        <v>100300</v>
      </c>
      <c r="S635">
        <v>0</v>
      </c>
      <c r="T635">
        <v>0.88759999999999994</v>
      </c>
      <c r="X635" t="s">
        <v>305</v>
      </c>
      <c r="AA635">
        <f t="shared" si="9"/>
        <v>184.03669724770643</v>
      </c>
    </row>
    <row r="636" spans="1:27" x14ac:dyDescent="0.25">
      <c r="A636" t="s">
        <v>15</v>
      </c>
      <c r="B636" t="s">
        <v>299</v>
      </c>
      <c r="C636" t="s">
        <v>45</v>
      </c>
      <c r="D636" s="2">
        <v>35128</v>
      </c>
      <c r="F636">
        <v>16</v>
      </c>
      <c r="G636">
        <v>600</v>
      </c>
      <c r="I636">
        <v>100</v>
      </c>
      <c r="M636">
        <v>493</v>
      </c>
      <c r="N636">
        <v>493</v>
      </c>
      <c r="O636">
        <v>0</v>
      </c>
      <c r="P636">
        <v>99600</v>
      </c>
      <c r="S636">
        <v>0</v>
      </c>
      <c r="T636">
        <v>0.88619999999999999</v>
      </c>
      <c r="X636" t="s">
        <v>237</v>
      </c>
      <c r="AA636">
        <f t="shared" si="9"/>
        <v>202.02839756592292</v>
      </c>
    </row>
    <row r="637" spans="1:27" x14ac:dyDescent="0.25">
      <c r="A637" t="s">
        <v>15</v>
      </c>
      <c r="B637" t="s">
        <v>299</v>
      </c>
      <c r="C637" t="s">
        <v>45</v>
      </c>
      <c r="D637" s="2">
        <v>35162</v>
      </c>
      <c r="F637">
        <v>16</v>
      </c>
      <c r="G637">
        <v>681</v>
      </c>
      <c r="I637">
        <v>180</v>
      </c>
      <c r="M637">
        <v>482</v>
      </c>
      <c r="N637">
        <v>482</v>
      </c>
      <c r="O637">
        <v>0</v>
      </c>
      <c r="P637">
        <v>428500</v>
      </c>
      <c r="S637">
        <v>0</v>
      </c>
      <c r="T637">
        <v>0.88560000000000005</v>
      </c>
      <c r="X637" t="s">
        <v>246</v>
      </c>
      <c r="AA637">
        <f t="shared" si="9"/>
        <v>889.00414937759331</v>
      </c>
    </row>
    <row r="638" spans="1:27" x14ac:dyDescent="0.25">
      <c r="A638" t="s">
        <v>15</v>
      </c>
      <c r="B638" t="s">
        <v>299</v>
      </c>
      <c r="C638" t="s">
        <v>45</v>
      </c>
      <c r="D638" s="2">
        <v>35221</v>
      </c>
      <c r="F638">
        <v>16</v>
      </c>
      <c r="G638">
        <v>600</v>
      </c>
      <c r="I638">
        <v>100</v>
      </c>
      <c r="M638">
        <v>416</v>
      </c>
      <c r="N638">
        <v>416</v>
      </c>
      <c r="O638">
        <v>0</v>
      </c>
      <c r="P638">
        <v>396400</v>
      </c>
      <c r="S638">
        <v>0</v>
      </c>
      <c r="T638">
        <v>0.88700000000000001</v>
      </c>
      <c r="X638" t="s">
        <v>225</v>
      </c>
      <c r="AA638">
        <f t="shared" si="9"/>
        <v>952.88461538461536</v>
      </c>
    </row>
    <row r="639" spans="1:27" x14ac:dyDescent="0.25">
      <c r="A639" t="s">
        <v>15</v>
      </c>
      <c r="B639" t="s">
        <v>299</v>
      </c>
      <c r="C639" t="s">
        <v>45</v>
      </c>
      <c r="D639" s="2">
        <v>35275</v>
      </c>
      <c r="F639">
        <v>16</v>
      </c>
      <c r="G639">
        <v>600</v>
      </c>
      <c r="I639">
        <v>100</v>
      </c>
      <c r="M639">
        <v>582</v>
      </c>
      <c r="N639">
        <v>581</v>
      </c>
      <c r="O639">
        <v>1</v>
      </c>
      <c r="P639">
        <v>398100</v>
      </c>
      <c r="S639">
        <v>0.1</v>
      </c>
      <c r="T639">
        <v>0.88780000000000003</v>
      </c>
      <c r="X639" t="s">
        <v>301</v>
      </c>
      <c r="AA639">
        <f t="shared" si="9"/>
        <v>685.197934595525</v>
      </c>
    </row>
    <row r="640" spans="1:27" x14ac:dyDescent="0.25">
      <c r="A640" t="s">
        <v>15</v>
      </c>
      <c r="B640" t="s">
        <v>299</v>
      </c>
      <c r="C640" t="s">
        <v>45</v>
      </c>
      <c r="D640" s="2">
        <v>35305</v>
      </c>
      <c r="F640">
        <v>16</v>
      </c>
      <c r="G640">
        <v>600</v>
      </c>
      <c r="I640">
        <v>100</v>
      </c>
      <c r="M640">
        <v>441</v>
      </c>
      <c r="N640">
        <v>441</v>
      </c>
      <c r="O640">
        <v>0</v>
      </c>
      <c r="P640">
        <v>381900</v>
      </c>
      <c r="S640">
        <v>0</v>
      </c>
      <c r="T640">
        <v>0.88580000000000003</v>
      </c>
      <c r="X640" t="s">
        <v>261</v>
      </c>
      <c r="AA640">
        <f t="shared" si="9"/>
        <v>865.98639455782313</v>
      </c>
    </row>
    <row r="641" spans="1:27" x14ac:dyDescent="0.25">
      <c r="A641" t="s">
        <v>15</v>
      </c>
      <c r="B641" t="s">
        <v>299</v>
      </c>
      <c r="C641" t="s">
        <v>45</v>
      </c>
      <c r="D641" s="2">
        <v>35349</v>
      </c>
      <c r="F641">
        <v>16</v>
      </c>
      <c r="G641">
        <v>600</v>
      </c>
      <c r="I641">
        <v>105</v>
      </c>
      <c r="M641">
        <v>466</v>
      </c>
      <c r="N641">
        <v>466</v>
      </c>
      <c r="O641">
        <v>0</v>
      </c>
      <c r="P641">
        <v>384900</v>
      </c>
      <c r="S641">
        <v>0</v>
      </c>
      <c r="T641">
        <v>0.88539999999999996</v>
      </c>
      <c r="X641" t="s">
        <v>238</v>
      </c>
      <c r="AA641">
        <f t="shared" si="9"/>
        <v>825.96566523605145</v>
      </c>
    </row>
    <row r="642" spans="1:27" x14ac:dyDescent="0.25">
      <c r="A642" t="s">
        <v>15</v>
      </c>
      <c r="B642" t="s">
        <v>299</v>
      </c>
      <c r="C642" t="s">
        <v>45</v>
      </c>
      <c r="D642" s="2">
        <v>35366</v>
      </c>
      <c r="F642">
        <v>16</v>
      </c>
      <c r="G642">
        <v>550</v>
      </c>
      <c r="I642">
        <v>100</v>
      </c>
      <c r="M642">
        <v>414</v>
      </c>
      <c r="N642">
        <v>414</v>
      </c>
      <c r="O642">
        <v>0</v>
      </c>
      <c r="P642">
        <v>385000</v>
      </c>
      <c r="S642">
        <v>0</v>
      </c>
      <c r="T642">
        <v>0.88500000000000001</v>
      </c>
      <c r="X642" t="s">
        <v>242</v>
      </c>
      <c r="AA642">
        <f t="shared" ref="AA642:AA705" si="10">P642/N642</f>
        <v>929.95169082125608</v>
      </c>
    </row>
    <row r="643" spans="1:27" x14ac:dyDescent="0.25">
      <c r="A643" t="s">
        <v>15</v>
      </c>
      <c r="B643" t="s">
        <v>299</v>
      </c>
      <c r="C643" t="s">
        <v>45</v>
      </c>
      <c r="D643" s="2">
        <v>35377</v>
      </c>
      <c r="F643">
        <v>16</v>
      </c>
      <c r="G643">
        <v>650</v>
      </c>
      <c r="I643">
        <v>100</v>
      </c>
      <c r="M643">
        <v>416</v>
      </c>
      <c r="N643">
        <v>416</v>
      </c>
      <c r="O643">
        <v>0</v>
      </c>
      <c r="P643">
        <v>384400</v>
      </c>
      <c r="S643">
        <v>0</v>
      </c>
      <c r="T643">
        <v>0.88580000000000003</v>
      </c>
      <c r="X643" t="s">
        <v>235</v>
      </c>
      <c r="AA643">
        <f t="shared" si="10"/>
        <v>924.03846153846155</v>
      </c>
    </row>
    <row r="644" spans="1:27" x14ac:dyDescent="0.25">
      <c r="A644" t="s">
        <v>15</v>
      </c>
      <c r="B644" t="s">
        <v>299</v>
      </c>
      <c r="C644" t="s">
        <v>45</v>
      </c>
      <c r="D644" s="2">
        <v>35387</v>
      </c>
      <c r="F644">
        <v>16</v>
      </c>
      <c r="G644">
        <v>600</v>
      </c>
      <c r="I644">
        <v>110</v>
      </c>
      <c r="M644">
        <v>430</v>
      </c>
      <c r="N644">
        <v>430</v>
      </c>
      <c r="O644">
        <v>0</v>
      </c>
      <c r="P644">
        <v>381400</v>
      </c>
      <c r="S644">
        <v>0</v>
      </c>
      <c r="T644">
        <v>0.88719999999999999</v>
      </c>
      <c r="X644" t="s">
        <v>306</v>
      </c>
      <c r="AA644">
        <f t="shared" si="10"/>
        <v>886.97674418604652</v>
      </c>
    </row>
    <row r="645" spans="1:27" x14ac:dyDescent="0.25">
      <c r="A645" t="s">
        <v>15</v>
      </c>
      <c r="B645" t="s">
        <v>299</v>
      </c>
      <c r="C645" t="s">
        <v>45</v>
      </c>
      <c r="D645" s="2">
        <v>35571</v>
      </c>
      <c r="F645">
        <v>16</v>
      </c>
      <c r="G645">
        <v>625</v>
      </c>
      <c r="I645">
        <v>110</v>
      </c>
      <c r="M645">
        <v>491</v>
      </c>
      <c r="N645">
        <v>491</v>
      </c>
      <c r="O645">
        <v>0</v>
      </c>
      <c r="P645">
        <v>420300</v>
      </c>
      <c r="S645">
        <v>0</v>
      </c>
      <c r="T645">
        <v>0.88380000000000003</v>
      </c>
      <c r="X645" t="s">
        <v>286</v>
      </c>
      <c r="AA645">
        <f t="shared" si="10"/>
        <v>856.00814663951121</v>
      </c>
    </row>
    <row r="646" spans="1:27" x14ac:dyDescent="0.25">
      <c r="A646" t="s">
        <v>15</v>
      </c>
      <c r="B646" t="s">
        <v>299</v>
      </c>
      <c r="C646" t="s">
        <v>45</v>
      </c>
      <c r="D646" s="2">
        <v>35662</v>
      </c>
      <c r="F646">
        <v>16</v>
      </c>
      <c r="G646">
        <v>670</v>
      </c>
      <c r="I646">
        <v>110</v>
      </c>
      <c r="M646">
        <v>588</v>
      </c>
      <c r="N646">
        <v>588</v>
      </c>
      <c r="O646">
        <v>0</v>
      </c>
      <c r="P646">
        <v>339900</v>
      </c>
      <c r="S646">
        <v>0</v>
      </c>
      <c r="T646">
        <v>0.88660000000000005</v>
      </c>
      <c r="X646" t="s">
        <v>257</v>
      </c>
      <c r="AA646">
        <f t="shared" si="10"/>
        <v>578.0612244897959</v>
      </c>
    </row>
    <row r="647" spans="1:27" x14ac:dyDescent="0.25">
      <c r="A647" t="s">
        <v>15</v>
      </c>
      <c r="B647" t="s">
        <v>299</v>
      </c>
      <c r="C647" t="s">
        <v>45</v>
      </c>
      <c r="D647" s="2">
        <v>35877</v>
      </c>
      <c r="F647">
        <v>16</v>
      </c>
      <c r="G647">
        <v>550</v>
      </c>
      <c r="I647">
        <v>110</v>
      </c>
      <c r="M647">
        <v>403</v>
      </c>
      <c r="N647">
        <v>403</v>
      </c>
      <c r="O647">
        <v>0</v>
      </c>
      <c r="P647">
        <v>476700</v>
      </c>
      <c r="S647">
        <v>0</v>
      </c>
      <c r="T647">
        <v>0.88719999999999999</v>
      </c>
      <c r="X647" t="s">
        <v>259</v>
      </c>
      <c r="AA647">
        <f t="shared" si="10"/>
        <v>1182.8784119106699</v>
      </c>
    </row>
    <row r="648" spans="1:27" x14ac:dyDescent="0.25">
      <c r="A648" t="s">
        <v>15</v>
      </c>
      <c r="B648" t="s">
        <v>299</v>
      </c>
      <c r="C648" t="s">
        <v>45</v>
      </c>
      <c r="D648" s="2">
        <v>35891</v>
      </c>
      <c r="F648">
        <v>16</v>
      </c>
      <c r="G648">
        <v>545</v>
      </c>
      <c r="I648">
        <v>110</v>
      </c>
      <c r="M648">
        <v>335</v>
      </c>
      <c r="N648">
        <v>335</v>
      </c>
      <c r="O648">
        <v>0</v>
      </c>
      <c r="P648">
        <v>457600</v>
      </c>
      <c r="S648">
        <v>0</v>
      </c>
      <c r="T648">
        <v>0.88580000000000003</v>
      </c>
      <c r="X648" t="s">
        <v>275</v>
      </c>
      <c r="AA648">
        <f t="shared" si="10"/>
        <v>1365.9701492537313</v>
      </c>
    </row>
    <row r="649" spans="1:27" x14ac:dyDescent="0.25">
      <c r="A649" t="s">
        <v>15</v>
      </c>
      <c r="B649" t="s">
        <v>299</v>
      </c>
      <c r="C649" t="s">
        <v>45</v>
      </c>
      <c r="D649" s="2">
        <v>35902</v>
      </c>
      <c r="F649">
        <v>16</v>
      </c>
      <c r="G649">
        <v>540</v>
      </c>
      <c r="I649">
        <v>110</v>
      </c>
      <c r="M649">
        <v>323</v>
      </c>
      <c r="N649">
        <v>323</v>
      </c>
      <c r="O649">
        <v>0</v>
      </c>
      <c r="P649">
        <v>441200</v>
      </c>
      <c r="S649">
        <v>0</v>
      </c>
      <c r="T649">
        <v>0.88700000000000001</v>
      </c>
      <c r="X649" t="s">
        <v>227</v>
      </c>
      <c r="AA649">
        <f t="shared" si="10"/>
        <v>1365.9442724458204</v>
      </c>
    </row>
    <row r="650" spans="1:27" x14ac:dyDescent="0.25">
      <c r="A650" t="s">
        <v>15</v>
      </c>
      <c r="B650" t="s">
        <v>299</v>
      </c>
      <c r="C650" t="s">
        <v>45</v>
      </c>
      <c r="D650" s="2">
        <v>35958</v>
      </c>
      <c r="F650">
        <v>16</v>
      </c>
      <c r="G650">
        <v>675</v>
      </c>
      <c r="I650">
        <v>120</v>
      </c>
      <c r="M650">
        <v>460</v>
      </c>
      <c r="N650">
        <v>460</v>
      </c>
      <c r="O650">
        <v>0</v>
      </c>
      <c r="P650">
        <v>308200</v>
      </c>
      <c r="S650">
        <v>0</v>
      </c>
      <c r="T650">
        <v>0.88739999999999997</v>
      </c>
      <c r="X650" t="s">
        <v>271</v>
      </c>
      <c r="AA650">
        <f t="shared" si="10"/>
        <v>670</v>
      </c>
    </row>
    <row r="651" spans="1:27" x14ac:dyDescent="0.25">
      <c r="A651" t="s">
        <v>15</v>
      </c>
      <c r="B651" t="s">
        <v>299</v>
      </c>
      <c r="C651" t="s">
        <v>45</v>
      </c>
      <c r="D651" s="2">
        <v>36090</v>
      </c>
      <c r="F651">
        <v>16</v>
      </c>
      <c r="G651">
        <v>600</v>
      </c>
      <c r="I651">
        <v>95</v>
      </c>
      <c r="M651">
        <v>322</v>
      </c>
      <c r="N651">
        <v>322</v>
      </c>
      <c r="O651">
        <v>0</v>
      </c>
      <c r="P651">
        <v>101400</v>
      </c>
      <c r="S651">
        <v>0.1</v>
      </c>
      <c r="T651">
        <v>0.8871</v>
      </c>
      <c r="X651" t="s">
        <v>237</v>
      </c>
      <c r="AA651">
        <f t="shared" si="10"/>
        <v>314.90683229813664</v>
      </c>
    </row>
    <row r="652" spans="1:27" x14ac:dyDescent="0.25">
      <c r="A652" t="s">
        <v>15</v>
      </c>
      <c r="B652" t="s">
        <v>299</v>
      </c>
      <c r="C652" t="s">
        <v>45</v>
      </c>
      <c r="D652" s="2">
        <v>36113</v>
      </c>
      <c r="O652">
        <v>0</v>
      </c>
      <c r="P652">
        <v>0</v>
      </c>
      <c r="AA652" t="e">
        <f t="shared" si="10"/>
        <v>#DIV/0!</v>
      </c>
    </row>
    <row r="653" spans="1:27" x14ac:dyDescent="0.25">
      <c r="A653" t="s">
        <v>15</v>
      </c>
      <c r="B653" t="s">
        <v>299</v>
      </c>
      <c r="C653" t="s">
        <v>45</v>
      </c>
      <c r="D653" s="2">
        <v>36145</v>
      </c>
      <c r="F653">
        <v>16</v>
      </c>
      <c r="G653">
        <v>600</v>
      </c>
      <c r="I653">
        <v>100</v>
      </c>
      <c r="M653">
        <v>340</v>
      </c>
      <c r="N653">
        <v>340</v>
      </c>
      <c r="O653">
        <v>0</v>
      </c>
      <c r="P653">
        <v>97600</v>
      </c>
      <c r="S653">
        <v>0</v>
      </c>
      <c r="T653">
        <v>0.88800000000000001</v>
      </c>
      <c r="X653" t="s">
        <v>261</v>
      </c>
      <c r="AA653">
        <f t="shared" si="10"/>
        <v>287.05882352941177</v>
      </c>
    </row>
    <row r="654" spans="1:27" x14ac:dyDescent="0.25">
      <c r="A654" t="s">
        <v>15</v>
      </c>
      <c r="B654" t="s">
        <v>299</v>
      </c>
      <c r="C654" t="s">
        <v>45</v>
      </c>
      <c r="D654" s="2">
        <v>36175</v>
      </c>
      <c r="F654">
        <v>16</v>
      </c>
      <c r="G654">
        <v>600</v>
      </c>
      <c r="I654">
        <v>100</v>
      </c>
      <c r="M654">
        <v>336</v>
      </c>
      <c r="N654">
        <v>336</v>
      </c>
      <c r="O654">
        <v>0</v>
      </c>
      <c r="P654">
        <v>80600</v>
      </c>
      <c r="S654">
        <v>0</v>
      </c>
      <c r="T654">
        <v>0.88900000000000001</v>
      </c>
      <c r="X654" t="s">
        <v>268</v>
      </c>
      <c r="AA654">
        <f t="shared" si="10"/>
        <v>239.88095238095238</v>
      </c>
    </row>
    <row r="655" spans="1:27" x14ac:dyDescent="0.25">
      <c r="A655" t="s">
        <v>15</v>
      </c>
      <c r="B655" t="s">
        <v>299</v>
      </c>
      <c r="C655" t="s">
        <v>45</v>
      </c>
      <c r="D655" s="2">
        <v>36206</v>
      </c>
      <c r="F655">
        <v>16</v>
      </c>
      <c r="G655">
        <v>620</v>
      </c>
      <c r="I655">
        <v>100</v>
      </c>
      <c r="M655">
        <v>340</v>
      </c>
      <c r="N655">
        <v>340</v>
      </c>
      <c r="O655">
        <v>0</v>
      </c>
      <c r="P655">
        <v>107100</v>
      </c>
      <c r="S655">
        <v>0</v>
      </c>
      <c r="T655">
        <v>0.88500000000000001</v>
      </c>
      <c r="X655" t="s">
        <v>261</v>
      </c>
      <c r="AA655">
        <f t="shared" si="10"/>
        <v>315</v>
      </c>
    </row>
    <row r="656" spans="1:27" x14ac:dyDescent="0.25">
      <c r="A656" t="s">
        <v>15</v>
      </c>
      <c r="B656" t="s">
        <v>299</v>
      </c>
      <c r="C656" t="s">
        <v>45</v>
      </c>
      <c r="D656" s="2">
        <v>36243</v>
      </c>
      <c r="F656">
        <v>16</v>
      </c>
      <c r="G656">
        <v>615</v>
      </c>
      <c r="I656">
        <v>100</v>
      </c>
      <c r="M656">
        <v>308</v>
      </c>
      <c r="N656">
        <v>308</v>
      </c>
      <c r="O656">
        <v>0</v>
      </c>
      <c r="P656">
        <v>149100</v>
      </c>
      <c r="S656">
        <v>0.1</v>
      </c>
      <c r="T656">
        <v>0.88770000000000004</v>
      </c>
      <c r="AA656">
        <f t="shared" si="10"/>
        <v>484.09090909090907</v>
      </c>
    </row>
    <row r="657" spans="1:27" x14ac:dyDescent="0.25">
      <c r="A657" t="s">
        <v>15</v>
      </c>
      <c r="B657" t="s">
        <v>299</v>
      </c>
      <c r="C657" t="s">
        <v>45</v>
      </c>
      <c r="D657" s="2">
        <v>36259</v>
      </c>
      <c r="F657">
        <v>16</v>
      </c>
      <c r="G657">
        <v>620</v>
      </c>
      <c r="I657">
        <v>100</v>
      </c>
      <c r="M657">
        <v>334</v>
      </c>
      <c r="N657">
        <v>324</v>
      </c>
      <c r="O657">
        <v>10</v>
      </c>
      <c r="P657">
        <v>117200</v>
      </c>
      <c r="S657">
        <v>3</v>
      </c>
      <c r="T657">
        <v>0.88500000000000001</v>
      </c>
      <c r="X657" t="s">
        <v>214</v>
      </c>
      <c r="AA657">
        <f t="shared" si="10"/>
        <v>361.72839506172841</v>
      </c>
    </row>
    <row r="658" spans="1:27" x14ac:dyDescent="0.25">
      <c r="A658" t="s">
        <v>15</v>
      </c>
      <c r="B658" t="s">
        <v>299</v>
      </c>
      <c r="C658" t="s">
        <v>45</v>
      </c>
      <c r="D658" s="2">
        <v>36301</v>
      </c>
      <c r="F658">
        <v>16</v>
      </c>
      <c r="G658">
        <v>640</v>
      </c>
      <c r="I658">
        <v>90</v>
      </c>
      <c r="M658">
        <v>314</v>
      </c>
      <c r="N658">
        <v>313</v>
      </c>
      <c r="O658">
        <v>1</v>
      </c>
      <c r="P658">
        <v>286400</v>
      </c>
      <c r="S658">
        <v>0.4</v>
      </c>
      <c r="T658">
        <v>0.88660000000000005</v>
      </c>
      <c r="X658" t="s">
        <v>267</v>
      </c>
      <c r="AA658">
        <f t="shared" si="10"/>
        <v>915.01597444089452</v>
      </c>
    </row>
    <row r="659" spans="1:27" x14ac:dyDescent="0.25">
      <c r="A659" t="s">
        <v>15</v>
      </c>
      <c r="B659" t="s">
        <v>299</v>
      </c>
      <c r="C659" t="s">
        <v>45</v>
      </c>
      <c r="D659" s="2">
        <v>36331</v>
      </c>
      <c r="F659">
        <v>16</v>
      </c>
      <c r="G659">
        <v>640</v>
      </c>
      <c r="I659">
        <v>90</v>
      </c>
      <c r="M659">
        <v>324</v>
      </c>
      <c r="N659">
        <v>323</v>
      </c>
      <c r="O659">
        <v>1</v>
      </c>
      <c r="P659">
        <v>142600</v>
      </c>
      <c r="S659">
        <v>0.3</v>
      </c>
      <c r="T659">
        <v>0.87580000000000002</v>
      </c>
      <c r="AA659">
        <f t="shared" si="10"/>
        <v>441.4860681114551</v>
      </c>
    </row>
    <row r="660" spans="1:27" x14ac:dyDescent="0.25">
      <c r="A660" t="s">
        <v>15</v>
      </c>
      <c r="B660" t="s">
        <v>299</v>
      </c>
      <c r="C660" t="s">
        <v>45</v>
      </c>
      <c r="D660" s="2">
        <v>36348</v>
      </c>
      <c r="F660">
        <v>16</v>
      </c>
      <c r="G660">
        <v>675</v>
      </c>
      <c r="I660">
        <v>105</v>
      </c>
      <c r="M660">
        <v>331</v>
      </c>
      <c r="N660">
        <v>331</v>
      </c>
      <c r="O660">
        <v>0</v>
      </c>
      <c r="P660">
        <v>158900</v>
      </c>
      <c r="S660">
        <v>0</v>
      </c>
      <c r="T660">
        <v>0.88939999999999997</v>
      </c>
      <c r="AA660">
        <f t="shared" si="10"/>
        <v>480.06042296072508</v>
      </c>
    </row>
    <row r="661" spans="1:27" x14ac:dyDescent="0.25">
      <c r="A661" t="s">
        <v>15</v>
      </c>
      <c r="B661" t="s">
        <v>299</v>
      </c>
      <c r="C661" t="s">
        <v>45</v>
      </c>
      <c r="D661" s="2">
        <v>36385</v>
      </c>
      <c r="F661">
        <v>16</v>
      </c>
      <c r="G661">
        <v>540</v>
      </c>
      <c r="I661">
        <v>100</v>
      </c>
      <c r="M661">
        <v>338</v>
      </c>
      <c r="N661">
        <v>337</v>
      </c>
      <c r="O661">
        <v>1</v>
      </c>
      <c r="P661">
        <v>308300</v>
      </c>
      <c r="S661">
        <v>0.3</v>
      </c>
      <c r="T661">
        <v>0.88660000000000005</v>
      </c>
      <c r="AA661">
        <f t="shared" si="10"/>
        <v>914.83679525222556</v>
      </c>
    </row>
    <row r="662" spans="1:27" x14ac:dyDescent="0.25">
      <c r="A662" t="s">
        <v>15</v>
      </c>
      <c r="B662" t="s">
        <v>299</v>
      </c>
      <c r="C662" t="s">
        <v>45</v>
      </c>
      <c r="D662" s="2">
        <v>36432</v>
      </c>
      <c r="O662">
        <v>0</v>
      </c>
      <c r="P662">
        <v>0</v>
      </c>
      <c r="AA662" t="e">
        <f t="shared" si="10"/>
        <v>#DIV/0!</v>
      </c>
    </row>
    <row r="663" spans="1:27" x14ac:dyDescent="0.25">
      <c r="A663" t="s">
        <v>15</v>
      </c>
      <c r="B663" t="s">
        <v>299</v>
      </c>
      <c r="C663" t="s">
        <v>45</v>
      </c>
      <c r="D663" s="2">
        <v>36621</v>
      </c>
      <c r="F663">
        <v>20</v>
      </c>
      <c r="G663">
        <v>420</v>
      </c>
      <c r="I663">
        <v>80</v>
      </c>
      <c r="M663">
        <v>389</v>
      </c>
      <c r="N663">
        <v>380</v>
      </c>
      <c r="O663">
        <v>9</v>
      </c>
      <c r="P663">
        <v>182400</v>
      </c>
      <c r="S663">
        <v>2.4</v>
      </c>
      <c r="T663">
        <v>0.89149999999999996</v>
      </c>
      <c r="AA663">
        <f t="shared" si="10"/>
        <v>480</v>
      </c>
    </row>
    <row r="664" spans="1:27" x14ac:dyDescent="0.25">
      <c r="A664" t="s">
        <v>15</v>
      </c>
      <c r="B664" t="s">
        <v>299</v>
      </c>
      <c r="C664" t="s">
        <v>45</v>
      </c>
      <c r="D664" s="2">
        <v>36647</v>
      </c>
      <c r="F664">
        <v>20</v>
      </c>
      <c r="G664">
        <v>420</v>
      </c>
      <c r="I664">
        <v>80</v>
      </c>
      <c r="M664">
        <v>366</v>
      </c>
      <c r="N664">
        <v>351</v>
      </c>
      <c r="O664">
        <v>15</v>
      </c>
      <c r="P664">
        <v>169100</v>
      </c>
      <c r="S664">
        <v>4</v>
      </c>
      <c r="T664">
        <v>0.86160000000000003</v>
      </c>
      <c r="AA664">
        <f t="shared" si="10"/>
        <v>481.76638176638176</v>
      </c>
    </row>
    <row r="665" spans="1:27" x14ac:dyDescent="0.25">
      <c r="A665" t="s">
        <v>15</v>
      </c>
      <c r="B665" t="s">
        <v>299</v>
      </c>
      <c r="C665" t="s">
        <v>45</v>
      </c>
      <c r="D665" s="2">
        <v>36749</v>
      </c>
      <c r="F665">
        <v>20</v>
      </c>
      <c r="G665">
        <v>480</v>
      </c>
      <c r="I665">
        <v>110</v>
      </c>
      <c r="M665">
        <v>479</v>
      </c>
      <c r="N665">
        <v>459</v>
      </c>
      <c r="O665">
        <v>20</v>
      </c>
      <c r="P665">
        <v>264900</v>
      </c>
      <c r="S665">
        <v>4.2</v>
      </c>
      <c r="T665">
        <v>0.88560000000000005</v>
      </c>
      <c r="AA665">
        <f t="shared" si="10"/>
        <v>577.12418300653599</v>
      </c>
    </row>
    <row r="666" spans="1:27" x14ac:dyDescent="0.25">
      <c r="A666" t="s">
        <v>15</v>
      </c>
      <c r="B666" t="s">
        <v>299</v>
      </c>
      <c r="C666" t="s">
        <v>45</v>
      </c>
      <c r="D666" s="2">
        <v>36814</v>
      </c>
      <c r="F666">
        <v>20</v>
      </c>
      <c r="G666">
        <v>475</v>
      </c>
      <c r="I666">
        <v>110</v>
      </c>
      <c r="M666">
        <v>458</v>
      </c>
      <c r="N666">
        <v>440</v>
      </c>
      <c r="O666">
        <v>18</v>
      </c>
      <c r="P666">
        <v>300000</v>
      </c>
      <c r="S666">
        <v>4</v>
      </c>
      <c r="T666">
        <v>0.87060000000000004</v>
      </c>
      <c r="AA666">
        <f t="shared" si="10"/>
        <v>681.81818181818187</v>
      </c>
    </row>
    <row r="667" spans="1:27" x14ac:dyDescent="0.25">
      <c r="A667" t="s">
        <v>15</v>
      </c>
      <c r="B667" t="s">
        <v>299</v>
      </c>
      <c r="C667" t="s">
        <v>45</v>
      </c>
      <c r="D667" s="2">
        <v>36855</v>
      </c>
      <c r="F667">
        <v>20</v>
      </c>
      <c r="G667">
        <v>475</v>
      </c>
      <c r="I667">
        <v>110</v>
      </c>
      <c r="M667">
        <v>459</v>
      </c>
      <c r="N667">
        <v>431</v>
      </c>
      <c r="O667">
        <v>28</v>
      </c>
      <c r="P667">
        <v>305700</v>
      </c>
      <c r="S667">
        <v>6</v>
      </c>
      <c r="T667">
        <v>0.89590000000000003</v>
      </c>
      <c r="AA667">
        <f t="shared" si="10"/>
        <v>709.28074245939672</v>
      </c>
    </row>
    <row r="668" spans="1:27" x14ac:dyDescent="0.25">
      <c r="A668" t="s">
        <v>15</v>
      </c>
      <c r="B668" t="s">
        <v>299</v>
      </c>
      <c r="C668" t="s">
        <v>45</v>
      </c>
      <c r="D668" s="2">
        <v>36936</v>
      </c>
      <c r="F668">
        <v>20</v>
      </c>
      <c r="G668">
        <v>490</v>
      </c>
      <c r="I668">
        <v>105</v>
      </c>
      <c r="M668">
        <v>445</v>
      </c>
      <c r="N668">
        <v>396</v>
      </c>
      <c r="O668">
        <v>49</v>
      </c>
      <c r="P668">
        <v>192200</v>
      </c>
      <c r="S668">
        <v>11</v>
      </c>
      <c r="T668">
        <v>0.89</v>
      </c>
      <c r="AA668">
        <f t="shared" si="10"/>
        <v>485.35353535353534</v>
      </c>
    </row>
    <row r="669" spans="1:27" x14ac:dyDescent="0.25">
      <c r="A669" t="s">
        <v>15</v>
      </c>
      <c r="B669" t="s">
        <v>299</v>
      </c>
      <c r="C669" t="s">
        <v>45</v>
      </c>
      <c r="D669" s="2">
        <v>36962</v>
      </c>
      <c r="F669">
        <v>20</v>
      </c>
      <c r="G669">
        <v>235</v>
      </c>
      <c r="M669">
        <v>424</v>
      </c>
      <c r="N669">
        <v>373</v>
      </c>
      <c r="O669">
        <v>51</v>
      </c>
      <c r="P669">
        <v>374400</v>
      </c>
      <c r="S669">
        <v>12</v>
      </c>
      <c r="T669">
        <v>0.89200000000000002</v>
      </c>
      <c r="AA669">
        <f t="shared" si="10"/>
        <v>1003.7533512064343</v>
      </c>
    </row>
    <row r="670" spans="1:27" x14ac:dyDescent="0.25">
      <c r="A670" t="s">
        <v>15</v>
      </c>
      <c r="B670" t="s">
        <v>299</v>
      </c>
      <c r="C670" t="s">
        <v>45</v>
      </c>
      <c r="D670" s="2">
        <v>36992</v>
      </c>
      <c r="F670">
        <v>20</v>
      </c>
      <c r="G670">
        <v>235</v>
      </c>
      <c r="M670">
        <v>418</v>
      </c>
      <c r="N670">
        <v>368</v>
      </c>
      <c r="O670">
        <v>50</v>
      </c>
      <c r="P670">
        <v>279200</v>
      </c>
      <c r="S670">
        <v>12</v>
      </c>
      <c r="T670">
        <v>0.89419999999999999</v>
      </c>
      <c r="AA670">
        <f t="shared" si="10"/>
        <v>758.695652173913</v>
      </c>
    </row>
    <row r="671" spans="1:27" x14ac:dyDescent="0.25">
      <c r="A671" t="s">
        <v>15</v>
      </c>
      <c r="B671" t="s">
        <v>299</v>
      </c>
      <c r="C671" t="s">
        <v>45</v>
      </c>
      <c r="D671" s="2">
        <v>37022</v>
      </c>
      <c r="F671">
        <v>20</v>
      </c>
      <c r="G671">
        <v>420</v>
      </c>
      <c r="I671">
        <v>110</v>
      </c>
      <c r="M671">
        <v>442</v>
      </c>
      <c r="N671">
        <v>389</v>
      </c>
      <c r="O671">
        <v>53</v>
      </c>
      <c r="P671">
        <v>273200</v>
      </c>
      <c r="S671">
        <v>12</v>
      </c>
      <c r="T671">
        <v>0.89080000000000004</v>
      </c>
      <c r="AA671">
        <f t="shared" si="10"/>
        <v>702.31362467866325</v>
      </c>
    </row>
    <row r="672" spans="1:27" x14ac:dyDescent="0.25">
      <c r="A672" t="s">
        <v>15</v>
      </c>
      <c r="B672" t="s">
        <v>299</v>
      </c>
      <c r="C672" t="s">
        <v>45</v>
      </c>
      <c r="D672" s="2">
        <v>37034</v>
      </c>
      <c r="O672">
        <v>0</v>
      </c>
      <c r="P672">
        <v>0</v>
      </c>
      <c r="AA672" t="e">
        <f t="shared" si="10"/>
        <v>#DIV/0!</v>
      </c>
    </row>
    <row r="673" spans="1:27" x14ac:dyDescent="0.25">
      <c r="A673" t="s">
        <v>15</v>
      </c>
      <c r="B673" t="s">
        <v>299</v>
      </c>
      <c r="C673" t="s">
        <v>45</v>
      </c>
      <c r="D673" s="2">
        <v>37054</v>
      </c>
      <c r="O673">
        <v>0</v>
      </c>
      <c r="P673">
        <v>0</v>
      </c>
      <c r="AA673" t="e">
        <f t="shared" si="10"/>
        <v>#DIV/0!</v>
      </c>
    </row>
    <row r="674" spans="1:27" x14ac:dyDescent="0.25">
      <c r="A674" t="s">
        <v>15</v>
      </c>
      <c r="B674" t="s">
        <v>299</v>
      </c>
      <c r="C674" t="s">
        <v>45</v>
      </c>
      <c r="D674" s="2">
        <v>37153</v>
      </c>
      <c r="F674">
        <v>20</v>
      </c>
      <c r="G674">
        <v>450</v>
      </c>
      <c r="I674">
        <v>130</v>
      </c>
      <c r="M674">
        <v>457</v>
      </c>
      <c r="N674">
        <v>416</v>
      </c>
      <c r="O674">
        <v>41</v>
      </c>
      <c r="P674">
        <v>475700</v>
      </c>
      <c r="S674">
        <v>8.9</v>
      </c>
      <c r="T674">
        <v>0.89100000000000001</v>
      </c>
      <c r="AA674">
        <f t="shared" si="10"/>
        <v>1143.5096153846155</v>
      </c>
    </row>
    <row r="675" spans="1:27" x14ac:dyDescent="0.25">
      <c r="A675" t="s">
        <v>15</v>
      </c>
      <c r="B675" t="s">
        <v>299</v>
      </c>
      <c r="C675" t="s">
        <v>45</v>
      </c>
      <c r="D675" s="2">
        <v>37181</v>
      </c>
      <c r="F675">
        <v>20</v>
      </c>
      <c r="G675">
        <v>435</v>
      </c>
      <c r="I675">
        <v>115</v>
      </c>
      <c r="M675">
        <v>441</v>
      </c>
      <c r="N675">
        <v>401</v>
      </c>
      <c r="O675">
        <v>40</v>
      </c>
      <c r="P675">
        <v>273400</v>
      </c>
      <c r="S675">
        <v>9.16</v>
      </c>
      <c r="T675">
        <v>0.88890000000000002</v>
      </c>
      <c r="AA675">
        <f t="shared" si="10"/>
        <v>681.79551122194516</v>
      </c>
    </row>
    <row r="676" spans="1:27" x14ac:dyDescent="0.25">
      <c r="A676" t="s">
        <v>15</v>
      </c>
      <c r="B676" t="s">
        <v>299</v>
      </c>
      <c r="C676" t="s">
        <v>45</v>
      </c>
      <c r="D676" s="2">
        <v>37209</v>
      </c>
      <c r="F676">
        <v>20</v>
      </c>
      <c r="G676">
        <v>430</v>
      </c>
      <c r="I676">
        <v>135</v>
      </c>
      <c r="M676">
        <v>461</v>
      </c>
      <c r="N676">
        <v>420</v>
      </c>
      <c r="O676">
        <v>41</v>
      </c>
      <c r="P676">
        <v>497000</v>
      </c>
      <c r="S676">
        <v>9</v>
      </c>
      <c r="T676">
        <v>0.89080000000000004</v>
      </c>
      <c r="AA676">
        <f t="shared" si="10"/>
        <v>1183.3333333333333</v>
      </c>
    </row>
    <row r="677" spans="1:27" x14ac:dyDescent="0.25">
      <c r="A677" t="s">
        <v>15</v>
      </c>
      <c r="B677" t="s">
        <v>299</v>
      </c>
      <c r="C677" t="s">
        <v>45</v>
      </c>
      <c r="D677" s="2">
        <v>37256</v>
      </c>
      <c r="F677">
        <v>20</v>
      </c>
      <c r="G677">
        <v>420</v>
      </c>
      <c r="I677">
        <v>125</v>
      </c>
      <c r="M677">
        <v>475</v>
      </c>
      <c r="N677">
        <v>423</v>
      </c>
      <c r="O677">
        <v>52</v>
      </c>
      <c r="P677">
        <v>458900</v>
      </c>
      <c r="S677">
        <v>11</v>
      </c>
      <c r="T677">
        <v>0.8911</v>
      </c>
      <c r="AA677">
        <f t="shared" si="10"/>
        <v>1084.8699763593381</v>
      </c>
    </row>
    <row r="678" spans="1:27" x14ac:dyDescent="0.25">
      <c r="A678" t="s">
        <v>15</v>
      </c>
      <c r="B678" t="s">
        <v>299</v>
      </c>
      <c r="C678" t="s">
        <v>45</v>
      </c>
      <c r="D678" s="2">
        <v>37340</v>
      </c>
      <c r="F678">
        <v>20</v>
      </c>
      <c r="G678">
        <v>400</v>
      </c>
      <c r="I678">
        <v>100</v>
      </c>
      <c r="M678">
        <v>429</v>
      </c>
      <c r="N678">
        <v>390</v>
      </c>
      <c r="O678">
        <v>39</v>
      </c>
      <c r="P678">
        <v>565400</v>
      </c>
      <c r="S678">
        <v>9</v>
      </c>
      <c r="T678">
        <v>0.88990000000000002</v>
      </c>
      <c r="AA678">
        <f t="shared" si="10"/>
        <v>1449.7435897435898</v>
      </c>
    </row>
    <row r="679" spans="1:27" x14ac:dyDescent="0.25">
      <c r="A679" t="s">
        <v>15</v>
      </c>
      <c r="B679" t="s">
        <v>299</v>
      </c>
      <c r="C679" t="s">
        <v>45</v>
      </c>
      <c r="D679" s="2">
        <v>37364</v>
      </c>
      <c r="F679">
        <v>20</v>
      </c>
      <c r="G679">
        <v>400</v>
      </c>
      <c r="I679">
        <v>100</v>
      </c>
      <c r="M679">
        <v>434</v>
      </c>
      <c r="N679">
        <v>391</v>
      </c>
      <c r="O679">
        <v>43</v>
      </c>
      <c r="P679">
        <v>495600</v>
      </c>
      <c r="S679">
        <v>9.86</v>
      </c>
      <c r="T679">
        <v>0.89080000000000004</v>
      </c>
      <c r="AA679">
        <f t="shared" si="10"/>
        <v>1267.5191815856776</v>
      </c>
    </row>
    <row r="680" spans="1:27" x14ac:dyDescent="0.25">
      <c r="A680" t="s">
        <v>15</v>
      </c>
      <c r="B680" t="s">
        <v>299</v>
      </c>
      <c r="C680" t="s">
        <v>45</v>
      </c>
      <c r="D680" s="2">
        <v>37372</v>
      </c>
      <c r="F680">
        <v>20</v>
      </c>
      <c r="G680">
        <v>400</v>
      </c>
      <c r="I680">
        <v>100</v>
      </c>
      <c r="M680">
        <v>430</v>
      </c>
      <c r="N680">
        <v>388</v>
      </c>
      <c r="O680">
        <v>42</v>
      </c>
      <c r="P680">
        <v>485000</v>
      </c>
      <c r="S680">
        <v>9.86</v>
      </c>
      <c r="T680">
        <v>0.89229999999999998</v>
      </c>
      <c r="AA680">
        <f t="shared" si="10"/>
        <v>1250</v>
      </c>
    </row>
    <row r="681" spans="1:27" x14ac:dyDescent="0.25">
      <c r="A681" t="s">
        <v>15</v>
      </c>
      <c r="B681" t="s">
        <v>299</v>
      </c>
      <c r="C681" t="s">
        <v>45</v>
      </c>
      <c r="D681" s="2">
        <v>37384</v>
      </c>
      <c r="F681">
        <v>20</v>
      </c>
      <c r="G681">
        <v>380</v>
      </c>
      <c r="I681">
        <v>110</v>
      </c>
      <c r="M681">
        <v>416</v>
      </c>
      <c r="N681">
        <v>376</v>
      </c>
      <c r="O681">
        <v>40</v>
      </c>
      <c r="P681">
        <v>515399.99999999994</v>
      </c>
      <c r="S681">
        <v>9.65</v>
      </c>
      <c r="T681">
        <v>0.88939999999999997</v>
      </c>
      <c r="AA681">
        <f t="shared" si="10"/>
        <v>1370.7446808510638</v>
      </c>
    </row>
    <row r="682" spans="1:27" x14ac:dyDescent="0.25">
      <c r="A682" t="s">
        <v>15</v>
      </c>
      <c r="B682" t="s">
        <v>299</v>
      </c>
      <c r="C682" t="s">
        <v>45</v>
      </c>
      <c r="D682" s="2">
        <v>37480</v>
      </c>
      <c r="F682">
        <v>20</v>
      </c>
      <c r="G682">
        <v>430</v>
      </c>
      <c r="I682">
        <v>100</v>
      </c>
      <c r="M682">
        <v>492</v>
      </c>
      <c r="N682">
        <v>448</v>
      </c>
      <c r="O682">
        <v>44</v>
      </c>
      <c r="P682">
        <v>294200</v>
      </c>
      <c r="S682">
        <v>9</v>
      </c>
      <c r="T682">
        <v>0.89039999999999997</v>
      </c>
      <c r="AA682">
        <f t="shared" si="10"/>
        <v>656.69642857142856</v>
      </c>
    </row>
    <row r="683" spans="1:27" x14ac:dyDescent="0.25">
      <c r="A683" t="s">
        <v>15</v>
      </c>
      <c r="B683" t="s">
        <v>299</v>
      </c>
      <c r="C683" t="s">
        <v>45</v>
      </c>
      <c r="D683" s="2">
        <v>37505</v>
      </c>
      <c r="F683">
        <v>20</v>
      </c>
      <c r="G683">
        <v>420</v>
      </c>
      <c r="I683">
        <v>100</v>
      </c>
      <c r="M683">
        <v>592</v>
      </c>
      <c r="N683">
        <v>535</v>
      </c>
      <c r="O683">
        <v>57</v>
      </c>
      <c r="P683">
        <v>325600</v>
      </c>
      <c r="S683">
        <v>9.5500000000000007</v>
      </c>
      <c r="T683">
        <v>0.89739999999999998</v>
      </c>
      <c r="AA683">
        <f t="shared" si="10"/>
        <v>608.59813084112147</v>
      </c>
    </row>
    <row r="684" spans="1:27" x14ac:dyDescent="0.25">
      <c r="A684" t="s">
        <v>15</v>
      </c>
      <c r="B684" t="s">
        <v>299</v>
      </c>
      <c r="C684" t="s">
        <v>45</v>
      </c>
      <c r="D684" s="2">
        <v>37594</v>
      </c>
      <c r="F684">
        <v>20</v>
      </c>
      <c r="G684">
        <v>400</v>
      </c>
      <c r="I684">
        <v>110</v>
      </c>
      <c r="M684">
        <v>410</v>
      </c>
      <c r="N684">
        <v>377</v>
      </c>
      <c r="O684">
        <v>33</v>
      </c>
      <c r="P684">
        <v>256299.99999999997</v>
      </c>
      <c r="S684">
        <v>8.15</v>
      </c>
      <c r="T684">
        <v>0.89329999999999998</v>
      </c>
      <c r="AA684">
        <f t="shared" si="10"/>
        <v>679.84084880636601</v>
      </c>
    </row>
    <row r="685" spans="1:27" x14ac:dyDescent="0.25">
      <c r="A685" t="s">
        <v>15</v>
      </c>
      <c r="B685" t="s">
        <v>299</v>
      </c>
      <c r="C685" t="s">
        <v>45</v>
      </c>
      <c r="D685" s="2">
        <v>37685</v>
      </c>
      <c r="F685">
        <v>20</v>
      </c>
      <c r="G685">
        <v>380</v>
      </c>
      <c r="I685">
        <v>110</v>
      </c>
      <c r="M685">
        <v>414</v>
      </c>
      <c r="N685">
        <v>376</v>
      </c>
      <c r="O685">
        <v>38</v>
      </c>
      <c r="P685">
        <v>259200</v>
      </c>
      <c r="S685">
        <v>9.25</v>
      </c>
      <c r="T685">
        <v>0.8901</v>
      </c>
      <c r="AA685">
        <f t="shared" si="10"/>
        <v>689.36170212765956</v>
      </c>
    </row>
    <row r="686" spans="1:27" x14ac:dyDescent="0.25">
      <c r="A686" t="s">
        <v>15</v>
      </c>
      <c r="B686" t="s">
        <v>299</v>
      </c>
      <c r="C686" t="s">
        <v>45</v>
      </c>
      <c r="D686" s="2">
        <v>37715</v>
      </c>
      <c r="F686">
        <v>20</v>
      </c>
      <c r="G686">
        <v>360</v>
      </c>
      <c r="I686">
        <v>110</v>
      </c>
      <c r="M686">
        <v>402</v>
      </c>
      <c r="N686">
        <v>351</v>
      </c>
      <c r="O686">
        <v>51</v>
      </c>
      <c r="P686">
        <v>227500</v>
      </c>
      <c r="S686">
        <v>12.7</v>
      </c>
      <c r="T686">
        <v>0.8871</v>
      </c>
      <c r="AA686">
        <f t="shared" si="10"/>
        <v>648.14814814814815</v>
      </c>
    </row>
    <row r="687" spans="1:27" x14ac:dyDescent="0.25">
      <c r="A687" t="s">
        <v>15</v>
      </c>
      <c r="B687" t="s">
        <v>299</v>
      </c>
      <c r="C687" t="s">
        <v>45</v>
      </c>
      <c r="D687" s="2">
        <v>37757</v>
      </c>
      <c r="F687">
        <v>20</v>
      </c>
      <c r="G687">
        <v>440</v>
      </c>
      <c r="I687">
        <v>110</v>
      </c>
      <c r="M687">
        <v>457</v>
      </c>
      <c r="N687">
        <v>390</v>
      </c>
      <c r="O687">
        <v>67</v>
      </c>
      <c r="P687">
        <v>299300</v>
      </c>
      <c r="S687">
        <v>14.67</v>
      </c>
      <c r="T687">
        <v>0.88600000000000001</v>
      </c>
      <c r="AA687">
        <f t="shared" si="10"/>
        <v>767.43589743589746</v>
      </c>
    </row>
    <row r="688" spans="1:27" x14ac:dyDescent="0.25">
      <c r="A688" t="s">
        <v>15</v>
      </c>
      <c r="B688" t="s">
        <v>299</v>
      </c>
      <c r="C688" t="s">
        <v>45</v>
      </c>
      <c r="D688" s="2">
        <v>37774</v>
      </c>
      <c r="F688">
        <v>20</v>
      </c>
      <c r="G688">
        <v>435</v>
      </c>
      <c r="I688">
        <v>110</v>
      </c>
      <c r="M688">
        <v>401</v>
      </c>
      <c r="N688">
        <v>335</v>
      </c>
      <c r="O688">
        <v>66</v>
      </c>
      <c r="P688">
        <v>293100</v>
      </c>
      <c r="S688">
        <v>16.45</v>
      </c>
      <c r="T688">
        <v>0.89870000000000005</v>
      </c>
      <c r="AA688">
        <f t="shared" si="10"/>
        <v>874.92537313432831</v>
      </c>
    </row>
    <row r="689" spans="1:27" x14ac:dyDescent="0.25">
      <c r="A689" t="s">
        <v>15</v>
      </c>
      <c r="B689" t="s">
        <v>299</v>
      </c>
      <c r="C689" t="s">
        <v>45</v>
      </c>
      <c r="D689" s="2">
        <v>37823</v>
      </c>
      <c r="F689">
        <v>20</v>
      </c>
      <c r="G689">
        <v>435</v>
      </c>
      <c r="I689">
        <v>110</v>
      </c>
      <c r="M689">
        <v>412</v>
      </c>
      <c r="N689">
        <v>369</v>
      </c>
      <c r="O689">
        <v>43</v>
      </c>
      <c r="P689">
        <v>273600</v>
      </c>
      <c r="S689">
        <v>10.4</v>
      </c>
      <c r="T689">
        <v>0.89480000000000004</v>
      </c>
      <c r="AA689">
        <f t="shared" si="10"/>
        <v>741.46341463414637</v>
      </c>
    </row>
    <row r="690" spans="1:27" x14ac:dyDescent="0.25">
      <c r="A690" t="s">
        <v>15</v>
      </c>
      <c r="B690" t="s">
        <v>299</v>
      </c>
      <c r="C690" t="s">
        <v>45</v>
      </c>
      <c r="D690" s="2">
        <v>37965</v>
      </c>
      <c r="F690">
        <v>20</v>
      </c>
      <c r="G690">
        <v>360</v>
      </c>
      <c r="I690">
        <v>100</v>
      </c>
      <c r="M690">
        <v>442</v>
      </c>
      <c r="N690">
        <v>389</v>
      </c>
      <c r="O690">
        <v>53</v>
      </c>
      <c r="P690">
        <v>324400</v>
      </c>
      <c r="S690">
        <v>12</v>
      </c>
      <c r="T690">
        <v>0.89410000000000001</v>
      </c>
      <c r="AA690">
        <f t="shared" si="10"/>
        <v>833.93316195372756</v>
      </c>
    </row>
    <row r="691" spans="1:27" x14ac:dyDescent="0.25">
      <c r="A691" t="s">
        <v>15</v>
      </c>
      <c r="B691" t="s">
        <v>299</v>
      </c>
      <c r="C691" t="s">
        <v>45</v>
      </c>
      <c r="D691" s="2">
        <v>37993</v>
      </c>
      <c r="F691">
        <v>20</v>
      </c>
      <c r="G691">
        <v>360</v>
      </c>
      <c r="I691">
        <v>100</v>
      </c>
      <c r="M691">
        <v>411</v>
      </c>
      <c r="N691">
        <v>367</v>
      </c>
      <c r="O691">
        <v>44</v>
      </c>
      <c r="P691">
        <v>205900</v>
      </c>
      <c r="S691">
        <v>10.8</v>
      </c>
      <c r="T691">
        <v>0.89629999999999999</v>
      </c>
      <c r="AA691">
        <f t="shared" si="10"/>
        <v>561.03542234332429</v>
      </c>
    </row>
    <row r="692" spans="1:27" x14ac:dyDescent="0.25">
      <c r="A692" t="s">
        <v>15</v>
      </c>
      <c r="B692" t="s">
        <v>299</v>
      </c>
      <c r="C692" t="s">
        <v>45</v>
      </c>
      <c r="D692" s="2">
        <v>38038</v>
      </c>
      <c r="F692">
        <v>20</v>
      </c>
      <c r="G692">
        <v>360</v>
      </c>
      <c r="I692">
        <v>100</v>
      </c>
      <c r="M692">
        <v>380</v>
      </c>
      <c r="N692">
        <v>334</v>
      </c>
      <c r="O692">
        <v>46</v>
      </c>
      <c r="P692">
        <v>130700.00000000001</v>
      </c>
      <c r="S692">
        <v>12.05</v>
      </c>
      <c r="T692">
        <v>0.89600000000000002</v>
      </c>
      <c r="AA692">
        <f t="shared" si="10"/>
        <v>391.31736526946111</v>
      </c>
    </row>
    <row r="693" spans="1:27" x14ac:dyDescent="0.25">
      <c r="A693" t="s">
        <v>15</v>
      </c>
      <c r="B693" t="s">
        <v>299</v>
      </c>
      <c r="C693" t="s">
        <v>45</v>
      </c>
      <c r="D693" s="2">
        <v>38067</v>
      </c>
      <c r="F693">
        <v>20</v>
      </c>
      <c r="G693">
        <v>320</v>
      </c>
      <c r="I693">
        <v>100</v>
      </c>
      <c r="M693">
        <v>412</v>
      </c>
      <c r="N693">
        <v>350</v>
      </c>
      <c r="O693">
        <v>62</v>
      </c>
      <c r="P693">
        <v>193600</v>
      </c>
      <c r="S693">
        <v>15</v>
      </c>
      <c r="T693">
        <v>0.89470000000000005</v>
      </c>
      <c r="AA693">
        <f t="shared" si="10"/>
        <v>553.14285714285711</v>
      </c>
    </row>
    <row r="694" spans="1:27" x14ac:dyDescent="0.25">
      <c r="A694" t="s">
        <v>15</v>
      </c>
      <c r="B694" t="s">
        <v>299</v>
      </c>
      <c r="C694" t="s">
        <v>45</v>
      </c>
      <c r="D694" s="2">
        <v>38083</v>
      </c>
      <c r="F694">
        <v>20</v>
      </c>
      <c r="G694">
        <v>330</v>
      </c>
      <c r="I694">
        <v>110</v>
      </c>
      <c r="M694">
        <v>384</v>
      </c>
      <c r="N694">
        <v>326</v>
      </c>
      <c r="O694">
        <v>58</v>
      </c>
      <c r="P694">
        <v>122900</v>
      </c>
      <c r="S694">
        <v>15</v>
      </c>
      <c r="T694">
        <v>0.89590000000000003</v>
      </c>
      <c r="AA694">
        <f t="shared" si="10"/>
        <v>376.99386503067484</v>
      </c>
    </row>
    <row r="695" spans="1:27" x14ac:dyDescent="0.25">
      <c r="A695" t="s">
        <v>15</v>
      </c>
      <c r="B695" t="s">
        <v>299</v>
      </c>
      <c r="C695" t="s">
        <v>45</v>
      </c>
      <c r="D695" s="2">
        <v>38329</v>
      </c>
      <c r="F695">
        <v>20</v>
      </c>
      <c r="G695">
        <v>225</v>
      </c>
      <c r="I695">
        <v>70</v>
      </c>
      <c r="M695">
        <v>342</v>
      </c>
      <c r="N695">
        <v>288</v>
      </c>
      <c r="O695">
        <v>54</v>
      </c>
      <c r="P695">
        <v>188400</v>
      </c>
      <c r="S695">
        <v>15.93</v>
      </c>
      <c r="T695">
        <v>0.91520000000000001</v>
      </c>
      <c r="AA695">
        <f t="shared" si="10"/>
        <v>654.16666666666663</v>
      </c>
    </row>
    <row r="696" spans="1:27" x14ac:dyDescent="0.25">
      <c r="A696" t="s">
        <v>15</v>
      </c>
      <c r="B696" t="s">
        <v>299</v>
      </c>
      <c r="C696" t="s">
        <v>45</v>
      </c>
      <c r="D696" s="2">
        <v>38373</v>
      </c>
      <c r="F696">
        <v>20</v>
      </c>
      <c r="G696">
        <v>254</v>
      </c>
      <c r="I696">
        <v>70</v>
      </c>
      <c r="M696">
        <v>351</v>
      </c>
      <c r="N696">
        <v>287</v>
      </c>
      <c r="O696">
        <v>64</v>
      </c>
      <c r="P696">
        <v>194500</v>
      </c>
      <c r="S696">
        <v>18.2</v>
      </c>
      <c r="T696">
        <v>0.89270000000000005</v>
      </c>
      <c r="AA696">
        <f t="shared" si="10"/>
        <v>677.70034843205576</v>
      </c>
    </row>
    <row r="697" spans="1:27" x14ac:dyDescent="0.25">
      <c r="A697" t="s">
        <v>15</v>
      </c>
      <c r="B697" t="s">
        <v>299</v>
      </c>
      <c r="C697" t="s">
        <v>45</v>
      </c>
      <c r="D697" s="2">
        <v>38432</v>
      </c>
      <c r="F697">
        <v>20</v>
      </c>
      <c r="G697">
        <v>254</v>
      </c>
      <c r="I697">
        <v>70</v>
      </c>
      <c r="M697">
        <v>342</v>
      </c>
      <c r="N697">
        <v>278</v>
      </c>
      <c r="O697">
        <v>64</v>
      </c>
      <c r="P697">
        <v>92700</v>
      </c>
      <c r="S697">
        <v>18.600000000000001</v>
      </c>
      <c r="T697">
        <v>0.84919999999999995</v>
      </c>
      <c r="AA697">
        <f t="shared" si="10"/>
        <v>333.45323741007195</v>
      </c>
    </row>
    <row r="698" spans="1:27" x14ac:dyDescent="0.25">
      <c r="A698" t="s">
        <v>15</v>
      </c>
      <c r="B698" t="s">
        <v>299</v>
      </c>
      <c r="C698" t="s">
        <v>45</v>
      </c>
      <c r="D698" s="2">
        <v>39533</v>
      </c>
      <c r="F698">
        <v>16</v>
      </c>
      <c r="G698">
        <v>550</v>
      </c>
      <c r="I698">
        <v>190</v>
      </c>
      <c r="M698">
        <v>424</v>
      </c>
      <c r="N698">
        <v>424</v>
      </c>
      <c r="O698">
        <v>0</v>
      </c>
      <c r="P698">
        <v>429900</v>
      </c>
      <c r="S698">
        <v>0</v>
      </c>
      <c r="T698">
        <v>0.8841</v>
      </c>
      <c r="X698" t="s">
        <v>251</v>
      </c>
      <c r="AA698">
        <f t="shared" si="10"/>
        <v>1013.9150943396227</v>
      </c>
    </row>
    <row r="699" spans="1:27" x14ac:dyDescent="0.25">
      <c r="A699" t="s">
        <v>15</v>
      </c>
      <c r="B699" t="s">
        <v>299</v>
      </c>
      <c r="C699" t="s">
        <v>45</v>
      </c>
      <c r="D699" s="2">
        <v>41300</v>
      </c>
      <c r="F699">
        <v>28</v>
      </c>
      <c r="G699">
        <v>230</v>
      </c>
      <c r="I699">
        <v>120</v>
      </c>
      <c r="J699">
        <v>50</v>
      </c>
      <c r="K699">
        <v>44</v>
      </c>
      <c r="L699">
        <v>75.599999999999994</v>
      </c>
      <c r="M699">
        <v>1252.1199999999999</v>
      </c>
      <c r="N699">
        <v>1188.31</v>
      </c>
      <c r="O699">
        <v>63.81</v>
      </c>
      <c r="P699">
        <v>166700</v>
      </c>
      <c r="S699">
        <v>5.0961569178673001</v>
      </c>
      <c r="T699">
        <v>0.88919999999999999</v>
      </c>
      <c r="AA699">
        <f t="shared" si="10"/>
        <v>140.28325941883853</v>
      </c>
    </row>
    <row r="700" spans="1:27" x14ac:dyDescent="0.25">
      <c r="A700" t="s">
        <v>15</v>
      </c>
      <c r="B700" t="s">
        <v>299</v>
      </c>
      <c r="C700" t="s">
        <v>45</v>
      </c>
      <c r="D700" s="2">
        <v>41320</v>
      </c>
      <c r="F700">
        <v>28</v>
      </c>
      <c r="G700">
        <v>230</v>
      </c>
      <c r="I700">
        <v>120</v>
      </c>
      <c r="J700">
        <v>50</v>
      </c>
      <c r="K700">
        <v>46.7</v>
      </c>
      <c r="L700">
        <v>76.900000000000006</v>
      </c>
      <c r="M700">
        <v>1277.51</v>
      </c>
      <c r="N700">
        <v>1221.01</v>
      </c>
      <c r="O700">
        <v>53.65</v>
      </c>
      <c r="P700">
        <v>173000</v>
      </c>
      <c r="S700">
        <v>4.1995757371762297</v>
      </c>
      <c r="T700">
        <v>0.88919999999999999</v>
      </c>
      <c r="AA700">
        <f t="shared" si="10"/>
        <v>141.68598127779461</v>
      </c>
    </row>
    <row r="701" spans="1:27" x14ac:dyDescent="0.25">
      <c r="A701" t="s">
        <v>15</v>
      </c>
      <c r="B701" t="s">
        <v>299</v>
      </c>
      <c r="C701" t="s">
        <v>45</v>
      </c>
      <c r="D701" s="2">
        <v>41351</v>
      </c>
      <c r="F701">
        <v>28</v>
      </c>
      <c r="G701">
        <v>230</v>
      </c>
      <c r="I701">
        <v>120</v>
      </c>
      <c r="J701">
        <v>50</v>
      </c>
      <c r="K701">
        <v>47.7</v>
      </c>
      <c r="L701">
        <v>98</v>
      </c>
      <c r="M701">
        <v>26.84</v>
      </c>
      <c r="N701">
        <v>1.39</v>
      </c>
      <c r="O701">
        <v>25.45</v>
      </c>
      <c r="P701">
        <v>51200</v>
      </c>
      <c r="S701">
        <v>94.821162444113298</v>
      </c>
      <c r="T701">
        <v>0.88919999999999999</v>
      </c>
      <c r="AA701">
        <f t="shared" si="10"/>
        <v>36834.532374100723</v>
      </c>
    </row>
    <row r="702" spans="1:27" x14ac:dyDescent="0.25">
      <c r="A702" t="s">
        <v>15</v>
      </c>
      <c r="B702" t="s">
        <v>299</v>
      </c>
      <c r="C702" t="s">
        <v>45</v>
      </c>
      <c r="D702" s="2">
        <v>41352</v>
      </c>
      <c r="F702">
        <v>28</v>
      </c>
      <c r="G702">
        <v>161</v>
      </c>
      <c r="I702">
        <v>118</v>
      </c>
      <c r="J702">
        <v>45</v>
      </c>
      <c r="K702">
        <v>47.2</v>
      </c>
      <c r="L702">
        <v>89.6</v>
      </c>
      <c r="M702">
        <v>21.2</v>
      </c>
      <c r="N702">
        <v>21.08</v>
      </c>
      <c r="O702">
        <v>0.12</v>
      </c>
      <c r="P702">
        <v>43700</v>
      </c>
      <c r="S702">
        <v>0.56603773584905703</v>
      </c>
      <c r="T702">
        <v>0.88919999999999999</v>
      </c>
      <c r="AA702">
        <f t="shared" si="10"/>
        <v>2073.0550284629981</v>
      </c>
    </row>
    <row r="703" spans="1:27" x14ac:dyDescent="0.25">
      <c r="A703" t="s">
        <v>15</v>
      </c>
      <c r="B703" t="s">
        <v>299</v>
      </c>
      <c r="C703" t="s">
        <v>45</v>
      </c>
      <c r="D703" s="2">
        <v>41357</v>
      </c>
      <c r="F703">
        <v>28</v>
      </c>
      <c r="G703">
        <v>559</v>
      </c>
      <c r="I703">
        <v>206</v>
      </c>
      <c r="J703">
        <v>45</v>
      </c>
      <c r="K703">
        <v>48.7</v>
      </c>
      <c r="L703">
        <v>76.599999999999994</v>
      </c>
      <c r="M703">
        <v>1338.5</v>
      </c>
      <c r="N703">
        <v>1276.1300000000001</v>
      </c>
      <c r="O703">
        <v>4.47</v>
      </c>
      <c r="P703">
        <v>188200</v>
      </c>
      <c r="S703">
        <v>0.33395592080687297</v>
      </c>
      <c r="T703">
        <v>0.88919999999999999</v>
      </c>
      <c r="AA703">
        <f t="shared" si="10"/>
        <v>147.47713790914719</v>
      </c>
    </row>
    <row r="704" spans="1:27" x14ac:dyDescent="0.25">
      <c r="A704" t="s">
        <v>15</v>
      </c>
      <c r="B704" t="s">
        <v>299</v>
      </c>
      <c r="C704" t="s">
        <v>45</v>
      </c>
      <c r="D704" s="2">
        <v>41358</v>
      </c>
      <c r="F704">
        <v>28</v>
      </c>
      <c r="G704">
        <v>559</v>
      </c>
      <c r="I704">
        <v>206</v>
      </c>
      <c r="J704">
        <v>50</v>
      </c>
      <c r="K704">
        <v>47</v>
      </c>
      <c r="L704">
        <v>75.8</v>
      </c>
      <c r="M704">
        <v>1320.26</v>
      </c>
      <c r="N704">
        <v>1246</v>
      </c>
      <c r="O704">
        <v>74</v>
      </c>
      <c r="P704">
        <v>193500</v>
      </c>
      <c r="S704">
        <v>5.6049565994576804</v>
      </c>
      <c r="T704">
        <v>0.88919999999999999</v>
      </c>
      <c r="AA704">
        <f t="shared" si="10"/>
        <v>155.29695024077046</v>
      </c>
    </row>
    <row r="705" spans="1:27" x14ac:dyDescent="0.25">
      <c r="A705" t="s">
        <v>15</v>
      </c>
      <c r="B705" t="s">
        <v>299</v>
      </c>
      <c r="C705" t="s">
        <v>45</v>
      </c>
      <c r="D705" s="2">
        <v>41363</v>
      </c>
      <c r="F705">
        <v>28</v>
      </c>
      <c r="G705">
        <v>559</v>
      </c>
      <c r="I705">
        <v>206</v>
      </c>
      <c r="J705">
        <v>52</v>
      </c>
      <c r="K705">
        <v>48</v>
      </c>
      <c r="L705">
        <v>76.8</v>
      </c>
      <c r="M705">
        <v>1316.2</v>
      </c>
      <c r="N705">
        <v>1240.3</v>
      </c>
      <c r="O705">
        <v>75.900000000000006</v>
      </c>
      <c r="P705">
        <v>179000</v>
      </c>
      <c r="S705">
        <v>5.7666008205439896</v>
      </c>
      <c r="T705">
        <v>0.88919999999999999</v>
      </c>
      <c r="AA705">
        <f t="shared" si="10"/>
        <v>144.31992259937113</v>
      </c>
    </row>
    <row r="706" spans="1:27" x14ac:dyDescent="0.25">
      <c r="A706" t="s">
        <v>15</v>
      </c>
      <c r="B706" t="s">
        <v>299</v>
      </c>
      <c r="C706" t="s">
        <v>45</v>
      </c>
      <c r="D706" s="2">
        <v>41364</v>
      </c>
      <c r="F706">
        <v>28</v>
      </c>
      <c r="G706">
        <v>559</v>
      </c>
      <c r="I706">
        <v>206</v>
      </c>
      <c r="J706">
        <v>52</v>
      </c>
      <c r="K706">
        <v>48</v>
      </c>
      <c r="L706">
        <v>81.400000000000006</v>
      </c>
      <c r="M706">
        <v>1317.1</v>
      </c>
      <c r="N706">
        <v>1239.7</v>
      </c>
      <c r="O706">
        <v>77.400000000000006</v>
      </c>
      <c r="P706">
        <v>182000</v>
      </c>
      <c r="S706">
        <v>5.8765469592286097</v>
      </c>
      <c r="T706">
        <v>0.88919999999999999</v>
      </c>
      <c r="AA706">
        <f t="shared" ref="AA706:AA769" si="11">P706/N706</f>
        <v>146.80971202710333</v>
      </c>
    </row>
    <row r="707" spans="1:27" x14ac:dyDescent="0.25">
      <c r="A707" t="s">
        <v>15</v>
      </c>
      <c r="B707" t="s">
        <v>299</v>
      </c>
      <c r="C707" t="s">
        <v>45</v>
      </c>
      <c r="D707" s="2">
        <v>41383</v>
      </c>
      <c r="F707">
        <v>28</v>
      </c>
      <c r="G707">
        <v>559</v>
      </c>
      <c r="I707">
        <v>206</v>
      </c>
      <c r="J707">
        <v>52</v>
      </c>
      <c r="K707">
        <v>48</v>
      </c>
      <c r="L707">
        <v>78.3</v>
      </c>
      <c r="M707">
        <v>1340.15</v>
      </c>
      <c r="N707">
        <v>1251.06</v>
      </c>
      <c r="O707">
        <v>89.09</v>
      </c>
      <c r="P707">
        <v>185200</v>
      </c>
      <c r="S707">
        <v>6.64776331007723</v>
      </c>
      <c r="T707">
        <v>0.88919999999999999</v>
      </c>
      <c r="AA707">
        <f t="shared" si="11"/>
        <v>148.03446677217721</v>
      </c>
    </row>
    <row r="708" spans="1:27" x14ac:dyDescent="0.25">
      <c r="A708" t="s">
        <v>15</v>
      </c>
      <c r="B708" t="s">
        <v>299</v>
      </c>
      <c r="C708" t="s">
        <v>45</v>
      </c>
      <c r="D708" s="2">
        <v>41386</v>
      </c>
      <c r="F708">
        <v>28</v>
      </c>
      <c r="G708">
        <v>559</v>
      </c>
      <c r="I708">
        <v>206</v>
      </c>
      <c r="J708">
        <v>52</v>
      </c>
      <c r="K708">
        <v>49</v>
      </c>
      <c r="L708">
        <v>81.3</v>
      </c>
      <c r="M708">
        <v>1354.7</v>
      </c>
      <c r="N708">
        <v>1279.5</v>
      </c>
      <c r="O708">
        <v>75.2</v>
      </c>
      <c r="P708">
        <v>173300</v>
      </c>
      <c r="S708">
        <v>5.5510445117000096</v>
      </c>
      <c r="T708">
        <v>0.88919999999999999</v>
      </c>
      <c r="AA708">
        <f t="shared" si="11"/>
        <v>135.44353262993357</v>
      </c>
    </row>
    <row r="709" spans="1:27" x14ac:dyDescent="0.25">
      <c r="A709" t="s">
        <v>15</v>
      </c>
      <c r="B709" t="s">
        <v>299</v>
      </c>
      <c r="C709" t="s">
        <v>45</v>
      </c>
      <c r="D709" s="2">
        <v>41393</v>
      </c>
      <c r="F709">
        <v>24</v>
      </c>
      <c r="G709">
        <v>559</v>
      </c>
      <c r="I709">
        <v>206</v>
      </c>
      <c r="J709">
        <v>58</v>
      </c>
      <c r="K709">
        <v>48.7</v>
      </c>
      <c r="L709">
        <v>99</v>
      </c>
      <c r="M709">
        <v>1346.07</v>
      </c>
      <c r="N709">
        <v>1248.51</v>
      </c>
      <c r="O709">
        <v>97.56</v>
      </c>
      <c r="P709">
        <v>191000</v>
      </c>
      <c r="S709">
        <v>7.2477657179790098</v>
      </c>
      <c r="T709">
        <v>0.88919999999999999</v>
      </c>
      <c r="AA709">
        <f t="shared" si="11"/>
        <v>152.98235496712081</v>
      </c>
    </row>
    <row r="710" spans="1:27" x14ac:dyDescent="0.25">
      <c r="A710" t="s">
        <v>15</v>
      </c>
      <c r="B710" t="s">
        <v>299</v>
      </c>
      <c r="C710" t="s">
        <v>45</v>
      </c>
      <c r="D710" s="2">
        <v>41395</v>
      </c>
      <c r="F710">
        <v>28</v>
      </c>
      <c r="G710">
        <v>559</v>
      </c>
      <c r="I710">
        <v>206</v>
      </c>
      <c r="J710">
        <v>52</v>
      </c>
      <c r="K710">
        <v>48</v>
      </c>
      <c r="L710">
        <v>84.4</v>
      </c>
      <c r="M710">
        <v>1363.39</v>
      </c>
      <c r="N710">
        <v>1288.3399999999999</v>
      </c>
      <c r="O710">
        <v>75.05</v>
      </c>
      <c r="P710">
        <v>171400</v>
      </c>
      <c r="S710">
        <v>5.5046611754523704</v>
      </c>
      <c r="T710">
        <v>0.88919999999999999</v>
      </c>
      <c r="AA710">
        <f t="shared" si="11"/>
        <v>133.03941506124161</v>
      </c>
    </row>
    <row r="711" spans="1:27" x14ac:dyDescent="0.25">
      <c r="A711" t="s">
        <v>15</v>
      </c>
      <c r="B711" t="s">
        <v>299</v>
      </c>
      <c r="C711" t="s">
        <v>45</v>
      </c>
      <c r="D711" s="2">
        <v>41396</v>
      </c>
      <c r="F711">
        <v>32</v>
      </c>
      <c r="G711">
        <v>350</v>
      </c>
      <c r="I711">
        <v>218</v>
      </c>
      <c r="J711">
        <v>58</v>
      </c>
      <c r="K711">
        <v>49</v>
      </c>
      <c r="L711">
        <v>74.7</v>
      </c>
      <c r="M711">
        <v>1356.71</v>
      </c>
      <c r="N711">
        <v>1275.3800000000001</v>
      </c>
      <c r="O711">
        <v>81.33</v>
      </c>
      <c r="P711">
        <v>159300</v>
      </c>
      <c r="S711">
        <v>5.9946488195708696</v>
      </c>
      <c r="T711">
        <v>0.88919999999999999</v>
      </c>
      <c r="AA711">
        <f t="shared" si="11"/>
        <v>124.90395019523592</v>
      </c>
    </row>
    <row r="712" spans="1:27" x14ac:dyDescent="0.25">
      <c r="A712" t="s">
        <v>15</v>
      </c>
      <c r="B712" t="s">
        <v>299</v>
      </c>
      <c r="C712" t="s">
        <v>45</v>
      </c>
      <c r="D712" s="2">
        <v>41441</v>
      </c>
      <c r="F712">
        <v>20</v>
      </c>
      <c r="G712">
        <v>118</v>
      </c>
      <c r="I712">
        <v>103</v>
      </c>
      <c r="J712">
        <v>59</v>
      </c>
      <c r="K712">
        <v>48.3</v>
      </c>
      <c r="L712">
        <v>81.900000000000006</v>
      </c>
      <c r="M712">
        <v>1422.56</v>
      </c>
      <c r="N712">
        <v>1265.8699999999999</v>
      </c>
      <c r="O712">
        <v>156.69</v>
      </c>
      <c r="P712">
        <v>189200</v>
      </c>
      <c r="S712">
        <v>11.014649645709101</v>
      </c>
      <c r="T712">
        <v>0.88919999999999999</v>
      </c>
      <c r="AA712">
        <f t="shared" si="11"/>
        <v>149.46242505154558</v>
      </c>
    </row>
    <row r="713" spans="1:27" x14ac:dyDescent="0.25">
      <c r="A713" t="s">
        <v>15</v>
      </c>
      <c r="B713" t="s">
        <v>299</v>
      </c>
      <c r="C713" t="s">
        <v>45</v>
      </c>
      <c r="D713" s="2">
        <v>41616</v>
      </c>
      <c r="F713">
        <v>28</v>
      </c>
      <c r="G713">
        <v>145</v>
      </c>
      <c r="I713">
        <v>131</v>
      </c>
      <c r="J713">
        <v>54</v>
      </c>
      <c r="K713">
        <v>48.2</v>
      </c>
      <c r="L713">
        <v>84</v>
      </c>
      <c r="M713">
        <v>277.5</v>
      </c>
      <c r="N713">
        <v>183.36</v>
      </c>
      <c r="O713">
        <v>94.14</v>
      </c>
      <c r="P713">
        <v>68200</v>
      </c>
      <c r="S713">
        <v>33.924324324324303</v>
      </c>
      <c r="T713">
        <v>0.88919999999999999</v>
      </c>
      <c r="AA713">
        <f t="shared" si="11"/>
        <v>371.94589877835949</v>
      </c>
    </row>
    <row r="714" spans="1:27" x14ac:dyDescent="0.25">
      <c r="A714" t="s">
        <v>15</v>
      </c>
      <c r="B714" t="s">
        <v>299</v>
      </c>
      <c r="C714" t="s">
        <v>45</v>
      </c>
      <c r="D714" s="2">
        <v>41617</v>
      </c>
      <c r="F714">
        <v>28</v>
      </c>
      <c r="G714">
        <v>145</v>
      </c>
      <c r="I714">
        <v>131</v>
      </c>
      <c r="J714">
        <v>54</v>
      </c>
      <c r="K714">
        <v>48</v>
      </c>
      <c r="L714">
        <v>78.7</v>
      </c>
      <c r="M714">
        <v>294.72000000000003</v>
      </c>
      <c r="N714">
        <v>139.55000000000001</v>
      </c>
      <c r="O714">
        <v>155.16999999999999</v>
      </c>
      <c r="P714">
        <v>64100.000000000007</v>
      </c>
      <c r="S714">
        <v>52.649972855591699</v>
      </c>
      <c r="T714">
        <v>0.88919999999999999</v>
      </c>
      <c r="AA714">
        <f t="shared" si="11"/>
        <v>459.33357219634541</v>
      </c>
    </row>
    <row r="715" spans="1:27" x14ac:dyDescent="0.25">
      <c r="A715" t="s">
        <v>15</v>
      </c>
      <c r="B715" t="s">
        <v>299</v>
      </c>
      <c r="C715" t="s">
        <v>45</v>
      </c>
      <c r="D715" s="2">
        <v>41626</v>
      </c>
      <c r="F715">
        <v>28</v>
      </c>
      <c r="G715">
        <v>145</v>
      </c>
      <c r="I715">
        <v>130</v>
      </c>
      <c r="J715">
        <v>53</v>
      </c>
      <c r="K715">
        <v>47.6</v>
      </c>
      <c r="L715">
        <v>92.5</v>
      </c>
      <c r="M715">
        <v>298.36</v>
      </c>
      <c r="N715">
        <v>135.13999999999999</v>
      </c>
      <c r="O715">
        <v>163.22</v>
      </c>
      <c r="P715">
        <v>50100</v>
      </c>
      <c r="S715">
        <v>54.705724627966198</v>
      </c>
      <c r="T715">
        <v>0.88919999999999999</v>
      </c>
      <c r="AA715">
        <f t="shared" si="11"/>
        <v>370.72665384046178</v>
      </c>
    </row>
    <row r="716" spans="1:27" x14ac:dyDescent="0.25">
      <c r="A716" t="s">
        <v>15</v>
      </c>
      <c r="B716" t="s">
        <v>299</v>
      </c>
      <c r="C716" t="s">
        <v>45</v>
      </c>
      <c r="D716" s="2">
        <v>41654</v>
      </c>
      <c r="F716">
        <v>24</v>
      </c>
      <c r="G716">
        <v>206</v>
      </c>
      <c r="I716">
        <v>176</v>
      </c>
      <c r="J716">
        <v>59</v>
      </c>
      <c r="K716">
        <v>47.6</v>
      </c>
      <c r="L716">
        <v>80.400000000000006</v>
      </c>
      <c r="M716">
        <v>283.79000000000002</v>
      </c>
      <c r="N716">
        <v>138.5</v>
      </c>
      <c r="O716">
        <v>145.29</v>
      </c>
      <c r="P716">
        <v>67800</v>
      </c>
      <c r="S716">
        <v>51.196307128510497</v>
      </c>
      <c r="T716">
        <v>0.88900000000000001</v>
      </c>
      <c r="AA716">
        <f t="shared" si="11"/>
        <v>489.53068592057764</v>
      </c>
    </row>
    <row r="717" spans="1:27" x14ac:dyDescent="0.25">
      <c r="A717" t="s">
        <v>15</v>
      </c>
      <c r="B717" t="s">
        <v>299</v>
      </c>
      <c r="C717" t="s">
        <v>45</v>
      </c>
      <c r="D717" s="2">
        <v>41655</v>
      </c>
      <c r="F717">
        <v>28</v>
      </c>
      <c r="G717">
        <v>206</v>
      </c>
      <c r="I717">
        <v>184</v>
      </c>
      <c r="J717">
        <v>59</v>
      </c>
      <c r="K717">
        <v>48</v>
      </c>
      <c r="L717">
        <v>79</v>
      </c>
      <c r="M717">
        <v>270.67</v>
      </c>
      <c r="N717">
        <v>134.76</v>
      </c>
      <c r="O717">
        <v>135.91</v>
      </c>
      <c r="P717">
        <v>70400</v>
      </c>
      <c r="S717">
        <v>50.212435807440798</v>
      </c>
      <c r="T717">
        <v>0.88919999999999999</v>
      </c>
      <c r="AA717">
        <f t="shared" si="11"/>
        <v>522.41021074502828</v>
      </c>
    </row>
    <row r="718" spans="1:27" x14ac:dyDescent="0.25">
      <c r="A718" t="s">
        <v>15</v>
      </c>
      <c r="B718" t="s">
        <v>299</v>
      </c>
      <c r="C718" t="s">
        <v>45</v>
      </c>
      <c r="D718" s="2">
        <v>41656</v>
      </c>
      <c r="F718">
        <v>32</v>
      </c>
      <c r="G718">
        <v>191</v>
      </c>
      <c r="I718">
        <v>176</v>
      </c>
      <c r="J718">
        <v>59</v>
      </c>
      <c r="K718">
        <v>47.7</v>
      </c>
      <c r="L718">
        <v>80.900000000000006</v>
      </c>
      <c r="M718">
        <v>271.87</v>
      </c>
      <c r="N718">
        <v>133.5</v>
      </c>
      <c r="O718">
        <v>138.37</v>
      </c>
      <c r="P718">
        <v>70900</v>
      </c>
      <c r="S718">
        <v>50.895648655607502</v>
      </c>
      <c r="T718">
        <v>0.88919999999999999</v>
      </c>
      <c r="AA718">
        <f t="shared" si="11"/>
        <v>531.08614232209743</v>
      </c>
    </row>
    <row r="719" spans="1:27" x14ac:dyDescent="0.25">
      <c r="A719" t="s">
        <v>15</v>
      </c>
      <c r="B719" t="s">
        <v>299</v>
      </c>
      <c r="C719" t="s">
        <v>45</v>
      </c>
      <c r="D719" s="2">
        <v>41663</v>
      </c>
      <c r="F719">
        <v>28</v>
      </c>
      <c r="G719">
        <v>206</v>
      </c>
      <c r="I719">
        <v>184</v>
      </c>
      <c r="J719">
        <v>59</v>
      </c>
      <c r="K719">
        <v>49.1</v>
      </c>
      <c r="L719">
        <v>90</v>
      </c>
      <c r="M719">
        <v>260.67</v>
      </c>
      <c r="N719">
        <v>134.76</v>
      </c>
      <c r="O719">
        <v>125.91</v>
      </c>
      <c r="P719">
        <v>70400</v>
      </c>
      <c r="S719">
        <v>48.302451375302098</v>
      </c>
      <c r="T719">
        <v>0.88919999999999999</v>
      </c>
      <c r="AA719">
        <f t="shared" si="11"/>
        <v>522.41021074502828</v>
      </c>
    </row>
    <row r="720" spans="1:27" x14ac:dyDescent="0.25">
      <c r="A720" t="s">
        <v>15</v>
      </c>
      <c r="B720" t="s">
        <v>299</v>
      </c>
      <c r="C720" t="s">
        <v>45</v>
      </c>
      <c r="D720" s="2">
        <v>41670</v>
      </c>
      <c r="F720">
        <v>32</v>
      </c>
      <c r="G720">
        <v>174</v>
      </c>
      <c r="I720">
        <v>159</v>
      </c>
      <c r="J720">
        <v>55</v>
      </c>
      <c r="K720">
        <v>49</v>
      </c>
      <c r="L720">
        <v>77.7</v>
      </c>
      <c r="M720">
        <v>295.60000000000002</v>
      </c>
      <c r="N720">
        <v>151.05000000000001</v>
      </c>
      <c r="O720">
        <v>144.44999999999999</v>
      </c>
      <c r="P720">
        <v>72100</v>
      </c>
      <c r="S720">
        <v>48.866711772665802</v>
      </c>
      <c r="T720">
        <v>0.88919999999999999</v>
      </c>
      <c r="AA720">
        <f t="shared" si="11"/>
        <v>477.3253889440582</v>
      </c>
    </row>
    <row r="721" spans="1:27" x14ac:dyDescent="0.25">
      <c r="A721" t="s">
        <v>15</v>
      </c>
      <c r="B721" t="s">
        <v>299</v>
      </c>
      <c r="C721" t="s">
        <v>45</v>
      </c>
      <c r="D721" s="2">
        <v>41693</v>
      </c>
      <c r="F721">
        <v>24</v>
      </c>
      <c r="G721">
        <v>145</v>
      </c>
      <c r="I721">
        <v>134</v>
      </c>
      <c r="J721">
        <v>54</v>
      </c>
      <c r="K721">
        <v>48.1</v>
      </c>
      <c r="L721">
        <v>78.099999999999994</v>
      </c>
      <c r="M721">
        <v>321.06</v>
      </c>
      <c r="N721">
        <v>176.63</v>
      </c>
      <c r="O721">
        <v>144.43</v>
      </c>
      <c r="P721">
        <v>75500</v>
      </c>
      <c r="S721">
        <v>44.985360991714899</v>
      </c>
      <c r="T721">
        <v>0.88919999999999999</v>
      </c>
      <c r="AA721">
        <f t="shared" si="11"/>
        <v>427.44720602389174</v>
      </c>
    </row>
    <row r="722" spans="1:27" x14ac:dyDescent="0.25">
      <c r="A722" t="s">
        <v>15</v>
      </c>
      <c r="B722" t="s">
        <v>299</v>
      </c>
      <c r="C722" t="s">
        <v>45</v>
      </c>
      <c r="D722" s="2">
        <v>41754</v>
      </c>
      <c r="F722">
        <v>24</v>
      </c>
      <c r="G722">
        <v>148</v>
      </c>
      <c r="I722">
        <v>136</v>
      </c>
      <c r="J722">
        <v>55</v>
      </c>
      <c r="K722">
        <v>47</v>
      </c>
      <c r="L722">
        <v>92</v>
      </c>
      <c r="M722">
        <v>420.88</v>
      </c>
      <c r="N722">
        <v>305.25</v>
      </c>
      <c r="O722">
        <v>115.63</v>
      </c>
      <c r="P722">
        <v>92000</v>
      </c>
      <c r="S722">
        <v>27.473389089526702</v>
      </c>
      <c r="T722">
        <v>0.88919999999999999</v>
      </c>
      <c r="AA722">
        <f t="shared" si="11"/>
        <v>301.39230139230142</v>
      </c>
    </row>
    <row r="723" spans="1:27" x14ac:dyDescent="0.25">
      <c r="A723" t="s">
        <v>15</v>
      </c>
      <c r="B723" t="s">
        <v>299</v>
      </c>
      <c r="C723" t="s">
        <v>45</v>
      </c>
      <c r="D723" s="2">
        <v>41759</v>
      </c>
      <c r="F723">
        <v>24</v>
      </c>
      <c r="G723">
        <v>148</v>
      </c>
      <c r="I723">
        <v>136</v>
      </c>
      <c r="J723">
        <v>52</v>
      </c>
      <c r="K723">
        <v>47</v>
      </c>
      <c r="L723">
        <v>40</v>
      </c>
      <c r="M723">
        <v>395.38</v>
      </c>
      <c r="N723">
        <v>247.03</v>
      </c>
      <c r="O723">
        <v>148.38</v>
      </c>
      <c r="P723">
        <v>79100</v>
      </c>
      <c r="S723">
        <v>37.5284536395366</v>
      </c>
      <c r="T723">
        <v>0.88919999999999999</v>
      </c>
      <c r="AA723">
        <f t="shared" si="11"/>
        <v>320.20402380277699</v>
      </c>
    </row>
    <row r="724" spans="1:27" x14ac:dyDescent="0.25">
      <c r="A724" t="s">
        <v>15</v>
      </c>
      <c r="B724" t="s">
        <v>299</v>
      </c>
      <c r="C724" t="s">
        <v>45</v>
      </c>
      <c r="D724" s="2">
        <v>41771</v>
      </c>
      <c r="F724">
        <v>28</v>
      </c>
      <c r="G724">
        <v>205</v>
      </c>
      <c r="I724">
        <v>165</v>
      </c>
      <c r="J724">
        <v>59</v>
      </c>
      <c r="K724">
        <v>48.5</v>
      </c>
      <c r="L724">
        <v>96.7</v>
      </c>
      <c r="M724">
        <v>389.63</v>
      </c>
      <c r="N724">
        <v>224.01</v>
      </c>
      <c r="O724">
        <v>165.62</v>
      </c>
      <c r="P724">
        <v>91400</v>
      </c>
      <c r="S724">
        <v>42.506993814644702</v>
      </c>
      <c r="T724">
        <v>0.88919999999999999</v>
      </c>
      <c r="AA724">
        <f t="shared" si="11"/>
        <v>408.01749921878491</v>
      </c>
    </row>
    <row r="725" spans="1:27" x14ac:dyDescent="0.25">
      <c r="A725" t="s">
        <v>15</v>
      </c>
      <c r="B725" t="s">
        <v>299</v>
      </c>
      <c r="C725" t="s">
        <v>45</v>
      </c>
      <c r="D725" s="2">
        <v>42032</v>
      </c>
      <c r="F725">
        <v>28</v>
      </c>
      <c r="G725">
        <v>205</v>
      </c>
      <c r="I725">
        <v>116</v>
      </c>
      <c r="J725">
        <v>54</v>
      </c>
      <c r="K725">
        <v>48</v>
      </c>
      <c r="L725">
        <v>77</v>
      </c>
      <c r="M725">
        <v>329.77</v>
      </c>
      <c r="N725">
        <v>185.24</v>
      </c>
      <c r="O725">
        <v>144.54</v>
      </c>
      <c r="P725">
        <v>168600</v>
      </c>
      <c r="S725">
        <v>43.830548564150803</v>
      </c>
      <c r="T725">
        <v>0.88919999999999999</v>
      </c>
      <c r="AA725">
        <f t="shared" si="11"/>
        <v>910.17058950550631</v>
      </c>
    </row>
    <row r="726" spans="1:27" x14ac:dyDescent="0.25">
      <c r="A726" t="s">
        <v>15</v>
      </c>
      <c r="B726" t="s">
        <v>299</v>
      </c>
      <c r="C726" t="s">
        <v>45</v>
      </c>
      <c r="D726" s="2">
        <v>42051</v>
      </c>
      <c r="F726">
        <v>28</v>
      </c>
      <c r="G726">
        <v>205</v>
      </c>
      <c r="I726">
        <v>116</v>
      </c>
      <c r="J726">
        <v>54</v>
      </c>
      <c r="K726">
        <v>47.2</v>
      </c>
      <c r="L726">
        <v>80</v>
      </c>
      <c r="M726">
        <v>356.84</v>
      </c>
      <c r="N726">
        <v>190.12</v>
      </c>
      <c r="O726">
        <v>166.72</v>
      </c>
      <c r="P726">
        <v>92000</v>
      </c>
      <c r="S726">
        <v>46.721219594215903</v>
      </c>
      <c r="T726">
        <v>0.88919999999999999</v>
      </c>
      <c r="AA726">
        <f t="shared" si="11"/>
        <v>483.9049021670524</v>
      </c>
    </row>
    <row r="727" spans="1:27" x14ac:dyDescent="0.25">
      <c r="A727" t="s">
        <v>15</v>
      </c>
      <c r="B727" t="s">
        <v>299</v>
      </c>
      <c r="C727" t="s">
        <v>45</v>
      </c>
      <c r="D727" s="2">
        <v>42082</v>
      </c>
      <c r="F727">
        <v>28</v>
      </c>
      <c r="G727">
        <v>205</v>
      </c>
      <c r="I727">
        <v>116</v>
      </c>
      <c r="J727">
        <v>54</v>
      </c>
      <c r="K727">
        <v>47.3</v>
      </c>
      <c r="L727">
        <v>80.5</v>
      </c>
      <c r="M727">
        <v>306.85000000000002</v>
      </c>
      <c r="N727">
        <v>169.26</v>
      </c>
      <c r="O727">
        <v>137.59</v>
      </c>
      <c r="P727">
        <v>107500</v>
      </c>
      <c r="S727">
        <v>44.839498126120297</v>
      </c>
      <c r="T727">
        <v>0.88919999999999999</v>
      </c>
      <c r="AA727">
        <f t="shared" si="11"/>
        <v>635.11757060144157</v>
      </c>
    </row>
    <row r="728" spans="1:27" x14ac:dyDescent="0.25">
      <c r="A728" t="s">
        <v>15</v>
      </c>
      <c r="B728" t="s">
        <v>299</v>
      </c>
      <c r="C728" t="s">
        <v>45</v>
      </c>
      <c r="D728" s="2">
        <v>42108</v>
      </c>
      <c r="F728">
        <v>28</v>
      </c>
      <c r="G728">
        <v>205</v>
      </c>
      <c r="I728">
        <v>120</v>
      </c>
      <c r="J728">
        <v>59</v>
      </c>
      <c r="K728">
        <v>46.4</v>
      </c>
      <c r="L728">
        <v>80.3</v>
      </c>
      <c r="M728">
        <v>318.95999999999998</v>
      </c>
      <c r="N728">
        <v>178.75</v>
      </c>
      <c r="O728">
        <v>140.21</v>
      </c>
      <c r="P728">
        <v>69700</v>
      </c>
      <c r="S728">
        <v>43.958490092801597</v>
      </c>
      <c r="T728">
        <v>0.88919999999999999</v>
      </c>
      <c r="AA728">
        <f t="shared" si="11"/>
        <v>389.93006993006992</v>
      </c>
    </row>
    <row r="729" spans="1:27" x14ac:dyDescent="0.25">
      <c r="A729" t="s">
        <v>15</v>
      </c>
      <c r="B729" t="s">
        <v>299</v>
      </c>
      <c r="C729" t="s">
        <v>45</v>
      </c>
      <c r="D729" s="2">
        <v>42922</v>
      </c>
      <c r="F729">
        <v>28</v>
      </c>
      <c r="G729">
        <v>150</v>
      </c>
      <c r="I729">
        <v>105</v>
      </c>
      <c r="J729">
        <v>60</v>
      </c>
      <c r="K729">
        <v>47.6</v>
      </c>
      <c r="L729">
        <v>69.3</v>
      </c>
      <c r="M729">
        <v>368.2</v>
      </c>
      <c r="N729">
        <v>219.58</v>
      </c>
      <c r="O729">
        <v>148.62</v>
      </c>
      <c r="P729">
        <v>103000</v>
      </c>
      <c r="S729">
        <v>40.363932645301503</v>
      </c>
      <c r="T729">
        <v>0.88919999999999999</v>
      </c>
      <c r="AA729">
        <f t="shared" si="11"/>
        <v>469.07732944712632</v>
      </c>
    </row>
    <row r="730" spans="1:27" x14ac:dyDescent="0.25">
      <c r="A730" t="s">
        <v>15</v>
      </c>
      <c r="B730" t="s">
        <v>299</v>
      </c>
      <c r="C730" t="s">
        <v>45</v>
      </c>
      <c r="D730" s="2">
        <v>42923</v>
      </c>
      <c r="F730">
        <v>28</v>
      </c>
      <c r="G730">
        <v>150</v>
      </c>
      <c r="I730">
        <v>105</v>
      </c>
      <c r="J730">
        <v>59</v>
      </c>
      <c r="K730">
        <v>46.8</v>
      </c>
      <c r="L730">
        <v>70.5</v>
      </c>
      <c r="M730">
        <v>358.26</v>
      </c>
      <c r="N730">
        <v>236.13</v>
      </c>
      <c r="O730">
        <v>122.13</v>
      </c>
      <c r="P730">
        <v>108900</v>
      </c>
      <c r="S730">
        <v>34.089767208172802</v>
      </c>
      <c r="T730">
        <v>0.88919999999999999</v>
      </c>
      <c r="AA730">
        <f t="shared" si="11"/>
        <v>461.18663448100625</v>
      </c>
    </row>
    <row r="731" spans="1:27" x14ac:dyDescent="0.25">
      <c r="A731" t="s">
        <v>15</v>
      </c>
      <c r="B731" t="s">
        <v>299</v>
      </c>
      <c r="C731" t="s">
        <v>45</v>
      </c>
      <c r="D731" s="2">
        <v>42966</v>
      </c>
      <c r="F731">
        <v>28</v>
      </c>
      <c r="G731">
        <v>116</v>
      </c>
      <c r="I731">
        <v>103</v>
      </c>
      <c r="J731">
        <v>49</v>
      </c>
      <c r="K731">
        <v>47.7</v>
      </c>
      <c r="L731">
        <v>67.599999999999994</v>
      </c>
      <c r="M731">
        <v>240.93</v>
      </c>
      <c r="N731">
        <v>211.92</v>
      </c>
      <c r="O731">
        <v>129.01</v>
      </c>
      <c r="P731">
        <v>132300</v>
      </c>
      <c r="S731">
        <v>53.546673307599697</v>
      </c>
      <c r="T731">
        <v>0.88919999999999999</v>
      </c>
      <c r="AA731">
        <f t="shared" si="11"/>
        <v>624.29218573046433</v>
      </c>
    </row>
    <row r="732" spans="1:27" x14ac:dyDescent="0.25">
      <c r="A732" t="s">
        <v>15</v>
      </c>
      <c r="B732" t="s">
        <v>299</v>
      </c>
      <c r="C732" t="s">
        <v>45</v>
      </c>
      <c r="D732" s="2">
        <v>42971</v>
      </c>
      <c r="F732">
        <v>28</v>
      </c>
      <c r="G732">
        <v>116</v>
      </c>
      <c r="I732">
        <v>103</v>
      </c>
      <c r="J732">
        <v>60</v>
      </c>
      <c r="K732">
        <v>48.6</v>
      </c>
      <c r="L732">
        <v>73.7</v>
      </c>
      <c r="M732">
        <v>294.20999999999998</v>
      </c>
      <c r="N732">
        <v>168.76</v>
      </c>
      <c r="O732">
        <v>125.45</v>
      </c>
      <c r="P732">
        <v>130399.99999999999</v>
      </c>
      <c r="S732">
        <v>42.6396111620951</v>
      </c>
      <c r="T732">
        <v>0.88919999999999999</v>
      </c>
      <c r="AA732">
        <f t="shared" si="11"/>
        <v>772.69495141028676</v>
      </c>
    </row>
    <row r="733" spans="1:27" x14ac:dyDescent="0.25">
      <c r="A733" t="s">
        <v>15</v>
      </c>
      <c r="B733" t="s">
        <v>299</v>
      </c>
      <c r="C733" t="s">
        <v>45</v>
      </c>
      <c r="D733" s="2">
        <v>42994</v>
      </c>
      <c r="F733">
        <v>28</v>
      </c>
      <c r="G733">
        <v>145</v>
      </c>
      <c r="I733">
        <v>101</v>
      </c>
      <c r="J733">
        <v>52</v>
      </c>
      <c r="K733">
        <v>48</v>
      </c>
      <c r="L733">
        <v>68</v>
      </c>
      <c r="M733">
        <v>321.17</v>
      </c>
      <c r="N733">
        <v>175.08</v>
      </c>
      <c r="O733">
        <v>146.09</v>
      </c>
      <c r="P733">
        <v>112400</v>
      </c>
      <c r="S733">
        <v>45.486813836908802</v>
      </c>
      <c r="T733">
        <v>0.88919999999999999</v>
      </c>
      <c r="AA733">
        <f t="shared" si="11"/>
        <v>641.99223212245829</v>
      </c>
    </row>
    <row r="734" spans="1:27" x14ac:dyDescent="0.25">
      <c r="A734" t="s">
        <v>15</v>
      </c>
      <c r="B734" t="s">
        <v>307</v>
      </c>
      <c r="C734" t="s">
        <v>60</v>
      </c>
      <c r="D734" s="2">
        <v>41293</v>
      </c>
      <c r="F734">
        <v>20</v>
      </c>
      <c r="G734">
        <v>495</v>
      </c>
      <c r="I734">
        <v>220</v>
      </c>
      <c r="J734">
        <v>152</v>
      </c>
      <c r="K734">
        <v>145</v>
      </c>
      <c r="L734">
        <v>101.2</v>
      </c>
      <c r="M734">
        <v>2031.43</v>
      </c>
      <c r="N734">
        <v>2031.43</v>
      </c>
      <c r="O734">
        <v>0</v>
      </c>
      <c r="P734">
        <v>927600</v>
      </c>
      <c r="S734">
        <v>0</v>
      </c>
      <c r="T734">
        <v>0.79510000000000003</v>
      </c>
      <c r="AA734">
        <f t="shared" si="11"/>
        <v>456.62415145980907</v>
      </c>
    </row>
    <row r="735" spans="1:27" x14ac:dyDescent="0.25">
      <c r="A735" t="s">
        <v>15</v>
      </c>
      <c r="B735" t="s">
        <v>307</v>
      </c>
      <c r="C735" t="s">
        <v>60</v>
      </c>
      <c r="D735" s="2">
        <v>41356</v>
      </c>
      <c r="F735">
        <v>24</v>
      </c>
      <c r="G735">
        <v>1470</v>
      </c>
      <c r="I735">
        <v>515</v>
      </c>
      <c r="J735">
        <v>157</v>
      </c>
      <c r="K735">
        <v>145</v>
      </c>
      <c r="L735">
        <v>71.3</v>
      </c>
      <c r="M735">
        <v>2067.85</v>
      </c>
      <c r="N735">
        <v>2067.85</v>
      </c>
      <c r="O735">
        <v>0</v>
      </c>
      <c r="P735">
        <v>920500</v>
      </c>
      <c r="S735">
        <v>0</v>
      </c>
      <c r="T735">
        <v>0.79500000000000004</v>
      </c>
      <c r="AA735">
        <f t="shared" si="11"/>
        <v>445.14834248132121</v>
      </c>
    </row>
    <row r="736" spans="1:27" x14ac:dyDescent="0.25">
      <c r="A736" t="s">
        <v>15</v>
      </c>
      <c r="B736" t="s">
        <v>307</v>
      </c>
      <c r="C736" t="s">
        <v>60</v>
      </c>
      <c r="D736" s="2">
        <v>41375</v>
      </c>
      <c r="F736">
        <v>24</v>
      </c>
      <c r="G736">
        <v>1470</v>
      </c>
      <c r="I736">
        <v>515</v>
      </c>
      <c r="J736">
        <v>157</v>
      </c>
      <c r="K736">
        <v>74.400000000000006</v>
      </c>
      <c r="L736">
        <v>74.400000000000006</v>
      </c>
      <c r="M736">
        <v>2031.11</v>
      </c>
      <c r="N736">
        <v>2031.11</v>
      </c>
      <c r="O736">
        <v>0</v>
      </c>
      <c r="P736">
        <v>943000</v>
      </c>
      <c r="S736">
        <v>0</v>
      </c>
      <c r="T736">
        <v>0.79510000000000003</v>
      </c>
      <c r="AA736">
        <f t="shared" si="11"/>
        <v>464.27815332502917</v>
      </c>
    </row>
    <row r="737" spans="1:27" x14ac:dyDescent="0.25">
      <c r="A737" t="s">
        <v>15</v>
      </c>
      <c r="B737" t="s">
        <v>307</v>
      </c>
      <c r="C737" t="s">
        <v>60</v>
      </c>
      <c r="D737" s="2">
        <v>41380</v>
      </c>
      <c r="F737">
        <v>24</v>
      </c>
      <c r="G737">
        <v>1470</v>
      </c>
      <c r="I737">
        <v>515</v>
      </c>
      <c r="J737">
        <v>157</v>
      </c>
      <c r="K737">
        <v>141.1</v>
      </c>
      <c r="L737">
        <v>78.599999999999994</v>
      </c>
      <c r="M737">
        <v>2026.38</v>
      </c>
      <c r="N737">
        <v>2026.38</v>
      </c>
      <c r="O737">
        <v>0</v>
      </c>
      <c r="P737">
        <v>904200</v>
      </c>
      <c r="S737">
        <v>0</v>
      </c>
      <c r="T737">
        <v>0.79510000000000003</v>
      </c>
      <c r="AA737">
        <f t="shared" si="11"/>
        <v>446.21443164658155</v>
      </c>
    </row>
    <row r="738" spans="1:27" x14ac:dyDescent="0.25">
      <c r="A738" t="s">
        <v>15</v>
      </c>
      <c r="B738" t="s">
        <v>307</v>
      </c>
      <c r="C738" t="s">
        <v>60</v>
      </c>
      <c r="D738" s="2">
        <v>41399</v>
      </c>
      <c r="F738">
        <v>24</v>
      </c>
      <c r="G738">
        <v>1470</v>
      </c>
      <c r="I738">
        <v>515</v>
      </c>
      <c r="J738">
        <v>157</v>
      </c>
      <c r="K738">
        <v>145</v>
      </c>
      <c r="L738">
        <v>82.7</v>
      </c>
      <c r="M738">
        <v>1648.65</v>
      </c>
      <c r="N738">
        <v>1648.65</v>
      </c>
      <c r="O738">
        <v>0</v>
      </c>
      <c r="P738">
        <v>760500</v>
      </c>
      <c r="S738">
        <v>0</v>
      </c>
      <c r="T738">
        <v>0.79510000000000003</v>
      </c>
      <c r="AA738">
        <f t="shared" si="11"/>
        <v>461.28650714220726</v>
      </c>
    </row>
    <row r="739" spans="1:27" x14ac:dyDescent="0.25">
      <c r="A739" t="s">
        <v>15</v>
      </c>
      <c r="B739" t="s">
        <v>307</v>
      </c>
      <c r="C739" t="s">
        <v>60</v>
      </c>
      <c r="D739" s="2">
        <v>41400</v>
      </c>
      <c r="F739">
        <v>28</v>
      </c>
      <c r="G739">
        <v>1470</v>
      </c>
      <c r="I739">
        <v>515</v>
      </c>
      <c r="J739">
        <v>157</v>
      </c>
      <c r="K739">
        <v>146.30000000000001</v>
      </c>
      <c r="L739">
        <v>91.8</v>
      </c>
      <c r="M739">
        <v>2002.24</v>
      </c>
      <c r="N739">
        <v>2002.24</v>
      </c>
      <c r="O739">
        <v>0</v>
      </c>
      <c r="P739">
        <v>1023400.0000000001</v>
      </c>
      <c r="S739">
        <v>0</v>
      </c>
      <c r="T739">
        <v>0.79510000000000003</v>
      </c>
      <c r="AA739">
        <f t="shared" si="11"/>
        <v>511.12753715838267</v>
      </c>
    </row>
    <row r="740" spans="1:27" x14ac:dyDescent="0.25">
      <c r="A740" t="s">
        <v>15</v>
      </c>
      <c r="B740" t="s">
        <v>307</v>
      </c>
      <c r="C740" t="s">
        <v>60</v>
      </c>
      <c r="D740" s="2">
        <v>41401</v>
      </c>
      <c r="F740">
        <v>28</v>
      </c>
      <c r="G740">
        <v>1470</v>
      </c>
      <c r="I740">
        <v>515</v>
      </c>
      <c r="J740">
        <v>157</v>
      </c>
      <c r="K740">
        <v>145.1</v>
      </c>
      <c r="L740">
        <v>82.1</v>
      </c>
      <c r="M740">
        <v>2048.66</v>
      </c>
      <c r="N740">
        <v>248.66</v>
      </c>
      <c r="O740">
        <v>0</v>
      </c>
      <c r="P740">
        <v>921700</v>
      </c>
      <c r="S740">
        <v>0</v>
      </c>
      <c r="T740">
        <v>0.79510000000000003</v>
      </c>
      <c r="AA740">
        <f t="shared" si="11"/>
        <v>3706.6677390814766</v>
      </c>
    </row>
    <row r="741" spans="1:27" x14ac:dyDescent="0.25">
      <c r="A741" t="s">
        <v>15</v>
      </c>
      <c r="B741" t="s">
        <v>307</v>
      </c>
      <c r="C741" t="s">
        <v>60</v>
      </c>
      <c r="D741" s="2">
        <v>41402</v>
      </c>
      <c r="F741">
        <v>32</v>
      </c>
      <c r="G741">
        <v>1250</v>
      </c>
      <c r="I741">
        <v>510</v>
      </c>
      <c r="J741">
        <v>157</v>
      </c>
      <c r="K741">
        <v>149</v>
      </c>
      <c r="L741">
        <v>95.2</v>
      </c>
      <c r="M741">
        <v>2412.17</v>
      </c>
      <c r="N741">
        <v>2412.17</v>
      </c>
      <c r="O741">
        <v>0</v>
      </c>
      <c r="P741">
        <v>1142300</v>
      </c>
      <c r="S741">
        <v>0</v>
      </c>
      <c r="T741">
        <v>0.79510000000000003</v>
      </c>
      <c r="AA741">
        <f t="shared" si="11"/>
        <v>473.55700468872425</v>
      </c>
    </row>
    <row r="742" spans="1:27" x14ac:dyDescent="0.25">
      <c r="A742" t="s">
        <v>15</v>
      </c>
      <c r="B742" t="s">
        <v>307</v>
      </c>
      <c r="C742" t="s">
        <v>60</v>
      </c>
      <c r="D742" s="2">
        <v>41437</v>
      </c>
      <c r="F742">
        <v>32</v>
      </c>
      <c r="G742">
        <v>1323</v>
      </c>
      <c r="I742">
        <v>588</v>
      </c>
      <c r="J742">
        <v>191</v>
      </c>
      <c r="K742">
        <v>146.9</v>
      </c>
      <c r="L742">
        <v>71.400000000000006</v>
      </c>
      <c r="M742">
        <v>2192.2600000000002</v>
      </c>
      <c r="N742">
        <v>2192.2600000000002</v>
      </c>
      <c r="O742">
        <v>0</v>
      </c>
      <c r="P742">
        <v>993500</v>
      </c>
      <c r="S742">
        <v>0</v>
      </c>
      <c r="T742">
        <v>0.79510000000000003</v>
      </c>
      <c r="AA742">
        <f t="shared" si="11"/>
        <v>453.18529736436369</v>
      </c>
    </row>
    <row r="743" spans="1:27" x14ac:dyDescent="0.25">
      <c r="A743" t="s">
        <v>15</v>
      </c>
      <c r="B743" t="s">
        <v>307</v>
      </c>
      <c r="C743" t="s">
        <v>60</v>
      </c>
      <c r="D743" s="2">
        <v>41629</v>
      </c>
      <c r="F743">
        <v>28</v>
      </c>
      <c r="G743">
        <v>1102.5</v>
      </c>
      <c r="I743">
        <v>514.5</v>
      </c>
      <c r="J743">
        <v>174</v>
      </c>
      <c r="K743">
        <v>148.69999999999999</v>
      </c>
      <c r="L743">
        <v>70.099999999999994</v>
      </c>
      <c r="M743">
        <v>2134.3200000000002</v>
      </c>
      <c r="N743">
        <v>2126.1</v>
      </c>
      <c r="O743">
        <v>8.2200000000000006</v>
      </c>
      <c r="P743">
        <v>934700</v>
      </c>
      <c r="S743">
        <v>0.38513437535139999</v>
      </c>
      <c r="T743">
        <v>0.79510000000000003</v>
      </c>
      <c r="AA743">
        <f t="shared" si="11"/>
        <v>439.63124970603457</v>
      </c>
    </row>
    <row r="744" spans="1:27" x14ac:dyDescent="0.25">
      <c r="A744" t="s">
        <v>15</v>
      </c>
      <c r="B744" t="s">
        <v>307</v>
      </c>
      <c r="C744" t="s">
        <v>60</v>
      </c>
      <c r="D744" s="2">
        <v>41664</v>
      </c>
      <c r="F744">
        <v>24</v>
      </c>
      <c r="G744">
        <v>1205</v>
      </c>
      <c r="I744">
        <v>441</v>
      </c>
      <c r="J744">
        <v>191</v>
      </c>
      <c r="K744">
        <v>145.4</v>
      </c>
      <c r="L744">
        <v>81.900000000000006</v>
      </c>
      <c r="M744">
        <v>1803.22</v>
      </c>
      <c r="N744">
        <v>1803.14</v>
      </c>
      <c r="O744">
        <v>0</v>
      </c>
      <c r="P744">
        <v>709100</v>
      </c>
      <c r="S744">
        <v>0</v>
      </c>
      <c r="T744">
        <v>0.79510000000000003</v>
      </c>
      <c r="AA744">
        <f t="shared" si="11"/>
        <v>393.25842696629212</v>
      </c>
    </row>
    <row r="745" spans="1:27" x14ac:dyDescent="0.25">
      <c r="A745" t="s">
        <v>15</v>
      </c>
      <c r="B745" t="s">
        <v>307</v>
      </c>
      <c r="C745" t="s">
        <v>60</v>
      </c>
      <c r="D745" s="2">
        <v>41665</v>
      </c>
      <c r="F745">
        <v>28</v>
      </c>
      <c r="G745">
        <v>1103</v>
      </c>
      <c r="I745">
        <v>529</v>
      </c>
      <c r="J745">
        <v>191</v>
      </c>
      <c r="K745">
        <v>144</v>
      </c>
      <c r="L745">
        <v>76.900000000000006</v>
      </c>
      <c r="M745">
        <v>2173.34</v>
      </c>
      <c r="N745">
        <v>2172.63</v>
      </c>
      <c r="O745">
        <v>0.71</v>
      </c>
      <c r="P745">
        <v>860200</v>
      </c>
      <c r="S745">
        <v>3.26686114459772E-2</v>
      </c>
      <c r="T745">
        <v>0.79510000000000003</v>
      </c>
      <c r="AA745">
        <f t="shared" si="11"/>
        <v>395.92567533358186</v>
      </c>
    </row>
    <row r="746" spans="1:27" x14ac:dyDescent="0.25">
      <c r="A746" t="s">
        <v>15</v>
      </c>
      <c r="B746" t="s">
        <v>307</v>
      </c>
      <c r="C746" t="s">
        <v>60</v>
      </c>
      <c r="D746" s="2">
        <v>41666</v>
      </c>
      <c r="F746">
        <v>32</v>
      </c>
      <c r="G746">
        <v>1030</v>
      </c>
      <c r="I746">
        <v>551</v>
      </c>
      <c r="J746">
        <v>203</v>
      </c>
      <c r="K746">
        <v>149</v>
      </c>
      <c r="L746">
        <v>95.7</v>
      </c>
      <c r="M746">
        <v>2348.5700000000002</v>
      </c>
      <c r="N746">
        <v>2347.6</v>
      </c>
      <c r="O746">
        <v>0.97</v>
      </c>
      <c r="P746">
        <v>941300</v>
      </c>
      <c r="S746">
        <v>4.1301728285722802E-2</v>
      </c>
      <c r="T746">
        <v>0.79510000000000003</v>
      </c>
      <c r="AA746">
        <f t="shared" si="11"/>
        <v>400.9626852956211</v>
      </c>
    </row>
    <row r="747" spans="1:27" x14ac:dyDescent="0.25">
      <c r="A747" t="s">
        <v>15</v>
      </c>
      <c r="B747" t="s">
        <v>307</v>
      </c>
      <c r="C747" t="s">
        <v>60</v>
      </c>
      <c r="D747" s="2">
        <v>41694</v>
      </c>
      <c r="F747">
        <v>28</v>
      </c>
      <c r="G747">
        <v>1205</v>
      </c>
      <c r="I747">
        <v>441</v>
      </c>
      <c r="J747">
        <v>191</v>
      </c>
      <c r="K747">
        <v>145.6</v>
      </c>
      <c r="L747">
        <v>101.5</v>
      </c>
      <c r="M747">
        <v>1908.52</v>
      </c>
      <c r="N747">
        <v>1900.65</v>
      </c>
      <c r="P747">
        <v>823700</v>
      </c>
      <c r="S747">
        <v>0</v>
      </c>
      <c r="T747">
        <v>0.79510000000000003</v>
      </c>
      <c r="AA747">
        <f t="shared" si="11"/>
        <v>433.37805487596347</v>
      </c>
    </row>
    <row r="748" spans="1:27" x14ac:dyDescent="0.25">
      <c r="A748" t="s">
        <v>15</v>
      </c>
      <c r="B748" t="s">
        <v>307</v>
      </c>
      <c r="C748" t="s">
        <v>60</v>
      </c>
      <c r="D748" s="2">
        <v>41695</v>
      </c>
      <c r="F748">
        <v>28</v>
      </c>
      <c r="G748">
        <v>1205</v>
      </c>
      <c r="I748">
        <v>442</v>
      </c>
      <c r="J748">
        <v>192</v>
      </c>
      <c r="K748">
        <v>144</v>
      </c>
      <c r="L748">
        <v>75</v>
      </c>
      <c r="M748">
        <v>1927.74</v>
      </c>
      <c r="N748">
        <v>1919.73</v>
      </c>
      <c r="O748">
        <v>8.01</v>
      </c>
      <c r="P748">
        <v>789800</v>
      </c>
      <c r="S748">
        <v>0.41551246537396103</v>
      </c>
      <c r="T748">
        <v>0.79510000000000003</v>
      </c>
      <c r="AA748">
        <f t="shared" si="11"/>
        <v>411.41202148218758</v>
      </c>
    </row>
    <row r="749" spans="1:27" x14ac:dyDescent="0.25">
      <c r="A749" t="s">
        <v>15</v>
      </c>
      <c r="B749" t="s">
        <v>307</v>
      </c>
      <c r="C749" t="s">
        <v>60</v>
      </c>
      <c r="D749" s="2">
        <v>41696</v>
      </c>
      <c r="F749">
        <v>28</v>
      </c>
      <c r="G749">
        <v>1205</v>
      </c>
      <c r="I749">
        <v>441</v>
      </c>
      <c r="J749">
        <v>191</v>
      </c>
      <c r="K749">
        <v>146</v>
      </c>
      <c r="L749">
        <v>81</v>
      </c>
      <c r="M749">
        <v>1908.15</v>
      </c>
      <c r="N749">
        <v>1902.73</v>
      </c>
      <c r="O749">
        <v>5.42</v>
      </c>
      <c r="P749">
        <v>822000</v>
      </c>
      <c r="S749">
        <v>0.28404475539134799</v>
      </c>
      <c r="T749">
        <v>0.79510000000000003</v>
      </c>
      <c r="AA749">
        <f t="shared" si="11"/>
        <v>432.01084757164705</v>
      </c>
    </row>
    <row r="750" spans="1:27" x14ac:dyDescent="0.25">
      <c r="A750" t="s">
        <v>15</v>
      </c>
      <c r="B750" t="s">
        <v>307</v>
      </c>
      <c r="C750" t="s">
        <v>60</v>
      </c>
      <c r="D750" s="2">
        <v>41754</v>
      </c>
      <c r="F750">
        <v>28</v>
      </c>
      <c r="G750">
        <v>1103</v>
      </c>
      <c r="I750">
        <v>515</v>
      </c>
      <c r="J750">
        <v>173</v>
      </c>
      <c r="K750">
        <v>148</v>
      </c>
      <c r="L750">
        <v>69</v>
      </c>
      <c r="M750">
        <v>2148.2399999999998</v>
      </c>
      <c r="N750">
        <v>2147</v>
      </c>
      <c r="O750">
        <v>0.48</v>
      </c>
      <c r="P750">
        <v>922200</v>
      </c>
      <c r="S750">
        <v>2.23438721930511E-2</v>
      </c>
      <c r="T750">
        <v>0.79510000000000003</v>
      </c>
      <c r="AA750">
        <f t="shared" si="11"/>
        <v>429.52957615277131</v>
      </c>
    </row>
    <row r="751" spans="1:27" x14ac:dyDescent="0.25">
      <c r="A751" t="s">
        <v>15</v>
      </c>
      <c r="B751" t="s">
        <v>307</v>
      </c>
      <c r="C751" t="s">
        <v>60</v>
      </c>
      <c r="D751" s="2">
        <v>41758</v>
      </c>
      <c r="F751">
        <v>28</v>
      </c>
      <c r="G751">
        <v>1103</v>
      </c>
      <c r="I751">
        <v>515</v>
      </c>
      <c r="J751">
        <v>173</v>
      </c>
      <c r="K751">
        <v>148</v>
      </c>
      <c r="L751">
        <v>99</v>
      </c>
      <c r="M751">
        <v>2124.42</v>
      </c>
      <c r="N751">
        <v>2124.23</v>
      </c>
      <c r="O751">
        <v>0.19</v>
      </c>
      <c r="P751">
        <v>986600</v>
      </c>
      <c r="S751">
        <v>8.9436175520848007E-3</v>
      </c>
      <c r="T751">
        <v>0.79510000000000003</v>
      </c>
      <c r="AA751">
        <f t="shared" si="11"/>
        <v>464.45064799951041</v>
      </c>
    </row>
    <row r="752" spans="1:27" x14ac:dyDescent="0.25">
      <c r="A752" t="s">
        <v>15</v>
      </c>
      <c r="B752" t="s">
        <v>307</v>
      </c>
      <c r="C752" t="s">
        <v>60</v>
      </c>
      <c r="D752" s="2">
        <v>41770</v>
      </c>
      <c r="F752">
        <v>28</v>
      </c>
      <c r="G752">
        <v>1205</v>
      </c>
      <c r="I752">
        <v>441</v>
      </c>
      <c r="J752">
        <v>191</v>
      </c>
      <c r="K752">
        <v>148</v>
      </c>
      <c r="L752">
        <v>73.599999999999994</v>
      </c>
      <c r="M752">
        <v>2195.35</v>
      </c>
      <c r="N752">
        <v>2193.12</v>
      </c>
      <c r="O752">
        <v>2.23</v>
      </c>
      <c r="P752">
        <v>880200</v>
      </c>
      <c r="S752">
        <v>0.101578336028424</v>
      </c>
      <c r="T752">
        <v>0.79510000000000003</v>
      </c>
      <c r="AA752">
        <f t="shared" si="11"/>
        <v>401.34602757715038</v>
      </c>
    </row>
    <row r="753" spans="1:27" x14ac:dyDescent="0.25">
      <c r="A753" t="s">
        <v>15</v>
      </c>
      <c r="B753" t="s">
        <v>307</v>
      </c>
      <c r="C753" t="s">
        <v>60</v>
      </c>
      <c r="D753" s="2">
        <v>42030</v>
      </c>
      <c r="F753">
        <v>28</v>
      </c>
      <c r="G753">
        <v>812</v>
      </c>
      <c r="I753">
        <v>348</v>
      </c>
      <c r="J753">
        <v>187</v>
      </c>
      <c r="K753">
        <v>142</v>
      </c>
      <c r="L753">
        <v>91</v>
      </c>
      <c r="M753">
        <v>1416.55</v>
      </c>
      <c r="N753">
        <v>1398.19</v>
      </c>
      <c r="O753">
        <v>18.36</v>
      </c>
      <c r="P753">
        <v>786700</v>
      </c>
      <c r="S753">
        <v>1.29610673820197</v>
      </c>
      <c r="T753">
        <v>0.79510000000000003</v>
      </c>
      <c r="AA753">
        <f t="shared" si="11"/>
        <v>562.65600526394837</v>
      </c>
    </row>
    <row r="754" spans="1:27" x14ac:dyDescent="0.25">
      <c r="A754" t="s">
        <v>15</v>
      </c>
      <c r="B754" t="s">
        <v>307</v>
      </c>
      <c r="C754" t="s">
        <v>60</v>
      </c>
      <c r="D754" s="2">
        <v>42034</v>
      </c>
      <c r="F754">
        <v>28</v>
      </c>
      <c r="G754">
        <v>812</v>
      </c>
      <c r="I754">
        <v>348</v>
      </c>
      <c r="J754">
        <v>187</v>
      </c>
      <c r="K754">
        <v>142</v>
      </c>
      <c r="L754">
        <v>98</v>
      </c>
      <c r="M754">
        <v>1420.17</v>
      </c>
      <c r="N754">
        <v>1389.38</v>
      </c>
      <c r="O754">
        <v>30.79</v>
      </c>
      <c r="P754">
        <v>815000</v>
      </c>
      <c r="S754">
        <v>2.1680503038368601</v>
      </c>
      <c r="T754">
        <v>0.79510000000000003</v>
      </c>
      <c r="AA754">
        <f t="shared" si="11"/>
        <v>586.59258086340662</v>
      </c>
    </row>
    <row r="755" spans="1:27" x14ac:dyDescent="0.25">
      <c r="A755" t="s">
        <v>15</v>
      </c>
      <c r="B755" t="s">
        <v>307</v>
      </c>
      <c r="C755" t="s">
        <v>60</v>
      </c>
      <c r="D755" s="2">
        <v>42048</v>
      </c>
      <c r="F755">
        <v>28</v>
      </c>
      <c r="G755">
        <v>818</v>
      </c>
      <c r="I755">
        <v>348</v>
      </c>
      <c r="J755">
        <v>187</v>
      </c>
      <c r="K755">
        <v>143.19999999999999</v>
      </c>
      <c r="L755">
        <v>80.8</v>
      </c>
      <c r="M755">
        <v>1416.91</v>
      </c>
      <c r="N755">
        <v>1393.34</v>
      </c>
      <c r="O755">
        <v>23.57</v>
      </c>
      <c r="P755">
        <v>775000</v>
      </c>
      <c r="S755">
        <v>1.6634789789047999</v>
      </c>
      <c r="T755">
        <v>0.79510000000000003</v>
      </c>
      <c r="AA755">
        <f t="shared" si="11"/>
        <v>556.21743436634279</v>
      </c>
    </row>
    <row r="756" spans="1:27" x14ac:dyDescent="0.25">
      <c r="A756" t="s">
        <v>15</v>
      </c>
      <c r="B756" t="s">
        <v>307</v>
      </c>
      <c r="C756" t="s">
        <v>60</v>
      </c>
      <c r="D756" s="2">
        <v>42083</v>
      </c>
      <c r="F756">
        <v>28</v>
      </c>
      <c r="G756">
        <v>812</v>
      </c>
      <c r="I756">
        <v>348</v>
      </c>
      <c r="J756">
        <v>187</v>
      </c>
      <c r="K756">
        <v>142.1</v>
      </c>
      <c r="L756">
        <v>86.7</v>
      </c>
      <c r="M756">
        <v>1419.4</v>
      </c>
      <c r="N756">
        <v>1388.39</v>
      </c>
      <c r="O756">
        <v>31.01</v>
      </c>
      <c r="P756">
        <v>735500</v>
      </c>
      <c r="S756">
        <v>2.18472594053826</v>
      </c>
      <c r="T756">
        <v>0.79510000000000003</v>
      </c>
      <c r="AA756">
        <f t="shared" si="11"/>
        <v>529.75028630283998</v>
      </c>
    </row>
    <row r="757" spans="1:27" x14ac:dyDescent="0.25">
      <c r="A757" t="s">
        <v>15</v>
      </c>
      <c r="B757" t="s">
        <v>307</v>
      </c>
      <c r="C757" t="s">
        <v>60</v>
      </c>
      <c r="D757" s="2">
        <v>42106</v>
      </c>
      <c r="F757">
        <v>28</v>
      </c>
      <c r="G757">
        <v>812</v>
      </c>
      <c r="I757">
        <v>348</v>
      </c>
      <c r="J757">
        <v>187</v>
      </c>
      <c r="K757">
        <v>142.4</v>
      </c>
      <c r="L757">
        <v>79.7</v>
      </c>
      <c r="M757">
        <v>1432.52</v>
      </c>
      <c r="N757">
        <v>1402.06</v>
      </c>
      <c r="O757">
        <v>30.5</v>
      </c>
      <c r="P757">
        <v>729500</v>
      </c>
      <c r="S757">
        <v>2.12911512579231</v>
      </c>
      <c r="T757">
        <v>0.79510000000000003</v>
      </c>
      <c r="AA757">
        <f t="shared" si="11"/>
        <v>520.30583569890018</v>
      </c>
    </row>
    <row r="758" spans="1:27" x14ac:dyDescent="0.25">
      <c r="A758" t="s">
        <v>15</v>
      </c>
      <c r="B758" t="s">
        <v>307</v>
      </c>
      <c r="C758" t="s">
        <v>60</v>
      </c>
      <c r="D758" s="2">
        <v>42626</v>
      </c>
      <c r="F758">
        <v>24</v>
      </c>
      <c r="G758">
        <v>1471</v>
      </c>
      <c r="I758">
        <v>513</v>
      </c>
      <c r="J758">
        <v>157</v>
      </c>
      <c r="K758">
        <v>144</v>
      </c>
      <c r="L758">
        <v>78</v>
      </c>
      <c r="M758">
        <v>1739.7</v>
      </c>
      <c r="N758">
        <v>1731.1</v>
      </c>
      <c r="O758">
        <v>8.6</v>
      </c>
      <c r="P758">
        <v>1010400</v>
      </c>
      <c r="S758">
        <v>0.49433810427085101</v>
      </c>
      <c r="T758">
        <v>0.79510000000000003</v>
      </c>
      <c r="AA758">
        <f t="shared" si="11"/>
        <v>583.67511986598117</v>
      </c>
    </row>
    <row r="759" spans="1:27" x14ac:dyDescent="0.25">
      <c r="A759" t="s">
        <v>15</v>
      </c>
      <c r="B759" t="s">
        <v>307</v>
      </c>
      <c r="C759" t="s">
        <v>60</v>
      </c>
      <c r="D759" s="2">
        <v>42668</v>
      </c>
      <c r="F759">
        <v>24</v>
      </c>
      <c r="G759">
        <v>1455</v>
      </c>
      <c r="I759">
        <v>510</v>
      </c>
      <c r="J759">
        <v>155</v>
      </c>
      <c r="K759">
        <v>121.7</v>
      </c>
      <c r="L759">
        <v>81.3</v>
      </c>
      <c r="M759">
        <v>1680.94</v>
      </c>
      <c r="N759">
        <v>1674.98</v>
      </c>
      <c r="O759">
        <v>5.0599999999999996</v>
      </c>
      <c r="P759">
        <v>950900</v>
      </c>
      <c r="S759">
        <v>0.301022047187883</v>
      </c>
      <c r="T759">
        <v>0.79500000000000004</v>
      </c>
      <c r="AA759">
        <f t="shared" si="11"/>
        <v>567.70827114353608</v>
      </c>
    </row>
    <row r="760" spans="1:27" x14ac:dyDescent="0.25">
      <c r="A760" t="s">
        <v>15</v>
      </c>
      <c r="B760" t="s">
        <v>307</v>
      </c>
      <c r="C760" t="s">
        <v>60</v>
      </c>
      <c r="D760" s="2">
        <v>42915</v>
      </c>
      <c r="F760">
        <v>28</v>
      </c>
      <c r="G760">
        <v>870</v>
      </c>
      <c r="I760">
        <v>690</v>
      </c>
      <c r="J760">
        <v>155</v>
      </c>
      <c r="K760">
        <v>141.4</v>
      </c>
      <c r="L760">
        <v>61</v>
      </c>
      <c r="M760">
        <v>1504.24</v>
      </c>
      <c r="N760">
        <v>1499.52</v>
      </c>
      <c r="O760">
        <v>4.68</v>
      </c>
      <c r="P760">
        <v>844100</v>
      </c>
      <c r="S760">
        <v>0.31112056586714898</v>
      </c>
      <c r="T760">
        <v>0.79510000000000003</v>
      </c>
      <c r="AA760">
        <f t="shared" si="11"/>
        <v>562.91346564233891</v>
      </c>
    </row>
    <row r="761" spans="1:27" x14ac:dyDescent="0.25">
      <c r="A761" t="s">
        <v>15</v>
      </c>
      <c r="B761" t="s">
        <v>307</v>
      </c>
      <c r="C761" t="s">
        <v>60</v>
      </c>
      <c r="D761" s="2">
        <v>42967</v>
      </c>
      <c r="F761">
        <v>28</v>
      </c>
      <c r="G761">
        <v>740</v>
      </c>
      <c r="I761">
        <v>580</v>
      </c>
      <c r="J761">
        <v>148</v>
      </c>
      <c r="K761">
        <v>143</v>
      </c>
      <c r="L761">
        <v>62</v>
      </c>
      <c r="M761">
        <v>1315.53</v>
      </c>
      <c r="N761">
        <v>1309.55</v>
      </c>
      <c r="O761">
        <v>5.98</v>
      </c>
      <c r="P761">
        <v>694100</v>
      </c>
      <c r="S761">
        <v>0.45456964113323201</v>
      </c>
      <c r="T761">
        <v>0.79510000000000003</v>
      </c>
      <c r="AA761">
        <f t="shared" si="11"/>
        <v>530.0293994120118</v>
      </c>
    </row>
    <row r="762" spans="1:27" x14ac:dyDescent="0.25">
      <c r="A762" t="s">
        <v>15</v>
      </c>
      <c r="B762" t="s">
        <v>307</v>
      </c>
      <c r="C762" t="s">
        <v>60</v>
      </c>
      <c r="D762" s="2">
        <v>42972</v>
      </c>
      <c r="F762">
        <v>28</v>
      </c>
      <c r="G762">
        <v>740</v>
      </c>
      <c r="I762">
        <v>580</v>
      </c>
      <c r="J762">
        <v>148</v>
      </c>
      <c r="K762">
        <v>143.80000000000001</v>
      </c>
      <c r="L762">
        <v>62.2</v>
      </c>
      <c r="M762">
        <v>1302.6500000000001</v>
      </c>
      <c r="N762">
        <v>1268.76</v>
      </c>
      <c r="O762">
        <v>33.89</v>
      </c>
      <c r="P762">
        <v>781400</v>
      </c>
      <c r="S762">
        <v>2.6016197750738899</v>
      </c>
      <c r="T762">
        <v>0.79510000000000003</v>
      </c>
      <c r="AA762">
        <f t="shared" si="11"/>
        <v>615.87691919669601</v>
      </c>
    </row>
    <row r="763" spans="1:27" x14ac:dyDescent="0.25">
      <c r="A763" t="s">
        <v>15</v>
      </c>
      <c r="B763" t="s">
        <v>307</v>
      </c>
      <c r="C763" t="s">
        <v>60</v>
      </c>
      <c r="D763" s="2">
        <v>43176</v>
      </c>
      <c r="F763">
        <v>24</v>
      </c>
      <c r="G763">
        <v>700</v>
      </c>
      <c r="I763">
        <v>420</v>
      </c>
      <c r="J763">
        <v>149</v>
      </c>
      <c r="K763">
        <v>141.6</v>
      </c>
      <c r="L763">
        <v>71.8</v>
      </c>
      <c r="M763">
        <v>1096.92</v>
      </c>
      <c r="N763">
        <v>884.79</v>
      </c>
      <c r="O763">
        <v>212.13</v>
      </c>
      <c r="P763">
        <v>615100</v>
      </c>
      <c r="S763">
        <v>19.338693797177601</v>
      </c>
      <c r="T763">
        <v>0.79510000000000003</v>
      </c>
      <c r="AA763">
        <f t="shared" si="11"/>
        <v>695.19320968817465</v>
      </c>
    </row>
    <row r="764" spans="1:27" x14ac:dyDescent="0.25">
      <c r="A764" t="s">
        <v>15</v>
      </c>
      <c r="B764" t="s">
        <v>307</v>
      </c>
      <c r="C764" t="s">
        <v>60</v>
      </c>
      <c r="D764" s="2">
        <v>43177</v>
      </c>
      <c r="F764">
        <v>28</v>
      </c>
      <c r="G764">
        <v>650</v>
      </c>
      <c r="I764">
        <v>450</v>
      </c>
      <c r="J764">
        <v>151</v>
      </c>
      <c r="K764">
        <v>141.4</v>
      </c>
      <c r="L764">
        <v>75.900000000000006</v>
      </c>
      <c r="M764">
        <v>1182.7</v>
      </c>
      <c r="N764">
        <v>1028.01</v>
      </c>
      <c r="O764">
        <v>154.69</v>
      </c>
      <c r="P764">
        <v>678800</v>
      </c>
      <c r="S764">
        <v>13.0793946055635</v>
      </c>
      <c r="T764">
        <v>0.79510000000000003</v>
      </c>
      <c r="AA764">
        <f t="shared" si="11"/>
        <v>660.3048608476571</v>
      </c>
    </row>
    <row r="765" spans="1:27" x14ac:dyDescent="0.25">
      <c r="A765" t="s">
        <v>15</v>
      </c>
      <c r="B765" t="s">
        <v>307</v>
      </c>
      <c r="C765" t="s">
        <v>60</v>
      </c>
      <c r="D765" s="2">
        <v>43177</v>
      </c>
      <c r="F765">
        <v>32</v>
      </c>
      <c r="G765">
        <v>600</v>
      </c>
      <c r="I765">
        <v>480</v>
      </c>
      <c r="J765">
        <v>152</v>
      </c>
      <c r="K765">
        <v>140</v>
      </c>
      <c r="L765">
        <v>74.5</v>
      </c>
      <c r="M765">
        <v>1203.96</v>
      </c>
      <c r="N765">
        <v>1133.42</v>
      </c>
      <c r="O765">
        <v>70.540000000000006</v>
      </c>
      <c r="P765">
        <v>731200</v>
      </c>
      <c r="S765">
        <v>5.8589986378284999</v>
      </c>
      <c r="T765">
        <v>0.79510000000000003</v>
      </c>
      <c r="AA765">
        <f t="shared" si="11"/>
        <v>645.12713733655653</v>
      </c>
    </row>
    <row r="766" spans="1:27" x14ac:dyDescent="0.25">
      <c r="A766" t="s">
        <v>15</v>
      </c>
      <c r="B766" t="s">
        <v>308</v>
      </c>
      <c r="C766" t="s">
        <v>50</v>
      </c>
      <c r="D766" s="2">
        <v>35794</v>
      </c>
      <c r="F766">
        <v>20</v>
      </c>
      <c r="G766">
        <v>1540</v>
      </c>
      <c r="I766">
        <v>210</v>
      </c>
      <c r="M766">
        <v>1672</v>
      </c>
      <c r="N766">
        <v>1672</v>
      </c>
      <c r="O766">
        <v>0</v>
      </c>
      <c r="P766">
        <v>0</v>
      </c>
      <c r="S766">
        <v>0</v>
      </c>
      <c r="T766">
        <v>0.78300000000000003</v>
      </c>
      <c r="X766" t="s">
        <v>257</v>
      </c>
      <c r="AA766">
        <f t="shared" si="11"/>
        <v>0</v>
      </c>
    </row>
    <row r="767" spans="1:27" x14ac:dyDescent="0.25">
      <c r="A767" t="s">
        <v>15</v>
      </c>
      <c r="B767" t="s">
        <v>308</v>
      </c>
      <c r="C767" t="s">
        <v>50</v>
      </c>
      <c r="D767" s="2">
        <v>35850</v>
      </c>
      <c r="F767">
        <v>20</v>
      </c>
      <c r="G767">
        <v>1540</v>
      </c>
      <c r="I767">
        <v>210</v>
      </c>
      <c r="M767">
        <v>1123</v>
      </c>
      <c r="N767">
        <v>1123</v>
      </c>
      <c r="O767">
        <v>0</v>
      </c>
      <c r="P767">
        <v>0</v>
      </c>
      <c r="S767">
        <v>0</v>
      </c>
      <c r="T767">
        <v>0.78039999999999998</v>
      </c>
      <c r="X767" t="s">
        <v>258</v>
      </c>
      <c r="AA767">
        <f t="shared" si="11"/>
        <v>0</v>
      </c>
    </row>
    <row r="768" spans="1:27" x14ac:dyDescent="0.25">
      <c r="A768" t="s">
        <v>15</v>
      </c>
      <c r="B768" t="s">
        <v>308</v>
      </c>
      <c r="C768" t="s">
        <v>50</v>
      </c>
      <c r="D768" s="2">
        <v>35869</v>
      </c>
      <c r="F768">
        <v>20</v>
      </c>
      <c r="G768">
        <v>1250</v>
      </c>
      <c r="I768">
        <v>310</v>
      </c>
      <c r="M768">
        <v>946</v>
      </c>
      <c r="N768">
        <v>946</v>
      </c>
      <c r="O768">
        <v>0</v>
      </c>
      <c r="P768">
        <v>859900</v>
      </c>
      <c r="S768">
        <v>0</v>
      </c>
      <c r="T768">
        <v>0.78069999999999995</v>
      </c>
      <c r="X768" t="s">
        <v>247</v>
      </c>
      <c r="AA768">
        <f t="shared" si="11"/>
        <v>908.98520084566599</v>
      </c>
    </row>
    <row r="769" spans="1:27" x14ac:dyDescent="0.25">
      <c r="A769" t="s">
        <v>15</v>
      </c>
      <c r="B769" t="s">
        <v>308</v>
      </c>
      <c r="C769" t="s">
        <v>50</v>
      </c>
      <c r="D769" s="2">
        <v>35886</v>
      </c>
      <c r="F769">
        <v>20</v>
      </c>
      <c r="G769">
        <v>1830</v>
      </c>
      <c r="I769">
        <v>270</v>
      </c>
      <c r="M769">
        <v>590</v>
      </c>
      <c r="N769">
        <v>590</v>
      </c>
      <c r="O769">
        <v>0</v>
      </c>
      <c r="P769">
        <v>475000</v>
      </c>
      <c r="S769">
        <v>0</v>
      </c>
      <c r="T769">
        <v>0.77539999999999998</v>
      </c>
      <c r="X769" t="s">
        <v>261</v>
      </c>
      <c r="AA769">
        <f t="shared" si="11"/>
        <v>805.08474576271192</v>
      </c>
    </row>
    <row r="770" spans="1:27" x14ac:dyDescent="0.25">
      <c r="A770" t="s">
        <v>15</v>
      </c>
      <c r="B770" t="s">
        <v>308</v>
      </c>
      <c r="C770" t="s">
        <v>50</v>
      </c>
      <c r="D770" s="2">
        <v>35922</v>
      </c>
      <c r="F770">
        <v>20</v>
      </c>
      <c r="G770">
        <v>1600</v>
      </c>
      <c r="I770">
        <v>210</v>
      </c>
      <c r="M770">
        <v>665</v>
      </c>
      <c r="N770">
        <v>665</v>
      </c>
      <c r="O770">
        <v>0</v>
      </c>
      <c r="P770">
        <v>564600</v>
      </c>
      <c r="S770">
        <v>0</v>
      </c>
      <c r="T770">
        <v>0.78100000000000003</v>
      </c>
      <c r="X770" t="s">
        <v>258</v>
      </c>
      <c r="AA770">
        <f t="shared" ref="AA770:AA833" si="12">P770/N770</f>
        <v>849.02255639097746</v>
      </c>
    </row>
    <row r="771" spans="1:27" x14ac:dyDescent="0.25">
      <c r="A771" t="s">
        <v>15</v>
      </c>
      <c r="B771" t="s">
        <v>308</v>
      </c>
      <c r="C771" t="s">
        <v>50</v>
      </c>
      <c r="D771" s="2">
        <v>35954</v>
      </c>
      <c r="F771">
        <v>20</v>
      </c>
      <c r="G771">
        <v>1600</v>
      </c>
      <c r="I771">
        <v>220</v>
      </c>
      <c r="M771">
        <v>951</v>
      </c>
      <c r="N771">
        <v>951</v>
      </c>
      <c r="O771">
        <v>0</v>
      </c>
      <c r="P771">
        <v>796000</v>
      </c>
      <c r="S771">
        <v>0</v>
      </c>
      <c r="T771">
        <v>0.78100000000000003</v>
      </c>
      <c r="X771" t="s">
        <v>264</v>
      </c>
      <c r="AA771">
        <f t="shared" si="12"/>
        <v>837.0136698212408</v>
      </c>
    </row>
    <row r="772" spans="1:27" x14ac:dyDescent="0.25">
      <c r="A772" t="s">
        <v>15</v>
      </c>
      <c r="B772" t="s">
        <v>308</v>
      </c>
      <c r="C772" t="s">
        <v>50</v>
      </c>
      <c r="D772" s="2">
        <v>36005</v>
      </c>
      <c r="F772">
        <v>20</v>
      </c>
      <c r="G772">
        <v>1550</v>
      </c>
      <c r="I772">
        <v>230</v>
      </c>
      <c r="M772">
        <v>947</v>
      </c>
      <c r="N772">
        <v>947</v>
      </c>
      <c r="O772">
        <v>0</v>
      </c>
      <c r="P772">
        <v>424300</v>
      </c>
      <c r="S772">
        <v>0</v>
      </c>
      <c r="T772">
        <v>0.78159999999999996</v>
      </c>
      <c r="X772" t="s">
        <v>252</v>
      </c>
      <c r="AA772">
        <f t="shared" si="12"/>
        <v>448.04646251319957</v>
      </c>
    </row>
    <row r="773" spans="1:27" x14ac:dyDescent="0.25">
      <c r="A773" t="s">
        <v>15</v>
      </c>
      <c r="B773" t="s">
        <v>308</v>
      </c>
      <c r="C773" t="s">
        <v>50</v>
      </c>
      <c r="D773" s="2">
        <v>36061</v>
      </c>
      <c r="F773">
        <v>20</v>
      </c>
      <c r="G773">
        <v>1485</v>
      </c>
      <c r="I773">
        <v>230</v>
      </c>
      <c r="M773">
        <v>844</v>
      </c>
      <c r="N773">
        <v>844</v>
      </c>
      <c r="O773">
        <v>0</v>
      </c>
      <c r="P773">
        <v>797600</v>
      </c>
      <c r="S773">
        <v>0</v>
      </c>
      <c r="T773">
        <v>0.78180000000000005</v>
      </c>
      <c r="X773" t="s">
        <v>309</v>
      </c>
      <c r="AA773">
        <f t="shared" si="12"/>
        <v>945.02369668246445</v>
      </c>
    </row>
    <row r="774" spans="1:27" x14ac:dyDescent="0.25">
      <c r="A774" t="s">
        <v>15</v>
      </c>
      <c r="B774" t="s">
        <v>308</v>
      </c>
      <c r="C774" t="s">
        <v>50</v>
      </c>
      <c r="D774" s="2">
        <v>36092</v>
      </c>
      <c r="F774">
        <v>20</v>
      </c>
      <c r="G774">
        <v>1486</v>
      </c>
      <c r="I774">
        <v>230</v>
      </c>
      <c r="M774">
        <v>938</v>
      </c>
      <c r="N774">
        <v>938</v>
      </c>
      <c r="O774">
        <v>0</v>
      </c>
      <c r="P774">
        <v>808600</v>
      </c>
      <c r="S774">
        <v>0</v>
      </c>
      <c r="T774">
        <v>0.7802</v>
      </c>
      <c r="X774" t="s">
        <v>225</v>
      </c>
      <c r="AA774">
        <f t="shared" si="12"/>
        <v>862.04690831556502</v>
      </c>
    </row>
    <row r="775" spans="1:27" x14ac:dyDescent="0.25">
      <c r="A775" t="s">
        <v>15</v>
      </c>
      <c r="B775" t="s">
        <v>308</v>
      </c>
      <c r="C775" t="s">
        <v>50</v>
      </c>
      <c r="D775" s="2">
        <v>36113</v>
      </c>
      <c r="O775">
        <v>0</v>
      </c>
      <c r="P775">
        <v>0</v>
      </c>
      <c r="AA775" t="e">
        <f t="shared" si="12"/>
        <v>#DIV/0!</v>
      </c>
    </row>
    <row r="776" spans="1:27" x14ac:dyDescent="0.25">
      <c r="A776" t="s">
        <v>15</v>
      </c>
      <c r="B776" t="s">
        <v>308</v>
      </c>
      <c r="C776" t="s">
        <v>50</v>
      </c>
      <c r="D776" s="2">
        <v>36180</v>
      </c>
      <c r="F776">
        <v>20</v>
      </c>
      <c r="G776">
        <v>1486</v>
      </c>
      <c r="I776">
        <v>230</v>
      </c>
      <c r="M776">
        <v>818</v>
      </c>
      <c r="N776">
        <v>818</v>
      </c>
      <c r="O776">
        <v>0</v>
      </c>
      <c r="P776">
        <v>778700</v>
      </c>
      <c r="S776">
        <v>0</v>
      </c>
      <c r="T776">
        <v>0.78920000000000001</v>
      </c>
      <c r="X776" t="s">
        <v>310</v>
      </c>
      <c r="AA776">
        <f t="shared" si="12"/>
        <v>951.95599022004888</v>
      </c>
    </row>
    <row r="777" spans="1:27" x14ac:dyDescent="0.25">
      <c r="A777" t="s">
        <v>15</v>
      </c>
      <c r="B777" t="s">
        <v>308</v>
      </c>
      <c r="C777" t="s">
        <v>50</v>
      </c>
      <c r="D777" s="2">
        <v>36273</v>
      </c>
      <c r="F777">
        <v>20</v>
      </c>
      <c r="G777">
        <v>1480</v>
      </c>
      <c r="I777">
        <v>200</v>
      </c>
      <c r="M777">
        <v>795</v>
      </c>
      <c r="N777">
        <v>795</v>
      </c>
      <c r="O777">
        <v>0</v>
      </c>
      <c r="P777">
        <v>693200</v>
      </c>
      <c r="S777">
        <v>0</v>
      </c>
      <c r="T777">
        <v>0.78280000000000005</v>
      </c>
      <c r="X777" t="s">
        <v>311</v>
      </c>
      <c r="AA777">
        <f t="shared" si="12"/>
        <v>871.94968553459114</v>
      </c>
    </row>
    <row r="778" spans="1:27" x14ac:dyDescent="0.25">
      <c r="A778" t="s">
        <v>15</v>
      </c>
      <c r="B778" t="s">
        <v>308</v>
      </c>
      <c r="C778" t="s">
        <v>50</v>
      </c>
      <c r="D778" s="2">
        <v>36333</v>
      </c>
      <c r="F778">
        <v>20</v>
      </c>
      <c r="G778">
        <v>1480</v>
      </c>
      <c r="I778">
        <v>270</v>
      </c>
      <c r="M778">
        <v>798</v>
      </c>
      <c r="N778">
        <v>798</v>
      </c>
      <c r="O778">
        <v>0</v>
      </c>
      <c r="P778">
        <v>627200</v>
      </c>
      <c r="S778">
        <v>0</v>
      </c>
      <c r="T778">
        <v>0.77300000000000002</v>
      </c>
      <c r="X778" t="s">
        <v>312</v>
      </c>
      <c r="AA778">
        <f t="shared" si="12"/>
        <v>785.96491228070181</v>
      </c>
    </row>
    <row r="779" spans="1:27" x14ac:dyDescent="0.25">
      <c r="A779" t="s">
        <v>15</v>
      </c>
      <c r="B779" t="s">
        <v>308</v>
      </c>
      <c r="C779" t="s">
        <v>50</v>
      </c>
      <c r="D779" s="2">
        <v>36356</v>
      </c>
      <c r="F779">
        <v>20</v>
      </c>
      <c r="G779">
        <v>1480</v>
      </c>
      <c r="I779">
        <v>270</v>
      </c>
      <c r="M779">
        <v>848</v>
      </c>
      <c r="N779">
        <v>848</v>
      </c>
      <c r="O779">
        <v>0</v>
      </c>
      <c r="P779">
        <v>741200</v>
      </c>
      <c r="S779">
        <v>0</v>
      </c>
      <c r="T779">
        <v>0.78369999999999995</v>
      </c>
      <c r="X779" t="s">
        <v>239</v>
      </c>
      <c r="AA779">
        <f t="shared" si="12"/>
        <v>874.05660377358492</v>
      </c>
    </row>
    <row r="780" spans="1:27" x14ac:dyDescent="0.25">
      <c r="A780" t="s">
        <v>15</v>
      </c>
      <c r="B780" t="s">
        <v>308</v>
      </c>
      <c r="C780" t="s">
        <v>50</v>
      </c>
      <c r="D780" s="2">
        <v>36397</v>
      </c>
      <c r="F780">
        <v>20</v>
      </c>
      <c r="G780">
        <v>1480</v>
      </c>
      <c r="I780">
        <v>270</v>
      </c>
      <c r="M780">
        <v>828</v>
      </c>
      <c r="N780">
        <v>827</v>
      </c>
      <c r="O780">
        <v>1</v>
      </c>
      <c r="P780">
        <v>723700</v>
      </c>
      <c r="S780">
        <v>0.1</v>
      </c>
      <c r="T780">
        <v>0.7802</v>
      </c>
      <c r="AA780">
        <f t="shared" si="12"/>
        <v>875.09068923821042</v>
      </c>
    </row>
    <row r="781" spans="1:27" x14ac:dyDescent="0.25">
      <c r="A781" t="s">
        <v>15</v>
      </c>
      <c r="B781" t="s">
        <v>308</v>
      </c>
      <c r="C781" t="s">
        <v>50</v>
      </c>
      <c r="D781" s="2">
        <v>36432</v>
      </c>
      <c r="O781">
        <v>0</v>
      </c>
      <c r="P781">
        <v>0</v>
      </c>
      <c r="AA781" t="e">
        <f t="shared" si="12"/>
        <v>#DIV/0!</v>
      </c>
    </row>
    <row r="782" spans="1:27" x14ac:dyDescent="0.25">
      <c r="A782" t="s">
        <v>15</v>
      </c>
      <c r="B782" t="s">
        <v>308</v>
      </c>
      <c r="C782" t="s">
        <v>50</v>
      </c>
      <c r="D782" s="2">
        <v>36619</v>
      </c>
      <c r="F782">
        <v>24</v>
      </c>
      <c r="G782">
        <v>1500</v>
      </c>
      <c r="I782">
        <v>470</v>
      </c>
      <c r="M782">
        <v>1729</v>
      </c>
      <c r="N782">
        <v>1729</v>
      </c>
      <c r="O782">
        <v>0</v>
      </c>
      <c r="P782">
        <v>1412600</v>
      </c>
      <c r="S782">
        <v>0</v>
      </c>
      <c r="T782">
        <v>0.7833</v>
      </c>
      <c r="AA782">
        <f t="shared" si="12"/>
        <v>817.00404858299601</v>
      </c>
    </row>
    <row r="783" spans="1:27" x14ac:dyDescent="0.25">
      <c r="A783" t="s">
        <v>15</v>
      </c>
      <c r="B783" t="s">
        <v>308</v>
      </c>
      <c r="C783" t="s">
        <v>50</v>
      </c>
      <c r="D783" s="2">
        <v>36630</v>
      </c>
      <c r="F783">
        <v>24</v>
      </c>
      <c r="G783">
        <v>1500</v>
      </c>
      <c r="I783">
        <v>480</v>
      </c>
      <c r="M783">
        <v>1717</v>
      </c>
      <c r="N783">
        <v>1717</v>
      </c>
      <c r="O783">
        <v>0</v>
      </c>
      <c r="P783">
        <v>1205300</v>
      </c>
      <c r="S783">
        <v>0</v>
      </c>
      <c r="T783">
        <v>0.78369999999999995</v>
      </c>
      <c r="AA783">
        <f t="shared" si="12"/>
        <v>701.98019801980195</v>
      </c>
    </row>
    <row r="784" spans="1:27" x14ac:dyDescent="0.25">
      <c r="A784" t="s">
        <v>15</v>
      </c>
      <c r="B784" t="s">
        <v>308</v>
      </c>
      <c r="C784" t="s">
        <v>50</v>
      </c>
      <c r="D784" s="2">
        <v>36649</v>
      </c>
      <c r="F784">
        <v>24</v>
      </c>
      <c r="G784">
        <v>1500</v>
      </c>
      <c r="I784">
        <v>480</v>
      </c>
      <c r="M784">
        <v>1668</v>
      </c>
      <c r="N784">
        <v>1666</v>
      </c>
      <c r="O784">
        <v>2</v>
      </c>
      <c r="P784">
        <v>1516200</v>
      </c>
      <c r="S784">
        <v>0.1</v>
      </c>
      <c r="T784">
        <v>0.78280000000000005</v>
      </c>
      <c r="AA784">
        <f t="shared" si="12"/>
        <v>910.0840336134454</v>
      </c>
    </row>
    <row r="785" spans="1:27" x14ac:dyDescent="0.25">
      <c r="A785" t="s">
        <v>15</v>
      </c>
      <c r="B785" t="s">
        <v>308</v>
      </c>
      <c r="C785" t="s">
        <v>50</v>
      </c>
      <c r="D785" s="2">
        <v>36740</v>
      </c>
      <c r="F785">
        <v>24</v>
      </c>
      <c r="G785">
        <v>1450</v>
      </c>
      <c r="I785">
        <v>370</v>
      </c>
      <c r="M785">
        <v>1561</v>
      </c>
      <c r="N785">
        <v>1342</v>
      </c>
      <c r="O785">
        <v>219</v>
      </c>
      <c r="P785">
        <v>1164500</v>
      </c>
      <c r="S785">
        <v>14</v>
      </c>
      <c r="T785">
        <v>0.78339999999999999</v>
      </c>
      <c r="AA785">
        <f t="shared" si="12"/>
        <v>867.7347242921013</v>
      </c>
    </row>
    <row r="786" spans="1:27" x14ac:dyDescent="0.25">
      <c r="A786" t="s">
        <v>15</v>
      </c>
      <c r="B786" t="s">
        <v>308</v>
      </c>
      <c r="C786" t="s">
        <v>50</v>
      </c>
      <c r="D786" s="2">
        <v>36752</v>
      </c>
      <c r="F786">
        <v>24</v>
      </c>
      <c r="G786">
        <v>1240</v>
      </c>
      <c r="I786">
        <v>370</v>
      </c>
      <c r="M786">
        <v>1517</v>
      </c>
      <c r="N786">
        <v>1305</v>
      </c>
      <c r="O786">
        <v>212</v>
      </c>
      <c r="P786">
        <v>1122600</v>
      </c>
      <c r="S786">
        <v>14</v>
      </c>
      <c r="T786">
        <v>0.78380000000000005</v>
      </c>
      <c r="AA786">
        <f t="shared" si="12"/>
        <v>860.22988505747128</v>
      </c>
    </row>
    <row r="787" spans="1:27" x14ac:dyDescent="0.25">
      <c r="A787" t="s">
        <v>15</v>
      </c>
      <c r="B787" t="s">
        <v>308</v>
      </c>
      <c r="C787" t="s">
        <v>50</v>
      </c>
      <c r="D787" s="2">
        <v>36803</v>
      </c>
      <c r="F787">
        <v>24</v>
      </c>
      <c r="G787">
        <v>1200</v>
      </c>
      <c r="I787">
        <v>330</v>
      </c>
      <c r="M787">
        <v>1582</v>
      </c>
      <c r="N787">
        <v>1361</v>
      </c>
      <c r="O787">
        <v>221</v>
      </c>
      <c r="P787">
        <v>1148500</v>
      </c>
      <c r="S787">
        <v>14</v>
      </c>
      <c r="T787">
        <v>0.78310000000000002</v>
      </c>
      <c r="AA787">
        <f t="shared" si="12"/>
        <v>843.86480529022776</v>
      </c>
    </row>
    <row r="788" spans="1:27" x14ac:dyDescent="0.25">
      <c r="A788" t="s">
        <v>15</v>
      </c>
      <c r="B788" t="s">
        <v>308</v>
      </c>
      <c r="C788" t="s">
        <v>50</v>
      </c>
      <c r="D788" s="2">
        <v>36855</v>
      </c>
      <c r="F788">
        <v>24</v>
      </c>
      <c r="G788">
        <v>1000</v>
      </c>
      <c r="I788">
        <v>330</v>
      </c>
      <c r="M788">
        <v>1601</v>
      </c>
      <c r="N788">
        <v>1377</v>
      </c>
      <c r="O788">
        <v>224</v>
      </c>
      <c r="P788">
        <v>658000</v>
      </c>
      <c r="S788">
        <v>14</v>
      </c>
      <c r="T788">
        <v>0.78320000000000001</v>
      </c>
      <c r="AA788">
        <f t="shared" si="12"/>
        <v>477.85039941902687</v>
      </c>
    </row>
    <row r="789" spans="1:27" x14ac:dyDescent="0.25">
      <c r="A789" t="s">
        <v>15</v>
      </c>
      <c r="B789" t="s">
        <v>308</v>
      </c>
      <c r="C789" t="s">
        <v>50</v>
      </c>
      <c r="D789" s="2">
        <v>36945</v>
      </c>
      <c r="F789">
        <v>24</v>
      </c>
      <c r="G789">
        <v>1150</v>
      </c>
      <c r="M789">
        <v>1543</v>
      </c>
      <c r="N789">
        <v>1173</v>
      </c>
      <c r="O789">
        <v>370</v>
      </c>
      <c r="P789">
        <v>1242100</v>
      </c>
      <c r="S789">
        <v>24</v>
      </c>
      <c r="T789">
        <v>0.78359999999999996</v>
      </c>
      <c r="AA789">
        <f t="shared" si="12"/>
        <v>1058.9087809036657</v>
      </c>
    </row>
    <row r="790" spans="1:27" x14ac:dyDescent="0.25">
      <c r="A790" t="s">
        <v>15</v>
      </c>
      <c r="B790" t="s">
        <v>308</v>
      </c>
      <c r="C790" t="s">
        <v>50</v>
      </c>
      <c r="D790" s="2">
        <v>36966</v>
      </c>
      <c r="F790">
        <v>24</v>
      </c>
      <c r="G790">
        <v>1150</v>
      </c>
      <c r="I790">
        <v>380</v>
      </c>
      <c r="M790">
        <v>1563</v>
      </c>
      <c r="N790">
        <v>1172</v>
      </c>
      <c r="O790">
        <v>391</v>
      </c>
      <c r="P790">
        <v>748700</v>
      </c>
      <c r="S790">
        <v>25</v>
      </c>
      <c r="T790">
        <v>0.78569999999999995</v>
      </c>
      <c r="AA790">
        <f t="shared" si="12"/>
        <v>638.82252559726965</v>
      </c>
    </row>
    <row r="791" spans="1:27" x14ac:dyDescent="0.25">
      <c r="A791" t="s">
        <v>15</v>
      </c>
      <c r="B791" t="s">
        <v>308</v>
      </c>
      <c r="C791" t="s">
        <v>50</v>
      </c>
      <c r="D791" s="2">
        <v>36997</v>
      </c>
      <c r="F791">
        <v>24</v>
      </c>
      <c r="G791">
        <v>1090</v>
      </c>
      <c r="I791">
        <v>360</v>
      </c>
      <c r="M791">
        <v>1430</v>
      </c>
      <c r="N791">
        <v>1073</v>
      </c>
      <c r="O791">
        <v>357</v>
      </c>
      <c r="P791">
        <v>676400</v>
      </c>
      <c r="S791">
        <v>25</v>
      </c>
      <c r="T791">
        <v>0.78720000000000001</v>
      </c>
      <c r="AA791">
        <f t="shared" si="12"/>
        <v>630.38210624417525</v>
      </c>
    </row>
    <row r="792" spans="1:27" x14ac:dyDescent="0.25">
      <c r="A792" t="s">
        <v>15</v>
      </c>
      <c r="B792" t="s">
        <v>308</v>
      </c>
      <c r="C792" t="s">
        <v>50</v>
      </c>
      <c r="D792" s="2">
        <v>37018</v>
      </c>
      <c r="F792">
        <v>24</v>
      </c>
      <c r="G792">
        <v>1060</v>
      </c>
      <c r="I792">
        <v>360</v>
      </c>
      <c r="M792">
        <v>1426</v>
      </c>
      <c r="N792">
        <v>1340</v>
      </c>
      <c r="O792">
        <v>86</v>
      </c>
      <c r="P792">
        <v>815700</v>
      </c>
      <c r="S792">
        <v>6</v>
      </c>
      <c r="T792">
        <v>0.78659999999999997</v>
      </c>
      <c r="AA792">
        <f t="shared" si="12"/>
        <v>608.73134328358208</v>
      </c>
    </row>
    <row r="793" spans="1:27" x14ac:dyDescent="0.25">
      <c r="A793" t="s">
        <v>15</v>
      </c>
      <c r="B793" t="s">
        <v>308</v>
      </c>
      <c r="C793" t="s">
        <v>50</v>
      </c>
      <c r="D793" s="2">
        <v>37034</v>
      </c>
      <c r="F793">
        <v>24</v>
      </c>
      <c r="G793">
        <v>1060</v>
      </c>
      <c r="I793">
        <v>360</v>
      </c>
      <c r="M793">
        <v>1446</v>
      </c>
      <c r="N793">
        <v>1027</v>
      </c>
      <c r="O793">
        <v>419</v>
      </c>
      <c r="P793">
        <v>1088800</v>
      </c>
      <c r="S793">
        <v>29</v>
      </c>
      <c r="T793">
        <v>0.78559999999999997</v>
      </c>
      <c r="AA793">
        <f t="shared" si="12"/>
        <v>1060.1752677702045</v>
      </c>
    </row>
    <row r="794" spans="1:27" x14ac:dyDescent="0.25">
      <c r="A794" t="s">
        <v>15</v>
      </c>
      <c r="B794" t="s">
        <v>308</v>
      </c>
      <c r="C794" t="s">
        <v>50</v>
      </c>
      <c r="D794" s="2">
        <v>37054</v>
      </c>
      <c r="O794">
        <v>0</v>
      </c>
      <c r="P794">
        <v>0</v>
      </c>
      <c r="AA794" t="e">
        <f t="shared" si="12"/>
        <v>#DIV/0!</v>
      </c>
    </row>
    <row r="795" spans="1:27" x14ac:dyDescent="0.25">
      <c r="A795" t="s">
        <v>15</v>
      </c>
      <c r="B795" t="s">
        <v>308</v>
      </c>
      <c r="C795" t="s">
        <v>50</v>
      </c>
      <c r="D795" s="2">
        <v>37192</v>
      </c>
      <c r="F795">
        <v>24</v>
      </c>
      <c r="G795">
        <v>980</v>
      </c>
      <c r="I795">
        <v>320</v>
      </c>
      <c r="M795">
        <v>1538</v>
      </c>
      <c r="N795">
        <v>975</v>
      </c>
      <c r="O795">
        <v>563</v>
      </c>
      <c r="P795">
        <v>2390100</v>
      </c>
      <c r="S795">
        <v>36.6</v>
      </c>
      <c r="T795">
        <v>0.78779999999999994</v>
      </c>
      <c r="AA795">
        <f t="shared" si="12"/>
        <v>2451.3846153846152</v>
      </c>
    </row>
    <row r="796" spans="1:27" x14ac:dyDescent="0.25">
      <c r="A796" t="s">
        <v>15</v>
      </c>
      <c r="B796" t="s">
        <v>308</v>
      </c>
      <c r="C796" t="s">
        <v>50</v>
      </c>
      <c r="D796" s="2">
        <v>37214</v>
      </c>
      <c r="F796">
        <v>24</v>
      </c>
      <c r="G796">
        <v>1230</v>
      </c>
      <c r="I796">
        <v>495</v>
      </c>
      <c r="M796">
        <v>1507</v>
      </c>
      <c r="N796">
        <v>964</v>
      </c>
      <c r="O796">
        <v>543</v>
      </c>
      <c r="P796">
        <v>2177600</v>
      </c>
      <c r="S796">
        <v>36</v>
      </c>
      <c r="T796">
        <v>0.78659999999999997</v>
      </c>
      <c r="AA796">
        <f t="shared" si="12"/>
        <v>2258.9211618257264</v>
      </c>
    </row>
    <row r="797" spans="1:27" x14ac:dyDescent="0.25">
      <c r="A797" t="s">
        <v>15</v>
      </c>
      <c r="B797" t="s">
        <v>308</v>
      </c>
      <c r="C797" t="s">
        <v>50</v>
      </c>
      <c r="D797" s="2">
        <v>37267</v>
      </c>
      <c r="F797">
        <v>24</v>
      </c>
      <c r="G797">
        <v>980</v>
      </c>
      <c r="I797">
        <v>320</v>
      </c>
      <c r="M797">
        <v>1528</v>
      </c>
      <c r="N797">
        <v>967</v>
      </c>
      <c r="O797">
        <v>561</v>
      </c>
      <c r="P797">
        <v>2229400</v>
      </c>
      <c r="S797">
        <v>36.72</v>
      </c>
      <c r="T797">
        <v>0.78590000000000004</v>
      </c>
      <c r="AA797">
        <f t="shared" si="12"/>
        <v>2305.4808686659771</v>
      </c>
    </row>
    <row r="798" spans="1:27" x14ac:dyDescent="0.25">
      <c r="A798" t="s">
        <v>15</v>
      </c>
      <c r="B798" t="s">
        <v>308</v>
      </c>
      <c r="C798" t="s">
        <v>50</v>
      </c>
      <c r="D798" s="2">
        <v>37279</v>
      </c>
      <c r="F798">
        <v>24</v>
      </c>
      <c r="G798">
        <v>790</v>
      </c>
      <c r="I798">
        <v>460</v>
      </c>
      <c r="M798">
        <v>1549</v>
      </c>
      <c r="N798">
        <v>980</v>
      </c>
      <c r="O798">
        <v>569</v>
      </c>
      <c r="P798">
        <v>2404000</v>
      </c>
      <c r="S798">
        <v>36.72</v>
      </c>
      <c r="T798">
        <v>0.79079999999999995</v>
      </c>
      <c r="AA798">
        <f t="shared" si="12"/>
        <v>2453.0612244897961</v>
      </c>
    </row>
    <row r="799" spans="1:27" x14ac:dyDescent="0.25">
      <c r="A799" t="s">
        <v>15</v>
      </c>
      <c r="B799" t="s">
        <v>308</v>
      </c>
      <c r="C799" t="s">
        <v>50</v>
      </c>
      <c r="D799" s="2">
        <v>37312</v>
      </c>
      <c r="F799">
        <v>24</v>
      </c>
      <c r="G799">
        <v>900</v>
      </c>
      <c r="I799">
        <v>260</v>
      </c>
      <c r="M799">
        <v>1559</v>
      </c>
      <c r="N799">
        <v>970</v>
      </c>
      <c r="O799">
        <v>589</v>
      </c>
      <c r="P799">
        <v>1312700</v>
      </c>
      <c r="S799">
        <v>37.799999999999997</v>
      </c>
      <c r="T799">
        <v>0.78739999999999999</v>
      </c>
      <c r="AA799">
        <f t="shared" si="12"/>
        <v>1353.2989690721649</v>
      </c>
    </row>
    <row r="800" spans="1:27" x14ac:dyDescent="0.25">
      <c r="A800" t="s">
        <v>15</v>
      </c>
      <c r="B800" t="s">
        <v>308</v>
      </c>
      <c r="C800" t="s">
        <v>50</v>
      </c>
      <c r="D800" s="2">
        <v>37468</v>
      </c>
      <c r="F800">
        <v>24</v>
      </c>
      <c r="G800">
        <v>1060</v>
      </c>
      <c r="I800">
        <v>360</v>
      </c>
      <c r="M800">
        <v>1638</v>
      </c>
      <c r="N800">
        <v>933</v>
      </c>
      <c r="O800">
        <v>705</v>
      </c>
      <c r="P800">
        <v>450500</v>
      </c>
      <c r="S800">
        <v>43.07</v>
      </c>
      <c r="T800">
        <v>0.78580000000000005</v>
      </c>
      <c r="AA800">
        <f t="shared" si="12"/>
        <v>482.85101822079315</v>
      </c>
    </row>
    <row r="801" spans="1:27" x14ac:dyDescent="0.25">
      <c r="A801" t="s">
        <v>15</v>
      </c>
      <c r="B801" t="s">
        <v>308</v>
      </c>
      <c r="C801" t="s">
        <v>50</v>
      </c>
      <c r="D801" s="2">
        <v>37480</v>
      </c>
      <c r="F801">
        <v>24</v>
      </c>
      <c r="G801">
        <v>1060</v>
      </c>
      <c r="I801">
        <v>300</v>
      </c>
      <c r="M801">
        <v>1474</v>
      </c>
      <c r="N801">
        <v>961</v>
      </c>
      <c r="O801">
        <v>513</v>
      </c>
      <c r="P801">
        <v>1566900</v>
      </c>
      <c r="S801">
        <v>34.799999999999997</v>
      </c>
      <c r="T801">
        <v>0.78539999999999999</v>
      </c>
      <c r="AA801">
        <f t="shared" si="12"/>
        <v>1630.4890738813735</v>
      </c>
    </row>
    <row r="802" spans="1:27" x14ac:dyDescent="0.25">
      <c r="A802" t="s">
        <v>15</v>
      </c>
      <c r="B802" t="s">
        <v>308</v>
      </c>
      <c r="C802" t="s">
        <v>50</v>
      </c>
      <c r="D802" s="2">
        <v>37506</v>
      </c>
      <c r="F802">
        <v>24</v>
      </c>
      <c r="G802">
        <v>1020</v>
      </c>
      <c r="I802">
        <v>380</v>
      </c>
      <c r="M802">
        <v>1483</v>
      </c>
      <c r="N802">
        <v>857</v>
      </c>
      <c r="O802">
        <v>626</v>
      </c>
      <c r="P802">
        <v>1554200</v>
      </c>
      <c r="S802">
        <v>42.19</v>
      </c>
      <c r="T802">
        <v>0.79039999999999999</v>
      </c>
      <c r="AA802">
        <f t="shared" si="12"/>
        <v>1813.5355892648774</v>
      </c>
    </row>
    <row r="803" spans="1:27" x14ac:dyDescent="0.25">
      <c r="A803" t="s">
        <v>15</v>
      </c>
      <c r="B803" t="s">
        <v>308</v>
      </c>
      <c r="C803" t="s">
        <v>50</v>
      </c>
      <c r="D803" s="2">
        <v>37593</v>
      </c>
      <c r="F803">
        <v>24</v>
      </c>
      <c r="G803">
        <v>890</v>
      </c>
      <c r="I803">
        <v>310</v>
      </c>
      <c r="M803">
        <v>1481</v>
      </c>
      <c r="N803">
        <v>804</v>
      </c>
      <c r="O803">
        <v>677</v>
      </c>
      <c r="P803">
        <v>1621700</v>
      </c>
      <c r="S803">
        <v>45.71</v>
      </c>
      <c r="T803">
        <v>0.78779999999999994</v>
      </c>
      <c r="AA803">
        <f t="shared" si="12"/>
        <v>2017.039800995025</v>
      </c>
    </row>
    <row r="804" spans="1:27" x14ac:dyDescent="0.25">
      <c r="A804" t="s">
        <v>15</v>
      </c>
      <c r="B804" t="s">
        <v>308</v>
      </c>
      <c r="C804" t="s">
        <v>50</v>
      </c>
      <c r="D804" s="2">
        <v>37673</v>
      </c>
      <c r="F804">
        <v>24</v>
      </c>
      <c r="G804">
        <v>850</v>
      </c>
      <c r="I804">
        <v>320</v>
      </c>
      <c r="M804">
        <v>1491</v>
      </c>
      <c r="N804">
        <v>662</v>
      </c>
      <c r="O804">
        <v>829</v>
      </c>
      <c r="P804">
        <v>1695300</v>
      </c>
      <c r="S804">
        <v>55.6</v>
      </c>
      <c r="T804">
        <v>0.79449999999999998</v>
      </c>
      <c r="AA804">
        <f t="shared" si="12"/>
        <v>2560.8761329305134</v>
      </c>
    </row>
    <row r="805" spans="1:27" x14ac:dyDescent="0.25">
      <c r="A805" t="s">
        <v>15</v>
      </c>
      <c r="B805" t="s">
        <v>308</v>
      </c>
      <c r="C805" t="s">
        <v>50</v>
      </c>
      <c r="D805" s="2">
        <v>37690</v>
      </c>
      <c r="F805">
        <v>24</v>
      </c>
      <c r="G805">
        <v>850</v>
      </c>
      <c r="I805">
        <v>310</v>
      </c>
      <c r="M805">
        <v>1452</v>
      </c>
      <c r="N805">
        <v>691</v>
      </c>
      <c r="O805">
        <v>761</v>
      </c>
      <c r="P805">
        <v>1714800</v>
      </c>
      <c r="S805">
        <v>52.4</v>
      </c>
      <c r="T805">
        <v>0.78910000000000002</v>
      </c>
      <c r="AA805">
        <f t="shared" si="12"/>
        <v>2481.6208393632419</v>
      </c>
    </row>
    <row r="806" spans="1:27" x14ac:dyDescent="0.25">
      <c r="A806" t="s">
        <v>15</v>
      </c>
      <c r="B806" t="s">
        <v>308</v>
      </c>
      <c r="C806" t="s">
        <v>50</v>
      </c>
      <c r="D806" s="2">
        <v>37715</v>
      </c>
      <c r="F806">
        <v>24</v>
      </c>
      <c r="G806">
        <v>810</v>
      </c>
      <c r="I806">
        <v>310</v>
      </c>
      <c r="M806">
        <v>1504</v>
      </c>
      <c r="N806">
        <v>662</v>
      </c>
      <c r="O806">
        <v>842</v>
      </c>
      <c r="P806">
        <v>1713100</v>
      </c>
      <c r="S806">
        <v>55.3</v>
      </c>
      <c r="T806">
        <v>0.79410000000000003</v>
      </c>
      <c r="AA806">
        <f t="shared" si="12"/>
        <v>2587.764350453172</v>
      </c>
    </row>
    <row r="807" spans="1:27" x14ac:dyDescent="0.25">
      <c r="A807" t="s">
        <v>15</v>
      </c>
      <c r="B807" t="s">
        <v>308</v>
      </c>
      <c r="C807" t="s">
        <v>50</v>
      </c>
      <c r="D807" s="2">
        <v>37991</v>
      </c>
      <c r="F807">
        <v>24</v>
      </c>
      <c r="G807">
        <v>700</v>
      </c>
      <c r="I807">
        <v>355</v>
      </c>
      <c r="M807">
        <v>1517</v>
      </c>
      <c r="N807">
        <v>691</v>
      </c>
      <c r="O807">
        <v>826</v>
      </c>
      <c r="P807">
        <v>2351400</v>
      </c>
      <c r="S807">
        <v>58.8</v>
      </c>
      <c r="T807">
        <v>0.79159999999999997</v>
      </c>
      <c r="AA807">
        <f t="shared" si="12"/>
        <v>3402.8943560057887</v>
      </c>
    </row>
    <row r="808" spans="1:27" x14ac:dyDescent="0.25">
      <c r="A808" t="s">
        <v>15</v>
      </c>
      <c r="B808" t="s">
        <v>308</v>
      </c>
      <c r="C808" t="s">
        <v>50</v>
      </c>
      <c r="D808" s="2">
        <v>38034</v>
      </c>
      <c r="F808">
        <v>24</v>
      </c>
      <c r="G808">
        <v>700</v>
      </c>
      <c r="I808">
        <v>310</v>
      </c>
      <c r="M808">
        <v>1496</v>
      </c>
      <c r="N808">
        <v>672</v>
      </c>
      <c r="O808">
        <v>824</v>
      </c>
      <c r="P808">
        <v>2345600</v>
      </c>
      <c r="S808">
        <v>58.68</v>
      </c>
      <c r="T808">
        <v>0.78800000000000003</v>
      </c>
      <c r="AA808">
        <f t="shared" si="12"/>
        <v>3490.4761904761904</v>
      </c>
    </row>
    <row r="809" spans="1:27" x14ac:dyDescent="0.25">
      <c r="A809" t="s">
        <v>15</v>
      </c>
      <c r="B809" t="s">
        <v>308</v>
      </c>
      <c r="C809" t="s">
        <v>50</v>
      </c>
      <c r="D809" s="2">
        <v>38063</v>
      </c>
      <c r="F809">
        <v>20</v>
      </c>
      <c r="G809">
        <v>740</v>
      </c>
      <c r="I809">
        <v>320</v>
      </c>
      <c r="M809">
        <v>1456</v>
      </c>
      <c r="N809">
        <v>625</v>
      </c>
      <c r="O809">
        <v>831</v>
      </c>
      <c r="P809">
        <v>2154200</v>
      </c>
      <c r="S809">
        <v>56.54</v>
      </c>
      <c r="T809">
        <v>0.78910000000000002</v>
      </c>
      <c r="AA809">
        <f t="shared" si="12"/>
        <v>3446.72</v>
      </c>
    </row>
    <row r="810" spans="1:27" x14ac:dyDescent="0.25">
      <c r="A810" t="s">
        <v>15</v>
      </c>
      <c r="B810" t="s">
        <v>308</v>
      </c>
      <c r="C810" t="s">
        <v>50</v>
      </c>
      <c r="D810" s="2">
        <v>38093</v>
      </c>
      <c r="F810">
        <v>20</v>
      </c>
      <c r="G810">
        <v>720</v>
      </c>
      <c r="I810">
        <v>300</v>
      </c>
      <c r="M810">
        <v>1120</v>
      </c>
      <c r="N810">
        <v>618</v>
      </c>
      <c r="O810">
        <v>502</v>
      </c>
      <c r="P810">
        <v>2157100</v>
      </c>
      <c r="S810">
        <v>50.1</v>
      </c>
      <c r="T810">
        <v>0.79010000000000002</v>
      </c>
      <c r="AA810">
        <f t="shared" si="12"/>
        <v>3490.4530744336571</v>
      </c>
    </row>
    <row r="811" spans="1:27" x14ac:dyDescent="0.25">
      <c r="A811" t="s">
        <v>15</v>
      </c>
      <c r="B811" t="s">
        <v>308</v>
      </c>
      <c r="C811" t="s">
        <v>50</v>
      </c>
      <c r="D811" s="2">
        <v>38326</v>
      </c>
      <c r="F811">
        <v>20</v>
      </c>
      <c r="G811">
        <v>650</v>
      </c>
      <c r="I811">
        <v>290</v>
      </c>
      <c r="M811">
        <v>1255</v>
      </c>
      <c r="N811">
        <v>633</v>
      </c>
      <c r="O811">
        <v>622</v>
      </c>
      <c r="P811">
        <v>735400</v>
      </c>
      <c r="S811">
        <v>56.71</v>
      </c>
      <c r="T811">
        <v>0.78979999999999995</v>
      </c>
      <c r="AA811">
        <f t="shared" si="12"/>
        <v>1161.7693522906793</v>
      </c>
    </row>
    <row r="812" spans="1:27" x14ac:dyDescent="0.25">
      <c r="A812" t="s">
        <v>15</v>
      </c>
      <c r="B812" t="s">
        <v>308</v>
      </c>
      <c r="C812" t="s">
        <v>50</v>
      </c>
      <c r="D812" s="2">
        <v>38364</v>
      </c>
      <c r="F812">
        <v>20</v>
      </c>
      <c r="G812">
        <v>650</v>
      </c>
      <c r="I812">
        <v>290</v>
      </c>
      <c r="M812">
        <v>1044</v>
      </c>
      <c r="N812">
        <v>559</v>
      </c>
      <c r="O812">
        <v>485</v>
      </c>
      <c r="P812">
        <v>925000</v>
      </c>
      <c r="S812">
        <v>56.73</v>
      </c>
      <c r="T812">
        <v>0.79479999999999995</v>
      </c>
      <c r="AA812">
        <f t="shared" si="12"/>
        <v>1654.7406082289804</v>
      </c>
    </row>
    <row r="813" spans="1:27" x14ac:dyDescent="0.25">
      <c r="A813" t="s">
        <v>15</v>
      </c>
      <c r="B813" t="s">
        <v>308</v>
      </c>
      <c r="C813" t="s">
        <v>50</v>
      </c>
      <c r="D813" s="2">
        <v>38394</v>
      </c>
      <c r="F813">
        <v>20</v>
      </c>
      <c r="G813">
        <v>620</v>
      </c>
      <c r="I813">
        <v>220</v>
      </c>
      <c r="M813">
        <v>1110</v>
      </c>
      <c r="N813">
        <v>543</v>
      </c>
      <c r="O813">
        <v>567</v>
      </c>
      <c r="P813">
        <v>3499800</v>
      </c>
      <c r="S813">
        <v>56.9</v>
      </c>
      <c r="T813">
        <v>0.79279999999999995</v>
      </c>
      <c r="AA813">
        <f t="shared" si="12"/>
        <v>6445.3038674033151</v>
      </c>
    </row>
    <row r="814" spans="1:27" x14ac:dyDescent="0.25">
      <c r="A814" t="s">
        <v>15</v>
      </c>
      <c r="B814" t="s">
        <v>308</v>
      </c>
      <c r="C814" t="s">
        <v>50</v>
      </c>
      <c r="D814" s="2">
        <v>38434</v>
      </c>
      <c r="F814">
        <v>20</v>
      </c>
      <c r="G814">
        <v>600</v>
      </c>
      <c r="I814">
        <v>290</v>
      </c>
      <c r="M814">
        <v>1066</v>
      </c>
      <c r="N814">
        <v>452</v>
      </c>
      <c r="O814">
        <v>614</v>
      </c>
      <c r="P814">
        <v>3361100</v>
      </c>
      <c r="S814">
        <v>57</v>
      </c>
      <c r="T814">
        <v>0.79200000000000004</v>
      </c>
      <c r="AA814">
        <f t="shared" si="12"/>
        <v>7436.0619469026551</v>
      </c>
    </row>
    <row r="815" spans="1:27" x14ac:dyDescent="0.25">
      <c r="A815" t="s">
        <v>15</v>
      </c>
      <c r="B815" t="s">
        <v>308</v>
      </c>
      <c r="C815" t="s">
        <v>50</v>
      </c>
      <c r="D815" s="2">
        <v>38447</v>
      </c>
      <c r="F815">
        <v>20</v>
      </c>
      <c r="G815">
        <v>580</v>
      </c>
      <c r="I815">
        <v>250</v>
      </c>
      <c r="M815">
        <v>1118</v>
      </c>
      <c r="N815">
        <v>458</v>
      </c>
      <c r="O815">
        <v>660</v>
      </c>
      <c r="P815">
        <v>0</v>
      </c>
      <c r="S815">
        <v>65.400000000000006</v>
      </c>
      <c r="AA815">
        <f t="shared" si="12"/>
        <v>0</v>
      </c>
    </row>
    <row r="816" spans="1:27" x14ac:dyDescent="0.25">
      <c r="A816" t="s">
        <v>15</v>
      </c>
      <c r="B816" t="s">
        <v>308</v>
      </c>
      <c r="C816" t="s">
        <v>50</v>
      </c>
      <c r="D816" s="2">
        <v>38537</v>
      </c>
      <c r="F816">
        <v>20</v>
      </c>
      <c r="G816">
        <v>600</v>
      </c>
      <c r="I816">
        <v>250</v>
      </c>
      <c r="M816">
        <v>1127</v>
      </c>
      <c r="N816">
        <v>478</v>
      </c>
      <c r="O816">
        <v>649</v>
      </c>
      <c r="P816">
        <v>0</v>
      </c>
      <c r="S816">
        <v>65.400000000000006</v>
      </c>
      <c r="AA816">
        <f t="shared" si="12"/>
        <v>0</v>
      </c>
    </row>
    <row r="817" spans="1:27" x14ac:dyDescent="0.25">
      <c r="A817" t="s">
        <v>15</v>
      </c>
      <c r="B817" t="s">
        <v>308</v>
      </c>
      <c r="C817" t="s">
        <v>50</v>
      </c>
      <c r="D817" s="2">
        <v>38555</v>
      </c>
      <c r="F817">
        <v>20</v>
      </c>
      <c r="G817">
        <v>540</v>
      </c>
      <c r="I817">
        <v>320</v>
      </c>
      <c r="M817">
        <v>1123</v>
      </c>
      <c r="N817">
        <v>390</v>
      </c>
      <c r="O817">
        <v>733</v>
      </c>
      <c r="P817">
        <v>0</v>
      </c>
      <c r="S817">
        <v>72</v>
      </c>
      <c r="AA817">
        <f t="shared" si="12"/>
        <v>0</v>
      </c>
    </row>
    <row r="818" spans="1:27" x14ac:dyDescent="0.25">
      <c r="A818" t="s">
        <v>15</v>
      </c>
      <c r="B818" t="s">
        <v>313</v>
      </c>
      <c r="C818" t="s">
        <v>52</v>
      </c>
      <c r="D818" s="2">
        <v>41301</v>
      </c>
      <c r="F818">
        <v>24</v>
      </c>
      <c r="G818">
        <v>650</v>
      </c>
      <c r="I818">
        <v>250</v>
      </c>
      <c r="J818">
        <v>50</v>
      </c>
      <c r="K818">
        <v>46.3</v>
      </c>
      <c r="L818">
        <v>75.400000000000006</v>
      </c>
      <c r="M818">
        <v>406.96</v>
      </c>
      <c r="N818">
        <v>133.57</v>
      </c>
      <c r="O818">
        <v>273.58999999999997</v>
      </c>
      <c r="P818">
        <v>55000</v>
      </c>
      <c r="S818">
        <v>67.227737369766103</v>
      </c>
      <c r="T818">
        <v>0.79059999999999997</v>
      </c>
      <c r="AA818">
        <f t="shared" si="12"/>
        <v>411.76910983005166</v>
      </c>
    </row>
    <row r="819" spans="1:27" x14ac:dyDescent="0.25">
      <c r="A819" t="s">
        <v>15</v>
      </c>
      <c r="B819" t="s">
        <v>313</v>
      </c>
      <c r="C819" t="s">
        <v>52</v>
      </c>
      <c r="D819" s="2">
        <v>41352</v>
      </c>
      <c r="F819">
        <v>24</v>
      </c>
      <c r="G819">
        <v>88</v>
      </c>
      <c r="I819">
        <v>88</v>
      </c>
      <c r="J819">
        <v>44.1</v>
      </c>
      <c r="K819">
        <v>47.1</v>
      </c>
      <c r="L819">
        <v>77</v>
      </c>
      <c r="M819">
        <v>332.98</v>
      </c>
      <c r="N819">
        <v>97.96</v>
      </c>
      <c r="O819">
        <v>235.02</v>
      </c>
      <c r="P819">
        <v>71500</v>
      </c>
      <c r="S819">
        <v>70.580815664604501</v>
      </c>
      <c r="T819">
        <v>0.79059999999999997</v>
      </c>
      <c r="AA819">
        <f t="shared" si="12"/>
        <v>729.88975091874238</v>
      </c>
    </row>
    <row r="820" spans="1:27" x14ac:dyDescent="0.25">
      <c r="A820" t="s">
        <v>15</v>
      </c>
      <c r="B820" t="s">
        <v>313</v>
      </c>
      <c r="C820" t="s">
        <v>52</v>
      </c>
      <c r="D820" s="2">
        <v>41353</v>
      </c>
      <c r="F820">
        <v>24</v>
      </c>
      <c r="G820">
        <v>88</v>
      </c>
      <c r="I820">
        <v>88</v>
      </c>
      <c r="J820">
        <v>45</v>
      </c>
      <c r="K820">
        <v>47</v>
      </c>
      <c r="L820">
        <v>80.7</v>
      </c>
      <c r="M820">
        <v>354.68</v>
      </c>
      <c r="N820">
        <v>237.48</v>
      </c>
      <c r="O820">
        <v>117.2</v>
      </c>
      <c r="P820">
        <v>71500</v>
      </c>
      <c r="S820">
        <v>33.043870531183003</v>
      </c>
      <c r="T820">
        <v>0.92400000000000004</v>
      </c>
      <c r="AA820">
        <f t="shared" si="12"/>
        <v>301.07798551456966</v>
      </c>
    </row>
    <row r="821" spans="1:27" x14ac:dyDescent="0.25">
      <c r="A821" t="s">
        <v>15</v>
      </c>
      <c r="B821" t="s">
        <v>313</v>
      </c>
      <c r="C821" t="s">
        <v>52</v>
      </c>
      <c r="D821" s="2">
        <v>41355</v>
      </c>
      <c r="F821">
        <v>24</v>
      </c>
      <c r="G821">
        <v>809</v>
      </c>
      <c r="I821">
        <v>220</v>
      </c>
      <c r="J821">
        <v>44.1</v>
      </c>
      <c r="K821">
        <v>48</v>
      </c>
      <c r="L821">
        <v>78.5</v>
      </c>
      <c r="M821">
        <v>364.1</v>
      </c>
      <c r="N821">
        <v>121.14</v>
      </c>
      <c r="O821">
        <v>242.96</v>
      </c>
      <c r="P821">
        <v>70700</v>
      </c>
      <c r="S821">
        <v>66.728920626201599</v>
      </c>
      <c r="T821">
        <v>0.79059999999999997</v>
      </c>
      <c r="AA821">
        <f t="shared" si="12"/>
        <v>583.62225524186886</v>
      </c>
    </row>
    <row r="822" spans="1:27" x14ac:dyDescent="0.25">
      <c r="A822" t="s">
        <v>15</v>
      </c>
      <c r="B822" t="s">
        <v>313</v>
      </c>
      <c r="C822" t="s">
        <v>52</v>
      </c>
      <c r="D822" s="2">
        <v>41376</v>
      </c>
      <c r="F822">
        <v>24</v>
      </c>
      <c r="G822">
        <v>809</v>
      </c>
      <c r="I822">
        <v>220</v>
      </c>
      <c r="J822">
        <v>44.1</v>
      </c>
      <c r="K822">
        <v>47.9</v>
      </c>
      <c r="L822">
        <v>80.400000000000006</v>
      </c>
      <c r="M822">
        <v>371.82</v>
      </c>
      <c r="N822">
        <v>134.75</v>
      </c>
      <c r="O822">
        <v>64.599999999999994</v>
      </c>
      <c r="P822">
        <v>76600</v>
      </c>
      <c r="S822">
        <v>17.3739981711581</v>
      </c>
      <c r="T822">
        <v>0.79059999999999997</v>
      </c>
      <c r="AA822">
        <f t="shared" si="12"/>
        <v>568.46011131725413</v>
      </c>
    </row>
    <row r="823" spans="1:27" x14ac:dyDescent="0.25">
      <c r="A823" t="s">
        <v>15</v>
      </c>
      <c r="B823" t="s">
        <v>313</v>
      </c>
      <c r="C823" t="s">
        <v>52</v>
      </c>
      <c r="D823" s="2">
        <v>41396</v>
      </c>
      <c r="F823">
        <v>20</v>
      </c>
      <c r="G823">
        <v>620</v>
      </c>
      <c r="I823">
        <v>200</v>
      </c>
      <c r="J823">
        <v>52</v>
      </c>
      <c r="K823">
        <v>48</v>
      </c>
      <c r="L823">
        <v>81.2</v>
      </c>
      <c r="M823">
        <v>342.62</v>
      </c>
      <c r="N823">
        <v>113.91</v>
      </c>
      <c r="O823">
        <v>228.7</v>
      </c>
      <c r="P823">
        <v>51800</v>
      </c>
      <c r="S823">
        <v>66.750335648823807</v>
      </c>
      <c r="T823">
        <v>0.79059999999999997</v>
      </c>
      <c r="AA823">
        <f t="shared" si="12"/>
        <v>454.74497410236154</v>
      </c>
    </row>
    <row r="824" spans="1:27" x14ac:dyDescent="0.25">
      <c r="A824" t="s">
        <v>15</v>
      </c>
      <c r="B824" t="s">
        <v>313</v>
      </c>
      <c r="C824" t="s">
        <v>52</v>
      </c>
      <c r="D824" s="2">
        <v>41397</v>
      </c>
      <c r="F824">
        <v>24</v>
      </c>
      <c r="G824">
        <v>590</v>
      </c>
      <c r="I824">
        <v>250</v>
      </c>
      <c r="J824">
        <v>52</v>
      </c>
      <c r="K824">
        <v>48</v>
      </c>
      <c r="L824">
        <v>90.8</v>
      </c>
      <c r="M824">
        <v>326.57</v>
      </c>
      <c r="N824">
        <v>116.2</v>
      </c>
      <c r="O824">
        <v>210.37</v>
      </c>
      <c r="P824">
        <v>56200</v>
      </c>
      <c r="S824">
        <v>64.418042073674897</v>
      </c>
      <c r="T824">
        <v>0.79059999999999997</v>
      </c>
      <c r="AA824">
        <f t="shared" si="12"/>
        <v>483.64888123924266</v>
      </c>
    </row>
    <row r="825" spans="1:27" x14ac:dyDescent="0.25">
      <c r="A825" t="s">
        <v>15</v>
      </c>
      <c r="B825" t="s">
        <v>313</v>
      </c>
      <c r="C825" t="s">
        <v>52</v>
      </c>
      <c r="D825" s="2">
        <v>41398</v>
      </c>
      <c r="F825">
        <v>28</v>
      </c>
      <c r="G825">
        <v>570</v>
      </c>
      <c r="I825">
        <v>315</v>
      </c>
      <c r="J825">
        <v>58</v>
      </c>
      <c r="K825">
        <v>48</v>
      </c>
      <c r="L825">
        <v>80</v>
      </c>
      <c r="M825">
        <v>332.88</v>
      </c>
      <c r="N825">
        <v>107.3</v>
      </c>
      <c r="O825">
        <v>225.58</v>
      </c>
      <c r="P825">
        <v>48700</v>
      </c>
      <c r="S825">
        <v>67.766161980293205</v>
      </c>
      <c r="T825">
        <v>0.79059999999999997</v>
      </c>
      <c r="AA825">
        <f t="shared" si="12"/>
        <v>453.86766076421247</v>
      </c>
    </row>
    <row r="826" spans="1:27" x14ac:dyDescent="0.25">
      <c r="A826" t="s">
        <v>15</v>
      </c>
      <c r="B826" t="s">
        <v>313</v>
      </c>
      <c r="C826" t="s">
        <v>52</v>
      </c>
      <c r="D826" s="2">
        <v>41398</v>
      </c>
      <c r="F826">
        <v>32</v>
      </c>
      <c r="G826">
        <v>540</v>
      </c>
      <c r="I826">
        <v>360</v>
      </c>
      <c r="J826">
        <v>60</v>
      </c>
      <c r="K826">
        <v>48</v>
      </c>
      <c r="L826">
        <v>87.1</v>
      </c>
      <c r="M826">
        <v>336.91</v>
      </c>
      <c r="N826">
        <v>96.51</v>
      </c>
      <c r="O826">
        <v>240.4</v>
      </c>
      <c r="P826">
        <v>55600</v>
      </c>
      <c r="S826">
        <v>71.354367635273505</v>
      </c>
      <c r="T826">
        <v>0.79059999999999997</v>
      </c>
      <c r="AA826">
        <f t="shared" si="12"/>
        <v>576.10610299450832</v>
      </c>
    </row>
    <row r="827" spans="1:27" x14ac:dyDescent="0.25">
      <c r="A827" t="s">
        <v>15</v>
      </c>
      <c r="B827" t="s">
        <v>313</v>
      </c>
      <c r="C827" t="s">
        <v>52</v>
      </c>
      <c r="D827" s="2">
        <v>41444</v>
      </c>
      <c r="F827">
        <v>24</v>
      </c>
      <c r="G827">
        <v>620</v>
      </c>
      <c r="I827">
        <v>200</v>
      </c>
      <c r="J827">
        <v>52</v>
      </c>
      <c r="K827">
        <v>47</v>
      </c>
      <c r="L827">
        <v>77</v>
      </c>
      <c r="M827">
        <v>300.12</v>
      </c>
      <c r="N827">
        <v>93.11</v>
      </c>
      <c r="O827">
        <v>207.01</v>
      </c>
      <c r="P827">
        <v>53300</v>
      </c>
      <c r="S827">
        <v>68.975743036118899</v>
      </c>
      <c r="T827">
        <v>0.79059999999999997</v>
      </c>
      <c r="AA827">
        <f t="shared" si="12"/>
        <v>572.44119858232204</v>
      </c>
    </row>
    <row r="828" spans="1:27" x14ac:dyDescent="0.25">
      <c r="A828" t="s">
        <v>15</v>
      </c>
      <c r="B828" t="s">
        <v>313</v>
      </c>
      <c r="C828" t="s">
        <v>52</v>
      </c>
      <c r="D828" s="2">
        <v>41628</v>
      </c>
      <c r="F828">
        <v>24</v>
      </c>
      <c r="G828">
        <v>677</v>
      </c>
      <c r="I828">
        <v>632</v>
      </c>
      <c r="J828">
        <v>72</v>
      </c>
      <c r="K828">
        <v>48</v>
      </c>
      <c r="L828">
        <v>65.400000000000006</v>
      </c>
      <c r="M828">
        <v>738.97</v>
      </c>
      <c r="N828">
        <v>341.53</v>
      </c>
      <c r="O828">
        <v>397.44</v>
      </c>
      <c r="P828">
        <v>110100</v>
      </c>
      <c r="S828">
        <v>53.782968185447302</v>
      </c>
      <c r="T828">
        <v>0.79059999999999997</v>
      </c>
      <c r="AA828">
        <f t="shared" si="12"/>
        <v>322.3728515796563</v>
      </c>
    </row>
    <row r="829" spans="1:27" x14ac:dyDescent="0.25">
      <c r="A829" t="s">
        <v>15</v>
      </c>
      <c r="B829" t="s">
        <v>313</v>
      </c>
      <c r="C829" t="s">
        <v>52</v>
      </c>
      <c r="D829" s="2">
        <v>41645</v>
      </c>
      <c r="F829">
        <v>24</v>
      </c>
      <c r="G829">
        <v>677</v>
      </c>
      <c r="I829">
        <v>632</v>
      </c>
      <c r="J829">
        <v>72</v>
      </c>
      <c r="K829">
        <v>48</v>
      </c>
      <c r="L829">
        <v>72</v>
      </c>
      <c r="M829">
        <v>715.57</v>
      </c>
      <c r="O829">
        <v>398.1</v>
      </c>
      <c r="P829">
        <v>116600</v>
      </c>
      <c r="S829">
        <v>55.633970121721099</v>
      </c>
      <c r="T829">
        <v>0.79059999999999997</v>
      </c>
      <c r="AA829" t="e">
        <f t="shared" si="12"/>
        <v>#DIV/0!</v>
      </c>
    </row>
    <row r="830" spans="1:27" x14ac:dyDescent="0.25">
      <c r="A830" t="s">
        <v>15</v>
      </c>
      <c r="B830" t="s">
        <v>313</v>
      </c>
      <c r="C830" t="s">
        <v>52</v>
      </c>
      <c r="D830" s="2">
        <v>41687</v>
      </c>
      <c r="F830">
        <v>24</v>
      </c>
      <c r="G830">
        <v>617</v>
      </c>
      <c r="I830">
        <v>603</v>
      </c>
      <c r="J830">
        <v>58.8</v>
      </c>
      <c r="K830">
        <v>48.8</v>
      </c>
      <c r="L830">
        <v>74.599999999999994</v>
      </c>
      <c r="M830">
        <v>1380.18</v>
      </c>
      <c r="N830">
        <v>681.39</v>
      </c>
      <c r="O830">
        <v>698.79</v>
      </c>
      <c r="P830">
        <v>184200</v>
      </c>
      <c r="S830">
        <v>50.630352562709199</v>
      </c>
      <c r="T830">
        <v>0.79059999999999997</v>
      </c>
      <c r="AA830">
        <f t="shared" si="12"/>
        <v>270.32976709373486</v>
      </c>
    </row>
    <row r="831" spans="1:27" x14ac:dyDescent="0.25">
      <c r="A831" t="s">
        <v>15</v>
      </c>
      <c r="B831" t="s">
        <v>313</v>
      </c>
      <c r="C831" t="s">
        <v>52</v>
      </c>
      <c r="D831" s="2">
        <v>41689</v>
      </c>
      <c r="F831">
        <v>24</v>
      </c>
      <c r="G831">
        <v>617</v>
      </c>
      <c r="I831">
        <v>603</v>
      </c>
      <c r="J831">
        <v>58.8</v>
      </c>
      <c r="K831">
        <v>49.6</v>
      </c>
      <c r="L831">
        <v>76.400000000000006</v>
      </c>
      <c r="M831">
        <v>1430.65</v>
      </c>
      <c r="N831">
        <v>722.91</v>
      </c>
      <c r="O831">
        <v>707.74</v>
      </c>
      <c r="P831">
        <v>179100</v>
      </c>
      <c r="S831">
        <v>49.469821409848699</v>
      </c>
      <c r="T831">
        <v>0.79059999999999997</v>
      </c>
      <c r="AA831">
        <f t="shared" si="12"/>
        <v>247.7486824085986</v>
      </c>
    </row>
    <row r="832" spans="1:27" x14ac:dyDescent="0.25">
      <c r="A832" t="s">
        <v>15</v>
      </c>
      <c r="B832" t="s">
        <v>313</v>
      </c>
      <c r="C832" t="s">
        <v>52</v>
      </c>
      <c r="D832" s="2">
        <v>41690</v>
      </c>
      <c r="F832">
        <v>24</v>
      </c>
      <c r="G832">
        <v>617</v>
      </c>
      <c r="I832">
        <v>603</v>
      </c>
      <c r="J832">
        <v>58.8</v>
      </c>
      <c r="K832">
        <v>48.5</v>
      </c>
      <c r="L832">
        <v>102.6</v>
      </c>
      <c r="M832">
        <v>1386.66</v>
      </c>
      <c r="N832">
        <v>704.35</v>
      </c>
      <c r="O832">
        <v>682.31</v>
      </c>
      <c r="P832">
        <v>189900</v>
      </c>
      <c r="S832">
        <v>49.205284640791497</v>
      </c>
      <c r="T832">
        <v>0.79059999999999997</v>
      </c>
      <c r="AA832">
        <f t="shared" si="12"/>
        <v>269.61027898062042</v>
      </c>
    </row>
    <row r="833" spans="1:27" x14ac:dyDescent="0.25">
      <c r="A833" t="s">
        <v>15</v>
      </c>
      <c r="B833" t="s">
        <v>313</v>
      </c>
      <c r="C833" t="s">
        <v>52</v>
      </c>
      <c r="D833" s="2">
        <v>41751</v>
      </c>
      <c r="F833">
        <v>24</v>
      </c>
      <c r="G833">
        <v>617</v>
      </c>
      <c r="I833">
        <v>603</v>
      </c>
      <c r="J833">
        <v>52</v>
      </c>
      <c r="K833">
        <v>48</v>
      </c>
      <c r="L833">
        <v>101</v>
      </c>
      <c r="M833">
        <v>1451.84</v>
      </c>
      <c r="N833">
        <v>735.32</v>
      </c>
      <c r="O833">
        <v>716.52</v>
      </c>
      <c r="P833">
        <v>233900</v>
      </c>
      <c r="S833">
        <v>49.352545735067203</v>
      </c>
      <c r="T833">
        <v>0.79059999999999997</v>
      </c>
      <c r="AA833">
        <f t="shared" si="12"/>
        <v>318.09280313332971</v>
      </c>
    </row>
    <row r="834" spans="1:27" x14ac:dyDescent="0.25">
      <c r="A834" t="s">
        <v>15</v>
      </c>
      <c r="B834" t="s">
        <v>313</v>
      </c>
      <c r="C834" t="s">
        <v>52</v>
      </c>
      <c r="D834" s="2">
        <v>41771</v>
      </c>
      <c r="F834">
        <v>24</v>
      </c>
      <c r="G834">
        <v>617</v>
      </c>
      <c r="I834">
        <v>603</v>
      </c>
      <c r="J834">
        <v>51</v>
      </c>
      <c r="K834">
        <v>48.2</v>
      </c>
      <c r="L834">
        <v>73.8</v>
      </c>
      <c r="M834">
        <v>606.02</v>
      </c>
      <c r="N834">
        <v>267.20999999999998</v>
      </c>
      <c r="O834">
        <v>338.31</v>
      </c>
      <c r="P834">
        <v>91100</v>
      </c>
      <c r="S834">
        <v>55.824890267647902</v>
      </c>
      <c r="T834">
        <v>0.79059999999999997</v>
      </c>
      <c r="AA834">
        <f t="shared" ref="AA834:AA897" si="13">P834/N834</f>
        <v>340.93035440290413</v>
      </c>
    </row>
    <row r="835" spans="1:27" x14ac:dyDescent="0.25">
      <c r="A835" t="s">
        <v>15</v>
      </c>
      <c r="B835" t="s">
        <v>313</v>
      </c>
      <c r="C835" t="s">
        <v>52</v>
      </c>
      <c r="D835" s="2">
        <v>41773</v>
      </c>
      <c r="F835">
        <v>24</v>
      </c>
      <c r="G835">
        <v>617</v>
      </c>
      <c r="I835">
        <v>603</v>
      </c>
      <c r="J835">
        <v>59</v>
      </c>
      <c r="K835">
        <v>48</v>
      </c>
      <c r="L835">
        <v>74.2</v>
      </c>
      <c r="M835">
        <v>567.74</v>
      </c>
      <c r="N835">
        <v>223</v>
      </c>
      <c r="O835">
        <v>344.74</v>
      </c>
      <c r="P835">
        <v>91100</v>
      </c>
      <c r="S835">
        <v>60.7214570049671</v>
      </c>
      <c r="T835">
        <v>0.79059999999999997</v>
      </c>
      <c r="AA835">
        <f t="shared" si="13"/>
        <v>408.52017937219733</v>
      </c>
    </row>
    <row r="836" spans="1:27" x14ac:dyDescent="0.25">
      <c r="A836" t="s">
        <v>15</v>
      </c>
      <c r="B836" t="s">
        <v>313</v>
      </c>
      <c r="C836" t="s">
        <v>52</v>
      </c>
      <c r="D836" s="2">
        <v>41779</v>
      </c>
      <c r="F836">
        <v>24</v>
      </c>
      <c r="G836">
        <v>617</v>
      </c>
      <c r="I836">
        <v>603</v>
      </c>
      <c r="J836">
        <v>51</v>
      </c>
      <c r="K836">
        <v>48</v>
      </c>
      <c r="L836">
        <v>73</v>
      </c>
      <c r="M836">
        <v>485.18</v>
      </c>
      <c r="N836">
        <v>183.09</v>
      </c>
      <c r="O836">
        <v>302.08999999999997</v>
      </c>
      <c r="P836">
        <v>122700</v>
      </c>
      <c r="S836">
        <v>62.2634898388227</v>
      </c>
      <c r="T836">
        <v>0.79059999999999997</v>
      </c>
      <c r="AA836">
        <f t="shared" si="13"/>
        <v>670.16221530394887</v>
      </c>
    </row>
    <row r="837" spans="1:27" x14ac:dyDescent="0.25">
      <c r="A837" t="s">
        <v>15</v>
      </c>
      <c r="B837" t="s">
        <v>313</v>
      </c>
      <c r="C837" t="s">
        <v>52</v>
      </c>
      <c r="D837" s="2">
        <v>41811</v>
      </c>
      <c r="F837">
        <v>24</v>
      </c>
      <c r="G837">
        <v>617</v>
      </c>
      <c r="I837">
        <v>603</v>
      </c>
      <c r="J837">
        <v>52</v>
      </c>
      <c r="K837">
        <v>46</v>
      </c>
      <c r="L837">
        <v>72</v>
      </c>
      <c r="M837">
        <v>662.16</v>
      </c>
      <c r="N837">
        <v>272.77999999999997</v>
      </c>
      <c r="O837">
        <v>389.38</v>
      </c>
      <c r="P837">
        <v>121600</v>
      </c>
      <c r="S837">
        <v>58.804518545366697</v>
      </c>
      <c r="T837">
        <v>0.79059999999999997</v>
      </c>
      <c r="AA837">
        <f t="shared" si="13"/>
        <v>445.78048244006163</v>
      </c>
    </row>
    <row r="838" spans="1:27" x14ac:dyDescent="0.25">
      <c r="A838" t="s">
        <v>15</v>
      </c>
      <c r="B838" t="s">
        <v>313</v>
      </c>
      <c r="C838" t="s">
        <v>52</v>
      </c>
      <c r="D838" s="2">
        <v>41812</v>
      </c>
      <c r="F838">
        <v>24</v>
      </c>
      <c r="G838">
        <v>617</v>
      </c>
      <c r="I838">
        <v>603</v>
      </c>
      <c r="J838">
        <v>52</v>
      </c>
      <c r="K838">
        <v>46</v>
      </c>
      <c r="L838">
        <v>74</v>
      </c>
      <c r="M838">
        <v>663.46</v>
      </c>
      <c r="N838">
        <v>295.08</v>
      </c>
      <c r="O838">
        <v>368.38</v>
      </c>
      <c r="P838">
        <v>118800</v>
      </c>
      <c r="S838">
        <v>55.524070780453997</v>
      </c>
      <c r="T838">
        <v>0.79059999999999997</v>
      </c>
      <c r="AA838">
        <f t="shared" si="13"/>
        <v>402.60268401789347</v>
      </c>
    </row>
    <row r="839" spans="1:27" x14ac:dyDescent="0.25">
      <c r="A839" t="s">
        <v>15</v>
      </c>
      <c r="B839" t="s">
        <v>313</v>
      </c>
      <c r="C839" t="s">
        <v>52</v>
      </c>
      <c r="D839" s="2">
        <v>42031</v>
      </c>
      <c r="F839">
        <v>24</v>
      </c>
      <c r="G839">
        <v>550</v>
      </c>
      <c r="I839">
        <v>235</v>
      </c>
      <c r="J839">
        <v>96</v>
      </c>
      <c r="K839">
        <v>48</v>
      </c>
      <c r="L839">
        <v>79</v>
      </c>
      <c r="M839">
        <v>1534.1</v>
      </c>
      <c r="N839">
        <v>814.37</v>
      </c>
      <c r="O839">
        <v>719.73</v>
      </c>
      <c r="P839">
        <v>284600</v>
      </c>
      <c r="S839">
        <v>46.915455315820402</v>
      </c>
      <c r="T839">
        <v>0.79059999999999997</v>
      </c>
      <c r="AA839">
        <f t="shared" si="13"/>
        <v>349.47259845033585</v>
      </c>
    </row>
    <row r="840" spans="1:27" x14ac:dyDescent="0.25">
      <c r="A840" t="s">
        <v>15</v>
      </c>
      <c r="B840" t="s">
        <v>313</v>
      </c>
      <c r="C840" t="s">
        <v>52</v>
      </c>
      <c r="D840" s="2">
        <v>42049</v>
      </c>
      <c r="F840">
        <v>24</v>
      </c>
      <c r="G840">
        <v>550</v>
      </c>
      <c r="I840">
        <v>235</v>
      </c>
      <c r="J840">
        <v>59</v>
      </c>
      <c r="K840">
        <v>47.3</v>
      </c>
      <c r="L840">
        <v>89.3</v>
      </c>
      <c r="M840">
        <v>1577.02</v>
      </c>
      <c r="N840">
        <v>868.38</v>
      </c>
      <c r="O840">
        <v>708.65</v>
      </c>
      <c r="P840">
        <v>258199.99999999997</v>
      </c>
      <c r="S840">
        <v>44.936018566663698</v>
      </c>
      <c r="T840">
        <v>0.79059999999999997</v>
      </c>
      <c r="AA840">
        <f t="shared" si="13"/>
        <v>297.33526797024342</v>
      </c>
    </row>
    <row r="841" spans="1:27" x14ac:dyDescent="0.25">
      <c r="A841" t="s">
        <v>15</v>
      </c>
      <c r="B841" t="s">
        <v>313</v>
      </c>
      <c r="C841" t="s">
        <v>52</v>
      </c>
      <c r="D841" s="2">
        <v>42083</v>
      </c>
      <c r="F841">
        <v>24</v>
      </c>
      <c r="G841">
        <v>530</v>
      </c>
      <c r="I841">
        <v>235</v>
      </c>
      <c r="J841">
        <v>59</v>
      </c>
      <c r="K841">
        <v>48.4</v>
      </c>
      <c r="L841">
        <v>97.4</v>
      </c>
      <c r="M841">
        <v>1574.79</v>
      </c>
      <c r="N841">
        <v>778.25</v>
      </c>
      <c r="O841">
        <v>796.54</v>
      </c>
      <c r="P841">
        <v>269900</v>
      </c>
      <c r="S841">
        <v>50.580712348948097</v>
      </c>
      <c r="T841">
        <v>0.79059999999999997</v>
      </c>
      <c r="AA841">
        <f t="shared" si="13"/>
        <v>346.80372630902667</v>
      </c>
    </row>
    <row r="842" spans="1:27" x14ac:dyDescent="0.25">
      <c r="A842" t="s">
        <v>15</v>
      </c>
      <c r="B842" t="s">
        <v>313</v>
      </c>
      <c r="C842" t="s">
        <v>52</v>
      </c>
      <c r="D842" s="2">
        <v>42107</v>
      </c>
      <c r="F842">
        <v>24</v>
      </c>
      <c r="G842">
        <v>550</v>
      </c>
      <c r="I842">
        <v>235</v>
      </c>
      <c r="J842">
        <v>59</v>
      </c>
      <c r="K842">
        <v>46.1</v>
      </c>
      <c r="L842">
        <v>97.5</v>
      </c>
      <c r="M842">
        <v>1608.01</v>
      </c>
      <c r="N842">
        <v>860.5</v>
      </c>
      <c r="O842">
        <v>747.51</v>
      </c>
      <c r="P842">
        <v>231800</v>
      </c>
      <c r="S842">
        <v>46.486651202417903</v>
      </c>
      <c r="T842">
        <v>0.79059999999999997</v>
      </c>
      <c r="AA842">
        <f t="shared" si="13"/>
        <v>269.37826844857642</v>
      </c>
    </row>
    <row r="843" spans="1:27" x14ac:dyDescent="0.25">
      <c r="A843" t="s">
        <v>15</v>
      </c>
      <c r="B843" t="s">
        <v>313</v>
      </c>
      <c r="C843" t="s">
        <v>52</v>
      </c>
      <c r="D843" s="2">
        <v>42625</v>
      </c>
      <c r="F843">
        <v>24</v>
      </c>
      <c r="G843">
        <v>640</v>
      </c>
      <c r="I843">
        <v>440</v>
      </c>
      <c r="J843">
        <v>53</v>
      </c>
      <c r="K843">
        <v>49</v>
      </c>
      <c r="L843">
        <v>78</v>
      </c>
      <c r="M843">
        <v>2175.7399999999998</v>
      </c>
      <c r="N843">
        <v>1233.1500000000001</v>
      </c>
      <c r="O843">
        <v>942.59</v>
      </c>
      <c r="P843">
        <v>312100</v>
      </c>
      <c r="S843">
        <v>43.322731576383198</v>
      </c>
      <c r="T843">
        <v>0.79059999999999997</v>
      </c>
      <c r="AA843">
        <f t="shared" si="13"/>
        <v>253.0916757896444</v>
      </c>
    </row>
    <row r="844" spans="1:27" x14ac:dyDescent="0.25">
      <c r="A844" t="s">
        <v>15</v>
      </c>
      <c r="B844" t="s">
        <v>313</v>
      </c>
      <c r="C844" t="s">
        <v>52</v>
      </c>
      <c r="D844" s="2">
        <v>42627</v>
      </c>
      <c r="F844">
        <v>24</v>
      </c>
      <c r="G844">
        <v>640</v>
      </c>
      <c r="I844">
        <v>440</v>
      </c>
      <c r="J844">
        <v>53</v>
      </c>
      <c r="K844">
        <v>49</v>
      </c>
      <c r="L844">
        <v>79</v>
      </c>
      <c r="M844">
        <v>1747.91</v>
      </c>
      <c r="N844">
        <v>976.89</v>
      </c>
      <c r="O844">
        <v>771.02</v>
      </c>
      <c r="P844">
        <v>297800</v>
      </c>
      <c r="S844">
        <v>44.110966811792402</v>
      </c>
      <c r="T844">
        <v>0.79059999999999997</v>
      </c>
      <c r="AA844">
        <f t="shared" si="13"/>
        <v>304.84496719180254</v>
      </c>
    </row>
    <row r="845" spans="1:27" x14ac:dyDescent="0.25">
      <c r="A845" t="s">
        <v>15</v>
      </c>
      <c r="B845" t="s">
        <v>313</v>
      </c>
      <c r="C845" t="s">
        <v>52</v>
      </c>
      <c r="D845" s="2">
        <v>42667</v>
      </c>
      <c r="F845">
        <v>24</v>
      </c>
      <c r="G845">
        <v>640</v>
      </c>
      <c r="I845">
        <v>440</v>
      </c>
      <c r="J845">
        <v>62</v>
      </c>
      <c r="K845">
        <v>48.6</v>
      </c>
      <c r="L845">
        <v>83.4</v>
      </c>
      <c r="M845">
        <v>1765.59</v>
      </c>
      <c r="N845">
        <v>1017.64</v>
      </c>
      <c r="O845">
        <v>747.95</v>
      </c>
      <c r="P845">
        <v>360600</v>
      </c>
      <c r="S845">
        <v>42.362609665890702</v>
      </c>
      <c r="T845">
        <v>0.79059999999999997</v>
      </c>
      <c r="AA845">
        <f t="shared" si="13"/>
        <v>354.34927872332065</v>
      </c>
    </row>
    <row r="846" spans="1:27" x14ac:dyDescent="0.25">
      <c r="A846" t="s">
        <v>15</v>
      </c>
      <c r="B846" t="s">
        <v>313</v>
      </c>
      <c r="C846" t="s">
        <v>52</v>
      </c>
      <c r="D846" s="2">
        <v>42915</v>
      </c>
      <c r="F846">
        <v>24</v>
      </c>
      <c r="G846">
        <v>645</v>
      </c>
      <c r="I846">
        <v>210</v>
      </c>
      <c r="J846">
        <v>62</v>
      </c>
      <c r="K846">
        <v>47.6</v>
      </c>
      <c r="L846">
        <v>71.2</v>
      </c>
      <c r="M846">
        <v>1605.96</v>
      </c>
      <c r="N846">
        <v>883.31</v>
      </c>
      <c r="O846">
        <v>722.65</v>
      </c>
      <c r="P846">
        <v>304200</v>
      </c>
      <c r="S846">
        <v>44.998007422351698</v>
      </c>
      <c r="T846">
        <v>0.79</v>
      </c>
      <c r="AA846">
        <f t="shared" si="13"/>
        <v>344.38645549127716</v>
      </c>
    </row>
    <row r="847" spans="1:27" x14ac:dyDescent="0.25">
      <c r="A847" t="s">
        <v>15</v>
      </c>
      <c r="B847" t="s">
        <v>313</v>
      </c>
      <c r="C847" t="s">
        <v>52</v>
      </c>
      <c r="D847" s="2">
        <v>42924</v>
      </c>
      <c r="F847">
        <v>24</v>
      </c>
      <c r="G847">
        <v>645</v>
      </c>
      <c r="I847">
        <v>210</v>
      </c>
      <c r="J847">
        <v>63</v>
      </c>
      <c r="K847">
        <v>47.2</v>
      </c>
      <c r="L847">
        <v>85.6</v>
      </c>
      <c r="M847">
        <v>1272.6099999999999</v>
      </c>
      <c r="N847">
        <v>214.74</v>
      </c>
      <c r="O847">
        <v>1057.8699999999999</v>
      </c>
      <c r="P847">
        <v>152900</v>
      </c>
      <c r="S847">
        <v>83.126016611530602</v>
      </c>
      <c r="T847">
        <v>0.92400000000000004</v>
      </c>
      <c r="AA847">
        <f t="shared" si="13"/>
        <v>712.02384278662566</v>
      </c>
    </row>
    <row r="848" spans="1:27" x14ac:dyDescent="0.25">
      <c r="A848" t="s">
        <v>15</v>
      </c>
      <c r="B848" t="s">
        <v>313</v>
      </c>
      <c r="C848" t="s">
        <v>52</v>
      </c>
      <c r="D848" s="2">
        <v>42966</v>
      </c>
      <c r="F848">
        <v>24</v>
      </c>
      <c r="G848">
        <v>580</v>
      </c>
      <c r="I848">
        <v>218</v>
      </c>
      <c r="J848">
        <v>51</v>
      </c>
      <c r="K848">
        <v>48</v>
      </c>
      <c r="L848">
        <v>73</v>
      </c>
      <c r="M848">
        <v>1569.57</v>
      </c>
      <c r="N848">
        <v>712.43</v>
      </c>
      <c r="O848">
        <v>857.14</v>
      </c>
      <c r="P848">
        <v>323200</v>
      </c>
      <c r="S848">
        <v>54.6098612995916</v>
      </c>
      <c r="T848">
        <v>0.79059999999999997</v>
      </c>
      <c r="AA848">
        <f t="shared" si="13"/>
        <v>453.65860505593537</v>
      </c>
    </row>
    <row r="849" spans="1:27" x14ac:dyDescent="0.25">
      <c r="A849" t="s">
        <v>15</v>
      </c>
      <c r="B849" t="s">
        <v>313</v>
      </c>
      <c r="C849" t="s">
        <v>52</v>
      </c>
      <c r="D849" s="2">
        <v>42995</v>
      </c>
      <c r="F849">
        <v>24</v>
      </c>
      <c r="G849">
        <v>580</v>
      </c>
      <c r="I849">
        <v>218</v>
      </c>
      <c r="J849">
        <v>52</v>
      </c>
      <c r="K849">
        <v>48</v>
      </c>
      <c r="L849">
        <v>73</v>
      </c>
      <c r="M849">
        <v>1538.6</v>
      </c>
      <c r="N849">
        <v>706.86</v>
      </c>
      <c r="O849">
        <v>831.74</v>
      </c>
      <c r="P849">
        <v>305600</v>
      </c>
      <c r="S849">
        <v>54.058234758871698</v>
      </c>
      <c r="T849">
        <v>0.79059999999999997</v>
      </c>
      <c r="AA849">
        <f t="shared" si="13"/>
        <v>432.3345499816088</v>
      </c>
    </row>
    <row r="850" spans="1:27" x14ac:dyDescent="0.25">
      <c r="A850" t="s">
        <v>15</v>
      </c>
      <c r="B850" t="s">
        <v>314</v>
      </c>
      <c r="C850" t="s">
        <v>56</v>
      </c>
      <c r="D850" s="2">
        <v>38064</v>
      </c>
      <c r="F850">
        <v>20</v>
      </c>
      <c r="G850">
        <v>1680</v>
      </c>
      <c r="M850">
        <v>1054</v>
      </c>
      <c r="N850">
        <v>1053.8900000000001</v>
      </c>
      <c r="O850">
        <v>0.1099999999999</v>
      </c>
      <c r="P850">
        <v>415276</v>
      </c>
      <c r="S850">
        <v>0.01</v>
      </c>
      <c r="AA850">
        <f t="shared" si="13"/>
        <v>394.04112383645349</v>
      </c>
    </row>
    <row r="851" spans="1:27" x14ac:dyDescent="0.25">
      <c r="A851" t="s">
        <v>15</v>
      </c>
      <c r="B851" t="s">
        <v>314</v>
      </c>
      <c r="C851" t="s">
        <v>56</v>
      </c>
      <c r="D851" s="2">
        <v>38301</v>
      </c>
      <c r="F851">
        <v>20</v>
      </c>
      <c r="G851">
        <v>1655</v>
      </c>
      <c r="M851">
        <v>1054</v>
      </c>
      <c r="N851">
        <v>1054</v>
      </c>
      <c r="O851">
        <v>0</v>
      </c>
      <c r="P851">
        <v>1411306</v>
      </c>
      <c r="S851">
        <v>0</v>
      </c>
      <c r="AA851">
        <f t="shared" si="13"/>
        <v>1339</v>
      </c>
    </row>
    <row r="852" spans="1:27" x14ac:dyDescent="0.25">
      <c r="A852" t="s">
        <v>15</v>
      </c>
      <c r="B852" t="s">
        <v>314</v>
      </c>
      <c r="C852" t="s">
        <v>56</v>
      </c>
      <c r="D852" s="2">
        <v>38327</v>
      </c>
      <c r="F852">
        <v>20</v>
      </c>
      <c r="G852">
        <v>1650</v>
      </c>
      <c r="M852">
        <v>1215</v>
      </c>
      <c r="N852">
        <v>1215</v>
      </c>
      <c r="O852">
        <v>0</v>
      </c>
      <c r="P852">
        <v>991440</v>
      </c>
      <c r="S852">
        <v>0</v>
      </c>
      <c r="AA852">
        <f t="shared" si="13"/>
        <v>816</v>
      </c>
    </row>
    <row r="853" spans="1:27" x14ac:dyDescent="0.25">
      <c r="A853" t="s">
        <v>15</v>
      </c>
      <c r="B853" t="s">
        <v>314</v>
      </c>
      <c r="C853" t="s">
        <v>56</v>
      </c>
      <c r="D853" s="2">
        <v>38360</v>
      </c>
      <c r="F853">
        <v>20</v>
      </c>
      <c r="G853">
        <v>1650</v>
      </c>
      <c r="M853">
        <v>1294</v>
      </c>
      <c r="N853">
        <v>1279.1199999999999</v>
      </c>
      <c r="O853">
        <v>14.8800000000001</v>
      </c>
      <c r="P853">
        <v>509835.99999999994</v>
      </c>
      <c r="S853">
        <v>1.1499999999999999</v>
      </c>
      <c r="AA853">
        <f t="shared" si="13"/>
        <v>398.58340108824814</v>
      </c>
    </row>
    <row r="854" spans="1:27" x14ac:dyDescent="0.25">
      <c r="A854" t="s">
        <v>15</v>
      </c>
      <c r="B854" t="s">
        <v>314</v>
      </c>
      <c r="C854" t="s">
        <v>56</v>
      </c>
      <c r="D854" s="2">
        <v>38403</v>
      </c>
      <c r="F854">
        <v>20</v>
      </c>
      <c r="G854">
        <v>1470</v>
      </c>
      <c r="M854">
        <v>1231</v>
      </c>
      <c r="N854">
        <v>1213.77</v>
      </c>
      <c r="O854">
        <v>17.23</v>
      </c>
      <c r="P854">
        <v>485014</v>
      </c>
      <c r="S854">
        <v>1.4</v>
      </c>
      <c r="AA854">
        <f t="shared" si="13"/>
        <v>399.59300361683023</v>
      </c>
    </row>
    <row r="855" spans="1:27" x14ac:dyDescent="0.25">
      <c r="A855" t="s">
        <v>15</v>
      </c>
      <c r="B855" t="s">
        <v>314</v>
      </c>
      <c r="C855" t="s">
        <v>56</v>
      </c>
      <c r="D855" s="2">
        <v>38429</v>
      </c>
      <c r="F855">
        <v>20</v>
      </c>
      <c r="G855">
        <v>1460</v>
      </c>
      <c r="M855">
        <v>1171</v>
      </c>
      <c r="N855">
        <v>1146.99</v>
      </c>
      <c r="O855">
        <v>24.01</v>
      </c>
      <c r="P855">
        <v>461374</v>
      </c>
      <c r="S855">
        <v>2.0499999999999998</v>
      </c>
      <c r="AA855">
        <f t="shared" si="13"/>
        <v>402.24762203680939</v>
      </c>
    </row>
    <row r="856" spans="1:27" x14ac:dyDescent="0.25">
      <c r="A856" t="s">
        <v>15</v>
      </c>
      <c r="B856" t="s">
        <v>314</v>
      </c>
      <c r="C856" t="s">
        <v>56</v>
      </c>
      <c r="D856" s="2">
        <v>38468</v>
      </c>
      <c r="F856">
        <v>20</v>
      </c>
      <c r="G856">
        <v>1460</v>
      </c>
      <c r="M856">
        <v>1147</v>
      </c>
      <c r="N856">
        <v>1109.1500000000001</v>
      </c>
      <c r="O856">
        <v>37.849999999999902</v>
      </c>
      <c r="P856">
        <v>905066</v>
      </c>
      <c r="S856">
        <v>3.3</v>
      </c>
      <c r="AA856">
        <f t="shared" si="13"/>
        <v>815.99963936347649</v>
      </c>
    </row>
    <row r="857" spans="1:27" x14ac:dyDescent="0.25">
      <c r="A857" t="s">
        <v>15</v>
      </c>
      <c r="B857" t="s">
        <v>314</v>
      </c>
      <c r="C857" t="s">
        <v>56</v>
      </c>
      <c r="D857" s="2">
        <v>38546</v>
      </c>
      <c r="F857">
        <v>20</v>
      </c>
      <c r="G857">
        <v>1390</v>
      </c>
      <c r="M857">
        <v>1200</v>
      </c>
      <c r="N857">
        <v>918</v>
      </c>
      <c r="O857">
        <v>282</v>
      </c>
      <c r="P857">
        <v>689418</v>
      </c>
      <c r="S857">
        <v>23.5</v>
      </c>
      <c r="AA857">
        <f t="shared" si="13"/>
        <v>751</v>
      </c>
    </row>
    <row r="858" spans="1:27" x14ac:dyDescent="0.25">
      <c r="A858" t="s">
        <v>15</v>
      </c>
      <c r="B858" t="s">
        <v>315</v>
      </c>
      <c r="C858" t="s">
        <v>58</v>
      </c>
      <c r="D858" s="2">
        <v>38180</v>
      </c>
      <c r="F858">
        <v>20</v>
      </c>
      <c r="G858">
        <v>323</v>
      </c>
      <c r="M858">
        <v>1342</v>
      </c>
      <c r="N858">
        <v>1312.48</v>
      </c>
      <c r="O858">
        <v>29.52</v>
      </c>
      <c r="P858">
        <v>540642</v>
      </c>
      <c r="S858">
        <v>2.2000000000000002</v>
      </c>
      <c r="AA858">
        <f t="shared" si="13"/>
        <v>411.92399122272337</v>
      </c>
    </row>
    <row r="859" spans="1:27" x14ac:dyDescent="0.25">
      <c r="A859" t="s">
        <v>15</v>
      </c>
      <c r="B859" t="s">
        <v>315</v>
      </c>
      <c r="C859" t="s">
        <v>58</v>
      </c>
      <c r="D859" s="2">
        <v>38194</v>
      </c>
      <c r="F859">
        <v>20</v>
      </c>
      <c r="G859">
        <v>328</v>
      </c>
      <c r="M859">
        <v>1630</v>
      </c>
      <c r="N859">
        <v>1594.14</v>
      </c>
      <c r="O859">
        <v>35.8599999999999</v>
      </c>
      <c r="P859">
        <v>656667</v>
      </c>
      <c r="S859">
        <v>2.2000000000000002</v>
      </c>
      <c r="AA859">
        <f t="shared" si="13"/>
        <v>411.92555233542851</v>
      </c>
    </row>
    <row r="860" spans="1:27" x14ac:dyDescent="0.25">
      <c r="A860" t="s">
        <v>15</v>
      </c>
      <c r="B860" t="s">
        <v>315</v>
      </c>
      <c r="C860" t="s">
        <v>58</v>
      </c>
      <c r="D860" s="2">
        <v>38218</v>
      </c>
      <c r="F860">
        <v>24</v>
      </c>
      <c r="G860">
        <v>740</v>
      </c>
      <c r="M860">
        <v>1286</v>
      </c>
      <c r="N860">
        <v>1255.1400000000001</v>
      </c>
      <c r="O860">
        <v>30.8599999999999</v>
      </c>
      <c r="P860">
        <v>519143</v>
      </c>
      <c r="S860">
        <v>2.4</v>
      </c>
      <c r="AA860">
        <f t="shared" si="13"/>
        <v>413.61362079130612</v>
      </c>
    </row>
    <row r="861" spans="1:27" x14ac:dyDescent="0.25">
      <c r="A861" t="s">
        <v>15</v>
      </c>
      <c r="B861" t="s">
        <v>315</v>
      </c>
      <c r="C861" t="s">
        <v>58</v>
      </c>
      <c r="D861" s="2">
        <v>38219</v>
      </c>
      <c r="F861">
        <v>24</v>
      </c>
      <c r="G861">
        <v>740</v>
      </c>
      <c r="M861">
        <v>1288</v>
      </c>
      <c r="N861">
        <v>1257.0899999999999</v>
      </c>
      <c r="O861">
        <v>30.9100000000001</v>
      </c>
      <c r="P861">
        <v>519951.00000000006</v>
      </c>
      <c r="S861">
        <v>2.4</v>
      </c>
      <c r="AA861">
        <f t="shared" si="13"/>
        <v>413.6147769849415</v>
      </c>
    </row>
    <row r="862" spans="1:27" x14ac:dyDescent="0.25">
      <c r="A862" t="s">
        <v>15</v>
      </c>
      <c r="B862" t="s">
        <v>315</v>
      </c>
      <c r="C862" t="s">
        <v>58</v>
      </c>
      <c r="D862" s="2">
        <v>38294</v>
      </c>
      <c r="F862">
        <v>24</v>
      </c>
      <c r="G862">
        <v>650</v>
      </c>
      <c r="M862">
        <v>1598</v>
      </c>
      <c r="N862">
        <v>1584.9</v>
      </c>
      <c r="O862">
        <v>13.0999999999999</v>
      </c>
      <c r="P862">
        <v>634818</v>
      </c>
      <c r="S862">
        <v>0.82</v>
      </c>
      <c r="AA862">
        <f t="shared" si="13"/>
        <v>400.54135907628239</v>
      </c>
    </row>
    <row r="863" spans="1:27" x14ac:dyDescent="0.25">
      <c r="A863" t="s">
        <v>15</v>
      </c>
      <c r="B863" t="s">
        <v>315</v>
      </c>
      <c r="C863" t="s">
        <v>58</v>
      </c>
      <c r="D863" s="2">
        <v>38333</v>
      </c>
      <c r="F863">
        <v>24</v>
      </c>
      <c r="G863">
        <v>650</v>
      </c>
      <c r="M863">
        <v>1368</v>
      </c>
      <c r="N863">
        <v>1355</v>
      </c>
      <c r="O863">
        <v>13</v>
      </c>
      <c r="P863">
        <v>544162</v>
      </c>
      <c r="S863">
        <v>0.95</v>
      </c>
      <c r="AA863">
        <f t="shared" si="13"/>
        <v>401.59557195571955</v>
      </c>
    </row>
    <row r="864" spans="1:27" x14ac:dyDescent="0.25">
      <c r="A864" t="s">
        <v>15</v>
      </c>
      <c r="B864" t="s">
        <v>315</v>
      </c>
      <c r="C864" t="s">
        <v>58</v>
      </c>
      <c r="D864" s="2">
        <v>38360</v>
      </c>
      <c r="F864">
        <v>24</v>
      </c>
      <c r="G864">
        <v>650</v>
      </c>
      <c r="M864">
        <v>1394</v>
      </c>
      <c r="N864">
        <v>1380.06</v>
      </c>
      <c r="O864">
        <v>13.940000000000101</v>
      </c>
      <c r="P864">
        <v>554784</v>
      </c>
      <c r="S864">
        <v>1</v>
      </c>
      <c r="AA864">
        <f t="shared" si="13"/>
        <v>401.99991304725881</v>
      </c>
    </row>
    <row r="865" spans="1:27" x14ac:dyDescent="0.25">
      <c r="A865" t="s">
        <v>15</v>
      </c>
      <c r="B865" t="s">
        <v>315</v>
      </c>
      <c r="C865" t="s">
        <v>58</v>
      </c>
      <c r="D865" s="2">
        <v>38426</v>
      </c>
      <c r="F865">
        <v>24</v>
      </c>
      <c r="G865">
        <v>330</v>
      </c>
      <c r="M865">
        <v>1350</v>
      </c>
      <c r="N865">
        <v>1323</v>
      </c>
      <c r="O865">
        <v>27</v>
      </c>
      <c r="P865">
        <v>197100</v>
      </c>
      <c r="S865">
        <v>2</v>
      </c>
      <c r="AA865">
        <f t="shared" si="13"/>
        <v>148.9795918367347</v>
      </c>
    </row>
    <row r="866" spans="1:27" x14ac:dyDescent="0.25">
      <c r="A866" t="s">
        <v>15</v>
      </c>
      <c r="B866" t="s">
        <v>315</v>
      </c>
      <c r="C866" t="s">
        <v>58</v>
      </c>
      <c r="D866" s="2">
        <v>38464</v>
      </c>
      <c r="F866">
        <v>24</v>
      </c>
      <c r="G866">
        <v>320</v>
      </c>
      <c r="M866">
        <v>1300</v>
      </c>
      <c r="N866">
        <v>1262.04</v>
      </c>
      <c r="O866">
        <v>37.96</v>
      </c>
      <c r="P866">
        <v>192400</v>
      </c>
      <c r="S866">
        <v>2.92</v>
      </c>
      <c r="AA866">
        <f t="shared" si="13"/>
        <v>152.45158632056038</v>
      </c>
    </row>
    <row r="867" spans="1:27" x14ac:dyDescent="0.25">
      <c r="A867" t="s">
        <v>15</v>
      </c>
      <c r="B867" t="s">
        <v>315</v>
      </c>
      <c r="C867" t="s">
        <v>58</v>
      </c>
      <c r="D867" s="2">
        <v>38535</v>
      </c>
      <c r="F867">
        <v>24</v>
      </c>
      <c r="G867">
        <v>320</v>
      </c>
      <c r="M867">
        <v>1200</v>
      </c>
      <c r="N867">
        <v>1190.4000000000001</v>
      </c>
      <c r="O867">
        <v>9.5999999999999108</v>
      </c>
      <c r="P867">
        <v>0</v>
      </c>
      <c r="S867">
        <v>0.8</v>
      </c>
      <c r="AA867">
        <f t="shared" si="13"/>
        <v>0</v>
      </c>
    </row>
    <row r="868" spans="1:27" x14ac:dyDescent="0.25">
      <c r="A868" t="s">
        <v>15</v>
      </c>
      <c r="B868" t="s">
        <v>315</v>
      </c>
      <c r="C868" t="s">
        <v>58</v>
      </c>
      <c r="D868" s="2">
        <v>41298</v>
      </c>
      <c r="F868">
        <v>28</v>
      </c>
      <c r="G868">
        <v>220</v>
      </c>
      <c r="I868">
        <v>131</v>
      </c>
      <c r="J868">
        <v>45</v>
      </c>
      <c r="K868">
        <v>46.3</v>
      </c>
      <c r="L868">
        <v>83.9</v>
      </c>
      <c r="M868">
        <v>226.24</v>
      </c>
      <c r="N868">
        <v>118.82</v>
      </c>
      <c r="O868">
        <v>110.02</v>
      </c>
      <c r="P868">
        <v>48800</v>
      </c>
      <c r="S868">
        <v>48.629773691654897</v>
      </c>
      <c r="T868">
        <v>0.81010000000000004</v>
      </c>
      <c r="AA868">
        <f t="shared" si="13"/>
        <v>410.70526847332104</v>
      </c>
    </row>
    <row r="869" spans="1:27" x14ac:dyDescent="0.25">
      <c r="A869" t="s">
        <v>15</v>
      </c>
      <c r="B869" t="s">
        <v>315</v>
      </c>
      <c r="C869" t="s">
        <v>58</v>
      </c>
      <c r="D869" s="2">
        <v>41325</v>
      </c>
      <c r="F869">
        <v>28</v>
      </c>
      <c r="G869">
        <v>220</v>
      </c>
      <c r="I869">
        <v>131</v>
      </c>
      <c r="J869">
        <v>50</v>
      </c>
      <c r="K869">
        <v>46.8</v>
      </c>
      <c r="L869">
        <v>89.6</v>
      </c>
      <c r="M869">
        <v>192.33</v>
      </c>
      <c r="N869">
        <v>93.34</v>
      </c>
      <c r="O869">
        <v>98.99</v>
      </c>
      <c r="P869">
        <v>56400</v>
      </c>
      <c r="S869">
        <v>51.468829615764598</v>
      </c>
      <c r="T869">
        <v>0.81010000000000004</v>
      </c>
      <c r="AA869">
        <f t="shared" si="13"/>
        <v>604.24255410327828</v>
      </c>
    </row>
    <row r="870" spans="1:27" x14ac:dyDescent="0.25">
      <c r="A870" t="s">
        <v>15</v>
      </c>
      <c r="B870" t="s">
        <v>315</v>
      </c>
      <c r="C870" t="s">
        <v>58</v>
      </c>
      <c r="D870" s="2">
        <v>41329</v>
      </c>
      <c r="F870">
        <v>28</v>
      </c>
      <c r="G870">
        <v>220</v>
      </c>
      <c r="I870">
        <v>131</v>
      </c>
      <c r="J870">
        <v>50</v>
      </c>
      <c r="K870">
        <v>47.4</v>
      </c>
      <c r="L870">
        <v>79.400000000000006</v>
      </c>
      <c r="M870">
        <v>188.83</v>
      </c>
      <c r="N870">
        <v>81.8</v>
      </c>
      <c r="O870">
        <v>107.03</v>
      </c>
      <c r="P870">
        <v>63000</v>
      </c>
      <c r="S870">
        <v>56.680612190859499</v>
      </c>
      <c r="T870">
        <v>0.87</v>
      </c>
      <c r="AA870">
        <f t="shared" si="13"/>
        <v>770.17114914425429</v>
      </c>
    </row>
    <row r="871" spans="1:27" x14ac:dyDescent="0.25">
      <c r="A871" t="s">
        <v>15</v>
      </c>
      <c r="B871" t="s">
        <v>315</v>
      </c>
      <c r="C871" t="s">
        <v>58</v>
      </c>
      <c r="D871" s="2">
        <v>41354</v>
      </c>
      <c r="F871">
        <v>28</v>
      </c>
      <c r="G871">
        <v>176</v>
      </c>
      <c r="I871">
        <v>176</v>
      </c>
      <c r="J871">
        <v>49</v>
      </c>
      <c r="K871">
        <v>46.8</v>
      </c>
      <c r="L871">
        <v>91.8</v>
      </c>
      <c r="M871">
        <v>181.86</v>
      </c>
      <c r="N871">
        <v>68.569999999999993</v>
      </c>
      <c r="O871">
        <v>113.29</v>
      </c>
      <c r="P871">
        <v>59800</v>
      </c>
      <c r="S871">
        <v>62.295172110414597</v>
      </c>
      <c r="T871">
        <v>0.81010000000000004</v>
      </c>
      <c r="AA871">
        <f t="shared" si="13"/>
        <v>872.10150211462746</v>
      </c>
    </row>
    <row r="872" spans="1:27" x14ac:dyDescent="0.25">
      <c r="A872" t="s">
        <v>15</v>
      </c>
      <c r="B872" t="s">
        <v>315</v>
      </c>
      <c r="C872" t="s">
        <v>58</v>
      </c>
      <c r="D872" s="2">
        <v>41359</v>
      </c>
      <c r="F872">
        <v>28</v>
      </c>
      <c r="G872">
        <v>220</v>
      </c>
      <c r="I872">
        <v>131</v>
      </c>
      <c r="J872">
        <v>50</v>
      </c>
      <c r="K872">
        <v>48</v>
      </c>
      <c r="L872">
        <v>74.2</v>
      </c>
      <c r="M872">
        <v>179.4</v>
      </c>
      <c r="N872">
        <v>90.2</v>
      </c>
      <c r="O872">
        <v>89.2</v>
      </c>
      <c r="P872">
        <v>54400</v>
      </c>
      <c r="S872">
        <v>49.721293199554097</v>
      </c>
      <c r="T872">
        <v>0.81</v>
      </c>
      <c r="AA872">
        <f t="shared" si="13"/>
        <v>603.10421286031044</v>
      </c>
    </row>
    <row r="873" spans="1:27" x14ac:dyDescent="0.25">
      <c r="A873" t="s">
        <v>15</v>
      </c>
      <c r="B873" t="s">
        <v>315</v>
      </c>
      <c r="C873" t="s">
        <v>58</v>
      </c>
      <c r="D873" s="2">
        <v>41391</v>
      </c>
      <c r="F873">
        <v>24</v>
      </c>
      <c r="G873">
        <v>218</v>
      </c>
      <c r="I873">
        <v>118</v>
      </c>
      <c r="J873">
        <v>50</v>
      </c>
      <c r="K873">
        <v>48</v>
      </c>
      <c r="L873">
        <v>83.7</v>
      </c>
      <c r="M873">
        <v>101.2</v>
      </c>
      <c r="N873">
        <v>21.9</v>
      </c>
      <c r="O873">
        <v>79.3</v>
      </c>
      <c r="P873">
        <v>36000</v>
      </c>
      <c r="S873">
        <v>78.359683794466406</v>
      </c>
      <c r="T873">
        <v>0.81</v>
      </c>
      <c r="AA873">
        <f t="shared" si="13"/>
        <v>1643.8356164383563</v>
      </c>
    </row>
    <row r="874" spans="1:27" x14ac:dyDescent="0.25">
      <c r="A874" t="s">
        <v>15</v>
      </c>
      <c r="B874" t="s">
        <v>315</v>
      </c>
      <c r="C874" t="s">
        <v>58</v>
      </c>
      <c r="D874" s="2">
        <v>41392</v>
      </c>
      <c r="F874">
        <v>28</v>
      </c>
      <c r="G874">
        <v>95</v>
      </c>
      <c r="I874">
        <v>92</v>
      </c>
      <c r="J874">
        <v>50</v>
      </c>
      <c r="K874">
        <v>48</v>
      </c>
      <c r="L874">
        <v>81</v>
      </c>
      <c r="M874">
        <v>128.1</v>
      </c>
      <c r="N874">
        <v>30.3</v>
      </c>
      <c r="O874">
        <v>97.8</v>
      </c>
      <c r="P874">
        <v>30600</v>
      </c>
      <c r="S874">
        <v>76.346604215456694</v>
      </c>
      <c r="T874">
        <v>0.81</v>
      </c>
      <c r="AA874">
        <f t="shared" si="13"/>
        <v>1009.9009900990098</v>
      </c>
    </row>
    <row r="875" spans="1:27" x14ac:dyDescent="0.25">
      <c r="A875" t="s">
        <v>15</v>
      </c>
      <c r="B875" t="s">
        <v>315</v>
      </c>
      <c r="C875" t="s">
        <v>58</v>
      </c>
      <c r="D875" s="2">
        <v>41393</v>
      </c>
      <c r="F875">
        <v>32</v>
      </c>
      <c r="G875">
        <v>72</v>
      </c>
      <c r="I875">
        <v>70</v>
      </c>
      <c r="J875">
        <v>50</v>
      </c>
      <c r="K875">
        <v>48.7</v>
      </c>
      <c r="L875">
        <v>81</v>
      </c>
      <c r="M875">
        <v>109.02</v>
      </c>
      <c r="N875">
        <v>31.29</v>
      </c>
      <c r="O875">
        <v>77.73</v>
      </c>
      <c r="P875">
        <v>32900</v>
      </c>
      <c r="S875">
        <v>71.298844248761696</v>
      </c>
      <c r="T875">
        <v>0.81010000000000004</v>
      </c>
      <c r="AA875">
        <f t="shared" si="13"/>
        <v>1051.4541387024608</v>
      </c>
    </row>
    <row r="876" spans="1:27" x14ac:dyDescent="0.25">
      <c r="A876" t="s">
        <v>15</v>
      </c>
      <c r="B876" t="s">
        <v>315</v>
      </c>
      <c r="C876" t="s">
        <v>58</v>
      </c>
      <c r="D876" s="2">
        <v>41752</v>
      </c>
      <c r="F876">
        <v>24</v>
      </c>
      <c r="G876">
        <v>250</v>
      </c>
      <c r="I876">
        <v>120</v>
      </c>
      <c r="J876">
        <v>52</v>
      </c>
      <c r="K876">
        <v>48</v>
      </c>
      <c r="L876">
        <v>75.8</v>
      </c>
      <c r="M876">
        <v>304.22000000000003</v>
      </c>
      <c r="N876">
        <v>154.5</v>
      </c>
      <c r="O876">
        <v>149.72</v>
      </c>
      <c r="P876">
        <v>67100</v>
      </c>
      <c r="S876">
        <v>49.214384327131697</v>
      </c>
      <c r="T876">
        <v>0.81010000000000004</v>
      </c>
      <c r="AA876">
        <f t="shared" si="13"/>
        <v>434.30420711974108</v>
      </c>
    </row>
    <row r="877" spans="1:27" x14ac:dyDescent="0.25">
      <c r="A877" t="s">
        <v>15</v>
      </c>
      <c r="B877" t="s">
        <v>315</v>
      </c>
      <c r="C877" t="s">
        <v>58</v>
      </c>
      <c r="D877" s="2">
        <v>41753</v>
      </c>
      <c r="F877">
        <v>24</v>
      </c>
      <c r="G877">
        <v>250</v>
      </c>
      <c r="I877">
        <v>120</v>
      </c>
      <c r="J877">
        <v>52</v>
      </c>
      <c r="K877">
        <v>48</v>
      </c>
      <c r="L877">
        <v>83</v>
      </c>
      <c r="M877">
        <v>298.93</v>
      </c>
      <c r="N877">
        <v>150.91999999999999</v>
      </c>
      <c r="O877">
        <v>148.06</v>
      </c>
      <c r="P877">
        <v>81400</v>
      </c>
      <c r="S877">
        <v>49.529990298732102</v>
      </c>
      <c r="T877">
        <v>0.81010000000000004</v>
      </c>
      <c r="AA877">
        <f t="shared" si="13"/>
        <v>539.35860058309038</v>
      </c>
    </row>
    <row r="878" spans="1:27" x14ac:dyDescent="0.25">
      <c r="A878" t="s">
        <v>15</v>
      </c>
      <c r="B878" t="s">
        <v>315</v>
      </c>
      <c r="C878" t="s">
        <v>58</v>
      </c>
      <c r="D878" s="2">
        <v>41772</v>
      </c>
      <c r="F878">
        <v>28</v>
      </c>
      <c r="G878">
        <v>515</v>
      </c>
      <c r="I878">
        <v>500</v>
      </c>
      <c r="J878">
        <v>59</v>
      </c>
      <c r="K878">
        <v>47.6</v>
      </c>
      <c r="L878">
        <v>77.099999999999994</v>
      </c>
      <c r="M878">
        <v>31.15</v>
      </c>
      <c r="N878">
        <v>8.7100000000000009</v>
      </c>
      <c r="O878">
        <v>22.44</v>
      </c>
      <c r="P878">
        <v>57300</v>
      </c>
      <c r="S878">
        <v>72.038523274478294</v>
      </c>
      <c r="T878">
        <v>0.81010000000000004</v>
      </c>
      <c r="AA878">
        <f t="shared" si="13"/>
        <v>6578.6452353616523</v>
      </c>
    </row>
    <row r="879" spans="1:27" x14ac:dyDescent="0.25">
      <c r="A879" t="s">
        <v>15</v>
      </c>
      <c r="B879" t="s">
        <v>315</v>
      </c>
      <c r="C879" t="s">
        <v>58</v>
      </c>
      <c r="D879" s="2">
        <v>41775</v>
      </c>
      <c r="F879">
        <v>28</v>
      </c>
      <c r="G879">
        <v>515</v>
      </c>
      <c r="I879">
        <v>500</v>
      </c>
      <c r="J879">
        <v>59</v>
      </c>
      <c r="K879">
        <v>47.7</v>
      </c>
      <c r="L879">
        <v>88.6</v>
      </c>
      <c r="M879">
        <v>78.05</v>
      </c>
      <c r="N879">
        <v>0.72</v>
      </c>
      <c r="O879">
        <v>77.33</v>
      </c>
      <c r="P879">
        <v>62200</v>
      </c>
      <c r="S879">
        <v>99.077514413837307</v>
      </c>
      <c r="T879">
        <v>0.81010000000000004</v>
      </c>
      <c r="AA879">
        <f t="shared" si="13"/>
        <v>86388.888888888891</v>
      </c>
    </row>
    <row r="880" spans="1:27" x14ac:dyDescent="0.25">
      <c r="A880" t="s">
        <v>15</v>
      </c>
      <c r="B880" t="s">
        <v>315</v>
      </c>
      <c r="C880" t="s">
        <v>58</v>
      </c>
      <c r="D880" s="2">
        <v>41776</v>
      </c>
      <c r="F880">
        <v>24</v>
      </c>
      <c r="G880">
        <v>515</v>
      </c>
      <c r="I880">
        <v>500</v>
      </c>
      <c r="J880">
        <v>59</v>
      </c>
      <c r="K880">
        <v>47.7</v>
      </c>
      <c r="L880">
        <v>82.8</v>
      </c>
      <c r="M880">
        <v>63.06</v>
      </c>
      <c r="N880">
        <v>0</v>
      </c>
      <c r="O880">
        <v>104.69</v>
      </c>
      <c r="P880">
        <v>53200</v>
      </c>
      <c r="S880">
        <v>166.016492229623</v>
      </c>
      <c r="T880">
        <v>0.81010000000000004</v>
      </c>
      <c r="AA880" t="e">
        <f t="shared" si="13"/>
        <v>#DIV/0!</v>
      </c>
    </row>
    <row r="881" spans="1:27" x14ac:dyDescent="0.25">
      <c r="A881" t="s">
        <v>15</v>
      </c>
      <c r="B881" t="s">
        <v>315</v>
      </c>
      <c r="C881" t="s">
        <v>58</v>
      </c>
      <c r="D881" s="2">
        <v>42915</v>
      </c>
      <c r="F881">
        <v>24</v>
      </c>
      <c r="G881">
        <v>750</v>
      </c>
      <c r="I881">
        <v>640</v>
      </c>
      <c r="J881">
        <v>58</v>
      </c>
      <c r="K881">
        <v>47.1</v>
      </c>
      <c r="L881">
        <v>65.400000000000006</v>
      </c>
      <c r="M881">
        <v>842.37</v>
      </c>
      <c r="N881">
        <v>766.18</v>
      </c>
      <c r="O881">
        <v>76.09</v>
      </c>
      <c r="P881">
        <v>181200</v>
      </c>
      <c r="S881">
        <v>9.0328477984733606</v>
      </c>
      <c r="T881">
        <v>0.81010000000000004</v>
      </c>
      <c r="AA881">
        <f t="shared" si="13"/>
        <v>236.49795087316298</v>
      </c>
    </row>
    <row r="882" spans="1:27" x14ac:dyDescent="0.25">
      <c r="A882" t="s">
        <v>15</v>
      </c>
      <c r="B882" t="s">
        <v>315</v>
      </c>
      <c r="C882" t="s">
        <v>58</v>
      </c>
      <c r="D882" s="2">
        <v>42970</v>
      </c>
      <c r="F882">
        <v>24</v>
      </c>
      <c r="G882">
        <v>312</v>
      </c>
      <c r="I882">
        <v>283</v>
      </c>
      <c r="J882">
        <v>54</v>
      </c>
      <c r="K882">
        <v>45.4</v>
      </c>
      <c r="L882">
        <v>63.6</v>
      </c>
      <c r="M882">
        <v>230.29</v>
      </c>
      <c r="N882">
        <v>89.03</v>
      </c>
      <c r="O882">
        <v>141.25</v>
      </c>
      <c r="P882">
        <v>136500</v>
      </c>
      <c r="S882">
        <v>61.335707151851999</v>
      </c>
      <c r="T882">
        <v>0.81</v>
      </c>
      <c r="AA882">
        <f t="shared" si="13"/>
        <v>1533.1910591935302</v>
      </c>
    </row>
    <row r="883" spans="1:27" x14ac:dyDescent="0.25">
      <c r="A883" t="s">
        <v>15</v>
      </c>
      <c r="B883" t="s">
        <v>315</v>
      </c>
      <c r="C883" t="s">
        <v>58</v>
      </c>
      <c r="D883" s="2">
        <v>42973</v>
      </c>
      <c r="F883">
        <v>24</v>
      </c>
      <c r="G883">
        <v>247</v>
      </c>
      <c r="I883">
        <v>225</v>
      </c>
      <c r="J883">
        <v>52</v>
      </c>
      <c r="K883">
        <v>48.7</v>
      </c>
      <c r="L883">
        <v>68.400000000000006</v>
      </c>
      <c r="M883">
        <v>166.35</v>
      </c>
      <c r="N883">
        <v>81.040000000000006</v>
      </c>
      <c r="O883">
        <v>83.29</v>
      </c>
      <c r="P883">
        <v>869000</v>
      </c>
      <c r="S883">
        <v>50.069131349564202</v>
      </c>
      <c r="T883">
        <v>0.81010000000000004</v>
      </c>
      <c r="AA883">
        <f t="shared" si="13"/>
        <v>10723.09970384995</v>
      </c>
    </row>
    <row r="884" spans="1:27" x14ac:dyDescent="0.25">
      <c r="A884" t="s">
        <v>15</v>
      </c>
      <c r="B884" t="s">
        <v>315</v>
      </c>
      <c r="C884" t="s">
        <v>58</v>
      </c>
      <c r="D884" s="2">
        <v>42996</v>
      </c>
      <c r="F884">
        <v>24</v>
      </c>
      <c r="G884">
        <v>116</v>
      </c>
      <c r="I884">
        <v>113</v>
      </c>
      <c r="J884">
        <v>56</v>
      </c>
      <c r="K884">
        <v>47</v>
      </c>
      <c r="L884">
        <v>70</v>
      </c>
      <c r="M884">
        <v>35.69</v>
      </c>
      <c r="N884">
        <v>10.7</v>
      </c>
      <c r="O884">
        <v>24.99</v>
      </c>
      <c r="P884">
        <v>55800</v>
      </c>
      <c r="S884">
        <v>70.019613337069202</v>
      </c>
      <c r="T884">
        <v>0.81010000000000004</v>
      </c>
      <c r="AA884">
        <f t="shared" si="13"/>
        <v>5214.9532710280373</v>
      </c>
    </row>
    <row r="885" spans="1:27" x14ac:dyDescent="0.25">
      <c r="A885" t="s">
        <v>15</v>
      </c>
      <c r="B885" t="s">
        <v>315</v>
      </c>
      <c r="C885" t="s">
        <v>58</v>
      </c>
      <c r="D885" s="2">
        <v>43007</v>
      </c>
      <c r="F885">
        <v>24</v>
      </c>
      <c r="G885">
        <v>247</v>
      </c>
      <c r="I885">
        <v>225</v>
      </c>
      <c r="J885">
        <v>56</v>
      </c>
      <c r="K885">
        <v>40.1</v>
      </c>
      <c r="L885">
        <v>70.099999999999994</v>
      </c>
      <c r="M885">
        <v>74.23</v>
      </c>
      <c r="N885">
        <v>32.81</v>
      </c>
      <c r="O885">
        <v>41.42</v>
      </c>
      <c r="P885">
        <v>88600</v>
      </c>
      <c r="S885">
        <v>55.7995419641654</v>
      </c>
      <c r="T885">
        <v>0.81010000000000004</v>
      </c>
      <c r="AA885">
        <f t="shared" si="13"/>
        <v>2700.3962206644314</v>
      </c>
    </row>
    <row r="886" spans="1:27" x14ac:dyDescent="0.25">
      <c r="A886" t="s">
        <v>15</v>
      </c>
      <c r="B886" t="s">
        <v>315</v>
      </c>
      <c r="C886" t="s">
        <v>58</v>
      </c>
      <c r="D886" s="2">
        <v>43035</v>
      </c>
      <c r="F886">
        <v>28</v>
      </c>
      <c r="G886">
        <v>800</v>
      </c>
      <c r="I886">
        <v>750</v>
      </c>
      <c r="J886">
        <v>53</v>
      </c>
      <c r="K886">
        <v>46.8</v>
      </c>
      <c r="L886">
        <v>76.400000000000006</v>
      </c>
      <c r="M886">
        <v>552.41999999999996</v>
      </c>
      <c r="N886">
        <v>466.32</v>
      </c>
      <c r="O886">
        <v>86.1</v>
      </c>
      <c r="P886">
        <v>222200</v>
      </c>
      <c r="S886">
        <v>15.585967198870399</v>
      </c>
      <c r="T886">
        <v>0.81010000000000004</v>
      </c>
      <c r="AA886">
        <f t="shared" si="13"/>
        <v>476.49682621375882</v>
      </c>
    </row>
    <row r="887" spans="1:27" x14ac:dyDescent="0.25">
      <c r="A887" t="s">
        <v>15</v>
      </c>
      <c r="B887" t="s">
        <v>315</v>
      </c>
      <c r="C887" t="s">
        <v>58</v>
      </c>
      <c r="D887" s="2">
        <v>43083</v>
      </c>
      <c r="F887">
        <v>28</v>
      </c>
      <c r="G887">
        <v>800</v>
      </c>
      <c r="I887">
        <v>650</v>
      </c>
      <c r="J887">
        <v>54</v>
      </c>
      <c r="K887">
        <v>46.7</v>
      </c>
      <c r="L887">
        <v>79.599999999999994</v>
      </c>
      <c r="M887">
        <v>447.46</v>
      </c>
      <c r="N887">
        <v>247.9</v>
      </c>
      <c r="O887">
        <v>199.56</v>
      </c>
      <c r="P887">
        <v>111600</v>
      </c>
      <c r="S887">
        <v>44.598399856970502</v>
      </c>
      <c r="T887">
        <v>0.81</v>
      </c>
      <c r="AA887">
        <f t="shared" si="13"/>
        <v>450.18152480839046</v>
      </c>
    </row>
    <row r="888" spans="1:27" x14ac:dyDescent="0.25">
      <c r="A888" t="s">
        <v>15</v>
      </c>
      <c r="B888" t="s">
        <v>316</v>
      </c>
      <c r="C888" t="s">
        <v>63</v>
      </c>
      <c r="D888" s="2">
        <v>42256</v>
      </c>
      <c r="F888">
        <v>32</v>
      </c>
      <c r="G888">
        <v>1000</v>
      </c>
      <c r="I888">
        <v>680</v>
      </c>
      <c r="J888">
        <v>53</v>
      </c>
      <c r="K888">
        <v>50</v>
      </c>
      <c r="L888">
        <v>79</v>
      </c>
      <c r="M888">
        <v>1040.96</v>
      </c>
      <c r="N888">
        <v>1040.96</v>
      </c>
      <c r="O888">
        <v>0</v>
      </c>
      <c r="P888">
        <v>653300</v>
      </c>
      <c r="S888">
        <v>0</v>
      </c>
      <c r="T888">
        <v>0.9</v>
      </c>
      <c r="U888">
        <f t="shared" ref="U888:U898" si="14">P888/N888</f>
        <v>627.59375960651698</v>
      </c>
      <c r="AA888">
        <f t="shared" si="13"/>
        <v>627.59375960651698</v>
      </c>
    </row>
    <row r="889" spans="1:27" x14ac:dyDescent="0.25">
      <c r="A889" t="s">
        <v>15</v>
      </c>
      <c r="B889" t="s">
        <v>316</v>
      </c>
      <c r="C889" t="s">
        <v>63</v>
      </c>
      <c r="D889" s="2">
        <v>42257</v>
      </c>
      <c r="F889">
        <v>32</v>
      </c>
      <c r="G889">
        <v>1000</v>
      </c>
      <c r="I889">
        <v>680</v>
      </c>
      <c r="J889">
        <v>54</v>
      </c>
      <c r="K889">
        <v>49</v>
      </c>
      <c r="L889">
        <v>77</v>
      </c>
      <c r="M889">
        <v>1032.56</v>
      </c>
      <c r="N889">
        <v>1032.56</v>
      </c>
      <c r="O889">
        <v>0</v>
      </c>
      <c r="P889">
        <v>648100</v>
      </c>
      <c r="S889">
        <v>0</v>
      </c>
      <c r="T889">
        <v>0.9</v>
      </c>
      <c r="U889">
        <f t="shared" si="14"/>
        <v>627.66328348957938</v>
      </c>
      <c r="AA889">
        <f t="shared" si="13"/>
        <v>627.66328348957938</v>
      </c>
    </row>
    <row r="890" spans="1:27" x14ac:dyDescent="0.25">
      <c r="A890" t="s">
        <v>15</v>
      </c>
      <c r="B890" t="s">
        <v>316</v>
      </c>
      <c r="C890" t="s">
        <v>63</v>
      </c>
      <c r="D890" s="2">
        <v>42258</v>
      </c>
      <c r="F890">
        <v>32</v>
      </c>
      <c r="G890">
        <v>1000</v>
      </c>
      <c r="I890">
        <v>680</v>
      </c>
      <c r="J890">
        <v>54</v>
      </c>
      <c r="K890">
        <v>50</v>
      </c>
      <c r="L890">
        <v>79</v>
      </c>
      <c r="M890">
        <v>1025.93</v>
      </c>
      <c r="N890">
        <v>1025.93</v>
      </c>
      <c r="O890">
        <v>0</v>
      </c>
      <c r="P890">
        <v>656200</v>
      </c>
      <c r="S890">
        <v>0</v>
      </c>
      <c r="T890">
        <v>0.9</v>
      </c>
      <c r="U890">
        <f t="shared" si="14"/>
        <v>639.61478853333074</v>
      </c>
      <c r="AA890">
        <f t="shared" si="13"/>
        <v>639.61478853333074</v>
      </c>
    </row>
    <row r="891" spans="1:27" x14ac:dyDescent="0.25">
      <c r="A891" t="s">
        <v>15</v>
      </c>
      <c r="B891" t="s">
        <v>316</v>
      </c>
      <c r="C891" t="s">
        <v>63</v>
      </c>
      <c r="D891" s="2">
        <v>42290</v>
      </c>
      <c r="F891">
        <v>32</v>
      </c>
      <c r="G891">
        <v>1000</v>
      </c>
      <c r="I891">
        <v>680</v>
      </c>
      <c r="J891">
        <v>56</v>
      </c>
      <c r="K891">
        <v>40</v>
      </c>
      <c r="L891">
        <v>74</v>
      </c>
      <c r="M891">
        <v>1020.2</v>
      </c>
      <c r="N891">
        <v>1020.2</v>
      </c>
      <c r="O891">
        <v>0</v>
      </c>
      <c r="P891">
        <v>682200</v>
      </c>
      <c r="S891">
        <v>0</v>
      </c>
      <c r="T891">
        <v>0.81159999999999999</v>
      </c>
      <c r="U891">
        <f t="shared" si="14"/>
        <v>668.69241325230348</v>
      </c>
      <c r="AA891">
        <f t="shared" si="13"/>
        <v>668.69241325230348</v>
      </c>
    </row>
    <row r="892" spans="1:27" x14ac:dyDescent="0.25">
      <c r="A892" t="s">
        <v>15</v>
      </c>
      <c r="B892" t="s">
        <v>316</v>
      </c>
      <c r="C892" t="s">
        <v>63</v>
      </c>
      <c r="D892" s="2">
        <v>42294</v>
      </c>
      <c r="F892">
        <v>32</v>
      </c>
      <c r="G892">
        <v>1000</v>
      </c>
      <c r="I892">
        <v>680</v>
      </c>
      <c r="J892">
        <v>56</v>
      </c>
      <c r="K892">
        <v>50</v>
      </c>
      <c r="L892">
        <v>76</v>
      </c>
      <c r="M892">
        <v>1054.3</v>
      </c>
      <c r="N892">
        <v>1054.3</v>
      </c>
      <c r="O892">
        <v>0</v>
      </c>
      <c r="P892">
        <v>680200</v>
      </c>
      <c r="S892">
        <v>0</v>
      </c>
      <c r="T892">
        <v>0.9</v>
      </c>
      <c r="U892">
        <f t="shared" si="14"/>
        <v>645.16740965569579</v>
      </c>
      <c r="AA892">
        <f t="shared" si="13"/>
        <v>645.16740965569579</v>
      </c>
    </row>
    <row r="893" spans="1:27" x14ac:dyDescent="0.25">
      <c r="A893" t="s">
        <v>15</v>
      </c>
      <c r="B893" t="s">
        <v>316</v>
      </c>
      <c r="C893" t="s">
        <v>63</v>
      </c>
      <c r="D893" s="2">
        <v>42295</v>
      </c>
      <c r="F893">
        <v>32</v>
      </c>
      <c r="G893">
        <v>1000</v>
      </c>
      <c r="I893">
        <v>680</v>
      </c>
      <c r="J893">
        <v>56</v>
      </c>
      <c r="K893">
        <v>50</v>
      </c>
      <c r="L893">
        <v>77</v>
      </c>
      <c r="M893">
        <v>1042.82</v>
      </c>
      <c r="N893">
        <v>1042.82</v>
      </c>
      <c r="O893">
        <v>0</v>
      </c>
      <c r="P893">
        <v>673700</v>
      </c>
      <c r="S893">
        <v>0</v>
      </c>
      <c r="T893">
        <v>0.9</v>
      </c>
      <c r="U893">
        <f t="shared" si="14"/>
        <v>646.03670815672888</v>
      </c>
      <c r="AA893">
        <f t="shared" si="13"/>
        <v>646.03670815672888</v>
      </c>
    </row>
    <row r="894" spans="1:27" x14ac:dyDescent="0.25">
      <c r="A894" t="s">
        <v>15</v>
      </c>
      <c r="B894" t="s">
        <v>316</v>
      </c>
      <c r="C894" t="s">
        <v>63</v>
      </c>
      <c r="D894" s="2">
        <v>42914</v>
      </c>
      <c r="F894">
        <v>24</v>
      </c>
      <c r="G894">
        <v>570</v>
      </c>
      <c r="I894">
        <v>385</v>
      </c>
      <c r="J894">
        <v>151</v>
      </c>
      <c r="K894">
        <v>140</v>
      </c>
      <c r="L894">
        <v>69.2</v>
      </c>
      <c r="M894">
        <v>992.83</v>
      </c>
      <c r="N894">
        <v>860.23</v>
      </c>
      <c r="O894">
        <v>132.6</v>
      </c>
      <c r="P894">
        <v>140400</v>
      </c>
      <c r="S894">
        <v>13.355760804971601</v>
      </c>
      <c r="T894">
        <v>0.9</v>
      </c>
      <c r="U894">
        <f t="shared" si="14"/>
        <v>163.21216418864722</v>
      </c>
      <c r="AA894">
        <f t="shared" si="13"/>
        <v>163.21216418864722</v>
      </c>
    </row>
    <row r="895" spans="1:27" x14ac:dyDescent="0.25">
      <c r="A895" t="s">
        <v>15</v>
      </c>
      <c r="B895" t="s">
        <v>316</v>
      </c>
      <c r="C895" t="s">
        <v>63</v>
      </c>
      <c r="D895" s="2">
        <v>42967</v>
      </c>
      <c r="F895">
        <v>24</v>
      </c>
      <c r="G895">
        <v>440</v>
      </c>
      <c r="I895">
        <v>261</v>
      </c>
      <c r="J895">
        <v>152</v>
      </c>
      <c r="K895">
        <v>141</v>
      </c>
      <c r="L895">
        <v>72</v>
      </c>
      <c r="M895">
        <v>631.62</v>
      </c>
      <c r="N895">
        <v>322.91000000000003</v>
      </c>
      <c r="O895">
        <v>308.70999999999998</v>
      </c>
      <c r="P895">
        <v>149400</v>
      </c>
      <c r="S895">
        <v>48.875906399417403</v>
      </c>
      <c r="T895">
        <v>0.9</v>
      </c>
      <c r="U895">
        <f t="shared" si="14"/>
        <v>462.66761636369262</v>
      </c>
      <c r="AA895">
        <f t="shared" si="13"/>
        <v>462.66761636369262</v>
      </c>
    </row>
    <row r="896" spans="1:27" x14ac:dyDescent="0.25">
      <c r="A896" t="s">
        <v>15</v>
      </c>
      <c r="B896" t="s">
        <v>316</v>
      </c>
      <c r="C896" t="s">
        <v>63</v>
      </c>
      <c r="D896" s="2">
        <v>43162</v>
      </c>
      <c r="F896">
        <v>20</v>
      </c>
      <c r="G896">
        <v>440</v>
      </c>
      <c r="I896">
        <v>150</v>
      </c>
      <c r="J896">
        <v>53</v>
      </c>
      <c r="K896">
        <v>47</v>
      </c>
      <c r="L896">
        <v>78</v>
      </c>
      <c r="M896">
        <v>514.54999999999995</v>
      </c>
      <c r="N896">
        <v>224.83</v>
      </c>
      <c r="O896">
        <v>289.72000000000003</v>
      </c>
      <c r="P896">
        <v>411500</v>
      </c>
      <c r="S896">
        <v>56.3055096686425</v>
      </c>
      <c r="T896">
        <v>0.9</v>
      </c>
      <c r="U896">
        <f t="shared" si="14"/>
        <v>1830.2717608860028</v>
      </c>
      <c r="AA896">
        <f t="shared" si="13"/>
        <v>1830.2717608860028</v>
      </c>
    </row>
    <row r="897" spans="1:27" x14ac:dyDescent="0.25">
      <c r="A897" t="s">
        <v>15</v>
      </c>
      <c r="B897" t="s">
        <v>316</v>
      </c>
      <c r="C897" t="s">
        <v>63</v>
      </c>
      <c r="D897" s="2">
        <v>43163</v>
      </c>
      <c r="F897">
        <v>24</v>
      </c>
      <c r="G897">
        <v>440</v>
      </c>
      <c r="I897">
        <v>240</v>
      </c>
      <c r="J897">
        <v>55</v>
      </c>
      <c r="K897">
        <v>48</v>
      </c>
      <c r="L897">
        <v>83</v>
      </c>
      <c r="M897">
        <v>682.27</v>
      </c>
      <c r="N897">
        <v>308.89</v>
      </c>
      <c r="O897">
        <v>373.38</v>
      </c>
      <c r="P897">
        <v>390000</v>
      </c>
      <c r="S897">
        <v>54.726134814662799</v>
      </c>
      <c r="T897">
        <v>0.9</v>
      </c>
      <c r="U897">
        <f t="shared" si="14"/>
        <v>1262.5853863835023</v>
      </c>
      <c r="AA897">
        <f t="shared" si="13"/>
        <v>1262.5853863835023</v>
      </c>
    </row>
    <row r="898" spans="1:27" x14ac:dyDescent="0.25">
      <c r="A898" t="s">
        <v>15</v>
      </c>
      <c r="B898" t="s">
        <v>316</v>
      </c>
      <c r="C898" t="s">
        <v>63</v>
      </c>
      <c r="D898" s="2">
        <v>43164</v>
      </c>
      <c r="F898">
        <v>28</v>
      </c>
      <c r="G898">
        <v>420</v>
      </c>
      <c r="I898">
        <v>220</v>
      </c>
      <c r="J898">
        <v>58</v>
      </c>
      <c r="K898">
        <v>48</v>
      </c>
      <c r="L898">
        <v>78</v>
      </c>
      <c r="M898">
        <v>785.15</v>
      </c>
      <c r="N898">
        <v>495.93</v>
      </c>
      <c r="O898">
        <v>289.22000000000003</v>
      </c>
      <c r="P898">
        <v>300000</v>
      </c>
      <c r="S898">
        <v>36.836273323568697</v>
      </c>
      <c r="T898">
        <v>0.9</v>
      </c>
      <c r="U898">
        <f t="shared" si="14"/>
        <v>604.92408202770548</v>
      </c>
      <c r="AA898">
        <f t="shared" ref="AA898:AA961" si="15">P898/N898</f>
        <v>604.92408202770548</v>
      </c>
    </row>
    <row r="899" spans="1:27" x14ac:dyDescent="0.25">
      <c r="A899" t="s">
        <v>15</v>
      </c>
      <c r="B899" t="s">
        <v>317</v>
      </c>
      <c r="C899" t="s">
        <v>65</v>
      </c>
      <c r="D899" s="2">
        <v>39516</v>
      </c>
      <c r="F899">
        <v>28</v>
      </c>
      <c r="G899">
        <v>920</v>
      </c>
      <c r="J899">
        <v>57</v>
      </c>
      <c r="K899">
        <v>50.4</v>
      </c>
      <c r="L899">
        <v>74.099999999999994</v>
      </c>
      <c r="M899">
        <v>1366.28</v>
      </c>
      <c r="O899">
        <v>2.21</v>
      </c>
      <c r="P899">
        <v>798600</v>
      </c>
      <c r="S899">
        <v>0.16175308135960401</v>
      </c>
      <c r="T899">
        <v>0.9</v>
      </c>
      <c r="AA899" t="e">
        <f t="shared" si="15"/>
        <v>#DIV/0!</v>
      </c>
    </row>
    <row r="900" spans="1:27" x14ac:dyDescent="0.25">
      <c r="A900" t="s">
        <v>15</v>
      </c>
      <c r="B900" t="s">
        <v>317</v>
      </c>
      <c r="C900" t="s">
        <v>65</v>
      </c>
      <c r="D900" s="2">
        <v>42274</v>
      </c>
      <c r="F900">
        <v>32</v>
      </c>
      <c r="G900">
        <v>1100</v>
      </c>
      <c r="I900">
        <v>700</v>
      </c>
      <c r="J900">
        <v>162</v>
      </c>
      <c r="K900">
        <v>140.5</v>
      </c>
      <c r="L900">
        <v>81.3</v>
      </c>
      <c r="M900">
        <v>2753.3</v>
      </c>
      <c r="N900">
        <v>2010.82</v>
      </c>
      <c r="O900">
        <v>742.48</v>
      </c>
      <c r="P900">
        <v>544200</v>
      </c>
      <c r="S900">
        <v>26.966912432353901</v>
      </c>
      <c r="T900">
        <v>0.81159999999999999</v>
      </c>
      <c r="AA900">
        <f t="shared" si="15"/>
        <v>270.635859997414</v>
      </c>
    </row>
    <row r="901" spans="1:27" x14ac:dyDescent="0.25">
      <c r="A901" t="s">
        <v>15</v>
      </c>
      <c r="B901" t="s">
        <v>317</v>
      </c>
      <c r="C901" t="s">
        <v>65</v>
      </c>
      <c r="D901" s="2">
        <v>42296</v>
      </c>
      <c r="F901">
        <v>32</v>
      </c>
      <c r="G901">
        <v>1100</v>
      </c>
      <c r="I901">
        <v>700</v>
      </c>
      <c r="J901">
        <v>162</v>
      </c>
      <c r="K901">
        <v>139.1</v>
      </c>
      <c r="L901">
        <v>90.8</v>
      </c>
      <c r="M901">
        <v>83.94</v>
      </c>
      <c r="N901">
        <v>19.649999999999999</v>
      </c>
      <c r="O901">
        <v>64.290000000000006</v>
      </c>
      <c r="P901">
        <v>152800</v>
      </c>
      <c r="S901">
        <v>76.590421729807005</v>
      </c>
      <c r="T901">
        <v>0.9</v>
      </c>
      <c r="AA901">
        <f t="shared" si="15"/>
        <v>7776.0814249363875</v>
      </c>
    </row>
    <row r="902" spans="1:27" x14ac:dyDescent="0.25">
      <c r="A902" t="s">
        <v>15</v>
      </c>
      <c r="B902" t="s">
        <v>317</v>
      </c>
      <c r="C902" t="s">
        <v>65</v>
      </c>
      <c r="D902" s="2">
        <v>42297</v>
      </c>
      <c r="F902">
        <v>32</v>
      </c>
      <c r="G902">
        <v>1100</v>
      </c>
      <c r="I902">
        <v>700</v>
      </c>
      <c r="J902">
        <v>162</v>
      </c>
      <c r="K902">
        <v>138.6</v>
      </c>
      <c r="L902">
        <v>92.3</v>
      </c>
      <c r="M902">
        <v>78.150000000000006</v>
      </c>
      <c r="N902">
        <v>10.61</v>
      </c>
      <c r="O902">
        <v>67.540000000000006</v>
      </c>
      <c r="P902">
        <v>144500</v>
      </c>
      <c r="S902">
        <v>86.423544465770902</v>
      </c>
      <c r="T902">
        <v>0.9</v>
      </c>
      <c r="AA902">
        <f t="shared" si="15"/>
        <v>13619.227144203582</v>
      </c>
    </row>
    <row r="903" spans="1:27" x14ac:dyDescent="0.25">
      <c r="A903" t="s">
        <v>15</v>
      </c>
      <c r="B903" t="s">
        <v>317</v>
      </c>
      <c r="C903" t="s">
        <v>65</v>
      </c>
      <c r="D903" s="2">
        <v>42301</v>
      </c>
      <c r="F903">
        <v>32</v>
      </c>
      <c r="G903">
        <v>1100</v>
      </c>
      <c r="I903">
        <v>700</v>
      </c>
      <c r="J903">
        <v>162</v>
      </c>
      <c r="K903">
        <v>140.19999999999999</v>
      </c>
      <c r="L903">
        <v>88.9</v>
      </c>
      <c r="M903">
        <v>28.55</v>
      </c>
      <c r="N903">
        <v>4.28</v>
      </c>
      <c r="O903">
        <v>24.27</v>
      </c>
      <c r="P903">
        <v>149600</v>
      </c>
      <c r="S903">
        <v>85.008756567425607</v>
      </c>
      <c r="T903">
        <v>0.81159999999999999</v>
      </c>
      <c r="AA903">
        <f t="shared" si="15"/>
        <v>34953.271028037379</v>
      </c>
    </row>
    <row r="904" spans="1:27" x14ac:dyDescent="0.25">
      <c r="A904" t="s">
        <v>15</v>
      </c>
      <c r="B904" t="s">
        <v>317</v>
      </c>
      <c r="C904" t="s">
        <v>65</v>
      </c>
      <c r="D904" s="2">
        <v>42388</v>
      </c>
      <c r="F904">
        <v>28</v>
      </c>
      <c r="G904">
        <v>525</v>
      </c>
      <c r="I904">
        <v>165</v>
      </c>
      <c r="J904">
        <v>76</v>
      </c>
      <c r="K904">
        <v>54.2</v>
      </c>
      <c r="L904">
        <v>75.3</v>
      </c>
      <c r="M904">
        <v>1691.82</v>
      </c>
      <c r="N904">
        <v>1691.82</v>
      </c>
      <c r="O904">
        <v>0</v>
      </c>
      <c r="P904">
        <v>961300</v>
      </c>
      <c r="S904">
        <v>0</v>
      </c>
      <c r="T904">
        <v>0.81159999999999999</v>
      </c>
      <c r="AA904">
        <f t="shared" si="15"/>
        <v>568.20465534158484</v>
      </c>
    </row>
    <row r="905" spans="1:27" x14ac:dyDescent="0.25">
      <c r="A905" t="s">
        <v>15</v>
      </c>
      <c r="B905" t="s">
        <v>317</v>
      </c>
      <c r="C905" t="s">
        <v>65</v>
      </c>
      <c r="D905" s="2">
        <v>42399</v>
      </c>
      <c r="F905">
        <v>28</v>
      </c>
      <c r="G905">
        <v>525</v>
      </c>
      <c r="I905">
        <v>165</v>
      </c>
      <c r="J905">
        <v>75</v>
      </c>
      <c r="K905">
        <v>50</v>
      </c>
      <c r="L905">
        <v>74</v>
      </c>
      <c r="M905">
        <v>1694.71</v>
      </c>
      <c r="N905">
        <v>1694.71</v>
      </c>
      <c r="O905">
        <v>0</v>
      </c>
      <c r="P905">
        <v>938700</v>
      </c>
      <c r="S905">
        <v>0</v>
      </c>
      <c r="T905">
        <v>0.81159999999999999</v>
      </c>
      <c r="AA905">
        <f t="shared" si="15"/>
        <v>553.90007729936099</v>
      </c>
    </row>
    <row r="906" spans="1:27" x14ac:dyDescent="0.25">
      <c r="A906" t="s">
        <v>15</v>
      </c>
      <c r="B906" t="s">
        <v>317</v>
      </c>
      <c r="C906" t="s">
        <v>65</v>
      </c>
      <c r="D906" s="2">
        <v>42511</v>
      </c>
      <c r="F906">
        <v>24</v>
      </c>
      <c r="G906">
        <v>1100</v>
      </c>
      <c r="I906">
        <v>700</v>
      </c>
      <c r="J906">
        <v>59</v>
      </c>
      <c r="K906">
        <v>50</v>
      </c>
      <c r="L906">
        <v>75</v>
      </c>
      <c r="M906">
        <v>1354.07</v>
      </c>
      <c r="N906">
        <v>1354.07</v>
      </c>
      <c r="O906">
        <v>0</v>
      </c>
      <c r="P906">
        <v>866800</v>
      </c>
      <c r="S906">
        <v>0</v>
      </c>
      <c r="T906">
        <v>0.9</v>
      </c>
      <c r="AA906">
        <f t="shared" si="15"/>
        <v>640.14415798296989</v>
      </c>
    </row>
    <row r="907" spans="1:27" x14ac:dyDescent="0.25">
      <c r="A907" t="s">
        <v>15</v>
      </c>
      <c r="B907" t="s">
        <v>317</v>
      </c>
      <c r="C907" t="s">
        <v>65</v>
      </c>
      <c r="D907" s="2">
        <v>42516</v>
      </c>
      <c r="F907">
        <v>24</v>
      </c>
      <c r="G907">
        <v>1100</v>
      </c>
      <c r="I907">
        <v>700</v>
      </c>
      <c r="J907">
        <v>59</v>
      </c>
      <c r="K907">
        <v>51</v>
      </c>
      <c r="L907">
        <v>73</v>
      </c>
      <c r="M907">
        <v>1347.18</v>
      </c>
      <c r="N907">
        <v>1347.18</v>
      </c>
      <c r="O907">
        <v>0</v>
      </c>
      <c r="P907">
        <v>816200</v>
      </c>
      <c r="S907">
        <v>0</v>
      </c>
      <c r="T907">
        <v>0.9</v>
      </c>
      <c r="AA907">
        <f t="shared" si="15"/>
        <v>605.85816297747886</v>
      </c>
    </row>
    <row r="908" spans="1:27" x14ac:dyDescent="0.25">
      <c r="A908" t="s">
        <v>15</v>
      </c>
      <c r="B908" t="s">
        <v>317</v>
      </c>
      <c r="C908" t="s">
        <v>65</v>
      </c>
      <c r="D908" s="2">
        <v>42530</v>
      </c>
      <c r="F908">
        <v>24</v>
      </c>
      <c r="G908">
        <v>1080</v>
      </c>
      <c r="I908">
        <v>700</v>
      </c>
      <c r="J908">
        <v>60</v>
      </c>
      <c r="K908">
        <v>52.8</v>
      </c>
      <c r="L908">
        <v>71.900000000000006</v>
      </c>
      <c r="M908">
        <v>1319.92</v>
      </c>
      <c r="N908">
        <v>1319.92</v>
      </c>
      <c r="O908">
        <v>0</v>
      </c>
      <c r="P908">
        <v>793100</v>
      </c>
      <c r="S908">
        <v>0</v>
      </c>
      <c r="T908">
        <v>0.9</v>
      </c>
      <c r="AA908">
        <f t="shared" si="15"/>
        <v>600.86974968179891</v>
      </c>
    </row>
    <row r="909" spans="1:27" x14ac:dyDescent="0.25">
      <c r="A909" t="s">
        <v>15</v>
      </c>
      <c r="B909" t="s">
        <v>317</v>
      </c>
      <c r="C909" t="s">
        <v>65</v>
      </c>
      <c r="D909" s="2">
        <v>42617</v>
      </c>
      <c r="F909">
        <v>24</v>
      </c>
      <c r="G909">
        <v>1100</v>
      </c>
      <c r="I909">
        <v>700</v>
      </c>
      <c r="J909">
        <v>62</v>
      </c>
      <c r="K909">
        <v>50</v>
      </c>
      <c r="L909">
        <v>78.8</v>
      </c>
      <c r="M909">
        <v>1345.9</v>
      </c>
      <c r="N909">
        <v>1345.9</v>
      </c>
      <c r="O909">
        <v>0</v>
      </c>
      <c r="P909">
        <v>730000</v>
      </c>
      <c r="S909">
        <v>0</v>
      </c>
      <c r="T909">
        <v>0.9</v>
      </c>
      <c r="AA909">
        <f t="shared" si="15"/>
        <v>542.38799316442521</v>
      </c>
    </row>
    <row r="910" spans="1:27" x14ac:dyDescent="0.25">
      <c r="A910" t="s">
        <v>15</v>
      </c>
      <c r="B910" t="s">
        <v>317</v>
      </c>
      <c r="C910" t="s">
        <v>65</v>
      </c>
      <c r="D910" s="2">
        <v>42914</v>
      </c>
      <c r="F910">
        <v>28</v>
      </c>
      <c r="G910">
        <v>1080</v>
      </c>
      <c r="J910">
        <v>75</v>
      </c>
      <c r="K910">
        <v>52.5</v>
      </c>
      <c r="L910">
        <v>69.3</v>
      </c>
      <c r="M910">
        <v>1392.87</v>
      </c>
      <c r="N910">
        <v>1392.24</v>
      </c>
      <c r="O910">
        <v>0.63</v>
      </c>
      <c r="P910">
        <v>726700</v>
      </c>
      <c r="S910">
        <v>4.5230351719830302E-2</v>
      </c>
      <c r="T910">
        <v>0.9</v>
      </c>
      <c r="AA910">
        <f t="shared" si="15"/>
        <v>521.96460380394183</v>
      </c>
    </row>
    <row r="911" spans="1:27" x14ac:dyDescent="0.25">
      <c r="A911" t="s">
        <v>15</v>
      </c>
      <c r="B911" t="s">
        <v>317</v>
      </c>
      <c r="C911" t="s">
        <v>65</v>
      </c>
      <c r="D911" s="2">
        <v>42968</v>
      </c>
      <c r="F911">
        <v>24</v>
      </c>
      <c r="G911">
        <v>1072</v>
      </c>
      <c r="J911">
        <v>65</v>
      </c>
      <c r="K911">
        <v>47</v>
      </c>
      <c r="L911">
        <v>65</v>
      </c>
      <c r="M911">
        <v>1347.22</v>
      </c>
      <c r="N911">
        <v>1346.66</v>
      </c>
      <c r="O911">
        <v>0.56000000000000005</v>
      </c>
      <c r="P911">
        <v>791500</v>
      </c>
      <c r="S911">
        <v>4.1567078873532198E-2</v>
      </c>
      <c r="T911">
        <v>0.9</v>
      </c>
      <c r="AA911">
        <f t="shared" si="15"/>
        <v>587.75043440809111</v>
      </c>
    </row>
    <row r="912" spans="1:27" x14ac:dyDescent="0.25">
      <c r="A912" t="s">
        <v>15</v>
      </c>
      <c r="B912" t="s">
        <v>317</v>
      </c>
      <c r="C912" t="s">
        <v>65</v>
      </c>
      <c r="D912" s="2">
        <v>42972</v>
      </c>
      <c r="F912">
        <v>24</v>
      </c>
      <c r="G912">
        <v>464</v>
      </c>
      <c r="I912">
        <v>246.5</v>
      </c>
      <c r="J912">
        <v>149</v>
      </c>
      <c r="K912">
        <v>142.69999999999999</v>
      </c>
      <c r="L912">
        <v>62</v>
      </c>
      <c r="M912">
        <v>744.07</v>
      </c>
      <c r="N912">
        <v>358.74</v>
      </c>
      <c r="O912">
        <v>385.33</v>
      </c>
      <c r="P912">
        <v>125400.00000000001</v>
      </c>
      <c r="S912">
        <v>51.786794253228898</v>
      </c>
      <c r="T912">
        <v>0.9</v>
      </c>
      <c r="AA912">
        <f t="shared" si="15"/>
        <v>349.55678207058037</v>
      </c>
    </row>
    <row r="913" spans="1:27" x14ac:dyDescent="0.25">
      <c r="A913" t="s">
        <v>15</v>
      </c>
      <c r="B913" t="s">
        <v>317</v>
      </c>
      <c r="C913" t="s">
        <v>65</v>
      </c>
      <c r="D913" s="2">
        <v>42999</v>
      </c>
      <c r="F913">
        <v>24</v>
      </c>
      <c r="G913">
        <v>1070</v>
      </c>
      <c r="J913">
        <v>61</v>
      </c>
      <c r="K913">
        <v>52.5</v>
      </c>
      <c r="L913">
        <v>65.7</v>
      </c>
      <c r="M913">
        <v>1308.07</v>
      </c>
      <c r="N913">
        <v>1307.31</v>
      </c>
      <c r="O913">
        <v>0.64</v>
      </c>
      <c r="P913">
        <v>695400</v>
      </c>
      <c r="S913">
        <v>4.8927045188713103E-2</v>
      </c>
      <c r="T913">
        <v>0.9</v>
      </c>
      <c r="AA913">
        <f t="shared" si="15"/>
        <v>531.9319824678156</v>
      </c>
    </row>
    <row r="914" spans="1:27" x14ac:dyDescent="0.25">
      <c r="A914" t="s">
        <v>15</v>
      </c>
      <c r="B914" t="s">
        <v>317</v>
      </c>
      <c r="C914" t="s">
        <v>65</v>
      </c>
      <c r="D914" s="2">
        <v>43166</v>
      </c>
      <c r="F914">
        <v>20</v>
      </c>
      <c r="G914">
        <v>1120</v>
      </c>
      <c r="J914">
        <v>63</v>
      </c>
      <c r="K914">
        <v>53.9</v>
      </c>
      <c r="L914">
        <v>69.5</v>
      </c>
      <c r="M914">
        <v>931.22</v>
      </c>
      <c r="N914">
        <v>930.22</v>
      </c>
      <c r="O914">
        <v>1</v>
      </c>
      <c r="P914">
        <v>585000</v>
      </c>
      <c r="S914">
        <v>0.10738600975065</v>
      </c>
      <c r="T914">
        <v>0.9</v>
      </c>
      <c r="AA914">
        <f t="shared" si="15"/>
        <v>628.88348992711394</v>
      </c>
    </row>
    <row r="915" spans="1:27" x14ac:dyDescent="0.25">
      <c r="A915" t="s">
        <v>15</v>
      </c>
      <c r="B915" t="s">
        <v>317</v>
      </c>
      <c r="C915" t="s">
        <v>65</v>
      </c>
      <c r="D915" s="2">
        <v>43167</v>
      </c>
      <c r="F915">
        <v>24</v>
      </c>
      <c r="G915">
        <v>980</v>
      </c>
      <c r="J915">
        <v>60</v>
      </c>
      <c r="K915">
        <v>50.6</v>
      </c>
      <c r="L915">
        <v>70.900000000000006</v>
      </c>
      <c r="M915">
        <v>1259.43</v>
      </c>
      <c r="N915">
        <v>1249.57</v>
      </c>
      <c r="O915">
        <v>9.86</v>
      </c>
      <c r="P915">
        <v>745900</v>
      </c>
      <c r="S915">
        <v>0.78289384880461799</v>
      </c>
      <c r="T915">
        <v>0.9</v>
      </c>
      <c r="AA915">
        <f t="shared" si="15"/>
        <v>596.92534231775733</v>
      </c>
    </row>
    <row r="916" spans="1:27" x14ac:dyDescent="0.25">
      <c r="A916" t="s">
        <v>15</v>
      </c>
      <c r="B916" t="s">
        <v>318</v>
      </c>
      <c r="C916" t="s">
        <v>67</v>
      </c>
      <c r="D916" s="2">
        <v>42269</v>
      </c>
      <c r="F916">
        <v>28</v>
      </c>
      <c r="G916">
        <v>640</v>
      </c>
      <c r="I916">
        <v>320</v>
      </c>
      <c r="J916">
        <v>88</v>
      </c>
      <c r="K916">
        <v>45.2</v>
      </c>
      <c r="L916">
        <v>86.9</v>
      </c>
      <c r="M916">
        <v>841.03</v>
      </c>
      <c r="N916">
        <v>699.76</v>
      </c>
      <c r="O916">
        <v>141.27000000000001</v>
      </c>
      <c r="P916">
        <v>124000</v>
      </c>
      <c r="S916">
        <v>16.7972605020035</v>
      </c>
      <c r="T916">
        <v>0.85599999999999998</v>
      </c>
      <c r="AA916">
        <f t="shared" si="15"/>
        <v>177.20361266720019</v>
      </c>
    </row>
    <row r="917" spans="1:27" x14ac:dyDescent="0.25">
      <c r="A917" t="s">
        <v>15</v>
      </c>
      <c r="B917" t="s">
        <v>318</v>
      </c>
      <c r="C917" t="s">
        <v>67</v>
      </c>
      <c r="D917" s="2">
        <v>42270</v>
      </c>
      <c r="F917">
        <v>28</v>
      </c>
      <c r="G917">
        <v>640</v>
      </c>
      <c r="I917">
        <v>320</v>
      </c>
      <c r="J917">
        <v>88</v>
      </c>
      <c r="K917">
        <v>45.9</v>
      </c>
      <c r="L917">
        <v>80.2</v>
      </c>
      <c r="M917">
        <v>853.72</v>
      </c>
      <c r="N917">
        <v>853.72</v>
      </c>
      <c r="O917">
        <v>0</v>
      </c>
      <c r="P917">
        <v>128300</v>
      </c>
      <c r="S917">
        <v>0</v>
      </c>
      <c r="T917">
        <v>0.9</v>
      </c>
      <c r="AA917">
        <f t="shared" si="15"/>
        <v>150.28346530478376</v>
      </c>
    </row>
    <row r="918" spans="1:27" x14ac:dyDescent="0.25">
      <c r="A918" t="s">
        <v>15</v>
      </c>
      <c r="B918" t="s">
        <v>318</v>
      </c>
      <c r="C918" t="s">
        <v>67</v>
      </c>
      <c r="D918" s="2">
        <v>42270</v>
      </c>
      <c r="F918">
        <v>28</v>
      </c>
      <c r="G918">
        <v>640</v>
      </c>
      <c r="I918">
        <v>320</v>
      </c>
      <c r="J918">
        <v>88</v>
      </c>
      <c r="K918">
        <v>45.6</v>
      </c>
      <c r="L918">
        <v>81.3</v>
      </c>
      <c r="M918">
        <v>852.96</v>
      </c>
      <c r="N918">
        <v>852.96</v>
      </c>
      <c r="O918">
        <v>0</v>
      </c>
      <c r="P918">
        <v>127599.99999999999</v>
      </c>
      <c r="S918">
        <v>0</v>
      </c>
      <c r="T918">
        <v>0.9</v>
      </c>
      <c r="AA918">
        <f t="shared" si="15"/>
        <v>149.59669855561805</v>
      </c>
    </row>
    <row r="919" spans="1:27" x14ac:dyDescent="0.25">
      <c r="A919" t="s">
        <v>15</v>
      </c>
      <c r="B919" t="s">
        <v>318</v>
      </c>
      <c r="C919" t="s">
        <v>67</v>
      </c>
      <c r="D919" s="2">
        <v>42284</v>
      </c>
      <c r="F919">
        <v>28</v>
      </c>
      <c r="G919">
        <v>360</v>
      </c>
      <c r="I919">
        <v>140</v>
      </c>
      <c r="J919">
        <v>58</v>
      </c>
      <c r="K919">
        <v>49</v>
      </c>
      <c r="L919">
        <v>79</v>
      </c>
      <c r="M919">
        <v>1899.89</v>
      </c>
      <c r="N919">
        <v>1899.89</v>
      </c>
      <c r="O919">
        <v>0</v>
      </c>
      <c r="P919">
        <v>499100</v>
      </c>
      <c r="S919">
        <v>0</v>
      </c>
      <c r="T919">
        <v>0.92200000000000004</v>
      </c>
      <c r="AA919">
        <f t="shared" si="15"/>
        <v>262.69941944007286</v>
      </c>
    </row>
    <row r="920" spans="1:27" x14ac:dyDescent="0.25">
      <c r="A920" t="s">
        <v>15</v>
      </c>
      <c r="B920" t="s">
        <v>318</v>
      </c>
      <c r="C920" t="s">
        <v>67</v>
      </c>
      <c r="D920" s="2">
        <v>42285</v>
      </c>
      <c r="F920">
        <v>28</v>
      </c>
      <c r="G920">
        <v>360</v>
      </c>
      <c r="I920">
        <v>140</v>
      </c>
      <c r="J920">
        <v>58</v>
      </c>
      <c r="K920">
        <v>49</v>
      </c>
      <c r="L920">
        <v>80</v>
      </c>
      <c r="M920">
        <v>1895.4</v>
      </c>
      <c r="N920">
        <v>1895.4</v>
      </c>
      <c r="O920">
        <v>0</v>
      </c>
      <c r="P920">
        <v>521200</v>
      </c>
      <c r="S920">
        <v>0</v>
      </c>
      <c r="T920">
        <v>0.92200000000000004</v>
      </c>
      <c r="AA920">
        <f t="shared" si="15"/>
        <v>274.98153424079351</v>
      </c>
    </row>
    <row r="921" spans="1:27" x14ac:dyDescent="0.25">
      <c r="A921" t="s">
        <v>15</v>
      </c>
      <c r="B921" t="s">
        <v>318</v>
      </c>
      <c r="C921" t="s">
        <v>67</v>
      </c>
      <c r="D921" s="2">
        <v>42286</v>
      </c>
      <c r="F921">
        <v>28</v>
      </c>
      <c r="G921">
        <v>360</v>
      </c>
      <c r="I921">
        <v>140</v>
      </c>
      <c r="J921">
        <v>58</v>
      </c>
      <c r="K921">
        <v>49</v>
      </c>
      <c r="L921">
        <v>79</v>
      </c>
      <c r="M921">
        <v>1897.77</v>
      </c>
      <c r="N921">
        <v>1897.77</v>
      </c>
      <c r="O921">
        <v>0</v>
      </c>
      <c r="P921">
        <v>498400</v>
      </c>
      <c r="S921">
        <v>0</v>
      </c>
      <c r="T921">
        <v>0.92200000000000004</v>
      </c>
      <c r="AA921">
        <f t="shared" si="15"/>
        <v>262.62402714765227</v>
      </c>
    </row>
    <row r="922" spans="1:27" x14ac:dyDescent="0.25">
      <c r="A922" t="s">
        <v>15</v>
      </c>
      <c r="B922" t="s">
        <v>318</v>
      </c>
      <c r="C922" t="s">
        <v>67</v>
      </c>
      <c r="D922" s="2">
        <v>42390</v>
      </c>
      <c r="F922">
        <v>28</v>
      </c>
      <c r="G922">
        <v>360</v>
      </c>
      <c r="I922">
        <v>140</v>
      </c>
      <c r="J922">
        <v>58</v>
      </c>
      <c r="K922">
        <v>48.6</v>
      </c>
      <c r="L922">
        <v>83.7</v>
      </c>
      <c r="M922">
        <v>1893.41</v>
      </c>
      <c r="N922">
        <v>1893.41</v>
      </c>
      <c r="O922">
        <v>0</v>
      </c>
      <c r="P922">
        <v>434000</v>
      </c>
      <c r="S922">
        <v>0</v>
      </c>
      <c r="T922">
        <v>0.9</v>
      </c>
      <c r="AA922">
        <f t="shared" si="15"/>
        <v>229.21607047601944</v>
      </c>
    </row>
    <row r="923" spans="1:27" x14ac:dyDescent="0.25">
      <c r="A923" t="s">
        <v>15</v>
      </c>
      <c r="B923" t="s">
        <v>318</v>
      </c>
      <c r="C923" t="s">
        <v>67</v>
      </c>
      <c r="D923" s="2">
        <v>42513</v>
      </c>
      <c r="F923">
        <v>28</v>
      </c>
      <c r="G923">
        <v>603</v>
      </c>
      <c r="I923">
        <v>250</v>
      </c>
      <c r="J923">
        <v>54</v>
      </c>
      <c r="K923">
        <v>48</v>
      </c>
      <c r="L923">
        <v>81</v>
      </c>
      <c r="M923">
        <v>1899.24</v>
      </c>
      <c r="N923">
        <v>1899.24</v>
      </c>
      <c r="O923">
        <v>0</v>
      </c>
      <c r="P923">
        <v>463900</v>
      </c>
      <c r="S923">
        <v>0</v>
      </c>
      <c r="T923">
        <v>0.9</v>
      </c>
      <c r="AA923">
        <f t="shared" si="15"/>
        <v>244.25559697563236</v>
      </c>
    </row>
    <row r="924" spans="1:27" x14ac:dyDescent="0.25">
      <c r="A924" t="s">
        <v>15</v>
      </c>
      <c r="B924" t="s">
        <v>318</v>
      </c>
      <c r="C924" t="s">
        <v>67</v>
      </c>
      <c r="D924" s="2">
        <v>42520</v>
      </c>
      <c r="F924">
        <v>28</v>
      </c>
      <c r="G924">
        <v>603</v>
      </c>
      <c r="I924">
        <v>250</v>
      </c>
      <c r="J924">
        <v>54</v>
      </c>
      <c r="K924">
        <v>49</v>
      </c>
      <c r="L924">
        <v>80</v>
      </c>
      <c r="M924">
        <v>1891.71</v>
      </c>
      <c r="N924">
        <v>1891.71</v>
      </c>
      <c r="O924">
        <v>0</v>
      </c>
      <c r="P924">
        <v>450400</v>
      </c>
      <c r="S924">
        <v>0</v>
      </c>
      <c r="T924">
        <v>0.9</v>
      </c>
      <c r="AA924">
        <f t="shared" si="15"/>
        <v>238.09146222201076</v>
      </c>
    </row>
    <row r="925" spans="1:27" x14ac:dyDescent="0.25">
      <c r="A925" t="s">
        <v>15</v>
      </c>
      <c r="B925" t="s">
        <v>318</v>
      </c>
      <c r="C925" t="s">
        <v>67</v>
      </c>
      <c r="D925" s="2">
        <v>42532</v>
      </c>
      <c r="F925">
        <v>28</v>
      </c>
      <c r="G925">
        <v>600</v>
      </c>
      <c r="I925">
        <v>230</v>
      </c>
      <c r="J925">
        <v>55</v>
      </c>
      <c r="K925">
        <v>49.6</v>
      </c>
      <c r="L925">
        <v>79.8</v>
      </c>
      <c r="M925">
        <v>1885.13</v>
      </c>
      <c r="N925">
        <v>1885.13</v>
      </c>
      <c r="O925">
        <v>0</v>
      </c>
      <c r="P925">
        <v>457000</v>
      </c>
      <c r="S925">
        <v>0</v>
      </c>
      <c r="T925">
        <v>0.9</v>
      </c>
      <c r="AA925">
        <f t="shared" si="15"/>
        <v>242.42359943346082</v>
      </c>
    </row>
    <row r="926" spans="1:27" x14ac:dyDescent="0.25">
      <c r="A926" t="s">
        <v>15</v>
      </c>
      <c r="B926" t="s">
        <v>318</v>
      </c>
      <c r="C926" t="s">
        <v>67</v>
      </c>
      <c r="D926" s="2">
        <v>42619</v>
      </c>
      <c r="F926">
        <v>28</v>
      </c>
      <c r="G926">
        <v>603</v>
      </c>
      <c r="I926">
        <v>250</v>
      </c>
      <c r="J926">
        <v>54</v>
      </c>
      <c r="K926">
        <v>48</v>
      </c>
      <c r="L926">
        <v>82</v>
      </c>
      <c r="M926">
        <v>1902.13</v>
      </c>
      <c r="N926">
        <v>1902.13</v>
      </c>
      <c r="O926">
        <v>0</v>
      </c>
      <c r="P926">
        <v>424600</v>
      </c>
      <c r="S926">
        <v>0</v>
      </c>
      <c r="T926">
        <v>0.9</v>
      </c>
      <c r="AA926">
        <f t="shared" si="15"/>
        <v>223.22343898682001</v>
      </c>
    </row>
    <row r="927" spans="1:27" x14ac:dyDescent="0.25">
      <c r="A927" t="s">
        <v>15</v>
      </c>
      <c r="B927" t="s">
        <v>318</v>
      </c>
      <c r="C927" t="s">
        <v>67</v>
      </c>
      <c r="D927" s="2">
        <v>42665</v>
      </c>
      <c r="F927">
        <v>28</v>
      </c>
      <c r="G927">
        <v>615</v>
      </c>
      <c r="I927">
        <v>250</v>
      </c>
      <c r="J927">
        <v>58</v>
      </c>
      <c r="K927">
        <v>48.7</v>
      </c>
      <c r="L927">
        <v>84.1</v>
      </c>
      <c r="M927">
        <v>1900</v>
      </c>
      <c r="N927">
        <v>1900</v>
      </c>
      <c r="O927">
        <v>0</v>
      </c>
      <c r="P927">
        <v>441400</v>
      </c>
      <c r="S927">
        <v>0</v>
      </c>
      <c r="T927">
        <v>0.9</v>
      </c>
      <c r="AA927">
        <f t="shared" si="15"/>
        <v>232.31578947368422</v>
      </c>
    </row>
    <row r="928" spans="1:27" x14ac:dyDescent="0.25">
      <c r="A928" t="s">
        <v>15</v>
      </c>
      <c r="B928" t="s">
        <v>318</v>
      </c>
      <c r="C928" t="s">
        <v>67</v>
      </c>
      <c r="D928" s="2">
        <v>42913</v>
      </c>
      <c r="F928">
        <v>28</v>
      </c>
      <c r="G928">
        <v>570</v>
      </c>
      <c r="I928">
        <v>270</v>
      </c>
      <c r="J928">
        <v>55</v>
      </c>
      <c r="K928">
        <v>47.7</v>
      </c>
      <c r="L928">
        <v>71.3</v>
      </c>
      <c r="M928">
        <v>1866.12</v>
      </c>
      <c r="N928">
        <v>1866.12</v>
      </c>
      <c r="O928">
        <v>0</v>
      </c>
      <c r="P928">
        <v>404600</v>
      </c>
      <c r="S928">
        <v>0</v>
      </c>
      <c r="T928">
        <v>0.9</v>
      </c>
      <c r="AA928">
        <f t="shared" si="15"/>
        <v>216.8134953807901</v>
      </c>
    </row>
    <row r="929" spans="1:27" x14ac:dyDescent="0.25">
      <c r="A929" t="s">
        <v>15</v>
      </c>
      <c r="B929" t="s">
        <v>318</v>
      </c>
      <c r="C929" t="s">
        <v>67</v>
      </c>
      <c r="D929" s="2">
        <v>42913</v>
      </c>
      <c r="F929">
        <v>28</v>
      </c>
      <c r="G929">
        <v>570</v>
      </c>
      <c r="I929">
        <v>270</v>
      </c>
      <c r="J929">
        <v>55</v>
      </c>
      <c r="K929">
        <v>47.7</v>
      </c>
      <c r="L929">
        <v>71.3</v>
      </c>
      <c r="M929">
        <v>1866.12</v>
      </c>
      <c r="N929">
        <v>1866.12</v>
      </c>
      <c r="O929">
        <v>0</v>
      </c>
      <c r="P929">
        <v>404600</v>
      </c>
      <c r="S929">
        <v>0</v>
      </c>
      <c r="T929">
        <v>0.9</v>
      </c>
      <c r="AA929">
        <f t="shared" si="15"/>
        <v>216.8134953807901</v>
      </c>
    </row>
    <row r="930" spans="1:27" x14ac:dyDescent="0.25">
      <c r="A930" t="s">
        <v>15</v>
      </c>
      <c r="B930" t="s">
        <v>318</v>
      </c>
      <c r="C930" t="s">
        <v>67</v>
      </c>
      <c r="D930" s="2">
        <v>42970</v>
      </c>
      <c r="F930">
        <v>24</v>
      </c>
      <c r="G930">
        <v>406</v>
      </c>
      <c r="I930">
        <v>258</v>
      </c>
      <c r="J930">
        <v>55</v>
      </c>
      <c r="K930">
        <v>49.4</v>
      </c>
      <c r="L930">
        <v>70.099999999999994</v>
      </c>
      <c r="M930">
        <v>1911.51</v>
      </c>
      <c r="N930">
        <v>1911.51</v>
      </c>
      <c r="O930">
        <v>0</v>
      </c>
      <c r="P930">
        <v>457800</v>
      </c>
      <c r="S930">
        <v>0</v>
      </c>
      <c r="T930">
        <v>0.9</v>
      </c>
      <c r="AA930">
        <f t="shared" si="15"/>
        <v>239.4965236906948</v>
      </c>
    </row>
    <row r="931" spans="1:27" x14ac:dyDescent="0.25">
      <c r="A931" t="s">
        <v>15</v>
      </c>
      <c r="B931" t="s">
        <v>318</v>
      </c>
      <c r="C931" t="s">
        <v>67</v>
      </c>
      <c r="D931" s="2">
        <v>43004</v>
      </c>
      <c r="F931">
        <v>28</v>
      </c>
      <c r="G931">
        <v>525</v>
      </c>
      <c r="I931">
        <v>247</v>
      </c>
      <c r="J931">
        <v>52</v>
      </c>
      <c r="K931">
        <v>37</v>
      </c>
      <c r="L931">
        <v>69</v>
      </c>
      <c r="M931">
        <v>1882.34</v>
      </c>
      <c r="N931">
        <v>1882.34</v>
      </c>
      <c r="O931">
        <v>0</v>
      </c>
      <c r="P931">
        <v>446000</v>
      </c>
      <c r="S931">
        <v>0</v>
      </c>
      <c r="T931">
        <v>0.9</v>
      </c>
      <c r="AA931">
        <f t="shared" si="15"/>
        <v>236.93912895651158</v>
      </c>
    </row>
    <row r="932" spans="1:27" x14ac:dyDescent="0.25">
      <c r="A932" t="s">
        <v>15</v>
      </c>
      <c r="B932" t="s">
        <v>318</v>
      </c>
      <c r="C932" t="s">
        <v>67</v>
      </c>
      <c r="D932" s="2">
        <v>43169</v>
      </c>
      <c r="F932">
        <v>28</v>
      </c>
      <c r="G932">
        <v>780</v>
      </c>
      <c r="J932">
        <v>55</v>
      </c>
      <c r="K932">
        <v>48.3</v>
      </c>
      <c r="L932">
        <v>78.599999999999994</v>
      </c>
      <c r="M932">
        <v>1676.22</v>
      </c>
      <c r="N932">
        <v>1676.22</v>
      </c>
      <c r="O932">
        <v>0</v>
      </c>
      <c r="P932">
        <v>460800</v>
      </c>
      <c r="S932">
        <v>0</v>
      </c>
      <c r="T932">
        <v>0.9</v>
      </c>
      <c r="AA932">
        <f t="shared" si="15"/>
        <v>274.90424884561691</v>
      </c>
    </row>
    <row r="933" spans="1:27" x14ac:dyDescent="0.25">
      <c r="A933" t="s">
        <v>15</v>
      </c>
      <c r="B933" t="s">
        <v>318</v>
      </c>
      <c r="C933" t="s">
        <v>67</v>
      </c>
      <c r="D933" s="2">
        <v>43170</v>
      </c>
      <c r="F933">
        <v>32</v>
      </c>
      <c r="G933">
        <v>740</v>
      </c>
      <c r="I933">
        <v>560</v>
      </c>
      <c r="J933">
        <v>62</v>
      </c>
      <c r="K933">
        <v>54.5</v>
      </c>
      <c r="L933">
        <v>76.3</v>
      </c>
      <c r="M933">
        <v>1969.22</v>
      </c>
      <c r="N933">
        <v>1969.22</v>
      </c>
      <c r="O933">
        <v>0</v>
      </c>
      <c r="P933">
        <v>502299.99999999994</v>
      </c>
      <c r="S933">
        <v>0</v>
      </c>
      <c r="T933">
        <v>0.9</v>
      </c>
      <c r="AA933">
        <f t="shared" si="15"/>
        <v>255.07561369476235</v>
      </c>
    </row>
    <row r="934" spans="1:27" x14ac:dyDescent="0.25">
      <c r="A934" t="s">
        <v>15</v>
      </c>
      <c r="B934" t="s">
        <v>318</v>
      </c>
      <c r="C934" t="s">
        <v>67</v>
      </c>
      <c r="D934" s="2">
        <v>43172</v>
      </c>
      <c r="F934">
        <v>24</v>
      </c>
      <c r="G934">
        <v>1000</v>
      </c>
      <c r="J934">
        <v>54</v>
      </c>
      <c r="K934">
        <v>52</v>
      </c>
      <c r="L934">
        <v>76.400000000000006</v>
      </c>
      <c r="M934">
        <v>1486.63</v>
      </c>
      <c r="N934">
        <v>1486.63</v>
      </c>
      <c r="O934">
        <v>0</v>
      </c>
      <c r="P934">
        <v>412100</v>
      </c>
      <c r="S934">
        <v>0</v>
      </c>
      <c r="T934">
        <v>0.9</v>
      </c>
      <c r="AA934">
        <f t="shared" si="15"/>
        <v>277.20414629060355</v>
      </c>
    </row>
    <row r="935" spans="1:27" x14ac:dyDescent="0.25">
      <c r="A935" t="s">
        <v>15</v>
      </c>
      <c r="B935" t="s">
        <v>319</v>
      </c>
      <c r="C935" t="s">
        <v>69</v>
      </c>
      <c r="D935" s="2">
        <v>42275</v>
      </c>
      <c r="F935">
        <v>28</v>
      </c>
      <c r="G935">
        <v>360</v>
      </c>
      <c r="I935">
        <v>140</v>
      </c>
      <c r="J935">
        <v>59</v>
      </c>
      <c r="K935">
        <v>48.3</v>
      </c>
      <c r="L935">
        <v>79.8</v>
      </c>
      <c r="M935">
        <v>1905.51</v>
      </c>
      <c r="N935">
        <v>1905.51</v>
      </c>
      <c r="O935">
        <v>0</v>
      </c>
      <c r="P935">
        <v>547200</v>
      </c>
      <c r="S935">
        <v>0</v>
      </c>
      <c r="T935">
        <v>0.89</v>
      </c>
      <c r="AA935">
        <f t="shared" si="15"/>
        <v>287.16721507627881</v>
      </c>
    </row>
    <row r="936" spans="1:27" x14ac:dyDescent="0.25">
      <c r="A936" t="s">
        <v>15</v>
      </c>
      <c r="B936" t="s">
        <v>319</v>
      </c>
      <c r="C936" t="s">
        <v>69</v>
      </c>
      <c r="D936" s="2">
        <v>42287</v>
      </c>
      <c r="F936">
        <v>28</v>
      </c>
      <c r="G936">
        <v>640</v>
      </c>
      <c r="I936">
        <v>320</v>
      </c>
      <c r="J936">
        <v>65</v>
      </c>
      <c r="K936">
        <v>48</v>
      </c>
      <c r="L936">
        <v>80</v>
      </c>
      <c r="M936">
        <v>891.21</v>
      </c>
      <c r="N936">
        <v>891.21</v>
      </c>
      <c r="O936">
        <v>0</v>
      </c>
      <c r="P936">
        <v>287900</v>
      </c>
      <c r="S936">
        <v>0</v>
      </c>
      <c r="T936">
        <v>0.92200000000000004</v>
      </c>
      <c r="AA936">
        <f t="shared" si="15"/>
        <v>323.0439514816934</v>
      </c>
    </row>
    <row r="937" spans="1:27" x14ac:dyDescent="0.25">
      <c r="A937" t="s">
        <v>15</v>
      </c>
      <c r="B937" t="s">
        <v>319</v>
      </c>
      <c r="C937" t="s">
        <v>69</v>
      </c>
      <c r="D937" s="2">
        <v>42288</v>
      </c>
      <c r="F937">
        <v>28</v>
      </c>
      <c r="G937">
        <v>640</v>
      </c>
      <c r="I937">
        <v>320</v>
      </c>
      <c r="J937">
        <v>65</v>
      </c>
      <c r="K937">
        <v>47</v>
      </c>
      <c r="L937">
        <v>80</v>
      </c>
      <c r="M937">
        <v>893.96</v>
      </c>
      <c r="N937">
        <v>893.96</v>
      </c>
      <c r="O937">
        <v>0</v>
      </c>
      <c r="P937">
        <v>272700</v>
      </c>
      <c r="S937">
        <v>0</v>
      </c>
      <c r="T937">
        <v>0.92200000000000004</v>
      </c>
      <c r="AA937">
        <f t="shared" si="15"/>
        <v>305.04720569152983</v>
      </c>
    </row>
    <row r="938" spans="1:27" x14ac:dyDescent="0.25">
      <c r="A938" t="s">
        <v>15</v>
      </c>
      <c r="B938" t="s">
        <v>319</v>
      </c>
      <c r="C938" t="s">
        <v>69</v>
      </c>
      <c r="D938" s="2">
        <v>42289</v>
      </c>
      <c r="F938">
        <v>28</v>
      </c>
      <c r="G938">
        <v>640</v>
      </c>
      <c r="I938">
        <v>320</v>
      </c>
      <c r="J938">
        <v>65</v>
      </c>
      <c r="K938">
        <v>47</v>
      </c>
      <c r="L938">
        <v>80</v>
      </c>
      <c r="M938">
        <v>895.29</v>
      </c>
      <c r="N938">
        <v>895.29</v>
      </c>
      <c r="O938">
        <v>0</v>
      </c>
      <c r="P938">
        <v>287600</v>
      </c>
      <c r="S938">
        <v>0</v>
      </c>
      <c r="T938">
        <v>0.92200000000000004</v>
      </c>
      <c r="AA938">
        <f t="shared" si="15"/>
        <v>321.23669425549264</v>
      </c>
    </row>
    <row r="939" spans="1:27" x14ac:dyDescent="0.25">
      <c r="A939" t="s">
        <v>15</v>
      </c>
      <c r="B939" t="s">
        <v>319</v>
      </c>
      <c r="C939" t="s">
        <v>69</v>
      </c>
      <c r="D939" s="2">
        <v>42389</v>
      </c>
      <c r="F939">
        <v>28</v>
      </c>
      <c r="G939">
        <v>640</v>
      </c>
      <c r="I939">
        <v>320</v>
      </c>
      <c r="J939">
        <v>68</v>
      </c>
      <c r="K939">
        <v>45.8</v>
      </c>
      <c r="L939">
        <v>84.4</v>
      </c>
      <c r="M939">
        <v>924.16</v>
      </c>
      <c r="N939">
        <v>924.16</v>
      </c>
      <c r="O939">
        <v>0</v>
      </c>
      <c r="P939">
        <v>132000</v>
      </c>
      <c r="S939">
        <v>0</v>
      </c>
      <c r="T939">
        <v>0.89200000000000002</v>
      </c>
      <c r="AA939">
        <f t="shared" si="15"/>
        <v>142.83240997229916</v>
      </c>
    </row>
    <row r="940" spans="1:27" x14ac:dyDescent="0.25">
      <c r="A940" t="s">
        <v>15</v>
      </c>
      <c r="B940" t="s">
        <v>319</v>
      </c>
      <c r="C940" t="s">
        <v>69</v>
      </c>
      <c r="D940" s="2">
        <v>42512</v>
      </c>
      <c r="F940">
        <v>20</v>
      </c>
      <c r="G940">
        <v>220</v>
      </c>
      <c r="I940">
        <v>100</v>
      </c>
      <c r="J940">
        <v>54</v>
      </c>
      <c r="K940">
        <v>48</v>
      </c>
      <c r="L940">
        <v>80</v>
      </c>
      <c r="M940">
        <v>677.59</v>
      </c>
      <c r="N940">
        <v>677.59</v>
      </c>
      <c r="O940">
        <v>0</v>
      </c>
      <c r="P940">
        <v>228500</v>
      </c>
      <c r="S940">
        <v>0</v>
      </c>
      <c r="T940">
        <v>0.9</v>
      </c>
      <c r="AA940">
        <f t="shared" si="15"/>
        <v>337.22457533316606</v>
      </c>
    </row>
    <row r="941" spans="1:27" x14ac:dyDescent="0.25">
      <c r="A941" t="s">
        <v>15</v>
      </c>
      <c r="B941" t="s">
        <v>319</v>
      </c>
      <c r="C941" t="s">
        <v>69</v>
      </c>
      <c r="D941" s="2">
        <v>42519</v>
      </c>
      <c r="F941">
        <v>20</v>
      </c>
      <c r="G941">
        <v>294</v>
      </c>
      <c r="I941">
        <v>118</v>
      </c>
      <c r="J941">
        <v>54</v>
      </c>
      <c r="K941">
        <v>47</v>
      </c>
      <c r="L941">
        <v>81</v>
      </c>
      <c r="M941">
        <v>672.4</v>
      </c>
      <c r="N941">
        <v>672.4</v>
      </c>
      <c r="O941">
        <v>0</v>
      </c>
      <c r="P941">
        <v>197700</v>
      </c>
      <c r="S941">
        <v>0</v>
      </c>
      <c r="T941">
        <v>0.9</v>
      </c>
      <c r="AA941">
        <f t="shared" si="15"/>
        <v>294.02141582391437</v>
      </c>
    </row>
    <row r="942" spans="1:27" x14ac:dyDescent="0.25">
      <c r="A942" t="s">
        <v>15</v>
      </c>
      <c r="B942" t="s">
        <v>319</v>
      </c>
      <c r="C942" t="s">
        <v>69</v>
      </c>
      <c r="D942" s="2">
        <v>42531</v>
      </c>
      <c r="F942">
        <v>20</v>
      </c>
      <c r="G942">
        <v>240</v>
      </c>
      <c r="I942">
        <v>105</v>
      </c>
      <c r="J942">
        <v>55</v>
      </c>
      <c r="K942">
        <v>47.5</v>
      </c>
      <c r="L942">
        <v>89.7</v>
      </c>
      <c r="M942">
        <v>667.82</v>
      </c>
      <c r="N942">
        <v>667.82</v>
      </c>
      <c r="O942">
        <v>0</v>
      </c>
      <c r="P942">
        <v>224400</v>
      </c>
      <c r="S942">
        <v>0</v>
      </c>
      <c r="T942">
        <v>0.9</v>
      </c>
      <c r="AA942">
        <f t="shared" si="15"/>
        <v>336.01868767033028</v>
      </c>
    </row>
    <row r="943" spans="1:27" x14ac:dyDescent="0.25">
      <c r="A943" t="s">
        <v>15</v>
      </c>
      <c r="B943" t="s">
        <v>319</v>
      </c>
      <c r="C943" t="s">
        <v>69</v>
      </c>
      <c r="D943" s="2">
        <v>42618</v>
      </c>
      <c r="F943">
        <v>20</v>
      </c>
      <c r="G943">
        <v>220</v>
      </c>
      <c r="I943">
        <v>100</v>
      </c>
      <c r="J943">
        <v>59</v>
      </c>
      <c r="K943">
        <v>47.5</v>
      </c>
      <c r="L943">
        <v>81.099999999999994</v>
      </c>
      <c r="M943">
        <v>678.69</v>
      </c>
      <c r="N943">
        <v>678.69</v>
      </c>
      <c r="O943">
        <v>0</v>
      </c>
      <c r="P943">
        <v>245900</v>
      </c>
      <c r="S943">
        <v>0</v>
      </c>
      <c r="T943">
        <v>0.9</v>
      </c>
      <c r="AA943">
        <f t="shared" si="15"/>
        <v>362.31563747808275</v>
      </c>
    </row>
    <row r="944" spans="1:27" x14ac:dyDescent="0.25">
      <c r="A944" t="s">
        <v>15</v>
      </c>
      <c r="B944" t="s">
        <v>319</v>
      </c>
      <c r="C944" t="s">
        <v>69</v>
      </c>
      <c r="D944" s="2">
        <v>42664</v>
      </c>
      <c r="F944">
        <v>20</v>
      </c>
      <c r="G944">
        <v>900</v>
      </c>
      <c r="I944">
        <v>224</v>
      </c>
      <c r="J944">
        <v>60</v>
      </c>
      <c r="K944">
        <v>46.7</v>
      </c>
      <c r="L944">
        <v>81.8</v>
      </c>
      <c r="M944">
        <v>679.6</v>
      </c>
      <c r="N944">
        <v>679.6</v>
      </c>
      <c r="O944">
        <v>0</v>
      </c>
      <c r="P944">
        <v>200000</v>
      </c>
      <c r="S944">
        <v>0</v>
      </c>
      <c r="T944">
        <v>0.9</v>
      </c>
      <c r="AA944">
        <f t="shared" si="15"/>
        <v>294.2907592701589</v>
      </c>
    </row>
    <row r="945" spans="1:27" x14ac:dyDescent="0.25">
      <c r="A945" t="s">
        <v>15</v>
      </c>
      <c r="B945" t="s">
        <v>319</v>
      </c>
      <c r="C945" t="s">
        <v>69</v>
      </c>
      <c r="D945" s="2">
        <v>42775</v>
      </c>
      <c r="F945">
        <v>20</v>
      </c>
      <c r="G945">
        <v>220</v>
      </c>
      <c r="I945">
        <v>100</v>
      </c>
      <c r="J945">
        <v>50</v>
      </c>
      <c r="K945">
        <v>47.4</v>
      </c>
      <c r="L945">
        <v>82.4</v>
      </c>
      <c r="M945">
        <v>685.04</v>
      </c>
      <c r="N945">
        <v>685.04</v>
      </c>
      <c r="O945">
        <v>0</v>
      </c>
      <c r="P945">
        <v>209900</v>
      </c>
      <c r="S945">
        <v>0</v>
      </c>
      <c r="T945">
        <v>0.9</v>
      </c>
      <c r="AA945">
        <f t="shared" si="15"/>
        <v>306.40546537428474</v>
      </c>
    </row>
    <row r="946" spans="1:27" x14ac:dyDescent="0.25">
      <c r="A946" t="s">
        <v>15</v>
      </c>
      <c r="B946" t="s">
        <v>319</v>
      </c>
      <c r="C946" t="s">
        <v>69</v>
      </c>
      <c r="D946" s="2">
        <v>42913</v>
      </c>
      <c r="F946">
        <v>20</v>
      </c>
      <c r="G946">
        <v>640</v>
      </c>
      <c r="I946">
        <v>320</v>
      </c>
      <c r="J946">
        <v>53</v>
      </c>
      <c r="K946">
        <v>46</v>
      </c>
      <c r="L946">
        <v>69.2</v>
      </c>
      <c r="M946">
        <v>697.8</v>
      </c>
      <c r="N946">
        <v>697.8</v>
      </c>
      <c r="O946">
        <v>0</v>
      </c>
      <c r="P946">
        <v>154700</v>
      </c>
      <c r="S946">
        <v>0</v>
      </c>
      <c r="T946">
        <v>0.9</v>
      </c>
      <c r="AA946">
        <f t="shared" si="15"/>
        <v>221.69676124964175</v>
      </c>
    </row>
    <row r="947" spans="1:27" x14ac:dyDescent="0.25">
      <c r="A947" t="s">
        <v>15</v>
      </c>
      <c r="B947" t="s">
        <v>319</v>
      </c>
      <c r="C947" t="s">
        <v>69</v>
      </c>
      <c r="D947" s="2">
        <v>42971</v>
      </c>
      <c r="F947">
        <v>20</v>
      </c>
      <c r="G947">
        <v>247</v>
      </c>
      <c r="I947">
        <v>116</v>
      </c>
      <c r="J947">
        <v>52</v>
      </c>
      <c r="K947">
        <v>45</v>
      </c>
      <c r="L947">
        <v>67.8</v>
      </c>
      <c r="M947">
        <v>677.28</v>
      </c>
      <c r="N947">
        <v>461.26</v>
      </c>
      <c r="O947">
        <v>216.02</v>
      </c>
      <c r="P947">
        <v>173500</v>
      </c>
      <c r="S947">
        <v>31.895227970706401</v>
      </c>
      <c r="T947">
        <v>0.81159999999999999</v>
      </c>
      <c r="AA947">
        <f t="shared" si="15"/>
        <v>376.1436066426744</v>
      </c>
    </row>
    <row r="948" spans="1:27" x14ac:dyDescent="0.25">
      <c r="A948" t="s">
        <v>15</v>
      </c>
      <c r="B948" t="s">
        <v>319</v>
      </c>
      <c r="C948" t="s">
        <v>69</v>
      </c>
      <c r="D948" s="2">
        <v>43006</v>
      </c>
      <c r="F948">
        <v>20</v>
      </c>
      <c r="G948">
        <v>640</v>
      </c>
      <c r="I948">
        <v>320</v>
      </c>
      <c r="J948">
        <v>53</v>
      </c>
      <c r="K948">
        <v>47.6</v>
      </c>
      <c r="L948">
        <v>68.3</v>
      </c>
      <c r="M948">
        <v>663.28</v>
      </c>
      <c r="N948">
        <v>663.28</v>
      </c>
      <c r="O948">
        <v>0</v>
      </c>
      <c r="P948">
        <v>206800</v>
      </c>
      <c r="S948">
        <v>0</v>
      </c>
      <c r="T948">
        <v>0.89</v>
      </c>
      <c r="AA948">
        <f t="shared" si="15"/>
        <v>311.78386201905681</v>
      </c>
    </row>
    <row r="949" spans="1:27" x14ac:dyDescent="0.25">
      <c r="A949" t="s">
        <v>15</v>
      </c>
      <c r="B949" t="s">
        <v>319</v>
      </c>
      <c r="C949" t="s">
        <v>69</v>
      </c>
      <c r="D949" s="2">
        <v>43173</v>
      </c>
      <c r="F949">
        <v>16</v>
      </c>
      <c r="G949">
        <v>550</v>
      </c>
      <c r="I949">
        <v>130</v>
      </c>
      <c r="J949">
        <v>49.5</v>
      </c>
      <c r="K949">
        <v>48</v>
      </c>
      <c r="L949">
        <v>79.3</v>
      </c>
      <c r="M949">
        <v>643.71</v>
      </c>
      <c r="N949">
        <v>507.56</v>
      </c>
      <c r="O949">
        <v>136.15</v>
      </c>
      <c r="P949">
        <v>192800</v>
      </c>
      <c r="S949">
        <v>21.1508287893617</v>
      </c>
      <c r="T949">
        <v>0.9</v>
      </c>
      <c r="AA949">
        <f t="shared" si="15"/>
        <v>379.85656868153518</v>
      </c>
    </row>
    <row r="950" spans="1:27" x14ac:dyDescent="0.25">
      <c r="A950" t="s">
        <v>15</v>
      </c>
      <c r="B950" t="s">
        <v>319</v>
      </c>
      <c r="C950" t="s">
        <v>69</v>
      </c>
      <c r="D950" s="2">
        <v>43173</v>
      </c>
      <c r="F950">
        <v>20</v>
      </c>
      <c r="G950">
        <v>430</v>
      </c>
      <c r="I950">
        <v>130</v>
      </c>
      <c r="J950">
        <v>52</v>
      </c>
      <c r="K950">
        <v>47.5</v>
      </c>
      <c r="L950">
        <v>85.5</v>
      </c>
      <c r="M950">
        <v>651.28</v>
      </c>
      <c r="N950">
        <v>621.66999999999996</v>
      </c>
      <c r="O950">
        <v>29.61</v>
      </c>
      <c r="P950">
        <v>205600</v>
      </c>
      <c r="S950">
        <v>4.5464316423043902</v>
      </c>
      <c r="T950">
        <v>0.9</v>
      </c>
      <c r="AA950">
        <f t="shared" si="15"/>
        <v>330.7220872810334</v>
      </c>
    </row>
    <row r="951" spans="1:27" x14ac:dyDescent="0.25">
      <c r="A951" t="s">
        <v>15</v>
      </c>
      <c r="B951" t="s">
        <v>319</v>
      </c>
      <c r="C951" t="s">
        <v>69</v>
      </c>
      <c r="D951" s="2">
        <v>43174</v>
      </c>
      <c r="F951">
        <v>24</v>
      </c>
      <c r="G951">
        <v>350</v>
      </c>
      <c r="I951">
        <v>200</v>
      </c>
      <c r="J951">
        <v>55</v>
      </c>
      <c r="K951">
        <v>48.2</v>
      </c>
      <c r="L951">
        <v>81.099999999999994</v>
      </c>
      <c r="M951">
        <v>767.6</v>
      </c>
      <c r="N951">
        <v>767.6</v>
      </c>
      <c r="O951">
        <v>0</v>
      </c>
      <c r="P951">
        <v>234600</v>
      </c>
      <c r="S951">
        <v>0</v>
      </c>
      <c r="T951">
        <v>0.9</v>
      </c>
      <c r="AA951">
        <f t="shared" si="15"/>
        <v>305.62793121417405</v>
      </c>
    </row>
    <row r="952" spans="1:27" x14ac:dyDescent="0.25">
      <c r="A952" t="s">
        <v>15</v>
      </c>
      <c r="B952" t="s">
        <v>319</v>
      </c>
      <c r="C952" t="s">
        <v>69</v>
      </c>
      <c r="D952" s="2">
        <v>43177</v>
      </c>
      <c r="F952">
        <v>16</v>
      </c>
      <c r="G952">
        <v>550</v>
      </c>
      <c r="I952">
        <v>130</v>
      </c>
      <c r="J952">
        <v>51</v>
      </c>
      <c r="K952">
        <v>46.7</v>
      </c>
      <c r="L952">
        <v>18.3</v>
      </c>
      <c r="M952">
        <v>414.71</v>
      </c>
      <c r="N952">
        <v>281.58</v>
      </c>
      <c r="O952">
        <v>133.13</v>
      </c>
      <c r="P952">
        <v>181700</v>
      </c>
      <c r="S952">
        <v>32.101950760772603</v>
      </c>
      <c r="T952">
        <v>0.9</v>
      </c>
      <c r="AA952">
        <f t="shared" si="15"/>
        <v>645.28730733716884</v>
      </c>
    </row>
    <row r="953" spans="1:27" x14ac:dyDescent="0.25">
      <c r="A953" t="s">
        <v>15</v>
      </c>
      <c r="B953" t="s">
        <v>319</v>
      </c>
      <c r="C953" t="s">
        <v>69</v>
      </c>
      <c r="D953" s="2">
        <v>43178</v>
      </c>
      <c r="F953">
        <v>20</v>
      </c>
      <c r="G953">
        <v>450</v>
      </c>
      <c r="I953">
        <v>160</v>
      </c>
      <c r="J953">
        <v>54</v>
      </c>
      <c r="K953">
        <v>48.1</v>
      </c>
      <c r="L953">
        <v>80.099999999999994</v>
      </c>
      <c r="M953">
        <v>270.83999999999997</v>
      </c>
      <c r="N953">
        <v>240.75</v>
      </c>
      <c r="O953">
        <v>30.09</v>
      </c>
      <c r="P953">
        <v>90200</v>
      </c>
      <c r="S953">
        <v>11.1098803721755</v>
      </c>
      <c r="T953">
        <v>0.9</v>
      </c>
      <c r="AA953">
        <f t="shared" si="15"/>
        <v>374.66251298026998</v>
      </c>
    </row>
    <row r="954" spans="1:27" x14ac:dyDescent="0.25">
      <c r="A954" t="s">
        <v>74</v>
      </c>
      <c r="B954" t="s">
        <v>75</v>
      </c>
      <c r="C954" t="s">
        <v>76</v>
      </c>
      <c r="D954" s="2">
        <v>38739</v>
      </c>
      <c r="N954">
        <v>445.97</v>
      </c>
      <c r="O954">
        <v>1783.88</v>
      </c>
      <c r="P954">
        <v>161000</v>
      </c>
      <c r="AA954">
        <f t="shared" si="15"/>
        <v>361.0108303249097</v>
      </c>
    </row>
    <row r="955" spans="1:27" x14ac:dyDescent="0.25">
      <c r="A955" t="s">
        <v>74</v>
      </c>
      <c r="B955" t="s">
        <v>75</v>
      </c>
      <c r="C955" t="s">
        <v>76</v>
      </c>
      <c r="D955" s="2">
        <v>40594</v>
      </c>
      <c r="N955">
        <v>898.79</v>
      </c>
      <c r="O955">
        <v>617.89919999999995</v>
      </c>
      <c r="P955">
        <v>209410</v>
      </c>
      <c r="AA955">
        <f t="shared" si="15"/>
        <v>232.9910212619188</v>
      </c>
    </row>
    <row r="956" spans="1:27" x14ac:dyDescent="0.25">
      <c r="A956" t="s">
        <v>74</v>
      </c>
      <c r="B956" t="s">
        <v>75</v>
      </c>
      <c r="C956" t="s">
        <v>76</v>
      </c>
      <c r="D956" s="2">
        <v>40601</v>
      </c>
      <c r="N956">
        <v>930.81</v>
      </c>
      <c r="O956">
        <v>639.6472</v>
      </c>
      <c r="P956">
        <v>216880</v>
      </c>
      <c r="AA956">
        <f t="shared" si="15"/>
        <v>233.00136440304684</v>
      </c>
    </row>
    <row r="957" spans="1:27" x14ac:dyDescent="0.25">
      <c r="A957" t="s">
        <v>74</v>
      </c>
      <c r="B957" t="s">
        <v>75</v>
      </c>
      <c r="C957" t="s">
        <v>76</v>
      </c>
      <c r="D957" s="2">
        <v>40614</v>
      </c>
      <c r="N957">
        <v>1002.82</v>
      </c>
      <c r="O957">
        <v>687.99099999999999</v>
      </c>
      <c r="P957">
        <v>233620</v>
      </c>
      <c r="AA957">
        <f t="shared" si="15"/>
        <v>232.96304421531281</v>
      </c>
    </row>
    <row r="958" spans="1:27" x14ac:dyDescent="0.25">
      <c r="A958" t="s">
        <v>74</v>
      </c>
      <c r="B958" t="s">
        <v>75</v>
      </c>
      <c r="C958" t="s">
        <v>76</v>
      </c>
      <c r="D958" s="2">
        <v>40637</v>
      </c>
      <c r="N958">
        <v>938.05</v>
      </c>
      <c r="O958">
        <v>643.2885</v>
      </c>
      <c r="P958">
        <v>218570</v>
      </c>
      <c r="AA958">
        <f t="shared" si="15"/>
        <v>233.00463727946271</v>
      </c>
    </row>
    <row r="959" spans="1:27" x14ac:dyDescent="0.25">
      <c r="A959" t="s">
        <v>74</v>
      </c>
      <c r="B959" t="s">
        <v>77</v>
      </c>
      <c r="C959" t="s">
        <v>78</v>
      </c>
      <c r="D959" s="2">
        <v>38729</v>
      </c>
      <c r="N959">
        <v>695.04</v>
      </c>
      <c r="O959">
        <v>641.57539999999995</v>
      </c>
      <c r="P959">
        <v>263420</v>
      </c>
      <c r="AA959">
        <f t="shared" si="15"/>
        <v>378.99976979742178</v>
      </c>
    </row>
    <row r="960" spans="1:27" x14ac:dyDescent="0.25">
      <c r="A960" t="s">
        <v>74</v>
      </c>
      <c r="B960" t="s">
        <v>77</v>
      </c>
      <c r="C960" t="s">
        <v>78</v>
      </c>
      <c r="D960" s="2">
        <v>38742</v>
      </c>
      <c r="N960">
        <v>629.04999999999995</v>
      </c>
      <c r="O960">
        <v>580.66150000000005</v>
      </c>
      <c r="P960">
        <v>238410</v>
      </c>
      <c r="AA960">
        <f t="shared" si="15"/>
        <v>379.00007948493766</v>
      </c>
    </row>
    <row r="961" spans="1:27" x14ac:dyDescent="0.25">
      <c r="A961" t="s">
        <v>74</v>
      </c>
      <c r="B961" t="s">
        <v>77</v>
      </c>
      <c r="C961" t="s">
        <v>78</v>
      </c>
      <c r="D961" s="2">
        <v>40592</v>
      </c>
      <c r="N961">
        <v>1825.98</v>
      </c>
      <c r="O961">
        <v>587.4221</v>
      </c>
      <c r="P961">
        <v>697220</v>
      </c>
      <c r="AA961">
        <f t="shared" si="15"/>
        <v>381.83331690379958</v>
      </c>
    </row>
    <row r="962" spans="1:27" x14ac:dyDescent="0.25">
      <c r="A962" t="s">
        <v>74</v>
      </c>
      <c r="B962" t="s">
        <v>77</v>
      </c>
      <c r="C962" t="s">
        <v>78</v>
      </c>
      <c r="D962" s="2">
        <v>40598</v>
      </c>
      <c r="N962">
        <v>1873.1</v>
      </c>
      <c r="O962">
        <v>602.25350000000003</v>
      </c>
      <c r="P962">
        <v>715280</v>
      </c>
      <c r="AA962">
        <f t="shared" ref="AA962:AA1025" si="16">P962/N962</f>
        <v>381.86962788959482</v>
      </c>
    </row>
    <row r="963" spans="1:27" x14ac:dyDescent="0.25">
      <c r="A963" t="s">
        <v>74</v>
      </c>
      <c r="B963" t="s">
        <v>77</v>
      </c>
      <c r="C963" t="s">
        <v>78</v>
      </c>
      <c r="D963" s="2">
        <v>40612</v>
      </c>
      <c r="N963">
        <v>1991.7</v>
      </c>
      <c r="O963">
        <v>647.36189999999999</v>
      </c>
      <c r="P963">
        <v>759220</v>
      </c>
      <c r="AA963">
        <f t="shared" si="16"/>
        <v>381.19194657829996</v>
      </c>
    </row>
    <row r="964" spans="1:27" x14ac:dyDescent="0.25">
      <c r="A964" t="s">
        <v>74</v>
      </c>
      <c r="B964" t="s">
        <v>77</v>
      </c>
      <c r="C964" t="s">
        <v>78</v>
      </c>
      <c r="D964" s="2">
        <v>40666</v>
      </c>
      <c r="N964">
        <v>850.41</v>
      </c>
      <c r="O964">
        <v>585.60820000000001</v>
      </c>
      <c r="P964">
        <v>196160</v>
      </c>
      <c r="AA964">
        <f t="shared" si="16"/>
        <v>230.66520854646583</v>
      </c>
    </row>
    <row r="965" spans="1:27" x14ac:dyDescent="0.25">
      <c r="A965" t="s">
        <v>74</v>
      </c>
      <c r="B965" t="s">
        <v>83</v>
      </c>
      <c r="C965" t="s">
        <v>84</v>
      </c>
      <c r="D965" s="2">
        <v>38719</v>
      </c>
      <c r="N965">
        <v>1570.98</v>
      </c>
      <c r="O965">
        <v>3189.5650000000001</v>
      </c>
      <c r="P965">
        <v>461870</v>
      </c>
      <c r="AA965">
        <f t="shared" si="16"/>
        <v>294.00119670524128</v>
      </c>
    </row>
    <row r="966" spans="1:27" x14ac:dyDescent="0.25">
      <c r="A966" t="s">
        <v>74</v>
      </c>
      <c r="B966" t="s">
        <v>83</v>
      </c>
      <c r="C966" t="s">
        <v>84</v>
      </c>
      <c r="D966" s="2">
        <v>38752</v>
      </c>
      <c r="N966">
        <v>1649.93</v>
      </c>
      <c r="O966">
        <v>3349.8580000000002</v>
      </c>
      <c r="P966">
        <v>485080</v>
      </c>
      <c r="AA966">
        <f t="shared" si="16"/>
        <v>294.0003515300649</v>
      </c>
    </row>
    <row r="967" spans="1:27" x14ac:dyDescent="0.25">
      <c r="A967" t="s">
        <v>74</v>
      </c>
      <c r="B967" t="s">
        <v>83</v>
      </c>
      <c r="C967" t="s">
        <v>84</v>
      </c>
      <c r="D967" s="2">
        <v>40607</v>
      </c>
      <c r="N967">
        <v>2267.59</v>
      </c>
      <c r="O967">
        <v>28.238689999999998</v>
      </c>
      <c r="P967">
        <v>521630.00000000006</v>
      </c>
      <c r="AA967">
        <f t="shared" si="16"/>
        <v>230.03717603270434</v>
      </c>
    </row>
    <row r="968" spans="1:27" x14ac:dyDescent="0.25">
      <c r="A968" t="s">
        <v>74</v>
      </c>
      <c r="B968" t="s">
        <v>83</v>
      </c>
      <c r="C968" t="s">
        <v>84</v>
      </c>
      <c r="D968" s="2">
        <v>40636</v>
      </c>
      <c r="N968">
        <v>1869.62</v>
      </c>
      <c r="O968">
        <v>607.68219999999997</v>
      </c>
      <c r="P968">
        <v>713860</v>
      </c>
      <c r="AA968">
        <f t="shared" si="16"/>
        <v>381.82090478279008</v>
      </c>
    </row>
    <row r="969" spans="1:27" x14ac:dyDescent="0.25">
      <c r="A969" t="s">
        <v>85</v>
      </c>
      <c r="B969" t="s">
        <v>92</v>
      </c>
      <c r="C969" t="s">
        <v>119</v>
      </c>
      <c r="D969" s="2">
        <v>38730</v>
      </c>
      <c r="N969">
        <v>1182.8499999999999</v>
      </c>
      <c r="O969">
        <v>636.91920000000005</v>
      </c>
      <c r="P969">
        <v>437270</v>
      </c>
      <c r="AA969">
        <f t="shared" si="16"/>
        <v>369.6749376505897</v>
      </c>
    </row>
    <row r="970" spans="1:27" x14ac:dyDescent="0.25">
      <c r="A970" t="s">
        <v>85</v>
      </c>
      <c r="B970" t="s">
        <v>92</v>
      </c>
      <c r="C970" t="s">
        <v>119</v>
      </c>
      <c r="D970" s="2">
        <v>38751</v>
      </c>
      <c r="N970">
        <v>1309.9100000000001</v>
      </c>
      <c r="O970">
        <v>705.33619999999996</v>
      </c>
      <c r="P970">
        <v>484240</v>
      </c>
      <c r="AA970">
        <f t="shared" si="16"/>
        <v>369.67425242955619</v>
      </c>
    </row>
    <row r="971" spans="1:27" x14ac:dyDescent="0.25">
      <c r="A971" t="s">
        <v>85</v>
      </c>
      <c r="B971" t="s">
        <v>92</v>
      </c>
      <c r="C971" t="s">
        <v>119</v>
      </c>
      <c r="D971" s="2">
        <v>40593</v>
      </c>
      <c r="N971">
        <v>1655.51</v>
      </c>
      <c r="O971">
        <v>9.3230649999999997</v>
      </c>
      <c r="P971">
        <v>470470</v>
      </c>
      <c r="AA971">
        <f t="shared" si="16"/>
        <v>284.18432990437992</v>
      </c>
    </row>
    <row r="972" spans="1:27" x14ac:dyDescent="0.25">
      <c r="A972" t="s">
        <v>85</v>
      </c>
      <c r="B972" t="s">
        <v>92</v>
      </c>
      <c r="C972" t="s">
        <v>119</v>
      </c>
      <c r="D972" s="2">
        <v>40601</v>
      </c>
      <c r="N972">
        <v>1688.52</v>
      </c>
      <c r="O972">
        <v>9.5089620000000004</v>
      </c>
      <c r="P972">
        <v>471700</v>
      </c>
      <c r="AA972">
        <f t="shared" si="16"/>
        <v>279.35707009688957</v>
      </c>
    </row>
    <row r="973" spans="1:27" x14ac:dyDescent="0.25">
      <c r="A973" t="s">
        <v>85</v>
      </c>
      <c r="B973" t="s">
        <v>92</v>
      </c>
      <c r="C973" t="s">
        <v>119</v>
      </c>
      <c r="D973" s="2">
        <v>40610</v>
      </c>
      <c r="N973">
        <v>1258.8</v>
      </c>
      <c r="O973">
        <v>7.2162930000000003</v>
      </c>
      <c r="P973">
        <v>528820</v>
      </c>
      <c r="AA973">
        <f t="shared" si="16"/>
        <v>420.09850651414047</v>
      </c>
    </row>
    <row r="974" spans="1:27" x14ac:dyDescent="0.25">
      <c r="A974" t="s">
        <v>85</v>
      </c>
      <c r="B974" t="s">
        <v>92</v>
      </c>
      <c r="C974" t="s">
        <v>119</v>
      </c>
      <c r="D974" s="2">
        <v>40641</v>
      </c>
      <c r="N974">
        <v>2134.63</v>
      </c>
      <c r="O974">
        <v>26.364129999999999</v>
      </c>
      <c r="P974">
        <v>633490</v>
      </c>
      <c r="AA974">
        <f t="shared" si="16"/>
        <v>296.76805816464679</v>
      </c>
    </row>
    <row r="975" spans="1:27" x14ac:dyDescent="0.25">
      <c r="A975" t="s">
        <v>85</v>
      </c>
      <c r="B975" t="s">
        <v>88</v>
      </c>
      <c r="C975" t="s">
        <v>89</v>
      </c>
      <c r="D975" s="2">
        <v>38719</v>
      </c>
      <c r="N975">
        <v>1283.94</v>
      </c>
      <c r="O975">
        <v>550.26</v>
      </c>
      <c r="P975">
        <v>460930</v>
      </c>
      <c r="AA975">
        <f t="shared" si="16"/>
        <v>358.99652631742913</v>
      </c>
    </row>
    <row r="976" spans="1:27" x14ac:dyDescent="0.25">
      <c r="A976" t="s">
        <v>85</v>
      </c>
      <c r="B976" t="s">
        <v>88</v>
      </c>
      <c r="C976" t="s">
        <v>89</v>
      </c>
      <c r="D976" s="2">
        <v>40594</v>
      </c>
      <c r="N976">
        <v>1098.1199999999999</v>
      </c>
      <c r="O976">
        <v>319.35770000000002</v>
      </c>
      <c r="P976">
        <v>397490</v>
      </c>
      <c r="AA976">
        <f t="shared" si="16"/>
        <v>361.9731905438386</v>
      </c>
    </row>
    <row r="977" spans="1:27" x14ac:dyDescent="0.25">
      <c r="A977" t="s">
        <v>85</v>
      </c>
      <c r="B977" t="s">
        <v>88</v>
      </c>
      <c r="C977" t="s">
        <v>89</v>
      </c>
      <c r="D977" s="2">
        <v>40607</v>
      </c>
      <c r="N977">
        <v>1053.6400000000001</v>
      </c>
      <c r="O977">
        <v>308.53190000000001</v>
      </c>
      <c r="P977">
        <v>1011360</v>
      </c>
      <c r="AA977">
        <f t="shared" si="16"/>
        <v>959.87244220037201</v>
      </c>
    </row>
    <row r="978" spans="1:27" x14ac:dyDescent="0.25">
      <c r="A978" t="s">
        <v>85</v>
      </c>
      <c r="B978" t="s">
        <v>88</v>
      </c>
      <c r="C978" t="s">
        <v>89</v>
      </c>
      <c r="D978" s="2">
        <v>40635</v>
      </c>
      <c r="N978">
        <v>1552.31</v>
      </c>
      <c r="O978">
        <v>8.1142059999999994</v>
      </c>
      <c r="P978">
        <v>578330</v>
      </c>
      <c r="AA978">
        <f t="shared" si="16"/>
        <v>372.56089312057514</v>
      </c>
    </row>
    <row r="979" spans="1:27" x14ac:dyDescent="0.25">
      <c r="A979" t="s">
        <v>85</v>
      </c>
      <c r="B979" t="s">
        <v>88</v>
      </c>
      <c r="C979" t="s">
        <v>89</v>
      </c>
      <c r="D979" s="2">
        <v>40637</v>
      </c>
      <c r="N979">
        <v>1284.05</v>
      </c>
      <c r="O979">
        <v>373.21640000000002</v>
      </c>
      <c r="P979">
        <v>541550</v>
      </c>
      <c r="AA979">
        <f t="shared" si="16"/>
        <v>421.75148942798177</v>
      </c>
    </row>
    <row r="980" spans="1:27" x14ac:dyDescent="0.25">
      <c r="A980" t="s">
        <v>85</v>
      </c>
      <c r="B980" t="s">
        <v>88</v>
      </c>
      <c r="C980" t="s">
        <v>89</v>
      </c>
      <c r="D980" s="2">
        <v>40643</v>
      </c>
      <c r="N980">
        <v>1068.1600000000001</v>
      </c>
      <c r="O980">
        <v>312.78379999999999</v>
      </c>
      <c r="P980">
        <v>386240</v>
      </c>
      <c r="AA980">
        <f t="shared" si="16"/>
        <v>361.5937687237867</v>
      </c>
    </row>
    <row r="981" spans="1:27" x14ac:dyDescent="0.25">
      <c r="A981" t="s">
        <v>85</v>
      </c>
      <c r="B981" t="s">
        <v>96</v>
      </c>
      <c r="C981" t="s">
        <v>97</v>
      </c>
      <c r="D981" s="2">
        <v>38721</v>
      </c>
      <c r="N981">
        <v>362.05</v>
      </c>
      <c r="O981">
        <v>1086.1500000000001</v>
      </c>
      <c r="P981">
        <v>150980</v>
      </c>
      <c r="AA981">
        <f t="shared" si="16"/>
        <v>417.01422455461949</v>
      </c>
    </row>
    <row r="982" spans="1:27" x14ac:dyDescent="0.25">
      <c r="A982" t="s">
        <v>85</v>
      </c>
      <c r="B982" t="s">
        <v>96</v>
      </c>
      <c r="C982" t="s">
        <v>97</v>
      </c>
      <c r="D982" s="2">
        <v>38758</v>
      </c>
      <c r="N982">
        <v>319.79000000000002</v>
      </c>
      <c r="O982">
        <v>959.37</v>
      </c>
      <c r="P982">
        <v>133350</v>
      </c>
      <c r="AA982">
        <f t="shared" si="16"/>
        <v>416.99240126332904</v>
      </c>
    </row>
    <row r="983" spans="1:27" x14ac:dyDescent="0.25">
      <c r="A983" t="s">
        <v>85</v>
      </c>
      <c r="B983" t="s">
        <v>96</v>
      </c>
      <c r="C983" t="s">
        <v>97</v>
      </c>
      <c r="D983" s="2">
        <v>40581</v>
      </c>
      <c r="N983">
        <v>744.04</v>
      </c>
      <c r="O983">
        <v>584.60289999999998</v>
      </c>
      <c r="P983">
        <v>334190</v>
      </c>
      <c r="AA983">
        <f t="shared" si="16"/>
        <v>449.15595935702385</v>
      </c>
    </row>
    <row r="984" spans="1:27" x14ac:dyDescent="0.25">
      <c r="A984" t="s">
        <v>85</v>
      </c>
      <c r="B984" t="s">
        <v>96</v>
      </c>
      <c r="C984" t="s">
        <v>97</v>
      </c>
      <c r="D984" s="2">
        <v>40598</v>
      </c>
      <c r="N984">
        <v>708.89</v>
      </c>
      <c r="O984">
        <v>556.98500000000001</v>
      </c>
      <c r="P984">
        <v>310130</v>
      </c>
      <c r="AA984">
        <f t="shared" si="16"/>
        <v>437.48677509909862</v>
      </c>
    </row>
    <row r="985" spans="1:27" x14ac:dyDescent="0.25">
      <c r="A985" t="s">
        <v>85</v>
      </c>
      <c r="B985" t="s">
        <v>96</v>
      </c>
      <c r="C985" t="s">
        <v>97</v>
      </c>
      <c r="D985" s="2">
        <v>40608</v>
      </c>
      <c r="N985">
        <v>685.29</v>
      </c>
      <c r="O985">
        <v>541.28959999999995</v>
      </c>
      <c r="P985">
        <v>716350</v>
      </c>
      <c r="AA985">
        <f t="shared" si="16"/>
        <v>1045.3238774825256</v>
      </c>
    </row>
    <row r="986" spans="1:27" x14ac:dyDescent="0.25">
      <c r="A986" t="s">
        <v>85</v>
      </c>
      <c r="B986" t="s">
        <v>96</v>
      </c>
      <c r="C986" t="s">
        <v>97</v>
      </c>
      <c r="D986" s="2">
        <v>40637</v>
      </c>
      <c r="N986">
        <v>764.43</v>
      </c>
      <c r="O986">
        <v>599.64919999999995</v>
      </c>
      <c r="P986">
        <v>374080</v>
      </c>
      <c r="AA986">
        <f t="shared" si="16"/>
        <v>489.35808380100207</v>
      </c>
    </row>
    <row r="987" spans="1:27" x14ac:dyDescent="0.25">
      <c r="A987" t="s">
        <v>85</v>
      </c>
      <c r="B987" t="s">
        <v>96</v>
      </c>
      <c r="C987" t="s">
        <v>97</v>
      </c>
      <c r="D987" s="2">
        <v>40671</v>
      </c>
      <c r="N987">
        <v>1097.52</v>
      </c>
      <c r="O987">
        <v>317.90429999999998</v>
      </c>
      <c r="P987">
        <v>397360</v>
      </c>
      <c r="AA987">
        <f t="shared" si="16"/>
        <v>362.05262774254686</v>
      </c>
    </row>
    <row r="988" spans="1:27" x14ac:dyDescent="0.25">
      <c r="A988" t="s">
        <v>85</v>
      </c>
      <c r="B988" t="s">
        <v>98</v>
      </c>
      <c r="C988" t="s">
        <v>99</v>
      </c>
      <c r="D988" s="2">
        <v>38731</v>
      </c>
      <c r="N988">
        <v>514.96</v>
      </c>
      <c r="O988">
        <v>1201.5730000000001</v>
      </c>
      <c r="P988">
        <v>128740</v>
      </c>
      <c r="AA988">
        <f t="shared" si="16"/>
        <v>249.99999999999997</v>
      </c>
    </row>
    <row r="989" spans="1:27" x14ac:dyDescent="0.25">
      <c r="A989" t="s">
        <v>85</v>
      </c>
      <c r="B989" t="s">
        <v>98</v>
      </c>
      <c r="C989" t="s">
        <v>99</v>
      </c>
      <c r="D989" s="2">
        <v>38743</v>
      </c>
      <c r="N989">
        <v>518.01</v>
      </c>
      <c r="O989">
        <v>1208.69</v>
      </c>
      <c r="P989">
        <v>129500</v>
      </c>
      <c r="AA989">
        <f t="shared" si="16"/>
        <v>249.99517383834291</v>
      </c>
    </row>
    <row r="990" spans="1:27" x14ac:dyDescent="0.25">
      <c r="A990" t="s">
        <v>85</v>
      </c>
      <c r="B990" t="s">
        <v>98</v>
      </c>
      <c r="C990" t="s">
        <v>99</v>
      </c>
      <c r="D990" s="2">
        <v>40582</v>
      </c>
      <c r="N990">
        <v>1800.92</v>
      </c>
      <c r="O990">
        <v>53.595500000000001</v>
      </c>
      <c r="P990">
        <v>455160</v>
      </c>
      <c r="AA990">
        <f t="shared" si="16"/>
        <v>252.73748972747262</v>
      </c>
    </row>
    <row r="991" spans="1:27" x14ac:dyDescent="0.25">
      <c r="A991" t="s">
        <v>85</v>
      </c>
      <c r="B991" t="s">
        <v>98</v>
      </c>
      <c r="C991" t="s">
        <v>99</v>
      </c>
      <c r="D991" s="2">
        <v>40596</v>
      </c>
      <c r="N991">
        <v>2175.2800000000002</v>
      </c>
      <c r="O991">
        <v>64.73648</v>
      </c>
      <c r="P991">
        <v>551760</v>
      </c>
      <c r="AA991">
        <f t="shared" si="16"/>
        <v>253.65010481409288</v>
      </c>
    </row>
    <row r="992" spans="1:27" x14ac:dyDescent="0.25">
      <c r="A992" t="s">
        <v>85</v>
      </c>
      <c r="B992" t="s">
        <v>98</v>
      </c>
      <c r="C992" t="s">
        <v>99</v>
      </c>
      <c r="D992" s="2">
        <v>40605</v>
      </c>
      <c r="N992">
        <v>2122.34</v>
      </c>
      <c r="O992">
        <v>63.386060000000001</v>
      </c>
      <c r="P992">
        <v>756870</v>
      </c>
      <c r="AA992">
        <f t="shared" si="16"/>
        <v>356.62052263068119</v>
      </c>
    </row>
    <row r="993" spans="1:27" x14ac:dyDescent="0.25">
      <c r="A993" t="s">
        <v>85</v>
      </c>
      <c r="B993" t="s">
        <v>98</v>
      </c>
      <c r="C993" t="s">
        <v>99</v>
      </c>
      <c r="D993" s="2">
        <v>40669</v>
      </c>
      <c r="N993">
        <v>867.91</v>
      </c>
      <c r="O993">
        <v>679.16660000000002</v>
      </c>
      <c r="P993">
        <v>364500</v>
      </c>
      <c r="AA993">
        <f t="shared" si="16"/>
        <v>419.97442131096545</v>
      </c>
    </row>
    <row r="994" spans="1:27" x14ac:dyDescent="0.25">
      <c r="A994" t="s">
        <v>85</v>
      </c>
      <c r="B994" t="s">
        <v>100</v>
      </c>
      <c r="C994" t="s">
        <v>101</v>
      </c>
      <c r="D994" s="2">
        <v>38723</v>
      </c>
      <c r="N994">
        <v>548.97</v>
      </c>
      <c r="O994">
        <v>1646.91</v>
      </c>
      <c r="P994">
        <v>113840</v>
      </c>
      <c r="AA994">
        <f t="shared" si="16"/>
        <v>207.37016594713737</v>
      </c>
    </row>
    <row r="995" spans="1:27" x14ac:dyDescent="0.25">
      <c r="A995" t="s">
        <v>85</v>
      </c>
      <c r="B995" t="s">
        <v>100</v>
      </c>
      <c r="C995" t="s">
        <v>101</v>
      </c>
      <c r="D995" s="2">
        <v>38725</v>
      </c>
      <c r="N995">
        <v>575.08000000000004</v>
      </c>
      <c r="O995">
        <v>1725.24</v>
      </c>
      <c r="P995">
        <v>119250</v>
      </c>
      <c r="AA995">
        <f t="shared" si="16"/>
        <v>207.36245391945468</v>
      </c>
    </row>
    <row r="996" spans="1:27" x14ac:dyDescent="0.25">
      <c r="A996" t="s">
        <v>85</v>
      </c>
      <c r="B996" t="s">
        <v>100</v>
      </c>
      <c r="C996" t="s">
        <v>101</v>
      </c>
      <c r="D996" s="2">
        <v>38735</v>
      </c>
      <c r="N996">
        <v>553.12</v>
      </c>
      <c r="O996">
        <v>1659.36</v>
      </c>
      <c r="P996">
        <v>114700</v>
      </c>
      <c r="AA996">
        <f t="shared" si="16"/>
        <v>207.36910616141162</v>
      </c>
    </row>
    <row r="997" spans="1:27" x14ac:dyDescent="0.25">
      <c r="A997" t="s">
        <v>85</v>
      </c>
      <c r="B997" t="s">
        <v>100</v>
      </c>
      <c r="C997" t="s">
        <v>101</v>
      </c>
      <c r="D997" s="2">
        <v>38757</v>
      </c>
      <c r="N997">
        <v>595.03</v>
      </c>
      <c r="O997">
        <v>1785.09</v>
      </c>
      <c r="P997">
        <v>123390</v>
      </c>
      <c r="AA997">
        <f t="shared" si="16"/>
        <v>207.36769574643296</v>
      </c>
    </row>
    <row r="998" spans="1:27" x14ac:dyDescent="0.25">
      <c r="A998" t="s">
        <v>85</v>
      </c>
      <c r="B998" t="s">
        <v>100</v>
      </c>
      <c r="C998" t="s">
        <v>101</v>
      </c>
      <c r="D998" s="2">
        <v>40581</v>
      </c>
      <c r="N998">
        <v>820.3</v>
      </c>
      <c r="O998">
        <v>666.02</v>
      </c>
      <c r="P998">
        <v>177780</v>
      </c>
      <c r="AA998">
        <f t="shared" si="16"/>
        <v>216.72558819943924</v>
      </c>
    </row>
    <row r="999" spans="1:27" x14ac:dyDescent="0.25">
      <c r="A999" t="s">
        <v>85</v>
      </c>
      <c r="B999" t="s">
        <v>100</v>
      </c>
      <c r="C999" t="s">
        <v>101</v>
      </c>
      <c r="D999" s="2">
        <v>40622</v>
      </c>
      <c r="N999">
        <v>697.32</v>
      </c>
      <c r="O999">
        <v>565.02610000000004</v>
      </c>
      <c r="P999">
        <v>145640</v>
      </c>
      <c r="AA999">
        <f t="shared" si="16"/>
        <v>208.85676590374575</v>
      </c>
    </row>
    <row r="1000" spans="1:27" x14ac:dyDescent="0.25">
      <c r="A1000" t="s">
        <v>85</v>
      </c>
      <c r="B1000" t="s">
        <v>100</v>
      </c>
      <c r="C1000" t="s">
        <v>101</v>
      </c>
      <c r="D1000" s="2">
        <v>40638</v>
      </c>
      <c r="N1000">
        <v>2092.59</v>
      </c>
      <c r="O1000">
        <v>62.053739999999998</v>
      </c>
      <c r="P1000">
        <v>545490</v>
      </c>
      <c r="AA1000">
        <f t="shared" si="16"/>
        <v>260.67696013074703</v>
      </c>
    </row>
    <row r="1001" spans="1:27" x14ac:dyDescent="0.25">
      <c r="A1001" t="s">
        <v>85</v>
      </c>
      <c r="B1001" t="s">
        <v>100</v>
      </c>
      <c r="C1001" t="s">
        <v>101</v>
      </c>
      <c r="D1001" s="2">
        <v>40639</v>
      </c>
      <c r="N1001">
        <v>845.31</v>
      </c>
      <c r="O1001">
        <v>686.32619999999997</v>
      </c>
      <c r="P1001">
        <v>177340</v>
      </c>
      <c r="AA1001">
        <f t="shared" si="16"/>
        <v>209.7928570583573</v>
      </c>
    </row>
    <row r="1002" spans="1:27" x14ac:dyDescent="0.25">
      <c r="A1002" t="s">
        <v>85</v>
      </c>
      <c r="B1002" t="s">
        <v>120</v>
      </c>
      <c r="C1002" t="s">
        <v>121</v>
      </c>
      <c r="D1002" s="2">
        <v>40580</v>
      </c>
      <c r="N1002">
        <v>1222.53</v>
      </c>
      <c r="O1002">
        <v>487.30220000000003</v>
      </c>
      <c r="P1002">
        <v>230340</v>
      </c>
      <c r="AA1002">
        <f t="shared" si="16"/>
        <v>188.41255429314617</v>
      </c>
    </row>
    <row r="1003" spans="1:27" x14ac:dyDescent="0.25">
      <c r="A1003" t="s">
        <v>85</v>
      </c>
      <c r="B1003" t="s">
        <v>120</v>
      </c>
      <c r="C1003" t="s">
        <v>121</v>
      </c>
      <c r="D1003" s="2">
        <v>40596</v>
      </c>
      <c r="N1003">
        <v>1195.72</v>
      </c>
      <c r="O1003">
        <v>576.50469999999996</v>
      </c>
      <c r="P1003">
        <v>229020</v>
      </c>
      <c r="AA1003">
        <f t="shared" si="16"/>
        <v>191.53313484762319</v>
      </c>
    </row>
    <row r="1004" spans="1:27" x14ac:dyDescent="0.25">
      <c r="A1004" t="s">
        <v>85</v>
      </c>
      <c r="B1004" t="s">
        <v>120</v>
      </c>
      <c r="C1004" t="s">
        <v>121</v>
      </c>
      <c r="D1004" s="2">
        <v>40600</v>
      </c>
      <c r="N1004">
        <v>1079.1099999999999</v>
      </c>
      <c r="O1004">
        <v>694.86670000000004</v>
      </c>
      <c r="P1004">
        <v>206700</v>
      </c>
      <c r="AA1004">
        <f t="shared" si="16"/>
        <v>191.54673758930971</v>
      </c>
    </row>
    <row r="1005" spans="1:27" x14ac:dyDescent="0.25">
      <c r="A1005" t="s">
        <v>85</v>
      </c>
      <c r="B1005" t="s">
        <v>120</v>
      </c>
      <c r="C1005" t="s">
        <v>121</v>
      </c>
      <c r="D1005" s="2">
        <v>40611</v>
      </c>
      <c r="N1005">
        <v>995.38</v>
      </c>
      <c r="O1005">
        <v>644.18510000000003</v>
      </c>
      <c r="P1005">
        <v>217190</v>
      </c>
      <c r="AA1005">
        <f t="shared" si="16"/>
        <v>218.19807510699431</v>
      </c>
    </row>
    <row r="1006" spans="1:27" x14ac:dyDescent="0.25">
      <c r="A1006" t="s">
        <v>85</v>
      </c>
      <c r="B1006" t="s">
        <v>120</v>
      </c>
      <c r="C1006" t="s">
        <v>121</v>
      </c>
      <c r="D1006" s="2">
        <v>40643</v>
      </c>
      <c r="N1006">
        <v>711.87</v>
      </c>
      <c r="O1006">
        <v>580.79390000000001</v>
      </c>
      <c r="P1006">
        <v>149200</v>
      </c>
      <c r="AA1006">
        <f t="shared" si="16"/>
        <v>209.58882942110216</v>
      </c>
    </row>
    <row r="1007" spans="1:27" x14ac:dyDescent="0.25">
      <c r="A1007" t="s">
        <v>85</v>
      </c>
      <c r="B1007" t="s">
        <v>112</v>
      </c>
      <c r="C1007" t="s">
        <v>113</v>
      </c>
      <c r="D1007" s="2">
        <v>38728</v>
      </c>
      <c r="N1007">
        <v>695.02</v>
      </c>
      <c r="O1007">
        <v>815.89300000000003</v>
      </c>
      <c r="P1007">
        <v>109960</v>
      </c>
      <c r="AA1007">
        <f t="shared" si="16"/>
        <v>158.21127449569798</v>
      </c>
    </row>
    <row r="1008" spans="1:27" x14ac:dyDescent="0.25">
      <c r="A1008" t="s">
        <v>85</v>
      </c>
      <c r="B1008" t="s">
        <v>112</v>
      </c>
      <c r="C1008" t="s">
        <v>113</v>
      </c>
      <c r="D1008" s="2">
        <v>38741</v>
      </c>
      <c r="N1008">
        <v>726.81</v>
      </c>
      <c r="O1008">
        <v>853.21169999999995</v>
      </c>
      <c r="P1008">
        <v>114990</v>
      </c>
      <c r="AA1008">
        <f t="shared" si="16"/>
        <v>158.21191232921947</v>
      </c>
    </row>
    <row r="1009" spans="1:27" x14ac:dyDescent="0.25">
      <c r="A1009" t="s">
        <v>85</v>
      </c>
      <c r="B1009" t="s">
        <v>112</v>
      </c>
      <c r="C1009" t="s">
        <v>113</v>
      </c>
      <c r="D1009" s="2">
        <v>40582</v>
      </c>
      <c r="N1009">
        <v>1328.42</v>
      </c>
      <c r="O1009">
        <v>476.25330000000002</v>
      </c>
      <c r="P1009">
        <v>213660</v>
      </c>
      <c r="AA1009">
        <f t="shared" si="16"/>
        <v>160.83768687613855</v>
      </c>
    </row>
    <row r="1010" spans="1:27" x14ac:dyDescent="0.25">
      <c r="A1010" t="s">
        <v>85</v>
      </c>
      <c r="B1010" t="s">
        <v>112</v>
      </c>
      <c r="C1010" t="s">
        <v>113</v>
      </c>
      <c r="D1010" s="2">
        <v>40595</v>
      </c>
      <c r="N1010">
        <v>1639.37</v>
      </c>
      <c r="O1010">
        <v>587.73230000000001</v>
      </c>
      <c r="P1010">
        <v>263940</v>
      </c>
      <c r="AA1010">
        <f t="shared" si="16"/>
        <v>161.00087228630511</v>
      </c>
    </row>
    <row r="1011" spans="1:27" x14ac:dyDescent="0.25">
      <c r="A1011" t="s">
        <v>85</v>
      </c>
      <c r="B1011" t="s">
        <v>112</v>
      </c>
      <c r="C1011" t="s">
        <v>113</v>
      </c>
      <c r="D1011" s="2">
        <v>40622</v>
      </c>
      <c r="N1011">
        <v>1806.8</v>
      </c>
      <c r="O1011">
        <v>652.10040000000004</v>
      </c>
      <c r="P1011">
        <v>290130</v>
      </c>
      <c r="AA1011">
        <f t="shared" si="16"/>
        <v>160.57671020588887</v>
      </c>
    </row>
    <row r="1012" spans="1:27" x14ac:dyDescent="0.25">
      <c r="A1012" t="s">
        <v>85</v>
      </c>
      <c r="B1012" t="s">
        <v>112</v>
      </c>
      <c r="C1012" t="s">
        <v>113</v>
      </c>
      <c r="D1012" s="2">
        <v>40639</v>
      </c>
      <c r="N1012">
        <v>1023.67</v>
      </c>
      <c r="O1012">
        <v>657.78530000000001</v>
      </c>
      <c r="P1012">
        <v>196080</v>
      </c>
      <c r="AA1012">
        <f t="shared" si="16"/>
        <v>191.54610372483322</v>
      </c>
    </row>
    <row r="1013" spans="1:27" x14ac:dyDescent="0.25">
      <c r="A1013" t="s">
        <v>85</v>
      </c>
      <c r="B1013" t="s">
        <v>112</v>
      </c>
      <c r="C1013" t="s">
        <v>113</v>
      </c>
      <c r="D1013" s="2">
        <v>40640</v>
      </c>
      <c r="N1013">
        <v>1804.32</v>
      </c>
      <c r="O1013">
        <v>631.97490000000005</v>
      </c>
      <c r="P1013">
        <v>290470</v>
      </c>
      <c r="AA1013">
        <f t="shared" si="16"/>
        <v>160.98585616742042</v>
      </c>
    </row>
    <row r="1014" spans="1:27" x14ac:dyDescent="0.25">
      <c r="A1014" t="s">
        <v>85</v>
      </c>
      <c r="B1014" t="s">
        <v>112</v>
      </c>
      <c r="C1014" t="s">
        <v>113</v>
      </c>
      <c r="D1014" s="2">
        <v>40665</v>
      </c>
      <c r="N1014">
        <v>958.68</v>
      </c>
      <c r="O1014">
        <v>336.30849999999998</v>
      </c>
      <c r="P1014">
        <v>153350</v>
      </c>
      <c r="AA1014">
        <f t="shared" si="16"/>
        <v>159.9595276838987</v>
      </c>
    </row>
    <row r="1015" spans="1:27" x14ac:dyDescent="0.25">
      <c r="A1015" t="s">
        <v>85</v>
      </c>
      <c r="B1015" t="s">
        <v>122</v>
      </c>
      <c r="C1015" t="s">
        <v>639</v>
      </c>
      <c r="D1015" s="2">
        <v>40617</v>
      </c>
      <c r="N1015">
        <v>1723.16</v>
      </c>
      <c r="O1015">
        <v>1609.194</v>
      </c>
      <c r="P1015">
        <v>488820</v>
      </c>
      <c r="AA1015">
        <f t="shared" si="16"/>
        <v>283.67650131154392</v>
      </c>
    </row>
    <row r="1016" spans="1:27" x14ac:dyDescent="0.25">
      <c r="A1016" t="s">
        <v>85</v>
      </c>
      <c r="B1016" t="s">
        <v>122</v>
      </c>
      <c r="C1016" t="s">
        <v>639</v>
      </c>
      <c r="D1016" s="2">
        <v>40668</v>
      </c>
      <c r="N1016">
        <v>919.78</v>
      </c>
      <c r="O1016">
        <v>322.83010000000002</v>
      </c>
      <c r="P1016">
        <v>147990</v>
      </c>
      <c r="AA1016">
        <f t="shared" si="16"/>
        <v>160.89717106264541</v>
      </c>
    </row>
    <row r="1017" spans="1:27" x14ac:dyDescent="0.25">
      <c r="A1017" t="s">
        <v>85</v>
      </c>
      <c r="B1017" t="s">
        <v>123</v>
      </c>
      <c r="C1017" t="s">
        <v>124</v>
      </c>
      <c r="D1017" s="2">
        <v>38738</v>
      </c>
      <c r="N1017">
        <v>1116.19</v>
      </c>
      <c r="O1017">
        <v>3017.8470000000002</v>
      </c>
      <c r="P1017">
        <v>103680</v>
      </c>
      <c r="AA1017">
        <f t="shared" si="16"/>
        <v>92.887411641387217</v>
      </c>
    </row>
    <row r="1018" spans="1:27" x14ac:dyDescent="0.25">
      <c r="A1018" t="s">
        <v>85</v>
      </c>
      <c r="B1018" t="s">
        <v>123</v>
      </c>
      <c r="C1018" t="s">
        <v>124</v>
      </c>
      <c r="D1018" s="2">
        <v>40616</v>
      </c>
      <c r="N1018">
        <v>3396.72</v>
      </c>
      <c r="O1018">
        <v>3.4001199999999998</v>
      </c>
      <c r="P1018">
        <v>329040</v>
      </c>
      <c r="AA1018">
        <f t="shared" si="16"/>
        <v>96.869921571398294</v>
      </c>
    </row>
    <row r="1019" spans="1:27" x14ac:dyDescent="0.25">
      <c r="A1019" t="s">
        <v>85</v>
      </c>
      <c r="B1019" t="s">
        <v>123</v>
      </c>
      <c r="C1019" t="s">
        <v>124</v>
      </c>
      <c r="D1019" s="2">
        <v>40642</v>
      </c>
      <c r="N1019">
        <v>1456.81</v>
      </c>
      <c r="O1019">
        <v>1355.5650000000001</v>
      </c>
      <c r="P1019">
        <v>433260</v>
      </c>
      <c r="AA1019">
        <f t="shared" si="16"/>
        <v>297.40323034575545</v>
      </c>
    </row>
    <row r="1020" spans="1:27" x14ac:dyDescent="0.25">
      <c r="A1020" t="s">
        <v>85</v>
      </c>
      <c r="B1020" t="s">
        <v>125</v>
      </c>
      <c r="C1020" t="s">
        <v>126</v>
      </c>
      <c r="D1020" s="2">
        <v>38724</v>
      </c>
      <c r="N1020">
        <v>1015.71</v>
      </c>
      <c r="O1020">
        <v>4062.84</v>
      </c>
      <c r="P1020">
        <v>188920</v>
      </c>
      <c r="AA1020">
        <f t="shared" si="16"/>
        <v>185.99797186204722</v>
      </c>
    </row>
    <row r="1021" spans="1:27" x14ac:dyDescent="0.25">
      <c r="A1021" t="s">
        <v>85</v>
      </c>
      <c r="B1021" t="s">
        <v>125</v>
      </c>
      <c r="C1021" t="s">
        <v>126</v>
      </c>
      <c r="D1021" s="2">
        <v>38745</v>
      </c>
      <c r="N1021">
        <v>1022.94</v>
      </c>
      <c r="O1021">
        <v>4091.76</v>
      </c>
      <c r="P1021">
        <v>190260</v>
      </c>
      <c r="AA1021">
        <f t="shared" si="16"/>
        <v>185.99331339081471</v>
      </c>
    </row>
    <row r="1022" spans="1:27" x14ac:dyDescent="0.25">
      <c r="A1022" t="s">
        <v>85</v>
      </c>
      <c r="B1022" t="s">
        <v>125</v>
      </c>
      <c r="C1022" t="s">
        <v>126</v>
      </c>
      <c r="D1022" s="2">
        <v>40595</v>
      </c>
      <c r="N1022">
        <v>2261.5</v>
      </c>
      <c r="O1022">
        <v>23.074200000000001</v>
      </c>
      <c r="P1022">
        <v>261400.00000000003</v>
      </c>
      <c r="AA1022">
        <f t="shared" si="16"/>
        <v>115.58699977890782</v>
      </c>
    </row>
    <row r="1023" spans="1:27" x14ac:dyDescent="0.25">
      <c r="A1023" t="s">
        <v>85</v>
      </c>
      <c r="B1023" t="s">
        <v>125</v>
      </c>
      <c r="C1023" t="s">
        <v>126</v>
      </c>
      <c r="D1023" s="2">
        <v>40605</v>
      </c>
      <c r="N1023">
        <v>2185.64</v>
      </c>
      <c r="O1023">
        <v>22.52327</v>
      </c>
      <c r="P1023">
        <v>334100</v>
      </c>
      <c r="AA1023">
        <f t="shared" si="16"/>
        <v>152.86140443988947</v>
      </c>
    </row>
    <row r="1024" spans="1:27" x14ac:dyDescent="0.25">
      <c r="A1024" t="s">
        <v>85</v>
      </c>
      <c r="B1024" t="s">
        <v>125</v>
      </c>
      <c r="C1024" t="s">
        <v>126</v>
      </c>
      <c r="D1024" s="2">
        <v>40641</v>
      </c>
      <c r="N1024">
        <v>2335.6799999999998</v>
      </c>
      <c r="O1024">
        <v>24.307880000000001</v>
      </c>
      <c r="P1024">
        <v>441210</v>
      </c>
      <c r="AA1024">
        <f t="shared" si="16"/>
        <v>188.90002055076039</v>
      </c>
    </row>
    <row r="1025" spans="1:30" x14ac:dyDescent="0.25">
      <c r="A1025" t="s">
        <v>85</v>
      </c>
      <c r="B1025" t="s">
        <v>125</v>
      </c>
      <c r="C1025" t="s">
        <v>126</v>
      </c>
      <c r="D1025" s="2">
        <v>40642</v>
      </c>
      <c r="N1025">
        <v>3992.77</v>
      </c>
      <c r="O1025">
        <v>3.9967670000000002</v>
      </c>
      <c r="P1025">
        <v>386460</v>
      </c>
      <c r="AA1025">
        <f t="shared" si="16"/>
        <v>96.789947830703994</v>
      </c>
    </row>
    <row r="1026" spans="1:30" x14ac:dyDescent="0.25">
      <c r="A1026" t="s">
        <v>127</v>
      </c>
      <c r="B1026" t="s">
        <v>128</v>
      </c>
      <c r="C1026" t="s">
        <v>129</v>
      </c>
      <c r="D1026" s="2">
        <v>35101</v>
      </c>
      <c r="F1026">
        <v>16</v>
      </c>
      <c r="G1026">
        <v>1200</v>
      </c>
      <c r="M1026">
        <v>558</v>
      </c>
      <c r="N1026">
        <v>558</v>
      </c>
      <c r="O1026">
        <v>0</v>
      </c>
      <c r="P1026">
        <v>0</v>
      </c>
      <c r="Q1026">
        <f t="shared" ref="Q1026:Q1089" si="17">P1026/1000000</f>
        <v>0</v>
      </c>
      <c r="S1026">
        <v>0</v>
      </c>
      <c r="T1026">
        <v>0.80659999999999998</v>
      </c>
      <c r="AA1026">
        <f t="shared" ref="AA1026:AA1089" si="18">P1026/N1026</f>
        <v>0</v>
      </c>
      <c r="AB1026" t="e">
        <f t="shared" ref="AB1026:AB1089" si="19">N1026/(P1026/1000000)</f>
        <v>#DIV/0!</v>
      </c>
      <c r="AC1026" t="e">
        <f t="shared" ref="AC1026:AC1089" si="20">O1026/(P1026/1000000)</f>
        <v>#DIV/0!</v>
      </c>
      <c r="AD1026">
        <v>16</v>
      </c>
    </row>
    <row r="1027" spans="1:30" x14ac:dyDescent="0.25">
      <c r="A1027" t="s">
        <v>127</v>
      </c>
      <c r="B1027" t="s">
        <v>128</v>
      </c>
      <c r="C1027" t="s">
        <v>129</v>
      </c>
      <c r="D1027" s="2">
        <v>35105</v>
      </c>
      <c r="F1027">
        <v>20</v>
      </c>
      <c r="G1027">
        <v>1700</v>
      </c>
      <c r="M1027">
        <v>1224</v>
      </c>
      <c r="N1027">
        <v>1224</v>
      </c>
      <c r="O1027">
        <v>0</v>
      </c>
      <c r="P1027">
        <v>0</v>
      </c>
      <c r="Q1027">
        <f t="shared" si="17"/>
        <v>0</v>
      </c>
      <c r="S1027">
        <v>0</v>
      </c>
      <c r="T1027">
        <v>0.80920000000000003</v>
      </c>
      <c r="AA1027">
        <f t="shared" si="18"/>
        <v>0</v>
      </c>
      <c r="AB1027" t="e">
        <f t="shared" si="19"/>
        <v>#DIV/0!</v>
      </c>
      <c r="AC1027" t="e">
        <f t="shared" si="20"/>
        <v>#DIV/0!</v>
      </c>
      <c r="AD1027">
        <v>20</v>
      </c>
    </row>
    <row r="1028" spans="1:30" x14ac:dyDescent="0.25">
      <c r="A1028" t="s">
        <v>127</v>
      </c>
      <c r="B1028" t="s">
        <v>128</v>
      </c>
      <c r="C1028" t="s">
        <v>129</v>
      </c>
      <c r="D1028" s="2">
        <v>35111</v>
      </c>
      <c r="F1028">
        <v>20</v>
      </c>
      <c r="G1028">
        <v>1720</v>
      </c>
      <c r="I1028">
        <v>280</v>
      </c>
      <c r="M1028">
        <v>1254</v>
      </c>
      <c r="N1028">
        <v>1254</v>
      </c>
      <c r="O1028">
        <v>0</v>
      </c>
      <c r="P1028">
        <v>0</v>
      </c>
      <c r="Q1028">
        <f t="shared" si="17"/>
        <v>0</v>
      </c>
      <c r="S1028">
        <v>0</v>
      </c>
      <c r="T1028">
        <v>0.80940000000000001</v>
      </c>
      <c r="AA1028">
        <f t="shared" si="18"/>
        <v>0</v>
      </c>
      <c r="AB1028" t="e">
        <f t="shared" si="19"/>
        <v>#DIV/0!</v>
      </c>
      <c r="AC1028" t="e">
        <f t="shared" si="20"/>
        <v>#DIV/0!</v>
      </c>
      <c r="AD1028">
        <v>20</v>
      </c>
    </row>
    <row r="1029" spans="1:30" x14ac:dyDescent="0.25">
      <c r="A1029" t="s">
        <v>127</v>
      </c>
      <c r="B1029" t="s">
        <v>128</v>
      </c>
      <c r="C1029" t="s">
        <v>129</v>
      </c>
      <c r="D1029" s="2">
        <v>35116</v>
      </c>
      <c r="F1029">
        <v>20</v>
      </c>
      <c r="G1029">
        <v>1730</v>
      </c>
      <c r="I1029">
        <v>300</v>
      </c>
      <c r="M1029">
        <v>1238</v>
      </c>
      <c r="N1029">
        <v>1238</v>
      </c>
      <c r="O1029">
        <v>0</v>
      </c>
      <c r="P1029">
        <v>0</v>
      </c>
      <c r="Q1029">
        <f t="shared" si="17"/>
        <v>0</v>
      </c>
      <c r="S1029">
        <v>0</v>
      </c>
      <c r="T1029">
        <v>0.81399999999999995</v>
      </c>
      <c r="AA1029">
        <f t="shared" si="18"/>
        <v>0</v>
      </c>
      <c r="AB1029" t="e">
        <f t="shared" si="19"/>
        <v>#DIV/0!</v>
      </c>
      <c r="AC1029" t="e">
        <f t="shared" si="20"/>
        <v>#DIV/0!</v>
      </c>
      <c r="AD1029">
        <v>20</v>
      </c>
    </row>
    <row r="1030" spans="1:30" x14ac:dyDescent="0.25">
      <c r="A1030" t="s">
        <v>127</v>
      </c>
      <c r="B1030" t="s">
        <v>128</v>
      </c>
      <c r="C1030" t="s">
        <v>129</v>
      </c>
      <c r="D1030" s="2">
        <v>35121</v>
      </c>
      <c r="F1030">
        <v>20</v>
      </c>
      <c r="G1030">
        <v>1760</v>
      </c>
      <c r="I1030">
        <v>320</v>
      </c>
      <c r="M1030">
        <v>1238</v>
      </c>
      <c r="N1030">
        <v>1238</v>
      </c>
      <c r="O1030">
        <v>0</v>
      </c>
      <c r="P1030">
        <v>0</v>
      </c>
      <c r="Q1030">
        <f t="shared" si="17"/>
        <v>0</v>
      </c>
      <c r="S1030">
        <v>0</v>
      </c>
      <c r="T1030">
        <v>0.81179999999999997</v>
      </c>
      <c r="AA1030">
        <f t="shared" si="18"/>
        <v>0</v>
      </c>
      <c r="AB1030" t="e">
        <f t="shared" si="19"/>
        <v>#DIV/0!</v>
      </c>
      <c r="AC1030" t="e">
        <f t="shared" si="20"/>
        <v>#DIV/0!</v>
      </c>
      <c r="AD1030">
        <v>20</v>
      </c>
    </row>
    <row r="1031" spans="1:30" x14ac:dyDescent="0.25">
      <c r="A1031" t="s">
        <v>127</v>
      </c>
      <c r="B1031" t="s">
        <v>128</v>
      </c>
      <c r="C1031" t="s">
        <v>129</v>
      </c>
      <c r="D1031" s="2">
        <v>35132</v>
      </c>
      <c r="F1031">
        <v>20</v>
      </c>
      <c r="G1031">
        <v>1740</v>
      </c>
      <c r="I1031">
        <v>280</v>
      </c>
      <c r="M1031">
        <v>1242</v>
      </c>
      <c r="N1031">
        <v>1242</v>
      </c>
      <c r="O1031">
        <v>0</v>
      </c>
      <c r="P1031">
        <v>0</v>
      </c>
      <c r="Q1031">
        <f t="shared" si="17"/>
        <v>0</v>
      </c>
      <c r="S1031">
        <v>0</v>
      </c>
      <c r="T1031">
        <v>0.81179999999999997</v>
      </c>
      <c r="AA1031">
        <f t="shared" si="18"/>
        <v>0</v>
      </c>
      <c r="AB1031" t="e">
        <f t="shared" si="19"/>
        <v>#DIV/0!</v>
      </c>
      <c r="AC1031" t="e">
        <f t="shared" si="20"/>
        <v>#DIV/0!</v>
      </c>
      <c r="AD1031">
        <v>20</v>
      </c>
    </row>
    <row r="1032" spans="1:30" x14ac:dyDescent="0.25">
      <c r="A1032" t="s">
        <v>127</v>
      </c>
      <c r="B1032" t="s">
        <v>128</v>
      </c>
      <c r="C1032" t="s">
        <v>129</v>
      </c>
      <c r="D1032" s="2">
        <v>35144</v>
      </c>
      <c r="F1032">
        <v>20</v>
      </c>
      <c r="G1032">
        <v>1760</v>
      </c>
      <c r="I1032">
        <v>300</v>
      </c>
      <c r="M1032">
        <v>1256</v>
      </c>
      <c r="N1032">
        <v>1256</v>
      </c>
      <c r="O1032">
        <v>0</v>
      </c>
      <c r="P1032">
        <v>0</v>
      </c>
      <c r="Q1032">
        <f t="shared" si="17"/>
        <v>0</v>
      </c>
      <c r="S1032">
        <v>0</v>
      </c>
      <c r="T1032">
        <v>0.81320000000000003</v>
      </c>
      <c r="AA1032">
        <f t="shared" si="18"/>
        <v>0</v>
      </c>
      <c r="AB1032" t="e">
        <f t="shared" si="19"/>
        <v>#DIV/0!</v>
      </c>
      <c r="AC1032" t="e">
        <f t="shared" si="20"/>
        <v>#DIV/0!</v>
      </c>
      <c r="AD1032">
        <v>20</v>
      </c>
    </row>
    <row r="1033" spans="1:30" x14ac:dyDescent="0.25">
      <c r="A1033" t="s">
        <v>127</v>
      </c>
      <c r="B1033" t="s">
        <v>128</v>
      </c>
      <c r="C1033" t="s">
        <v>129</v>
      </c>
      <c r="D1033" s="2">
        <v>35156</v>
      </c>
      <c r="F1033">
        <v>20</v>
      </c>
      <c r="G1033">
        <v>1750</v>
      </c>
      <c r="I1033">
        <v>310</v>
      </c>
      <c r="M1033">
        <v>1242</v>
      </c>
      <c r="N1033">
        <v>1242</v>
      </c>
      <c r="O1033">
        <v>0</v>
      </c>
      <c r="P1033">
        <v>0</v>
      </c>
      <c r="Q1033">
        <f t="shared" si="17"/>
        <v>0</v>
      </c>
      <c r="S1033">
        <v>0</v>
      </c>
      <c r="T1033">
        <v>0.80979999999999996</v>
      </c>
      <c r="AA1033">
        <f t="shared" si="18"/>
        <v>0</v>
      </c>
      <c r="AB1033" t="e">
        <f t="shared" si="19"/>
        <v>#DIV/0!</v>
      </c>
      <c r="AC1033" t="e">
        <f t="shared" si="20"/>
        <v>#DIV/0!</v>
      </c>
      <c r="AD1033">
        <v>20</v>
      </c>
    </row>
    <row r="1034" spans="1:30" x14ac:dyDescent="0.25">
      <c r="A1034" t="s">
        <v>127</v>
      </c>
      <c r="B1034" t="s">
        <v>128</v>
      </c>
      <c r="C1034" t="s">
        <v>129</v>
      </c>
      <c r="D1034" s="2">
        <v>35167</v>
      </c>
      <c r="F1034">
        <v>20</v>
      </c>
      <c r="G1034">
        <v>1700</v>
      </c>
      <c r="I1034">
        <v>220</v>
      </c>
      <c r="M1034">
        <v>1206</v>
      </c>
      <c r="N1034">
        <v>1206</v>
      </c>
      <c r="O1034">
        <v>0</v>
      </c>
      <c r="P1034">
        <v>0</v>
      </c>
      <c r="Q1034">
        <f t="shared" si="17"/>
        <v>0</v>
      </c>
      <c r="S1034">
        <v>0</v>
      </c>
      <c r="T1034">
        <v>0.80910000000000004</v>
      </c>
      <c r="AA1034">
        <f t="shared" si="18"/>
        <v>0</v>
      </c>
      <c r="AB1034" t="e">
        <f t="shared" si="19"/>
        <v>#DIV/0!</v>
      </c>
      <c r="AC1034" t="e">
        <f t="shared" si="20"/>
        <v>#DIV/0!</v>
      </c>
      <c r="AD1034">
        <v>20</v>
      </c>
    </row>
    <row r="1035" spans="1:30" x14ac:dyDescent="0.25">
      <c r="A1035" t="s">
        <v>127</v>
      </c>
      <c r="B1035" t="s">
        <v>128</v>
      </c>
      <c r="C1035" t="s">
        <v>129</v>
      </c>
      <c r="D1035" s="2">
        <v>35180</v>
      </c>
      <c r="F1035">
        <v>20</v>
      </c>
      <c r="G1035">
        <v>1700</v>
      </c>
      <c r="I1035">
        <v>260</v>
      </c>
      <c r="M1035">
        <v>1214</v>
      </c>
      <c r="N1035">
        <v>1214</v>
      </c>
      <c r="O1035">
        <v>0</v>
      </c>
      <c r="P1035">
        <v>0</v>
      </c>
      <c r="Q1035">
        <f t="shared" si="17"/>
        <v>0</v>
      </c>
      <c r="S1035">
        <v>0</v>
      </c>
      <c r="T1035">
        <v>0.81059999999999999</v>
      </c>
      <c r="X1035" t="s">
        <v>263</v>
      </c>
      <c r="AA1035">
        <f t="shared" si="18"/>
        <v>0</v>
      </c>
      <c r="AB1035" t="e">
        <f t="shared" si="19"/>
        <v>#DIV/0!</v>
      </c>
      <c r="AC1035" t="e">
        <f t="shared" si="20"/>
        <v>#DIV/0!</v>
      </c>
      <c r="AD1035">
        <v>20</v>
      </c>
    </row>
    <row r="1036" spans="1:30" x14ac:dyDescent="0.25">
      <c r="A1036" t="s">
        <v>127</v>
      </c>
      <c r="B1036" t="s">
        <v>128</v>
      </c>
      <c r="C1036" t="s">
        <v>129</v>
      </c>
      <c r="D1036" s="2">
        <v>35220</v>
      </c>
      <c r="F1036">
        <v>20</v>
      </c>
      <c r="G1036">
        <v>1670</v>
      </c>
      <c r="I1036">
        <v>260</v>
      </c>
      <c r="M1036">
        <v>1210</v>
      </c>
      <c r="N1036">
        <v>1210</v>
      </c>
      <c r="O1036">
        <v>0</v>
      </c>
      <c r="P1036">
        <v>1450800</v>
      </c>
      <c r="Q1036">
        <f t="shared" si="17"/>
        <v>1.4508000000000001</v>
      </c>
      <c r="S1036">
        <v>0</v>
      </c>
      <c r="T1036">
        <v>0.81359999999999999</v>
      </c>
      <c r="X1036" t="s">
        <v>320</v>
      </c>
      <c r="AA1036">
        <f t="shared" si="18"/>
        <v>1199.0082644628098</v>
      </c>
      <c r="AB1036">
        <f t="shared" si="19"/>
        <v>834.02260821615653</v>
      </c>
      <c r="AC1036">
        <f t="shared" si="20"/>
        <v>0</v>
      </c>
      <c r="AD1036">
        <v>20</v>
      </c>
    </row>
    <row r="1037" spans="1:30" x14ac:dyDescent="0.25">
      <c r="A1037" t="s">
        <v>127</v>
      </c>
      <c r="B1037" t="s">
        <v>128</v>
      </c>
      <c r="C1037" t="s">
        <v>129</v>
      </c>
      <c r="D1037" s="2">
        <v>35230</v>
      </c>
      <c r="F1037">
        <v>24</v>
      </c>
      <c r="G1037">
        <v>1640</v>
      </c>
      <c r="I1037">
        <v>380</v>
      </c>
      <c r="M1037">
        <v>1706</v>
      </c>
      <c r="N1037">
        <v>1703</v>
      </c>
      <c r="O1037">
        <v>3</v>
      </c>
      <c r="P1037">
        <v>1874900</v>
      </c>
      <c r="Q1037">
        <f t="shared" si="17"/>
        <v>1.8749</v>
      </c>
      <c r="S1037">
        <v>0.15</v>
      </c>
      <c r="T1037">
        <v>0.80879999999999996</v>
      </c>
      <c r="X1037" t="s">
        <v>321</v>
      </c>
      <c r="AA1037">
        <f t="shared" si="18"/>
        <v>1100.9395184967705</v>
      </c>
      <c r="AB1037">
        <f t="shared" si="19"/>
        <v>908.31511013920738</v>
      </c>
      <c r="AC1037">
        <f t="shared" si="20"/>
        <v>1.6000853378846871</v>
      </c>
      <c r="AD1037">
        <v>24</v>
      </c>
    </row>
    <row r="1038" spans="1:30" x14ac:dyDescent="0.25">
      <c r="A1038" t="s">
        <v>127</v>
      </c>
      <c r="B1038" t="s">
        <v>128</v>
      </c>
      <c r="C1038" t="s">
        <v>129</v>
      </c>
      <c r="D1038" s="2">
        <v>35231</v>
      </c>
      <c r="F1038">
        <v>28</v>
      </c>
      <c r="G1038">
        <v>1640</v>
      </c>
      <c r="I1038">
        <v>400</v>
      </c>
      <c r="M1038">
        <v>2264</v>
      </c>
      <c r="N1038">
        <v>2264</v>
      </c>
      <c r="O1038">
        <v>0</v>
      </c>
      <c r="P1038">
        <v>2940900</v>
      </c>
      <c r="Q1038">
        <f t="shared" si="17"/>
        <v>2.9409000000000001</v>
      </c>
      <c r="S1038">
        <v>0</v>
      </c>
      <c r="T1038">
        <v>0.81059999999999999</v>
      </c>
      <c r="X1038" t="s">
        <v>244</v>
      </c>
      <c r="AA1038">
        <f t="shared" si="18"/>
        <v>1298.9840989399293</v>
      </c>
      <c r="AB1038">
        <f t="shared" si="19"/>
        <v>769.83236424223878</v>
      </c>
      <c r="AC1038">
        <f t="shared" si="20"/>
        <v>0</v>
      </c>
      <c r="AD1038">
        <v>28</v>
      </c>
    </row>
    <row r="1039" spans="1:30" x14ac:dyDescent="0.25">
      <c r="A1039" t="s">
        <v>127</v>
      </c>
      <c r="B1039" t="s">
        <v>128</v>
      </c>
      <c r="C1039" t="s">
        <v>129</v>
      </c>
      <c r="D1039" s="2">
        <v>35232</v>
      </c>
      <c r="F1039">
        <v>24</v>
      </c>
      <c r="G1039">
        <v>1720</v>
      </c>
      <c r="I1039">
        <v>300</v>
      </c>
      <c r="M1039">
        <v>1690</v>
      </c>
      <c r="N1039">
        <v>1690</v>
      </c>
      <c r="O1039">
        <v>0</v>
      </c>
      <c r="P1039">
        <v>2011100</v>
      </c>
      <c r="Q1039">
        <f t="shared" si="17"/>
        <v>2.0110999999999999</v>
      </c>
      <c r="S1039">
        <v>0</v>
      </c>
      <c r="T1039">
        <v>0.81</v>
      </c>
      <c r="X1039" t="s">
        <v>322</v>
      </c>
      <c r="AA1039">
        <f t="shared" si="18"/>
        <v>1190</v>
      </c>
      <c r="AB1039">
        <f t="shared" si="19"/>
        <v>840.3361344537816</v>
      </c>
      <c r="AC1039">
        <f t="shared" si="20"/>
        <v>0</v>
      </c>
      <c r="AD1039">
        <v>24</v>
      </c>
    </row>
    <row r="1040" spans="1:30" x14ac:dyDescent="0.25">
      <c r="A1040" t="s">
        <v>127</v>
      </c>
      <c r="B1040" t="s">
        <v>128</v>
      </c>
      <c r="C1040" t="s">
        <v>129</v>
      </c>
      <c r="D1040" s="2">
        <v>35241</v>
      </c>
      <c r="F1040">
        <v>20</v>
      </c>
      <c r="G1040">
        <v>1430</v>
      </c>
      <c r="I1040">
        <v>400</v>
      </c>
      <c r="M1040">
        <v>1220</v>
      </c>
      <c r="N1040">
        <v>1220</v>
      </c>
      <c r="O1040">
        <v>0</v>
      </c>
      <c r="P1040">
        <v>1584800</v>
      </c>
      <c r="Q1040">
        <f t="shared" si="17"/>
        <v>1.5848</v>
      </c>
      <c r="S1040">
        <v>0</v>
      </c>
      <c r="T1040">
        <v>0.81079999999999997</v>
      </c>
      <c r="X1040" t="s">
        <v>323</v>
      </c>
      <c r="AA1040">
        <f t="shared" si="18"/>
        <v>1299.016393442623</v>
      </c>
      <c r="AB1040">
        <f t="shared" si="19"/>
        <v>769.81322564361437</v>
      </c>
      <c r="AC1040">
        <f t="shared" si="20"/>
        <v>0</v>
      </c>
      <c r="AD1040">
        <v>20</v>
      </c>
    </row>
    <row r="1041" spans="1:30" x14ac:dyDescent="0.25">
      <c r="A1041" t="s">
        <v>127</v>
      </c>
      <c r="B1041" t="s">
        <v>128</v>
      </c>
      <c r="C1041" t="s">
        <v>129</v>
      </c>
      <c r="D1041" s="2">
        <v>35257</v>
      </c>
      <c r="F1041">
        <v>24</v>
      </c>
      <c r="G1041">
        <v>1540</v>
      </c>
      <c r="I1041">
        <v>370</v>
      </c>
      <c r="M1041">
        <v>1626</v>
      </c>
      <c r="N1041">
        <v>1626</v>
      </c>
      <c r="O1041">
        <v>0</v>
      </c>
      <c r="P1041">
        <v>2092699.9999999998</v>
      </c>
      <c r="Q1041">
        <f t="shared" si="17"/>
        <v>2.0926999999999998</v>
      </c>
      <c r="S1041">
        <v>0</v>
      </c>
      <c r="T1041">
        <v>0.80900000000000005</v>
      </c>
      <c r="X1041" t="s">
        <v>217</v>
      </c>
      <c r="AA1041">
        <f t="shared" si="18"/>
        <v>1287.0233702337023</v>
      </c>
      <c r="AB1041">
        <f t="shared" si="19"/>
        <v>776.98666794093765</v>
      </c>
      <c r="AC1041">
        <f t="shared" si="20"/>
        <v>0</v>
      </c>
      <c r="AD1041">
        <v>24</v>
      </c>
    </row>
    <row r="1042" spans="1:30" x14ac:dyDescent="0.25">
      <c r="A1042" t="s">
        <v>127</v>
      </c>
      <c r="B1042" t="s">
        <v>128</v>
      </c>
      <c r="C1042" t="s">
        <v>129</v>
      </c>
      <c r="D1042" s="2">
        <v>35268</v>
      </c>
      <c r="F1042">
        <v>24</v>
      </c>
      <c r="G1042">
        <v>1640</v>
      </c>
      <c r="I1042">
        <v>370</v>
      </c>
      <c r="M1042">
        <v>1631</v>
      </c>
      <c r="N1042">
        <v>1631</v>
      </c>
      <c r="O1042">
        <v>0</v>
      </c>
      <c r="P1042">
        <v>1970200</v>
      </c>
      <c r="Q1042">
        <f t="shared" si="17"/>
        <v>1.9702</v>
      </c>
      <c r="S1042">
        <v>0</v>
      </c>
      <c r="T1042">
        <v>0.81059999999999999</v>
      </c>
      <c r="X1042" t="s">
        <v>217</v>
      </c>
      <c r="AA1042">
        <f t="shared" si="18"/>
        <v>1207.9705702023298</v>
      </c>
      <c r="AB1042">
        <f t="shared" si="19"/>
        <v>827.83473759009235</v>
      </c>
      <c r="AC1042">
        <f t="shared" si="20"/>
        <v>0</v>
      </c>
      <c r="AD1042">
        <v>24</v>
      </c>
    </row>
    <row r="1043" spans="1:30" x14ac:dyDescent="0.25">
      <c r="A1043" t="s">
        <v>127</v>
      </c>
      <c r="B1043" t="s">
        <v>128</v>
      </c>
      <c r="C1043" t="s">
        <v>129</v>
      </c>
      <c r="D1043" s="2">
        <v>35282</v>
      </c>
      <c r="F1043">
        <v>24</v>
      </c>
      <c r="G1043">
        <v>1620</v>
      </c>
      <c r="I1043">
        <v>340</v>
      </c>
      <c r="M1043">
        <v>1611</v>
      </c>
      <c r="N1043">
        <v>1611</v>
      </c>
      <c r="O1043">
        <v>0</v>
      </c>
      <c r="P1043">
        <v>2042700</v>
      </c>
      <c r="Q1043">
        <f t="shared" si="17"/>
        <v>2.0427</v>
      </c>
      <c r="S1043">
        <v>0</v>
      </c>
      <c r="T1043">
        <v>0.80800000000000005</v>
      </c>
      <c r="X1043" t="s">
        <v>241</v>
      </c>
      <c r="AA1043">
        <f t="shared" si="18"/>
        <v>1267.9702048417132</v>
      </c>
      <c r="AB1043">
        <f t="shared" si="19"/>
        <v>788.66206491408434</v>
      </c>
      <c r="AC1043">
        <f t="shared" si="20"/>
        <v>0</v>
      </c>
      <c r="AD1043">
        <v>24</v>
      </c>
    </row>
    <row r="1044" spans="1:30" x14ac:dyDescent="0.25">
      <c r="A1044" t="s">
        <v>127</v>
      </c>
      <c r="B1044" t="s">
        <v>128</v>
      </c>
      <c r="C1044" t="s">
        <v>129</v>
      </c>
      <c r="D1044" s="2">
        <v>35301</v>
      </c>
      <c r="F1044">
        <v>24</v>
      </c>
      <c r="G1044">
        <v>1610</v>
      </c>
      <c r="I1044">
        <v>350</v>
      </c>
      <c r="M1044">
        <v>1625</v>
      </c>
      <c r="N1044">
        <v>1625</v>
      </c>
      <c r="O1044">
        <v>0</v>
      </c>
      <c r="P1044">
        <v>1912600</v>
      </c>
      <c r="Q1044">
        <f t="shared" si="17"/>
        <v>1.9126000000000001</v>
      </c>
      <c r="S1044">
        <v>0</v>
      </c>
      <c r="T1044">
        <v>0.81240000000000001</v>
      </c>
      <c r="X1044" t="s">
        <v>275</v>
      </c>
      <c r="AA1044">
        <f t="shared" si="18"/>
        <v>1176.9846153846154</v>
      </c>
      <c r="AB1044">
        <f t="shared" si="19"/>
        <v>849.62877758025718</v>
      </c>
      <c r="AC1044">
        <f t="shared" si="20"/>
        <v>0</v>
      </c>
      <c r="AD1044">
        <v>24</v>
      </c>
    </row>
    <row r="1045" spans="1:30" x14ac:dyDescent="0.25">
      <c r="A1045" t="s">
        <v>127</v>
      </c>
      <c r="B1045" t="s">
        <v>128</v>
      </c>
      <c r="C1045" t="s">
        <v>129</v>
      </c>
      <c r="D1045" s="2">
        <v>35321</v>
      </c>
      <c r="F1045">
        <v>24</v>
      </c>
      <c r="G1045">
        <v>1620</v>
      </c>
      <c r="I1045">
        <v>350</v>
      </c>
      <c r="M1045">
        <v>1564</v>
      </c>
      <c r="N1045">
        <v>1564</v>
      </c>
      <c r="O1045">
        <v>0</v>
      </c>
      <c r="P1045">
        <v>1912800</v>
      </c>
      <c r="Q1045">
        <f t="shared" si="17"/>
        <v>1.9128000000000001</v>
      </c>
      <c r="S1045">
        <v>0</v>
      </c>
      <c r="T1045">
        <v>0.80959999999999999</v>
      </c>
      <c r="X1045" t="s">
        <v>226</v>
      </c>
      <c r="AA1045">
        <f t="shared" si="18"/>
        <v>1223.0179028132993</v>
      </c>
      <c r="AB1045">
        <f t="shared" si="19"/>
        <v>817.64951902969472</v>
      </c>
      <c r="AC1045">
        <f t="shared" si="20"/>
        <v>0</v>
      </c>
      <c r="AD1045">
        <v>24</v>
      </c>
    </row>
    <row r="1046" spans="1:30" x14ac:dyDescent="0.25">
      <c r="A1046" t="s">
        <v>127</v>
      </c>
      <c r="B1046" t="s">
        <v>128</v>
      </c>
      <c r="C1046" t="s">
        <v>129</v>
      </c>
      <c r="D1046" s="2">
        <v>35334</v>
      </c>
      <c r="F1046">
        <v>24</v>
      </c>
      <c r="G1046">
        <v>1620</v>
      </c>
      <c r="I1046">
        <v>300</v>
      </c>
      <c r="M1046">
        <v>1552</v>
      </c>
      <c r="N1046">
        <v>1552</v>
      </c>
      <c r="O1046">
        <v>0</v>
      </c>
      <c r="P1046">
        <v>1991200</v>
      </c>
      <c r="Q1046">
        <f t="shared" si="17"/>
        <v>1.9912000000000001</v>
      </c>
      <c r="S1046">
        <v>0</v>
      </c>
      <c r="T1046">
        <v>0.81100000000000005</v>
      </c>
      <c r="X1046" t="s">
        <v>247</v>
      </c>
      <c r="AA1046">
        <f t="shared" si="18"/>
        <v>1282.9896907216496</v>
      </c>
      <c r="AB1046">
        <f t="shared" si="19"/>
        <v>779.42948975492163</v>
      </c>
      <c r="AC1046">
        <f t="shared" si="20"/>
        <v>0</v>
      </c>
      <c r="AD1046">
        <v>24</v>
      </c>
    </row>
    <row r="1047" spans="1:30" x14ac:dyDescent="0.25">
      <c r="A1047" t="s">
        <v>127</v>
      </c>
      <c r="B1047" t="s">
        <v>128</v>
      </c>
      <c r="C1047" t="s">
        <v>129</v>
      </c>
      <c r="D1047" s="2">
        <v>35345</v>
      </c>
      <c r="F1047">
        <v>24</v>
      </c>
      <c r="G1047">
        <v>1660</v>
      </c>
      <c r="I1047">
        <v>340</v>
      </c>
      <c r="M1047">
        <v>1595</v>
      </c>
      <c r="N1047">
        <v>1595</v>
      </c>
      <c r="O1047">
        <v>0</v>
      </c>
      <c r="P1047">
        <v>1874100</v>
      </c>
      <c r="Q1047">
        <f t="shared" si="17"/>
        <v>1.8741000000000001</v>
      </c>
      <c r="S1047">
        <v>0</v>
      </c>
      <c r="T1047">
        <v>0.80959999999999999</v>
      </c>
      <c r="X1047" t="s">
        <v>253</v>
      </c>
      <c r="AA1047">
        <f t="shared" si="18"/>
        <v>1174.9843260188088</v>
      </c>
      <c r="AB1047">
        <f t="shared" si="19"/>
        <v>851.07518275438872</v>
      </c>
      <c r="AC1047">
        <f t="shared" si="20"/>
        <v>0</v>
      </c>
      <c r="AD1047">
        <v>24</v>
      </c>
    </row>
    <row r="1048" spans="1:30" x14ac:dyDescent="0.25">
      <c r="A1048" t="s">
        <v>127</v>
      </c>
      <c r="B1048" t="s">
        <v>128</v>
      </c>
      <c r="C1048" t="s">
        <v>129</v>
      </c>
      <c r="D1048" s="2">
        <v>35357</v>
      </c>
      <c r="F1048">
        <v>24</v>
      </c>
      <c r="G1048">
        <v>1600</v>
      </c>
      <c r="I1048">
        <v>260</v>
      </c>
      <c r="M1048">
        <v>1577</v>
      </c>
      <c r="N1048">
        <v>1577</v>
      </c>
      <c r="O1048">
        <v>0</v>
      </c>
      <c r="P1048">
        <v>1953900</v>
      </c>
      <c r="Q1048">
        <f t="shared" si="17"/>
        <v>1.9539</v>
      </c>
      <c r="S1048">
        <v>0</v>
      </c>
      <c r="T1048">
        <v>0.81110000000000004</v>
      </c>
      <c r="X1048" t="s">
        <v>261</v>
      </c>
      <c r="AA1048">
        <f t="shared" si="18"/>
        <v>1238.9980976537729</v>
      </c>
      <c r="AB1048">
        <f t="shared" si="19"/>
        <v>807.10374123547774</v>
      </c>
      <c r="AC1048">
        <f t="shared" si="20"/>
        <v>0</v>
      </c>
      <c r="AD1048">
        <v>24</v>
      </c>
    </row>
    <row r="1049" spans="1:30" x14ac:dyDescent="0.25">
      <c r="A1049" t="s">
        <v>127</v>
      </c>
      <c r="B1049" t="s">
        <v>128</v>
      </c>
      <c r="C1049" t="s">
        <v>129</v>
      </c>
      <c r="D1049" s="2">
        <v>35369</v>
      </c>
      <c r="F1049">
        <v>24</v>
      </c>
      <c r="G1049">
        <v>1600</v>
      </c>
      <c r="I1049">
        <v>380</v>
      </c>
      <c r="M1049">
        <v>1534</v>
      </c>
      <c r="N1049">
        <v>1534</v>
      </c>
      <c r="O1049">
        <v>0</v>
      </c>
      <c r="P1049">
        <v>2193600</v>
      </c>
      <c r="Q1049">
        <f t="shared" si="17"/>
        <v>2.1936</v>
      </c>
      <c r="S1049">
        <v>0</v>
      </c>
      <c r="T1049">
        <v>0.81299999999999994</v>
      </c>
      <c r="X1049" t="s">
        <v>248</v>
      </c>
      <c r="AA1049">
        <f t="shared" si="18"/>
        <v>1429.986962190352</v>
      </c>
      <c r="AB1049">
        <f t="shared" si="19"/>
        <v>699.30707512764411</v>
      </c>
      <c r="AC1049">
        <f t="shared" si="20"/>
        <v>0</v>
      </c>
      <c r="AD1049">
        <v>24</v>
      </c>
    </row>
    <row r="1050" spans="1:30" x14ac:dyDescent="0.25">
      <c r="A1050" t="s">
        <v>127</v>
      </c>
      <c r="B1050" t="s">
        <v>128</v>
      </c>
      <c r="C1050" t="s">
        <v>129</v>
      </c>
      <c r="D1050" s="2">
        <v>35382</v>
      </c>
      <c r="F1050">
        <v>24</v>
      </c>
      <c r="G1050">
        <v>1600</v>
      </c>
      <c r="I1050">
        <v>250</v>
      </c>
      <c r="M1050">
        <v>1549</v>
      </c>
      <c r="N1050">
        <v>1549</v>
      </c>
      <c r="O1050">
        <v>0</v>
      </c>
      <c r="P1050">
        <v>2046199.9999999998</v>
      </c>
      <c r="Q1050">
        <f t="shared" si="17"/>
        <v>2.0461999999999998</v>
      </c>
      <c r="S1050">
        <v>0</v>
      </c>
      <c r="T1050">
        <v>0.81259999999999999</v>
      </c>
      <c r="X1050" t="s">
        <v>324</v>
      </c>
      <c r="AA1050">
        <f t="shared" si="18"/>
        <v>1320.9812782440283</v>
      </c>
      <c r="AB1050">
        <f t="shared" si="19"/>
        <v>757.0129997067736</v>
      </c>
      <c r="AC1050">
        <f t="shared" si="20"/>
        <v>0</v>
      </c>
      <c r="AD1050">
        <v>24</v>
      </c>
    </row>
    <row r="1051" spans="1:30" x14ac:dyDescent="0.25">
      <c r="A1051" t="s">
        <v>127</v>
      </c>
      <c r="B1051" t="s">
        <v>128</v>
      </c>
      <c r="C1051" t="s">
        <v>129</v>
      </c>
      <c r="D1051" s="2">
        <v>35390</v>
      </c>
      <c r="F1051">
        <v>24</v>
      </c>
      <c r="G1051">
        <v>1500</v>
      </c>
      <c r="I1051">
        <v>250</v>
      </c>
      <c r="M1051">
        <v>1546</v>
      </c>
      <c r="N1051">
        <v>1546</v>
      </c>
      <c r="O1051">
        <v>0</v>
      </c>
      <c r="P1051">
        <v>2195300</v>
      </c>
      <c r="Q1051">
        <f t="shared" si="17"/>
        <v>2.1953</v>
      </c>
      <c r="S1051">
        <v>0</v>
      </c>
      <c r="T1051">
        <v>0.81100000000000005</v>
      </c>
      <c r="X1051" t="s">
        <v>226</v>
      </c>
      <c r="AA1051">
        <f t="shared" si="18"/>
        <v>1419.987063389392</v>
      </c>
      <c r="AB1051">
        <f t="shared" si="19"/>
        <v>704.23176786771739</v>
      </c>
      <c r="AC1051">
        <f t="shared" si="20"/>
        <v>0</v>
      </c>
      <c r="AD1051">
        <v>24</v>
      </c>
    </row>
    <row r="1052" spans="1:30" x14ac:dyDescent="0.25">
      <c r="A1052" t="s">
        <v>127</v>
      </c>
      <c r="B1052" t="s">
        <v>128</v>
      </c>
      <c r="C1052" t="s">
        <v>129</v>
      </c>
      <c r="D1052" s="2">
        <v>35403</v>
      </c>
      <c r="F1052">
        <v>24</v>
      </c>
      <c r="G1052">
        <v>1540</v>
      </c>
      <c r="I1052">
        <v>260</v>
      </c>
      <c r="M1052">
        <v>1560</v>
      </c>
      <c r="N1052">
        <v>1560</v>
      </c>
      <c r="O1052">
        <v>0</v>
      </c>
      <c r="P1052">
        <v>1914100</v>
      </c>
      <c r="Q1052">
        <f t="shared" si="17"/>
        <v>1.9140999999999999</v>
      </c>
      <c r="S1052">
        <v>0</v>
      </c>
      <c r="T1052">
        <v>0.81520000000000004</v>
      </c>
      <c r="X1052" t="s">
        <v>217</v>
      </c>
      <c r="AA1052">
        <f t="shared" si="18"/>
        <v>1226.9871794871794</v>
      </c>
      <c r="AB1052">
        <f t="shared" si="19"/>
        <v>815.00444072932453</v>
      </c>
      <c r="AC1052">
        <f t="shared" si="20"/>
        <v>0</v>
      </c>
      <c r="AD1052">
        <v>24</v>
      </c>
    </row>
    <row r="1053" spans="1:30" x14ac:dyDescent="0.25">
      <c r="A1053" t="s">
        <v>127</v>
      </c>
      <c r="B1053" t="s">
        <v>128</v>
      </c>
      <c r="C1053" t="s">
        <v>129</v>
      </c>
      <c r="D1053" s="2">
        <v>35415</v>
      </c>
      <c r="F1053">
        <v>24</v>
      </c>
      <c r="G1053">
        <v>1560</v>
      </c>
      <c r="I1053">
        <v>400</v>
      </c>
      <c r="M1053">
        <v>1587</v>
      </c>
      <c r="N1053">
        <v>1587</v>
      </c>
      <c r="O1053">
        <v>0</v>
      </c>
      <c r="P1053">
        <v>1939300</v>
      </c>
      <c r="Q1053">
        <f t="shared" si="17"/>
        <v>1.9393</v>
      </c>
      <c r="S1053">
        <v>0</v>
      </c>
      <c r="T1053">
        <v>0.81299999999999994</v>
      </c>
      <c r="X1053" t="s">
        <v>265</v>
      </c>
      <c r="AA1053">
        <f t="shared" si="18"/>
        <v>1221.9911783238815</v>
      </c>
      <c r="AB1053">
        <f t="shared" si="19"/>
        <v>818.33651317485692</v>
      </c>
      <c r="AC1053">
        <f t="shared" si="20"/>
        <v>0</v>
      </c>
      <c r="AD1053">
        <v>24</v>
      </c>
    </row>
    <row r="1054" spans="1:30" x14ac:dyDescent="0.25">
      <c r="A1054" t="s">
        <v>127</v>
      </c>
      <c r="B1054" t="s">
        <v>128</v>
      </c>
      <c r="C1054" t="s">
        <v>129</v>
      </c>
      <c r="D1054" s="2">
        <v>35422</v>
      </c>
      <c r="F1054">
        <v>24</v>
      </c>
      <c r="G1054">
        <v>1460</v>
      </c>
      <c r="I1054">
        <v>310</v>
      </c>
      <c r="M1054">
        <v>1545</v>
      </c>
      <c r="N1054">
        <v>1545</v>
      </c>
      <c r="O1054">
        <v>0</v>
      </c>
      <c r="P1054">
        <v>2237200</v>
      </c>
      <c r="Q1054">
        <f t="shared" si="17"/>
        <v>2.2372000000000001</v>
      </c>
      <c r="S1054">
        <v>0</v>
      </c>
      <c r="T1054">
        <v>0.80859999999999999</v>
      </c>
      <c r="X1054" t="s">
        <v>325</v>
      </c>
      <c r="AA1054">
        <f t="shared" si="18"/>
        <v>1448.0258899676376</v>
      </c>
      <c r="AB1054">
        <f t="shared" si="19"/>
        <v>690.59538709100661</v>
      </c>
      <c r="AC1054">
        <f t="shared" si="20"/>
        <v>0</v>
      </c>
      <c r="AD1054">
        <v>24</v>
      </c>
    </row>
    <row r="1055" spans="1:30" x14ac:dyDescent="0.25">
      <c r="A1055" t="s">
        <v>127</v>
      </c>
      <c r="B1055" t="s">
        <v>128</v>
      </c>
      <c r="C1055" t="s">
        <v>129</v>
      </c>
      <c r="D1055" s="2">
        <v>35432</v>
      </c>
      <c r="F1055">
        <v>24</v>
      </c>
      <c r="G1055">
        <v>1560</v>
      </c>
      <c r="I1055">
        <v>320</v>
      </c>
      <c r="M1055">
        <v>1512</v>
      </c>
      <c r="N1055">
        <v>1512</v>
      </c>
      <c r="O1055">
        <v>0</v>
      </c>
      <c r="P1055">
        <v>1989800</v>
      </c>
      <c r="Q1055">
        <f t="shared" si="17"/>
        <v>1.9898</v>
      </c>
      <c r="S1055">
        <v>0</v>
      </c>
      <c r="T1055">
        <v>0.81240000000000001</v>
      </c>
      <c r="X1055" t="s">
        <v>325</v>
      </c>
      <c r="AA1055">
        <f t="shared" si="18"/>
        <v>1316.0052910052909</v>
      </c>
      <c r="AB1055">
        <f t="shared" si="19"/>
        <v>759.87536435822699</v>
      </c>
      <c r="AC1055">
        <f t="shared" si="20"/>
        <v>0</v>
      </c>
      <c r="AD1055">
        <v>24</v>
      </c>
    </row>
    <row r="1056" spans="1:30" x14ac:dyDescent="0.25">
      <c r="A1056" t="s">
        <v>127</v>
      </c>
      <c r="B1056" t="s">
        <v>128</v>
      </c>
      <c r="C1056" t="s">
        <v>129</v>
      </c>
      <c r="D1056" s="2">
        <v>35443</v>
      </c>
      <c r="F1056">
        <v>24</v>
      </c>
      <c r="G1056">
        <v>1480</v>
      </c>
      <c r="I1056">
        <v>310</v>
      </c>
      <c r="M1056">
        <v>1490</v>
      </c>
      <c r="N1056">
        <v>1490</v>
      </c>
      <c r="O1056">
        <v>0</v>
      </c>
      <c r="P1056">
        <v>1960800</v>
      </c>
      <c r="Q1056">
        <f t="shared" si="17"/>
        <v>1.9608000000000001</v>
      </c>
      <c r="S1056">
        <v>0</v>
      </c>
      <c r="T1056">
        <v>0.81159999999999999</v>
      </c>
      <c r="AA1056">
        <f t="shared" si="18"/>
        <v>1315.9731543624162</v>
      </c>
      <c r="AB1056">
        <f t="shared" si="19"/>
        <v>759.89392084863323</v>
      </c>
      <c r="AC1056">
        <f t="shared" si="20"/>
        <v>0</v>
      </c>
      <c r="AD1056">
        <v>24</v>
      </c>
    </row>
    <row r="1057" spans="1:30" x14ac:dyDescent="0.25">
      <c r="A1057" t="s">
        <v>127</v>
      </c>
      <c r="B1057" t="s">
        <v>128</v>
      </c>
      <c r="C1057" t="s">
        <v>129</v>
      </c>
      <c r="D1057" s="2">
        <v>35454</v>
      </c>
      <c r="F1057">
        <v>24</v>
      </c>
      <c r="G1057">
        <v>1510</v>
      </c>
      <c r="I1057">
        <v>320</v>
      </c>
      <c r="M1057">
        <v>1473</v>
      </c>
      <c r="N1057">
        <v>1473</v>
      </c>
      <c r="O1057">
        <v>0</v>
      </c>
      <c r="P1057">
        <v>1941400</v>
      </c>
      <c r="Q1057">
        <f t="shared" si="17"/>
        <v>1.9414</v>
      </c>
      <c r="S1057">
        <v>0</v>
      </c>
      <c r="T1057">
        <v>0.80859999999999999</v>
      </c>
      <c r="AA1057">
        <f t="shared" si="18"/>
        <v>1317.9904955872369</v>
      </c>
      <c r="AB1057">
        <f t="shared" si="19"/>
        <v>758.73081281549401</v>
      </c>
      <c r="AC1057">
        <f t="shared" si="20"/>
        <v>0</v>
      </c>
      <c r="AD1057">
        <v>24</v>
      </c>
    </row>
    <row r="1058" spans="1:30" x14ac:dyDescent="0.25">
      <c r="A1058" t="s">
        <v>127</v>
      </c>
      <c r="B1058" t="s">
        <v>128</v>
      </c>
      <c r="C1058" t="s">
        <v>129</v>
      </c>
      <c r="D1058" s="2">
        <v>35466</v>
      </c>
      <c r="F1058">
        <v>24</v>
      </c>
      <c r="G1058">
        <v>1480</v>
      </c>
      <c r="I1058">
        <v>240</v>
      </c>
      <c r="M1058">
        <v>1620</v>
      </c>
      <c r="N1058">
        <v>1620</v>
      </c>
      <c r="O1058">
        <v>0</v>
      </c>
      <c r="P1058">
        <v>1850000</v>
      </c>
      <c r="Q1058">
        <f t="shared" si="17"/>
        <v>1.85</v>
      </c>
      <c r="S1058">
        <v>0</v>
      </c>
      <c r="T1058">
        <v>0.81</v>
      </c>
      <c r="AA1058">
        <f t="shared" si="18"/>
        <v>1141.9753086419753</v>
      </c>
      <c r="AB1058">
        <f t="shared" si="19"/>
        <v>875.67567567567562</v>
      </c>
      <c r="AC1058">
        <f t="shared" si="20"/>
        <v>0</v>
      </c>
      <c r="AD1058">
        <v>24</v>
      </c>
    </row>
    <row r="1059" spans="1:30" x14ac:dyDescent="0.25">
      <c r="A1059" t="s">
        <v>127</v>
      </c>
      <c r="B1059" t="s">
        <v>128</v>
      </c>
      <c r="C1059" t="s">
        <v>129</v>
      </c>
      <c r="D1059" s="2">
        <v>35480</v>
      </c>
      <c r="F1059">
        <v>24</v>
      </c>
      <c r="G1059">
        <v>1580</v>
      </c>
      <c r="I1059">
        <v>360</v>
      </c>
      <c r="M1059">
        <v>1417</v>
      </c>
      <c r="N1059">
        <v>1417</v>
      </c>
      <c r="O1059">
        <v>0</v>
      </c>
      <c r="P1059">
        <v>1755700</v>
      </c>
      <c r="Q1059">
        <f t="shared" si="17"/>
        <v>1.7557</v>
      </c>
      <c r="S1059">
        <v>0</v>
      </c>
      <c r="T1059">
        <v>0.81459999999999999</v>
      </c>
      <c r="AA1059">
        <f t="shared" si="18"/>
        <v>1239.0261115031758</v>
      </c>
      <c r="AB1059">
        <f t="shared" si="19"/>
        <v>807.08549296576859</v>
      </c>
      <c r="AC1059">
        <f t="shared" si="20"/>
        <v>0</v>
      </c>
      <c r="AD1059">
        <v>24</v>
      </c>
    </row>
    <row r="1060" spans="1:30" x14ac:dyDescent="0.25">
      <c r="A1060" t="s">
        <v>127</v>
      </c>
      <c r="B1060" t="s">
        <v>128</v>
      </c>
      <c r="C1060" t="s">
        <v>129</v>
      </c>
      <c r="D1060" s="2">
        <v>35501</v>
      </c>
      <c r="F1060">
        <v>24</v>
      </c>
      <c r="G1060">
        <v>1620</v>
      </c>
      <c r="I1060">
        <v>390</v>
      </c>
      <c r="M1060">
        <v>1374</v>
      </c>
      <c r="N1060">
        <v>1374</v>
      </c>
      <c r="O1060">
        <v>0</v>
      </c>
      <c r="P1060">
        <v>1815100</v>
      </c>
      <c r="Q1060">
        <f t="shared" si="17"/>
        <v>1.8150999999999999</v>
      </c>
      <c r="S1060">
        <v>0</v>
      </c>
      <c r="T1060">
        <v>0.81169999999999998</v>
      </c>
      <c r="AA1060">
        <f t="shared" si="18"/>
        <v>1321.0334788937409</v>
      </c>
      <c r="AB1060">
        <f t="shared" si="19"/>
        <v>756.98308633133161</v>
      </c>
      <c r="AC1060">
        <f t="shared" si="20"/>
        <v>0</v>
      </c>
      <c r="AD1060">
        <v>24</v>
      </c>
    </row>
    <row r="1061" spans="1:30" x14ac:dyDescent="0.25">
      <c r="A1061" t="s">
        <v>127</v>
      </c>
      <c r="B1061" t="s">
        <v>128</v>
      </c>
      <c r="C1061" t="s">
        <v>129</v>
      </c>
      <c r="D1061" s="2">
        <v>35514</v>
      </c>
      <c r="F1061">
        <v>24</v>
      </c>
      <c r="G1061">
        <v>1580</v>
      </c>
      <c r="I1061">
        <v>380</v>
      </c>
      <c r="M1061">
        <v>1385</v>
      </c>
      <c r="N1061">
        <v>1385</v>
      </c>
      <c r="O1061">
        <v>0</v>
      </c>
      <c r="P1061">
        <v>1782500</v>
      </c>
      <c r="Q1061">
        <f t="shared" si="17"/>
        <v>1.7825</v>
      </c>
      <c r="S1061">
        <v>0</v>
      </c>
      <c r="T1061">
        <v>0.82330000000000003</v>
      </c>
      <c r="AA1061">
        <f t="shared" si="18"/>
        <v>1287.0036101083033</v>
      </c>
      <c r="AB1061">
        <f t="shared" si="19"/>
        <v>776.99859747545588</v>
      </c>
      <c r="AC1061">
        <f t="shared" si="20"/>
        <v>0</v>
      </c>
      <c r="AD1061">
        <v>24</v>
      </c>
    </row>
    <row r="1062" spans="1:30" x14ac:dyDescent="0.25">
      <c r="A1062" t="s">
        <v>127</v>
      </c>
      <c r="B1062" t="s">
        <v>128</v>
      </c>
      <c r="C1062" t="s">
        <v>129</v>
      </c>
      <c r="D1062" s="2">
        <v>35525</v>
      </c>
      <c r="F1062">
        <v>24</v>
      </c>
      <c r="G1062">
        <v>1580</v>
      </c>
      <c r="I1062">
        <v>370</v>
      </c>
      <c r="M1062">
        <v>1385</v>
      </c>
      <c r="N1062">
        <v>1385</v>
      </c>
      <c r="O1062">
        <v>0</v>
      </c>
      <c r="P1062">
        <v>1648200</v>
      </c>
      <c r="Q1062">
        <f t="shared" si="17"/>
        <v>1.6482000000000001</v>
      </c>
      <c r="S1062">
        <v>0</v>
      </c>
      <c r="T1062">
        <v>0.81410000000000005</v>
      </c>
      <c r="AA1062">
        <f t="shared" si="18"/>
        <v>1190.0361010830325</v>
      </c>
      <c r="AB1062">
        <f t="shared" si="19"/>
        <v>840.3106419123892</v>
      </c>
      <c r="AC1062">
        <f t="shared" si="20"/>
        <v>0</v>
      </c>
      <c r="AD1062">
        <v>24</v>
      </c>
    </row>
    <row r="1063" spans="1:30" x14ac:dyDescent="0.25">
      <c r="A1063" t="s">
        <v>127</v>
      </c>
      <c r="B1063" t="s">
        <v>128</v>
      </c>
      <c r="C1063" t="s">
        <v>129</v>
      </c>
      <c r="D1063" s="2">
        <v>35546</v>
      </c>
      <c r="F1063">
        <v>24</v>
      </c>
      <c r="G1063">
        <v>1556</v>
      </c>
      <c r="I1063">
        <v>400</v>
      </c>
      <c r="M1063">
        <v>1571</v>
      </c>
      <c r="N1063">
        <v>1571</v>
      </c>
      <c r="O1063">
        <v>0</v>
      </c>
      <c r="P1063">
        <v>2031299.9999999998</v>
      </c>
      <c r="Q1063">
        <f t="shared" si="17"/>
        <v>2.0312999999999999</v>
      </c>
      <c r="S1063">
        <v>0</v>
      </c>
      <c r="T1063">
        <v>0.81499999999999995</v>
      </c>
      <c r="AA1063">
        <f t="shared" si="18"/>
        <v>1292.9980903882877</v>
      </c>
      <c r="AB1063">
        <f t="shared" si="19"/>
        <v>773.39634716683906</v>
      </c>
      <c r="AC1063">
        <f t="shared" si="20"/>
        <v>0</v>
      </c>
      <c r="AD1063">
        <v>24</v>
      </c>
    </row>
    <row r="1064" spans="1:30" x14ac:dyDescent="0.25">
      <c r="A1064" t="s">
        <v>127</v>
      </c>
      <c r="B1064" t="s">
        <v>128</v>
      </c>
      <c r="C1064" t="s">
        <v>129</v>
      </c>
      <c r="D1064" s="2">
        <v>35563</v>
      </c>
      <c r="F1064">
        <v>24</v>
      </c>
      <c r="G1064">
        <v>1500</v>
      </c>
      <c r="I1064">
        <v>440</v>
      </c>
      <c r="M1064">
        <v>1509</v>
      </c>
      <c r="N1064">
        <v>1509</v>
      </c>
      <c r="O1064">
        <v>0</v>
      </c>
      <c r="P1064">
        <v>2031100</v>
      </c>
      <c r="Q1064">
        <f t="shared" si="17"/>
        <v>2.0310999999999999</v>
      </c>
      <c r="S1064">
        <v>0</v>
      </c>
      <c r="T1064">
        <v>0.81240000000000001</v>
      </c>
      <c r="AA1064">
        <f t="shared" si="18"/>
        <v>1345.9907223326707</v>
      </c>
      <c r="AB1064">
        <f t="shared" si="19"/>
        <v>742.94717148343261</v>
      </c>
      <c r="AC1064">
        <f t="shared" si="20"/>
        <v>0</v>
      </c>
      <c r="AD1064">
        <v>24</v>
      </c>
    </row>
    <row r="1065" spans="1:30" x14ac:dyDescent="0.25">
      <c r="A1065" t="s">
        <v>127</v>
      </c>
      <c r="B1065" t="s">
        <v>128</v>
      </c>
      <c r="C1065" t="s">
        <v>129</v>
      </c>
      <c r="D1065" s="2">
        <v>35573</v>
      </c>
      <c r="F1065">
        <v>24</v>
      </c>
      <c r="G1065">
        <v>1500</v>
      </c>
      <c r="I1065">
        <v>280</v>
      </c>
      <c r="M1065">
        <v>1510</v>
      </c>
      <c r="N1065">
        <v>1510</v>
      </c>
      <c r="O1065">
        <v>0</v>
      </c>
      <c r="P1065">
        <v>1854300</v>
      </c>
      <c r="Q1065">
        <f t="shared" si="17"/>
        <v>1.8543000000000001</v>
      </c>
      <c r="S1065">
        <v>0</v>
      </c>
      <c r="T1065">
        <v>0.78739999999999999</v>
      </c>
      <c r="AA1065">
        <f t="shared" si="18"/>
        <v>1228.0132450331125</v>
      </c>
      <c r="AB1065">
        <f t="shared" si="19"/>
        <v>814.32346438008949</v>
      </c>
      <c r="AC1065">
        <f t="shared" si="20"/>
        <v>0</v>
      </c>
      <c r="AD1065">
        <v>24</v>
      </c>
    </row>
    <row r="1066" spans="1:30" x14ac:dyDescent="0.25">
      <c r="A1066" t="s">
        <v>127</v>
      </c>
      <c r="B1066" t="s">
        <v>128</v>
      </c>
      <c r="C1066" t="s">
        <v>129</v>
      </c>
      <c r="D1066" s="2">
        <v>35598</v>
      </c>
      <c r="F1066">
        <v>24</v>
      </c>
      <c r="G1066">
        <v>1400</v>
      </c>
      <c r="I1066">
        <v>360</v>
      </c>
      <c r="M1066">
        <v>1554</v>
      </c>
      <c r="N1066">
        <v>1507</v>
      </c>
      <c r="O1066">
        <v>47</v>
      </c>
      <c r="P1066">
        <v>1872600</v>
      </c>
      <c r="Q1066">
        <f t="shared" si="17"/>
        <v>1.8726</v>
      </c>
      <c r="S1066">
        <v>3</v>
      </c>
      <c r="T1066">
        <v>0.80659999999999998</v>
      </c>
      <c r="AA1066">
        <f t="shared" si="18"/>
        <v>1242.6011944260119</v>
      </c>
      <c r="AB1066">
        <f t="shared" si="19"/>
        <v>804.7634305244045</v>
      </c>
      <c r="AC1066">
        <f t="shared" si="20"/>
        <v>25.098793121862649</v>
      </c>
      <c r="AD1066">
        <v>24</v>
      </c>
    </row>
    <row r="1067" spans="1:30" x14ac:dyDescent="0.25">
      <c r="A1067" t="s">
        <v>127</v>
      </c>
      <c r="B1067" t="s">
        <v>128</v>
      </c>
      <c r="C1067" t="s">
        <v>129</v>
      </c>
      <c r="D1067" s="2">
        <v>35609</v>
      </c>
      <c r="F1067">
        <v>24</v>
      </c>
      <c r="G1067">
        <v>1640</v>
      </c>
      <c r="I1067">
        <v>270</v>
      </c>
      <c r="M1067">
        <v>1571</v>
      </c>
      <c r="N1067">
        <v>1571</v>
      </c>
      <c r="O1067">
        <v>0</v>
      </c>
      <c r="P1067">
        <v>2080000</v>
      </c>
      <c r="Q1067">
        <f t="shared" si="17"/>
        <v>2.08</v>
      </c>
      <c r="S1067">
        <v>0</v>
      </c>
      <c r="T1067">
        <v>0.80720000000000003</v>
      </c>
      <c r="AA1067">
        <f t="shared" si="18"/>
        <v>1323.9974538510503</v>
      </c>
      <c r="AB1067">
        <f t="shared" si="19"/>
        <v>755.28846153846155</v>
      </c>
      <c r="AC1067">
        <f t="shared" si="20"/>
        <v>0</v>
      </c>
      <c r="AD1067">
        <v>24</v>
      </c>
    </row>
    <row r="1068" spans="1:30" x14ac:dyDescent="0.25">
      <c r="A1068" t="s">
        <v>127</v>
      </c>
      <c r="B1068" t="s">
        <v>128</v>
      </c>
      <c r="C1068" t="s">
        <v>129</v>
      </c>
      <c r="D1068" s="2">
        <v>35621</v>
      </c>
      <c r="F1068">
        <v>24</v>
      </c>
      <c r="G1068">
        <v>1350</v>
      </c>
      <c r="I1068">
        <v>400</v>
      </c>
      <c r="M1068">
        <v>1611</v>
      </c>
      <c r="N1068">
        <v>1607</v>
      </c>
      <c r="O1068">
        <v>4</v>
      </c>
      <c r="P1068">
        <v>2115200</v>
      </c>
      <c r="Q1068">
        <f t="shared" si="17"/>
        <v>2.1152000000000002</v>
      </c>
      <c r="S1068">
        <v>0.25</v>
      </c>
      <c r="T1068">
        <v>0.80520000000000003</v>
      </c>
      <c r="AA1068">
        <f t="shared" si="18"/>
        <v>1316.2414436838831</v>
      </c>
      <c r="AB1068">
        <f t="shared" si="19"/>
        <v>759.73903177004536</v>
      </c>
      <c r="AC1068">
        <f t="shared" si="20"/>
        <v>1.8910741301059</v>
      </c>
      <c r="AD1068">
        <v>24</v>
      </c>
    </row>
    <row r="1069" spans="1:30" x14ac:dyDescent="0.25">
      <c r="A1069" t="s">
        <v>127</v>
      </c>
      <c r="B1069" t="s">
        <v>128</v>
      </c>
      <c r="C1069" t="s">
        <v>129</v>
      </c>
      <c r="D1069" s="2">
        <v>35640</v>
      </c>
      <c r="F1069">
        <v>24</v>
      </c>
      <c r="G1069">
        <v>1320</v>
      </c>
      <c r="I1069">
        <v>420</v>
      </c>
      <c r="M1069">
        <v>1599</v>
      </c>
      <c r="N1069">
        <v>1594</v>
      </c>
      <c r="O1069">
        <v>5</v>
      </c>
      <c r="P1069">
        <v>2214600</v>
      </c>
      <c r="Q1069">
        <f t="shared" si="17"/>
        <v>2.2145999999999999</v>
      </c>
      <c r="S1069">
        <v>0.3</v>
      </c>
      <c r="T1069">
        <v>0.79149999999999998</v>
      </c>
      <c r="AA1069">
        <f t="shared" si="18"/>
        <v>1389.3350062735258</v>
      </c>
      <c r="AB1069">
        <f t="shared" si="19"/>
        <v>719.76880700803758</v>
      </c>
      <c r="AC1069">
        <f t="shared" si="20"/>
        <v>2.2577440621331166</v>
      </c>
      <c r="AD1069">
        <v>24</v>
      </c>
    </row>
    <row r="1070" spans="1:30" x14ac:dyDescent="0.25">
      <c r="A1070" t="s">
        <v>127</v>
      </c>
      <c r="B1070" t="s">
        <v>128</v>
      </c>
      <c r="C1070" t="s">
        <v>129</v>
      </c>
      <c r="D1070" s="2">
        <v>35655</v>
      </c>
      <c r="F1070">
        <v>24</v>
      </c>
      <c r="G1070">
        <v>1380</v>
      </c>
      <c r="I1070">
        <v>400</v>
      </c>
      <c r="M1070">
        <v>1388</v>
      </c>
      <c r="N1070">
        <v>1360</v>
      </c>
      <c r="O1070">
        <v>28</v>
      </c>
      <c r="P1070">
        <v>2120900</v>
      </c>
      <c r="Q1070">
        <f t="shared" si="17"/>
        <v>2.1208999999999998</v>
      </c>
      <c r="S1070">
        <v>2</v>
      </c>
      <c r="T1070">
        <v>0.80559999999999998</v>
      </c>
      <c r="AA1070">
        <f t="shared" si="18"/>
        <v>1559.4852941176471</v>
      </c>
      <c r="AB1070">
        <f t="shared" si="19"/>
        <v>641.23721061813387</v>
      </c>
      <c r="AC1070">
        <f t="shared" si="20"/>
        <v>13.201942571549814</v>
      </c>
      <c r="AD1070">
        <v>24</v>
      </c>
    </row>
    <row r="1071" spans="1:30" x14ac:dyDescent="0.25">
      <c r="A1071" t="s">
        <v>127</v>
      </c>
      <c r="B1071" t="s">
        <v>128</v>
      </c>
      <c r="C1071" t="s">
        <v>129</v>
      </c>
      <c r="D1071" s="2">
        <v>35667</v>
      </c>
      <c r="F1071">
        <v>24</v>
      </c>
      <c r="G1071">
        <v>1400</v>
      </c>
      <c r="I1071">
        <v>380</v>
      </c>
      <c r="M1071">
        <v>1384</v>
      </c>
      <c r="N1071">
        <v>1382</v>
      </c>
      <c r="O1071">
        <v>2</v>
      </c>
      <c r="P1071">
        <v>2377700</v>
      </c>
      <c r="Q1071">
        <f t="shared" si="17"/>
        <v>2.3776999999999999</v>
      </c>
      <c r="S1071">
        <v>0.15</v>
      </c>
      <c r="T1071">
        <v>0.8044</v>
      </c>
      <c r="AA1071">
        <f t="shared" si="18"/>
        <v>1720.4775687409551</v>
      </c>
      <c r="AB1071">
        <f t="shared" si="19"/>
        <v>581.23396559700552</v>
      </c>
      <c r="AC1071">
        <f t="shared" si="20"/>
        <v>0.8411490095470413</v>
      </c>
      <c r="AD1071">
        <v>24</v>
      </c>
    </row>
    <row r="1072" spans="1:30" x14ac:dyDescent="0.25">
      <c r="A1072" t="s">
        <v>127</v>
      </c>
      <c r="B1072" t="s">
        <v>128</v>
      </c>
      <c r="C1072" t="s">
        <v>129</v>
      </c>
      <c r="D1072" s="2">
        <v>35683</v>
      </c>
      <c r="F1072">
        <v>24</v>
      </c>
      <c r="G1072">
        <v>1420</v>
      </c>
      <c r="I1072">
        <v>390</v>
      </c>
      <c r="M1072">
        <v>1187</v>
      </c>
      <c r="N1072">
        <v>1186</v>
      </c>
      <c r="O1072">
        <v>1</v>
      </c>
      <c r="P1072">
        <v>2347900</v>
      </c>
      <c r="Q1072">
        <f t="shared" si="17"/>
        <v>2.3479000000000001</v>
      </c>
      <c r="S1072">
        <v>0.1</v>
      </c>
      <c r="T1072">
        <v>0.8054</v>
      </c>
      <c r="AA1072">
        <f t="shared" si="18"/>
        <v>1979.6795952782461</v>
      </c>
      <c r="AB1072">
        <f t="shared" si="19"/>
        <v>505.13224583670512</v>
      </c>
      <c r="AC1072">
        <f t="shared" si="20"/>
        <v>0.42591251756889131</v>
      </c>
      <c r="AD1072">
        <v>24</v>
      </c>
    </row>
    <row r="1073" spans="1:30" x14ac:dyDescent="0.25">
      <c r="A1073" t="s">
        <v>127</v>
      </c>
      <c r="B1073" t="s">
        <v>128</v>
      </c>
      <c r="C1073" t="s">
        <v>129</v>
      </c>
      <c r="D1073" s="2">
        <v>35710</v>
      </c>
      <c r="F1073">
        <v>24</v>
      </c>
      <c r="G1073">
        <v>1420</v>
      </c>
      <c r="I1073">
        <v>300</v>
      </c>
      <c r="M1073">
        <v>1126</v>
      </c>
      <c r="N1073">
        <v>1126</v>
      </c>
      <c r="O1073">
        <v>0</v>
      </c>
      <c r="P1073">
        <v>2351100</v>
      </c>
      <c r="Q1073">
        <f t="shared" si="17"/>
        <v>2.3511000000000002</v>
      </c>
      <c r="S1073">
        <v>0</v>
      </c>
      <c r="T1073">
        <v>0.80359999999999998</v>
      </c>
      <c r="AA1073">
        <f t="shared" si="18"/>
        <v>2088.0106571936058</v>
      </c>
      <c r="AB1073">
        <f t="shared" si="19"/>
        <v>478.92475862362295</v>
      </c>
      <c r="AC1073">
        <f t="shared" si="20"/>
        <v>0</v>
      </c>
      <c r="AD1073">
        <v>24</v>
      </c>
    </row>
    <row r="1074" spans="1:30" x14ac:dyDescent="0.25">
      <c r="A1074" t="s">
        <v>127</v>
      </c>
      <c r="B1074" t="s">
        <v>128</v>
      </c>
      <c r="C1074" t="s">
        <v>129</v>
      </c>
      <c r="D1074" s="2">
        <v>35728</v>
      </c>
      <c r="F1074">
        <v>24</v>
      </c>
      <c r="G1074">
        <v>1380</v>
      </c>
      <c r="I1074">
        <v>350</v>
      </c>
      <c r="M1074">
        <v>1118</v>
      </c>
      <c r="N1074">
        <v>1118</v>
      </c>
      <c r="O1074">
        <v>0</v>
      </c>
      <c r="P1074">
        <v>2392500</v>
      </c>
      <c r="Q1074">
        <f t="shared" si="17"/>
        <v>2.3925000000000001</v>
      </c>
      <c r="S1074">
        <v>0</v>
      </c>
      <c r="T1074">
        <v>0.80479999999999996</v>
      </c>
      <c r="AA1074">
        <f t="shared" si="18"/>
        <v>2139.9821109123436</v>
      </c>
      <c r="AB1074">
        <f t="shared" si="19"/>
        <v>467.29362591431556</v>
      </c>
      <c r="AC1074">
        <f t="shared" si="20"/>
        <v>0</v>
      </c>
      <c r="AD1074">
        <v>24</v>
      </c>
    </row>
    <row r="1075" spans="1:30" x14ac:dyDescent="0.25">
      <c r="A1075" t="s">
        <v>127</v>
      </c>
      <c r="B1075" t="s">
        <v>128</v>
      </c>
      <c r="C1075" t="s">
        <v>129</v>
      </c>
      <c r="D1075" s="2">
        <v>35740</v>
      </c>
      <c r="F1075">
        <v>24</v>
      </c>
      <c r="G1075">
        <v>1500</v>
      </c>
      <c r="I1075">
        <v>280</v>
      </c>
      <c r="M1075">
        <v>1238</v>
      </c>
      <c r="N1075">
        <v>1238</v>
      </c>
      <c r="O1075">
        <v>0</v>
      </c>
      <c r="P1075">
        <v>2604800</v>
      </c>
      <c r="Q1075">
        <f t="shared" si="17"/>
        <v>2.6048</v>
      </c>
      <c r="S1075">
        <v>0</v>
      </c>
      <c r="T1075">
        <v>0.8014</v>
      </c>
      <c r="AA1075">
        <f t="shared" si="18"/>
        <v>2104.0387722132473</v>
      </c>
      <c r="AB1075">
        <f t="shared" si="19"/>
        <v>475.27641277641277</v>
      </c>
      <c r="AC1075">
        <f t="shared" si="20"/>
        <v>0</v>
      </c>
      <c r="AD1075">
        <v>24</v>
      </c>
    </row>
    <row r="1076" spans="1:30" x14ac:dyDescent="0.25">
      <c r="A1076" t="s">
        <v>127</v>
      </c>
      <c r="B1076" t="s">
        <v>128</v>
      </c>
      <c r="C1076" t="s">
        <v>129</v>
      </c>
      <c r="D1076" s="2">
        <v>35761</v>
      </c>
      <c r="F1076">
        <v>24</v>
      </c>
      <c r="G1076">
        <v>1400</v>
      </c>
      <c r="I1076">
        <v>300</v>
      </c>
      <c r="M1076">
        <v>1080</v>
      </c>
      <c r="N1076">
        <v>1080</v>
      </c>
      <c r="O1076">
        <v>0</v>
      </c>
      <c r="P1076">
        <v>2817700</v>
      </c>
      <c r="Q1076">
        <f t="shared" si="17"/>
        <v>2.8176999999999999</v>
      </c>
      <c r="S1076">
        <v>0</v>
      </c>
      <c r="T1076">
        <v>0.80910000000000004</v>
      </c>
      <c r="AA1076">
        <f t="shared" si="18"/>
        <v>2608.9814814814813</v>
      </c>
      <c r="AB1076">
        <f t="shared" si="19"/>
        <v>383.29133690598718</v>
      </c>
      <c r="AC1076">
        <f t="shared" si="20"/>
        <v>0</v>
      </c>
      <c r="AD1076">
        <v>24</v>
      </c>
    </row>
    <row r="1077" spans="1:30" x14ac:dyDescent="0.25">
      <c r="A1077" t="s">
        <v>127</v>
      </c>
      <c r="B1077" t="s">
        <v>128</v>
      </c>
      <c r="C1077" t="s">
        <v>129</v>
      </c>
      <c r="D1077" s="2">
        <v>35781</v>
      </c>
      <c r="F1077">
        <v>24</v>
      </c>
      <c r="G1077">
        <v>1300</v>
      </c>
      <c r="I1077">
        <v>340</v>
      </c>
      <c r="M1077">
        <v>1127</v>
      </c>
      <c r="N1077">
        <v>1127</v>
      </c>
      <c r="O1077">
        <v>0</v>
      </c>
      <c r="P1077">
        <v>2592100</v>
      </c>
      <c r="Q1077">
        <f t="shared" si="17"/>
        <v>2.5920999999999998</v>
      </c>
      <c r="S1077">
        <v>0</v>
      </c>
      <c r="T1077">
        <v>0.80879999999999996</v>
      </c>
      <c r="AA1077">
        <f t="shared" si="18"/>
        <v>2300</v>
      </c>
      <c r="AB1077">
        <f t="shared" si="19"/>
        <v>434.78260869565219</v>
      </c>
      <c r="AC1077">
        <f t="shared" si="20"/>
        <v>0</v>
      </c>
      <c r="AD1077">
        <v>24</v>
      </c>
    </row>
    <row r="1078" spans="1:30" x14ac:dyDescent="0.25">
      <c r="A1078" t="s">
        <v>127</v>
      </c>
      <c r="B1078" t="s">
        <v>128</v>
      </c>
      <c r="C1078" t="s">
        <v>129</v>
      </c>
      <c r="D1078" s="2">
        <v>35794</v>
      </c>
      <c r="F1078">
        <v>24</v>
      </c>
      <c r="G1078">
        <v>1350</v>
      </c>
      <c r="I1078">
        <v>430</v>
      </c>
      <c r="M1078">
        <v>1041</v>
      </c>
      <c r="N1078">
        <v>1041</v>
      </c>
      <c r="O1078">
        <v>0</v>
      </c>
      <c r="P1078">
        <v>2295400</v>
      </c>
      <c r="Q1078">
        <f t="shared" si="17"/>
        <v>2.2953999999999999</v>
      </c>
      <c r="S1078">
        <v>0</v>
      </c>
      <c r="T1078">
        <v>0.80700000000000005</v>
      </c>
      <c r="AA1078">
        <f t="shared" si="18"/>
        <v>2204.9951969260328</v>
      </c>
      <c r="AB1078">
        <f t="shared" si="19"/>
        <v>453.51572710638669</v>
      </c>
      <c r="AC1078">
        <f t="shared" si="20"/>
        <v>0</v>
      </c>
      <c r="AD1078">
        <v>24</v>
      </c>
    </row>
    <row r="1079" spans="1:30" x14ac:dyDescent="0.25">
      <c r="A1079" t="s">
        <v>127</v>
      </c>
      <c r="B1079" t="s">
        <v>128</v>
      </c>
      <c r="C1079" t="s">
        <v>129</v>
      </c>
      <c r="D1079" s="2">
        <v>35798</v>
      </c>
      <c r="F1079">
        <v>24</v>
      </c>
      <c r="G1079">
        <v>1320</v>
      </c>
      <c r="I1079">
        <v>370</v>
      </c>
      <c r="M1079">
        <v>1014</v>
      </c>
      <c r="N1079">
        <v>1014</v>
      </c>
      <c r="O1079">
        <v>0</v>
      </c>
      <c r="P1079">
        <v>2552200</v>
      </c>
      <c r="Q1079">
        <f t="shared" si="17"/>
        <v>2.5522</v>
      </c>
      <c r="S1079">
        <v>0</v>
      </c>
      <c r="T1079">
        <v>0.81040000000000001</v>
      </c>
      <c r="AA1079">
        <f t="shared" si="18"/>
        <v>2516.9625246548321</v>
      </c>
      <c r="AB1079">
        <f t="shared" si="19"/>
        <v>397.30428649792333</v>
      </c>
      <c r="AC1079">
        <f t="shared" si="20"/>
        <v>0</v>
      </c>
      <c r="AD1079">
        <v>24</v>
      </c>
    </row>
    <row r="1080" spans="1:30" x14ac:dyDescent="0.25">
      <c r="A1080" t="s">
        <v>127</v>
      </c>
      <c r="B1080" t="s">
        <v>128</v>
      </c>
      <c r="C1080" t="s">
        <v>129</v>
      </c>
      <c r="D1080" s="2">
        <v>35825</v>
      </c>
      <c r="F1080">
        <v>24</v>
      </c>
      <c r="G1080">
        <v>1400</v>
      </c>
      <c r="I1080">
        <v>280</v>
      </c>
      <c r="M1080">
        <v>919</v>
      </c>
      <c r="N1080">
        <v>919</v>
      </c>
      <c r="O1080">
        <v>0</v>
      </c>
      <c r="P1080">
        <v>2392200</v>
      </c>
      <c r="Q1080">
        <f t="shared" si="17"/>
        <v>2.3921999999999999</v>
      </c>
      <c r="S1080">
        <v>0</v>
      </c>
      <c r="T1080">
        <v>0.8085</v>
      </c>
      <c r="AA1080">
        <f t="shared" si="18"/>
        <v>2603.0467899891187</v>
      </c>
      <c r="AB1080">
        <f t="shared" si="19"/>
        <v>384.16520357829614</v>
      </c>
      <c r="AC1080">
        <f t="shared" si="20"/>
        <v>0</v>
      </c>
      <c r="AD1080">
        <v>24</v>
      </c>
    </row>
    <row r="1081" spans="1:30" x14ac:dyDescent="0.25">
      <c r="A1081" t="s">
        <v>127</v>
      </c>
      <c r="B1081" t="s">
        <v>128</v>
      </c>
      <c r="C1081" t="s">
        <v>129</v>
      </c>
      <c r="D1081" s="2">
        <v>35846</v>
      </c>
      <c r="F1081">
        <v>24</v>
      </c>
      <c r="G1081">
        <v>1400</v>
      </c>
      <c r="I1081">
        <v>270</v>
      </c>
      <c r="M1081">
        <v>871</v>
      </c>
      <c r="N1081">
        <v>871</v>
      </c>
      <c r="O1081">
        <v>0</v>
      </c>
      <c r="P1081">
        <v>2262900</v>
      </c>
      <c r="Q1081">
        <f t="shared" si="17"/>
        <v>2.2629000000000001</v>
      </c>
      <c r="S1081">
        <v>0</v>
      </c>
      <c r="T1081">
        <v>0.80720000000000003</v>
      </c>
      <c r="AA1081">
        <f t="shared" si="18"/>
        <v>2598.0482204362802</v>
      </c>
      <c r="AB1081">
        <f t="shared" si="19"/>
        <v>384.90432630695125</v>
      </c>
      <c r="AC1081">
        <f t="shared" si="20"/>
        <v>0</v>
      </c>
      <c r="AD1081">
        <v>24</v>
      </c>
    </row>
    <row r="1082" spans="1:30" x14ac:dyDescent="0.25">
      <c r="A1082" t="s">
        <v>127</v>
      </c>
      <c r="B1082" t="s">
        <v>128</v>
      </c>
      <c r="C1082" t="s">
        <v>129</v>
      </c>
      <c r="D1082" s="2">
        <v>35859</v>
      </c>
      <c r="F1082">
        <v>24</v>
      </c>
      <c r="G1082">
        <v>2000</v>
      </c>
      <c r="I1082">
        <v>460</v>
      </c>
      <c r="M1082">
        <v>1482</v>
      </c>
      <c r="N1082">
        <v>1481</v>
      </c>
      <c r="O1082">
        <v>1</v>
      </c>
      <c r="P1082">
        <v>5471500</v>
      </c>
      <c r="Q1082">
        <f t="shared" si="17"/>
        <v>5.4714999999999998</v>
      </c>
      <c r="S1082">
        <v>0.05</v>
      </c>
      <c r="T1082">
        <v>0.80900000000000005</v>
      </c>
      <c r="AA1082">
        <f t="shared" si="18"/>
        <v>3694.4632005401754</v>
      </c>
      <c r="AB1082">
        <f t="shared" si="19"/>
        <v>270.67531755460112</v>
      </c>
      <c r="AC1082">
        <f t="shared" si="20"/>
        <v>0.18276523805172257</v>
      </c>
      <c r="AD1082">
        <v>24</v>
      </c>
    </row>
    <row r="1083" spans="1:30" x14ac:dyDescent="0.25">
      <c r="A1083" t="s">
        <v>127</v>
      </c>
      <c r="B1083" t="s">
        <v>128</v>
      </c>
      <c r="C1083" t="s">
        <v>129</v>
      </c>
      <c r="D1083" s="2">
        <v>35871</v>
      </c>
      <c r="F1083">
        <v>24</v>
      </c>
      <c r="G1083">
        <v>2030</v>
      </c>
      <c r="I1083">
        <v>500</v>
      </c>
      <c r="M1083">
        <v>1439</v>
      </c>
      <c r="N1083">
        <v>1439</v>
      </c>
      <c r="O1083">
        <v>0</v>
      </c>
      <c r="P1083">
        <v>3922700</v>
      </c>
      <c r="Q1083">
        <f t="shared" si="17"/>
        <v>3.9226999999999999</v>
      </c>
      <c r="S1083">
        <v>0</v>
      </c>
      <c r="T1083">
        <v>0.80640000000000001</v>
      </c>
      <c r="AA1083">
        <f t="shared" si="18"/>
        <v>2725.9902710215429</v>
      </c>
      <c r="AB1083">
        <f t="shared" si="19"/>
        <v>366.83916690034926</v>
      </c>
      <c r="AC1083">
        <f t="shared" si="20"/>
        <v>0</v>
      </c>
      <c r="AD1083">
        <v>24</v>
      </c>
    </row>
    <row r="1084" spans="1:30" x14ac:dyDescent="0.25">
      <c r="A1084" t="s">
        <v>127</v>
      </c>
      <c r="B1084" t="s">
        <v>128</v>
      </c>
      <c r="C1084" t="s">
        <v>129</v>
      </c>
      <c r="D1084" s="2">
        <v>35879</v>
      </c>
      <c r="F1084">
        <v>24</v>
      </c>
      <c r="G1084">
        <v>2100</v>
      </c>
      <c r="I1084">
        <v>430</v>
      </c>
      <c r="M1084">
        <v>1386</v>
      </c>
      <c r="N1084">
        <v>1386</v>
      </c>
      <c r="O1084">
        <v>0</v>
      </c>
      <c r="P1084">
        <v>4324300</v>
      </c>
      <c r="Q1084">
        <f t="shared" si="17"/>
        <v>4.3243</v>
      </c>
      <c r="S1084">
        <v>0</v>
      </c>
      <c r="T1084">
        <v>0.80859999999999999</v>
      </c>
      <c r="AA1084">
        <f t="shared" si="18"/>
        <v>3119.9855699855698</v>
      </c>
      <c r="AB1084">
        <f t="shared" si="19"/>
        <v>320.51430289295376</v>
      </c>
      <c r="AC1084">
        <f t="shared" si="20"/>
        <v>0</v>
      </c>
      <c r="AD1084">
        <v>24</v>
      </c>
    </row>
    <row r="1085" spans="1:30" x14ac:dyDescent="0.25">
      <c r="A1085" t="s">
        <v>127</v>
      </c>
      <c r="B1085" t="s">
        <v>128</v>
      </c>
      <c r="C1085" t="s">
        <v>129</v>
      </c>
      <c r="D1085" s="2">
        <v>35888</v>
      </c>
      <c r="F1085">
        <v>24</v>
      </c>
      <c r="G1085">
        <v>2100</v>
      </c>
      <c r="I1085">
        <v>430</v>
      </c>
      <c r="M1085">
        <v>1321</v>
      </c>
      <c r="N1085">
        <v>1317</v>
      </c>
      <c r="O1085">
        <v>4</v>
      </c>
      <c r="P1085">
        <v>4398900</v>
      </c>
      <c r="Q1085">
        <f t="shared" si="17"/>
        <v>4.3989000000000003</v>
      </c>
      <c r="S1085">
        <v>0.3</v>
      </c>
      <c r="T1085">
        <v>0.8054</v>
      </c>
      <c r="AA1085">
        <f t="shared" si="18"/>
        <v>3340.0911161731206</v>
      </c>
      <c r="AB1085">
        <f t="shared" si="19"/>
        <v>299.39303007570072</v>
      </c>
      <c r="AC1085">
        <f t="shared" si="20"/>
        <v>0.90931823865057171</v>
      </c>
      <c r="AD1085">
        <v>24</v>
      </c>
    </row>
    <row r="1086" spans="1:30" x14ac:dyDescent="0.25">
      <c r="A1086" t="s">
        <v>127</v>
      </c>
      <c r="B1086" t="s">
        <v>128</v>
      </c>
      <c r="C1086" t="s">
        <v>129</v>
      </c>
      <c r="D1086" s="2">
        <v>35915</v>
      </c>
      <c r="F1086">
        <v>24</v>
      </c>
      <c r="G1086">
        <v>2100</v>
      </c>
      <c r="I1086">
        <v>450</v>
      </c>
      <c r="M1086">
        <v>1314</v>
      </c>
      <c r="N1086">
        <v>1311</v>
      </c>
      <c r="O1086">
        <v>3</v>
      </c>
      <c r="P1086">
        <v>4220600</v>
      </c>
      <c r="Q1086">
        <f t="shared" si="17"/>
        <v>4.2206000000000001</v>
      </c>
      <c r="S1086">
        <v>0.2</v>
      </c>
      <c r="T1086">
        <v>0.78500000000000003</v>
      </c>
      <c r="AA1086">
        <f t="shared" si="18"/>
        <v>3219.3745232646834</v>
      </c>
      <c r="AB1086">
        <f t="shared" si="19"/>
        <v>310.61934322134294</v>
      </c>
      <c r="AC1086">
        <f t="shared" si="20"/>
        <v>0.71079941240581901</v>
      </c>
      <c r="AD1086">
        <v>24</v>
      </c>
    </row>
    <row r="1087" spans="1:30" x14ac:dyDescent="0.25">
      <c r="A1087" t="s">
        <v>127</v>
      </c>
      <c r="B1087" t="s">
        <v>128</v>
      </c>
      <c r="C1087" t="s">
        <v>129</v>
      </c>
      <c r="D1087" s="2">
        <v>35928</v>
      </c>
      <c r="F1087">
        <v>24</v>
      </c>
      <c r="G1087">
        <v>2110</v>
      </c>
      <c r="I1087">
        <v>420</v>
      </c>
      <c r="M1087">
        <v>1275</v>
      </c>
      <c r="N1087">
        <v>1272</v>
      </c>
      <c r="O1087">
        <v>3</v>
      </c>
      <c r="P1087">
        <v>4620600</v>
      </c>
      <c r="Q1087">
        <f t="shared" si="17"/>
        <v>4.6205999999999996</v>
      </c>
      <c r="S1087">
        <v>0.2</v>
      </c>
      <c r="T1087">
        <v>0.80479999999999996</v>
      </c>
      <c r="AA1087">
        <f t="shared" si="18"/>
        <v>3632.5471698113206</v>
      </c>
      <c r="AB1087">
        <f t="shared" si="19"/>
        <v>275.28892351642645</v>
      </c>
      <c r="AC1087">
        <f t="shared" si="20"/>
        <v>0.64926632904817561</v>
      </c>
      <c r="AD1087">
        <v>24</v>
      </c>
    </row>
    <row r="1088" spans="1:30" x14ac:dyDescent="0.25">
      <c r="A1088" t="s">
        <v>127</v>
      </c>
      <c r="B1088" t="s">
        <v>128</v>
      </c>
      <c r="C1088" t="s">
        <v>129</v>
      </c>
      <c r="D1088" s="2">
        <v>35957</v>
      </c>
      <c r="F1088">
        <v>24</v>
      </c>
      <c r="G1088">
        <v>2280</v>
      </c>
      <c r="I1088">
        <v>420</v>
      </c>
      <c r="M1088">
        <v>1292</v>
      </c>
      <c r="N1088">
        <v>1278</v>
      </c>
      <c r="O1088">
        <v>14</v>
      </c>
      <c r="P1088">
        <v>4341100</v>
      </c>
      <c r="Q1088">
        <f t="shared" si="17"/>
        <v>4.3411</v>
      </c>
      <c r="S1088">
        <v>1.05</v>
      </c>
      <c r="T1088">
        <v>0.80400000000000005</v>
      </c>
      <c r="AA1088">
        <f t="shared" si="18"/>
        <v>3396.7918622848201</v>
      </c>
      <c r="AB1088">
        <f t="shared" si="19"/>
        <v>294.395429729792</v>
      </c>
      <c r="AC1088">
        <f t="shared" si="20"/>
        <v>3.2249890580728389</v>
      </c>
      <c r="AD1088">
        <v>24</v>
      </c>
    </row>
    <row r="1089" spans="1:30" x14ac:dyDescent="0.25">
      <c r="A1089" t="s">
        <v>127</v>
      </c>
      <c r="B1089" t="s">
        <v>128</v>
      </c>
      <c r="C1089" t="s">
        <v>129</v>
      </c>
      <c r="D1089" s="2">
        <v>35971</v>
      </c>
      <c r="F1089">
        <v>24</v>
      </c>
      <c r="G1089">
        <v>2200</v>
      </c>
      <c r="I1089">
        <v>450</v>
      </c>
      <c r="M1089">
        <v>1372</v>
      </c>
      <c r="N1089">
        <v>1361</v>
      </c>
      <c r="O1089">
        <v>11</v>
      </c>
      <c r="P1089">
        <v>4181899.9999999995</v>
      </c>
      <c r="Q1089">
        <f t="shared" si="17"/>
        <v>4.1818999999999997</v>
      </c>
      <c r="S1089">
        <v>0.8</v>
      </c>
      <c r="T1089">
        <v>0.80640000000000001</v>
      </c>
      <c r="AA1089">
        <f t="shared" si="18"/>
        <v>3072.6671565025713</v>
      </c>
      <c r="AB1089">
        <f t="shared" si="19"/>
        <v>325.45015423611278</v>
      </c>
      <c r="AC1089">
        <f t="shared" si="20"/>
        <v>2.6303833185872452</v>
      </c>
      <c r="AD1089">
        <v>24</v>
      </c>
    </row>
    <row r="1090" spans="1:30" x14ac:dyDescent="0.25">
      <c r="A1090" t="s">
        <v>127</v>
      </c>
      <c r="B1090" t="s">
        <v>128</v>
      </c>
      <c r="C1090" t="s">
        <v>129</v>
      </c>
      <c r="D1090" s="2">
        <v>35992</v>
      </c>
      <c r="F1090">
        <v>24</v>
      </c>
      <c r="G1090">
        <v>1450</v>
      </c>
      <c r="I1090">
        <v>280</v>
      </c>
      <c r="M1090">
        <v>912</v>
      </c>
      <c r="N1090">
        <v>910</v>
      </c>
      <c r="O1090">
        <v>2</v>
      </c>
      <c r="P1090">
        <v>3792100</v>
      </c>
      <c r="Q1090">
        <f t="shared" ref="Q1090:Q1153" si="21">P1090/1000000</f>
        <v>3.7921</v>
      </c>
      <c r="S1090">
        <v>0.2</v>
      </c>
      <c r="T1090">
        <v>0.79179999999999995</v>
      </c>
      <c r="X1090" t="s">
        <v>326</v>
      </c>
      <c r="AA1090">
        <f t="shared" ref="AA1090:AA1153" si="22">P1090/N1090</f>
        <v>4167.1428571428569</v>
      </c>
      <c r="AB1090">
        <f t="shared" ref="AB1090:AB1153" si="23">N1090/(P1090/1000000)</f>
        <v>239.97257456290708</v>
      </c>
      <c r="AC1090">
        <f t="shared" ref="AC1090:AC1153" si="24">O1090/(P1090/1000000)</f>
        <v>0.527412251786609</v>
      </c>
      <c r="AD1090">
        <v>24</v>
      </c>
    </row>
    <row r="1091" spans="1:30" x14ac:dyDescent="0.25">
      <c r="A1091" t="s">
        <v>127</v>
      </c>
      <c r="B1091" t="s">
        <v>128</v>
      </c>
      <c r="C1091" t="s">
        <v>129</v>
      </c>
      <c r="D1091" s="2">
        <v>36009</v>
      </c>
      <c r="F1091">
        <v>24</v>
      </c>
      <c r="G1091">
        <v>2140</v>
      </c>
      <c r="I1091">
        <v>370</v>
      </c>
      <c r="M1091">
        <v>1101</v>
      </c>
      <c r="N1091">
        <v>1100</v>
      </c>
      <c r="O1091">
        <v>1</v>
      </c>
      <c r="P1091">
        <v>4749700</v>
      </c>
      <c r="Q1091">
        <f t="shared" si="21"/>
        <v>4.7496999999999998</v>
      </c>
      <c r="S1091">
        <v>0.05</v>
      </c>
      <c r="T1091">
        <v>0.80359999999999998</v>
      </c>
      <c r="X1091" t="s">
        <v>249</v>
      </c>
      <c r="AA1091">
        <f t="shared" si="22"/>
        <v>4317.909090909091</v>
      </c>
      <c r="AB1091">
        <f t="shared" si="23"/>
        <v>231.59357433101039</v>
      </c>
      <c r="AC1091">
        <f t="shared" si="24"/>
        <v>0.21053961302819127</v>
      </c>
      <c r="AD1091">
        <v>24</v>
      </c>
    </row>
    <row r="1092" spans="1:30" x14ac:dyDescent="0.25">
      <c r="A1092" t="s">
        <v>127</v>
      </c>
      <c r="B1092" t="s">
        <v>128</v>
      </c>
      <c r="C1092" t="s">
        <v>129</v>
      </c>
      <c r="D1092" s="2">
        <v>36021</v>
      </c>
      <c r="F1092">
        <v>24</v>
      </c>
      <c r="G1092">
        <v>1450</v>
      </c>
      <c r="I1092">
        <v>300</v>
      </c>
      <c r="M1092">
        <v>844</v>
      </c>
      <c r="N1092">
        <v>843</v>
      </c>
      <c r="O1092">
        <v>1</v>
      </c>
      <c r="P1092">
        <v>3967600</v>
      </c>
      <c r="Q1092">
        <f t="shared" si="21"/>
        <v>3.9676</v>
      </c>
      <c r="S1092">
        <v>0.15</v>
      </c>
      <c r="T1092">
        <v>0.80620000000000003</v>
      </c>
      <c r="AA1092">
        <f t="shared" si="22"/>
        <v>4706.5243179122181</v>
      </c>
      <c r="AB1092">
        <f t="shared" si="23"/>
        <v>212.4710152233088</v>
      </c>
      <c r="AC1092">
        <f t="shared" si="24"/>
        <v>0.25204153644520616</v>
      </c>
      <c r="AD1092">
        <v>24</v>
      </c>
    </row>
    <row r="1093" spans="1:30" x14ac:dyDescent="0.25">
      <c r="A1093" t="s">
        <v>127</v>
      </c>
      <c r="B1093" t="s">
        <v>128</v>
      </c>
      <c r="C1093" t="s">
        <v>129</v>
      </c>
      <c r="D1093" s="2">
        <v>36055</v>
      </c>
      <c r="F1093">
        <v>24</v>
      </c>
      <c r="G1093">
        <v>2100</v>
      </c>
      <c r="I1093">
        <v>380</v>
      </c>
      <c r="M1093">
        <v>1103</v>
      </c>
      <c r="N1093">
        <v>1101</v>
      </c>
      <c r="O1093">
        <v>2</v>
      </c>
      <c r="P1093">
        <v>3132500</v>
      </c>
      <c r="Q1093">
        <f t="shared" si="21"/>
        <v>3.1324999999999998</v>
      </c>
      <c r="S1093">
        <v>0.2</v>
      </c>
      <c r="T1093">
        <v>0.80640000000000001</v>
      </c>
      <c r="AA1093">
        <f t="shared" si="22"/>
        <v>2845.1407811080835</v>
      </c>
      <c r="AB1093">
        <f t="shared" si="23"/>
        <v>351.47645650438949</v>
      </c>
      <c r="AC1093">
        <f t="shared" si="24"/>
        <v>0.63846767757382283</v>
      </c>
      <c r="AD1093">
        <v>24</v>
      </c>
    </row>
    <row r="1094" spans="1:30" x14ac:dyDescent="0.25">
      <c r="A1094" t="s">
        <v>127</v>
      </c>
      <c r="B1094" t="s">
        <v>128</v>
      </c>
      <c r="C1094" t="s">
        <v>129</v>
      </c>
      <c r="D1094" s="2">
        <v>36126</v>
      </c>
      <c r="F1094">
        <v>24</v>
      </c>
      <c r="G1094">
        <v>2100</v>
      </c>
      <c r="I1094">
        <v>380</v>
      </c>
      <c r="M1094">
        <v>1379</v>
      </c>
      <c r="N1094">
        <v>1365</v>
      </c>
      <c r="O1094">
        <v>14</v>
      </c>
      <c r="P1094">
        <v>3784000</v>
      </c>
      <c r="Q1094">
        <f t="shared" si="21"/>
        <v>3.7839999999999998</v>
      </c>
      <c r="S1094">
        <v>1</v>
      </c>
      <c r="T1094">
        <v>0.80600000000000005</v>
      </c>
      <c r="AA1094">
        <f t="shared" si="22"/>
        <v>2772.1611721611721</v>
      </c>
      <c r="AB1094">
        <f t="shared" si="23"/>
        <v>360.72938689217762</v>
      </c>
      <c r="AC1094">
        <f t="shared" si="24"/>
        <v>3.6997885835095139</v>
      </c>
      <c r="AD1094">
        <v>24</v>
      </c>
    </row>
    <row r="1095" spans="1:30" x14ac:dyDescent="0.25">
      <c r="A1095" t="s">
        <v>127</v>
      </c>
      <c r="B1095" t="s">
        <v>128</v>
      </c>
      <c r="C1095" t="s">
        <v>129</v>
      </c>
      <c r="D1095" s="2">
        <v>36139</v>
      </c>
      <c r="F1095">
        <v>24</v>
      </c>
      <c r="G1095">
        <v>1350</v>
      </c>
      <c r="I1095">
        <v>320</v>
      </c>
      <c r="M1095">
        <v>935</v>
      </c>
      <c r="N1095">
        <v>930</v>
      </c>
      <c r="O1095">
        <v>5</v>
      </c>
      <c r="P1095">
        <v>2608700</v>
      </c>
      <c r="Q1095">
        <f t="shared" si="21"/>
        <v>2.6086999999999998</v>
      </c>
      <c r="S1095">
        <v>0.5</v>
      </c>
      <c r="T1095">
        <v>0.80740000000000001</v>
      </c>
      <c r="AA1095">
        <f t="shared" si="22"/>
        <v>2805.0537634408602</v>
      </c>
      <c r="AB1095">
        <f t="shared" si="23"/>
        <v>356.49940583432362</v>
      </c>
      <c r="AC1095">
        <f t="shared" si="24"/>
        <v>1.9166634722275464</v>
      </c>
      <c r="AD1095">
        <v>24</v>
      </c>
    </row>
    <row r="1096" spans="1:30" x14ac:dyDescent="0.25">
      <c r="A1096" t="s">
        <v>127</v>
      </c>
      <c r="B1096" t="s">
        <v>128</v>
      </c>
      <c r="C1096" t="s">
        <v>129</v>
      </c>
      <c r="D1096" s="2">
        <v>36142</v>
      </c>
      <c r="F1096">
        <v>24</v>
      </c>
      <c r="G1096">
        <v>1350</v>
      </c>
      <c r="I1096">
        <v>320</v>
      </c>
      <c r="M1096">
        <v>1408</v>
      </c>
      <c r="N1096">
        <v>1394</v>
      </c>
      <c r="O1096">
        <v>14</v>
      </c>
      <c r="P1096">
        <v>4297200</v>
      </c>
      <c r="Q1096">
        <f t="shared" si="21"/>
        <v>4.2972000000000001</v>
      </c>
      <c r="S1096">
        <v>1</v>
      </c>
      <c r="T1096">
        <v>0.80459999999999998</v>
      </c>
      <c r="AA1096">
        <f t="shared" si="22"/>
        <v>3082.6398852223815</v>
      </c>
      <c r="AB1096">
        <f t="shared" si="23"/>
        <v>324.39728195103788</v>
      </c>
      <c r="AC1096">
        <f t="shared" si="24"/>
        <v>3.2579353997952154</v>
      </c>
      <c r="AD1096">
        <v>24</v>
      </c>
    </row>
    <row r="1097" spans="1:30" x14ac:dyDescent="0.25">
      <c r="A1097" t="s">
        <v>127</v>
      </c>
      <c r="B1097" t="s">
        <v>128</v>
      </c>
      <c r="C1097" t="s">
        <v>129</v>
      </c>
      <c r="D1097" s="2">
        <v>36243</v>
      </c>
      <c r="F1097">
        <v>24</v>
      </c>
      <c r="G1097">
        <v>2130</v>
      </c>
      <c r="I1097">
        <v>430</v>
      </c>
      <c r="M1097">
        <v>1372</v>
      </c>
      <c r="N1097">
        <v>1369</v>
      </c>
      <c r="O1097">
        <v>3</v>
      </c>
      <c r="P1097">
        <v>4273800</v>
      </c>
      <c r="Q1097">
        <f t="shared" si="21"/>
        <v>4.2737999999999996</v>
      </c>
      <c r="S1097">
        <v>0.2</v>
      </c>
      <c r="T1097">
        <v>0.81</v>
      </c>
      <c r="AA1097">
        <f t="shared" si="22"/>
        <v>3121.8407596785974</v>
      </c>
      <c r="AB1097">
        <f t="shared" si="23"/>
        <v>320.32383359071554</v>
      </c>
      <c r="AC1097">
        <f t="shared" si="24"/>
        <v>0.70195142496139273</v>
      </c>
      <c r="AD1097">
        <v>24</v>
      </c>
    </row>
    <row r="1098" spans="1:30" x14ac:dyDescent="0.25">
      <c r="A1098" t="s">
        <v>127</v>
      </c>
      <c r="B1098" t="s">
        <v>128</v>
      </c>
      <c r="C1098" t="s">
        <v>129</v>
      </c>
      <c r="D1098" s="2">
        <v>36819</v>
      </c>
      <c r="F1098">
        <v>24</v>
      </c>
      <c r="G1098">
        <v>1750</v>
      </c>
      <c r="I1098">
        <v>300</v>
      </c>
      <c r="M1098">
        <v>1335</v>
      </c>
      <c r="N1098">
        <v>1335</v>
      </c>
      <c r="O1098">
        <v>0</v>
      </c>
      <c r="P1098">
        <v>5577600</v>
      </c>
      <c r="Q1098">
        <f t="shared" si="21"/>
        <v>5.5776000000000003</v>
      </c>
      <c r="S1098">
        <v>0</v>
      </c>
      <c r="T1098">
        <v>0.80559999999999998</v>
      </c>
      <c r="AA1098">
        <f t="shared" si="22"/>
        <v>4177.9775280898875</v>
      </c>
      <c r="AB1098">
        <f t="shared" si="23"/>
        <v>239.35025817555936</v>
      </c>
      <c r="AC1098">
        <f t="shared" si="24"/>
        <v>0</v>
      </c>
      <c r="AD1098">
        <v>24</v>
      </c>
    </row>
    <row r="1099" spans="1:30" x14ac:dyDescent="0.25">
      <c r="A1099" t="s">
        <v>127</v>
      </c>
      <c r="B1099" t="s">
        <v>128</v>
      </c>
      <c r="C1099" t="s">
        <v>129</v>
      </c>
      <c r="D1099" s="2">
        <v>36844</v>
      </c>
      <c r="F1099">
        <v>24</v>
      </c>
      <c r="G1099">
        <v>1200</v>
      </c>
      <c r="I1099">
        <v>280</v>
      </c>
      <c r="M1099">
        <v>803</v>
      </c>
      <c r="N1099">
        <v>775</v>
      </c>
      <c r="O1099">
        <v>28</v>
      </c>
      <c r="P1099">
        <v>3013700</v>
      </c>
      <c r="Q1099">
        <f t="shared" si="21"/>
        <v>3.0137</v>
      </c>
      <c r="S1099">
        <v>3.5</v>
      </c>
      <c r="T1099">
        <v>0.80430000000000001</v>
      </c>
      <c r="AA1099">
        <f t="shared" si="22"/>
        <v>3888.6451612903224</v>
      </c>
      <c r="AB1099">
        <f t="shared" si="23"/>
        <v>257.15897401864817</v>
      </c>
      <c r="AC1099">
        <f t="shared" si="24"/>
        <v>9.2909048677705144</v>
      </c>
      <c r="AD1099">
        <v>24</v>
      </c>
    </row>
    <row r="1100" spans="1:30" x14ac:dyDescent="0.25">
      <c r="A1100" t="s">
        <v>127</v>
      </c>
      <c r="B1100" t="s">
        <v>128</v>
      </c>
      <c r="C1100" t="s">
        <v>129</v>
      </c>
      <c r="D1100" s="2">
        <v>36852</v>
      </c>
      <c r="F1100">
        <v>24</v>
      </c>
      <c r="G1100">
        <v>1150</v>
      </c>
      <c r="I1100">
        <v>300</v>
      </c>
      <c r="M1100">
        <v>769</v>
      </c>
      <c r="N1100">
        <v>746</v>
      </c>
      <c r="O1100">
        <v>23</v>
      </c>
      <c r="P1100">
        <v>2862200</v>
      </c>
      <c r="Q1100">
        <f t="shared" si="21"/>
        <v>2.8622000000000001</v>
      </c>
      <c r="S1100">
        <v>3</v>
      </c>
      <c r="T1100">
        <v>0.79790000000000005</v>
      </c>
      <c r="AA1100">
        <f t="shared" si="22"/>
        <v>3836.7292225201072</v>
      </c>
      <c r="AB1100">
        <f t="shared" si="23"/>
        <v>260.63866955488783</v>
      </c>
      <c r="AC1100">
        <f t="shared" si="24"/>
        <v>8.0357766752847457</v>
      </c>
      <c r="AD1100">
        <v>24</v>
      </c>
    </row>
    <row r="1101" spans="1:30" x14ac:dyDescent="0.25">
      <c r="A1101" t="s">
        <v>127</v>
      </c>
      <c r="B1101" t="s">
        <v>128</v>
      </c>
      <c r="C1101" t="s">
        <v>129</v>
      </c>
      <c r="D1101" s="2">
        <v>36856</v>
      </c>
      <c r="F1101">
        <v>24</v>
      </c>
      <c r="G1101">
        <v>1150</v>
      </c>
      <c r="I1101">
        <v>200</v>
      </c>
      <c r="M1101">
        <v>1101</v>
      </c>
      <c r="N1101">
        <v>1083</v>
      </c>
      <c r="O1101">
        <v>18</v>
      </c>
      <c r="P1101">
        <v>4107800</v>
      </c>
      <c r="Q1101">
        <f t="shared" si="21"/>
        <v>4.1078000000000001</v>
      </c>
      <c r="S1101">
        <v>1.6</v>
      </c>
      <c r="T1101">
        <v>0.80759999999999998</v>
      </c>
      <c r="AA1101">
        <f t="shared" si="22"/>
        <v>3792.9824561403507</v>
      </c>
      <c r="AB1101">
        <f t="shared" si="23"/>
        <v>263.64477335800183</v>
      </c>
      <c r="AC1101">
        <f t="shared" si="24"/>
        <v>4.3819075904377041</v>
      </c>
      <c r="AD1101">
        <v>24</v>
      </c>
    </row>
    <row r="1102" spans="1:30" x14ac:dyDescent="0.25">
      <c r="A1102" t="s">
        <v>127</v>
      </c>
      <c r="B1102" t="s">
        <v>128</v>
      </c>
      <c r="C1102" t="s">
        <v>129</v>
      </c>
      <c r="D1102" s="2">
        <v>36872</v>
      </c>
      <c r="F1102">
        <v>24</v>
      </c>
      <c r="G1102">
        <v>1100</v>
      </c>
      <c r="I1102">
        <v>260</v>
      </c>
      <c r="M1102">
        <v>528</v>
      </c>
      <c r="N1102">
        <v>507</v>
      </c>
      <c r="O1102">
        <v>21</v>
      </c>
      <c r="P1102">
        <v>2137900</v>
      </c>
      <c r="Q1102">
        <f t="shared" si="21"/>
        <v>2.1379000000000001</v>
      </c>
      <c r="S1102">
        <v>4</v>
      </c>
      <c r="T1102">
        <v>0.81110000000000004</v>
      </c>
      <c r="AA1102">
        <f t="shared" si="22"/>
        <v>4216.7652859960554</v>
      </c>
      <c r="AB1102">
        <f t="shared" si="23"/>
        <v>237.14860377005471</v>
      </c>
      <c r="AC1102">
        <f t="shared" si="24"/>
        <v>9.8227232330791896</v>
      </c>
      <c r="AD1102">
        <v>24</v>
      </c>
    </row>
    <row r="1103" spans="1:30" x14ac:dyDescent="0.25">
      <c r="A1103" t="s">
        <v>127</v>
      </c>
      <c r="B1103" t="s">
        <v>128</v>
      </c>
      <c r="C1103" t="s">
        <v>129</v>
      </c>
      <c r="D1103" s="2">
        <v>36874</v>
      </c>
      <c r="F1103">
        <v>24</v>
      </c>
      <c r="G1103">
        <v>1000</v>
      </c>
      <c r="I1103">
        <v>180</v>
      </c>
      <c r="M1103">
        <v>516</v>
      </c>
      <c r="N1103">
        <v>495</v>
      </c>
      <c r="O1103">
        <v>21</v>
      </c>
      <c r="P1103">
        <v>1928800</v>
      </c>
      <c r="Q1103">
        <f t="shared" si="21"/>
        <v>1.9288000000000001</v>
      </c>
      <c r="S1103">
        <v>4</v>
      </c>
      <c r="T1103">
        <v>0.80759999999999998</v>
      </c>
      <c r="AA1103">
        <f t="shared" si="22"/>
        <v>3896.5656565656564</v>
      </c>
      <c r="AB1103">
        <f t="shared" si="23"/>
        <v>256.63625051845708</v>
      </c>
      <c r="AC1103">
        <f t="shared" si="24"/>
        <v>10.887598506843633</v>
      </c>
      <c r="AD1103">
        <v>24</v>
      </c>
    </row>
    <row r="1104" spans="1:30" x14ac:dyDescent="0.25">
      <c r="A1104" t="s">
        <v>127</v>
      </c>
      <c r="B1104" t="s">
        <v>128</v>
      </c>
      <c r="C1104" t="s">
        <v>129</v>
      </c>
      <c r="D1104" s="2">
        <v>36886</v>
      </c>
      <c r="F1104">
        <v>24</v>
      </c>
      <c r="G1104">
        <v>1000</v>
      </c>
      <c r="I1104">
        <v>260</v>
      </c>
      <c r="M1104">
        <v>909</v>
      </c>
      <c r="N1104">
        <v>876</v>
      </c>
      <c r="O1104">
        <v>33</v>
      </c>
      <c r="P1104">
        <v>4116900</v>
      </c>
      <c r="Q1104">
        <f t="shared" si="21"/>
        <v>4.1169000000000002</v>
      </c>
      <c r="S1104">
        <v>3.6</v>
      </c>
      <c r="T1104">
        <v>0.80479999999999996</v>
      </c>
      <c r="AA1104">
        <f t="shared" si="22"/>
        <v>4699.6575342465758</v>
      </c>
      <c r="AB1104">
        <f t="shared" si="23"/>
        <v>212.78146177949426</v>
      </c>
      <c r="AC1104">
        <f t="shared" si="24"/>
        <v>8.0157399985425926</v>
      </c>
      <c r="AD1104">
        <v>24</v>
      </c>
    </row>
    <row r="1105" spans="1:30" x14ac:dyDescent="0.25">
      <c r="A1105" t="s">
        <v>127</v>
      </c>
      <c r="B1105" t="s">
        <v>128</v>
      </c>
      <c r="C1105" t="s">
        <v>129</v>
      </c>
      <c r="D1105" s="2">
        <v>36901</v>
      </c>
      <c r="F1105">
        <v>24</v>
      </c>
      <c r="G1105">
        <v>1120</v>
      </c>
      <c r="I1105">
        <v>340</v>
      </c>
      <c r="M1105">
        <v>807</v>
      </c>
      <c r="N1105">
        <v>765</v>
      </c>
      <c r="O1105">
        <v>42</v>
      </c>
      <c r="P1105">
        <v>1116900</v>
      </c>
      <c r="Q1105">
        <f t="shared" si="21"/>
        <v>1.1169</v>
      </c>
      <c r="S1105">
        <v>5.2</v>
      </c>
      <c r="T1105">
        <v>0.80879999999999996</v>
      </c>
      <c r="AA1105">
        <f t="shared" si="22"/>
        <v>1460</v>
      </c>
      <c r="AB1105">
        <f t="shared" si="23"/>
        <v>684.93150684931504</v>
      </c>
      <c r="AC1105">
        <f t="shared" si="24"/>
        <v>37.604082728982</v>
      </c>
      <c r="AD1105">
        <v>24</v>
      </c>
    </row>
    <row r="1106" spans="1:30" x14ac:dyDescent="0.25">
      <c r="A1106" t="s">
        <v>127</v>
      </c>
      <c r="B1106" t="s">
        <v>128</v>
      </c>
      <c r="C1106" t="s">
        <v>129</v>
      </c>
      <c r="D1106" s="2">
        <v>36958</v>
      </c>
      <c r="F1106">
        <v>24</v>
      </c>
      <c r="G1106">
        <v>1300</v>
      </c>
      <c r="I1106">
        <v>450</v>
      </c>
      <c r="M1106">
        <v>602</v>
      </c>
      <c r="N1106">
        <v>576</v>
      </c>
      <c r="O1106">
        <v>26</v>
      </c>
      <c r="P1106">
        <v>892800</v>
      </c>
      <c r="Q1106">
        <f t="shared" si="21"/>
        <v>0.89280000000000004</v>
      </c>
      <c r="S1106">
        <v>4.4000000000000004</v>
      </c>
      <c r="T1106">
        <v>0.81679999999999997</v>
      </c>
      <c r="AA1106">
        <f t="shared" si="22"/>
        <v>1550</v>
      </c>
      <c r="AB1106">
        <f t="shared" si="23"/>
        <v>645.16129032258061</v>
      </c>
      <c r="AC1106">
        <f t="shared" si="24"/>
        <v>29.121863799283155</v>
      </c>
      <c r="AD1106">
        <v>24</v>
      </c>
    </row>
    <row r="1107" spans="1:30" x14ac:dyDescent="0.25">
      <c r="A1107" t="s">
        <v>127</v>
      </c>
      <c r="B1107" t="s">
        <v>128</v>
      </c>
      <c r="C1107" t="s">
        <v>129</v>
      </c>
      <c r="D1107" s="2">
        <v>36985</v>
      </c>
      <c r="F1107">
        <v>24</v>
      </c>
      <c r="G1107">
        <v>1000</v>
      </c>
      <c r="I1107">
        <v>240</v>
      </c>
      <c r="M1107">
        <v>624</v>
      </c>
      <c r="N1107">
        <v>595</v>
      </c>
      <c r="O1107">
        <v>29</v>
      </c>
      <c r="P1107">
        <v>761300</v>
      </c>
      <c r="Q1107">
        <f t="shared" si="21"/>
        <v>0.76129999999999998</v>
      </c>
      <c r="S1107">
        <v>4.7</v>
      </c>
      <c r="T1107">
        <v>0.79869999999999997</v>
      </c>
      <c r="AA1107">
        <f t="shared" si="22"/>
        <v>1279.4957983193278</v>
      </c>
      <c r="AB1107">
        <f t="shared" si="23"/>
        <v>781.55786155260739</v>
      </c>
      <c r="AC1107">
        <f t="shared" si="24"/>
        <v>38.092736109286747</v>
      </c>
      <c r="AD1107">
        <v>24</v>
      </c>
    </row>
    <row r="1108" spans="1:30" x14ac:dyDescent="0.25">
      <c r="A1108" t="s">
        <v>127</v>
      </c>
      <c r="B1108" t="s">
        <v>128</v>
      </c>
      <c r="C1108" t="s">
        <v>129</v>
      </c>
      <c r="D1108" s="2">
        <v>37023</v>
      </c>
      <c r="F1108">
        <v>24</v>
      </c>
      <c r="G1108">
        <v>1000</v>
      </c>
      <c r="I1108">
        <v>360</v>
      </c>
      <c r="M1108">
        <v>623</v>
      </c>
      <c r="N1108">
        <v>614</v>
      </c>
      <c r="O1108">
        <v>9</v>
      </c>
      <c r="P1108">
        <v>1100800</v>
      </c>
      <c r="Q1108">
        <f t="shared" si="21"/>
        <v>1.1008</v>
      </c>
      <c r="S1108">
        <v>1.5</v>
      </c>
      <c r="T1108">
        <v>0.80930000000000002</v>
      </c>
      <c r="AA1108">
        <f t="shared" si="22"/>
        <v>1792.8338762214983</v>
      </c>
      <c r="AB1108">
        <f t="shared" si="23"/>
        <v>557.77616279069764</v>
      </c>
      <c r="AC1108">
        <f t="shared" si="24"/>
        <v>8.1758720930232567</v>
      </c>
      <c r="AD1108">
        <v>24</v>
      </c>
    </row>
    <row r="1109" spans="1:30" x14ac:dyDescent="0.25">
      <c r="A1109" t="s">
        <v>127</v>
      </c>
      <c r="B1109" t="s">
        <v>128</v>
      </c>
      <c r="C1109" t="s">
        <v>129</v>
      </c>
      <c r="D1109" s="2">
        <v>37052</v>
      </c>
      <c r="F1109">
        <v>24</v>
      </c>
      <c r="G1109">
        <v>660</v>
      </c>
      <c r="I1109">
        <v>140</v>
      </c>
      <c r="M1109">
        <v>531</v>
      </c>
      <c r="N1109">
        <v>523</v>
      </c>
      <c r="O1109">
        <v>8</v>
      </c>
      <c r="P1109">
        <v>737000</v>
      </c>
      <c r="Q1109">
        <f t="shared" si="21"/>
        <v>0.73699999999999999</v>
      </c>
      <c r="S1109">
        <v>1.5</v>
      </c>
      <c r="T1109">
        <v>0.80759999999999998</v>
      </c>
      <c r="AA1109">
        <f t="shared" si="22"/>
        <v>1409.1778202676865</v>
      </c>
      <c r="AB1109">
        <f t="shared" si="23"/>
        <v>709.63364993215737</v>
      </c>
      <c r="AC1109">
        <f t="shared" si="24"/>
        <v>10.854816824966079</v>
      </c>
      <c r="AD1109">
        <v>24</v>
      </c>
    </row>
    <row r="1110" spans="1:30" x14ac:dyDescent="0.25">
      <c r="A1110" t="s">
        <v>127</v>
      </c>
      <c r="B1110" t="s">
        <v>128</v>
      </c>
      <c r="C1110" t="s">
        <v>129</v>
      </c>
      <c r="D1110" s="2">
        <v>37059</v>
      </c>
      <c r="F1110">
        <v>24</v>
      </c>
      <c r="G1110">
        <v>660</v>
      </c>
      <c r="I1110">
        <v>140</v>
      </c>
      <c r="M1110">
        <v>461</v>
      </c>
      <c r="N1110">
        <v>432</v>
      </c>
      <c r="O1110">
        <v>29</v>
      </c>
      <c r="P1110">
        <v>639900</v>
      </c>
      <c r="Q1110">
        <f t="shared" si="21"/>
        <v>0.63990000000000002</v>
      </c>
      <c r="S1110">
        <v>6.3</v>
      </c>
      <c r="T1110">
        <v>0.80889999999999995</v>
      </c>
      <c r="AA1110">
        <f t="shared" si="22"/>
        <v>1481.25</v>
      </c>
      <c r="AB1110">
        <f t="shared" si="23"/>
        <v>675.10548523206751</v>
      </c>
      <c r="AC1110">
        <f t="shared" si="24"/>
        <v>45.319581184560086</v>
      </c>
      <c r="AD1110">
        <v>24</v>
      </c>
    </row>
    <row r="1111" spans="1:30" x14ac:dyDescent="0.25">
      <c r="A1111" t="s">
        <v>127</v>
      </c>
      <c r="B1111" t="s">
        <v>128</v>
      </c>
      <c r="C1111" t="s">
        <v>129</v>
      </c>
      <c r="D1111" s="2">
        <v>37087</v>
      </c>
      <c r="F1111">
        <v>24</v>
      </c>
      <c r="G1111">
        <v>820</v>
      </c>
      <c r="I1111">
        <v>210</v>
      </c>
      <c r="M1111">
        <v>596</v>
      </c>
      <c r="N1111">
        <v>558</v>
      </c>
      <c r="O1111">
        <v>38</v>
      </c>
      <c r="P1111">
        <v>928600</v>
      </c>
      <c r="Q1111">
        <f t="shared" si="21"/>
        <v>0.92859999999999998</v>
      </c>
      <c r="S1111">
        <v>6.3</v>
      </c>
      <c r="T1111">
        <v>0.81320000000000003</v>
      </c>
      <c r="AA1111">
        <f t="shared" si="22"/>
        <v>1664.15770609319</v>
      </c>
      <c r="AB1111">
        <f t="shared" si="23"/>
        <v>600.9045875511523</v>
      </c>
      <c r="AC1111">
        <f t="shared" si="24"/>
        <v>40.921817790221837</v>
      </c>
      <c r="AD1111">
        <v>24</v>
      </c>
    </row>
    <row r="1112" spans="1:30" x14ac:dyDescent="0.25">
      <c r="A1112" t="s">
        <v>127</v>
      </c>
      <c r="B1112" t="s">
        <v>128</v>
      </c>
      <c r="C1112" t="s">
        <v>129</v>
      </c>
      <c r="D1112" s="2">
        <v>37221</v>
      </c>
      <c r="F1112">
        <v>24</v>
      </c>
      <c r="G1112">
        <v>750</v>
      </c>
      <c r="I1112">
        <v>190</v>
      </c>
      <c r="M1112">
        <v>435</v>
      </c>
      <c r="N1112">
        <v>430</v>
      </c>
      <c r="O1112">
        <v>5</v>
      </c>
      <c r="P1112">
        <v>417600</v>
      </c>
      <c r="Q1112">
        <f t="shared" si="21"/>
        <v>0.41760000000000003</v>
      </c>
      <c r="S1112">
        <v>1.2</v>
      </c>
      <c r="T1112">
        <v>0.80410000000000004</v>
      </c>
      <c r="AA1112">
        <f t="shared" si="22"/>
        <v>971.16279069767438</v>
      </c>
      <c r="AB1112">
        <f t="shared" si="23"/>
        <v>1029.6934865900382</v>
      </c>
      <c r="AC1112">
        <f t="shared" si="24"/>
        <v>11.973180076628351</v>
      </c>
      <c r="AD1112">
        <v>24</v>
      </c>
    </row>
    <row r="1113" spans="1:30" x14ac:dyDescent="0.25">
      <c r="A1113" t="s">
        <v>127</v>
      </c>
      <c r="B1113" t="s">
        <v>128</v>
      </c>
      <c r="C1113" t="s">
        <v>129</v>
      </c>
      <c r="D1113" s="2">
        <v>37252</v>
      </c>
      <c r="F1113">
        <v>24</v>
      </c>
      <c r="G1113">
        <v>560</v>
      </c>
      <c r="I1113">
        <v>170</v>
      </c>
      <c r="M1113">
        <v>435</v>
      </c>
      <c r="N1113">
        <v>432</v>
      </c>
      <c r="O1113">
        <v>3</v>
      </c>
      <c r="P1113">
        <v>420600</v>
      </c>
      <c r="Q1113">
        <f t="shared" si="21"/>
        <v>0.42059999999999997</v>
      </c>
      <c r="S1113">
        <v>0.6</v>
      </c>
      <c r="T1113">
        <v>0.82250000000000001</v>
      </c>
      <c r="AA1113">
        <f t="shared" si="22"/>
        <v>973.61111111111109</v>
      </c>
      <c r="AB1113">
        <f t="shared" si="23"/>
        <v>1027.1041369472184</v>
      </c>
      <c r="AC1113">
        <f t="shared" si="24"/>
        <v>7.132667617689016</v>
      </c>
      <c r="AD1113">
        <v>24</v>
      </c>
    </row>
    <row r="1114" spans="1:30" x14ac:dyDescent="0.25">
      <c r="A1114" t="s">
        <v>127</v>
      </c>
      <c r="B1114" t="s">
        <v>128</v>
      </c>
      <c r="C1114" t="s">
        <v>129</v>
      </c>
      <c r="D1114" s="2">
        <v>37325</v>
      </c>
      <c r="F1114">
        <v>24</v>
      </c>
      <c r="G1114">
        <v>400</v>
      </c>
      <c r="I1114">
        <v>240</v>
      </c>
      <c r="M1114">
        <v>409</v>
      </c>
      <c r="N1114">
        <v>407</v>
      </c>
      <c r="O1114">
        <v>2</v>
      </c>
      <c r="P1114">
        <v>359500</v>
      </c>
      <c r="Q1114">
        <f t="shared" si="21"/>
        <v>0.35949999999999999</v>
      </c>
      <c r="S1114">
        <v>0.6</v>
      </c>
      <c r="T1114">
        <v>0.81159999999999999</v>
      </c>
      <c r="AA1114">
        <f t="shared" si="22"/>
        <v>883.29238329238331</v>
      </c>
      <c r="AB1114">
        <f t="shared" si="23"/>
        <v>1132.1279554937414</v>
      </c>
      <c r="AC1114">
        <f t="shared" si="24"/>
        <v>5.563282336578582</v>
      </c>
      <c r="AD1114">
        <v>24</v>
      </c>
    </row>
    <row r="1115" spans="1:30" x14ac:dyDescent="0.25">
      <c r="A1115" t="s">
        <v>127</v>
      </c>
      <c r="B1115" t="s">
        <v>128</v>
      </c>
      <c r="C1115" t="s">
        <v>129</v>
      </c>
      <c r="D1115" s="2">
        <v>37333</v>
      </c>
      <c r="F1115">
        <v>24</v>
      </c>
      <c r="G1115">
        <v>700</v>
      </c>
      <c r="I1115">
        <v>300</v>
      </c>
      <c r="M1115">
        <v>400</v>
      </c>
      <c r="N1115">
        <v>398</v>
      </c>
      <c r="O1115">
        <v>2</v>
      </c>
      <c r="P1115">
        <v>582400</v>
      </c>
      <c r="Q1115">
        <f t="shared" si="21"/>
        <v>0.58240000000000003</v>
      </c>
      <c r="S1115">
        <v>0.6</v>
      </c>
      <c r="T1115">
        <v>0.8105</v>
      </c>
      <c r="AA1115">
        <f t="shared" si="22"/>
        <v>1463.3165829145728</v>
      </c>
      <c r="AB1115">
        <f t="shared" si="23"/>
        <v>683.37912087912082</v>
      </c>
      <c r="AC1115">
        <f t="shared" si="24"/>
        <v>3.4340659340659339</v>
      </c>
      <c r="AD1115">
        <v>24</v>
      </c>
    </row>
    <row r="1116" spans="1:30" x14ac:dyDescent="0.25">
      <c r="A1116" t="s">
        <v>127</v>
      </c>
      <c r="B1116" t="s">
        <v>128</v>
      </c>
      <c r="C1116" t="s">
        <v>129</v>
      </c>
      <c r="D1116" s="2">
        <v>37397</v>
      </c>
      <c r="F1116">
        <v>28</v>
      </c>
      <c r="G1116">
        <v>650</v>
      </c>
      <c r="I1116">
        <v>500</v>
      </c>
      <c r="M1116">
        <v>487</v>
      </c>
      <c r="N1116">
        <v>487</v>
      </c>
      <c r="O1116">
        <v>0</v>
      </c>
      <c r="P1116">
        <v>483104</v>
      </c>
      <c r="Q1116">
        <f t="shared" si="21"/>
        <v>0.48310399999999998</v>
      </c>
      <c r="S1116">
        <v>0</v>
      </c>
      <c r="T1116">
        <v>0.81479999999999997</v>
      </c>
      <c r="AA1116">
        <f t="shared" si="22"/>
        <v>992</v>
      </c>
      <c r="AB1116">
        <f t="shared" si="23"/>
        <v>1008.0645161290323</v>
      </c>
      <c r="AC1116">
        <f t="shared" si="24"/>
        <v>0</v>
      </c>
      <c r="AD1116">
        <v>28</v>
      </c>
    </row>
    <row r="1117" spans="1:30" x14ac:dyDescent="0.25">
      <c r="A1117" t="s">
        <v>127</v>
      </c>
      <c r="B1117" t="s">
        <v>128</v>
      </c>
      <c r="C1117" t="s">
        <v>129</v>
      </c>
      <c r="D1117" s="2">
        <v>37403</v>
      </c>
      <c r="F1117">
        <v>28</v>
      </c>
      <c r="G1117">
        <v>600</v>
      </c>
      <c r="I1117">
        <v>500</v>
      </c>
      <c r="M1117">
        <v>516</v>
      </c>
      <c r="N1117">
        <v>475</v>
      </c>
      <c r="O1117">
        <v>41</v>
      </c>
      <c r="P1117">
        <v>561408</v>
      </c>
      <c r="Q1117">
        <f t="shared" si="21"/>
        <v>0.56140800000000002</v>
      </c>
      <c r="S1117">
        <v>8</v>
      </c>
      <c r="T1117">
        <v>0.81481099999999995</v>
      </c>
      <c r="AA1117">
        <f t="shared" si="22"/>
        <v>1181.9115789473685</v>
      </c>
      <c r="AB1117">
        <f t="shared" si="23"/>
        <v>846.0869813041495</v>
      </c>
      <c r="AC1117">
        <f t="shared" si="24"/>
        <v>73.030665754673961</v>
      </c>
      <c r="AD1117">
        <v>28</v>
      </c>
    </row>
    <row r="1118" spans="1:30" x14ac:dyDescent="0.25">
      <c r="A1118" t="s">
        <v>127</v>
      </c>
      <c r="B1118" t="s">
        <v>128</v>
      </c>
      <c r="C1118" t="s">
        <v>129</v>
      </c>
      <c r="D1118" s="2">
        <v>37438</v>
      </c>
      <c r="F1118">
        <v>28</v>
      </c>
      <c r="G1118">
        <v>300</v>
      </c>
      <c r="I1118">
        <v>200</v>
      </c>
      <c r="M1118">
        <v>535</v>
      </c>
      <c r="N1118">
        <v>507</v>
      </c>
      <c r="O1118">
        <v>28</v>
      </c>
      <c r="P1118">
        <v>587430</v>
      </c>
      <c r="Q1118">
        <f t="shared" si="21"/>
        <v>0.58743000000000001</v>
      </c>
      <c r="S1118">
        <v>5.2</v>
      </c>
      <c r="T1118">
        <v>0.81881800000000005</v>
      </c>
      <c r="AA1118">
        <f t="shared" si="22"/>
        <v>1158.6390532544378</v>
      </c>
      <c r="AB1118">
        <f t="shared" si="23"/>
        <v>863.08155865379706</v>
      </c>
      <c r="AC1118">
        <f t="shared" si="24"/>
        <v>47.665253732359602</v>
      </c>
      <c r="AD1118">
        <v>28</v>
      </c>
    </row>
    <row r="1119" spans="1:30" x14ac:dyDescent="0.25">
      <c r="A1119" t="s">
        <v>127</v>
      </c>
      <c r="B1119" t="s">
        <v>128</v>
      </c>
      <c r="C1119" t="s">
        <v>129</v>
      </c>
      <c r="D1119" s="2">
        <v>37487</v>
      </c>
      <c r="F1119">
        <v>28</v>
      </c>
      <c r="G1119">
        <v>300</v>
      </c>
      <c r="I1119">
        <v>200</v>
      </c>
      <c r="M1119">
        <v>514</v>
      </c>
      <c r="N1119">
        <v>514</v>
      </c>
      <c r="O1119">
        <v>0</v>
      </c>
      <c r="P1119">
        <v>479562</v>
      </c>
      <c r="Q1119">
        <f t="shared" si="21"/>
        <v>0.47956199999999999</v>
      </c>
      <c r="S1119">
        <v>0</v>
      </c>
      <c r="T1119">
        <v>0.81843900000000003</v>
      </c>
      <c r="AA1119">
        <f t="shared" si="22"/>
        <v>933</v>
      </c>
      <c r="AB1119">
        <f t="shared" si="23"/>
        <v>1071.8113612004288</v>
      </c>
      <c r="AC1119">
        <f t="shared" si="24"/>
        <v>0</v>
      </c>
      <c r="AD1119">
        <v>28</v>
      </c>
    </row>
    <row r="1120" spans="1:30" x14ac:dyDescent="0.25">
      <c r="A1120" t="s">
        <v>127</v>
      </c>
      <c r="B1120" t="s">
        <v>128</v>
      </c>
      <c r="C1120" t="s">
        <v>129</v>
      </c>
      <c r="D1120" s="2">
        <v>37564</v>
      </c>
      <c r="F1120">
        <v>28</v>
      </c>
      <c r="G1120">
        <v>660</v>
      </c>
      <c r="I1120">
        <v>260</v>
      </c>
      <c r="M1120">
        <v>583</v>
      </c>
      <c r="N1120">
        <v>534</v>
      </c>
      <c r="O1120">
        <v>49</v>
      </c>
      <c r="P1120">
        <v>634304</v>
      </c>
      <c r="Q1120">
        <f t="shared" si="21"/>
        <v>0.63430399999999998</v>
      </c>
      <c r="S1120">
        <v>8.4</v>
      </c>
      <c r="T1120">
        <v>0.82238800000000001</v>
      </c>
      <c r="AA1120">
        <f t="shared" si="22"/>
        <v>1187.8352059925094</v>
      </c>
      <c r="AB1120">
        <f t="shared" si="23"/>
        <v>841.86762183432552</v>
      </c>
      <c r="AC1120">
        <f t="shared" si="24"/>
        <v>77.250025224498032</v>
      </c>
      <c r="AD1120">
        <v>28</v>
      </c>
    </row>
    <row r="1121" spans="1:30" x14ac:dyDescent="0.25">
      <c r="A1121" t="s">
        <v>127</v>
      </c>
      <c r="B1121" t="s">
        <v>128</v>
      </c>
      <c r="C1121" t="s">
        <v>129</v>
      </c>
      <c r="D1121" s="2">
        <v>37573</v>
      </c>
      <c r="F1121">
        <v>32</v>
      </c>
      <c r="G1121">
        <v>660</v>
      </c>
      <c r="I1121">
        <v>260</v>
      </c>
      <c r="M1121">
        <v>561</v>
      </c>
      <c r="N1121">
        <v>506</v>
      </c>
      <c r="O1121">
        <v>55</v>
      </c>
      <c r="P1121">
        <v>784278</v>
      </c>
      <c r="Q1121">
        <f t="shared" si="21"/>
        <v>0.78427800000000003</v>
      </c>
      <c r="S1121">
        <v>9.8000000000000007</v>
      </c>
      <c r="T1121">
        <v>0.83338199999999996</v>
      </c>
      <c r="AA1121">
        <f t="shared" si="22"/>
        <v>1549.9565217391305</v>
      </c>
      <c r="AB1121">
        <f t="shared" si="23"/>
        <v>645.17938792111977</v>
      </c>
      <c r="AC1121">
        <f t="shared" si="24"/>
        <v>70.128194339252147</v>
      </c>
      <c r="AD1121">
        <v>32</v>
      </c>
    </row>
    <row r="1122" spans="1:30" x14ac:dyDescent="0.25">
      <c r="A1122" t="s">
        <v>127</v>
      </c>
      <c r="B1122" t="s">
        <v>128</v>
      </c>
      <c r="C1122" t="s">
        <v>129</v>
      </c>
      <c r="D1122" s="2">
        <v>37579</v>
      </c>
      <c r="F1122">
        <v>32</v>
      </c>
      <c r="G1122">
        <v>1300</v>
      </c>
      <c r="I1122">
        <v>460</v>
      </c>
      <c r="M1122">
        <v>1744</v>
      </c>
      <c r="N1122">
        <v>1535</v>
      </c>
      <c r="O1122">
        <v>209</v>
      </c>
      <c r="P1122">
        <v>2439856</v>
      </c>
      <c r="Q1122">
        <f t="shared" si="21"/>
        <v>2.4398559999999998</v>
      </c>
      <c r="S1122">
        <v>12</v>
      </c>
      <c r="T1122">
        <v>0.83941399999999999</v>
      </c>
      <c r="AA1122">
        <f t="shared" si="22"/>
        <v>1589.4827361563518</v>
      </c>
      <c r="AB1122">
        <f t="shared" si="23"/>
        <v>629.13548996334214</v>
      </c>
      <c r="AC1122">
        <f t="shared" si="24"/>
        <v>85.660793095985994</v>
      </c>
      <c r="AD1122">
        <v>32</v>
      </c>
    </row>
    <row r="1123" spans="1:30" x14ac:dyDescent="0.25">
      <c r="A1123" t="s">
        <v>127</v>
      </c>
      <c r="B1123" t="s">
        <v>128</v>
      </c>
      <c r="C1123" t="s">
        <v>129</v>
      </c>
      <c r="D1123" s="2">
        <v>37586</v>
      </c>
      <c r="F1123">
        <v>24</v>
      </c>
      <c r="G1123">
        <v>1600</v>
      </c>
      <c r="I1123">
        <v>500</v>
      </c>
      <c r="M1123">
        <v>1258</v>
      </c>
      <c r="N1123">
        <v>1037</v>
      </c>
      <c r="O1123">
        <v>221</v>
      </c>
      <c r="P1123">
        <v>1947384</v>
      </c>
      <c r="Q1123">
        <f t="shared" si="21"/>
        <v>1.947384</v>
      </c>
      <c r="S1123">
        <v>17.600000000000001</v>
      </c>
      <c r="T1123">
        <v>0.84877899999999995</v>
      </c>
      <c r="AA1123">
        <f t="shared" si="22"/>
        <v>1877.9016393442623</v>
      </c>
      <c r="AB1123">
        <f t="shared" si="23"/>
        <v>532.50925343948597</v>
      </c>
      <c r="AC1123">
        <f t="shared" si="24"/>
        <v>113.48557860185767</v>
      </c>
      <c r="AD1123">
        <v>24</v>
      </c>
    </row>
    <row r="1124" spans="1:30" x14ac:dyDescent="0.25">
      <c r="A1124" t="s">
        <v>127</v>
      </c>
      <c r="B1124" t="s">
        <v>128</v>
      </c>
      <c r="C1124" t="s">
        <v>129</v>
      </c>
      <c r="D1124" s="2">
        <v>37606</v>
      </c>
      <c r="F1124">
        <v>24</v>
      </c>
      <c r="G1124">
        <v>2000</v>
      </c>
      <c r="I1124">
        <v>420</v>
      </c>
      <c r="M1124">
        <v>1203</v>
      </c>
      <c r="N1124">
        <v>842</v>
      </c>
      <c r="O1124">
        <v>361</v>
      </c>
      <c r="P1124">
        <v>2123295</v>
      </c>
      <c r="Q1124">
        <f t="shared" si="21"/>
        <v>2.1232950000000002</v>
      </c>
      <c r="S1124">
        <v>30</v>
      </c>
      <c r="T1124">
        <v>0.85400399999999999</v>
      </c>
      <c r="AA1124">
        <f t="shared" si="22"/>
        <v>2521.7280285035631</v>
      </c>
      <c r="AB1124">
        <f t="shared" si="23"/>
        <v>396.55346996060365</v>
      </c>
      <c r="AC1124">
        <f t="shared" si="24"/>
        <v>170.01876799973624</v>
      </c>
      <c r="AD1124">
        <v>24</v>
      </c>
    </row>
    <row r="1125" spans="1:30" x14ac:dyDescent="0.25">
      <c r="A1125" t="s">
        <v>127</v>
      </c>
      <c r="B1125" t="s">
        <v>128</v>
      </c>
      <c r="C1125" t="s">
        <v>129</v>
      </c>
      <c r="D1125" s="2">
        <v>37635</v>
      </c>
      <c r="F1125">
        <v>24</v>
      </c>
      <c r="G1125">
        <v>2000</v>
      </c>
      <c r="I1125">
        <v>370</v>
      </c>
      <c r="M1125">
        <v>1165</v>
      </c>
      <c r="N1125">
        <v>834</v>
      </c>
      <c r="O1125">
        <v>331</v>
      </c>
      <c r="P1125">
        <v>2172725</v>
      </c>
      <c r="Q1125">
        <f t="shared" si="21"/>
        <v>2.1727249999999998</v>
      </c>
      <c r="S1125">
        <v>28.4</v>
      </c>
      <c r="T1125">
        <v>0.85498499999999999</v>
      </c>
      <c r="AA1125">
        <f t="shared" si="22"/>
        <v>2605.185851318945</v>
      </c>
      <c r="AB1125">
        <f t="shared" si="23"/>
        <v>383.84977390143717</v>
      </c>
      <c r="AC1125">
        <f t="shared" si="24"/>
        <v>152.34325558917951</v>
      </c>
      <c r="AD1125">
        <v>24</v>
      </c>
    </row>
    <row r="1126" spans="1:30" x14ac:dyDescent="0.25">
      <c r="A1126" t="s">
        <v>127</v>
      </c>
      <c r="B1126" t="s">
        <v>128</v>
      </c>
      <c r="C1126" t="s">
        <v>129</v>
      </c>
      <c r="D1126" s="2">
        <v>37795</v>
      </c>
      <c r="F1126">
        <v>24</v>
      </c>
      <c r="G1126">
        <v>2360</v>
      </c>
      <c r="I1126">
        <v>350</v>
      </c>
      <c r="M1126">
        <v>1374</v>
      </c>
      <c r="N1126">
        <v>728</v>
      </c>
      <c r="O1126">
        <v>646</v>
      </c>
      <c r="P1126">
        <v>2870286</v>
      </c>
      <c r="Q1126">
        <f t="shared" si="21"/>
        <v>2.8702860000000001</v>
      </c>
      <c r="S1126">
        <v>47</v>
      </c>
      <c r="T1126">
        <v>0.84730499999999997</v>
      </c>
      <c r="AA1126">
        <f t="shared" si="22"/>
        <v>3942.7005494505493</v>
      </c>
      <c r="AB1126">
        <f t="shared" si="23"/>
        <v>253.63326163316128</v>
      </c>
      <c r="AC1126">
        <f t="shared" si="24"/>
        <v>225.06467996568983</v>
      </c>
      <c r="AD1126">
        <v>24</v>
      </c>
    </row>
    <row r="1127" spans="1:30" x14ac:dyDescent="0.25">
      <c r="A1127" t="s">
        <v>127</v>
      </c>
      <c r="B1127" t="s">
        <v>128</v>
      </c>
      <c r="C1127" t="s">
        <v>129</v>
      </c>
      <c r="D1127" s="2">
        <v>37824</v>
      </c>
      <c r="F1127">
        <v>24</v>
      </c>
      <c r="G1127">
        <v>2000</v>
      </c>
      <c r="I1127">
        <v>360</v>
      </c>
      <c r="M1127">
        <v>1169</v>
      </c>
      <c r="N1127">
        <v>758</v>
      </c>
      <c r="O1127">
        <v>411</v>
      </c>
      <c r="P1127">
        <v>2151221</v>
      </c>
      <c r="Q1127">
        <f t="shared" si="21"/>
        <v>2.151221</v>
      </c>
      <c r="S1127">
        <v>35.200000000000003</v>
      </c>
      <c r="T1127">
        <v>0.84326599999999996</v>
      </c>
      <c r="AA1127">
        <f t="shared" si="22"/>
        <v>2838.0224274406332</v>
      </c>
      <c r="AB1127">
        <f t="shared" si="23"/>
        <v>352.35803294965973</v>
      </c>
      <c r="AC1127">
        <f t="shared" si="24"/>
        <v>191.05428963365455</v>
      </c>
      <c r="AD1127">
        <v>24</v>
      </c>
    </row>
    <row r="1128" spans="1:30" x14ac:dyDescent="0.25">
      <c r="A1128" t="s">
        <v>127</v>
      </c>
      <c r="B1128" t="s">
        <v>128</v>
      </c>
      <c r="C1128" t="s">
        <v>129</v>
      </c>
      <c r="D1128" s="2">
        <v>37834</v>
      </c>
      <c r="F1128">
        <v>24</v>
      </c>
      <c r="G1128">
        <v>2360</v>
      </c>
      <c r="I1128">
        <v>400</v>
      </c>
      <c r="M1128">
        <v>1373</v>
      </c>
      <c r="N1128">
        <v>728</v>
      </c>
      <c r="O1128">
        <v>645</v>
      </c>
      <c r="P1128">
        <v>2442041</v>
      </c>
      <c r="Q1128">
        <f t="shared" si="21"/>
        <v>2.4420410000000001</v>
      </c>
      <c r="S1128">
        <v>47</v>
      </c>
      <c r="T1128">
        <v>0.84730499999999997</v>
      </c>
      <c r="AA1128">
        <f t="shared" si="22"/>
        <v>3354.4519230769229</v>
      </c>
      <c r="AB1128">
        <f t="shared" si="23"/>
        <v>298.1112929717396</v>
      </c>
      <c r="AC1128">
        <f t="shared" si="24"/>
        <v>264.1233296246869</v>
      </c>
      <c r="AD1128">
        <v>24</v>
      </c>
    </row>
    <row r="1129" spans="1:30" x14ac:dyDescent="0.25">
      <c r="A1129" t="s">
        <v>127</v>
      </c>
      <c r="B1129" t="s">
        <v>128</v>
      </c>
      <c r="C1129" t="s">
        <v>129</v>
      </c>
      <c r="D1129" s="2">
        <v>38057</v>
      </c>
      <c r="F1129">
        <v>20</v>
      </c>
      <c r="G1129">
        <v>2500</v>
      </c>
      <c r="I1129">
        <v>350</v>
      </c>
      <c r="M1129">
        <v>1156</v>
      </c>
      <c r="N1129">
        <v>763</v>
      </c>
      <c r="O1129">
        <v>393</v>
      </c>
      <c r="P1129">
        <v>2916252</v>
      </c>
      <c r="Q1129">
        <f t="shared" si="21"/>
        <v>2.9162520000000001</v>
      </c>
      <c r="S1129">
        <v>34</v>
      </c>
      <c r="T1129">
        <v>0.83871700000000005</v>
      </c>
      <c r="AA1129">
        <f t="shared" si="22"/>
        <v>3822.0865006553081</v>
      </c>
      <c r="AB1129">
        <f t="shared" si="23"/>
        <v>261.63719733411239</v>
      </c>
      <c r="AC1129">
        <f t="shared" si="24"/>
        <v>134.76201645125317</v>
      </c>
      <c r="AD1129">
        <v>20</v>
      </c>
    </row>
    <row r="1130" spans="1:30" x14ac:dyDescent="0.25">
      <c r="A1130" t="s">
        <v>127</v>
      </c>
      <c r="B1130" t="s">
        <v>128</v>
      </c>
      <c r="C1130" t="s">
        <v>129</v>
      </c>
      <c r="D1130" s="2">
        <v>38080</v>
      </c>
      <c r="F1130">
        <v>20</v>
      </c>
      <c r="G1130">
        <v>2500</v>
      </c>
      <c r="I1130">
        <v>370</v>
      </c>
      <c r="M1130">
        <v>1086</v>
      </c>
      <c r="N1130">
        <v>825</v>
      </c>
      <c r="O1130">
        <v>261</v>
      </c>
      <c r="P1130">
        <v>2265760</v>
      </c>
      <c r="Q1130">
        <f t="shared" si="21"/>
        <v>2.2657600000000002</v>
      </c>
      <c r="S1130">
        <v>24</v>
      </c>
      <c r="T1130">
        <v>0.87071600000000005</v>
      </c>
      <c r="AA1130">
        <f t="shared" si="22"/>
        <v>2746.3757575757577</v>
      </c>
      <c r="AB1130">
        <f t="shared" si="23"/>
        <v>364.11623472918575</v>
      </c>
      <c r="AC1130">
        <f t="shared" si="24"/>
        <v>115.19313607796059</v>
      </c>
      <c r="AD1130">
        <v>20</v>
      </c>
    </row>
    <row r="1131" spans="1:30" x14ac:dyDescent="0.25">
      <c r="A1131" t="s">
        <v>127</v>
      </c>
      <c r="B1131" t="s">
        <v>128</v>
      </c>
      <c r="C1131" t="s">
        <v>129</v>
      </c>
      <c r="D1131" s="2">
        <v>38099</v>
      </c>
      <c r="F1131">
        <v>20</v>
      </c>
      <c r="G1131">
        <v>2500</v>
      </c>
      <c r="I1131">
        <v>400</v>
      </c>
      <c r="M1131">
        <v>1106</v>
      </c>
      <c r="N1131">
        <v>885</v>
      </c>
      <c r="O1131">
        <v>221</v>
      </c>
      <c r="P1131">
        <v>2110098</v>
      </c>
      <c r="Q1131">
        <f t="shared" si="21"/>
        <v>2.1100979999999998</v>
      </c>
      <c r="S1131">
        <v>20</v>
      </c>
      <c r="T1131">
        <v>0.84221199999999996</v>
      </c>
      <c r="AA1131">
        <f t="shared" si="22"/>
        <v>2384.2915254237287</v>
      </c>
      <c r="AB1131">
        <f t="shared" si="23"/>
        <v>419.41179983109794</v>
      </c>
      <c r="AC1131">
        <f t="shared" si="24"/>
        <v>104.73447204821767</v>
      </c>
      <c r="AD1131">
        <v>20</v>
      </c>
    </row>
    <row r="1132" spans="1:30" x14ac:dyDescent="0.25">
      <c r="A1132" t="s">
        <v>127</v>
      </c>
      <c r="B1132" t="s">
        <v>128</v>
      </c>
      <c r="C1132" t="s">
        <v>129</v>
      </c>
      <c r="D1132" s="2">
        <v>38111</v>
      </c>
      <c r="F1132">
        <v>20</v>
      </c>
      <c r="G1132">
        <v>2500</v>
      </c>
      <c r="I1132">
        <v>350</v>
      </c>
      <c r="M1132">
        <v>1133</v>
      </c>
      <c r="N1132">
        <v>861</v>
      </c>
      <c r="O1132">
        <v>272</v>
      </c>
      <c r="P1132">
        <v>2631703</v>
      </c>
      <c r="Q1132">
        <f t="shared" si="21"/>
        <v>2.6317029999999999</v>
      </c>
      <c r="S1132">
        <v>24</v>
      </c>
      <c r="T1132">
        <v>0.83950000000000002</v>
      </c>
      <c r="AA1132">
        <f t="shared" si="22"/>
        <v>3056.5656213704992</v>
      </c>
      <c r="AB1132">
        <f t="shared" si="23"/>
        <v>327.16457746181845</v>
      </c>
      <c r="AC1132">
        <f t="shared" si="24"/>
        <v>103.35512783927366</v>
      </c>
      <c r="AD1132">
        <v>20</v>
      </c>
    </row>
    <row r="1133" spans="1:30" x14ac:dyDescent="0.25">
      <c r="A1133" t="s">
        <v>127</v>
      </c>
      <c r="B1133" t="s">
        <v>128</v>
      </c>
      <c r="C1133" t="s">
        <v>129</v>
      </c>
      <c r="D1133" s="2">
        <v>38117</v>
      </c>
      <c r="F1133">
        <v>20</v>
      </c>
      <c r="G1133">
        <v>2500</v>
      </c>
      <c r="I1133">
        <v>360</v>
      </c>
      <c r="M1133">
        <v>1085</v>
      </c>
      <c r="N1133">
        <v>825</v>
      </c>
      <c r="O1133">
        <v>260</v>
      </c>
      <c r="P1133">
        <v>2536787</v>
      </c>
      <c r="Q1133">
        <f t="shared" si="21"/>
        <v>2.5367869999999999</v>
      </c>
      <c r="S1133">
        <v>24</v>
      </c>
      <c r="T1133">
        <v>0.87070000000000003</v>
      </c>
      <c r="AA1133">
        <f t="shared" si="22"/>
        <v>3074.8933333333334</v>
      </c>
      <c r="AB1133">
        <f t="shared" si="23"/>
        <v>325.21453318705909</v>
      </c>
      <c r="AC1133">
        <f t="shared" si="24"/>
        <v>102.49185288319437</v>
      </c>
      <c r="AD1133">
        <v>20</v>
      </c>
    </row>
    <row r="1134" spans="1:30" x14ac:dyDescent="0.25">
      <c r="A1134" t="s">
        <v>127</v>
      </c>
      <c r="B1134" t="s">
        <v>128</v>
      </c>
      <c r="C1134" t="s">
        <v>129</v>
      </c>
      <c r="D1134" s="2">
        <v>38119</v>
      </c>
      <c r="F1134">
        <v>20</v>
      </c>
      <c r="G1134">
        <v>2500</v>
      </c>
      <c r="I1134">
        <v>370</v>
      </c>
      <c r="M1134">
        <v>1108</v>
      </c>
      <c r="N1134">
        <v>842</v>
      </c>
      <c r="O1134">
        <v>266</v>
      </c>
      <c r="P1134">
        <v>2363130</v>
      </c>
      <c r="Q1134">
        <f t="shared" si="21"/>
        <v>2.36313</v>
      </c>
      <c r="S1134">
        <v>24</v>
      </c>
      <c r="T1134">
        <v>0.8397</v>
      </c>
      <c r="AA1134">
        <f t="shared" si="22"/>
        <v>2806.5676959619955</v>
      </c>
      <c r="AB1134">
        <f t="shared" si="23"/>
        <v>356.30710117513638</v>
      </c>
      <c r="AC1134">
        <f t="shared" si="24"/>
        <v>112.56257590568441</v>
      </c>
      <c r="AD1134">
        <v>20</v>
      </c>
    </row>
    <row r="1135" spans="1:30" x14ac:dyDescent="0.25">
      <c r="A1135" t="s">
        <v>127</v>
      </c>
      <c r="B1135" t="s">
        <v>128</v>
      </c>
      <c r="C1135" t="s">
        <v>129</v>
      </c>
      <c r="D1135" s="2">
        <v>38123</v>
      </c>
      <c r="F1135">
        <v>20</v>
      </c>
      <c r="G1135">
        <v>2500</v>
      </c>
      <c r="I1135">
        <v>540</v>
      </c>
      <c r="M1135">
        <v>1087</v>
      </c>
      <c r="N1135">
        <v>826</v>
      </c>
      <c r="O1135">
        <v>261</v>
      </c>
      <c r="P1135">
        <v>2407684</v>
      </c>
      <c r="Q1135">
        <f t="shared" si="21"/>
        <v>2.4076840000000002</v>
      </c>
      <c r="S1135">
        <v>24</v>
      </c>
      <c r="AA1135">
        <f t="shared" si="22"/>
        <v>2914.871670702179</v>
      </c>
      <c r="AB1135">
        <f t="shared" si="23"/>
        <v>343.06827640172048</v>
      </c>
      <c r="AC1135">
        <f t="shared" si="24"/>
        <v>108.40292995260175</v>
      </c>
      <c r="AD1135">
        <v>20</v>
      </c>
    </row>
    <row r="1136" spans="1:30" x14ac:dyDescent="0.25">
      <c r="A1136" t="s">
        <v>127</v>
      </c>
      <c r="B1136" t="s">
        <v>128</v>
      </c>
      <c r="C1136" t="s">
        <v>129</v>
      </c>
      <c r="D1136" s="2">
        <v>38153</v>
      </c>
      <c r="F1136">
        <v>20</v>
      </c>
      <c r="G1136">
        <v>2500</v>
      </c>
      <c r="I1136">
        <v>540</v>
      </c>
      <c r="M1136">
        <v>1127</v>
      </c>
      <c r="N1136">
        <v>857</v>
      </c>
      <c r="O1136">
        <v>270</v>
      </c>
      <c r="P1136">
        <v>2237046</v>
      </c>
      <c r="Q1136">
        <f t="shared" si="21"/>
        <v>2.2370459999999999</v>
      </c>
      <c r="S1136">
        <v>24</v>
      </c>
      <c r="AA1136">
        <f t="shared" si="22"/>
        <v>2610.3220536756126</v>
      </c>
      <c r="AB1136">
        <f t="shared" si="23"/>
        <v>383.09449157505031</v>
      </c>
      <c r="AC1136">
        <f t="shared" si="24"/>
        <v>120.69488065958411</v>
      </c>
      <c r="AD1136">
        <v>20</v>
      </c>
    </row>
    <row r="1137" spans="1:30" x14ac:dyDescent="0.25">
      <c r="A1137" t="s">
        <v>127</v>
      </c>
      <c r="B1137" t="s">
        <v>128</v>
      </c>
      <c r="C1137" t="s">
        <v>129</v>
      </c>
      <c r="D1137" s="2">
        <v>38187</v>
      </c>
      <c r="F1137">
        <v>20</v>
      </c>
      <c r="G1137">
        <v>2500</v>
      </c>
      <c r="I1137">
        <v>460</v>
      </c>
      <c r="M1137">
        <v>1123</v>
      </c>
      <c r="N1137">
        <v>853</v>
      </c>
      <c r="O1137">
        <v>270</v>
      </c>
      <c r="P1137">
        <v>2462495</v>
      </c>
      <c r="Q1137">
        <f t="shared" si="21"/>
        <v>2.4624950000000001</v>
      </c>
      <c r="S1137">
        <v>24</v>
      </c>
      <c r="AA1137">
        <f t="shared" si="22"/>
        <v>2886.8640093786635</v>
      </c>
      <c r="AB1137">
        <f t="shared" si="23"/>
        <v>346.39664242973083</v>
      </c>
      <c r="AC1137">
        <f t="shared" si="24"/>
        <v>109.64489267998513</v>
      </c>
      <c r="AD1137">
        <v>20</v>
      </c>
    </row>
    <row r="1138" spans="1:30" x14ac:dyDescent="0.25">
      <c r="A1138" t="s">
        <v>127</v>
      </c>
      <c r="B1138" t="s">
        <v>128</v>
      </c>
      <c r="C1138" t="s">
        <v>129</v>
      </c>
      <c r="D1138" s="2">
        <v>38250</v>
      </c>
      <c r="F1138">
        <v>20</v>
      </c>
      <c r="G1138">
        <v>2350</v>
      </c>
      <c r="I1138">
        <v>460</v>
      </c>
      <c r="M1138">
        <v>1158</v>
      </c>
      <c r="N1138">
        <v>718</v>
      </c>
      <c r="O1138">
        <v>440</v>
      </c>
      <c r="P1138">
        <v>2815361</v>
      </c>
      <c r="Q1138">
        <f t="shared" si="21"/>
        <v>2.8153609999999998</v>
      </c>
      <c r="S1138">
        <v>38</v>
      </c>
      <c r="AA1138">
        <f t="shared" si="22"/>
        <v>3921.115598885794</v>
      </c>
      <c r="AB1138">
        <f t="shared" si="23"/>
        <v>255.02946158592098</v>
      </c>
      <c r="AC1138">
        <f t="shared" si="24"/>
        <v>156.2854639245198</v>
      </c>
      <c r="AD1138">
        <v>20</v>
      </c>
    </row>
    <row r="1139" spans="1:30" x14ac:dyDescent="0.25">
      <c r="A1139" t="s">
        <v>127</v>
      </c>
      <c r="B1139" t="s">
        <v>128</v>
      </c>
      <c r="C1139" t="s">
        <v>129</v>
      </c>
      <c r="D1139" s="2">
        <v>38286</v>
      </c>
      <c r="F1139">
        <v>20</v>
      </c>
      <c r="G1139">
        <v>2350</v>
      </c>
      <c r="I1139">
        <v>430</v>
      </c>
      <c r="M1139">
        <v>1197</v>
      </c>
      <c r="N1139">
        <v>742</v>
      </c>
      <c r="O1139">
        <v>455</v>
      </c>
      <c r="P1139">
        <v>2693508</v>
      </c>
      <c r="Q1139">
        <f t="shared" si="21"/>
        <v>2.693508</v>
      </c>
      <c r="S1139">
        <v>38</v>
      </c>
      <c r="AA1139">
        <f t="shared" si="22"/>
        <v>3630.0646900269544</v>
      </c>
      <c r="AB1139">
        <f t="shared" si="23"/>
        <v>275.47718440041757</v>
      </c>
      <c r="AC1139">
        <f t="shared" si="24"/>
        <v>168.92468854742589</v>
      </c>
      <c r="AD1139">
        <v>20</v>
      </c>
    </row>
    <row r="1140" spans="1:30" x14ac:dyDescent="0.25">
      <c r="A1140" t="s">
        <v>127</v>
      </c>
      <c r="B1140" t="s">
        <v>128</v>
      </c>
      <c r="C1140" t="s">
        <v>129</v>
      </c>
      <c r="D1140" s="2">
        <v>38309</v>
      </c>
      <c r="F1140">
        <v>20</v>
      </c>
      <c r="G1140">
        <v>2500</v>
      </c>
      <c r="I1140">
        <v>430</v>
      </c>
      <c r="M1140">
        <v>1115</v>
      </c>
      <c r="N1140">
        <v>691</v>
      </c>
      <c r="O1140">
        <v>424</v>
      </c>
      <c r="P1140">
        <v>3264219</v>
      </c>
      <c r="Q1140">
        <f t="shared" si="21"/>
        <v>3.2642190000000002</v>
      </c>
      <c r="S1140">
        <v>38</v>
      </c>
      <c r="AA1140">
        <f t="shared" si="22"/>
        <v>4723.9059334298117</v>
      </c>
      <c r="AB1140">
        <f t="shared" si="23"/>
        <v>211.689227959276</v>
      </c>
      <c r="AC1140">
        <f t="shared" si="24"/>
        <v>129.89324552059773</v>
      </c>
      <c r="AD1140">
        <v>20</v>
      </c>
    </row>
    <row r="1141" spans="1:30" x14ac:dyDescent="0.25">
      <c r="A1141" t="s">
        <v>127</v>
      </c>
      <c r="B1141" t="s">
        <v>128</v>
      </c>
      <c r="C1141" t="s">
        <v>129</v>
      </c>
      <c r="D1141" s="2">
        <v>38321</v>
      </c>
      <c r="F1141">
        <v>20</v>
      </c>
      <c r="G1141">
        <v>2300</v>
      </c>
      <c r="I1141">
        <v>430</v>
      </c>
      <c r="M1141">
        <v>1117</v>
      </c>
      <c r="N1141">
        <v>693</v>
      </c>
      <c r="O1141">
        <v>424</v>
      </c>
      <c r="P1141">
        <v>2982625</v>
      </c>
      <c r="Q1141">
        <f t="shared" si="21"/>
        <v>2.9826250000000001</v>
      </c>
      <c r="S1141">
        <v>38</v>
      </c>
      <c r="AA1141">
        <f t="shared" si="22"/>
        <v>4303.9321789321793</v>
      </c>
      <c r="AB1141">
        <f t="shared" si="23"/>
        <v>232.34566866434767</v>
      </c>
      <c r="AC1141">
        <f t="shared" si="24"/>
        <v>142.15665730690247</v>
      </c>
      <c r="AD1141">
        <v>20</v>
      </c>
    </row>
    <row r="1142" spans="1:30" x14ac:dyDescent="0.25">
      <c r="A1142" t="s">
        <v>127</v>
      </c>
      <c r="B1142" t="s">
        <v>128</v>
      </c>
      <c r="C1142" t="s">
        <v>129</v>
      </c>
      <c r="D1142" s="2">
        <v>38360</v>
      </c>
      <c r="F1142">
        <v>20</v>
      </c>
      <c r="G1142">
        <v>1900</v>
      </c>
      <c r="I1142">
        <v>300</v>
      </c>
      <c r="M1142">
        <v>1095</v>
      </c>
      <c r="N1142">
        <v>602</v>
      </c>
      <c r="O1142">
        <v>493</v>
      </c>
      <c r="P1142">
        <v>1064800</v>
      </c>
      <c r="Q1142">
        <f t="shared" si="21"/>
        <v>1.0648</v>
      </c>
      <c r="S1142">
        <v>45</v>
      </c>
      <c r="AA1142">
        <f t="shared" si="22"/>
        <v>1768.7707641196014</v>
      </c>
      <c r="AB1142">
        <f t="shared" si="23"/>
        <v>565.36438767843731</v>
      </c>
      <c r="AC1142">
        <f t="shared" si="24"/>
        <v>462.9977460555973</v>
      </c>
      <c r="AD1142">
        <v>20</v>
      </c>
    </row>
    <row r="1143" spans="1:30" x14ac:dyDescent="0.25">
      <c r="A1143" t="s">
        <v>127</v>
      </c>
      <c r="B1143" t="s">
        <v>128</v>
      </c>
      <c r="C1143" t="s">
        <v>129</v>
      </c>
      <c r="D1143" s="2">
        <v>38362</v>
      </c>
      <c r="F1143">
        <v>20</v>
      </c>
      <c r="G1143">
        <v>2440</v>
      </c>
      <c r="I1143">
        <v>420</v>
      </c>
      <c r="M1143">
        <v>1088</v>
      </c>
      <c r="N1143">
        <v>609</v>
      </c>
      <c r="O1143">
        <v>479</v>
      </c>
      <c r="P1143">
        <v>3372223</v>
      </c>
      <c r="Q1143">
        <f t="shared" si="21"/>
        <v>3.372223</v>
      </c>
      <c r="S1143">
        <v>44</v>
      </c>
      <c r="AA1143">
        <f t="shared" si="22"/>
        <v>5537.3119868637114</v>
      </c>
      <c r="AB1143">
        <f t="shared" si="23"/>
        <v>180.59303907244569</v>
      </c>
      <c r="AC1143">
        <f t="shared" si="24"/>
        <v>142.04280084680047</v>
      </c>
      <c r="AD1143">
        <v>20</v>
      </c>
    </row>
    <row r="1144" spans="1:30" x14ac:dyDescent="0.25">
      <c r="A1144" t="s">
        <v>127</v>
      </c>
      <c r="B1144" t="s">
        <v>128</v>
      </c>
      <c r="C1144" t="s">
        <v>129</v>
      </c>
      <c r="D1144" s="2">
        <v>38382</v>
      </c>
      <c r="F1144">
        <v>20</v>
      </c>
      <c r="G1144">
        <v>2300</v>
      </c>
      <c r="I1144">
        <v>420</v>
      </c>
      <c r="M1144">
        <v>1088</v>
      </c>
      <c r="N1144">
        <v>642</v>
      </c>
      <c r="O1144">
        <v>446</v>
      </c>
      <c r="P1144">
        <v>3216128</v>
      </c>
      <c r="Q1144">
        <f t="shared" si="21"/>
        <v>3.2161279999999999</v>
      </c>
      <c r="S1144">
        <v>41</v>
      </c>
      <c r="AA1144">
        <f t="shared" si="22"/>
        <v>5009.5451713395641</v>
      </c>
      <c r="AB1144">
        <f t="shared" si="23"/>
        <v>199.61892063997453</v>
      </c>
      <c r="AC1144">
        <f t="shared" si="24"/>
        <v>138.6760725941256</v>
      </c>
      <c r="AD1144">
        <v>20</v>
      </c>
    </row>
    <row r="1145" spans="1:30" x14ac:dyDescent="0.25">
      <c r="A1145" t="s">
        <v>127</v>
      </c>
      <c r="B1145" t="s">
        <v>128</v>
      </c>
      <c r="C1145" t="s">
        <v>129</v>
      </c>
      <c r="D1145" s="2">
        <v>38401</v>
      </c>
      <c r="F1145">
        <v>20</v>
      </c>
      <c r="G1145">
        <v>2300</v>
      </c>
      <c r="I1145">
        <v>430</v>
      </c>
      <c r="M1145">
        <v>1116</v>
      </c>
      <c r="N1145">
        <v>658</v>
      </c>
      <c r="O1145">
        <v>458</v>
      </c>
      <c r="P1145">
        <v>1807000</v>
      </c>
      <c r="Q1145">
        <f t="shared" si="21"/>
        <v>1.8069999999999999</v>
      </c>
      <c r="S1145">
        <v>41</v>
      </c>
      <c r="AA1145">
        <f t="shared" si="22"/>
        <v>2746.2006079027356</v>
      </c>
      <c r="AB1145">
        <f t="shared" si="23"/>
        <v>364.13945766463752</v>
      </c>
      <c r="AC1145">
        <f t="shared" si="24"/>
        <v>253.45877144438296</v>
      </c>
      <c r="AD1145">
        <v>20</v>
      </c>
    </row>
    <row r="1146" spans="1:30" x14ac:dyDescent="0.25">
      <c r="A1146" t="s">
        <v>127</v>
      </c>
      <c r="B1146" t="s">
        <v>128</v>
      </c>
      <c r="C1146" t="s">
        <v>129</v>
      </c>
      <c r="D1146" s="2">
        <v>38413</v>
      </c>
      <c r="F1146">
        <v>20</v>
      </c>
      <c r="G1146">
        <v>2420</v>
      </c>
      <c r="I1146">
        <v>410</v>
      </c>
      <c r="M1146">
        <v>1091</v>
      </c>
      <c r="N1146">
        <v>644</v>
      </c>
      <c r="O1146">
        <v>447</v>
      </c>
      <c r="P1146">
        <v>1807000</v>
      </c>
      <c r="Q1146">
        <f t="shared" si="21"/>
        <v>1.8069999999999999</v>
      </c>
      <c r="S1146">
        <v>41</v>
      </c>
      <c r="AA1146">
        <f t="shared" si="22"/>
        <v>2805.9006211180126</v>
      </c>
      <c r="AB1146">
        <f t="shared" si="23"/>
        <v>356.39180962921972</v>
      </c>
      <c r="AC1146">
        <f t="shared" si="24"/>
        <v>247.37133370226897</v>
      </c>
      <c r="AD1146">
        <v>20</v>
      </c>
    </row>
    <row r="1147" spans="1:30" x14ac:dyDescent="0.25">
      <c r="A1147" t="s">
        <v>127</v>
      </c>
      <c r="B1147" t="s">
        <v>128</v>
      </c>
      <c r="C1147" t="s">
        <v>129</v>
      </c>
      <c r="D1147" s="2">
        <v>38432</v>
      </c>
      <c r="F1147">
        <v>20</v>
      </c>
      <c r="G1147">
        <v>2400</v>
      </c>
      <c r="I1147">
        <v>430</v>
      </c>
      <c r="M1147">
        <v>1091</v>
      </c>
      <c r="N1147">
        <v>644</v>
      </c>
      <c r="O1147">
        <v>447</v>
      </c>
      <c r="P1147">
        <v>1822800</v>
      </c>
      <c r="Q1147">
        <f t="shared" si="21"/>
        <v>1.8228</v>
      </c>
      <c r="S1147">
        <v>41</v>
      </c>
      <c r="AA1147">
        <f t="shared" si="22"/>
        <v>2830.4347826086955</v>
      </c>
      <c r="AB1147">
        <f t="shared" si="23"/>
        <v>353.3026113671275</v>
      </c>
      <c r="AC1147">
        <f t="shared" si="24"/>
        <v>245.22712310730745</v>
      </c>
      <c r="AD1147">
        <v>20</v>
      </c>
    </row>
    <row r="1148" spans="1:30" x14ac:dyDescent="0.25">
      <c r="A1148" t="s">
        <v>127</v>
      </c>
      <c r="B1148" t="s">
        <v>128</v>
      </c>
      <c r="C1148" t="s">
        <v>129</v>
      </c>
      <c r="D1148" s="2">
        <v>38447</v>
      </c>
      <c r="F1148">
        <v>20</v>
      </c>
      <c r="G1148">
        <v>2400</v>
      </c>
      <c r="I1148">
        <v>410</v>
      </c>
      <c r="M1148">
        <v>1072</v>
      </c>
      <c r="N1148">
        <v>632</v>
      </c>
      <c r="O1148">
        <v>440</v>
      </c>
      <c r="P1148">
        <v>2035000.0000000002</v>
      </c>
      <c r="Q1148">
        <f t="shared" si="21"/>
        <v>2.0350000000000001</v>
      </c>
      <c r="S1148">
        <v>41</v>
      </c>
      <c r="AA1148">
        <f t="shared" si="22"/>
        <v>3219.9367088607601</v>
      </c>
      <c r="AB1148">
        <f t="shared" si="23"/>
        <v>310.56511056511056</v>
      </c>
      <c r="AC1148">
        <f t="shared" si="24"/>
        <v>216.2162162162162</v>
      </c>
      <c r="AD1148">
        <v>20</v>
      </c>
    </row>
    <row r="1149" spans="1:30" x14ac:dyDescent="0.25">
      <c r="A1149" t="s">
        <v>127</v>
      </c>
      <c r="B1149" t="s">
        <v>128</v>
      </c>
      <c r="C1149" t="s">
        <v>129</v>
      </c>
      <c r="D1149" s="2">
        <v>38449</v>
      </c>
      <c r="F1149">
        <v>20</v>
      </c>
      <c r="G1149">
        <v>1920</v>
      </c>
      <c r="I1149">
        <v>340</v>
      </c>
      <c r="M1149">
        <v>1090</v>
      </c>
      <c r="N1149">
        <v>600</v>
      </c>
      <c r="O1149">
        <v>490</v>
      </c>
      <c r="P1149">
        <v>943600</v>
      </c>
      <c r="Q1149">
        <f t="shared" si="21"/>
        <v>0.94359999999999999</v>
      </c>
      <c r="S1149">
        <v>45</v>
      </c>
      <c r="AA1149">
        <f t="shared" si="22"/>
        <v>1572.6666666666667</v>
      </c>
      <c r="AB1149">
        <f t="shared" si="23"/>
        <v>635.862653666808</v>
      </c>
      <c r="AC1149">
        <f t="shared" si="24"/>
        <v>519.28783382789322</v>
      </c>
      <c r="AD1149">
        <v>20</v>
      </c>
    </row>
    <row r="1150" spans="1:30" x14ac:dyDescent="0.25">
      <c r="A1150" t="s">
        <v>127</v>
      </c>
      <c r="B1150" t="s">
        <v>128</v>
      </c>
      <c r="C1150" t="s">
        <v>129</v>
      </c>
      <c r="D1150" s="2">
        <v>38473</v>
      </c>
      <c r="F1150">
        <v>20</v>
      </c>
      <c r="G1150">
        <v>1980</v>
      </c>
      <c r="I1150">
        <v>440</v>
      </c>
      <c r="M1150">
        <v>1090</v>
      </c>
      <c r="N1150">
        <v>643</v>
      </c>
      <c r="O1150">
        <v>447</v>
      </c>
      <c r="P1150">
        <v>2035000.0000000002</v>
      </c>
      <c r="Q1150">
        <f t="shared" si="21"/>
        <v>2.0350000000000001</v>
      </c>
      <c r="S1150">
        <v>41</v>
      </c>
      <c r="AA1150">
        <f t="shared" si="22"/>
        <v>3164.8522550544326</v>
      </c>
      <c r="AB1150">
        <f t="shared" si="23"/>
        <v>315.97051597051598</v>
      </c>
      <c r="AC1150">
        <f t="shared" si="24"/>
        <v>219.65601965601965</v>
      </c>
      <c r="AD1150">
        <v>20</v>
      </c>
    </row>
    <row r="1151" spans="1:30" x14ac:dyDescent="0.25">
      <c r="A1151" t="s">
        <v>127</v>
      </c>
      <c r="B1151" t="s">
        <v>128</v>
      </c>
      <c r="C1151" t="s">
        <v>129</v>
      </c>
      <c r="D1151" s="2">
        <v>38487</v>
      </c>
      <c r="F1151">
        <v>20</v>
      </c>
      <c r="G1151">
        <v>1900</v>
      </c>
      <c r="I1151">
        <v>440</v>
      </c>
      <c r="M1151">
        <v>1103</v>
      </c>
      <c r="N1151">
        <v>662</v>
      </c>
      <c r="O1151">
        <v>441</v>
      </c>
      <c r="P1151">
        <v>2140800</v>
      </c>
      <c r="Q1151">
        <f t="shared" si="21"/>
        <v>2.1408</v>
      </c>
      <c r="S1151">
        <v>40</v>
      </c>
      <c r="AA1151">
        <f t="shared" si="22"/>
        <v>3233.8368580060423</v>
      </c>
      <c r="AB1151">
        <f t="shared" si="23"/>
        <v>309.23019431988041</v>
      </c>
      <c r="AC1151">
        <f t="shared" si="24"/>
        <v>205.99775784753362</v>
      </c>
      <c r="AD1151">
        <v>20</v>
      </c>
    </row>
    <row r="1152" spans="1:30" x14ac:dyDescent="0.25">
      <c r="A1152" t="s">
        <v>127</v>
      </c>
      <c r="B1152" t="s">
        <v>128</v>
      </c>
      <c r="C1152" t="s">
        <v>129</v>
      </c>
      <c r="D1152" s="2">
        <v>38491</v>
      </c>
      <c r="F1152">
        <v>20</v>
      </c>
      <c r="G1152">
        <v>1900</v>
      </c>
      <c r="I1152">
        <v>440</v>
      </c>
      <c r="M1152">
        <v>1103</v>
      </c>
      <c r="N1152">
        <v>662</v>
      </c>
      <c r="O1152">
        <v>441</v>
      </c>
      <c r="P1152">
        <v>2140800</v>
      </c>
      <c r="Q1152">
        <f t="shared" si="21"/>
        <v>2.1408</v>
      </c>
      <c r="S1152">
        <v>40</v>
      </c>
      <c r="AA1152">
        <f t="shared" si="22"/>
        <v>3233.8368580060423</v>
      </c>
      <c r="AB1152">
        <f t="shared" si="23"/>
        <v>309.23019431988041</v>
      </c>
      <c r="AC1152">
        <f t="shared" si="24"/>
        <v>205.99775784753362</v>
      </c>
      <c r="AD1152">
        <v>20</v>
      </c>
    </row>
    <row r="1153" spans="1:30" x14ac:dyDescent="0.25">
      <c r="A1153" t="s">
        <v>127</v>
      </c>
      <c r="B1153" t="s">
        <v>128</v>
      </c>
      <c r="C1153" t="s">
        <v>129</v>
      </c>
      <c r="D1153" s="2">
        <v>38494</v>
      </c>
      <c r="F1153">
        <v>20</v>
      </c>
      <c r="G1153">
        <v>1900</v>
      </c>
      <c r="I1153">
        <v>440</v>
      </c>
      <c r="M1153">
        <v>1085</v>
      </c>
      <c r="N1153">
        <v>651</v>
      </c>
      <c r="O1153">
        <v>434</v>
      </c>
      <c r="P1153">
        <v>1143600</v>
      </c>
      <c r="Q1153">
        <f t="shared" si="21"/>
        <v>1.1435999999999999</v>
      </c>
      <c r="S1153">
        <v>40</v>
      </c>
      <c r="AA1153">
        <f t="shared" si="22"/>
        <v>1756.6820276497697</v>
      </c>
      <c r="AB1153">
        <f t="shared" si="23"/>
        <v>569.25498426023091</v>
      </c>
      <c r="AC1153">
        <f t="shared" si="24"/>
        <v>379.50332284015394</v>
      </c>
      <c r="AD1153">
        <v>20</v>
      </c>
    </row>
    <row r="1154" spans="1:30" x14ac:dyDescent="0.25">
      <c r="A1154" t="s">
        <v>127</v>
      </c>
      <c r="B1154" t="s">
        <v>128</v>
      </c>
      <c r="C1154" t="s">
        <v>129</v>
      </c>
      <c r="D1154" s="2">
        <v>38501</v>
      </c>
      <c r="F1154">
        <v>20</v>
      </c>
      <c r="G1154">
        <v>1900</v>
      </c>
      <c r="I1154">
        <v>440</v>
      </c>
      <c r="M1154">
        <v>1124</v>
      </c>
      <c r="N1154">
        <v>641</v>
      </c>
      <c r="O1154">
        <v>483</v>
      </c>
      <c r="P1154">
        <v>2113800</v>
      </c>
      <c r="Q1154">
        <f t="shared" ref="Q1154:Q1217" si="25">P1154/1000000</f>
        <v>2.1137999999999999</v>
      </c>
      <c r="S1154">
        <v>43</v>
      </c>
      <c r="AA1154">
        <f t="shared" ref="AA1154:AA1217" si="26">P1154/N1154</f>
        <v>3297.6599063962558</v>
      </c>
      <c r="AB1154">
        <f t="shared" ref="AB1154:AB1217" si="27">N1154/(P1154/1000000)</f>
        <v>303.24534014570918</v>
      </c>
      <c r="AC1154">
        <f t="shared" ref="AC1154:AC1217" si="28">O1154/(P1154/1000000)</f>
        <v>228.49843883054217</v>
      </c>
      <c r="AD1154">
        <v>20</v>
      </c>
    </row>
    <row r="1155" spans="1:30" x14ac:dyDescent="0.25">
      <c r="A1155" t="s">
        <v>127</v>
      </c>
      <c r="B1155" t="s">
        <v>128</v>
      </c>
      <c r="C1155" t="s">
        <v>129</v>
      </c>
      <c r="D1155" s="2">
        <v>38522</v>
      </c>
      <c r="F1155">
        <v>20</v>
      </c>
      <c r="G1155">
        <v>1860</v>
      </c>
      <c r="I1155">
        <v>460</v>
      </c>
      <c r="M1155">
        <v>1102</v>
      </c>
      <c r="N1155">
        <v>639</v>
      </c>
      <c r="O1155">
        <v>463</v>
      </c>
      <c r="P1155">
        <v>1367800</v>
      </c>
      <c r="Q1155">
        <f t="shared" si="25"/>
        <v>1.3677999999999999</v>
      </c>
      <c r="S1155">
        <v>42</v>
      </c>
      <c r="AA1155">
        <f t="shared" si="26"/>
        <v>2140.5320813771518</v>
      </c>
      <c r="AB1155">
        <f t="shared" si="27"/>
        <v>467.17356338646005</v>
      </c>
      <c r="AC1155">
        <f t="shared" si="28"/>
        <v>338.49978066968856</v>
      </c>
      <c r="AD1155">
        <v>20</v>
      </c>
    </row>
    <row r="1156" spans="1:30" x14ac:dyDescent="0.25">
      <c r="A1156" t="s">
        <v>127</v>
      </c>
      <c r="B1156" t="s">
        <v>128</v>
      </c>
      <c r="C1156" t="s">
        <v>129</v>
      </c>
      <c r="D1156" s="2">
        <v>38558</v>
      </c>
      <c r="F1156">
        <v>20</v>
      </c>
      <c r="G1156">
        <v>1800</v>
      </c>
      <c r="I1156">
        <v>300</v>
      </c>
      <c r="M1156">
        <v>1100</v>
      </c>
      <c r="N1156">
        <v>616</v>
      </c>
      <c r="O1156">
        <v>484</v>
      </c>
      <c r="P1156">
        <v>1214100</v>
      </c>
      <c r="Q1156">
        <f t="shared" si="25"/>
        <v>1.2141</v>
      </c>
      <c r="S1156">
        <v>44</v>
      </c>
      <c r="AA1156">
        <f t="shared" si="26"/>
        <v>1970.9415584415585</v>
      </c>
      <c r="AB1156">
        <f t="shared" si="27"/>
        <v>507.37171567416198</v>
      </c>
      <c r="AC1156">
        <f t="shared" si="28"/>
        <v>398.64920517255581</v>
      </c>
      <c r="AD1156">
        <v>20</v>
      </c>
    </row>
    <row r="1157" spans="1:30" x14ac:dyDescent="0.25">
      <c r="A1157" t="s">
        <v>127</v>
      </c>
      <c r="B1157" t="s">
        <v>128</v>
      </c>
      <c r="C1157" t="s">
        <v>129</v>
      </c>
      <c r="D1157" s="2">
        <v>38572</v>
      </c>
      <c r="F1157">
        <v>20</v>
      </c>
      <c r="G1157">
        <v>1900</v>
      </c>
      <c r="I1157">
        <v>300</v>
      </c>
      <c r="M1157">
        <v>1100</v>
      </c>
      <c r="N1157">
        <v>572</v>
      </c>
      <c r="O1157">
        <v>528</v>
      </c>
      <c r="P1157">
        <v>922200</v>
      </c>
      <c r="Q1157">
        <f t="shared" si="25"/>
        <v>0.92220000000000002</v>
      </c>
      <c r="S1157">
        <v>48</v>
      </c>
      <c r="AA1157">
        <f t="shared" si="26"/>
        <v>1612.2377622377621</v>
      </c>
      <c r="AB1157">
        <f t="shared" si="27"/>
        <v>620.25590978095852</v>
      </c>
      <c r="AC1157">
        <f t="shared" si="28"/>
        <v>572.54391672088479</v>
      </c>
      <c r="AD1157">
        <v>20</v>
      </c>
    </row>
    <row r="1158" spans="1:30" x14ac:dyDescent="0.25">
      <c r="A1158" t="s">
        <v>127</v>
      </c>
      <c r="B1158" t="s">
        <v>128</v>
      </c>
      <c r="C1158" t="s">
        <v>129</v>
      </c>
      <c r="D1158" s="2">
        <v>38584</v>
      </c>
      <c r="F1158">
        <v>20</v>
      </c>
      <c r="G1158">
        <v>1800</v>
      </c>
      <c r="I1158">
        <v>280</v>
      </c>
      <c r="M1158">
        <v>1200</v>
      </c>
      <c r="N1158">
        <v>648</v>
      </c>
      <c r="O1158">
        <v>552</v>
      </c>
      <c r="P1158">
        <v>922200</v>
      </c>
      <c r="Q1158">
        <f t="shared" si="25"/>
        <v>0.92220000000000002</v>
      </c>
      <c r="S1158">
        <v>46</v>
      </c>
      <c r="AA1158">
        <f t="shared" si="26"/>
        <v>1423.148148148148</v>
      </c>
      <c r="AB1158">
        <f t="shared" si="27"/>
        <v>702.66753415744961</v>
      </c>
      <c r="AC1158">
        <f t="shared" si="28"/>
        <v>598.56864020819773</v>
      </c>
      <c r="AD1158">
        <v>20</v>
      </c>
    </row>
    <row r="1159" spans="1:30" x14ac:dyDescent="0.25">
      <c r="A1159" t="s">
        <v>127</v>
      </c>
      <c r="B1159" t="s">
        <v>128</v>
      </c>
      <c r="C1159" t="s">
        <v>129</v>
      </c>
      <c r="D1159" s="2">
        <v>38593</v>
      </c>
      <c r="F1159">
        <v>20</v>
      </c>
      <c r="G1159">
        <v>2000</v>
      </c>
      <c r="I1159">
        <v>300</v>
      </c>
      <c r="M1159">
        <v>1100</v>
      </c>
      <c r="N1159">
        <v>583</v>
      </c>
      <c r="O1159">
        <v>517</v>
      </c>
      <c r="P1159">
        <v>1010200</v>
      </c>
      <c r="Q1159">
        <f t="shared" si="25"/>
        <v>1.0102</v>
      </c>
      <c r="S1159">
        <v>47</v>
      </c>
      <c r="AA1159">
        <f t="shared" si="26"/>
        <v>1732.7615780445969</v>
      </c>
      <c r="AB1159">
        <f t="shared" si="27"/>
        <v>577.1134428825975</v>
      </c>
      <c r="AC1159">
        <f t="shared" si="28"/>
        <v>511.77984557513366</v>
      </c>
      <c r="AD1159">
        <v>20</v>
      </c>
    </row>
    <row r="1160" spans="1:30" x14ac:dyDescent="0.25">
      <c r="A1160" t="s">
        <v>127</v>
      </c>
      <c r="B1160" t="s">
        <v>128</v>
      </c>
      <c r="C1160" t="s">
        <v>129</v>
      </c>
      <c r="D1160" s="2">
        <v>38600</v>
      </c>
      <c r="F1160">
        <v>20</v>
      </c>
      <c r="G1160">
        <v>1980</v>
      </c>
      <c r="I1160">
        <v>440</v>
      </c>
      <c r="M1160">
        <v>1083</v>
      </c>
      <c r="N1160">
        <v>650</v>
      </c>
      <c r="O1160">
        <v>433</v>
      </c>
      <c r="P1160">
        <v>1494700</v>
      </c>
      <c r="Q1160">
        <f t="shared" si="25"/>
        <v>1.4946999999999999</v>
      </c>
      <c r="S1160">
        <v>40</v>
      </c>
      <c r="AA1160">
        <f t="shared" si="26"/>
        <v>2299.5384615384614</v>
      </c>
      <c r="AB1160">
        <f t="shared" si="27"/>
        <v>434.8698735532214</v>
      </c>
      <c r="AC1160">
        <f t="shared" si="28"/>
        <v>289.69023884391521</v>
      </c>
      <c r="AD1160">
        <v>20</v>
      </c>
    </row>
    <row r="1161" spans="1:30" x14ac:dyDescent="0.25">
      <c r="A1161" t="s">
        <v>127</v>
      </c>
      <c r="B1161" t="s">
        <v>128</v>
      </c>
      <c r="C1161" t="s">
        <v>129</v>
      </c>
      <c r="D1161" s="2">
        <v>38642</v>
      </c>
      <c r="F1161">
        <v>20</v>
      </c>
      <c r="G1161">
        <v>1640</v>
      </c>
      <c r="I1161">
        <v>320</v>
      </c>
      <c r="M1161">
        <v>1075</v>
      </c>
      <c r="N1161">
        <v>570</v>
      </c>
      <c r="O1161">
        <v>505</v>
      </c>
      <c r="P1161">
        <v>991700</v>
      </c>
      <c r="Q1161">
        <f t="shared" si="25"/>
        <v>0.99170000000000003</v>
      </c>
      <c r="S1161">
        <v>47</v>
      </c>
      <c r="AA1161">
        <f t="shared" si="26"/>
        <v>1739.8245614035088</v>
      </c>
      <c r="AB1161">
        <f t="shared" si="27"/>
        <v>574.77059594635477</v>
      </c>
      <c r="AC1161">
        <f t="shared" si="28"/>
        <v>509.22658061913882</v>
      </c>
      <c r="AD1161">
        <v>20</v>
      </c>
    </row>
    <row r="1162" spans="1:30" x14ac:dyDescent="0.25">
      <c r="A1162" t="s">
        <v>127</v>
      </c>
      <c r="B1162" t="s">
        <v>128</v>
      </c>
      <c r="C1162" t="s">
        <v>129</v>
      </c>
      <c r="D1162" s="2">
        <v>38663</v>
      </c>
      <c r="F1162">
        <v>20</v>
      </c>
      <c r="G1162">
        <v>1920</v>
      </c>
      <c r="I1162">
        <v>340</v>
      </c>
      <c r="M1162">
        <v>1100</v>
      </c>
      <c r="N1162">
        <v>605</v>
      </c>
      <c r="O1162">
        <v>495</v>
      </c>
      <c r="P1162">
        <v>1051400</v>
      </c>
      <c r="Q1162">
        <f t="shared" si="25"/>
        <v>1.0513999999999999</v>
      </c>
      <c r="S1162">
        <v>45</v>
      </c>
      <c r="AA1162">
        <f t="shared" si="26"/>
        <v>1737.8512396694214</v>
      </c>
      <c r="AB1162">
        <f t="shared" si="27"/>
        <v>575.42324519688043</v>
      </c>
      <c r="AC1162">
        <f t="shared" si="28"/>
        <v>470.8008369792658</v>
      </c>
      <c r="AD1162">
        <v>20</v>
      </c>
    </row>
    <row r="1163" spans="1:30" x14ac:dyDescent="0.25">
      <c r="A1163" t="s">
        <v>127</v>
      </c>
      <c r="B1163" t="s">
        <v>128</v>
      </c>
      <c r="C1163" t="s">
        <v>129</v>
      </c>
      <c r="D1163" s="2">
        <v>38675</v>
      </c>
      <c r="F1163">
        <v>20</v>
      </c>
      <c r="G1163">
        <v>1700</v>
      </c>
      <c r="I1163">
        <v>330</v>
      </c>
      <c r="M1163">
        <v>1100</v>
      </c>
      <c r="N1163">
        <v>583</v>
      </c>
      <c r="O1163">
        <v>517</v>
      </c>
      <c r="P1163">
        <v>1152000</v>
      </c>
      <c r="Q1163">
        <f t="shared" si="25"/>
        <v>1.1519999999999999</v>
      </c>
      <c r="S1163">
        <v>47</v>
      </c>
      <c r="AA1163">
        <f t="shared" si="26"/>
        <v>1975.9862778730703</v>
      </c>
      <c r="AB1163">
        <f t="shared" si="27"/>
        <v>506.07638888888891</v>
      </c>
      <c r="AC1163">
        <f t="shared" si="28"/>
        <v>448.78472222222223</v>
      </c>
      <c r="AD1163">
        <v>20</v>
      </c>
    </row>
    <row r="1164" spans="1:30" x14ac:dyDescent="0.25">
      <c r="A1164" t="s">
        <v>127</v>
      </c>
      <c r="B1164" t="s">
        <v>128</v>
      </c>
      <c r="C1164" t="s">
        <v>129</v>
      </c>
      <c r="D1164" s="2">
        <v>38688</v>
      </c>
      <c r="F1164">
        <v>20</v>
      </c>
      <c r="G1164">
        <v>1700</v>
      </c>
      <c r="I1164">
        <v>330</v>
      </c>
      <c r="M1164">
        <v>1050</v>
      </c>
      <c r="N1164">
        <v>567</v>
      </c>
      <c r="O1164">
        <v>483</v>
      </c>
      <c r="P1164">
        <v>1245000</v>
      </c>
      <c r="Q1164">
        <f t="shared" si="25"/>
        <v>1.2450000000000001</v>
      </c>
      <c r="S1164">
        <v>46</v>
      </c>
      <c r="AA1164">
        <f t="shared" si="26"/>
        <v>2195.767195767196</v>
      </c>
      <c r="AB1164">
        <f t="shared" si="27"/>
        <v>455.42168674698792</v>
      </c>
      <c r="AC1164">
        <f t="shared" si="28"/>
        <v>387.95180722891564</v>
      </c>
      <c r="AD1164">
        <v>20</v>
      </c>
    </row>
    <row r="1165" spans="1:30" x14ac:dyDescent="0.25">
      <c r="A1165" t="s">
        <v>127</v>
      </c>
      <c r="B1165" t="s">
        <v>128</v>
      </c>
      <c r="C1165" t="s">
        <v>129</v>
      </c>
      <c r="D1165" s="2">
        <v>38695</v>
      </c>
      <c r="F1165">
        <v>20</v>
      </c>
      <c r="G1165">
        <v>1750</v>
      </c>
      <c r="I1165">
        <v>290</v>
      </c>
      <c r="M1165">
        <v>1115</v>
      </c>
      <c r="N1165">
        <v>613</v>
      </c>
      <c r="O1165">
        <v>502</v>
      </c>
      <c r="P1165">
        <v>1006899.9999999999</v>
      </c>
      <c r="Q1165">
        <f t="shared" si="25"/>
        <v>1.0068999999999999</v>
      </c>
      <c r="S1165">
        <v>45</v>
      </c>
      <c r="AA1165">
        <f t="shared" si="26"/>
        <v>1642.5774877650895</v>
      </c>
      <c r="AB1165">
        <f t="shared" si="27"/>
        <v>608.79928493395573</v>
      </c>
      <c r="AC1165">
        <f t="shared" si="28"/>
        <v>498.55993643857391</v>
      </c>
      <c r="AD1165">
        <v>20</v>
      </c>
    </row>
    <row r="1166" spans="1:30" x14ac:dyDescent="0.25">
      <c r="A1166" t="s">
        <v>127</v>
      </c>
      <c r="B1166" t="s">
        <v>128</v>
      </c>
      <c r="C1166" t="s">
        <v>129</v>
      </c>
      <c r="D1166" s="2">
        <v>38716</v>
      </c>
      <c r="F1166">
        <v>20</v>
      </c>
      <c r="G1166">
        <v>1810</v>
      </c>
      <c r="I1166">
        <v>350</v>
      </c>
      <c r="M1166">
        <v>1100</v>
      </c>
      <c r="N1166">
        <v>594</v>
      </c>
      <c r="O1166">
        <v>506</v>
      </c>
      <c r="P1166">
        <v>997000</v>
      </c>
      <c r="Q1166">
        <f t="shared" si="25"/>
        <v>0.997</v>
      </c>
      <c r="S1166">
        <v>46</v>
      </c>
      <c r="AA1166">
        <f t="shared" si="26"/>
        <v>1678.4511784511785</v>
      </c>
      <c r="AB1166">
        <f t="shared" si="27"/>
        <v>595.78736208625878</v>
      </c>
      <c r="AC1166">
        <f t="shared" si="28"/>
        <v>507.5225677031093</v>
      </c>
      <c r="AD1166">
        <v>20</v>
      </c>
    </row>
    <row r="1167" spans="1:30" x14ac:dyDescent="0.25">
      <c r="A1167" t="s">
        <v>127</v>
      </c>
      <c r="B1167" t="s">
        <v>128</v>
      </c>
      <c r="C1167" t="s">
        <v>129</v>
      </c>
      <c r="D1167" s="2">
        <v>38732</v>
      </c>
      <c r="F1167">
        <v>20</v>
      </c>
      <c r="G1167">
        <v>1800</v>
      </c>
      <c r="I1167">
        <v>350</v>
      </c>
      <c r="M1167">
        <v>1100</v>
      </c>
      <c r="N1167">
        <v>594</v>
      </c>
      <c r="O1167">
        <v>506</v>
      </c>
      <c r="P1167">
        <v>1112000</v>
      </c>
      <c r="Q1167">
        <f t="shared" si="25"/>
        <v>1.1120000000000001</v>
      </c>
      <c r="S1167">
        <v>46</v>
      </c>
      <c r="AA1167">
        <f t="shared" si="26"/>
        <v>1872.0538720538721</v>
      </c>
      <c r="AB1167">
        <f t="shared" si="27"/>
        <v>534.17266187050359</v>
      </c>
      <c r="AC1167">
        <f t="shared" si="28"/>
        <v>455.03597122302153</v>
      </c>
      <c r="AD1167">
        <v>20</v>
      </c>
    </row>
    <row r="1168" spans="1:30" x14ac:dyDescent="0.25">
      <c r="A1168" t="s">
        <v>127</v>
      </c>
      <c r="B1168" t="s">
        <v>128</v>
      </c>
      <c r="C1168" t="s">
        <v>129</v>
      </c>
      <c r="D1168" s="2">
        <v>38738</v>
      </c>
      <c r="F1168">
        <v>20</v>
      </c>
      <c r="G1168">
        <v>1750</v>
      </c>
      <c r="I1168">
        <v>340</v>
      </c>
      <c r="M1168">
        <v>1000</v>
      </c>
      <c r="N1168">
        <v>530</v>
      </c>
      <c r="O1168">
        <v>470</v>
      </c>
      <c r="P1168">
        <v>1050000</v>
      </c>
      <c r="Q1168">
        <f t="shared" si="25"/>
        <v>1.05</v>
      </c>
      <c r="S1168">
        <v>47</v>
      </c>
      <c r="AA1168">
        <f t="shared" si="26"/>
        <v>1981.132075471698</v>
      </c>
      <c r="AB1168">
        <f t="shared" si="27"/>
        <v>504.76190476190476</v>
      </c>
      <c r="AC1168">
        <f t="shared" si="28"/>
        <v>447.61904761904759</v>
      </c>
      <c r="AD1168">
        <v>20</v>
      </c>
    </row>
    <row r="1169" spans="1:30" x14ac:dyDescent="0.25">
      <c r="A1169" t="s">
        <v>127</v>
      </c>
      <c r="B1169" t="s">
        <v>128</v>
      </c>
      <c r="C1169" t="s">
        <v>129</v>
      </c>
      <c r="D1169" s="2">
        <v>38754</v>
      </c>
      <c r="F1169">
        <v>20</v>
      </c>
      <c r="G1169">
        <v>1700</v>
      </c>
      <c r="I1169">
        <v>330</v>
      </c>
      <c r="M1169">
        <v>1000</v>
      </c>
      <c r="N1169">
        <v>530</v>
      </c>
      <c r="O1169">
        <v>470</v>
      </c>
      <c r="P1169">
        <v>1124500</v>
      </c>
      <c r="Q1169">
        <f t="shared" si="25"/>
        <v>1.1245000000000001</v>
      </c>
      <c r="S1169">
        <v>47</v>
      </c>
      <c r="AA1169">
        <f t="shared" si="26"/>
        <v>2121.6981132075471</v>
      </c>
      <c r="AB1169">
        <f t="shared" si="27"/>
        <v>471.32058692752332</v>
      </c>
      <c r="AC1169">
        <f t="shared" si="28"/>
        <v>417.96353935082254</v>
      </c>
      <c r="AD1169">
        <v>20</v>
      </c>
    </row>
    <row r="1170" spans="1:30" x14ac:dyDescent="0.25">
      <c r="A1170" t="s">
        <v>127</v>
      </c>
      <c r="B1170" t="s">
        <v>128</v>
      </c>
      <c r="C1170" t="s">
        <v>129</v>
      </c>
      <c r="D1170" s="2">
        <v>39497</v>
      </c>
      <c r="F1170">
        <v>20</v>
      </c>
      <c r="G1170">
        <v>860</v>
      </c>
      <c r="I1170">
        <v>180</v>
      </c>
      <c r="M1170">
        <v>915</v>
      </c>
      <c r="N1170">
        <v>613</v>
      </c>
      <c r="O1170">
        <v>302</v>
      </c>
      <c r="P1170">
        <v>922100</v>
      </c>
      <c r="Q1170">
        <f t="shared" si="25"/>
        <v>0.92210000000000003</v>
      </c>
      <c r="S1170">
        <v>33</v>
      </c>
      <c r="AA1170">
        <f t="shared" si="26"/>
        <v>1504.2414355628059</v>
      </c>
      <c r="AB1170">
        <f t="shared" si="27"/>
        <v>664.78689946860425</v>
      </c>
      <c r="AC1170">
        <f t="shared" si="28"/>
        <v>327.51328489317859</v>
      </c>
      <c r="AD1170">
        <v>20</v>
      </c>
    </row>
    <row r="1171" spans="1:30" x14ac:dyDescent="0.25">
      <c r="A1171" t="s">
        <v>127</v>
      </c>
      <c r="B1171" t="s">
        <v>128</v>
      </c>
      <c r="C1171" t="s">
        <v>129</v>
      </c>
      <c r="D1171" s="2">
        <v>39509</v>
      </c>
      <c r="F1171">
        <v>20</v>
      </c>
      <c r="G1171">
        <v>1000</v>
      </c>
      <c r="I1171">
        <v>210</v>
      </c>
      <c r="M1171">
        <v>1750</v>
      </c>
      <c r="N1171">
        <v>1138</v>
      </c>
      <c r="O1171">
        <v>612</v>
      </c>
      <c r="P1171">
        <v>994500</v>
      </c>
      <c r="Q1171">
        <f t="shared" si="25"/>
        <v>0.99450000000000005</v>
      </c>
      <c r="S1171">
        <v>35</v>
      </c>
      <c r="AA1171">
        <f t="shared" si="26"/>
        <v>873.90158172231986</v>
      </c>
      <c r="AB1171">
        <f t="shared" si="27"/>
        <v>1144.2936148818501</v>
      </c>
      <c r="AC1171">
        <f t="shared" si="28"/>
        <v>615.38461538461536</v>
      </c>
      <c r="AD1171">
        <v>20</v>
      </c>
    </row>
    <row r="1172" spans="1:30" x14ac:dyDescent="0.25">
      <c r="A1172" t="s">
        <v>127</v>
      </c>
      <c r="B1172" t="s">
        <v>128</v>
      </c>
      <c r="C1172" t="s">
        <v>129</v>
      </c>
      <c r="D1172" s="2">
        <v>39519</v>
      </c>
      <c r="F1172">
        <v>20</v>
      </c>
      <c r="G1172">
        <v>1280</v>
      </c>
      <c r="I1172">
        <v>230</v>
      </c>
      <c r="M1172">
        <v>1752</v>
      </c>
      <c r="N1172">
        <v>1069</v>
      </c>
      <c r="O1172">
        <v>683</v>
      </c>
      <c r="P1172">
        <v>984100</v>
      </c>
      <c r="Q1172">
        <f t="shared" si="25"/>
        <v>0.98409999999999997</v>
      </c>
      <c r="S1172">
        <v>39</v>
      </c>
      <c r="AA1172">
        <f t="shared" si="26"/>
        <v>920.57998129092607</v>
      </c>
      <c r="AB1172">
        <f t="shared" si="27"/>
        <v>1086.2717203536226</v>
      </c>
      <c r="AC1172">
        <f t="shared" si="28"/>
        <v>694.03515902855406</v>
      </c>
      <c r="AD1172">
        <v>20</v>
      </c>
    </row>
    <row r="1173" spans="1:30" x14ac:dyDescent="0.25">
      <c r="A1173" t="s">
        <v>127</v>
      </c>
      <c r="B1173" t="s">
        <v>128</v>
      </c>
      <c r="C1173" t="s">
        <v>129</v>
      </c>
      <c r="D1173" s="2">
        <v>39531</v>
      </c>
      <c r="F1173">
        <v>20</v>
      </c>
      <c r="G1173">
        <v>1440</v>
      </c>
      <c r="I1173">
        <v>350</v>
      </c>
      <c r="M1173">
        <v>1722</v>
      </c>
      <c r="N1173">
        <v>1050</v>
      </c>
      <c r="O1173">
        <v>672</v>
      </c>
      <c r="P1173">
        <v>932500</v>
      </c>
      <c r="Q1173">
        <f t="shared" si="25"/>
        <v>0.9325</v>
      </c>
      <c r="S1173">
        <v>39</v>
      </c>
      <c r="AA1173">
        <f t="shared" si="26"/>
        <v>888.09523809523807</v>
      </c>
      <c r="AB1173">
        <f t="shared" si="27"/>
        <v>1126.0053619302948</v>
      </c>
      <c r="AC1173">
        <f t="shared" si="28"/>
        <v>720.64343163538877</v>
      </c>
      <c r="AD1173">
        <v>20</v>
      </c>
    </row>
    <row r="1174" spans="1:30" x14ac:dyDescent="0.25">
      <c r="A1174" t="s">
        <v>127</v>
      </c>
      <c r="B1174" t="s">
        <v>128</v>
      </c>
      <c r="C1174" t="s">
        <v>129</v>
      </c>
      <c r="D1174" s="2">
        <v>39553</v>
      </c>
      <c r="F1174">
        <v>20</v>
      </c>
      <c r="G1174">
        <v>1400</v>
      </c>
      <c r="I1174">
        <v>330</v>
      </c>
      <c r="M1174">
        <v>1748</v>
      </c>
      <c r="N1174">
        <v>1049</v>
      </c>
      <c r="O1174">
        <v>699</v>
      </c>
      <c r="P1174">
        <v>935200</v>
      </c>
      <c r="Q1174">
        <f t="shared" si="25"/>
        <v>0.93520000000000003</v>
      </c>
      <c r="S1174">
        <v>40</v>
      </c>
      <c r="AA1174">
        <f t="shared" si="26"/>
        <v>891.51572926596759</v>
      </c>
      <c r="AB1174">
        <f t="shared" si="27"/>
        <v>1121.6852010265184</v>
      </c>
      <c r="AC1174">
        <f t="shared" si="28"/>
        <v>747.4337040205304</v>
      </c>
      <c r="AD1174">
        <v>20</v>
      </c>
    </row>
    <row r="1175" spans="1:30" x14ac:dyDescent="0.25">
      <c r="A1175" t="s">
        <v>127</v>
      </c>
      <c r="B1175" t="s">
        <v>128</v>
      </c>
      <c r="C1175" t="s">
        <v>129</v>
      </c>
      <c r="D1175" s="2">
        <v>39567</v>
      </c>
      <c r="F1175">
        <v>20</v>
      </c>
      <c r="G1175">
        <v>1400</v>
      </c>
      <c r="I1175">
        <v>340</v>
      </c>
      <c r="M1175">
        <v>1758</v>
      </c>
      <c r="N1175">
        <v>1002</v>
      </c>
      <c r="O1175">
        <v>756</v>
      </c>
      <c r="P1175">
        <v>997100</v>
      </c>
      <c r="Q1175">
        <f t="shared" si="25"/>
        <v>0.99709999999999999</v>
      </c>
      <c r="S1175">
        <v>43</v>
      </c>
      <c r="AA1175">
        <f t="shared" si="26"/>
        <v>995.10978043912178</v>
      </c>
      <c r="AB1175">
        <f t="shared" si="27"/>
        <v>1004.9142513288537</v>
      </c>
      <c r="AC1175">
        <f t="shared" si="28"/>
        <v>758.19877645170993</v>
      </c>
      <c r="AD1175">
        <v>20</v>
      </c>
    </row>
    <row r="1176" spans="1:30" x14ac:dyDescent="0.25">
      <c r="A1176" t="s">
        <v>127</v>
      </c>
      <c r="B1176" t="s">
        <v>128</v>
      </c>
      <c r="C1176" t="s">
        <v>129</v>
      </c>
      <c r="D1176" s="2">
        <v>39580</v>
      </c>
      <c r="F1176">
        <v>24</v>
      </c>
      <c r="G1176">
        <v>1650</v>
      </c>
      <c r="I1176">
        <v>280</v>
      </c>
      <c r="M1176">
        <v>995</v>
      </c>
      <c r="N1176">
        <v>567</v>
      </c>
      <c r="O1176">
        <v>428</v>
      </c>
      <c r="P1176">
        <v>2547300</v>
      </c>
      <c r="Q1176">
        <f t="shared" si="25"/>
        <v>2.5472999999999999</v>
      </c>
      <c r="S1176">
        <v>43</v>
      </c>
      <c r="AA1176">
        <f t="shared" si="26"/>
        <v>4492.5925925925922</v>
      </c>
      <c r="AB1176">
        <f t="shared" si="27"/>
        <v>222.5886232481451</v>
      </c>
      <c r="AC1176">
        <f t="shared" si="28"/>
        <v>168.02104188748871</v>
      </c>
      <c r="AD1176">
        <v>24</v>
      </c>
    </row>
    <row r="1177" spans="1:30" x14ac:dyDescent="0.25">
      <c r="A1177" t="s">
        <v>127</v>
      </c>
      <c r="B1177" t="s">
        <v>128</v>
      </c>
      <c r="C1177" t="s">
        <v>129</v>
      </c>
      <c r="D1177" s="2">
        <v>39601</v>
      </c>
      <c r="F1177">
        <v>28</v>
      </c>
      <c r="G1177">
        <v>1740</v>
      </c>
      <c r="I1177">
        <v>400</v>
      </c>
      <c r="M1177">
        <v>964</v>
      </c>
      <c r="N1177">
        <v>617</v>
      </c>
      <c r="O1177">
        <v>347</v>
      </c>
      <c r="P1177">
        <v>2523700</v>
      </c>
      <c r="Q1177">
        <f t="shared" si="25"/>
        <v>2.5236999999999998</v>
      </c>
      <c r="S1177">
        <v>36</v>
      </c>
      <c r="AA1177">
        <f t="shared" si="26"/>
        <v>4090.2755267423013</v>
      </c>
      <c r="AB1177">
        <f t="shared" si="27"/>
        <v>244.48230772278799</v>
      </c>
      <c r="AC1177">
        <f t="shared" si="28"/>
        <v>137.49653286840751</v>
      </c>
      <c r="AD1177">
        <v>28</v>
      </c>
    </row>
    <row r="1178" spans="1:30" x14ac:dyDescent="0.25">
      <c r="A1178" t="s">
        <v>127</v>
      </c>
      <c r="B1178" t="s">
        <v>128</v>
      </c>
      <c r="C1178" t="s">
        <v>129</v>
      </c>
      <c r="D1178" s="2">
        <v>39606</v>
      </c>
      <c r="F1178">
        <v>28</v>
      </c>
      <c r="G1178">
        <v>1740</v>
      </c>
      <c r="I1178">
        <v>400</v>
      </c>
      <c r="M1178">
        <v>964</v>
      </c>
      <c r="N1178">
        <v>617</v>
      </c>
      <c r="O1178">
        <v>347</v>
      </c>
      <c r="P1178">
        <v>2523700</v>
      </c>
      <c r="Q1178">
        <f t="shared" si="25"/>
        <v>2.5236999999999998</v>
      </c>
      <c r="S1178">
        <v>36</v>
      </c>
      <c r="AA1178">
        <f t="shared" si="26"/>
        <v>4090.2755267423013</v>
      </c>
      <c r="AB1178">
        <f t="shared" si="27"/>
        <v>244.48230772278799</v>
      </c>
      <c r="AC1178">
        <f t="shared" si="28"/>
        <v>137.49653286840751</v>
      </c>
      <c r="AD1178">
        <v>28</v>
      </c>
    </row>
    <row r="1179" spans="1:30" x14ac:dyDescent="0.25">
      <c r="A1179" t="s">
        <v>127</v>
      </c>
      <c r="B1179" t="s">
        <v>128</v>
      </c>
      <c r="C1179" t="s">
        <v>129</v>
      </c>
      <c r="D1179" s="2">
        <v>39607</v>
      </c>
      <c r="F1179">
        <v>28</v>
      </c>
      <c r="G1179">
        <v>2150</v>
      </c>
      <c r="I1179">
        <v>580</v>
      </c>
      <c r="M1179">
        <v>1474</v>
      </c>
      <c r="N1179">
        <v>840</v>
      </c>
      <c r="O1179">
        <v>634</v>
      </c>
      <c r="P1179">
        <v>3510500</v>
      </c>
      <c r="Q1179">
        <f t="shared" si="25"/>
        <v>3.5105</v>
      </c>
      <c r="S1179">
        <v>43</v>
      </c>
      <c r="AA1179">
        <f t="shared" si="26"/>
        <v>4179.166666666667</v>
      </c>
      <c r="AB1179">
        <f t="shared" si="27"/>
        <v>239.28215353938185</v>
      </c>
      <c r="AC1179">
        <f t="shared" si="28"/>
        <v>180.6010539809144</v>
      </c>
      <c r="AD1179">
        <v>28</v>
      </c>
    </row>
    <row r="1180" spans="1:30" x14ac:dyDescent="0.25">
      <c r="A1180" t="s">
        <v>127</v>
      </c>
      <c r="B1180" t="s">
        <v>128</v>
      </c>
      <c r="C1180" t="s">
        <v>129</v>
      </c>
      <c r="D1180" s="2">
        <v>39681</v>
      </c>
      <c r="F1180">
        <v>28</v>
      </c>
      <c r="G1180">
        <v>2340</v>
      </c>
      <c r="I1180">
        <v>470</v>
      </c>
      <c r="M1180">
        <v>1474</v>
      </c>
      <c r="N1180">
        <v>914</v>
      </c>
      <c r="O1180">
        <v>560</v>
      </c>
      <c r="P1180">
        <v>3510500</v>
      </c>
      <c r="Q1180">
        <f t="shared" si="25"/>
        <v>3.5105</v>
      </c>
      <c r="S1180">
        <v>38</v>
      </c>
      <c r="AA1180">
        <f t="shared" si="26"/>
        <v>3840.809628008753</v>
      </c>
      <c r="AB1180">
        <f t="shared" si="27"/>
        <v>260.36177182737504</v>
      </c>
      <c r="AC1180">
        <f t="shared" si="28"/>
        <v>159.52143569292124</v>
      </c>
      <c r="AD1180">
        <v>28</v>
      </c>
    </row>
    <row r="1181" spans="1:30" x14ac:dyDescent="0.25">
      <c r="A1181" t="s">
        <v>127</v>
      </c>
      <c r="B1181" t="s">
        <v>128</v>
      </c>
      <c r="C1181" t="s">
        <v>129</v>
      </c>
      <c r="D1181" s="2">
        <v>39682</v>
      </c>
      <c r="F1181">
        <v>28</v>
      </c>
      <c r="G1181">
        <v>2340</v>
      </c>
      <c r="I1181">
        <v>470</v>
      </c>
      <c r="M1181">
        <v>1327</v>
      </c>
      <c r="N1181">
        <v>823</v>
      </c>
      <c r="O1181">
        <v>504</v>
      </c>
      <c r="P1181">
        <v>3510500</v>
      </c>
      <c r="Q1181">
        <f t="shared" si="25"/>
        <v>3.5105</v>
      </c>
      <c r="S1181">
        <v>38</v>
      </c>
      <c r="AA1181">
        <f t="shared" si="26"/>
        <v>4265.4921020656138</v>
      </c>
      <c r="AB1181">
        <f t="shared" si="27"/>
        <v>234.43953852727532</v>
      </c>
      <c r="AC1181">
        <f t="shared" si="28"/>
        <v>143.56929212362911</v>
      </c>
      <c r="AD1181">
        <v>28</v>
      </c>
    </row>
    <row r="1182" spans="1:30" x14ac:dyDescent="0.25">
      <c r="A1182" t="s">
        <v>127</v>
      </c>
      <c r="B1182" t="s">
        <v>128</v>
      </c>
      <c r="C1182" t="s">
        <v>129</v>
      </c>
      <c r="D1182" s="2">
        <v>39691</v>
      </c>
      <c r="F1182">
        <v>28</v>
      </c>
      <c r="G1182">
        <v>2230</v>
      </c>
      <c r="I1182">
        <v>450</v>
      </c>
      <c r="M1182">
        <v>1327</v>
      </c>
      <c r="N1182">
        <v>796</v>
      </c>
      <c r="O1182">
        <v>531</v>
      </c>
      <c r="P1182">
        <v>3510500</v>
      </c>
      <c r="Q1182">
        <f t="shared" si="25"/>
        <v>3.5105</v>
      </c>
      <c r="S1182">
        <v>40</v>
      </c>
      <c r="AA1182">
        <f t="shared" si="26"/>
        <v>4410.1758793969848</v>
      </c>
      <c r="AB1182">
        <f t="shared" si="27"/>
        <v>226.74832644922375</v>
      </c>
      <c r="AC1182">
        <f t="shared" si="28"/>
        <v>151.26050420168067</v>
      </c>
      <c r="AD1182">
        <v>28</v>
      </c>
    </row>
    <row r="1183" spans="1:30" x14ac:dyDescent="0.25">
      <c r="A1183" t="s">
        <v>127</v>
      </c>
      <c r="B1183" t="s">
        <v>128</v>
      </c>
      <c r="C1183" t="s">
        <v>129</v>
      </c>
      <c r="D1183" s="2">
        <v>39692</v>
      </c>
      <c r="F1183">
        <v>28</v>
      </c>
      <c r="G1183">
        <v>2230</v>
      </c>
      <c r="I1183">
        <v>450</v>
      </c>
      <c r="M1183">
        <v>1382</v>
      </c>
      <c r="N1183">
        <v>829</v>
      </c>
      <c r="O1183">
        <v>553</v>
      </c>
      <c r="P1183">
        <v>3510500</v>
      </c>
      <c r="Q1183">
        <f t="shared" si="25"/>
        <v>3.5105</v>
      </c>
      <c r="S1183">
        <v>40</v>
      </c>
      <c r="AA1183">
        <f t="shared" si="26"/>
        <v>4234.6200241254528</v>
      </c>
      <c r="AB1183">
        <f t="shared" si="27"/>
        <v>236.14869676684233</v>
      </c>
      <c r="AC1183">
        <f t="shared" si="28"/>
        <v>157.52741774675971</v>
      </c>
      <c r="AD1183">
        <v>28</v>
      </c>
    </row>
    <row r="1184" spans="1:30" x14ac:dyDescent="0.25">
      <c r="A1184" t="s">
        <v>127</v>
      </c>
      <c r="B1184" t="s">
        <v>128</v>
      </c>
      <c r="C1184" t="s">
        <v>129</v>
      </c>
      <c r="F1184">
        <v>20</v>
      </c>
      <c r="G1184">
        <v>2500</v>
      </c>
      <c r="I1184">
        <v>370</v>
      </c>
      <c r="M1184">
        <v>1097</v>
      </c>
      <c r="N1184">
        <v>878</v>
      </c>
      <c r="O1184">
        <v>219</v>
      </c>
      <c r="P1184">
        <v>2148958</v>
      </c>
      <c r="Q1184">
        <f t="shared" si="25"/>
        <v>2.1489579999999999</v>
      </c>
      <c r="S1184">
        <v>20</v>
      </c>
      <c r="T1184">
        <v>0.84933999999999998</v>
      </c>
      <c r="AA1184">
        <f t="shared" si="26"/>
        <v>2447.5603644646926</v>
      </c>
      <c r="AB1184">
        <f t="shared" si="27"/>
        <v>408.57010700069526</v>
      </c>
      <c r="AC1184">
        <f t="shared" si="28"/>
        <v>101.90985584641487</v>
      </c>
      <c r="AD1184">
        <v>20</v>
      </c>
    </row>
    <row r="1185" spans="1:30" x14ac:dyDescent="0.25">
      <c r="A1185" t="s">
        <v>127</v>
      </c>
      <c r="B1185" t="s">
        <v>140</v>
      </c>
      <c r="C1185" t="s">
        <v>141</v>
      </c>
      <c r="D1185" s="2">
        <v>40806</v>
      </c>
      <c r="E1185">
        <v>20</v>
      </c>
      <c r="F1185">
        <v>28</v>
      </c>
      <c r="G1185">
        <v>2550</v>
      </c>
      <c r="I1185">
        <v>720</v>
      </c>
      <c r="J1185">
        <v>230</v>
      </c>
      <c r="M1185">
        <v>789.36</v>
      </c>
      <c r="N1185">
        <v>788.57</v>
      </c>
      <c r="O1185">
        <v>0.79</v>
      </c>
      <c r="P1185">
        <v>10749450</v>
      </c>
      <c r="Q1185">
        <f t="shared" si="25"/>
        <v>10.74945</v>
      </c>
      <c r="S1185">
        <v>0.1</v>
      </c>
      <c r="Y1185" t="s">
        <v>327</v>
      </c>
      <c r="AA1185">
        <f t="shared" si="26"/>
        <v>13631.573607923201</v>
      </c>
      <c r="AB1185">
        <f t="shared" si="27"/>
        <v>73.359102093595496</v>
      </c>
      <c r="AC1185">
        <f t="shared" si="28"/>
        <v>7.3492132155598661E-2</v>
      </c>
      <c r="AD1185">
        <v>28</v>
      </c>
    </row>
    <row r="1186" spans="1:30" x14ac:dyDescent="0.25">
      <c r="A1186" t="s">
        <v>127</v>
      </c>
      <c r="B1186" t="s">
        <v>140</v>
      </c>
      <c r="C1186" t="s">
        <v>141</v>
      </c>
      <c r="D1186" s="2">
        <v>40866</v>
      </c>
      <c r="E1186">
        <v>6</v>
      </c>
      <c r="F1186">
        <v>28</v>
      </c>
      <c r="G1186">
        <v>2800</v>
      </c>
      <c r="I1186">
        <v>410</v>
      </c>
      <c r="J1186">
        <v>300</v>
      </c>
      <c r="K1186">
        <v>244.52</v>
      </c>
      <c r="L1186">
        <v>55.29</v>
      </c>
      <c r="M1186">
        <v>696</v>
      </c>
      <c r="N1186">
        <v>695.3</v>
      </c>
      <c r="O1186">
        <v>0.7</v>
      </c>
      <c r="P1186">
        <v>12824480</v>
      </c>
      <c r="Q1186">
        <f t="shared" si="25"/>
        <v>12.824479999999999</v>
      </c>
      <c r="S1186">
        <v>0.1</v>
      </c>
      <c r="Y1186" t="s">
        <v>327</v>
      </c>
      <c r="AA1186">
        <f t="shared" si="26"/>
        <v>18444.527542068172</v>
      </c>
      <c r="AB1186">
        <f t="shared" si="27"/>
        <v>54.216623208114477</v>
      </c>
      <c r="AC1186">
        <f t="shared" si="28"/>
        <v>5.4583109802502715E-2</v>
      </c>
      <c r="AD1186">
        <v>28</v>
      </c>
    </row>
    <row r="1187" spans="1:30" x14ac:dyDescent="0.25">
      <c r="A1187" t="s">
        <v>127</v>
      </c>
      <c r="B1187" t="s">
        <v>140</v>
      </c>
      <c r="C1187" t="s">
        <v>141</v>
      </c>
      <c r="D1187" s="2">
        <v>40882</v>
      </c>
      <c r="E1187">
        <v>8</v>
      </c>
      <c r="F1187">
        <v>28</v>
      </c>
      <c r="G1187">
        <v>2350</v>
      </c>
      <c r="I1187">
        <v>410</v>
      </c>
      <c r="J1187">
        <v>360</v>
      </c>
      <c r="K1187">
        <v>290.89</v>
      </c>
      <c r="L1187">
        <v>55.53</v>
      </c>
      <c r="M1187">
        <v>905.7</v>
      </c>
      <c r="N1187">
        <v>904.79</v>
      </c>
      <c r="O1187">
        <v>0.91</v>
      </c>
      <c r="P1187">
        <v>15773280</v>
      </c>
      <c r="Q1187">
        <f t="shared" si="25"/>
        <v>15.77328</v>
      </c>
      <c r="S1187">
        <v>0.1</v>
      </c>
      <c r="Y1187" t="s">
        <v>328</v>
      </c>
      <c r="AA1187">
        <f t="shared" si="26"/>
        <v>17433.083920025641</v>
      </c>
      <c r="AB1187">
        <f t="shared" si="27"/>
        <v>57.362197336254731</v>
      </c>
      <c r="AC1187">
        <f t="shared" si="28"/>
        <v>5.769250276416827E-2</v>
      </c>
      <c r="AD1187">
        <v>28</v>
      </c>
    </row>
    <row r="1188" spans="1:30" x14ac:dyDescent="0.25">
      <c r="A1188" t="s">
        <v>127</v>
      </c>
      <c r="B1188" t="s">
        <v>140</v>
      </c>
      <c r="C1188" t="s">
        <v>141</v>
      </c>
      <c r="D1188" s="2">
        <v>40937</v>
      </c>
      <c r="E1188">
        <v>24</v>
      </c>
      <c r="F1188">
        <v>28</v>
      </c>
      <c r="G1188">
        <v>2200</v>
      </c>
      <c r="I1188">
        <v>300</v>
      </c>
      <c r="J1188">
        <v>270</v>
      </c>
      <c r="K1188">
        <v>246.57</v>
      </c>
      <c r="L1188">
        <v>55.35</v>
      </c>
      <c r="M1188">
        <v>470.08</v>
      </c>
      <c r="N1188">
        <v>466.02</v>
      </c>
      <c r="O1188">
        <v>4.0599999999999996</v>
      </c>
      <c r="P1188">
        <v>9040880</v>
      </c>
      <c r="Q1188">
        <f t="shared" si="25"/>
        <v>9.0408799999999996</v>
      </c>
      <c r="S1188">
        <v>0.86</v>
      </c>
      <c r="Y1188" t="s">
        <v>327</v>
      </c>
      <c r="AA1188">
        <f t="shared" si="26"/>
        <v>19400.197416419898</v>
      </c>
      <c r="AB1188">
        <f t="shared" si="27"/>
        <v>51.545867216465652</v>
      </c>
      <c r="AC1188">
        <f t="shared" si="28"/>
        <v>0.44907132933962179</v>
      </c>
      <c r="AD1188">
        <v>28</v>
      </c>
    </row>
    <row r="1189" spans="1:30" x14ac:dyDescent="0.25">
      <c r="A1189" t="s">
        <v>127</v>
      </c>
      <c r="B1189" t="s">
        <v>140</v>
      </c>
      <c r="C1189" t="s">
        <v>141</v>
      </c>
      <c r="D1189" s="2">
        <v>40948</v>
      </c>
      <c r="E1189">
        <v>24</v>
      </c>
      <c r="F1189">
        <v>28</v>
      </c>
      <c r="G1189">
        <v>2300</v>
      </c>
      <c r="I1189">
        <v>390</v>
      </c>
      <c r="J1189">
        <v>300</v>
      </c>
      <c r="K1189">
        <v>244.96</v>
      </c>
      <c r="L1189">
        <v>55.93</v>
      </c>
      <c r="M1189">
        <v>468.8</v>
      </c>
      <c r="N1189">
        <v>465.07</v>
      </c>
      <c r="O1189">
        <v>3.73</v>
      </c>
      <c r="P1189">
        <v>9016960</v>
      </c>
      <c r="Q1189">
        <f t="shared" si="25"/>
        <v>9.0169599999999992</v>
      </c>
      <c r="S1189">
        <v>0.8</v>
      </c>
      <c r="Y1189" t="s">
        <v>327</v>
      </c>
      <c r="AA1189">
        <f t="shared" si="26"/>
        <v>19388.393145117938</v>
      </c>
      <c r="AB1189">
        <f t="shared" si="27"/>
        <v>51.577249982255665</v>
      </c>
      <c r="AC1189">
        <f t="shared" si="28"/>
        <v>0.41366491589183052</v>
      </c>
      <c r="AD1189">
        <v>28</v>
      </c>
    </row>
    <row r="1190" spans="1:30" x14ac:dyDescent="0.25">
      <c r="A1190" t="s">
        <v>127</v>
      </c>
      <c r="B1190" t="s">
        <v>140</v>
      </c>
      <c r="C1190" t="s">
        <v>141</v>
      </c>
      <c r="D1190" s="2">
        <v>40999</v>
      </c>
      <c r="E1190">
        <v>24</v>
      </c>
      <c r="F1190">
        <v>28</v>
      </c>
      <c r="G1190">
        <v>2300</v>
      </c>
      <c r="I1190">
        <v>450</v>
      </c>
      <c r="J1190">
        <v>310</v>
      </c>
      <c r="K1190">
        <v>259.36</v>
      </c>
      <c r="L1190">
        <v>59</v>
      </c>
      <c r="M1190">
        <v>478.36</v>
      </c>
      <c r="N1190">
        <v>474.52</v>
      </c>
      <c r="O1190">
        <v>3.84</v>
      </c>
      <c r="P1190">
        <v>9519200</v>
      </c>
      <c r="Q1190">
        <f t="shared" si="25"/>
        <v>9.5191999999999997</v>
      </c>
      <c r="S1190">
        <v>0.79</v>
      </c>
      <c r="Y1190" t="s">
        <v>327</v>
      </c>
      <c r="AA1190">
        <f t="shared" si="26"/>
        <v>20060.692910730846</v>
      </c>
      <c r="AB1190">
        <f t="shared" si="27"/>
        <v>49.84872678376334</v>
      </c>
      <c r="AC1190">
        <f t="shared" si="28"/>
        <v>0.40339524329775611</v>
      </c>
      <c r="AD1190">
        <v>28</v>
      </c>
    </row>
    <row r="1191" spans="1:30" x14ac:dyDescent="0.25">
      <c r="A1191" t="s">
        <v>127</v>
      </c>
      <c r="B1191" t="s">
        <v>140</v>
      </c>
      <c r="C1191" t="s">
        <v>141</v>
      </c>
      <c r="D1191" s="2">
        <v>41013</v>
      </c>
      <c r="E1191">
        <v>8</v>
      </c>
      <c r="F1191">
        <v>28</v>
      </c>
      <c r="G1191">
        <v>2200</v>
      </c>
      <c r="I1191">
        <v>330</v>
      </c>
      <c r="J1191">
        <v>310</v>
      </c>
      <c r="K1191">
        <v>259.35000000000002</v>
      </c>
      <c r="L1191">
        <v>64.08</v>
      </c>
      <c r="M1191">
        <v>462.75</v>
      </c>
      <c r="N1191">
        <v>459.3</v>
      </c>
      <c r="O1191">
        <v>3.45</v>
      </c>
      <c r="P1191">
        <v>10720800</v>
      </c>
      <c r="Q1191">
        <f t="shared" si="25"/>
        <v>10.720800000000001</v>
      </c>
      <c r="S1191">
        <v>0.75</v>
      </c>
      <c r="Y1191" t="s">
        <v>327</v>
      </c>
      <c r="AA1191">
        <f t="shared" si="26"/>
        <v>23341.606792945786</v>
      </c>
      <c r="AB1191">
        <f t="shared" si="27"/>
        <v>42.841952093127375</v>
      </c>
      <c r="AC1191">
        <f t="shared" si="28"/>
        <v>0.32180434295948063</v>
      </c>
      <c r="AD1191">
        <v>28</v>
      </c>
    </row>
    <row r="1192" spans="1:30" x14ac:dyDescent="0.25">
      <c r="A1192" t="s">
        <v>127</v>
      </c>
      <c r="B1192" t="s">
        <v>140</v>
      </c>
      <c r="C1192" t="s">
        <v>141</v>
      </c>
      <c r="D1192" s="2">
        <v>41037</v>
      </c>
      <c r="E1192">
        <v>3</v>
      </c>
      <c r="F1192">
        <v>28</v>
      </c>
      <c r="G1192">
        <v>2200</v>
      </c>
      <c r="I1192">
        <v>330</v>
      </c>
      <c r="J1192">
        <v>220</v>
      </c>
      <c r="K1192">
        <v>260.89999999999998</v>
      </c>
      <c r="L1192">
        <v>61.36</v>
      </c>
      <c r="M1192">
        <v>477.36</v>
      </c>
      <c r="N1192">
        <v>473.6</v>
      </c>
      <c r="O1192">
        <v>3.76</v>
      </c>
      <c r="P1192">
        <v>9335040</v>
      </c>
      <c r="Q1192">
        <f t="shared" si="25"/>
        <v>9.3350399999999993</v>
      </c>
      <c r="S1192">
        <v>0.79</v>
      </c>
      <c r="Y1192" t="s">
        <v>328</v>
      </c>
      <c r="AA1192">
        <f t="shared" si="26"/>
        <v>19710.81081081081</v>
      </c>
      <c r="AB1192">
        <f t="shared" si="27"/>
        <v>50.73358014534486</v>
      </c>
      <c r="AC1192">
        <f t="shared" si="28"/>
        <v>0.40278349101878513</v>
      </c>
      <c r="AD1192">
        <v>28</v>
      </c>
    </row>
    <row r="1193" spans="1:30" x14ac:dyDescent="0.25">
      <c r="A1193" t="s">
        <v>127</v>
      </c>
      <c r="B1193" t="s">
        <v>140</v>
      </c>
      <c r="C1193" t="s">
        <v>141</v>
      </c>
      <c r="D1193" s="2">
        <v>41078</v>
      </c>
      <c r="E1193">
        <v>24</v>
      </c>
      <c r="F1193">
        <v>28</v>
      </c>
      <c r="G1193">
        <v>2200</v>
      </c>
      <c r="I1193">
        <v>330</v>
      </c>
      <c r="J1193">
        <v>220</v>
      </c>
      <c r="K1193">
        <v>205.49</v>
      </c>
      <c r="L1193">
        <v>55.395000000000003</v>
      </c>
      <c r="M1193">
        <v>433.7</v>
      </c>
      <c r="N1193">
        <v>433.50002093000001</v>
      </c>
      <c r="O1193">
        <v>0.19997906999998299</v>
      </c>
      <c r="P1193">
        <v>9135360</v>
      </c>
      <c r="Q1193">
        <f t="shared" si="25"/>
        <v>9.1353600000000004</v>
      </c>
      <c r="S1193">
        <v>4.6109999999999998E-2</v>
      </c>
      <c r="Y1193" t="s">
        <v>327</v>
      </c>
      <c r="AA1193">
        <f t="shared" si="26"/>
        <v>21073.493792230161</v>
      </c>
      <c r="AB1193">
        <f t="shared" si="27"/>
        <v>47.452976229727128</v>
      </c>
      <c r="AC1193">
        <f t="shared" si="28"/>
        <v>2.1890661123369303E-2</v>
      </c>
      <c r="AD1193">
        <v>28</v>
      </c>
    </row>
    <row r="1194" spans="1:30" x14ac:dyDescent="0.25">
      <c r="A1194" t="s">
        <v>127</v>
      </c>
      <c r="B1194" t="s">
        <v>140</v>
      </c>
      <c r="C1194" t="s">
        <v>141</v>
      </c>
      <c r="D1194" s="2">
        <v>41151</v>
      </c>
      <c r="E1194">
        <v>24</v>
      </c>
      <c r="F1194">
        <v>28</v>
      </c>
      <c r="G1194">
        <v>2230</v>
      </c>
      <c r="I1194">
        <v>380</v>
      </c>
      <c r="J1194">
        <v>210</v>
      </c>
      <c r="K1194">
        <v>174.93</v>
      </c>
      <c r="L1194">
        <v>49.805</v>
      </c>
      <c r="M1194">
        <v>461.1</v>
      </c>
      <c r="N1194">
        <v>461.1</v>
      </c>
      <c r="O1194">
        <v>0</v>
      </c>
      <c r="P1194">
        <v>10663040</v>
      </c>
      <c r="Q1194">
        <f t="shared" si="25"/>
        <v>10.663040000000001</v>
      </c>
      <c r="S1194">
        <v>0</v>
      </c>
      <c r="Y1194" t="s">
        <v>327</v>
      </c>
      <c r="AA1194">
        <f t="shared" si="26"/>
        <v>23125.222294513118</v>
      </c>
      <c r="AB1194">
        <f t="shared" si="27"/>
        <v>43.242827561370866</v>
      </c>
      <c r="AC1194">
        <f t="shared" si="28"/>
        <v>0</v>
      </c>
      <c r="AD1194">
        <v>28</v>
      </c>
    </row>
    <row r="1195" spans="1:30" x14ac:dyDescent="0.25">
      <c r="A1195" t="s">
        <v>127</v>
      </c>
      <c r="B1195" t="s">
        <v>140</v>
      </c>
      <c r="C1195" t="s">
        <v>141</v>
      </c>
      <c r="D1195" s="2">
        <v>41177</v>
      </c>
      <c r="E1195">
        <v>24</v>
      </c>
      <c r="F1195">
        <v>28</v>
      </c>
      <c r="G1195">
        <v>2250</v>
      </c>
      <c r="I1195">
        <v>375</v>
      </c>
      <c r="J1195">
        <v>240</v>
      </c>
      <c r="K1195">
        <v>187.6</v>
      </c>
      <c r="L1195">
        <v>52.25</v>
      </c>
      <c r="M1195">
        <v>452.6</v>
      </c>
      <c r="N1195">
        <v>452.6</v>
      </c>
      <c r="O1195">
        <v>0</v>
      </c>
      <c r="P1195">
        <v>11940480</v>
      </c>
      <c r="Q1195">
        <f t="shared" si="25"/>
        <v>11.940480000000001</v>
      </c>
      <c r="S1195">
        <v>0</v>
      </c>
      <c r="Y1195" t="s">
        <v>327</v>
      </c>
      <c r="AA1195">
        <f t="shared" si="26"/>
        <v>26381.970835174547</v>
      </c>
      <c r="AB1195">
        <f t="shared" si="27"/>
        <v>37.904673848957493</v>
      </c>
      <c r="AC1195">
        <f t="shared" si="28"/>
        <v>0</v>
      </c>
      <c r="AD1195">
        <v>28</v>
      </c>
    </row>
    <row r="1196" spans="1:30" x14ac:dyDescent="0.25">
      <c r="A1196" t="s">
        <v>127</v>
      </c>
      <c r="B1196" t="s">
        <v>140</v>
      </c>
      <c r="C1196" t="s">
        <v>141</v>
      </c>
      <c r="D1196" s="2">
        <v>41177</v>
      </c>
      <c r="E1196">
        <v>24</v>
      </c>
      <c r="F1196">
        <v>28</v>
      </c>
      <c r="G1196">
        <v>2250</v>
      </c>
      <c r="I1196">
        <v>375</v>
      </c>
      <c r="J1196">
        <v>240</v>
      </c>
      <c r="K1196">
        <v>187.6</v>
      </c>
      <c r="L1196">
        <v>52.25</v>
      </c>
      <c r="M1196">
        <v>452.6</v>
      </c>
      <c r="N1196">
        <v>452.6</v>
      </c>
      <c r="O1196">
        <v>0</v>
      </c>
      <c r="P1196">
        <v>11940480</v>
      </c>
      <c r="Q1196">
        <f t="shared" si="25"/>
        <v>11.940480000000001</v>
      </c>
      <c r="S1196">
        <v>0</v>
      </c>
      <c r="Y1196" t="s">
        <v>327</v>
      </c>
      <c r="AA1196">
        <f t="shared" si="26"/>
        <v>26381.970835174547</v>
      </c>
      <c r="AB1196">
        <f t="shared" si="27"/>
        <v>37.904673848957493</v>
      </c>
      <c r="AC1196">
        <f t="shared" si="28"/>
        <v>0</v>
      </c>
      <c r="AD1196">
        <v>28</v>
      </c>
    </row>
    <row r="1197" spans="1:30" x14ac:dyDescent="0.25">
      <c r="A1197" t="s">
        <v>127</v>
      </c>
      <c r="B1197" t="s">
        <v>140</v>
      </c>
      <c r="C1197" t="s">
        <v>141</v>
      </c>
      <c r="D1197" s="2">
        <v>41225</v>
      </c>
      <c r="E1197">
        <v>8</v>
      </c>
      <c r="F1197">
        <v>28</v>
      </c>
      <c r="G1197">
        <v>2250</v>
      </c>
      <c r="I1197">
        <v>375</v>
      </c>
      <c r="J1197">
        <v>240</v>
      </c>
      <c r="K1197">
        <v>220.2</v>
      </c>
      <c r="L1197">
        <v>50.79</v>
      </c>
      <c r="M1197">
        <v>481.5</v>
      </c>
      <c r="N1197">
        <v>481.5</v>
      </c>
      <c r="O1197">
        <v>0</v>
      </c>
      <c r="P1197">
        <v>9011520</v>
      </c>
      <c r="Q1197">
        <f t="shared" si="25"/>
        <v>9.0115200000000009</v>
      </c>
      <c r="S1197">
        <v>0</v>
      </c>
      <c r="Y1197" t="s">
        <v>327</v>
      </c>
      <c r="AA1197">
        <f t="shared" si="26"/>
        <v>18715.514018691589</v>
      </c>
      <c r="AB1197">
        <f t="shared" si="27"/>
        <v>53.431607542345795</v>
      </c>
      <c r="AC1197">
        <f t="shared" si="28"/>
        <v>0</v>
      </c>
      <c r="AD1197">
        <v>28</v>
      </c>
    </row>
    <row r="1198" spans="1:30" x14ac:dyDescent="0.25">
      <c r="A1198" t="s">
        <v>127</v>
      </c>
      <c r="B1198" t="s">
        <v>140</v>
      </c>
      <c r="C1198" t="s">
        <v>141</v>
      </c>
      <c r="D1198" s="2">
        <v>41225</v>
      </c>
      <c r="E1198">
        <v>8</v>
      </c>
      <c r="F1198">
        <v>28</v>
      </c>
      <c r="G1198">
        <v>2250</v>
      </c>
      <c r="I1198">
        <v>375</v>
      </c>
      <c r="J1198">
        <v>240</v>
      </c>
      <c r="K1198">
        <v>220.2</v>
      </c>
      <c r="L1198">
        <v>50.79</v>
      </c>
      <c r="M1198">
        <v>481.5</v>
      </c>
      <c r="N1198">
        <v>481.5</v>
      </c>
      <c r="O1198">
        <v>0</v>
      </c>
      <c r="P1198">
        <v>9011520</v>
      </c>
      <c r="Q1198">
        <f t="shared" si="25"/>
        <v>9.0115200000000009</v>
      </c>
      <c r="S1198">
        <v>0</v>
      </c>
      <c r="Y1198" t="s">
        <v>327</v>
      </c>
      <c r="AA1198">
        <f t="shared" si="26"/>
        <v>18715.514018691589</v>
      </c>
      <c r="AB1198">
        <f t="shared" si="27"/>
        <v>53.431607542345795</v>
      </c>
      <c r="AC1198">
        <f t="shared" si="28"/>
        <v>0</v>
      </c>
      <c r="AD1198">
        <v>28</v>
      </c>
    </row>
    <row r="1199" spans="1:30" x14ac:dyDescent="0.25">
      <c r="A1199" t="s">
        <v>127</v>
      </c>
      <c r="B1199" t="s">
        <v>140</v>
      </c>
      <c r="C1199" t="s">
        <v>141</v>
      </c>
      <c r="D1199" s="2">
        <v>41430</v>
      </c>
      <c r="E1199">
        <v>24</v>
      </c>
      <c r="F1199">
        <v>28</v>
      </c>
      <c r="G1199">
        <v>2250</v>
      </c>
      <c r="I1199">
        <v>375</v>
      </c>
      <c r="J1199">
        <v>300</v>
      </c>
      <c r="K1199">
        <v>262.55500000000001</v>
      </c>
      <c r="L1199">
        <v>63</v>
      </c>
      <c r="M1199">
        <v>430.63</v>
      </c>
      <c r="N1199">
        <v>430.13003857000001</v>
      </c>
      <c r="O1199">
        <v>0.499961429999985</v>
      </c>
      <c r="P1199">
        <v>8086040.0000000009</v>
      </c>
      <c r="Q1199">
        <f t="shared" si="25"/>
        <v>8.0860400000000006</v>
      </c>
      <c r="S1199">
        <v>0.11609999999999999</v>
      </c>
      <c r="Y1199" t="s">
        <v>327</v>
      </c>
      <c r="AA1199">
        <f t="shared" si="26"/>
        <v>18799.059063353619</v>
      </c>
      <c r="AB1199">
        <f t="shared" si="27"/>
        <v>53.194151719506706</v>
      </c>
      <c r="AC1199">
        <f t="shared" si="28"/>
        <v>6.1830195002743615E-2</v>
      </c>
      <c r="AD1199">
        <v>28</v>
      </c>
    </row>
    <row r="1200" spans="1:30" x14ac:dyDescent="0.25">
      <c r="A1200" t="s">
        <v>127</v>
      </c>
      <c r="B1200" t="s">
        <v>140</v>
      </c>
      <c r="C1200" t="s">
        <v>141</v>
      </c>
      <c r="D1200" s="2">
        <v>41524</v>
      </c>
      <c r="E1200">
        <v>24</v>
      </c>
      <c r="F1200">
        <v>28</v>
      </c>
      <c r="G1200">
        <v>1880</v>
      </c>
      <c r="I1200">
        <v>415</v>
      </c>
      <c r="J1200">
        <v>280</v>
      </c>
      <c r="K1200">
        <v>266.95</v>
      </c>
      <c r="L1200">
        <v>61.1</v>
      </c>
      <c r="M1200">
        <v>409.69</v>
      </c>
      <c r="N1200">
        <v>409.69</v>
      </c>
      <c r="O1200">
        <v>0</v>
      </c>
      <c r="P1200">
        <v>9084320</v>
      </c>
      <c r="Q1200">
        <f t="shared" si="25"/>
        <v>9.08432</v>
      </c>
      <c r="S1200">
        <v>0</v>
      </c>
      <c r="Y1200" t="s">
        <v>327</v>
      </c>
      <c r="AA1200">
        <f t="shared" si="26"/>
        <v>22173.643486538604</v>
      </c>
      <c r="AB1200">
        <f t="shared" si="27"/>
        <v>45.098587456188248</v>
      </c>
      <c r="AC1200">
        <f t="shared" si="28"/>
        <v>0</v>
      </c>
      <c r="AD1200">
        <v>28</v>
      </c>
    </row>
    <row r="1201" spans="1:30" x14ac:dyDescent="0.25">
      <c r="A1201" t="s">
        <v>127</v>
      </c>
      <c r="B1201" t="s">
        <v>140</v>
      </c>
      <c r="C1201" t="s">
        <v>141</v>
      </c>
      <c r="D1201" s="2">
        <v>41553</v>
      </c>
      <c r="E1201">
        <v>24</v>
      </c>
      <c r="F1201">
        <v>28</v>
      </c>
      <c r="G1201">
        <v>1880</v>
      </c>
      <c r="I1201">
        <v>415</v>
      </c>
      <c r="J1201">
        <v>275</v>
      </c>
      <c r="K1201">
        <v>264.44</v>
      </c>
      <c r="L1201">
        <v>62.62</v>
      </c>
      <c r="M1201">
        <v>406.98</v>
      </c>
      <c r="N1201">
        <v>406.98</v>
      </c>
      <c r="O1201">
        <v>0</v>
      </c>
      <c r="P1201">
        <v>9152920</v>
      </c>
      <c r="Q1201">
        <f t="shared" si="25"/>
        <v>9.1529199999999999</v>
      </c>
      <c r="S1201">
        <v>0</v>
      </c>
      <c r="Y1201" t="s">
        <v>327</v>
      </c>
      <c r="AA1201">
        <f t="shared" si="26"/>
        <v>22489.852081183348</v>
      </c>
      <c r="AB1201">
        <f t="shared" si="27"/>
        <v>44.464498761051118</v>
      </c>
      <c r="AC1201">
        <f t="shared" si="28"/>
        <v>0</v>
      </c>
      <c r="AD1201">
        <v>28</v>
      </c>
    </row>
    <row r="1202" spans="1:30" x14ac:dyDescent="0.25">
      <c r="A1202" t="s">
        <v>127</v>
      </c>
      <c r="B1202" t="s">
        <v>140</v>
      </c>
      <c r="C1202" t="s">
        <v>141</v>
      </c>
      <c r="D1202" s="2">
        <v>41553</v>
      </c>
      <c r="E1202">
        <v>24</v>
      </c>
      <c r="F1202">
        <v>28</v>
      </c>
      <c r="G1202">
        <v>1880</v>
      </c>
      <c r="I1202">
        <v>415</v>
      </c>
      <c r="J1202">
        <v>275</v>
      </c>
      <c r="K1202">
        <v>264.44</v>
      </c>
      <c r="L1202">
        <v>62.62</v>
      </c>
      <c r="M1202">
        <v>406.98</v>
      </c>
      <c r="N1202">
        <v>406.98</v>
      </c>
      <c r="O1202">
        <v>0</v>
      </c>
      <c r="P1202">
        <v>9152920</v>
      </c>
      <c r="Q1202">
        <f t="shared" si="25"/>
        <v>9.1529199999999999</v>
      </c>
      <c r="S1202">
        <v>0</v>
      </c>
      <c r="Y1202" t="s">
        <v>327</v>
      </c>
      <c r="AA1202">
        <f t="shared" si="26"/>
        <v>22489.852081183348</v>
      </c>
      <c r="AB1202">
        <f t="shared" si="27"/>
        <v>44.464498761051118</v>
      </c>
      <c r="AC1202">
        <f t="shared" si="28"/>
        <v>0</v>
      </c>
      <c r="AD1202">
        <v>28</v>
      </c>
    </row>
    <row r="1203" spans="1:30" x14ac:dyDescent="0.25">
      <c r="A1203" t="s">
        <v>127</v>
      </c>
      <c r="B1203" t="s">
        <v>140</v>
      </c>
      <c r="C1203" t="s">
        <v>141</v>
      </c>
      <c r="D1203" s="2">
        <v>41759</v>
      </c>
      <c r="E1203">
        <v>12</v>
      </c>
      <c r="F1203">
        <v>28</v>
      </c>
      <c r="G1203">
        <v>1880</v>
      </c>
      <c r="I1203">
        <v>415</v>
      </c>
      <c r="J1203">
        <v>255</v>
      </c>
      <c r="K1203">
        <v>230.66</v>
      </c>
      <c r="L1203">
        <v>67.23</v>
      </c>
      <c r="M1203">
        <v>416.4</v>
      </c>
      <c r="N1203">
        <v>416.20012800000001</v>
      </c>
      <c r="O1203">
        <v>0.199872000000028</v>
      </c>
      <c r="P1203">
        <v>9048360</v>
      </c>
      <c r="Q1203">
        <f t="shared" si="25"/>
        <v>9.0483600000000006</v>
      </c>
      <c r="S1203">
        <v>4.8000000000000001E-2</v>
      </c>
      <c r="Y1203" t="s">
        <v>328</v>
      </c>
      <c r="AA1203">
        <f t="shared" si="26"/>
        <v>21740.40657671302</v>
      </c>
      <c r="AB1203">
        <f t="shared" si="27"/>
        <v>45.997299842181341</v>
      </c>
      <c r="AC1203">
        <f t="shared" si="28"/>
        <v>2.2089306791510062E-2</v>
      </c>
      <c r="AD1203">
        <v>28</v>
      </c>
    </row>
    <row r="1204" spans="1:30" x14ac:dyDescent="0.25">
      <c r="A1204" t="s">
        <v>127</v>
      </c>
      <c r="B1204" t="s">
        <v>140</v>
      </c>
      <c r="C1204" t="s">
        <v>141</v>
      </c>
      <c r="D1204" s="2">
        <v>41761</v>
      </c>
      <c r="E1204">
        <v>8</v>
      </c>
      <c r="F1204">
        <v>28</v>
      </c>
      <c r="G1204">
        <v>1880</v>
      </c>
      <c r="I1204">
        <v>415</v>
      </c>
      <c r="J1204">
        <v>270</v>
      </c>
      <c r="K1204">
        <v>245.09</v>
      </c>
      <c r="L1204">
        <v>67.36</v>
      </c>
      <c r="M1204">
        <v>416.37</v>
      </c>
      <c r="N1204">
        <v>416.37</v>
      </c>
      <c r="O1204">
        <v>0</v>
      </c>
      <c r="P1204">
        <v>8972820</v>
      </c>
      <c r="Q1204">
        <f t="shared" si="25"/>
        <v>8.9728200000000005</v>
      </c>
      <c r="S1204">
        <v>0</v>
      </c>
      <c r="Y1204" t="s">
        <v>328</v>
      </c>
      <c r="AA1204">
        <f t="shared" si="26"/>
        <v>21550.111679515816</v>
      </c>
      <c r="AB1204">
        <f t="shared" si="27"/>
        <v>46.403471818224368</v>
      </c>
      <c r="AC1204">
        <f t="shared" si="28"/>
        <v>0</v>
      </c>
      <c r="AD1204">
        <v>28</v>
      </c>
    </row>
    <row r="1205" spans="1:30" x14ac:dyDescent="0.25">
      <c r="A1205" t="s">
        <v>127</v>
      </c>
      <c r="B1205" t="s">
        <v>140</v>
      </c>
      <c r="C1205" t="s">
        <v>141</v>
      </c>
      <c r="D1205" s="2">
        <v>41845</v>
      </c>
      <c r="E1205">
        <v>24</v>
      </c>
      <c r="F1205">
        <v>28</v>
      </c>
      <c r="G1205">
        <v>1800</v>
      </c>
      <c r="I1205">
        <v>340</v>
      </c>
      <c r="J1205">
        <v>280</v>
      </c>
      <c r="K1205">
        <v>256.8</v>
      </c>
      <c r="L1205">
        <v>66</v>
      </c>
      <c r="M1205">
        <v>479.94</v>
      </c>
      <c r="N1205">
        <v>479.94</v>
      </c>
      <c r="O1205">
        <v>0</v>
      </c>
      <c r="P1205">
        <v>9434220</v>
      </c>
      <c r="Q1205">
        <f t="shared" si="25"/>
        <v>9.4342199999999998</v>
      </c>
      <c r="S1205">
        <v>0</v>
      </c>
      <c r="Y1205" t="s">
        <v>327</v>
      </c>
      <c r="AA1205">
        <f t="shared" si="26"/>
        <v>19657.082135266908</v>
      </c>
      <c r="AB1205">
        <f t="shared" si="27"/>
        <v>50.872250170125355</v>
      </c>
      <c r="AC1205">
        <f t="shared" si="28"/>
        <v>0</v>
      </c>
      <c r="AD1205">
        <v>28</v>
      </c>
    </row>
    <row r="1206" spans="1:30" x14ac:dyDescent="0.25">
      <c r="A1206" t="s">
        <v>127</v>
      </c>
      <c r="B1206" t="s">
        <v>140</v>
      </c>
      <c r="C1206" t="s">
        <v>141</v>
      </c>
      <c r="D1206" s="2">
        <v>41871</v>
      </c>
      <c r="E1206">
        <v>24</v>
      </c>
      <c r="F1206">
        <v>28</v>
      </c>
      <c r="G1206">
        <v>1800</v>
      </c>
      <c r="I1206">
        <v>480</v>
      </c>
      <c r="J1206">
        <v>290</v>
      </c>
      <c r="K1206">
        <v>264.76</v>
      </c>
      <c r="L1206">
        <v>67</v>
      </c>
      <c r="M1206">
        <v>464.88</v>
      </c>
      <c r="N1206">
        <v>464.78005080000003</v>
      </c>
      <c r="O1206">
        <v>9.9949199999969096E-2</v>
      </c>
      <c r="P1206">
        <v>9182360</v>
      </c>
      <c r="Q1206">
        <f t="shared" si="25"/>
        <v>9.1823599999999992</v>
      </c>
      <c r="S1206">
        <v>2.1499999999999998E-2</v>
      </c>
      <c r="Y1206" t="s">
        <v>327</v>
      </c>
      <c r="AA1206">
        <f t="shared" si="26"/>
        <v>19756.355687372801</v>
      </c>
      <c r="AB1206">
        <f t="shared" si="27"/>
        <v>50.616622611180574</v>
      </c>
      <c r="AC1206">
        <f t="shared" si="28"/>
        <v>1.0884914117935815E-2</v>
      </c>
      <c r="AD1206">
        <v>28</v>
      </c>
    </row>
    <row r="1207" spans="1:30" x14ac:dyDescent="0.25">
      <c r="A1207" t="s">
        <v>127</v>
      </c>
      <c r="B1207" t="s">
        <v>140</v>
      </c>
      <c r="C1207" t="s">
        <v>141</v>
      </c>
      <c r="D1207" s="2">
        <v>41907</v>
      </c>
      <c r="E1207">
        <v>24</v>
      </c>
      <c r="F1207">
        <v>28</v>
      </c>
      <c r="G1207">
        <v>1850</v>
      </c>
      <c r="I1207">
        <v>400</v>
      </c>
      <c r="J1207">
        <v>260</v>
      </c>
      <c r="K1207">
        <v>230.68</v>
      </c>
      <c r="L1207">
        <v>68</v>
      </c>
      <c r="M1207">
        <v>417.7</v>
      </c>
      <c r="N1207">
        <v>417.7</v>
      </c>
      <c r="O1207">
        <v>0</v>
      </c>
      <c r="P1207">
        <v>8622720</v>
      </c>
      <c r="Q1207">
        <f t="shared" si="25"/>
        <v>8.6227199999999993</v>
      </c>
      <c r="S1207">
        <v>0</v>
      </c>
      <c r="Y1207" t="s">
        <v>327</v>
      </c>
      <c r="AA1207">
        <f t="shared" si="26"/>
        <v>20643.332535312427</v>
      </c>
      <c r="AB1207">
        <f t="shared" si="27"/>
        <v>48.441790989386185</v>
      </c>
      <c r="AC1207">
        <f t="shared" si="28"/>
        <v>0</v>
      </c>
      <c r="AD1207">
        <v>28</v>
      </c>
    </row>
    <row r="1208" spans="1:30" x14ac:dyDescent="0.25">
      <c r="A1208" t="s">
        <v>127</v>
      </c>
      <c r="B1208" t="s">
        <v>130</v>
      </c>
      <c r="C1208" t="s">
        <v>131</v>
      </c>
      <c r="D1208" s="2">
        <v>35105</v>
      </c>
      <c r="F1208">
        <v>20</v>
      </c>
      <c r="G1208">
        <v>1750</v>
      </c>
      <c r="M1208">
        <v>1278</v>
      </c>
      <c r="N1208">
        <v>1278</v>
      </c>
      <c r="O1208">
        <v>0</v>
      </c>
      <c r="P1208">
        <v>0</v>
      </c>
      <c r="Q1208">
        <f t="shared" si="25"/>
        <v>0</v>
      </c>
      <c r="S1208">
        <v>0</v>
      </c>
      <c r="T1208">
        <v>0.80859999999999999</v>
      </c>
      <c r="AA1208">
        <f t="shared" si="26"/>
        <v>0</v>
      </c>
      <c r="AB1208" t="e">
        <f t="shared" si="27"/>
        <v>#DIV/0!</v>
      </c>
      <c r="AC1208" t="e">
        <f t="shared" si="28"/>
        <v>#DIV/0!</v>
      </c>
      <c r="AD1208">
        <v>20</v>
      </c>
    </row>
    <row r="1209" spans="1:30" x14ac:dyDescent="0.25">
      <c r="A1209" t="s">
        <v>127</v>
      </c>
      <c r="B1209" t="s">
        <v>130</v>
      </c>
      <c r="C1209" t="s">
        <v>131</v>
      </c>
      <c r="D1209" s="2">
        <v>35114</v>
      </c>
      <c r="F1209">
        <v>20</v>
      </c>
      <c r="G1209">
        <v>1750</v>
      </c>
      <c r="I1209">
        <v>230</v>
      </c>
      <c r="M1209">
        <v>1260</v>
      </c>
      <c r="N1209">
        <v>1260</v>
      </c>
      <c r="O1209">
        <v>0</v>
      </c>
      <c r="P1209">
        <v>0</v>
      </c>
      <c r="Q1209">
        <f t="shared" si="25"/>
        <v>0</v>
      </c>
      <c r="S1209">
        <v>0</v>
      </c>
      <c r="T1209">
        <v>0.81189999999999996</v>
      </c>
      <c r="AA1209">
        <f t="shared" si="26"/>
        <v>0</v>
      </c>
      <c r="AB1209" t="e">
        <f t="shared" si="27"/>
        <v>#DIV/0!</v>
      </c>
      <c r="AC1209" t="e">
        <f t="shared" si="28"/>
        <v>#DIV/0!</v>
      </c>
      <c r="AD1209">
        <v>20</v>
      </c>
    </row>
    <row r="1210" spans="1:30" x14ac:dyDescent="0.25">
      <c r="A1210" t="s">
        <v>127</v>
      </c>
      <c r="B1210" t="s">
        <v>130</v>
      </c>
      <c r="C1210" t="s">
        <v>131</v>
      </c>
      <c r="D1210" s="2">
        <v>35123</v>
      </c>
      <c r="F1210">
        <v>20</v>
      </c>
      <c r="G1210">
        <v>1700</v>
      </c>
      <c r="I1210">
        <v>320</v>
      </c>
      <c r="M1210">
        <v>1258</v>
      </c>
      <c r="N1210">
        <v>1258</v>
      </c>
      <c r="O1210">
        <v>0</v>
      </c>
      <c r="P1210">
        <v>0</v>
      </c>
      <c r="Q1210">
        <f t="shared" si="25"/>
        <v>0</v>
      </c>
      <c r="S1210">
        <v>0</v>
      </c>
      <c r="T1210">
        <v>0.81200000000000006</v>
      </c>
      <c r="AA1210">
        <f t="shared" si="26"/>
        <v>0</v>
      </c>
      <c r="AB1210" t="e">
        <f t="shared" si="27"/>
        <v>#DIV/0!</v>
      </c>
      <c r="AC1210" t="e">
        <f t="shared" si="28"/>
        <v>#DIV/0!</v>
      </c>
      <c r="AD1210">
        <v>20</v>
      </c>
    </row>
    <row r="1211" spans="1:30" x14ac:dyDescent="0.25">
      <c r="A1211" t="s">
        <v>127</v>
      </c>
      <c r="B1211" t="s">
        <v>130</v>
      </c>
      <c r="C1211" t="s">
        <v>131</v>
      </c>
      <c r="D1211" s="2">
        <v>35135</v>
      </c>
      <c r="F1211">
        <v>20</v>
      </c>
      <c r="G1211">
        <v>1800</v>
      </c>
      <c r="I1211">
        <v>300</v>
      </c>
      <c r="M1211">
        <v>1274</v>
      </c>
      <c r="N1211">
        <v>1274</v>
      </c>
      <c r="O1211">
        <v>0</v>
      </c>
      <c r="P1211">
        <v>0</v>
      </c>
      <c r="Q1211">
        <f t="shared" si="25"/>
        <v>0</v>
      </c>
      <c r="S1211">
        <v>0</v>
      </c>
      <c r="T1211">
        <v>0.81179999999999997</v>
      </c>
      <c r="AA1211">
        <f t="shared" si="26"/>
        <v>0</v>
      </c>
      <c r="AB1211" t="e">
        <f t="shared" si="27"/>
        <v>#DIV/0!</v>
      </c>
      <c r="AC1211" t="e">
        <f t="shared" si="28"/>
        <v>#DIV/0!</v>
      </c>
      <c r="AD1211">
        <v>20</v>
      </c>
    </row>
    <row r="1212" spans="1:30" x14ac:dyDescent="0.25">
      <c r="A1212" t="s">
        <v>127</v>
      </c>
      <c r="B1212" t="s">
        <v>130</v>
      </c>
      <c r="C1212" t="s">
        <v>131</v>
      </c>
      <c r="D1212" s="2">
        <v>35146</v>
      </c>
      <c r="F1212">
        <v>20</v>
      </c>
      <c r="G1212">
        <v>1780</v>
      </c>
      <c r="I1212">
        <v>350</v>
      </c>
      <c r="M1212">
        <v>1224</v>
      </c>
      <c r="N1212">
        <v>1224</v>
      </c>
      <c r="O1212">
        <v>0</v>
      </c>
      <c r="P1212">
        <v>0</v>
      </c>
      <c r="Q1212">
        <f t="shared" si="25"/>
        <v>0</v>
      </c>
      <c r="S1212">
        <v>0</v>
      </c>
      <c r="T1212">
        <v>0.81259999999999999</v>
      </c>
      <c r="AA1212">
        <f t="shared" si="26"/>
        <v>0</v>
      </c>
      <c r="AB1212" t="e">
        <f t="shared" si="27"/>
        <v>#DIV/0!</v>
      </c>
      <c r="AC1212" t="e">
        <f t="shared" si="28"/>
        <v>#DIV/0!</v>
      </c>
      <c r="AD1212">
        <v>20</v>
      </c>
    </row>
    <row r="1213" spans="1:30" x14ac:dyDescent="0.25">
      <c r="A1213" t="s">
        <v>127</v>
      </c>
      <c r="B1213" t="s">
        <v>130</v>
      </c>
      <c r="C1213" t="s">
        <v>131</v>
      </c>
      <c r="D1213" s="2">
        <v>35158</v>
      </c>
      <c r="F1213">
        <v>20</v>
      </c>
      <c r="G1213">
        <v>1780</v>
      </c>
      <c r="I1213">
        <v>320</v>
      </c>
      <c r="M1213">
        <v>1222</v>
      </c>
      <c r="N1213">
        <v>1222</v>
      </c>
      <c r="O1213">
        <v>0</v>
      </c>
      <c r="P1213">
        <v>0</v>
      </c>
      <c r="Q1213">
        <f t="shared" si="25"/>
        <v>0</v>
      </c>
      <c r="S1213">
        <v>0</v>
      </c>
      <c r="T1213">
        <v>0.81020000000000003</v>
      </c>
      <c r="AA1213">
        <f t="shared" si="26"/>
        <v>0</v>
      </c>
      <c r="AB1213" t="e">
        <f t="shared" si="27"/>
        <v>#DIV/0!</v>
      </c>
      <c r="AC1213" t="e">
        <f t="shared" si="28"/>
        <v>#DIV/0!</v>
      </c>
      <c r="AD1213">
        <v>20</v>
      </c>
    </row>
    <row r="1214" spans="1:30" x14ac:dyDescent="0.25">
      <c r="A1214" t="s">
        <v>127</v>
      </c>
      <c r="B1214" t="s">
        <v>130</v>
      </c>
      <c r="C1214" t="s">
        <v>131</v>
      </c>
      <c r="D1214" s="2">
        <v>35169</v>
      </c>
      <c r="F1214">
        <v>20</v>
      </c>
      <c r="G1214">
        <v>1750</v>
      </c>
      <c r="I1214">
        <v>300</v>
      </c>
      <c r="M1214">
        <v>1224</v>
      </c>
      <c r="N1214">
        <v>1224</v>
      </c>
      <c r="O1214">
        <v>0</v>
      </c>
      <c r="P1214">
        <v>0</v>
      </c>
      <c r="Q1214">
        <f t="shared" si="25"/>
        <v>0</v>
      </c>
      <c r="S1214">
        <v>0</v>
      </c>
      <c r="T1214">
        <v>0.81200000000000006</v>
      </c>
      <c r="AA1214">
        <f t="shared" si="26"/>
        <v>0</v>
      </c>
      <c r="AB1214" t="e">
        <f t="shared" si="27"/>
        <v>#DIV/0!</v>
      </c>
      <c r="AC1214" t="e">
        <f t="shared" si="28"/>
        <v>#DIV/0!</v>
      </c>
      <c r="AD1214">
        <v>20</v>
      </c>
    </row>
    <row r="1215" spans="1:30" x14ac:dyDescent="0.25">
      <c r="A1215" t="s">
        <v>127</v>
      </c>
      <c r="B1215" t="s">
        <v>130</v>
      </c>
      <c r="C1215" t="s">
        <v>131</v>
      </c>
      <c r="D1215" s="2">
        <v>35188</v>
      </c>
      <c r="F1215">
        <v>20</v>
      </c>
      <c r="G1215">
        <v>1800</v>
      </c>
      <c r="I1215">
        <v>360</v>
      </c>
      <c r="M1215">
        <v>1222</v>
      </c>
      <c r="N1215">
        <v>1222</v>
      </c>
      <c r="O1215">
        <v>0</v>
      </c>
      <c r="P1215">
        <v>0</v>
      </c>
      <c r="Q1215">
        <f t="shared" si="25"/>
        <v>0</v>
      </c>
      <c r="S1215">
        <v>0</v>
      </c>
      <c r="T1215">
        <v>0.80920000000000003</v>
      </c>
      <c r="X1215" t="s">
        <v>287</v>
      </c>
      <c r="AA1215">
        <f t="shared" si="26"/>
        <v>0</v>
      </c>
      <c r="AB1215" t="e">
        <f t="shared" si="27"/>
        <v>#DIV/0!</v>
      </c>
      <c r="AC1215" t="e">
        <f t="shared" si="28"/>
        <v>#DIV/0!</v>
      </c>
      <c r="AD1215">
        <v>20</v>
      </c>
    </row>
    <row r="1216" spans="1:30" x14ac:dyDescent="0.25">
      <c r="A1216" t="s">
        <v>127</v>
      </c>
      <c r="B1216" t="s">
        <v>130</v>
      </c>
      <c r="C1216" t="s">
        <v>131</v>
      </c>
      <c r="D1216" s="2">
        <v>35201</v>
      </c>
      <c r="F1216">
        <v>20</v>
      </c>
      <c r="G1216">
        <v>1720</v>
      </c>
      <c r="I1216">
        <v>220</v>
      </c>
      <c r="M1216">
        <v>1218</v>
      </c>
      <c r="N1216">
        <v>1218</v>
      </c>
      <c r="O1216">
        <v>0</v>
      </c>
      <c r="P1216">
        <v>0</v>
      </c>
      <c r="Q1216">
        <f t="shared" si="25"/>
        <v>0</v>
      </c>
      <c r="S1216">
        <v>0</v>
      </c>
      <c r="T1216">
        <v>0.80879999999999996</v>
      </c>
      <c r="X1216" t="s">
        <v>214</v>
      </c>
      <c r="AA1216">
        <f t="shared" si="26"/>
        <v>0</v>
      </c>
      <c r="AB1216" t="e">
        <f t="shared" si="27"/>
        <v>#DIV/0!</v>
      </c>
      <c r="AC1216" t="e">
        <f t="shared" si="28"/>
        <v>#DIV/0!</v>
      </c>
      <c r="AD1216">
        <v>20</v>
      </c>
    </row>
    <row r="1217" spans="1:30" x14ac:dyDescent="0.25">
      <c r="A1217" t="s">
        <v>127</v>
      </c>
      <c r="B1217" t="s">
        <v>130</v>
      </c>
      <c r="C1217" t="s">
        <v>131</v>
      </c>
      <c r="D1217" s="2">
        <v>35222</v>
      </c>
      <c r="F1217">
        <v>20</v>
      </c>
      <c r="G1217">
        <v>1710</v>
      </c>
      <c r="I1217">
        <v>270</v>
      </c>
      <c r="M1217">
        <v>1222</v>
      </c>
      <c r="N1217">
        <v>1222</v>
      </c>
      <c r="O1217">
        <v>0</v>
      </c>
      <c r="P1217">
        <v>1483500</v>
      </c>
      <c r="Q1217">
        <f t="shared" si="25"/>
        <v>1.4835</v>
      </c>
      <c r="S1217">
        <v>0</v>
      </c>
      <c r="T1217">
        <v>0.81140000000000001</v>
      </c>
      <c r="X1217" t="s">
        <v>329</v>
      </c>
      <c r="AA1217">
        <f t="shared" si="26"/>
        <v>1213.9934533551555</v>
      </c>
      <c r="AB1217">
        <f t="shared" si="27"/>
        <v>823.72767104819684</v>
      </c>
      <c r="AC1217">
        <f t="shared" si="28"/>
        <v>0</v>
      </c>
      <c r="AD1217">
        <v>20</v>
      </c>
    </row>
    <row r="1218" spans="1:30" x14ac:dyDescent="0.25">
      <c r="A1218" t="s">
        <v>127</v>
      </c>
      <c r="B1218" t="s">
        <v>130</v>
      </c>
      <c r="C1218" t="s">
        <v>131</v>
      </c>
      <c r="D1218" s="2">
        <v>35233</v>
      </c>
      <c r="F1218">
        <v>24</v>
      </c>
      <c r="G1218">
        <v>1650</v>
      </c>
      <c r="I1218">
        <v>380</v>
      </c>
      <c r="M1218">
        <v>1792</v>
      </c>
      <c r="N1218">
        <v>1792</v>
      </c>
      <c r="O1218">
        <v>0</v>
      </c>
      <c r="P1218">
        <v>2046500</v>
      </c>
      <c r="Q1218">
        <f t="shared" ref="Q1218:Q1281" si="29">P1218/1000000</f>
        <v>2.0465</v>
      </c>
      <c r="S1218">
        <v>0</v>
      </c>
      <c r="T1218">
        <v>0.80800000000000005</v>
      </c>
      <c r="X1218" t="s">
        <v>329</v>
      </c>
      <c r="AA1218">
        <f t="shared" ref="AA1218:AA1281" si="30">P1218/N1218</f>
        <v>1142.0200892857142</v>
      </c>
      <c r="AB1218">
        <f t="shared" ref="AB1218:AB1281" si="31">N1218/(P1218/1000000)</f>
        <v>875.64133887124365</v>
      </c>
      <c r="AC1218">
        <f t="shared" ref="AC1218:AC1281" si="32">O1218/(P1218/1000000)</f>
        <v>0</v>
      </c>
      <c r="AD1218">
        <v>24</v>
      </c>
    </row>
    <row r="1219" spans="1:30" x14ac:dyDescent="0.25">
      <c r="A1219" t="s">
        <v>127</v>
      </c>
      <c r="B1219" t="s">
        <v>130</v>
      </c>
      <c r="C1219" t="s">
        <v>131</v>
      </c>
      <c r="D1219" s="2">
        <v>35234</v>
      </c>
      <c r="F1219">
        <v>28</v>
      </c>
      <c r="G1219">
        <v>1640</v>
      </c>
      <c r="I1219">
        <v>410</v>
      </c>
      <c r="M1219">
        <v>2418</v>
      </c>
      <c r="N1219">
        <v>2401</v>
      </c>
      <c r="O1219">
        <v>17</v>
      </c>
      <c r="P1219">
        <v>2826100</v>
      </c>
      <c r="Q1219">
        <f t="shared" si="29"/>
        <v>2.8260999999999998</v>
      </c>
      <c r="S1219">
        <v>0.7</v>
      </c>
      <c r="T1219">
        <v>0.81200000000000006</v>
      </c>
      <c r="X1219" t="s">
        <v>261</v>
      </c>
      <c r="AA1219">
        <f t="shared" si="30"/>
        <v>1177.0512286547273</v>
      </c>
      <c r="AB1219">
        <f t="shared" si="31"/>
        <v>849.58069424294968</v>
      </c>
      <c r="AC1219">
        <f t="shared" si="32"/>
        <v>6.0153568521991438</v>
      </c>
      <c r="AD1219">
        <v>28</v>
      </c>
    </row>
    <row r="1220" spans="1:30" x14ac:dyDescent="0.25">
      <c r="A1220" t="s">
        <v>127</v>
      </c>
      <c r="B1220" t="s">
        <v>130</v>
      </c>
      <c r="C1220" t="s">
        <v>131</v>
      </c>
      <c r="D1220" s="2">
        <v>35236</v>
      </c>
      <c r="F1220">
        <v>24</v>
      </c>
      <c r="G1220">
        <v>1600</v>
      </c>
      <c r="I1220">
        <v>410</v>
      </c>
      <c r="M1220">
        <v>1794</v>
      </c>
      <c r="N1220">
        <v>1783</v>
      </c>
      <c r="O1220">
        <v>11</v>
      </c>
      <c r="P1220">
        <v>1911600</v>
      </c>
      <c r="Q1220">
        <f t="shared" si="29"/>
        <v>1.9116</v>
      </c>
      <c r="S1220">
        <v>0.6</v>
      </c>
      <c r="T1220">
        <v>0.80740000000000001</v>
      </c>
      <c r="AA1220">
        <f t="shared" si="30"/>
        <v>1072.1256309590578</v>
      </c>
      <c r="AB1220">
        <f t="shared" si="31"/>
        <v>932.72651182255709</v>
      </c>
      <c r="AC1220">
        <f t="shared" si="32"/>
        <v>5.7543419125340032</v>
      </c>
      <c r="AD1220">
        <v>24</v>
      </c>
    </row>
    <row r="1221" spans="1:30" x14ac:dyDescent="0.25">
      <c r="A1221" t="s">
        <v>127</v>
      </c>
      <c r="B1221" t="s">
        <v>130</v>
      </c>
      <c r="C1221" t="s">
        <v>131</v>
      </c>
      <c r="D1221" s="2">
        <v>35243</v>
      </c>
      <c r="F1221">
        <v>20</v>
      </c>
      <c r="G1221">
        <v>1500</v>
      </c>
      <c r="I1221">
        <v>280</v>
      </c>
      <c r="M1221">
        <v>1201</v>
      </c>
      <c r="N1221">
        <v>1188</v>
      </c>
      <c r="O1221">
        <v>13</v>
      </c>
      <c r="P1221">
        <v>1575000</v>
      </c>
      <c r="Q1221">
        <f t="shared" si="29"/>
        <v>1.575</v>
      </c>
      <c r="S1221">
        <v>1.1000000000000001</v>
      </c>
      <c r="T1221">
        <v>0.81</v>
      </c>
      <c r="AA1221">
        <f t="shared" si="30"/>
        <v>1325.7575757575758</v>
      </c>
      <c r="AB1221">
        <f t="shared" si="31"/>
        <v>754.28571428571433</v>
      </c>
      <c r="AC1221">
        <f t="shared" si="32"/>
        <v>8.2539682539682548</v>
      </c>
      <c r="AD1221">
        <v>20</v>
      </c>
    </row>
    <row r="1222" spans="1:30" x14ac:dyDescent="0.25">
      <c r="A1222" t="s">
        <v>127</v>
      </c>
      <c r="B1222" t="s">
        <v>130</v>
      </c>
      <c r="C1222" t="s">
        <v>131</v>
      </c>
      <c r="D1222" s="2">
        <v>35249</v>
      </c>
      <c r="F1222">
        <v>20</v>
      </c>
      <c r="G1222">
        <v>1400</v>
      </c>
      <c r="I1222">
        <v>290</v>
      </c>
      <c r="M1222">
        <v>1164</v>
      </c>
      <c r="N1222">
        <v>1152</v>
      </c>
      <c r="O1222">
        <v>12</v>
      </c>
      <c r="P1222">
        <v>1455400</v>
      </c>
      <c r="Q1222">
        <f t="shared" si="29"/>
        <v>1.4554</v>
      </c>
      <c r="S1222">
        <v>1</v>
      </c>
      <c r="T1222">
        <v>0.80979999999999996</v>
      </c>
      <c r="X1222" t="s">
        <v>330</v>
      </c>
      <c r="AA1222">
        <f t="shared" si="30"/>
        <v>1263.3680555555557</v>
      </c>
      <c r="AB1222">
        <f t="shared" si="31"/>
        <v>791.53497320324311</v>
      </c>
      <c r="AC1222">
        <f t="shared" si="32"/>
        <v>8.2451559708671152</v>
      </c>
      <c r="AD1222">
        <v>20</v>
      </c>
    </row>
    <row r="1223" spans="1:30" x14ac:dyDescent="0.25">
      <c r="A1223" t="s">
        <v>127</v>
      </c>
      <c r="B1223" t="s">
        <v>130</v>
      </c>
      <c r="C1223" t="s">
        <v>131</v>
      </c>
      <c r="D1223" s="2">
        <v>35262</v>
      </c>
      <c r="F1223">
        <v>20</v>
      </c>
      <c r="G1223">
        <v>1380</v>
      </c>
      <c r="I1223">
        <v>360</v>
      </c>
      <c r="M1223">
        <v>1168</v>
      </c>
      <c r="N1223">
        <v>1168</v>
      </c>
      <c r="O1223">
        <v>0</v>
      </c>
      <c r="P1223">
        <v>1510200</v>
      </c>
      <c r="Q1223">
        <f t="shared" si="29"/>
        <v>1.5102</v>
      </c>
      <c r="S1223">
        <v>0</v>
      </c>
      <c r="T1223">
        <v>0.80840000000000001</v>
      </c>
      <c r="X1223" t="s">
        <v>326</v>
      </c>
      <c r="AA1223">
        <f t="shared" si="30"/>
        <v>1292.9794520547946</v>
      </c>
      <c r="AB1223">
        <f t="shared" si="31"/>
        <v>773.40749569593436</v>
      </c>
      <c r="AC1223">
        <f t="shared" si="32"/>
        <v>0</v>
      </c>
      <c r="AD1223">
        <v>20</v>
      </c>
    </row>
    <row r="1224" spans="1:30" x14ac:dyDescent="0.25">
      <c r="A1224" t="s">
        <v>127</v>
      </c>
      <c r="B1224" t="s">
        <v>130</v>
      </c>
      <c r="C1224" t="s">
        <v>131</v>
      </c>
      <c r="D1224" s="2">
        <v>35269</v>
      </c>
      <c r="F1224">
        <v>20</v>
      </c>
      <c r="G1224">
        <v>1720</v>
      </c>
      <c r="I1224">
        <v>360</v>
      </c>
      <c r="M1224">
        <v>1184</v>
      </c>
      <c r="N1224">
        <v>1184</v>
      </c>
      <c r="O1224">
        <v>0</v>
      </c>
      <c r="P1224">
        <v>1467000</v>
      </c>
      <c r="Q1224">
        <f t="shared" si="29"/>
        <v>1.4670000000000001</v>
      </c>
      <c r="S1224">
        <v>0</v>
      </c>
      <c r="T1224">
        <v>0.8054</v>
      </c>
      <c r="X1224" t="s">
        <v>271</v>
      </c>
      <c r="AA1224">
        <f t="shared" si="30"/>
        <v>1239.0202702702702</v>
      </c>
      <c r="AB1224">
        <f t="shared" si="31"/>
        <v>807.08929788684384</v>
      </c>
      <c r="AC1224">
        <f t="shared" si="32"/>
        <v>0</v>
      </c>
      <c r="AD1224">
        <v>20</v>
      </c>
    </row>
    <row r="1225" spans="1:30" x14ac:dyDescent="0.25">
      <c r="A1225" t="s">
        <v>127</v>
      </c>
      <c r="B1225" t="s">
        <v>130</v>
      </c>
      <c r="C1225" t="s">
        <v>131</v>
      </c>
      <c r="D1225" s="2">
        <v>35280</v>
      </c>
      <c r="F1225">
        <v>20</v>
      </c>
      <c r="G1225">
        <v>1700</v>
      </c>
      <c r="I1225">
        <v>330</v>
      </c>
      <c r="M1225">
        <v>1164</v>
      </c>
      <c r="N1225">
        <v>1164</v>
      </c>
      <c r="O1225">
        <v>0</v>
      </c>
      <c r="P1225">
        <v>1406100</v>
      </c>
      <c r="Q1225">
        <f t="shared" si="29"/>
        <v>1.4060999999999999</v>
      </c>
      <c r="S1225">
        <v>0</v>
      </c>
      <c r="T1225">
        <v>0.81259999999999999</v>
      </c>
      <c r="X1225" t="s">
        <v>309</v>
      </c>
      <c r="AA1225">
        <f t="shared" si="30"/>
        <v>1207.9896907216496</v>
      </c>
      <c r="AB1225">
        <f t="shared" si="31"/>
        <v>827.82163430765956</v>
      </c>
      <c r="AC1225">
        <f t="shared" si="32"/>
        <v>0</v>
      </c>
      <c r="AD1225">
        <v>20</v>
      </c>
    </row>
    <row r="1226" spans="1:30" x14ac:dyDescent="0.25">
      <c r="A1226" t="s">
        <v>127</v>
      </c>
      <c r="B1226" t="s">
        <v>130</v>
      </c>
      <c r="C1226" t="s">
        <v>131</v>
      </c>
      <c r="D1226" s="2">
        <v>35291</v>
      </c>
      <c r="F1226">
        <v>20</v>
      </c>
      <c r="G1226">
        <v>1700</v>
      </c>
      <c r="I1226">
        <v>330</v>
      </c>
      <c r="M1226">
        <v>1164</v>
      </c>
      <c r="N1226">
        <v>1164</v>
      </c>
      <c r="O1226">
        <v>0</v>
      </c>
      <c r="P1226">
        <v>1324600</v>
      </c>
      <c r="Q1226">
        <f t="shared" si="29"/>
        <v>1.3246</v>
      </c>
      <c r="S1226">
        <v>0</v>
      </c>
      <c r="T1226">
        <v>0.81240000000000001</v>
      </c>
      <c r="X1226" t="s">
        <v>248</v>
      </c>
      <c r="AA1226">
        <f t="shared" si="30"/>
        <v>1137.9725085910652</v>
      </c>
      <c r="AB1226">
        <f t="shared" si="31"/>
        <v>878.7558508228899</v>
      </c>
      <c r="AC1226">
        <f t="shared" si="32"/>
        <v>0</v>
      </c>
      <c r="AD1226">
        <v>20</v>
      </c>
    </row>
    <row r="1227" spans="1:30" x14ac:dyDescent="0.25">
      <c r="A1227" t="s">
        <v>127</v>
      </c>
      <c r="B1227" t="s">
        <v>130</v>
      </c>
      <c r="C1227" t="s">
        <v>131</v>
      </c>
      <c r="D1227" s="2">
        <v>35304</v>
      </c>
      <c r="F1227">
        <v>20</v>
      </c>
      <c r="G1227">
        <v>1700</v>
      </c>
      <c r="I1227">
        <v>290</v>
      </c>
      <c r="M1227">
        <v>1187</v>
      </c>
      <c r="N1227">
        <v>1187</v>
      </c>
      <c r="O1227">
        <v>0</v>
      </c>
      <c r="P1227">
        <v>1394700</v>
      </c>
      <c r="Q1227">
        <f t="shared" si="29"/>
        <v>1.3947000000000001</v>
      </c>
      <c r="S1227">
        <v>0</v>
      </c>
      <c r="T1227">
        <v>0.80740000000000001</v>
      </c>
      <c r="X1227" t="s">
        <v>309</v>
      </c>
      <c r="AA1227">
        <f t="shared" si="30"/>
        <v>1174.9789385004212</v>
      </c>
      <c r="AB1227">
        <f t="shared" si="31"/>
        <v>851.07908510790844</v>
      </c>
      <c r="AC1227">
        <f t="shared" si="32"/>
        <v>0</v>
      </c>
      <c r="AD1227">
        <v>20</v>
      </c>
    </row>
    <row r="1228" spans="1:30" x14ac:dyDescent="0.25">
      <c r="A1228" t="s">
        <v>127</v>
      </c>
      <c r="B1228" t="s">
        <v>130</v>
      </c>
      <c r="C1228" t="s">
        <v>131</v>
      </c>
      <c r="D1228" s="2">
        <v>35325</v>
      </c>
      <c r="F1228">
        <v>20</v>
      </c>
      <c r="G1228">
        <v>1680</v>
      </c>
      <c r="I1228">
        <v>340</v>
      </c>
      <c r="M1228">
        <v>1150</v>
      </c>
      <c r="N1228">
        <v>1147</v>
      </c>
      <c r="O1228">
        <v>3</v>
      </c>
      <c r="P1228">
        <v>1383400</v>
      </c>
      <c r="Q1228">
        <f t="shared" si="29"/>
        <v>1.3834</v>
      </c>
      <c r="S1228">
        <v>0.25</v>
      </c>
      <c r="T1228">
        <v>0.81179999999999997</v>
      </c>
      <c r="X1228" t="s">
        <v>309</v>
      </c>
      <c r="AA1228">
        <f t="shared" si="30"/>
        <v>1206.1028770706191</v>
      </c>
      <c r="AB1228">
        <f t="shared" si="31"/>
        <v>829.11666907618917</v>
      </c>
      <c r="AC1228">
        <f t="shared" si="32"/>
        <v>2.1685701893884635</v>
      </c>
      <c r="AD1228">
        <v>20</v>
      </c>
    </row>
    <row r="1229" spans="1:30" x14ac:dyDescent="0.25">
      <c r="A1229" t="s">
        <v>127</v>
      </c>
      <c r="B1229" t="s">
        <v>130</v>
      </c>
      <c r="C1229" t="s">
        <v>131</v>
      </c>
      <c r="D1229" s="2">
        <v>35337</v>
      </c>
      <c r="F1229">
        <v>20</v>
      </c>
      <c r="G1229">
        <v>1720</v>
      </c>
      <c r="I1229">
        <v>400</v>
      </c>
      <c r="M1229">
        <v>1147</v>
      </c>
      <c r="N1229">
        <v>1147</v>
      </c>
      <c r="O1229">
        <v>0</v>
      </c>
      <c r="P1229">
        <v>1353500</v>
      </c>
      <c r="Q1229">
        <f t="shared" si="29"/>
        <v>1.3534999999999999</v>
      </c>
      <c r="S1229">
        <v>0</v>
      </c>
      <c r="T1229">
        <v>0.81320000000000003</v>
      </c>
      <c r="X1229" t="s">
        <v>241</v>
      </c>
      <c r="AA1229">
        <f t="shared" si="30"/>
        <v>1180.0348735832606</v>
      </c>
      <c r="AB1229">
        <f t="shared" si="31"/>
        <v>847.43258219431107</v>
      </c>
      <c r="AC1229">
        <f t="shared" si="32"/>
        <v>0</v>
      </c>
      <c r="AD1229">
        <v>20</v>
      </c>
    </row>
    <row r="1230" spans="1:30" x14ac:dyDescent="0.25">
      <c r="A1230" t="s">
        <v>127</v>
      </c>
      <c r="B1230" t="s">
        <v>130</v>
      </c>
      <c r="C1230" t="s">
        <v>131</v>
      </c>
      <c r="D1230" s="2">
        <v>35360</v>
      </c>
      <c r="F1230">
        <v>20</v>
      </c>
      <c r="G1230">
        <v>1680</v>
      </c>
      <c r="I1230">
        <v>210</v>
      </c>
      <c r="M1230">
        <v>1138</v>
      </c>
      <c r="N1230">
        <v>1138</v>
      </c>
      <c r="O1230">
        <v>0</v>
      </c>
      <c r="P1230">
        <v>1471400</v>
      </c>
      <c r="Q1230">
        <f t="shared" si="29"/>
        <v>1.4714</v>
      </c>
      <c r="S1230">
        <v>0</v>
      </c>
      <c r="T1230">
        <v>0.80959999999999999</v>
      </c>
      <c r="X1230" t="s">
        <v>241</v>
      </c>
      <c r="AA1230">
        <f t="shared" si="30"/>
        <v>1292.970123022847</v>
      </c>
      <c r="AB1230">
        <f t="shared" si="31"/>
        <v>773.41307598205788</v>
      </c>
      <c r="AC1230">
        <f t="shared" si="32"/>
        <v>0</v>
      </c>
      <c r="AD1230">
        <v>20</v>
      </c>
    </row>
    <row r="1231" spans="1:30" x14ac:dyDescent="0.25">
      <c r="A1231" t="s">
        <v>127</v>
      </c>
      <c r="B1231" t="s">
        <v>130</v>
      </c>
      <c r="C1231" t="s">
        <v>131</v>
      </c>
      <c r="D1231" s="2">
        <v>35371</v>
      </c>
      <c r="F1231">
        <v>20</v>
      </c>
      <c r="G1231">
        <v>1650</v>
      </c>
      <c r="I1231">
        <v>210</v>
      </c>
      <c r="M1231">
        <v>1138</v>
      </c>
      <c r="N1231">
        <v>1138</v>
      </c>
      <c r="O1231">
        <v>0</v>
      </c>
      <c r="P1231">
        <v>1410000</v>
      </c>
      <c r="Q1231">
        <f t="shared" si="29"/>
        <v>1.41</v>
      </c>
      <c r="S1231">
        <v>0</v>
      </c>
      <c r="T1231">
        <v>0.81079999999999997</v>
      </c>
      <c r="X1231" t="s">
        <v>331</v>
      </c>
      <c r="AA1231">
        <f t="shared" si="30"/>
        <v>1239.0158172231986</v>
      </c>
      <c r="AB1231">
        <f t="shared" si="31"/>
        <v>807.0921985815603</v>
      </c>
      <c r="AC1231">
        <f t="shared" si="32"/>
        <v>0</v>
      </c>
      <c r="AD1231">
        <v>20</v>
      </c>
    </row>
    <row r="1232" spans="1:30" x14ac:dyDescent="0.25">
      <c r="A1232" t="s">
        <v>127</v>
      </c>
      <c r="B1232" t="s">
        <v>130</v>
      </c>
      <c r="C1232" t="s">
        <v>131</v>
      </c>
      <c r="D1232" s="2">
        <v>35382</v>
      </c>
      <c r="F1232">
        <v>20</v>
      </c>
      <c r="G1232">
        <v>1700</v>
      </c>
      <c r="I1232">
        <v>330</v>
      </c>
      <c r="M1232">
        <v>1140</v>
      </c>
      <c r="N1232">
        <v>1140</v>
      </c>
      <c r="O1232">
        <v>0</v>
      </c>
      <c r="P1232">
        <v>1648400</v>
      </c>
      <c r="Q1232">
        <f t="shared" si="29"/>
        <v>1.6484000000000001</v>
      </c>
      <c r="S1232">
        <v>0</v>
      </c>
      <c r="T1232">
        <v>0.80879999999999996</v>
      </c>
      <c r="X1232" t="s">
        <v>263</v>
      </c>
      <c r="AA1232">
        <f t="shared" si="30"/>
        <v>1445.9649122807018</v>
      </c>
      <c r="AB1232">
        <f t="shared" si="31"/>
        <v>691.57971366173251</v>
      </c>
      <c r="AC1232">
        <f t="shared" si="32"/>
        <v>0</v>
      </c>
      <c r="AD1232">
        <v>20</v>
      </c>
    </row>
    <row r="1233" spans="1:30" x14ac:dyDescent="0.25">
      <c r="A1233" t="s">
        <v>127</v>
      </c>
      <c r="B1233" t="s">
        <v>130</v>
      </c>
      <c r="C1233" t="s">
        <v>131</v>
      </c>
      <c r="D1233" s="2">
        <v>35394</v>
      </c>
      <c r="F1233">
        <v>20</v>
      </c>
      <c r="G1233">
        <v>1580</v>
      </c>
      <c r="I1233">
        <v>260</v>
      </c>
      <c r="M1233">
        <v>1145</v>
      </c>
      <c r="N1233">
        <v>1145</v>
      </c>
      <c r="O1233">
        <v>0</v>
      </c>
      <c r="P1233">
        <v>1530900</v>
      </c>
      <c r="Q1233">
        <f t="shared" si="29"/>
        <v>1.5308999999999999</v>
      </c>
      <c r="S1233">
        <v>0</v>
      </c>
      <c r="T1233">
        <v>0.81259999999999999</v>
      </c>
      <c r="X1233" t="s">
        <v>287</v>
      </c>
      <c r="AA1233">
        <f t="shared" si="30"/>
        <v>1337.0305676855896</v>
      </c>
      <c r="AB1233">
        <f t="shared" si="31"/>
        <v>747.92605656803187</v>
      </c>
      <c r="AC1233">
        <f t="shared" si="32"/>
        <v>0</v>
      </c>
      <c r="AD1233">
        <v>20</v>
      </c>
    </row>
    <row r="1234" spans="1:30" x14ac:dyDescent="0.25">
      <c r="A1234" t="s">
        <v>127</v>
      </c>
      <c r="B1234" t="s">
        <v>130</v>
      </c>
      <c r="C1234" t="s">
        <v>131</v>
      </c>
      <c r="D1234" s="2">
        <v>35405</v>
      </c>
      <c r="F1234">
        <v>20</v>
      </c>
      <c r="G1234">
        <v>1550</v>
      </c>
      <c r="I1234">
        <v>260</v>
      </c>
      <c r="M1234">
        <v>1136</v>
      </c>
      <c r="N1234">
        <v>1136</v>
      </c>
      <c r="O1234">
        <v>0</v>
      </c>
      <c r="P1234">
        <v>1471100</v>
      </c>
      <c r="Q1234">
        <f t="shared" si="29"/>
        <v>1.4711000000000001</v>
      </c>
      <c r="S1234">
        <v>0</v>
      </c>
      <c r="T1234">
        <v>0.81059999999999999</v>
      </c>
      <c r="X1234" t="s">
        <v>263</v>
      </c>
      <c r="AA1234">
        <f t="shared" si="30"/>
        <v>1294.9823943661972</v>
      </c>
      <c r="AB1234">
        <f t="shared" si="31"/>
        <v>772.21127047787365</v>
      </c>
      <c r="AC1234">
        <f t="shared" si="32"/>
        <v>0</v>
      </c>
      <c r="AD1234">
        <v>20</v>
      </c>
    </row>
    <row r="1235" spans="1:30" x14ac:dyDescent="0.25">
      <c r="A1235" t="s">
        <v>127</v>
      </c>
      <c r="B1235" t="s">
        <v>130</v>
      </c>
      <c r="C1235" t="s">
        <v>131</v>
      </c>
      <c r="D1235" s="2">
        <v>35417</v>
      </c>
      <c r="F1235">
        <v>20</v>
      </c>
      <c r="G1235">
        <v>1600</v>
      </c>
      <c r="I1235">
        <v>260</v>
      </c>
      <c r="M1235">
        <v>1129</v>
      </c>
      <c r="N1235">
        <v>1129</v>
      </c>
      <c r="O1235">
        <v>0</v>
      </c>
      <c r="P1235">
        <v>1455300</v>
      </c>
      <c r="Q1235">
        <f t="shared" si="29"/>
        <v>1.4553</v>
      </c>
      <c r="S1235">
        <v>0</v>
      </c>
      <c r="T1235">
        <v>0.80679999999999996</v>
      </c>
      <c r="AA1235">
        <f t="shared" si="30"/>
        <v>1289.0168290522586</v>
      </c>
      <c r="AB1235">
        <f t="shared" si="31"/>
        <v>775.78506149934719</v>
      </c>
      <c r="AC1235">
        <f t="shared" si="32"/>
        <v>0</v>
      </c>
      <c r="AD1235">
        <v>20</v>
      </c>
    </row>
    <row r="1236" spans="1:30" x14ac:dyDescent="0.25">
      <c r="A1236" t="s">
        <v>127</v>
      </c>
      <c r="B1236" t="s">
        <v>130</v>
      </c>
      <c r="C1236" t="s">
        <v>131</v>
      </c>
      <c r="D1236" s="2">
        <v>35433</v>
      </c>
      <c r="F1236">
        <v>20</v>
      </c>
      <c r="G1236">
        <v>1650</v>
      </c>
      <c r="I1236">
        <v>260</v>
      </c>
      <c r="M1236">
        <v>1143</v>
      </c>
      <c r="N1236">
        <v>1143</v>
      </c>
      <c r="O1236">
        <v>0</v>
      </c>
      <c r="P1236">
        <v>1562500</v>
      </c>
      <c r="Q1236">
        <f t="shared" si="29"/>
        <v>1.5625</v>
      </c>
      <c r="S1236">
        <v>0</v>
      </c>
      <c r="T1236">
        <v>0.81</v>
      </c>
      <c r="AA1236">
        <f t="shared" si="30"/>
        <v>1367.0166229221347</v>
      </c>
      <c r="AB1236">
        <f t="shared" si="31"/>
        <v>731.52</v>
      </c>
      <c r="AC1236">
        <f t="shared" si="32"/>
        <v>0</v>
      </c>
      <c r="AD1236">
        <v>20</v>
      </c>
    </row>
    <row r="1237" spans="1:30" x14ac:dyDescent="0.25">
      <c r="A1237" t="s">
        <v>127</v>
      </c>
      <c r="B1237" t="s">
        <v>130</v>
      </c>
      <c r="C1237" t="s">
        <v>131</v>
      </c>
      <c r="D1237" s="2">
        <v>35445</v>
      </c>
      <c r="F1237">
        <v>20</v>
      </c>
      <c r="G1237">
        <v>1560</v>
      </c>
      <c r="I1237">
        <v>210</v>
      </c>
      <c r="M1237">
        <v>1298</v>
      </c>
      <c r="N1237">
        <v>1298</v>
      </c>
      <c r="O1237">
        <v>0</v>
      </c>
      <c r="P1237">
        <v>1343400</v>
      </c>
      <c r="Q1237">
        <f t="shared" si="29"/>
        <v>1.3433999999999999</v>
      </c>
      <c r="S1237">
        <v>0</v>
      </c>
      <c r="T1237">
        <v>0.81179999999999997</v>
      </c>
      <c r="X1237" t="s">
        <v>236</v>
      </c>
      <c r="AA1237">
        <f t="shared" si="30"/>
        <v>1034.9768875192603</v>
      </c>
      <c r="AB1237">
        <f t="shared" si="31"/>
        <v>966.20515110912618</v>
      </c>
      <c r="AC1237">
        <f t="shared" si="32"/>
        <v>0</v>
      </c>
      <c r="AD1237">
        <v>20</v>
      </c>
    </row>
    <row r="1238" spans="1:30" x14ac:dyDescent="0.25">
      <c r="A1238" t="s">
        <v>127</v>
      </c>
      <c r="B1238" t="s">
        <v>130</v>
      </c>
      <c r="C1238" t="s">
        <v>131</v>
      </c>
      <c r="D1238" s="2">
        <v>35457</v>
      </c>
      <c r="F1238">
        <v>20</v>
      </c>
      <c r="G1238">
        <v>1620</v>
      </c>
      <c r="I1238">
        <v>220</v>
      </c>
      <c r="M1238">
        <v>1130</v>
      </c>
      <c r="N1238">
        <v>1130</v>
      </c>
      <c r="O1238">
        <v>0</v>
      </c>
      <c r="P1238">
        <v>1521000</v>
      </c>
      <c r="Q1238">
        <f t="shared" si="29"/>
        <v>1.5209999999999999</v>
      </c>
      <c r="S1238">
        <v>0</v>
      </c>
      <c r="T1238">
        <v>0.81020000000000003</v>
      </c>
      <c r="AA1238">
        <f t="shared" si="30"/>
        <v>1346.0176991150443</v>
      </c>
      <c r="AB1238">
        <f t="shared" si="31"/>
        <v>742.93228139381995</v>
      </c>
      <c r="AC1238">
        <f t="shared" si="32"/>
        <v>0</v>
      </c>
      <c r="AD1238">
        <v>20</v>
      </c>
    </row>
    <row r="1239" spans="1:30" x14ac:dyDescent="0.25">
      <c r="A1239" t="s">
        <v>127</v>
      </c>
      <c r="B1239" t="s">
        <v>130</v>
      </c>
      <c r="C1239" t="s">
        <v>131</v>
      </c>
      <c r="D1239" s="2">
        <v>35470</v>
      </c>
      <c r="F1239">
        <v>20</v>
      </c>
      <c r="G1239">
        <v>1580</v>
      </c>
      <c r="I1239">
        <v>340</v>
      </c>
      <c r="M1239">
        <v>1224</v>
      </c>
      <c r="N1239">
        <v>1224</v>
      </c>
      <c r="O1239">
        <v>0</v>
      </c>
      <c r="P1239">
        <v>1571600</v>
      </c>
      <c r="Q1239">
        <f t="shared" si="29"/>
        <v>1.5716000000000001</v>
      </c>
      <c r="S1239">
        <v>0</v>
      </c>
      <c r="T1239">
        <v>0.81120000000000003</v>
      </c>
      <c r="X1239" t="s">
        <v>263</v>
      </c>
      <c r="AA1239">
        <f t="shared" si="30"/>
        <v>1283.9869281045751</v>
      </c>
      <c r="AB1239">
        <f t="shared" si="31"/>
        <v>778.82412827691519</v>
      </c>
      <c r="AC1239">
        <f t="shared" si="32"/>
        <v>0</v>
      </c>
      <c r="AD1239">
        <v>20</v>
      </c>
    </row>
    <row r="1240" spans="1:30" x14ac:dyDescent="0.25">
      <c r="A1240" t="s">
        <v>127</v>
      </c>
      <c r="B1240" t="s">
        <v>130</v>
      </c>
      <c r="C1240" t="s">
        <v>131</v>
      </c>
      <c r="D1240" s="2">
        <v>35477</v>
      </c>
      <c r="F1240">
        <v>20</v>
      </c>
      <c r="G1240">
        <v>1610</v>
      </c>
      <c r="I1240">
        <v>240</v>
      </c>
      <c r="M1240">
        <v>1143</v>
      </c>
      <c r="N1240">
        <v>1143</v>
      </c>
      <c r="O1240">
        <v>0</v>
      </c>
      <c r="P1240">
        <v>1560200</v>
      </c>
      <c r="Q1240">
        <f t="shared" si="29"/>
        <v>1.5602</v>
      </c>
      <c r="S1240">
        <v>0</v>
      </c>
      <c r="T1240">
        <v>0.81899999999999995</v>
      </c>
      <c r="AA1240">
        <f t="shared" si="30"/>
        <v>1365.0043744531933</v>
      </c>
      <c r="AB1240">
        <f t="shared" si="31"/>
        <v>732.59838482245868</v>
      </c>
      <c r="AC1240">
        <f t="shared" si="32"/>
        <v>0</v>
      </c>
      <c r="AD1240">
        <v>20</v>
      </c>
    </row>
    <row r="1241" spans="1:30" x14ac:dyDescent="0.25">
      <c r="A1241" t="s">
        <v>127</v>
      </c>
      <c r="B1241" t="s">
        <v>130</v>
      </c>
      <c r="C1241" t="s">
        <v>131</v>
      </c>
      <c r="D1241" s="2">
        <v>35492</v>
      </c>
      <c r="F1241">
        <v>20</v>
      </c>
      <c r="G1241">
        <v>1660</v>
      </c>
      <c r="I1241">
        <v>260</v>
      </c>
      <c r="M1241">
        <v>1131</v>
      </c>
      <c r="N1241">
        <v>1124</v>
      </c>
      <c r="O1241">
        <v>7</v>
      </c>
      <c r="P1241">
        <v>1383900</v>
      </c>
      <c r="Q1241">
        <f t="shared" si="29"/>
        <v>1.3838999999999999</v>
      </c>
      <c r="S1241">
        <v>0.6</v>
      </c>
      <c r="T1241">
        <v>0.80200000000000005</v>
      </c>
      <c r="AA1241">
        <f t="shared" si="30"/>
        <v>1231.2277580071175</v>
      </c>
      <c r="AB1241">
        <f t="shared" si="31"/>
        <v>812.19741310788356</v>
      </c>
      <c r="AC1241">
        <f t="shared" si="32"/>
        <v>5.0581689428426913</v>
      </c>
      <c r="AD1241">
        <v>20</v>
      </c>
    </row>
    <row r="1242" spans="1:30" x14ac:dyDescent="0.25">
      <c r="A1242" t="s">
        <v>127</v>
      </c>
      <c r="B1242" t="s">
        <v>130</v>
      </c>
      <c r="C1242" t="s">
        <v>131</v>
      </c>
      <c r="D1242" s="2">
        <v>35505</v>
      </c>
      <c r="F1242">
        <v>20</v>
      </c>
      <c r="G1242">
        <v>1680</v>
      </c>
      <c r="I1242">
        <v>360</v>
      </c>
      <c r="M1242">
        <v>1123</v>
      </c>
      <c r="N1242">
        <v>1123</v>
      </c>
      <c r="O1242">
        <v>0</v>
      </c>
      <c r="P1242">
        <v>1527300</v>
      </c>
      <c r="Q1242">
        <f t="shared" si="29"/>
        <v>1.5273000000000001</v>
      </c>
      <c r="S1242">
        <v>0</v>
      </c>
      <c r="T1242">
        <v>0.80820000000000003</v>
      </c>
      <c r="AA1242">
        <f t="shared" si="30"/>
        <v>1360.0178094390026</v>
      </c>
      <c r="AB1242">
        <f t="shared" si="31"/>
        <v>735.28448896745886</v>
      </c>
      <c r="AC1242">
        <f t="shared" si="32"/>
        <v>0</v>
      </c>
      <c r="AD1242">
        <v>20</v>
      </c>
    </row>
    <row r="1243" spans="1:30" x14ac:dyDescent="0.25">
      <c r="A1243" t="s">
        <v>127</v>
      </c>
      <c r="B1243" t="s">
        <v>130</v>
      </c>
      <c r="C1243" t="s">
        <v>131</v>
      </c>
      <c r="D1243" s="2">
        <v>35515</v>
      </c>
      <c r="F1243">
        <v>20</v>
      </c>
      <c r="G1243">
        <v>1680</v>
      </c>
      <c r="I1243">
        <v>360</v>
      </c>
      <c r="M1243">
        <v>1128</v>
      </c>
      <c r="N1243">
        <v>1120</v>
      </c>
      <c r="O1243">
        <v>8</v>
      </c>
      <c r="P1243">
        <v>1562900</v>
      </c>
      <c r="Q1243">
        <f t="shared" si="29"/>
        <v>1.5629</v>
      </c>
      <c r="S1243">
        <v>0.75</v>
      </c>
      <c r="T1243">
        <v>0.7994</v>
      </c>
      <c r="AA1243">
        <f t="shared" si="30"/>
        <v>1395.4464285714287</v>
      </c>
      <c r="AB1243">
        <f t="shared" si="31"/>
        <v>716.61654616418195</v>
      </c>
      <c r="AC1243">
        <f t="shared" si="32"/>
        <v>5.1186896154584431</v>
      </c>
      <c r="AD1243">
        <v>20</v>
      </c>
    </row>
    <row r="1244" spans="1:30" x14ac:dyDescent="0.25">
      <c r="A1244" t="s">
        <v>127</v>
      </c>
      <c r="B1244" t="s">
        <v>130</v>
      </c>
      <c r="C1244" t="s">
        <v>131</v>
      </c>
      <c r="D1244" s="2">
        <v>35527</v>
      </c>
      <c r="F1244">
        <v>20</v>
      </c>
      <c r="G1244">
        <v>1680</v>
      </c>
      <c r="I1244">
        <v>350</v>
      </c>
      <c r="M1244">
        <v>1109</v>
      </c>
      <c r="N1244">
        <v>1100</v>
      </c>
      <c r="O1244">
        <v>9</v>
      </c>
      <c r="P1244">
        <v>1519300</v>
      </c>
      <c r="Q1244">
        <f t="shared" si="29"/>
        <v>1.5193000000000001</v>
      </c>
      <c r="S1244">
        <v>0.8</v>
      </c>
      <c r="T1244">
        <v>0.80359999999999998</v>
      </c>
      <c r="AA1244">
        <f t="shared" si="30"/>
        <v>1381.1818181818182</v>
      </c>
      <c r="AB1244">
        <f t="shared" si="31"/>
        <v>724.01763970249453</v>
      </c>
      <c r="AC1244">
        <f t="shared" si="32"/>
        <v>5.9237806884749551</v>
      </c>
      <c r="AD1244">
        <v>20</v>
      </c>
    </row>
    <row r="1245" spans="1:30" x14ac:dyDescent="0.25">
      <c r="A1245" t="s">
        <v>127</v>
      </c>
      <c r="B1245" t="s">
        <v>130</v>
      </c>
      <c r="C1245" t="s">
        <v>131</v>
      </c>
      <c r="D1245" s="2">
        <v>35539</v>
      </c>
      <c r="F1245">
        <v>20</v>
      </c>
      <c r="G1245">
        <v>1700</v>
      </c>
      <c r="I1245">
        <v>340</v>
      </c>
      <c r="M1245">
        <v>1085</v>
      </c>
      <c r="N1245">
        <v>1078</v>
      </c>
      <c r="O1245">
        <v>7</v>
      </c>
      <c r="P1245">
        <v>1560600</v>
      </c>
      <c r="Q1245">
        <f t="shared" si="29"/>
        <v>1.5606</v>
      </c>
      <c r="S1245">
        <v>0.6</v>
      </c>
      <c r="T1245">
        <v>0.78879999999999995</v>
      </c>
      <c r="AA1245">
        <f t="shared" si="30"/>
        <v>1447.6808905380333</v>
      </c>
      <c r="AB1245">
        <f t="shared" si="31"/>
        <v>690.7599641163655</v>
      </c>
      <c r="AC1245">
        <f t="shared" si="32"/>
        <v>4.4854543124439319</v>
      </c>
      <c r="AD1245">
        <v>20</v>
      </c>
    </row>
    <row r="1246" spans="1:30" x14ac:dyDescent="0.25">
      <c r="A1246" t="s">
        <v>127</v>
      </c>
      <c r="B1246" t="s">
        <v>130</v>
      </c>
      <c r="C1246" t="s">
        <v>131</v>
      </c>
      <c r="D1246" s="2">
        <v>35552</v>
      </c>
      <c r="F1246">
        <v>20</v>
      </c>
      <c r="G1246">
        <v>1620</v>
      </c>
      <c r="I1246">
        <v>260</v>
      </c>
      <c r="M1246">
        <v>1073</v>
      </c>
      <c r="N1246">
        <v>1062</v>
      </c>
      <c r="O1246">
        <v>11</v>
      </c>
      <c r="P1246">
        <v>1521200</v>
      </c>
      <c r="Q1246">
        <f t="shared" si="29"/>
        <v>1.5212000000000001</v>
      </c>
      <c r="S1246">
        <v>1</v>
      </c>
      <c r="T1246">
        <v>0.80579999999999996</v>
      </c>
      <c r="AA1246">
        <f t="shared" si="30"/>
        <v>1432.391713747646</v>
      </c>
      <c r="AB1246">
        <f t="shared" si="31"/>
        <v>698.13305285301078</v>
      </c>
      <c r="AC1246">
        <f t="shared" si="32"/>
        <v>7.2311333158033131</v>
      </c>
      <c r="AD1246">
        <v>20</v>
      </c>
    </row>
    <row r="1247" spans="1:30" x14ac:dyDescent="0.25">
      <c r="A1247" t="s">
        <v>127</v>
      </c>
      <c r="B1247" t="s">
        <v>130</v>
      </c>
      <c r="C1247" t="s">
        <v>131</v>
      </c>
      <c r="D1247" s="2">
        <v>35566</v>
      </c>
      <c r="F1247">
        <v>20</v>
      </c>
      <c r="G1247">
        <v>1680</v>
      </c>
      <c r="I1247">
        <v>400</v>
      </c>
      <c r="M1247">
        <v>1073</v>
      </c>
      <c r="N1247">
        <v>1060</v>
      </c>
      <c r="O1247">
        <v>13</v>
      </c>
      <c r="P1247">
        <v>1521300</v>
      </c>
      <c r="Q1247">
        <f t="shared" si="29"/>
        <v>1.5213000000000001</v>
      </c>
      <c r="S1247">
        <v>1.2</v>
      </c>
      <c r="T1247">
        <v>0.80779999999999996</v>
      </c>
      <c r="AA1247">
        <f t="shared" si="30"/>
        <v>1435.1886792452831</v>
      </c>
      <c r="AB1247">
        <f t="shared" si="31"/>
        <v>696.77249720633665</v>
      </c>
      <c r="AC1247">
        <f t="shared" si="32"/>
        <v>8.5453230789456374</v>
      </c>
      <c r="AD1247">
        <v>20</v>
      </c>
    </row>
    <row r="1248" spans="1:30" x14ac:dyDescent="0.25">
      <c r="A1248" t="s">
        <v>127</v>
      </c>
      <c r="B1248" t="s">
        <v>130</v>
      </c>
      <c r="C1248" t="s">
        <v>131</v>
      </c>
      <c r="D1248" s="2">
        <v>35576</v>
      </c>
      <c r="F1248">
        <v>20</v>
      </c>
      <c r="G1248">
        <v>1700</v>
      </c>
      <c r="I1248">
        <v>280</v>
      </c>
      <c r="M1248">
        <v>1096</v>
      </c>
      <c r="N1248">
        <v>1059</v>
      </c>
      <c r="O1248">
        <v>37</v>
      </c>
      <c r="P1248">
        <v>1535200</v>
      </c>
      <c r="Q1248">
        <f t="shared" si="29"/>
        <v>1.5351999999999999</v>
      </c>
      <c r="S1248">
        <v>3.4</v>
      </c>
      <c r="T1248">
        <v>0.80920000000000003</v>
      </c>
      <c r="AA1248">
        <f t="shared" si="30"/>
        <v>1449.6694995278565</v>
      </c>
      <c r="AB1248">
        <f t="shared" si="31"/>
        <v>689.81240229286095</v>
      </c>
      <c r="AC1248">
        <f t="shared" si="32"/>
        <v>24.101094319958314</v>
      </c>
      <c r="AD1248">
        <v>20</v>
      </c>
    </row>
    <row r="1249" spans="1:30" x14ac:dyDescent="0.25">
      <c r="A1249" t="s">
        <v>127</v>
      </c>
      <c r="B1249" t="s">
        <v>130</v>
      </c>
      <c r="C1249" t="s">
        <v>131</v>
      </c>
      <c r="D1249" s="2">
        <v>35587</v>
      </c>
      <c r="F1249">
        <v>20</v>
      </c>
      <c r="G1249">
        <v>1640</v>
      </c>
      <c r="I1249">
        <v>360</v>
      </c>
      <c r="M1249">
        <v>1076</v>
      </c>
      <c r="N1249">
        <v>1076</v>
      </c>
      <c r="O1249">
        <v>0</v>
      </c>
      <c r="P1249">
        <v>1451500</v>
      </c>
      <c r="Q1249">
        <f t="shared" si="29"/>
        <v>1.4515</v>
      </c>
      <c r="S1249">
        <v>0</v>
      </c>
      <c r="T1249">
        <v>0.81779999999999997</v>
      </c>
      <c r="AA1249">
        <f t="shared" si="30"/>
        <v>1348.9776951672864</v>
      </c>
      <c r="AB1249">
        <f t="shared" si="31"/>
        <v>741.30210127454359</v>
      </c>
      <c r="AC1249">
        <f t="shared" si="32"/>
        <v>0</v>
      </c>
      <c r="AD1249">
        <v>20</v>
      </c>
    </row>
    <row r="1250" spans="1:30" x14ac:dyDescent="0.25">
      <c r="A1250" t="s">
        <v>127</v>
      </c>
      <c r="B1250" t="s">
        <v>130</v>
      </c>
      <c r="C1250" t="s">
        <v>131</v>
      </c>
      <c r="D1250" s="2">
        <v>35599</v>
      </c>
      <c r="F1250">
        <v>20</v>
      </c>
      <c r="G1250">
        <v>1700</v>
      </c>
      <c r="I1250">
        <v>400</v>
      </c>
      <c r="M1250">
        <v>1120</v>
      </c>
      <c r="N1250">
        <v>1117</v>
      </c>
      <c r="O1250">
        <v>3</v>
      </c>
      <c r="P1250">
        <v>1560700</v>
      </c>
      <c r="Q1250">
        <f t="shared" si="29"/>
        <v>1.5607</v>
      </c>
      <c r="S1250">
        <v>0.25</v>
      </c>
      <c r="T1250">
        <v>0.8054</v>
      </c>
      <c r="AA1250">
        <f t="shared" si="30"/>
        <v>1397.2247090420769</v>
      </c>
      <c r="AB1250">
        <f t="shared" si="31"/>
        <v>715.70449157429357</v>
      </c>
      <c r="AC1250">
        <f t="shared" si="32"/>
        <v>1.9222143909784071</v>
      </c>
      <c r="AD1250">
        <v>20</v>
      </c>
    </row>
    <row r="1251" spans="1:30" x14ac:dyDescent="0.25">
      <c r="A1251" t="s">
        <v>127</v>
      </c>
      <c r="B1251" t="s">
        <v>130</v>
      </c>
      <c r="C1251" t="s">
        <v>131</v>
      </c>
      <c r="D1251" s="2">
        <v>35611</v>
      </c>
      <c r="F1251">
        <v>20</v>
      </c>
      <c r="G1251">
        <v>1710</v>
      </c>
      <c r="I1251">
        <v>370</v>
      </c>
      <c r="M1251">
        <v>1078</v>
      </c>
      <c r="N1251">
        <v>1078</v>
      </c>
      <c r="O1251">
        <v>0</v>
      </c>
      <c r="P1251">
        <v>1619200</v>
      </c>
      <c r="Q1251">
        <f t="shared" si="29"/>
        <v>1.6192</v>
      </c>
      <c r="S1251">
        <v>0</v>
      </c>
      <c r="T1251">
        <v>0.80900000000000005</v>
      </c>
      <c r="AA1251">
        <f t="shared" si="30"/>
        <v>1502.0408163265306</v>
      </c>
      <c r="AB1251">
        <f t="shared" si="31"/>
        <v>665.76086956521738</v>
      </c>
      <c r="AC1251">
        <f t="shared" si="32"/>
        <v>0</v>
      </c>
      <c r="AD1251">
        <v>20</v>
      </c>
    </row>
    <row r="1252" spans="1:30" x14ac:dyDescent="0.25">
      <c r="A1252" t="s">
        <v>127</v>
      </c>
      <c r="B1252" t="s">
        <v>130</v>
      </c>
      <c r="C1252" t="s">
        <v>131</v>
      </c>
      <c r="D1252" s="2">
        <v>35632</v>
      </c>
      <c r="F1252">
        <v>20</v>
      </c>
      <c r="G1252">
        <v>1700</v>
      </c>
      <c r="I1252">
        <v>390</v>
      </c>
      <c r="M1252">
        <v>1194</v>
      </c>
      <c r="N1252">
        <v>1193</v>
      </c>
      <c r="O1252">
        <v>1</v>
      </c>
      <c r="P1252">
        <v>1677100</v>
      </c>
      <c r="Q1252">
        <f t="shared" si="29"/>
        <v>1.6771</v>
      </c>
      <c r="S1252">
        <v>0.1</v>
      </c>
      <c r="T1252">
        <v>0.80640000000000001</v>
      </c>
      <c r="X1252" t="s">
        <v>329</v>
      </c>
      <c r="AA1252">
        <f t="shared" si="30"/>
        <v>1405.7837384744341</v>
      </c>
      <c r="AB1252">
        <f t="shared" si="31"/>
        <v>711.3469679804424</v>
      </c>
      <c r="AC1252">
        <f t="shared" si="32"/>
        <v>0.59626736628704313</v>
      </c>
      <c r="AD1252">
        <v>20</v>
      </c>
    </row>
    <row r="1253" spans="1:30" x14ac:dyDescent="0.25">
      <c r="A1253" t="s">
        <v>127</v>
      </c>
      <c r="B1253" t="s">
        <v>130</v>
      </c>
      <c r="C1253" t="s">
        <v>131</v>
      </c>
      <c r="D1253" s="2">
        <v>35647</v>
      </c>
      <c r="F1253">
        <v>20</v>
      </c>
      <c r="G1253">
        <v>1700</v>
      </c>
      <c r="I1253">
        <v>340</v>
      </c>
      <c r="M1253">
        <v>1106</v>
      </c>
      <c r="N1253">
        <v>1105</v>
      </c>
      <c r="O1253">
        <v>1</v>
      </c>
      <c r="P1253">
        <v>1594400</v>
      </c>
      <c r="Q1253">
        <f t="shared" si="29"/>
        <v>1.5944</v>
      </c>
      <c r="S1253">
        <v>0.1</v>
      </c>
      <c r="T1253">
        <v>0.80020000000000002</v>
      </c>
      <c r="X1253" t="s">
        <v>325</v>
      </c>
      <c r="AA1253">
        <f t="shared" si="30"/>
        <v>1442.8959276018099</v>
      </c>
      <c r="AB1253">
        <f t="shared" si="31"/>
        <v>693.05067737079776</v>
      </c>
      <c r="AC1253">
        <f t="shared" si="32"/>
        <v>0.62719518314099343</v>
      </c>
      <c r="AD1253">
        <v>20</v>
      </c>
    </row>
    <row r="1254" spans="1:30" x14ac:dyDescent="0.25">
      <c r="A1254" t="s">
        <v>127</v>
      </c>
      <c r="B1254" t="s">
        <v>130</v>
      </c>
      <c r="C1254" t="s">
        <v>131</v>
      </c>
      <c r="D1254" s="2">
        <v>35662</v>
      </c>
      <c r="F1254">
        <v>20</v>
      </c>
      <c r="G1254">
        <v>1720</v>
      </c>
      <c r="I1254">
        <v>360</v>
      </c>
      <c r="M1254">
        <v>1112</v>
      </c>
      <c r="N1254">
        <v>1111</v>
      </c>
      <c r="O1254">
        <v>1</v>
      </c>
      <c r="P1254">
        <v>1707400</v>
      </c>
      <c r="Q1254">
        <f t="shared" si="29"/>
        <v>1.7074</v>
      </c>
      <c r="S1254">
        <v>0.1</v>
      </c>
      <c r="T1254">
        <v>0.80620000000000003</v>
      </c>
      <c r="AA1254">
        <f t="shared" si="30"/>
        <v>1536.8136813681367</v>
      </c>
      <c r="AB1254">
        <f t="shared" si="31"/>
        <v>650.69696614735858</v>
      </c>
      <c r="AC1254">
        <f t="shared" si="32"/>
        <v>0.58568583811643438</v>
      </c>
      <c r="AD1254">
        <v>20</v>
      </c>
    </row>
    <row r="1255" spans="1:30" x14ac:dyDescent="0.25">
      <c r="A1255" t="s">
        <v>127</v>
      </c>
      <c r="B1255" t="s">
        <v>130</v>
      </c>
      <c r="C1255" t="s">
        <v>131</v>
      </c>
      <c r="D1255" s="2">
        <v>35675</v>
      </c>
      <c r="F1255">
        <v>20</v>
      </c>
      <c r="G1255">
        <v>1720</v>
      </c>
      <c r="I1255">
        <v>360</v>
      </c>
      <c r="M1255">
        <v>1093</v>
      </c>
      <c r="N1255">
        <v>1092</v>
      </c>
      <c r="O1255">
        <v>1</v>
      </c>
      <c r="P1255">
        <v>1762100</v>
      </c>
      <c r="Q1255">
        <f t="shared" si="29"/>
        <v>1.7621</v>
      </c>
      <c r="S1255">
        <v>0.05</v>
      </c>
      <c r="T1255">
        <v>0.81</v>
      </c>
      <c r="AA1255">
        <f t="shared" si="30"/>
        <v>1613.6446886446886</v>
      </c>
      <c r="AB1255">
        <f t="shared" si="31"/>
        <v>619.71511264967933</v>
      </c>
      <c r="AC1255">
        <f t="shared" si="32"/>
        <v>0.5675046819136258</v>
      </c>
      <c r="AD1255">
        <v>20</v>
      </c>
    </row>
    <row r="1256" spans="1:30" x14ac:dyDescent="0.25">
      <c r="A1256" t="s">
        <v>127</v>
      </c>
      <c r="B1256" t="s">
        <v>130</v>
      </c>
      <c r="C1256" t="s">
        <v>131</v>
      </c>
      <c r="D1256" s="2">
        <v>35700</v>
      </c>
      <c r="F1256">
        <v>20</v>
      </c>
      <c r="G1256">
        <v>1760</v>
      </c>
      <c r="I1256">
        <v>360</v>
      </c>
      <c r="M1256">
        <v>1075</v>
      </c>
      <c r="N1256">
        <v>1075</v>
      </c>
      <c r="O1256">
        <v>0</v>
      </c>
      <c r="P1256">
        <v>1854400</v>
      </c>
      <c r="Q1256">
        <f t="shared" si="29"/>
        <v>1.8544</v>
      </c>
      <c r="S1256">
        <v>0</v>
      </c>
      <c r="T1256">
        <v>0.80759999999999998</v>
      </c>
      <c r="AA1256">
        <f t="shared" si="30"/>
        <v>1725.0232558139535</v>
      </c>
      <c r="AB1256">
        <f t="shared" si="31"/>
        <v>579.70232959447799</v>
      </c>
      <c r="AC1256">
        <f t="shared" si="32"/>
        <v>0</v>
      </c>
      <c r="AD1256">
        <v>20</v>
      </c>
    </row>
    <row r="1257" spans="1:30" x14ac:dyDescent="0.25">
      <c r="A1257" t="s">
        <v>127</v>
      </c>
      <c r="B1257" t="s">
        <v>130</v>
      </c>
      <c r="C1257" t="s">
        <v>131</v>
      </c>
      <c r="D1257" s="2">
        <v>35713</v>
      </c>
      <c r="F1257">
        <v>20</v>
      </c>
      <c r="G1257">
        <v>1780</v>
      </c>
      <c r="I1257">
        <v>360</v>
      </c>
      <c r="M1257">
        <v>1074</v>
      </c>
      <c r="N1257">
        <v>1074</v>
      </c>
      <c r="O1257">
        <v>0</v>
      </c>
      <c r="P1257">
        <v>1833300</v>
      </c>
      <c r="Q1257">
        <f t="shared" si="29"/>
        <v>1.8332999999999999</v>
      </c>
      <c r="S1257">
        <v>0</v>
      </c>
      <c r="T1257">
        <v>0.80620000000000003</v>
      </c>
      <c r="AA1257">
        <f t="shared" si="30"/>
        <v>1706.9832402234638</v>
      </c>
      <c r="AB1257">
        <f t="shared" si="31"/>
        <v>585.82883325151374</v>
      </c>
      <c r="AC1257">
        <f t="shared" si="32"/>
        <v>0</v>
      </c>
      <c r="AD1257">
        <v>20</v>
      </c>
    </row>
    <row r="1258" spans="1:30" x14ac:dyDescent="0.25">
      <c r="A1258" t="s">
        <v>127</v>
      </c>
      <c r="B1258" t="s">
        <v>130</v>
      </c>
      <c r="C1258" t="s">
        <v>131</v>
      </c>
      <c r="D1258" s="2">
        <v>35723</v>
      </c>
      <c r="F1258">
        <v>20</v>
      </c>
      <c r="G1258">
        <v>1740</v>
      </c>
      <c r="I1258">
        <v>310</v>
      </c>
      <c r="M1258">
        <v>1053</v>
      </c>
      <c r="N1258">
        <v>1053</v>
      </c>
      <c r="O1258">
        <v>0</v>
      </c>
      <c r="P1258">
        <v>2031899.9999999998</v>
      </c>
      <c r="Q1258">
        <f t="shared" si="29"/>
        <v>2.0318999999999998</v>
      </c>
      <c r="S1258">
        <v>0.02</v>
      </c>
      <c r="T1258">
        <v>0.80779999999999996</v>
      </c>
      <c r="AA1258">
        <f t="shared" si="30"/>
        <v>1929.6296296296293</v>
      </c>
      <c r="AB1258">
        <f t="shared" si="31"/>
        <v>518.23416506717854</v>
      </c>
      <c r="AC1258">
        <f t="shared" si="32"/>
        <v>0</v>
      </c>
      <c r="AD1258">
        <v>20</v>
      </c>
    </row>
    <row r="1259" spans="1:30" x14ac:dyDescent="0.25">
      <c r="A1259" t="s">
        <v>127</v>
      </c>
      <c r="B1259" t="s">
        <v>130</v>
      </c>
      <c r="C1259" t="s">
        <v>131</v>
      </c>
      <c r="D1259" s="2">
        <v>35731</v>
      </c>
      <c r="F1259">
        <v>20</v>
      </c>
      <c r="G1259">
        <v>1740</v>
      </c>
      <c r="I1259">
        <v>310</v>
      </c>
      <c r="M1259">
        <v>1072</v>
      </c>
      <c r="N1259">
        <v>1072</v>
      </c>
      <c r="O1259">
        <v>0</v>
      </c>
      <c r="P1259">
        <v>2001199.9999999998</v>
      </c>
      <c r="Q1259">
        <f t="shared" si="29"/>
        <v>2.0011999999999999</v>
      </c>
      <c r="S1259">
        <v>0.01</v>
      </c>
      <c r="T1259">
        <v>0.81079999999999997</v>
      </c>
      <c r="X1259" t="s">
        <v>271</v>
      </c>
      <c r="AA1259">
        <f t="shared" si="30"/>
        <v>1866.7910447761192</v>
      </c>
      <c r="AB1259">
        <f t="shared" si="31"/>
        <v>535.67859284429346</v>
      </c>
      <c r="AC1259">
        <f t="shared" si="32"/>
        <v>0</v>
      </c>
      <c r="AD1259">
        <v>20</v>
      </c>
    </row>
    <row r="1260" spans="1:30" x14ac:dyDescent="0.25">
      <c r="A1260" t="s">
        <v>127</v>
      </c>
      <c r="B1260" t="s">
        <v>130</v>
      </c>
      <c r="C1260" t="s">
        <v>131</v>
      </c>
      <c r="D1260" s="2">
        <v>35743</v>
      </c>
      <c r="F1260">
        <v>20</v>
      </c>
      <c r="G1260">
        <v>1800</v>
      </c>
      <c r="I1260">
        <v>370</v>
      </c>
      <c r="M1260">
        <v>1097</v>
      </c>
      <c r="N1260">
        <v>1097</v>
      </c>
      <c r="O1260">
        <v>0</v>
      </c>
      <c r="P1260">
        <v>1484200</v>
      </c>
      <c r="Q1260">
        <f t="shared" si="29"/>
        <v>1.4842</v>
      </c>
      <c r="S1260">
        <v>0</v>
      </c>
      <c r="T1260">
        <v>0.81069999999999998</v>
      </c>
      <c r="AA1260">
        <f t="shared" si="30"/>
        <v>1352.9626253418414</v>
      </c>
      <c r="AB1260">
        <f t="shared" si="31"/>
        <v>739.11871715402242</v>
      </c>
      <c r="AC1260">
        <f t="shared" si="32"/>
        <v>0</v>
      </c>
      <c r="AD1260">
        <v>20</v>
      </c>
    </row>
    <row r="1261" spans="1:30" x14ac:dyDescent="0.25">
      <c r="A1261" t="s">
        <v>127</v>
      </c>
      <c r="B1261" t="s">
        <v>130</v>
      </c>
      <c r="C1261" t="s">
        <v>131</v>
      </c>
      <c r="D1261" s="2">
        <v>35748</v>
      </c>
      <c r="F1261">
        <v>20</v>
      </c>
      <c r="G1261">
        <v>1800</v>
      </c>
      <c r="I1261">
        <v>380</v>
      </c>
      <c r="M1261">
        <v>1097</v>
      </c>
      <c r="N1261">
        <v>1097</v>
      </c>
      <c r="O1261">
        <v>0</v>
      </c>
      <c r="P1261">
        <v>2034900</v>
      </c>
      <c r="Q1261">
        <f t="shared" si="29"/>
        <v>2.0348999999999999</v>
      </c>
      <c r="S1261">
        <v>0</v>
      </c>
      <c r="T1261">
        <v>0.80630000000000002</v>
      </c>
      <c r="AA1261">
        <f t="shared" si="30"/>
        <v>1854.9680948040109</v>
      </c>
      <c r="AB1261">
        <f t="shared" si="31"/>
        <v>539.09283011450191</v>
      </c>
      <c r="AC1261">
        <f t="shared" si="32"/>
        <v>0</v>
      </c>
      <c r="AD1261">
        <v>20</v>
      </c>
    </row>
    <row r="1262" spans="1:30" x14ac:dyDescent="0.25">
      <c r="A1262" t="s">
        <v>127</v>
      </c>
      <c r="B1262" t="s">
        <v>130</v>
      </c>
      <c r="C1262" t="s">
        <v>131</v>
      </c>
      <c r="D1262" s="2">
        <v>35762</v>
      </c>
      <c r="F1262">
        <v>20</v>
      </c>
      <c r="G1262">
        <v>1820</v>
      </c>
      <c r="I1262">
        <v>310</v>
      </c>
      <c r="M1262">
        <v>1061</v>
      </c>
      <c r="N1262">
        <v>1061</v>
      </c>
      <c r="O1262">
        <v>0</v>
      </c>
      <c r="P1262">
        <v>1970300</v>
      </c>
      <c r="Q1262">
        <f t="shared" si="29"/>
        <v>1.9702999999999999</v>
      </c>
      <c r="S1262">
        <v>0</v>
      </c>
      <c r="T1262">
        <v>0.80520000000000003</v>
      </c>
      <c r="AA1262">
        <f t="shared" si="30"/>
        <v>1857.0216776625825</v>
      </c>
      <c r="AB1262">
        <f t="shared" si="31"/>
        <v>538.49667563315234</v>
      </c>
      <c r="AC1262">
        <f t="shared" si="32"/>
        <v>0</v>
      </c>
      <c r="AD1262">
        <v>20</v>
      </c>
    </row>
    <row r="1263" spans="1:30" x14ac:dyDescent="0.25">
      <c r="A1263" t="s">
        <v>127</v>
      </c>
      <c r="B1263" t="s">
        <v>130</v>
      </c>
      <c r="C1263" t="s">
        <v>131</v>
      </c>
      <c r="D1263" s="2">
        <v>35772</v>
      </c>
      <c r="F1263">
        <v>20</v>
      </c>
      <c r="G1263">
        <v>1420</v>
      </c>
      <c r="I1263">
        <v>340</v>
      </c>
      <c r="M1263">
        <v>1077</v>
      </c>
      <c r="N1263">
        <v>1077</v>
      </c>
      <c r="O1263">
        <v>0</v>
      </c>
      <c r="P1263">
        <v>1974100</v>
      </c>
      <c r="Q1263">
        <f t="shared" si="29"/>
        <v>1.9741</v>
      </c>
      <c r="S1263">
        <v>0</v>
      </c>
      <c r="T1263">
        <v>0.80840000000000001</v>
      </c>
      <c r="AA1263">
        <f t="shared" si="30"/>
        <v>1832.961931290622</v>
      </c>
      <c r="AB1263">
        <f t="shared" si="31"/>
        <v>545.5650676257535</v>
      </c>
      <c r="AC1263">
        <f t="shared" si="32"/>
        <v>0</v>
      </c>
      <c r="AD1263">
        <v>20</v>
      </c>
    </row>
    <row r="1264" spans="1:30" x14ac:dyDescent="0.25">
      <c r="A1264" t="s">
        <v>127</v>
      </c>
      <c r="B1264" t="s">
        <v>130</v>
      </c>
      <c r="C1264" t="s">
        <v>131</v>
      </c>
      <c r="D1264" s="2">
        <v>35800</v>
      </c>
      <c r="F1264">
        <v>20</v>
      </c>
      <c r="G1264">
        <v>1780</v>
      </c>
      <c r="I1264">
        <v>390</v>
      </c>
      <c r="M1264">
        <v>1120</v>
      </c>
      <c r="N1264">
        <v>1120</v>
      </c>
      <c r="O1264">
        <v>0</v>
      </c>
      <c r="P1264">
        <v>1795400</v>
      </c>
      <c r="Q1264">
        <f t="shared" si="29"/>
        <v>1.7954000000000001</v>
      </c>
      <c r="S1264">
        <v>0</v>
      </c>
      <c r="T1264">
        <v>0.80759999999999998</v>
      </c>
      <c r="AA1264">
        <f t="shared" si="30"/>
        <v>1603.0357142857142</v>
      </c>
      <c r="AB1264">
        <f t="shared" si="31"/>
        <v>623.81641973933381</v>
      </c>
      <c r="AC1264">
        <f t="shared" si="32"/>
        <v>0</v>
      </c>
      <c r="AD1264">
        <v>20</v>
      </c>
    </row>
    <row r="1265" spans="1:30" x14ac:dyDescent="0.25">
      <c r="A1265" t="s">
        <v>127</v>
      </c>
      <c r="B1265" t="s">
        <v>130</v>
      </c>
      <c r="C1265" t="s">
        <v>131</v>
      </c>
      <c r="D1265" s="2">
        <v>35811</v>
      </c>
      <c r="F1265">
        <v>20</v>
      </c>
      <c r="G1265">
        <v>1500</v>
      </c>
      <c r="I1265">
        <v>440</v>
      </c>
      <c r="M1265">
        <v>1134</v>
      </c>
      <c r="N1265">
        <v>1134</v>
      </c>
      <c r="O1265">
        <v>0</v>
      </c>
      <c r="P1265">
        <v>1913100</v>
      </c>
      <c r="Q1265">
        <f t="shared" si="29"/>
        <v>1.9131</v>
      </c>
      <c r="S1265">
        <v>0</v>
      </c>
      <c r="T1265">
        <v>0.80830000000000002</v>
      </c>
      <c r="AA1265">
        <f t="shared" si="30"/>
        <v>1687.037037037037</v>
      </c>
      <c r="AB1265">
        <f t="shared" si="31"/>
        <v>592.75521405049392</v>
      </c>
      <c r="AC1265">
        <f t="shared" si="32"/>
        <v>0</v>
      </c>
      <c r="AD1265">
        <v>20</v>
      </c>
    </row>
    <row r="1266" spans="1:30" x14ac:dyDescent="0.25">
      <c r="A1266" t="s">
        <v>127</v>
      </c>
      <c r="B1266" t="s">
        <v>130</v>
      </c>
      <c r="C1266" t="s">
        <v>131</v>
      </c>
      <c r="D1266" s="2">
        <v>35841</v>
      </c>
      <c r="F1266">
        <v>20</v>
      </c>
      <c r="G1266">
        <v>1550</v>
      </c>
      <c r="I1266">
        <v>350</v>
      </c>
      <c r="M1266">
        <v>1034</v>
      </c>
      <c r="N1266">
        <v>1033</v>
      </c>
      <c r="O1266">
        <v>1</v>
      </c>
      <c r="P1266">
        <v>1922600</v>
      </c>
      <c r="Q1266">
        <f t="shared" si="29"/>
        <v>1.9226000000000001</v>
      </c>
      <c r="S1266">
        <v>0.14000000000000001</v>
      </c>
      <c r="T1266">
        <v>0.80569999999999997</v>
      </c>
      <c r="AA1266">
        <f t="shared" si="30"/>
        <v>1861.1810261374637</v>
      </c>
      <c r="AB1266">
        <f t="shared" si="31"/>
        <v>537.29324872568395</v>
      </c>
      <c r="AC1266">
        <f t="shared" si="32"/>
        <v>0.5201289919900135</v>
      </c>
      <c r="AD1266">
        <v>20</v>
      </c>
    </row>
    <row r="1267" spans="1:30" x14ac:dyDescent="0.25">
      <c r="A1267" t="s">
        <v>127</v>
      </c>
      <c r="B1267" t="s">
        <v>130</v>
      </c>
      <c r="C1267" t="s">
        <v>131</v>
      </c>
      <c r="D1267" s="2">
        <v>35846</v>
      </c>
      <c r="F1267">
        <v>20</v>
      </c>
      <c r="G1267">
        <v>1780</v>
      </c>
      <c r="I1267">
        <v>360</v>
      </c>
      <c r="M1267">
        <v>1034</v>
      </c>
      <c r="N1267">
        <v>1034</v>
      </c>
      <c r="O1267">
        <v>0</v>
      </c>
      <c r="P1267">
        <v>2124900</v>
      </c>
      <c r="Q1267">
        <f t="shared" si="29"/>
        <v>2.1248999999999998</v>
      </c>
      <c r="S1267">
        <v>0</v>
      </c>
      <c r="T1267">
        <v>0.80579999999999996</v>
      </c>
      <c r="AA1267">
        <f t="shared" si="30"/>
        <v>2055.0290135396517</v>
      </c>
      <c r="AB1267">
        <f t="shared" si="31"/>
        <v>486.61113464163026</v>
      </c>
      <c r="AC1267">
        <f t="shared" si="32"/>
        <v>0</v>
      </c>
      <c r="AD1267">
        <v>20</v>
      </c>
    </row>
    <row r="1268" spans="1:30" x14ac:dyDescent="0.25">
      <c r="A1268" t="s">
        <v>127</v>
      </c>
      <c r="B1268" t="s">
        <v>130</v>
      </c>
      <c r="C1268" t="s">
        <v>131</v>
      </c>
      <c r="D1268" s="2">
        <v>35860</v>
      </c>
      <c r="F1268">
        <v>20</v>
      </c>
      <c r="G1268">
        <v>1800</v>
      </c>
      <c r="I1268">
        <v>330</v>
      </c>
      <c r="M1268">
        <v>1014</v>
      </c>
      <c r="N1268">
        <v>1006</v>
      </c>
      <c r="O1268">
        <v>8</v>
      </c>
      <c r="P1268">
        <v>1233200</v>
      </c>
      <c r="Q1268">
        <f t="shared" si="29"/>
        <v>1.2332000000000001</v>
      </c>
      <c r="S1268">
        <v>0.8</v>
      </c>
      <c r="T1268">
        <v>0.80700000000000005</v>
      </c>
      <c r="AA1268">
        <f t="shared" si="30"/>
        <v>1225.8449304174951</v>
      </c>
      <c r="AB1268">
        <f t="shared" si="31"/>
        <v>815.76386636393124</v>
      </c>
      <c r="AC1268">
        <f t="shared" si="32"/>
        <v>6.4871878040869282</v>
      </c>
      <c r="AD1268">
        <v>20</v>
      </c>
    </row>
    <row r="1269" spans="1:30" x14ac:dyDescent="0.25">
      <c r="A1269" t="s">
        <v>127</v>
      </c>
      <c r="B1269" t="s">
        <v>130</v>
      </c>
      <c r="C1269" t="s">
        <v>131</v>
      </c>
      <c r="D1269" s="2">
        <v>35881</v>
      </c>
      <c r="F1269">
        <v>20</v>
      </c>
      <c r="G1269">
        <v>1450</v>
      </c>
      <c r="I1269">
        <v>310</v>
      </c>
      <c r="M1269">
        <v>1015</v>
      </c>
      <c r="N1269">
        <v>954</v>
      </c>
      <c r="O1269">
        <v>61</v>
      </c>
      <c r="P1269">
        <v>2234500</v>
      </c>
      <c r="Q1269">
        <f t="shared" si="29"/>
        <v>2.2345000000000002</v>
      </c>
      <c r="S1269">
        <v>6</v>
      </c>
      <c r="T1269">
        <v>0.81079999999999997</v>
      </c>
      <c r="AA1269">
        <f t="shared" si="30"/>
        <v>2342.2431865828094</v>
      </c>
      <c r="AB1269">
        <f t="shared" si="31"/>
        <v>426.94115014544639</v>
      </c>
      <c r="AC1269">
        <f t="shared" si="32"/>
        <v>27.299172074289547</v>
      </c>
      <c r="AD1269">
        <v>20</v>
      </c>
    </row>
    <row r="1270" spans="1:30" x14ac:dyDescent="0.25">
      <c r="A1270" t="s">
        <v>127</v>
      </c>
      <c r="B1270" t="s">
        <v>130</v>
      </c>
      <c r="C1270" t="s">
        <v>131</v>
      </c>
      <c r="D1270" s="2">
        <v>35889</v>
      </c>
      <c r="F1270">
        <v>20</v>
      </c>
      <c r="G1270">
        <v>1800</v>
      </c>
      <c r="I1270">
        <v>400</v>
      </c>
      <c r="M1270">
        <v>1004</v>
      </c>
      <c r="N1270">
        <v>985</v>
      </c>
      <c r="O1270">
        <v>19</v>
      </c>
      <c r="P1270">
        <v>2283100</v>
      </c>
      <c r="Q1270">
        <f t="shared" si="29"/>
        <v>2.2831000000000001</v>
      </c>
      <c r="S1270">
        <v>1.9</v>
      </c>
      <c r="T1270">
        <v>0.80559999999999998</v>
      </c>
      <c r="AA1270">
        <f t="shared" si="30"/>
        <v>2317.8680203045687</v>
      </c>
      <c r="AB1270">
        <f t="shared" si="31"/>
        <v>431.43094914808808</v>
      </c>
      <c r="AC1270">
        <f t="shared" si="32"/>
        <v>8.3220183084402777</v>
      </c>
      <c r="AD1270">
        <v>20</v>
      </c>
    </row>
    <row r="1271" spans="1:30" x14ac:dyDescent="0.25">
      <c r="A1271" t="s">
        <v>127</v>
      </c>
      <c r="B1271" t="s">
        <v>130</v>
      </c>
      <c r="C1271" t="s">
        <v>131</v>
      </c>
      <c r="D1271" s="2">
        <v>35894</v>
      </c>
      <c r="F1271">
        <v>20</v>
      </c>
      <c r="G1271">
        <v>1800</v>
      </c>
      <c r="I1271">
        <v>420</v>
      </c>
      <c r="M1271">
        <v>1015</v>
      </c>
      <c r="N1271">
        <v>996</v>
      </c>
      <c r="O1271">
        <v>19</v>
      </c>
      <c r="P1271">
        <v>2144800</v>
      </c>
      <c r="Q1271">
        <f t="shared" si="29"/>
        <v>2.1448</v>
      </c>
      <c r="S1271">
        <v>1.9</v>
      </c>
      <c r="T1271">
        <v>0.80710000000000004</v>
      </c>
      <c r="AA1271">
        <f t="shared" si="30"/>
        <v>2153.4136546184741</v>
      </c>
      <c r="AB1271">
        <f t="shared" si="31"/>
        <v>464.37896307348001</v>
      </c>
      <c r="AC1271">
        <f t="shared" si="32"/>
        <v>8.8586348377471094</v>
      </c>
      <c r="AD1271">
        <v>20</v>
      </c>
    </row>
    <row r="1272" spans="1:30" x14ac:dyDescent="0.25">
      <c r="A1272" t="s">
        <v>127</v>
      </c>
      <c r="B1272" t="s">
        <v>130</v>
      </c>
      <c r="C1272" t="s">
        <v>131</v>
      </c>
      <c r="D1272" s="2">
        <v>35906</v>
      </c>
      <c r="F1272">
        <v>20</v>
      </c>
      <c r="G1272">
        <v>1850</v>
      </c>
      <c r="I1272">
        <v>390</v>
      </c>
      <c r="M1272">
        <v>1020</v>
      </c>
      <c r="N1272">
        <v>1020</v>
      </c>
      <c r="O1272">
        <v>0</v>
      </c>
      <c r="P1272">
        <v>2191000</v>
      </c>
      <c r="Q1272">
        <f t="shared" si="29"/>
        <v>2.1909999999999998</v>
      </c>
      <c r="S1272">
        <v>0</v>
      </c>
      <c r="T1272">
        <v>0.80459999999999998</v>
      </c>
      <c r="AA1272">
        <f t="shared" si="30"/>
        <v>2148.0392156862745</v>
      </c>
      <c r="AB1272">
        <f t="shared" si="31"/>
        <v>465.54084892743043</v>
      </c>
      <c r="AC1272">
        <f t="shared" si="32"/>
        <v>0</v>
      </c>
      <c r="AD1272">
        <v>20</v>
      </c>
    </row>
    <row r="1273" spans="1:30" x14ac:dyDescent="0.25">
      <c r="A1273" t="s">
        <v>127</v>
      </c>
      <c r="B1273" t="s">
        <v>130</v>
      </c>
      <c r="C1273" t="s">
        <v>131</v>
      </c>
      <c r="D1273" s="2">
        <v>35917</v>
      </c>
      <c r="F1273">
        <v>20</v>
      </c>
      <c r="G1273">
        <v>1800</v>
      </c>
      <c r="I1273">
        <v>460</v>
      </c>
      <c r="M1273">
        <v>1003</v>
      </c>
      <c r="N1273">
        <v>995</v>
      </c>
      <c r="O1273">
        <v>8</v>
      </c>
      <c r="P1273">
        <v>2092499.9999999998</v>
      </c>
      <c r="Q1273">
        <f t="shared" si="29"/>
        <v>2.0924999999999998</v>
      </c>
      <c r="S1273">
        <v>0.75</v>
      </c>
      <c r="T1273">
        <v>0.80679999999999996</v>
      </c>
      <c r="X1273" t="s">
        <v>311</v>
      </c>
      <c r="AA1273">
        <f t="shared" si="30"/>
        <v>2103.0150753768844</v>
      </c>
      <c r="AB1273">
        <f t="shared" si="31"/>
        <v>475.5077658303465</v>
      </c>
      <c r="AC1273">
        <f t="shared" si="32"/>
        <v>3.8231780167264042</v>
      </c>
      <c r="AD1273">
        <v>20</v>
      </c>
    </row>
    <row r="1274" spans="1:30" x14ac:dyDescent="0.25">
      <c r="A1274" t="s">
        <v>127</v>
      </c>
      <c r="B1274" t="s">
        <v>130</v>
      </c>
      <c r="C1274" t="s">
        <v>131</v>
      </c>
      <c r="D1274" s="2">
        <v>35929</v>
      </c>
      <c r="F1274">
        <v>20</v>
      </c>
      <c r="G1274">
        <v>1820</v>
      </c>
      <c r="I1274">
        <v>420</v>
      </c>
      <c r="M1274">
        <v>898</v>
      </c>
      <c r="N1274">
        <v>860</v>
      </c>
      <c r="O1274">
        <v>38</v>
      </c>
      <c r="P1274">
        <v>1808300</v>
      </c>
      <c r="Q1274">
        <f t="shared" si="29"/>
        <v>1.8083</v>
      </c>
      <c r="S1274">
        <v>4.2</v>
      </c>
      <c r="T1274">
        <v>0.79079999999999995</v>
      </c>
      <c r="AA1274">
        <f t="shared" si="30"/>
        <v>2102.6744186046512</v>
      </c>
      <c r="AB1274">
        <f t="shared" si="31"/>
        <v>475.58480340651442</v>
      </c>
      <c r="AC1274">
        <f t="shared" si="32"/>
        <v>21.01421224354366</v>
      </c>
      <c r="AD1274">
        <v>20</v>
      </c>
    </row>
    <row r="1275" spans="1:30" x14ac:dyDescent="0.25">
      <c r="A1275" t="s">
        <v>127</v>
      </c>
      <c r="B1275" t="s">
        <v>130</v>
      </c>
      <c r="C1275" t="s">
        <v>131</v>
      </c>
      <c r="D1275" s="2">
        <v>35941</v>
      </c>
      <c r="F1275">
        <v>20</v>
      </c>
      <c r="G1275">
        <v>1540</v>
      </c>
      <c r="I1275">
        <v>300</v>
      </c>
      <c r="M1275">
        <v>785</v>
      </c>
      <c r="N1275">
        <v>728</v>
      </c>
      <c r="O1275">
        <v>57</v>
      </c>
      <c r="P1275">
        <v>1859800</v>
      </c>
      <c r="Q1275">
        <f t="shared" si="29"/>
        <v>1.8597999999999999</v>
      </c>
      <c r="S1275">
        <v>7.2</v>
      </c>
      <c r="T1275">
        <v>0.79700000000000004</v>
      </c>
      <c r="AA1275">
        <f t="shared" si="30"/>
        <v>2554.6703296703295</v>
      </c>
      <c r="AB1275">
        <f t="shared" si="31"/>
        <v>391.43993977847083</v>
      </c>
      <c r="AC1275">
        <f t="shared" si="32"/>
        <v>30.648456823314337</v>
      </c>
      <c r="AD1275">
        <v>20</v>
      </c>
    </row>
    <row r="1276" spans="1:30" x14ac:dyDescent="0.25">
      <c r="A1276" t="s">
        <v>127</v>
      </c>
      <c r="B1276" t="s">
        <v>130</v>
      </c>
      <c r="C1276" t="s">
        <v>131</v>
      </c>
      <c r="D1276" s="2">
        <v>35969</v>
      </c>
      <c r="F1276">
        <v>20</v>
      </c>
      <c r="G1276">
        <v>1800</v>
      </c>
      <c r="I1276">
        <v>450</v>
      </c>
      <c r="M1276">
        <v>1002</v>
      </c>
      <c r="N1276">
        <v>972</v>
      </c>
      <c r="O1276">
        <v>30</v>
      </c>
      <c r="P1276">
        <v>2376400</v>
      </c>
      <c r="Q1276">
        <f t="shared" si="29"/>
        <v>2.3763999999999998</v>
      </c>
      <c r="S1276">
        <v>3</v>
      </c>
      <c r="T1276">
        <v>0.80800000000000005</v>
      </c>
      <c r="AA1276">
        <f t="shared" si="30"/>
        <v>2444.8559670781892</v>
      </c>
      <c r="AB1276">
        <f t="shared" si="31"/>
        <v>409.02205015990575</v>
      </c>
      <c r="AC1276">
        <f t="shared" si="32"/>
        <v>12.624137350614376</v>
      </c>
      <c r="AD1276">
        <v>20</v>
      </c>
    </row>
    <row r="1277" spans="1:30" x14ac:dyDescent="0.25">
      <c r="A1277" t="s">
        <v>127</v>
      </c>
      <c r="B1277" t="s">
        <v>130</v>
      </c>
      <c r="C1277" t="s">
        <v>131</v>
      </c>
      <c r="D1277" s="2">
        <v>35994</v>
      </c>
      <c r="F1277">
        <v>20</v>
      </c>
      <c r="G1277">
        <v>1500</v>
      </c>
      <c r="I1277">
        <v>350</v>
      </c>
      <c r="M1277">
        <v>831</v>
      </c>
      <c r="N1277">
        <v>730</v>
      </c>
      <c r="O1277">
        <v>101</v>
      </c>
      <c r="P1277">
        <v>1905800</v>
      </c>
      <c r="Q1277">
        <f t="shared" si="29"/>
        <v>1.9057999999999999</v>
      </c>
      <c r="S1277">
        <v>12.2</v>
      </c>
      <c r="T1277">
        <v>0.79379999999999995</v>
      </c>
      <c r="AA1277">
        <f t="shared" si="30"/>
        <v>2610.6849315068494</v>
      </c>
      <c r="AB1277">
        <f t="shared" si="31"/>
        <v>383.04124252282509</v>
      </c>
      <c r="AC1277">
        <f t="shared" si="32"/>
        <v>52.996117116171689</v>
      </c>
      <c r="AD1277">
        <v>20</v>
      </c>
    </row>
    <row r="1278" spans="1:30" x14ac:dyDescent="0.25">
      <c r="A1278" t="s">
        <v>127</v>
      </c>
      <c r="B1278" t="s">
        <v>130</v>
      </c>
      <c r="C1278" t="s">
        <v>131</v>
      </c>
      <c r="D1278" s="2">
        <v>36028</v>
      </c>
      <c r="F1278">
        <v>20</v>
      </c>
      <c r="G1278">
        <v>1720</v>
      </c>
      <c r="I1278">
        <v>260</v>
      </c>
      <c r="M1278">
        <v>831</v>
      </c>
      <c r="N1278">
        <v>816</v>
      </c>
      <c r="O1278">
        <v>15</v>
      </c>
      <c r="P1278">
        <v>2001799.9999999998</v>
      </c>
      <c r="Q1278">
        <f t="shared" si="29"/>
        <v>2.0017999999999998</v>
      </c>
      <c r="S1278">
        <v>1.8</v>
      </c>
      <c r="T1278">
        <v>0.80920000000000003</v>
      </c>
      <c r="AA1278">
        <f t="shared" si="30"/>
        <v>2453.1862745098038</v>
      </c>
      <c r="AB1278">
        <f t="shared" si="31"/>
        <v>407.63313018283549</v>
      </c>
      <c r="AC1278">
        <f t="shared" si="32"/>
        <v>7.4932560695374173</v>
      </c>
      <c r="AD1278">
        <v>20</v>
      </c>
    </row>
    <row r="1279" spans="1:30" x14ac:dyDescent="0.25">
      <c r="A1279" t="s">
        <v>127</v>
      </c>
      <c r="B1279" t="s">
        <v>130</v>
      </c>
      <c r="C1279" t="s">
        <v>131</v>
      </c>
      <c r="D1279" s="2">
        <v>36129</v>
      </c>
      <c r="F1279">
        <v>20</v>
      </c>
      <c r="G1279">
        <v>1950</v>
      </c>
      <c r="I1279">
        <v>360</v>
      </c>
      <c r="M1279">
        <v>969</v>
      </c>
      <c r="N1279">
        <v>959</v>
      </c>
      <c r="O1279">
        <v>10</v>
      </c>
      <c r="P1279">
        <v>1261500</v>
      </c>
      <c r="Q1279">
        <f t="shared" si="29"/>
        <v>1.2615000000000001</v>
      </c>
      <c r="S1279">
        <v>1</v>
      </c>
      <c r="T1279">
        <v>0.78500000000000003</v>
      </c>
      <c r="AA1279">
        <f t="shared" si="30"/>
        <v>1315.4327424400417</v>
      </c>
      <c r="AB1279">
        <f t="shared" si="31"/>
        <v>760.20610384462941</v>
      </c>
      <c r="AC1279">
        <f t="shared" si="32"/>
        <v>7.9270709472849781</v>
      </c>
      <c r="AD1279">
        <v>20</v>
      </c>
    </row>
    <row r="1280" spans="1:30" x14ac:dyDescent="0.25">
      <c r="A1280" t="s">
        <v>127</v>
      </c>
      <c r="B1280" t="s">
        <v>130</v>
      </c>
      <c r="C1280" t="s">
        <v>131</v>
      </c>
      <c r="D1280" s="2">
        <v>36141</v>
      </c>
      <c r="F1280">
        <v>20</v>
      </c>
      <c r="G1280">
        <v>1700</v>
      </c>
      <c r="I1280">
        <v>330</v>
      </c>
      <c r="M1280">
        <v>979</v>
      </c>
      <c r="N1280">
        <v>924</v>
      </c>
      <c r="O1280">
        <v>55</v>
      </c>
      <c r="P1280">
        <v>2204200</v>
      </c>
      <c r="Q1280">
        <f t="shared" si="29"/>
        <v>2.2042000000000002</v>
      </c>
      <c r="S1280">
        <v>5.6</v>
      </c>
      <c r="T1280">
        <v>0.80559999999999998</v>
      </c>
      <c r="AA1280">
        <f t="shared" si="30"/>
        <v>2385.4978354978357</v>
      </c>
      <c r="AB1280">
        <f t="shared" si="31"/>
        <v>419.19970964522275</v>
      </c>
      <c r="AC1280">
        <f t="shared" si="32"/>
        <v>24.952363669358494</v>
      </c>
      <c r="AD1280">
        <v>20</v>
      </c>
    </row>
    <row r="1281" spans="1:30" x14ac:dyDescent="0.25">
      <c r="A1281" t="s">
        <v>127</v>
      </c>
      <c r="B1281" t="s">
        <v>130</v>
      </c>
      <c r="C1281" t="s">
        <v>131</v>
      </c>
      <c r="D1281" s="2">
        <v>36248</v>
      </c>
      <c r="F1281">
        <v>20</v>
      </c>
      <c r="G1281">
        <v>1700</v>
      </c>
      <c r="I1281">
        <v>400</v>
      </c>
      <c r="M1281">
        <v>824</v>
      </c>
      <c r="N1281">
        <v>778</v>
      </c>
      <c r="O1281">
        <v>46</v>
      </c>
      <c r="P1281">
        <v>2460400</v>
      </c>
      <c r="Q1281">
        <f t="shared" si="29"/>
        <v>2.4603999999999999</v>
      </c>
      <c r="S1281">
        <v>5.6</v>
      </c>
      <c r="T1281">
        <v>0.80579999999999996</v>
      </c>
      <c r="AA1281">
        <f t="shared" si="30"/>
        <v>3162.4678663239074</v>
      </c>
      <c r="AB1281">
        <f t="shared" si="31"/>
        <v>316.20874654527722</v>
      </c>
      <c r="AC1281">
        <f t="shared" si="32"/>
        <v>18.696146967972687</v>
      </c>
      <c r="AD1281">
        <v>20</v>
      </c>
    </row>
    <row r="1282" spans="1:30" x14ac:dyDescent="0.25">
      <c r="A1282" t="s">
        <v>127</v>
      </c>
      <c r="B1282" t="s">
        <v>130</v>
      </c>
      <c r="C1282" t="s">
        <v>131</v>
      </c>
      <c r="D1282" s="2">
        <v>36821</v>
      </c>
      <c r="F1282">
        <v>20</v>
      </c>
      <c r="G1282">
        <v>1600</v>
      </c>
      <c r="I1282">
        <v>330</v>
      </c>
      <c r="M1282">
        <v>803</v>
      </c>
      <c r="N1282">
        <v>793</v>
      </c>
      <c r="O1282">
        <v>10</v>
      </c>
      <c r="P1282">
        <v>3532800</v>
      </c>
      <c r="Q1282">
        <f t="shared" ref="Q1282:Q1345" si="33">P1282/1000000</f>
        <v>3.5327999999999999</v>
      </c>
      <c r="S1282">
        <v>1.2</v>
      </c>
      <c r="T1282">
        <v>0.7994</v>
      </c>
      <c r="AA1282">
        <f t="shared" ref="AA1282:AA1345" si="34">P1282/N1282</f>
        <v>4454.9810844892809</v>
      </c>
      <c r="AB1282">
        <f t="shared" ref="AB1282:AB1345" si="35">N1282/(P1282/1000000)</f>
        <v>224.46784420289856</v>
      </c>
      <c r="AC1282">
        <f t="shared" ref="AC1282:AC1345" si="36">O1282/(P1282/1000000)</f>
        <v>2.8306159420289854</v>
      </c>
      <c r="AD1282">
        <v>20</v>
      </c>
    </row>
    <row r="1283" spans="1:30" x14ac:dyDescent="0.25">
      <c r="A1283" t="s">
        <v>127</v>
      </c>
      <c r="B1283" t="s">
        <v>130</v>
      </c>
      <c r="C1283" t="s">
        <v>131</v>
      </c>
      <c r="D1283" s="2">
        <v>36840</v>
      </c>
      <c r="F1283">
        <v>20</v>
      </c>
      <c r="G1283">
        <v>1570</v>
      </c>
      <c r="I1283">
        <v>330</v>
      </c>
      <c r="M1283">
        <v>780</v>
      </c>
      <c r="N1283">
        <v>702</v>
      </c>
      <c r="O1283">
        <v>78</v>
      </c>
      <c r="P1283">
        <v>3070500</v>
      </c>
      <c r="Q1283">
        <f t="shared" si="33"/>
        <v>3.0705</v>
      </c>
      <c r="S1283">
        <v>10</v>
      </c>
      <c r="T1283">
        <v>0.80230000000000001</v>
      </c>
      <c r="AA1283">
        <f t="shared" si="34"/>
        <v>4373.931623931624</v>
      </c>
      <c r="AB1283">
        <f t="shared" si="35"/>
        <v>228.62725940400586</v>
      </c>
      <c r="AC1283">
        <f t="shared" si="36"/>
        <v>25.403028822667316</v>
      </c>
      <c r="AD1283">
        <v>20</v>
      </c>
    </row>
    <row r="1284" spans="1:30" x14ac:dyDescent="0.25">
      <c r="A1284" t="s">
        <v>127</v>
      </c>
      <c r="B1284" t="s">
        <v>130</v>
      </c>
      <c r="C1284" t="s">
        <v>131</v>
      </c>
      <c r="D1284" s="2">
        <v>36848</v>
      </c>
      <c r="F1284">
        <v>20</v>
      </c>
      <c r="G1284">
        <v>1550</v>
      </c>
      <c r="I1284">
        <v>370</v>
      </c>
      <c r="M1284">
        <v>764</v>
      </c>
      <c r="N1284">
        <v>741</v>
      </c>
      <c r="O1284">
        <v>23</v>
      </c>
      <c r="P1284">
        <v>3234800</v>
      </c>
      <c r="Q1284">
        <f t="shared" si="33"/>
        <v>3.2347999999999999</v>
      </c>
      <c r="S1284">
        <v>3</v>
      </c>
      <c r="T1284">
        <v>0.80230000000000001</v>
      </c>
      <c r="AA1284">
        <f t="shared" si="34"/>
        <v>4365.452091767881</v>
      </c>
      <c r="AB1284">
        <f t="shared" si="35"/>
        <v>229.07134907876841</v>
      </c>
      <c r="AC1284">
        <f t="shared" si="36"/>
        <v>7.110176827006307</v>
      </c>
      <c r="AD1284">
        <v>20</v>
      </c>
    </row>
    <row r="1285" spans="1:30" x14ac:dyDescent="0.25">
      <c r="A1285" t="s">
        <v>127</v>
      </c>
      <c r="B1285" t="s">
        <v>130</v>
      </c>
      <c r="C1285" t="s">
        <v>131</v>
      </c>
      <c r="D1285" s="2">
        <v>36858</v>
      </c>
      <c r="F1285">
        <v>20</v>
      </c>
      <c r="G1285">
        <v>1450</v>
      </c>
      <c r="I1285">
        <v>280</v>
      </c>
      <c r="M1285">
        <v>706</v>
      </c>
      <c r="N1285">
        <v>671</v>
      </c>
      <c r="O1285">
        <v>35</v>
      </c>
      <c r="P1285">
        <v>2933000</v>
      </c>
      <c r="Q1285">
        <f t="shared" si="33"/>
        <v>2.9329999999999998</v>
      </c>
      <c r="S1285">
        <v>5</v>
      </c>
      <c r="T1285">
        <v>0.79610000000000003</v>
      </c>
      <c r="AA1285">
        <f t="shared" si="34"/>
        <v>4371.0879284649773</v>
      </c>
      <c r="AB1285">
        <f t="shared" si="35"/>
        <v>228.77599727241733</v>
      </c>
      <c r="AC1285">
        <f t="shared" si="36"/>
        <v>11.933174224343675</v>
      </c>
      <c r="AD1285">
        <v>20</v>
      </c>
    </row>
    <row r="1286" spans="1:30" x14ac:dyDescent="0.25">
      <c r="A1286" t="s">
        <v>127</v>
      </c>
      <c r="B1286" t="s">
        <v>130</v>
      </c>
      <c r="C1286" t="s">
        <v>131</v>
      </c>
      <c r="D1286" s="2">
        <v>36981</v>
      </c>
      <c r="F1286">
        <v>20</v>
      </c>
      <c r="G1286">
        <v>1750</v>
      </c>
      <c r="I1286">
        <v>300</v>
      </c>
      <c r="M1286">
        <v>703</v>
      </c>
      <c r="N1286">
        <v>675</v>
      </c>
      <c r="O1286">
        <v>28</v>
      </c>
      <c r="P1286">
        <v>1109500</v>
      </c>
      <c r="Q1286">
        <f t="shared" si="33"/>
        <v>1.1094999999999999</v>
      </c>
      <c r="S1286">
        <v>4</v>
      </c>
      <c r="T1286">
        <v>0.80810000000000004</v>
      </c>
      <c r="AA1286">
        <f t="shared" si="34"/>
        <v>1643.7037037037037</v>
      </c>
      <c r="AB1286">
        <f t="shared" si="35"/>
        <v>608.38215412347904</v>
      </c>
      <c r="AC1286">
        <f t="shared" si="36"/>
        <v>25.236593059936911</v>
      </c>
      <c r="AD1286">
        <v>20</v>
      </c>
    </row>
    <row r="1287" spans="1:30" x14ac:dyDescent="0.25">
      <c r="A1287" t="s">
        <v>127</v>
      </c>
      <c r="B1287" t="s">
        <v>130</v>
      </c>
      <c r="C1287" t="s">
        <v>131</v>
      </c>
      <c r="D1287" s="2">
        <v>37088</v>
      </c>
      <c r="F1287">
        <v>20</v>
      </c>
      <c r="G1287">
        <v>1450</v>
      </c>
      <c r="I1287">
        <v>380</v>
      </c>
      <c r="M1287">
        <v>730</v>
      </c>
      <c r="N1287">
        <v>694</v>
      </c>
      <c r="O1287">
        <v>36</v>
      </c>
      <c r="P1287">
        <v>912000</v>
      </c>
      <c r="Q1287">
        <f t="shared" si="33"/>
        <v>0.91200000000000003</v>
      </c>
      <c r="S1287">
        <v>5</v>
      </c>
      <c r="T1287">
        <v>0.80420000000000003</v>
      </c>
      <c r="AA1287">
        <f t="shared" si="34"/>
        <v>1314.121037463977</v>
      </c>
      <c r="AB1287">
        <f t="shared" si="35"/>
        <v>760.9649122807017</v>
      </c>
      <c r="AC1287">
        <f t="shared" si="36"/>
        <v>39.473684210526315</v>
      </c>
      <c r="AD1287">
        <v>20</v>
      </c>
    </row>
    <row r="1288" spans="1:30" x14ac:dyDescent="0.25">
      <c r="A1288" t="s">
        <v>127</v>
      </c>
      <c r="B1288" t="s">
        <v>130</v>
      </c>
      <c r="C1288" t="s">
        <v>131</v>
      </c>
      <c r="D1288" s="2">
        <v>37192</v>
      </c>
      <c r="F1288">
        <v>20</v>
      </c>
      <c r="G1288">
        <v>1600</v>
      </c>
      <c r="I1288">
        <v>300</v>
      </c>
      <c r="M1288">
        <v>701</v>
      </c>
      <c r="N1288">
        <v>695</v>
      </c>
      <c r="O1288">
        <v>6</v>
      </c>
      <c r="P1288">
        <v>1908200</v>
      </c>
      <c r="Q1288">
        <f t="shared" si="33"/>
        <v>1.9081999999999999</v>
      </c>
      <c r="S1288">
        <v>0.8</v>
      </c>
      <c r="T1288">
        <v>0.80279999999999996</v>
      </c>
      <c r="AA1288">
        <f t="shared" si="34"/>
        <v>2745.611510791367</v>
      </c>
      <c r="AB1288">
        <f t="shared" si="35"/>
        <v>364.21758725500473</v>
      </c>
      <c r="AC1288">
        <f t="shared" si="36"/>
        <v>3.1443244942878108</v>
      </c>
      <c r="AD1288">
        <v>20</v>
      </c>
    </row>
    <row r="1289" spans="1:30" x14ac:dyDescent="0.25">
      <c r="A1289" t="s">
        <v>127</v>
      </c>
      <c r="B1289" t="s">
        <v>130</v>
      </c>
      <c r="C1289" t="s">
        <v>131</v>
      </c>
      <c r="D1289" s="2">
        <v>37339</v>
      </c>
      <c r="F1289">
        <v>20</v>
      </c>
      <c r="G1289">
        <v>1900</v>
      </c>
      <c r="I1289">
        <v>300</v>
      </c>
      <c r="M1289">
        <v>685</v>
      </c>
      <c r="N1289">
        <v>677</v>
      </c>
      <c r="O1289">
        <v>8</v>
      </c>
      <c r="P1289">
        <v>996900</v>
      </c>
      <c r="Q1289">
        <f t="shared" si="33"/>
        <v>0.99690000000000001</v>
      </c>
      <c r="S1289">
        <v>1.2</v>
      </c>
      <c r="T1289">
        <v>0.80649999999999999</v>
      </c>
      <c r="AA1289">
        <f t="shared" si="34"/>
        <v>1472.5258493353028</v>
      </c>
      <c r="AB1289">
        <f t="shared" si="35"/>
        <v>679.10522620122379</v>
      </c>
      <c r="AC1289">
        <f t="shared" si="36"/>
        <v>8.0248771190691137</v>
      </c>
      <c r="AD1289">
        <v>20</v>
      </c>
    </row>
    <row r="1290" spans="1:30" x14ac:dyDescent="0.25">
      <c r="A1290" t="s">
        <v>127</v>
      </c>
      <c r="B1290" t="s">
        <v>130</v>
      </c>
      <c r="C1290" t="s">
        <v>131</v>
      </c>
      <c r="D1290" s="2">
        <v>37376</v>
      </c>
      <c r="F1290">
        <v>20</v>
      </c>
      <c r="G1290">
        <v>1900</v>
      </c>
      <c r="I1290">
        <v>300</v>
      </c>
      <c r="M1290">
        <v>716</v>
      </c>
      <c r="N1290">
        <v>709</v>
      </c>
      <c r="O1290">
        <v>7</v>
      </c>
      <c r="P1290">
        <v>954800</v>
      </c>
      <c r="Q1290">
        <f t="shared" si="33"/>
        <v>0.95479999999999998</v>
      </c>
      <c r="S1290">
        <v>1</v>
      </c>
      <c r="T1290">
        <v>0.79930000000000001</v>
      </c>
      <c r="AA1290">
        <f t="shared" si="34"/>
        <v>1346.6854724964739</v>
      </c>
      <c r="AB1290">
        <f t="shared" si="35"/>
        <v>742.56388772517801</v>
      </c>
      <c r="AC1290">
        <f t="shared" si="36"/>
        <v>7.3313782991202343</v>
      </c>
      <c r="AD1290">
        <v>20</v>
      </c>
    </row>
    <row r="1291" spans="1:30" x14ac:dyDescent="0.25">
      <c r="A1291" t="s">
        <v>127</v>
      </c>
      <c r="B1291" t="s">
        <v>130</v>
      </c>
      <c r="C1291" t="s">
        <v>131</v>
      </c>
      <c r="D1291" s="2">
        <v>37430</v>
      </c>
      <c r="F1291">
        <v>20</v>
      </c>
      <c r="G1291">
        <v>1900</v>
      </c>
      <c r="I1291">
        <v>400</v>
      </c>
      <c r="M1291">
        <v>655</v>
      </c>
      <c r="N1291">
        <v>635</v>
      </c>
      <c r="O1291">
        <v>20</v>
      </c>
      <c r="P1291">
        <v>1287200</v>
      </c>
      <c r="Q1291">
        <f t="shared" si="33"/>
        <v>1.2871999999999999</v>
      </c>
      <c r="S1291">
        <v>3</v>
      </c>
      <c r="T1291">
        <v>0.8014</v>
      </c>
      <c r="AA1291">
        <f t="shared" si="34"/>
        <v>2027.0866141732283</v>
      </c>
      <c r="AB1291">
        <f t="shared" si="35"/>
        <v>493.31883157240526</v>
      </c>
      <c r="AC1291">
        <f t="shared" si="36"/>
        <v>15.537600994406464</v>
      </c>
      <c r="AD1291">
        <v>20</v>
      </c>
    </row>
    <row r="1292" spans="1:30" x14ac:dyDescent="0.25">
      <c r="A1292" t="s">
        <v>127</v>
      </c>
      <c r="B1292" t="s">
        <v>130</v>
      </c>
      <c r="C1292" t="s">
        <v>131</v>
      </c>
      <c r="D1292" s="2">
        <v>37440</v>
      </c>
      <c r="F1292">
        <v>20</v>
      </c>
      <c r="G1292">
        <v>1900</v>
      </c>
      <c r="I1292">
        <v>400</v>
      </c>
      <c r="M1292">
        <v>665</v>
      </c>
      <c r="N1292">
        <v>648</v>
      </c>
      <c r="O1292">
        <v>17</v>
      </c>
      <c r="P1292">
        <v>994200</v>
      </c>
      <c r="Q1292">
        <f t="shared" si="33"/>
        <v>0.99419999999999997</v>
      </c>
      <c r="S1292">
        <v>2.6</v>
      </c>
      <c r="T1292">
        <v>0.80320000000000003</v>
      </c>
      <c r="AA1292">
        <f t="shared" si="34"/>
        <v>1534.2592592592594</v>
      </c>
      <c r="AB1292">
        <f t="shared" si="35"/>
        <v>651.780325890163</v>
      </c>
      <c r="AC1292">
        <f t="shared" si="36"/>
        <v>17.099175216254274</v>
      </c>
      <c r="AD1292">
        <v>20</v>
      </c>
    </row>
    <row r="1293" spans="1:30" x14ac:dyDescent="0.25">
      <c r="A1293" t="s">
        <v>127</v>
      </c>
      <c r="B1293" t="s">
        <v>130</v>
      </c>
      <c r="C1293" t="s">
        <v>131</v>
      </c>
      <c r="D1293" s="2">
        <v>37481</v>
      </c>
      <c r="F1293">
        <v>20</v>
      </c>
      <c r="G1293">
        <v>2100</v>
      </c>
      <c r="I1293">
        <v>270</v>
      </c>
      <c r="M1293">
        <v>665</v>
      </c>
      <c r="N1293">
        <v>644</v>
      </c>
      <c r="O1293">
        <v>21</v>
      </c>
      <c r="P1293">
        <v>991300</v>
      </c>
      <c r="Q1293">
        <f t="shared" si="33"/>
        <v>0.99129999999999996</v>
      </c>
      <c r="S1293">
        <v>3.2</v>
      </c>
      <c r="T1293">
        <v>0.8044</v>
      </c>
      <c r="AA1293">
        <f t="shared" si="34"/>
        <v>1539.2857142857142</v>
      </c>
      <c r="AB1293">
        <f t="shared" si="35"/>
        <v>649.65197215777266</v>
      </c>
      <c r="AC1293">
        <f t="shared" si="36"/>
        <v>21.184303439927369</v>
      </c>
      <c r="AD1293">
        <v>20</v>
      </c>
    </row>
    <row r="1294" spans="1:30" x14ac:dyDescent="0.25">
      <c r="A1294" t="s">
        <v>127</v>
      </c>
      <c r="B1294" t="s">
        <v>130</v>
      </c>
      <c r="C1294" t="s">
        <v>131</v>
      </c>
      <c r="D1294" s="2">
        <v>37488</v>
      </c>
      <c r="F1294">
        <v>20</v>
      </c>
      <c r="G1294">
        <v>2100</v>
      </c>
      <c r="I1294">
        <v>270</v>
      </c>
      <c r="M1294">
        <v>659</v>
      </c>
      <c r="N1294">
        <v>641</v>
      </c>
      <c r="O1294">
        <v>18</v>
      </c>
      <c r="P1294">
        <v>1004999.9999999999</v>
      </c>
      <c r="Q1294">
        <f t="shared" si="33"/>
        <v>1.0049999999999999</v>
      </c>
      <c r="S1294">
        <v>2.8</v>
      </c>
      <c r="T1294">
        <v>0.80579999999999996</v>
      </c>
      <c r="AA1294">
        <f t="shared" si="34"/>
        <v>1567.8627145085802</v>
      </c>
      <c r="AB1294">
        <f t="shared" si="35"/>
        <v>637.81094527363189</v>
      </c>
      <c r="AC1294">
        <f t="shared" si="36"/>
        <v>17.910447761194032</v>
      </c>
      <c r="AD1294">
        <v>20</v>
      </c>
    </row>
    <row r="1295" spans="1:30" x14ac:dyDescent="0.25">
      <c r="A1295" t="s">
        <v>127</v>
      </c>
      <c r="B1295" t="s">
        <v>130</v>
      </c>
      <c r="C1295" t="s">
        <v>131</v>
      </c>
      <c r="D1295" s="2">
        <v>37508</v>
      </c>
      <c r="F1295">
        <v>20</v>
      </c>
      <c r="G1295">
        <v>2100</v>
      </c>
      <c r="I1295">
        <v>330</v>
      </c>
      <c r="M1295">
        <v>675</v>
      </c>
      <c r="N1295">
        <v>658</v>
      </c>
      <c r="O1295">
        <v>17</v>
      </c>
      <c r="P1295">
        <v>887800</v>
      </c>
      <c r="Q1295">
        <f t="shared" si="33"/>
        <v>0.88780000000000003</v>
      </c>
      <c r="S1295">
        <v>2.5</v>
      </c>
      <c r="T1295">
        <v>0.80179999999999996</v>
      </c>
      <c r="AA1295">
        <f t="shared" si="34"/>
        <v>1349.2401215805471</v>
      </c>
      <c r="AB1295">
        <f t="shared" si="35"/>
        <v>741.15791845010131</v>
      </c>
      <c r="AC1295">
        <f t="shared" si="36"/>
        <v>19.148456859653074</v>
      </c>
      <c r="AD1295">
        <v>20</v>
      </c>
    </row>
    <row r="1296" spans="1:30" x14ac:dyDescent="0.25">
      <c r="A1296" t="s">
        <v>127</v>
      </c>
      <c r="B1296" t="s">
        <v>130</v>
      </c>
      <c r="C1296" t="s">
        <v>131</v>
      </c>
      <c r="D1296" s="2">
        <v>37524</v>
      </c>
      <c r="F1296">
        <v>20</v>
      </c>
      <c r="G1296">
        <v>2100</v>
      </c>
      <c r="I1296">
        <v>330</v>
      </c>
      <c r="M1296">
        <v>678</v>
      </c>
      <c r="N1296">
        <v>661</v>
      </c>
      <c r="O1296">
        <v>17</v>
      </c>
      <c r="P1296">
        <v>1010699.9999999999</v>
      </c>
      <c r="Q1296">
        <f t="shared" si="33"/>
        <v>1.0106999999999999</v>
      </c>
      <c r="S1296">
        <v>2.5</v>
      </c>
      <c r="T1296">
        <v>0.80210000000000004</v>
      </c>
      <c r="AA1296">
        <f t="shared" si="34"/>
        <v>1529.0468986384265</v>
      </c>
      <c r="AB1296">
        <f t="shared" si="35"/>
        <v>654.00217670921143</v>
      </c>
      <c r="AC1296">
        <f t="shared" si="36"/>
        <v>16.820025724745229</v>
      </c>
      <c r="AD1296">
        <v>20</v>
      </c>
    </row>
    <row r="1297" spans="1:30" x14ac:dyDescent="0.25">
      <c r="A1297" t="s">
        <v>127</v>
      </c>
      <c r="B1297" t="s">
        <v>130</v>
      </c>
      <c r="C1297" t="s">
        <v>131</v>
      </c>
      <c r="D1297" s="2">
        <v>37541</v>
      </c>
      <c r="F1297">
        <v>20</v>
      </c>
      <c r="G1297">
        <v>2100</v>
      </c>
      <c r="I1297">
        <v>330</v>
      </c>
      <c r="M1297">
        <v>689</v>
      </c>
      <c r="N1297">
        <v>659</v>
      </c>
      <c r="O1297">
        <v>30</v>
      </c>
      <c r="P1297">
        <v>1007100.0000000001</v>
      </c>
      <c r="Q1297">
        <f t="shared" si="33"/>
        <v>1.0071000000000001</v>
      </c>
      <c r="S1297">
        <v>4.4000000000000004</v>
      </c>
      <c r="T1297">
        <v>0.80320000000000003</v>
      </c>
      <c r="AA1297">
        <f t="shared" si="34"/>
        <v>1528.2245827010624</v>
      </c>
      <c r="AB1297">
        <f t="shared" si="35"/>
        <v>654.3540859894747</v>
      </c>
      <c r="AC1297">
        <f t="shared" si="36"/>
        <v>29.788501638367588</v>
      </c>
      <c r="AD1297">
        <v>20</v>
      </c>
    </row>
    <row r="1298" spans="1:30" x14ac:dyDescent="0.25">
      <c r="A1298" t="s">
        <v>127</v>
      </c>
      <c r="B1298" t="s">
        <v>130</v>
      </c>
      <c r="C1298" t="s">
        <v>131</v>
      </c>
      <c r="D1298" s="2">
        <v>37608</v>
      </c>
      <c r="F1298">
        <v>20</v>
      </c>
      <c r="G1298">
        <v>1600</v>
      </c>
      <c r="I1298">
        <v>200</v>
      </c>
      <c r="M1298">
        <v>671</v>
      </c>
      <c r="N1298">
        <v>642</v>
      </c>
      <c r="O1298">
        <v>29</v>
      </c>
      <c r="P1298">
        <v>951000</v>
      </c>
      <c r="Q1298">
        <f t="shared" si="33"/>
        <v>0.95099999999999996</v>
      </c>
      <c r="S1298">
        <v>4.3</v>
      </c>
      <c r="T1298">
        <v>0.80100000000000005</v>
      </c>
      <c r="AA1298">
        <f t="shared" si="34"/>
        <v>1481.3084112149534</v>
      </c>
      <c r="AB1298">
        <f t="shared" si="35"/>
        <v>675.07886435331238</v>
      </c>
      <c r="AC1298">
        <f t="shared" si="36"/>
        <v>30.494216614090433</v>
      </c>
      <c r="AD1298">
        <v>20</v>
      </c>
    </row>
    <row r="1299" spans="1:30" x14ac:dyDescent="0.25">
      <c r="A1299" t="s">
        <v>127</v>
      </c>
      <c r="B1299" t="s">
        <v>130</v>
      </c>
      <c r="C1299" t="s">
        <v>131</v>
      </c>
      <c r="D1299" s="2">
        <v>37633</v>
      </c>
      <c r="F1299">
        <v>20</v>
      </c>
      <c r="G1299">
        <v>1650</v>
      </c>
      <c r="I1299">
        <v>400</v>
      </c>
      <c r="M1299">
        <v>657</v>
      </c>
      <c r="N1299">
        <v>632</v>
      </c>
      <c r="O1299">
        <v>25</v>
      </c>
      <c r="P1299">
        <v>944900</v>
      </c>
      <c r="Q1299">
        <f t="shared" si="33"/>
        <v>0.94489999999999996</v>
      </c>
      <c r="S1299">
        <v>3.8</v>
      </c>
      <c r="T1299">
        <v>0.8</v>
      </c>
      <c r="AA1299">
        <f t="shared" si="34"/>
        <v>1495.0949367088608</v>
      </c>
      <c r="AB1299">
        <f t="shared" si="35"/>
        <v>668.85384696793312</v>
      </c>
      <c r="AC1299">
        <f t="shared" si="36"/>
        <v>26.457826224997355</v>
      </c>
      <c r="AD1299">
        <v>20</v>
      </c>
    </row>
    <row r="1300" spans="1:30" x14ac:dyDescent="0.25">
      <c r="A1300" t="s">
        <v>127</v>
      </c>
      <c r="B1300" t="s">
        <v>130</v>
      </c>
      <c r="C1300" t="s">
        <v>131</v>
      </c>
      <c r="D1300" s="2">
        <v>38026</v>
      </c>
      <c r="F1300">
        <v>20</v>
      </c>
      <c r="G1300">
        <v>2000</v>
      </c>
      <c r="I1300">
        <v>500</v>
      </c>
      <c r="M1300">
        <v>666</v>
      </c>
      <c r="N1300">
        <v>631</v>
      </c>
      <c r="O1300">
        <v>35</v>
      </c>
      <c r="P1300">
        <v>904800</v>
      </c>
      <c r="Q1300">
        <f t="shared" si="33"/>
        <v>0.90480000000000005</v>
      </c>
      <c r="S1300">
        <v>5.2</v>
      </c>
      <c r="T1300">
        <v>0.83240000000000003</v>
      </c>
      <c r="AA1300">
        <f t="shared" si="34"/>
        <v>1433.9144215530903</v>
      </c>
      <c r="AB1300">
        <f t="shared" si="35"/>
        <v>697.39168877099905</v>
      </c>
      <c r="AC1300">
        <f t="shared" si="36"/>
        <v>38.682581786030063</v>
      </c>
      <c r="AD1300">
        <v>20</v>
      </c>
    </row>
    <row r="1301" spans="1:30" x14ac:dyDescent="0.25">
      <c r="A1301" t="s">
        <v>127</v>
      </c>
      <c r="B1301" t="s">
        <v>130</v>
      </c>
      <c r="C1301" t="s">
        <v>131</v>
      </c>
      <c r="D1301" s="2">
        <v>38028</v>
      </c>
      <c r="F1301">
        <v>24</v>
      </c>
      <c r="G1301">
        <v>2000</v>
      </c>
      <c r="I1301">
        <v>300</v>
      </c>
      <c r="M1301">
        <v>632</v>
      </c>
      <c r="N1301">
        <v>599</v>
      </c>
      <c r="O1301">
        <v>33</v>
      </c>
      <c r="P1301">
        <v>1237000</v>
      </c>
      <c r="Q1301">
        <f t="shared" si="33"/>
        <v>1.2370000000000001</v>
      </c>
      <c r="S1301">
        <v>5.2</v>
      </c>
      <c r="AA1301">
        <f t="shared" si="34"/>
        <v>2065.1085141903172</v>
      </c>
      <c r="AB1301">
        <f t="shared" si="35"/>
        <v>484.2360549717057</v>
      </c>
      <c r="AC1301">
        <f t="shared" si="36"/>
        <v>26.677445432497976</v>
      </c>
      <c r="AD1301">
        <v>24</v>
      </c>
    </row>
    <row r="1302" spans="1:30" x14ac:dyDescent="0.25">
      <c r="A1302" t="s">
        <v>127</v>
      </c>
      <c r="B1302" t="s">
        <v>130</v>
      </c>
      <c r="C1302" t="s">
        <v>131</v>
      </c>
      <c r="D1302" s="2">
        <v>38057</v>
      </c>
      <c r="F1302">
        <v>20</v>
      </c>
      <c r="G1302">
        <v>2000</v>
      </c>
      <c r="I1302">
        <v>360</v>
      </c>
      <c r="M1302">
        <v>698</v>
      </c>
      <c r="N1302">
        <v>662</v>
      </c>
      <c r="O1302">
        <v>36</v>
      </c>
      <c r="P1302">
        <v>1000699.9999999999</v>
      </c>
      <c r="Q1302">
        <f t="shared" si="33"/>
        <v>1.0006999999999999</v>
      </c>
      <c r="S1302">
        <v>5.2</v>
      </c>
      <c r="T1302">
        <v>0.83479999999999999</v>
      </c>
      <c r="AA1302">
        <f t="shared" si="34"/>
        <v>1511.631419939577</v>
      </c>
      <c r="AB1302">
        <f t="shared" si="35"/>
        <v>661.53692415309285</v>
      </c>
      <c r="AC1302">
        <f t="shared" si="36"/>
        <v>35.974817627660642</v>
      </c>
      <c r="AD1302">
        <v>20</v>
      </c>
    </row>
    <row r="1303" spans="1:30" x14ac:dyDescent="0.25">
      <c r="A1303" t="s">
        <v>127</v>
      </c>
      <c r="B1303" t="s">
        <v>130</v>
      </c>
      <c r="C1303" t="s">
        <v>131</v>
      </c>
      <c r="D1303" s="2">
        <v>38082</v>
      </c>
      <c r="F1303">
        <v>24</v>
      </c>
      <c r="G1303">
        <v>2000</v>
      </c>
      <c r="I1303">
        <v>360</v>
      </c>
      <c r="M1303">
        <v>655</v>
      </c>
      <c r="N1303">
        <v>647</v>
      </c>
      <c r="O1303">
        <v>8</v>
      </c>
      <c r="P1303">
        <v>828900</v>
      </c>
      <c r="Q1303">
        <f t="shared" si="33"/>
        <v>0.82889999999999997</v>
      </c>
      <c r="S1303">
        <v>1.2</v>
      </c>
      <c r="T1303">
        <v>0.83140000000000003</v>
      </c>
      <c r="AA1303">
        <f t="shared" si="34"/>
        <v>1281.1437403400309</v>
      </c>
      <c r="AB1303">
        <f t="shared" si="35"/>
        <v>780.55253951019426</v>
      </c>
      <c r="AC1303">
        <f t="shared" si="36"/>
        <v>9.6513451562311499</v>
      </c>
      <c r="AD1303">
        <v>24</v>
      </c>
    </row>
    <row r="1304" spans="1:30" x14ac:dyDescent="0.25">
      <c r="A1304" t="s">
        <v>127</v>
      </c>
      <c r="B1304" t="s">
        <v>130</v>
      </c>
      <c r="C1304" t="s">
        <v>131</v>
      </c>
      <c r="D1304" s="2">
        <v>38085</v>
      </c>
      <c r="F1304">
        <v>24</v>
      </c>
      <c r="G1304">
        <v>2100</v>
      </c>
      <c r="I1304">
        <v>350</v>
      </c>
      <c r="M1304">
        <v>617</v>
      </c>
      <c r="N1304">
        <v>585</v>
      </c>
      <c r="O1304">
        <v>32</v>
      </c>
      <c r="P1304">
        <v>1037900</v>
      </c>
      <c r="Q1304">
        <f t="shared" si="33"/>
        <v>1.0379</v>
      </c>
      <c r="S1304">
        <v>5.2</v>
      </c>
      <c r="AA1304">
        <f t="shared" si="34"/>
        <v>1774.1880341880342</v>
      </c>
      <c r="AB1304">
        <f t="shared" si="35"/>
        <v>563.63811542537815</v>
      </c>
      <c r="AC1304">
        <f t="shared" si="36"/>
        <v>30.831486655747181</v>
      </c>
      <c r="AD1304">
        <v>24</v>
      </c>
    </row>
    <row r="1305" spans="1:30" x14ac:dyDescent="0.25">
      <c r="A1305" t="s">
        <v>127</v>
      </c>
      <c r="B1305" t="s">
        <v>130</v>
      </c>
      <c r="C1305" t="s">
        <v>131</v>
      </c>
      <c r="D1305" s="2">
        <v>38106</v>
      </c>
      <c r="F1305">
        <v>20</v>
      </c>
      <c r="G1305">
        <v>2000</v>
      </c>
      <c r="I1305">
        <v>480</v>
      </c>
      <c r="M1305">
        <v>663</v>
      </c>
      <c r="N1305">
        <v>654</v>
      </c>
      <c r="O1305">
        <v>9</v>
      </c>
      <c r="P1305">
        <v>975900</v>
      </c>
      <c r="Q1305">
        <f t="shared" si="33"/>
        <v>0.97589999999999999</v>
      </c>
      <c r="S1305">
        <v>1.3</v>
      </c>
      <c r="T1305">
        <v>0.83089999999999997</v>
      </c>
      <c r="AA1305">
        <f t="shared" si="34"/>
        <v>1492.2018348623853</v>
      </c>
      <c r="AB1305">
        <f t="shared" si="35"/>
        <v>670.15063018751925</v>
      </c>
      <c r="AC1305">
        <f t="shared" si="36"/>
        <v>9.2222563787273284</v>
      </c>
      <c r="AD1305">
        <v>20</v>
      </c>
    </row>
    <row r="1306" spans="1:30" x14ac:dyDescent="0.25">
      <c r="A1306" t="s">
        <v>127</v>
      </c>
      <c r="B1306" t="s">
        <v>130</v>
      </c>
      <c r="C1306" t="s">
        <v>131</v>
      </c>
      <c r="D1306" s="2">
        <v>38114</v>
      </c>
      <c r="F1306">
        <v>20</v>
      </c>
      <c r="G1306">
        <v>2000</v>
      </c>
      <c r="I1306">
        <v>480</v>
      </c>
      <c r="M1306">
        <v>649</v>
      </c>
      <c r="N1306">
        <v>641</v>
      </c>
      <c r="O1306">
        <v>8</v>
      </c>
      <c r="P1306">
        <v>1007800</v>
      </c>
      <c r="Q1306">
        <f t="shared" si="33"/>
        <v>1.0078</v>
      </c>
      <c r="S1306">
        <v>1.2</v>
      </c>
      <c r="T1306">
        <v>0.88719999999999999</v>
      </c>
      <c r="AA1306">
        <f t="shared" si="34"/>
        <v>1572.2308892355695</v>
      </c>
      <c r="AB1306">
        <f t="shared" si="35"/>
        <v>636.03889660646951</v>
      </c>
      <c r="AC1306">
        <f t="shared" si="36"/>
        <v>7.938082952966858</v>
      </c>
      <c r="AD1306">
        <v>20</v>
      </c>
    </row>
    <row r="1307" spans="1:30" x14ac:dyDescent="0.25">
      <c r="A1307" t="s">
        <v>127</v>
      </c>
      <c r="B1307" t="s">
        <v>130</v>
      </c>
      <c r="C1307" t="s">
        <v>131</v>
      </c>
      <c r="D1307" s="2">
        <v>38125</v>
      </c>
      <c r="F1307">
        <v>24</v>
      </c>
      <c r="G1307">
        <v>2000</v>
      </c>
      <c r="I1307">
        <v>490</v>
      </c>
      <c r="M1307">
        <v>632</v>
      </c>
      <c r="N1307">
        <v>624</v>
      </c>
      <c r="O1307">
        <v>8</v>
      </c>
      <c r="P1307">
        <v>957100</v>
      </c>
      <c r="Q1307">
        <f t="shared" si="33"/>
        <v>0.95709999999999995</v>
      </c>
      <c r="S1307">
        <v>1.3</v>
      </c>
      <c r="T1307">
        <v>0.83720000000000006</v>
      </c>
      <c r="AA1307">
        <f t="shared" si="34"/>
        <v>1533.8141025641025</v>
      </c>
      <c r="AB1307">
        <f t="shared" si="35"/>
        <v>651.96949117124655</v>
      </c>
      <c r="AC1307">
        <f t="shared" si="36"/>
        <v>8.3585832201441868</v>
      </c>
      <c r="AD1307">
        <v>24</v>
      </c>
    </row>
    <row r="1308" spans="1:30" x14ac:dyDescent="0.25">
      <c r="A1308" t="s">
        <v>127</v>
      </c>
      <c r="B1308" t="s">
        <v>130</v>
      </c>
      <c r="C1308" t="s">
        <v>131</v>
      </c>
      <c r="D1308" s="2">
        <v>38148</v>
      </c>
      <c r="F1308">
        <v>24</v>
      </c>
      <c r="G1308">
        <v>2000</v>
      </c>
      <c r="I1308">
        <v>300</v>
      </c>
      <c r="M1308">
        <v>634</v>
      </c>
      <c r="N1308">
        <v>601</v>
      </c>
      <c r="O1308">
        <v>33</v>
      </c>
      <c r="P1308">
        <v>1045099.9999999999</v>
      </c>
      <c r="Q1308">
        <f t="shared" si="33"/>
        <v>1.0450999999999999</v>
      </c>
      <c r="S1308">
        <v>5.2</v>
      </c>
      <c r="AA1308">
        <f t="shared" si="34"/>
        <v>1738.9351081530781</v>
      </c>
      <c r="AB1308">
        <f t="shared" si="35"/>
        <v>575.06458712084975</v>
      </c>
      <c r="AC1308">
        <f t="shared" si="36"/>
        <v>31.575925748732182</v>
      </c>
      <c r="AD1308">
        <v>24</v>
      </c>
    </row>
    <row r="1309" spans="1:30" x14ac:dyDescent="0.25">
      <c r="A1309" t="s">
        <v>127</v>
      </c>
      <c r="B1309" t="s">
        <v>130</v>
      </c>
      <c r="C1309" t="s">
        <v>131</v>
      </c>
      <c r="D1309" s="2">
        <v>38151</v>
      </c>
      <c r="F1309">
        <v>24</v>
      </c>
      <c r="G1309">
        <v>2000</v>
      </c>
      <c r="I1309">
        <v>460</v>
      </c>
      <c r="M1309">
        <v>633</v>
      </c>
      <c r="N1309">
        <v>625</v>
      </c>
      <c r="O1309">
        <v>8</v>
      </c>
      <c r="P1309">
        <v>1063400</v>
      </c>
      <c r="Q1309">
        <f t="shared" si="33"/>
        <v>1.0633999999999999</v>
      </c>
      <c r="S1309">
        <v>1.3</v>
      </c>
      <c r="AA1309">
        <f t="shared" si="34"/>
        <v>1701.44</v>
      </c>
      <c r="AB1309">
        <f t="shared" si="35"/>
        <v>587.73744592815501</v>
      </c>
      <c r="AC1309">
        <f t="shared" si="36"/>
        <v>7.5230393078803841</v>
      </c>
      <c r="AD1309">
        <v>24</v>
      </c>
    </row>
    <row r="1310" spans="1:30" x14ac:dyDescent="0.25">
      <c r="A1310" t="s">
        <v>127</v>
      </c>
      <c r="B1310" t="s">
        <v>130</v>
      </c>
      <c r="C1310" t="s">
        <v>131</v>
      </c>
      <c r="D1310" s="2">
        <v>38167</v>
      </c>
      <c r="F1310">
        <v>24</v>
      </c>
      <c r="G1310">
        <v>2000</v>
      </c>
      <c r="I1310">
        <v>450</v>
      </c>
      <c r="M1310">
        <v>656</v>
      </c>
      <c r="N1310">
        <v>647</v>
      </c>
      <c r="O1310">
        <v>9</v>
      </c>
      <c r="P1310">
        <v>1037900</v>
      </c>
      <c r="Q1310">
        <f t="shared" si="33"/>
        <v>1.0379</v>
      </c>
      <c r="S1310">
        <v>1.3</v>
      </c>
      <c r="AA1310">
        <f t="shared" si="34"/>
        <v>1604.1731066460588</v>
      </c>
      <c r="AB1310">
        <f t="shared" si="35"/>
        <v>623.37412082088827</v>
      </c>
      <c r="AC1310">
        <f t="shared" si="36"/>
        <v>8.6713556219288943</v>
      </c>
      <c r="AD1310">
        <v>24</v>
      </c>
    </row>
    <row r="1311" spans="1:30" x14ac:dyDescent="0.25">
      <c r="A1311" t="s">
        <v>127</v>
      </c>
      <c r="B1311" t="s">
        <v>130</v>
      </c>
      <c r="C1311" t="s">
        <v>131</v>
      </c>
      <c r="D1311" s="2">
        <v>38211</v>
      </c>
      <c r="F1311">
        <v>24</v>
      </c>
      <c r="G1311">
        <v>2500</v>
      </c>
      <c r="I1311">
        <v>300</v>
      </c>
      <c r="M1311">
        <v>630</v>
      </c>
      <c r="N1311">
        <v>597</v>
      </c>
      <c r="O1311">
        <v>33</v>
      </c>
      <c r="P1311">
        <v>1037900</v>
      </c>
      <c r="Q1311">
        <f t="shared" si="33"/>
        <v>1.0379</v>
      </c>
      <c r="S1311">
        <v>5.2</v>
      </c>
      <c r="AA1311">
        <f t="shared" si="34"/>
        <v>1738.5259631490787</v>
      </c>
      <c r="AB1311">
        <f t="shared" si="35"/>
        <v>575.19992292128336</v>
      </c>
      <c r="AC1311">
        <f t="shared" si="36"/>
        <v>31.794970613739281</v>
      </c>
      <c r="AD1311">
        <v>24</v>
      </c>
    </row>
    <row r="1312" spans="1:30" x14ac:dyDescent="0.25">
      <c r="A1312" t="s">
        <v>127</v>
      </c>
      <c r="B1312" t="s">
        <v>130</v>
      </c>
      <c r="C1312" t="s">
        <v>131</v>
      </c>
      <c r="D1312" s="2">
        <v>38271</v>
      </c>
      <c r="F1312">
        <v>24</v>
      </c>
      <c r="G1312">
        <v>2000</v>
      </c>
      <c r="I1312">
        <v>300</v>
      </c>
      <c r="M1312">
        <v>625</v>
      </c>
      <c r="N1312">
        <v>593</v>
      </c>
      <c r="O1312">
        <v>32</v>
      </c>
      <c r="P1312">
        <v>1024100</v>
      </c>
      <c r="Q1312">
        <f t="shared" si="33"/>
        <v>1.0241</v>
      </c>
      <c r="S1312">
        <v>5.2</v>
      </c>
      <c r="AA1312">
        <f t="shared" si="34"/>
        <v>1726.9814502529512</v>
      </c>
      <c r="AB1312">
        <f t="shared" si="35"/>
        <v>579.04501513524065</v>
      </c>
      <c r="AC1312">
        <f t="shared" si="36"/>
        <v>31.246948540181624</v>
      </c>
      <c r="AD1312">
        <v>24</v>
      </c>
    </row>
    <row r="1313" spans="1:30" x14ac:dyDescent="0.25">
      <c r="A1313" t="s">
        <v>127</v>
      </c>
      <c r="B1313" t="s">
        <v>130</v>
      </c>
      <c r="C1313" t="s">
        <v>131</v>
      </c>
      <c r="D1313" s="2">
        <v>38308</v>
      </c>
      <c r="F1313">
        <v>24</v>
      </c>
      <c r="G1313">
        <v>2500</v>
      </c>
      <c r="I1313">
        <v>200</v>
      </c>
      <c r="M1313">
        <v>628</v>
      </c>
      <c r="N1313">
        <v>595</v>
      </c>
      <c r="O1313">
        <v>33</v>
      </c>
      <c r="P1313">
        <v>1012699.9999999999</v>
      </c>
      <c r="Q1313">
        <f t="shared" si="33"/>
        <v>1.0126999999999999</v>
      </c>
      <c r="S1313">
        <v>5.2</v>
      </c>
      <c r="AA1313">
        <f t="shared" si="34"/>
        <v>1702.0168067226889</v>
      </c>
      <c r="AB1313">
        <f t="shared" si="35"/>
        <v>587.53826404660811</v>
      </c>
      <c r="AC1313">
        <f t="shared" si="36"/>
        <v>32.586155821072381</v>
      </c>
      <c r="AD1313">
        <v>24</v>
      </c>
    </row>
    <row r="1314" spans="1:30" x14ac:dyDescent="0.25">
      <c r="A1314" t="s">
        <v>127</v>
      </c>
      <c r="B1314" t="s">
        <v>130</v>
      </c>
      <c r="C1314" t="s">
        <v>131</v>
      </c>
      <c r="D1314" s="2">
        <v>38354</v>
      </c>
      <c r="F1314">
        <v>24</v>
      </c>
      <c r="G1314">
        <v>2330</v>
      </c>
      <c r="I1314">
        <v>430</v>
      </c>
      <c r="M1314">
        <v>610</v>
      </c>
      <c r="N1314">
        <v>580</v>
      </c>
      <c r="O1314">
        <v>30</v>
      </c>
      <c r="P1314">
        <v>1091100</v>
      </c>
      <c r="Q1314">
        <f t="shared" si="33"/>
        <v>1.0911</v>
      </c>
      <c r="S1314">
        <v>5</v>
      </c>
      <c r="AA1314">
        <f t="shared" si="34"/>
        <v>1881.2068965517242</v>
      </c>
      <c r="AB1314">
        <f t="shared" si="35"/>
        <v>531.57364127944277</v>
      </c>
      <c r="AC1314">
        <f t="shared" si="36"/>
        <v>27.495188342040144</v>
      </c>
      <c r="AD1314">
        <v>24</v>
      </c>
    </row>
    <row r="1315" spans="1:30" x14ac:dyDescent="0.25">
      <c r="A1315" t="s">
        <v>127</v>
      </c>
      <c r="B1315" t="s">
        <v>130</v>
      </c>
      <c r="C1315" t="s">
        <v>131</v>
      </c>
      <c r="D1315" s="2">
        <v>38404</v>
      </c>
      <c r="F1315">
        <v>24</v>
      </c>
      <c r="G1315">
        <v>2000</v>
      </c>
      <c r="I1315">
        <v>320</v>
      </c>
      <c r="M1315">
        <v>605</v>
      </c>
      <c r="N1315">
        <v>575</v>
      </c>
      <c r="O1315">
        <v>30</v>
      </c>
      <c r="P1315">
        <v>1091100</v>
      </c>
      <c r="Q1315">
        <f t="shared" si="33"/>
        <v>1.0911</v>
      </c>
      <c r="S1315">
        <v>5</v>
      </c>
      <c r="AA1315">
        <f t="shared" si="34"/>
        <v>1897.5652173913043</v>
      </c>
      <c r="AB1315">
        <f t="shared" si="35"/>
        <v>526.99110988910275</v>
      </c>
      <c r="AC1315">
        <f t="shared" si="36"/>
        <v>27.495188342040144</v>
      </c>
      <c r="AD1315">
        <v>24</v>
      </c>
    </row>
    <row r="1316" spans="1:30" x14ac:dyDescent="0.25">
      <c r="A1316" t="s">
        <v>127</v>
      </c>
      <c r="B1316" t="s">
        <v>130</v>
      </c>
      <c r="C1316" t="s">
        <v>131</v>
      </c>
      <c r="D1316" s="2">
        <v>38414</v>
      </c>
      <c r="F1316">
        <v>24</v>
      </c>
      <c r="G1316">
        <v>1800</v>
      </c>
      <c r="I1316">
        <v>350</v>
      </c>
      <c r="M1316">
        <v>605</v>
      </c>
      <c r="N1316">
        <v>575</v>
      </c>
      <c r="O1316">
        <v>30</v>
      </c>
      <c r="P1316">
        <v>1091100</v>
      </c>
      <c r="Q1316">
        <f t="shared" si="33"/>
        <v>1.0911</v>
      </c>
      <c r="S1316">
        <v>5</v>
      </c>
      <c r="AA1316">
        <f t="shared" si="34"/>
        <v>1897.5652173913043</v>
      </c>
      <c r="AB1316">
        <f t="shared" si="35"/>
        <v>526.99110988910275</v>
      </c>
      <c r="AC1316">
        <f t="shared" si="36"/>
        <v>27.495188342040144</v>
      </c>
      <c r="AD1316">
        <v>24</v>
      </c>
    </row>
    <row r="1317" spans="1:30" x14ac:dyDescent="0.25">
      <c r="A1317" t="s">
        <v>127</v>
      </c>
      <c r="B1317" t="s">
        <v>130</v>
      </c>
      <c r="C1317" t="s">
        <v>131</v>
      </c>
      <c r="D1317" s="2">
        <v>38420</v>
      </c>
      <c r="F1317">
        <v>24</v>
      </c>
      <c r="G1317">
        <v>1500</v>
      </c>
      <c r="I1317">
        <v>430</v>
      </c>
      <c r="M1317">
        <v>640</v>
      </c>
      <c r="N1317">
        <v>576</v>
      </c>
      <c r="O1317">
        <v>64</v>
      </c>
      <c r="P1317">
        <v>1141900</v>
      </c>
      <c r="Q1317">
        <f t="shared" si="33"/>
        <v>1.1418999999999999</v>
      </c>
      <c r="S1317">
        <v>10</v>
      </c>
      <c r="AA1317">
        <f t="shared" si="34"/>
        <v>1982.4652777777778</v>
      </c>
      <c r="AB1317">
        <f t="shared" si="35"/>
        <v>504.42245380506176</v>
      </c>
      <c r="AC1317">
        <f t="shared" si="36"/>
        <v>56.046939311673533</v>
      </c>
      <c r="AD1317">
        <v>24</v>
      </c>
    </row>
    <row r="1318" spans="1:30" x14ac:dyDescent="0.25">
      <c r="A1318" t="s">
        <v>127</v>
      </c>
      <c r="B1318" t="s">
        <v>130</v>
      </c>
      <c r="C1318" t="s">
        <v>131</v>
      </c>
      <c r="D1318" s="2">
        <v>38434</v>
      </c>
      <c r="F1318">
        <v>20</v>
      </c>
      <c r="G1318">
        <v>1820</v>
      </c>
      <c r="I1318">
        <v>360</v>
      </c>
      <c r="M1318">
        <v>620</v>
      </c>
      <c r="N1318">
        <v>589</v>
      </c>
      <c r="O1318">
        <v>31</v>
      </c>
      <c r="P1318">
        <v>1542000</v>
      </c>
      <c r="Q1318">
        <f t="shared" si="33"/>
        <v>1.542</v>
      </c>
      <c r="S1318">
        <v>5</v>
      </c>
      <c r="AA1318">
        <f t="shared" si="34"/>
        <v>2617.9966044142616</v>
      </c>
      <c r="AB1318">
        <f t="shared" si="35"/>
        <v>381.97146562905317</v>
      </c>
      <c r="AC1318">
        <f t="shared" si="36"/>
        <v>20.103761348897535</v>
      </c>
      <c r="AD1318">
        <v>20</v>
      </c>
    </row>
    <row r="1319" spans="1:30" x14ac:dyDescent="0.25">
      <c r="A1319" t="s">
        <v>127</v>
      </c>
      <c r="B1319" t="s">
        <v>130</v>
      </c>
      <c r="C1319" t="s">
        <v>131</v>
      </c>
      <c r="D1319" s="2">
        <v>38445</v>
      </c>
      <c r="F1319">
        <v>24</v>
      </c>
      <c r="G1319">
        <v>1800</v>
      </c>
      <c r="I1319">
        <v>350</v>
      </c>
      <c r="M1319">
        <v>603</v>
      </c>
      <c r="N1319">
        <v>573</v>
      </c>
      <c r="O1319">
        <v>30</v>
      </c>
      <c r="P1319">
        <v>1091100</v>
      </c>
      <c r="Q1319">
        <f t="shared" si="33"/>
        <v>1.0911</v>
      </c>
      <c r="S1319">
        <v>5</v>
      </c>
      <c r="AA1319">
        <f t="shared" si="34"/>
        <v>1904.1884816753927</v>
      </c>
      <c r="AB1319">
        <f t="shared" si="35"/>
        <v>525.1580973329668</v>
      </c>
      <c r="AC1319">
        <f t="shared" si="36"/>
        <v>27.495188342040144</v>
      </c>
      <c r="AD1319">
        <v>24</v>
      </c>
    </row>
    <row r="1320" spans="1:30" x14ac:dyDescent="0.25">
      <c r="A1320" t="s">
        <v>127</v>
      </c>
      <c r="B1320" t="s">
        <v>130</v>
      </c>
      <c r="C1320" t="s">
        <v>131</v>
      </c>
      <c r="D1320" s="2">
        <v>38447</v>
      </c>
      <c r="F1320">
        <v>24</v>
      </c>
      <c r="G1320">
        <v>1520</v>
      </c>
      <c r="I1320">
        <v>320</v>
      </c>
      <c r="M1320">
        <v>643</v>
      </c>
      <c r="N1320">
        <v>611</v>
      </c>
      <c r="O1320">
        <v>32</v>
      </c>
      <c r="P1320">
        <v>1238300</v>
      </c>
      <c r="Q1320">
        <f t="shared" si="33"/>
        <v>1.2383</v>
      </c>
      <c r="S1320">
        <v>5</v>
      </c>
      <c r="AA1320">
        <f t="shared" si="34"/>
        <v>2026.6775777414075</v>
      </c>
      <c r="AB1320">
        <f t="shared" si="35"/>
        <v>493.41839618832273</v>
      </c>
      <c r="AC1320">
        <f t="shared" si="36"/>
        <v>25.841879996769766</v>
      </c>
      <c r="AD1320">
        <v>24</v>
      </c>
    </row>
    <row r="1321" spans="1:30" x14ac:dyDescent="0.25">
      <c r="A1321" t="s">
        <v>127</v>
      </c>
      <c r="B1321" t="s">
        <v>130</v>
      </c>
      <c r="C1321" t="s">
        <v>131</v>
      </c>
      <c r="D1321" s="2">
        <v>38461</v>
      </c>
      <c r="F1321">
        <v>24</v>
      </c>
      <c r="G1321">
        <v>1400</v>
      </c>
      <c r="I1321">
        <v>270</v>
      </c>
      <c r="M1321">
        <v>643</v>
      </c>
      <c r="N1321">
        <v>611</v>
      </c>
      <c r="O1321">
        <v>32</v>
      </c>
      <c r="P1321">
        <v>1238300</v>
      </c>
      <c r="Q1321">
        <f t="shared" si="33"/>
        <v>1.2383</v>
      </c>
      <c r="S1321">
        <v>5</v>
      </c>
      <c r="AA1321">
        <f t="shared" si="34"/>
        <v>2026.6775777414075</v>
      </c>
      <c r="AB1321">
        <f t="shared" si="35"/>
        <v>493.41839618832273</v>
      </c>
      <c r="AC1321">
        <f t="shared" si="36"/>
        <v>25.841879996769766</v>
      </c>
      <c r="AD1321">
        <v>24</v>
      </c>
    </row>
    <row r="1322" spans="1:30" x14ac:dyDescent="0.25">
      <c r="A1322" t="s">
        <v>127</v>
      </c>
      <c r="B1322" t="s">
        <v>130</v>
      </c>
      <c r="C1322" t="s">
        <v>131</v>
      </c>
      <c r="D1322" s="2">
        <v>38491</v>
      </c>
      <c r="F1322">
        <v>24</v>
      </c>
      <c r="G1322">
        <v>1600</v>
      </c>
      <c r="I1322">
        <v>360</v>
      </c>
      <c r="M1322">
        <v>639</v>
      </c>
      <c r="N1322">
        <v>607</v>
      </c>
      <c r="O1322">
        <v>32</v>
      </c>
      <c r="P1322">
        <v>1110400</v>
      </c>
      <c r="Q1322">
        <f t="shared" si="33"/>
        <v>1.1104000000000001</v>
      </c>
      <c r="S1322">
        <v>5</v>
      </c>
      <c r="AA1322">
        <f t="shared" si="34"/>
        <v>1829.324546952224</v>
      </c>
      <c r="AB1322">
        <f t="shared" si="35"/>
        <v>546.64985590778099</v>
      </c>
      <c r="AC1322">
        <f t="shared" si="36"/>
        <v>28.81844380403458</v>
      </c>
      <c r="AD1322">
        <v>24</v>
      </c>
    </row>
    <row r="1323" spans="1:30" x14ac:dyDescent="0.25">
      <c r="A1323" t="s">
        <v>127</v>
      </c>
      <c r="B1323" t="s">
        <v>130</v>
      </c>
      <c r="C1323" t="s">
        <v>131</v>
      </c>
      <c r="D1323" s="2">
        <v>38496</v>
      </c>
      <c r="F1323">
        <v>24</v>
      </c>
      <c r="G1323">
        <v>1380</v>
      </c>
      <c r="I1323">
        <v>360</v>
      </c>
      <c r="M1323">
        <v>624</v>
      </c>
      <c r="N1323">
        <v>587</v>
      </c>
      <c r="O1323">
        <v>37</v>
      </c>
      <c r="P1323">
        <v>1199000</v>
      </c>
      <c r="Q1323">
        <f t="shared" si="33"/>
        <v>1.1990000000000001</v>
      </c>
      <c r="S1323">
        <v>6</v>
      </c>
      <c r="AA1323">
        <f t="shared" si="34"/>
        <v>2042.5894378194207</v>
      </c>
      <c r="AB1323">
        <f t="shared" si="35"/>
        <v>489.57464553794824</v>
      </c>
      <c r="AC1323">
        <f t="shared" si="36"/>
        <v>30.85904920767306</v>
      </c>
      <c r="AD1323">
        <v>24</v>
      </c>
    </row>
    <row r="1324" spans="1:30" x14ac:dyDescent="0.25">
      <c r="A1324" t="s">
        <v>127</v>
      </c>
      <c r="B1324" t="s">
        <v>130</v>
      </c>
      <c r="C1324" t="s">
        <v>131</v>
      </c>
      <c r="D1324" s="2">
        <v>38503</v>
      </c>
      <c r="F1324">
        <v>24</v>
      </c>
      <c r="G1324">
        <v>1520</v>
      </c>
      <c r="I1324">
        <v>380</v>
      </c>
      <c r="M1324">
        <v>680</v>
      </c>
      <c r="N1324">
        <v>612</v>
      </c>
      <c r="O1324">
        <v>68</v>
      </c>
      <c r="P1324">
        <v>1199000</v>
      </c>
      <c r="Q1324">
        <f t="shared" si="33"/>
        <v>1.1990000000000001</v>
      </c>
      <c r="S1324">
        <v>10</v>
      </c>
      <c r="AA1324">
        <f t="shared" si="34"/>
        <v>1959.1503267973856</v>
      </c>
      <c r="AB1324">
        <f t="shared" si="35"/>
        <v>510.4253544620517</v>
      </c>
      <c r="AC1324">
        <f t="shared" si="36"/>
        <v>56.713928273561301</v>
      </c>
      <c r="AD1324">
        <v>24</v>
      </c>
    </row>
    <row r="1325" spans="1:30" x14ac:dyDescent="0.25">
      <c r="A1325" t="s">
        <v>127</v>
      </c>
      <c r="B1325" t="s">
        <v>130</v>
      </c>
      <c r="C1325" t="s">
        <v>131</v>
      </c>
      <c r="D1325" s="2">
        <v>38510</v>
      </c>
      <c r="F1325">
        <v>24</v>
      </c>
      <c r="G1325">
        <v>1560</v>
      </c>
      <c r="I1325">
        <v>380</v>
      </c>
      <c r="M1325">
        <v>628</v>
      </c>
      <c r="N1325">
        <v>565</v>
      </c>
      <c r="O1325">
        <v>63</v>
      </c>
      <c r="P1325">
        <v>995900</v>
      </c>
      <c r="Q1325">
        <f t="shared" si="33"/>
        <v>0.99590000000000001</v>
      </c>
      <c r="S1325">
        <v>10</v>
      </c>
      <c r="AA1325">
        <f t="shared" si="34"/>
        <v>1762.6548672566371</v>
      </c>
      <c r="AB1325">
        <f t="shared" si="35"/>
        <v>567.32603675067776</v>
      </c>
      <c r="AC1325">
        <f t="shared" si="36"/>
        <v>63.259363389898581</v>
      </c>
      <c r="AD1325">
        <v>24</v>
      </c>
    </row>
    <row r="1326" spans="1:30" x14ac:dyDescent="0.25">
      <c r="A1326" t="s">
        <v>127</v>
      </c>
      <c r="B1326" t="s">
        <v>130</v>
      </c>
      <c r="C1326" t="s">
        <v>131</v>
      </c>
      <c r="D1326" s="2">
        <v>38526</v>
      </c>
      <c r="F1326">
        <v>24</v>
      </c>
      <c r="G1326">
        <v>1400</v>
      </c>
      <c r="I1326">
        <v>360</v>
      </c>
      <c r="M1326">
        <v>630</v>
      </c>
      <c r="N1326">
        <v>561</v>
      </c>
      <c r="O1326">
        <v>69</v>
      </c>
      <c r="P1326">
        <v>1248600</v>
      </c>
      <c r="Q1326">
        <f t="shared" si="33"/>
        <v>1.2485999999999999</v>
      </c>
      <c r="S1326">
        <v>11</v>
      </c>
      <c r="AA1326">
        <f t="shared" si="34"/>
        <v>2225.6684491978608</v>
      </c>
      <c r="AB1326">
        <f t="shared" si="35"/>
        <v>449.3032196059587</v>
      </c>
      <c r="AC1326">
        <f t="shared" si="36"/>
        <v>55.261893320518986</v>
      </c>
      <c r="AD1326">
        <v>24</v>
      </c>
    </row>
    <row r="1327" spans="1:30" x14ac:dyDescent="0.25">
      <c r="A1327" t="s">
        <v>127</v>
      </c>
      <c r="B1327" t="s">
        <v>130</v>
      </c>
      <c r="C1327" t="s">
        <v>131</v>
      </c>
      <c r="D1327" s="2">
        <v>38531</v>
      </c>
      <c r="F1327">
        <v>24</v>
      </c>
      <c r="G1327">
        <v>1600</v>
      </c>
      <c r="I1327">
        <v>400</v>
      </c>
      <c r="M1327">
        <v>622</v>
      </c>
      <c r="N1327">
        <v>554</v>
      </c>
      <c r="O1327">
        <v>68</v>
      </c>
      <c r="P1327">
        <v>1248600</v>
      </c>
      <c r="Q1327">
        <f t="shared" si="33"/>
        <v>1.2485999999999999</v>
      </c>
      <c r="S1327">
        <v>11</v>
      </c>
      <c r="AA1327">
        <f t="shared" si="34"/>
        <v>2253.7906137184114</v>
      </c>
      <c r="AB1327">
        <f t="shared" si="35"/>
        <v>443.6969405734423</v>
      </c>
      <c r="AC1327">
        <f t="shared" si="36"/>
        <v>54.460996315873778</v>
      </c>
      <c r="AD1327">
        <v>24</v>
      </c>
    </row>
    <row r="1328" spans="1:30" x14ac:dyDescent="0.25">
      <c r="A1328" t="s">
        <v>127</v>
      </c>
      <c r="B1328" t="s">
        <v>130</v>
      </c>
      <c r="C1328" t="s">
        <v>131</v>
      </c>
      <c r="D1328" s="2">
        <v>38548</v>
      </c>
      <c r="F1328">
        <v>24</v>
      </c>
      <c r="G1328">
        <v>1560</v>
      </c>
      <c r="I1328">
        <v>380</v>
      </c>
      <c r="M1328">
        <v>627</v>
      </c>
      <c r="N1328">
        <v>564</v>
      </c>
      <c r="O1328">
        <v>63</v>
      </c>
      <c r="P1328">
        <v>1105100</v>
      </c>
      <c r="Q1328">
        <f t="shared" si="33"/>
        <v>1.1051</v>
      </c>
      <c r="S1328">
        <v>10</v>
      </c>
      <c r="AA1328">
        <f t="shared" si="34"/>
        <v>1959.3971631205675</v>
      </c>
      <c r="AB1328">
        <f t="shared" si="35"/>
        <v>510.36105329834407</v>
      </c>
      <c r="AC1328">
        <f t="shared" si="36"/>
        <v>57.008415528006516</v>
      </c>
      <c r="AD1328">
        <v>24</v>
      </c>
    </row>
    <row r="1329" spans="1:30" x14ac:dyDescent="0.25">
      <c r="A1329" t="s">
        <v>127</v>
      </c>
      <c r="B1329" t="s">
        <v>130</v>
      </c>
      <c r="C1329" t="s">
        <v>131</v>
      </c>
      <c r="D1329" s="2">
        <v>38560</v>
      </c>
      <c r="F1329">
        <v>24</v>
      </c>
      <c r="G1329">
        <v>1520</v>
      </c>
      <c r="I1329">
        <v>340</v>
      </c>
      <c r="M1329">
        <v>607</v>
      </c>
      <c r="N1329">
        <v>571</v>
      </c>
      <c r="O1329">
        <v>36</v>
      </c>
      <c r="P1329">
        <v>1064800</v>
      </c>
      <c r="Q1329">
        <f t="shared" si="33"/>
        <v>1.0648</v>
      </c>
      <c r="S1329">
        <v>6</v>
      </c>
      <c r="AA1329">
        <f t="shared" si="34"/>
        <v>1864.798598949212</v>
      </c>
      <c r="AB1329">
        <f t="shared" si="35"/>
        <v>536.25093914350111</v>
      </c>
      <c r="AC1329">
        <f t="shared" si="36"/>
        <v>33.809166040571</v>
      </c>
      <c r="AD1329">
        <v>24</v>
      </c>
    </row>
    <row r="1330" spans="1:30" x14ac:dyDescent="0.25">
      <c r="A1330" t="s">
        <v>127</v>
      </c>
      <c r="B1330" t="s">
        <v>130</v>
      </c>
      <c r="C1330" t="s">
        <v>131</v>
      </c>
      <c r="D1330" s="2">
        <v>38570</v>
      </c>
      <c r="F1330">
        <v>24</v>
      </c>
      <c r="G1330">
        <v>1400</v>
      </c>
      <c r="I1330">
        <v>380</v>
      </c>
      <c r="M1330">
        <v>633</v>
      </c>
      <c r="N1330">
        <v>582</v>
      </c>
      <c r="O1330">
        <v>51</v>
      </c>
      <c r="P1330">
        <v>852400</v>
      </c>
      <c r="Q1330">
        <f t="shared" si="33"/>
        <v>0.85240000000000005</v>
      </c>
      <c r="S1330">
        <v>8</v>
      </c>
      <c r="AA1330">
        <f t="shared" si="34"/>
        <v>1464.6048109965636</v>
      </c>
      <c r="AB1330">
        <f t="shared" si="35"/>
        <v>682.77803847958705</v>
      </c>
      <c r="AC1330">
        <f t="shared" si="36"/>
        <v>59.831065227592674</v>
      </c>
      <c r="AD1330">
        <v>24</v>
      </c>
    </row>
    <row r="1331" spans="1:30" x14ac:dyDescent="0.25">
      <c r="A1331" t="s">
        <v>127</v>
      </c>
      <c r="B1331" t="s">
        <v>130</v>
      </c>
      <c r="C1331" t="s">
        <v>131</v>
      </c>
      <c r="D1331" s="2">
        <v>38587</v>
      </c>
      <c r="F1331">
        <v>24</v>
      </c>
      <c r="G1331">
        <v>1600</v>
      </c>
      <c r="I1331">
        <v>380</v>
      </c>
      <c r="M1331">
        <v>632</v>
      </c>
      <c r="N1331">
        <v>600</v>
      </c>
      <c r="O1331">
        <v>32</v>
      </c>
      <c r="P1331">
        <v>1078000</v>
      </c>
      <c r="Q1331">
        <f t="shared" si="33"/>
        <v>1.0780000000000001</v>
      </c>
      <c r="S1331">
        <v>5</v>
      </c>
      <c r="AA1331">
        <f t="shared" si="34"/>
        <v>1796.6666666666667</v>
      </c>
      <c r="AB1331">
        <f t="shared" si="35"/>
        <v>556.58627087198511</v>
      </c>
      <c r="AC1331">
        <f t="shared" si="36"/>
        <v>29.68460111317254</v>
      </c>
      <c r="AD1331">
        <v>24</v>
      </c>
    </row>
    <row r="1332" spans="1:30" x14ac:dyDescent="0.25">
      <c r="A1332" t="s">
        <v>127</v>
      </c>
      <c r="B1332" t="s">
        <v>130</v>
      </c>
      <c r="C1332" t="s">
        <v>131</v>
      </c>
      <c r="D1332" s="2">
        <v>38597</v>
      </c>
      <c r="F1332">
        <v>24</v>
      </c>
      <c r="G1332">
        <v>2000</v>
      </c>
      <c r="I1332">
        <v>320</v>
      </c>
      <c r="M1332">
        <v>618</v>
      </c>
      <c r="N1332">
        <v>587</v>
      </c>
      <c r="O1332">
        <v>31</v>
      </c>
      <c r="P1332">
        <v>1107900</v>
      </c>
      <c r="Q1332">
        <f t="shared" si="33"/>
        <v>1.1079000000000001</v>
      </c>
      <c r="S1332">
        <v>5</v>
      </c>
      <c r="AA1332">
        <f t="shared" si="34"/>
        <v>1887.3935264054514</v>
      </c>
      <c r="AB1332">
        <f t="shared" si="35"/>
        <v>529.83121220326734</v>
      </c>
      <c r="AC1332">
        <f t="shared" si="36"/>
        <v>27.980864698980049</v>
      </c>
      <c r="AD1332">
        <v>24</v>
      </c>
    </row>
    <row r="1333" spans="1:30" x14ac:dyDescent="0.25">
      <c r="A1333" t="s">
        <v>127</v>
      </c>
      <c r="B1333" t="s">
        <v>130</v>
      </c>
      <c r="C1333" t="s">
        <v>131</v>
      </c>
      <c r="D1333" s="2">
        <v>38613</v>
      </c>
      <c r="F1333">
        <v>24</v>
      </c>
      <c r="G1333">
        <v>1540</v>
      </c>
      <c r="I1333">
        <v>300</v>
      </c>
      <c r="M1333">
        <v>635</v>
      </c>
      <c r="N1333">
        <v>603</v>
      </c>
      <c r="O1333">
        <v>32</v>
      </c>
      <c r="P1333">
        <v>1116400</v>
      </c>
      <c r="Q1333">
        <f t="shared" si="33"/>
        <v>1.1164000000000001</v>
      </c>
      <c r="S1333">
        <v>5</v>
      </c>
      <c r="AA1333">
        <f t="shared" si="34"/>
        <v>1851.4096185737976</v>
      </c>
      <c r="AB1333">
        <f t="shared" si="35"/>
        <v>540.12898602651376</v>
      </c>
      <c r="AC1333">
        <f t="shared" si="36"/>
        <v>28.663561447509853</v>
      </c>
      <c r="AD1333">
        <v>24</v>
      </c>
    </row>
    <row r="1334" spans="1:30" x14ac:dyDescent="0.25">
      <c r="A1334" t="s">
        <v>127</v>
      </c>
      <c r="B1334" t="s">
        <v>130</v>
      </c>
      <c r="C1334" t="s">
        <v>131</v>
      </c>
      <c r="D1334" s="2">
        <v>38624</v>
      </c>
      <c r="F1334">
        <v>24</v>
      </c>
      <c r="G1334">
        <v>1510</v>
      </c>
      <c r="I1334">
        <v>300</v>
      </c>
      <c r="M1334">
        <v>630</v>
      </c>
      <c r="N1334">
        <v>599</v>
      </c>
      <c r="O1334">
        <v>31</v>
      </c>
      <c r="P1334">
        <v>1015500.0000000001</v>
      </c>
      <c r="Q1334">
        <f t="shared" si="33"/>
        <v>1.0155000000000001</v>
      </c>
      <c r="S1334">
        <v>5</v>
      </c>
      <c r="AA1334">
        <f t="shared" si="34"/>
        <v>1695.3255425709517</v>
      </c>
      <c r="AB1334">
        <f t="shared" si="35"/>
        <v>589.85721319547019</v>
      </c>
      <c r="AC1334">
        <f t="shared" si="36"/>
        <v>30.526834071885769</v>
      </c>
      <c r="AD1334">
        <v>24</v>
      </c>
    </row>
    <row r="1335" spans="1:30" x14ac:dyDescent="0.25">
      <c r="A1335" t="s">
        <v>127</v>
      </c>
      <c r="B1335" t="s">
        <v>130</v>
      </c>
      <c r="C1335" t="s">
        <v>131</v>
      </c>
      <c r="D1335" s="2">
        <v>38630</v>
      </c>
      <c r="F1335">
        <v>24</v>
      </c>
      <c r="G1335">
        <v>1520</v>
      </c>
      <c r="I1335">
        <v>320</v>
      </c>
      <c r="M1335">
        <v>639</v>
      </c>
      <c r="N1335">
        <v>607</v>
      </c>
      <c r="O1335">
        <v>32</v>
      </c>
      <c r="P1335">
        <v>1110400</v>
      </c>
      <c r="Q1335">
        <f t="shared" si="33"/>
        <v>1.1104000000000001</v>
      </c>
      <c r="S1335">
        <v>5</v>
      </c>
      <c r="AA1335">
        <f t="shared" si="34"/>
        <v>1829.324546952224</v>
      </c>
      <c r="AB1335">
        <f t="shared" si="35"/>
        <v>546.64985590778099</v>
      </c>
      <c r="AC1335">
        <f t="shared" si="36"/>
        <v>28.81844380403458</v>
      </c>
      <c r="AD1335">
        <v>24</v>
      </c>
    </row>
    <row r="1336" spans="1:30" x14ac:dyDescent="0.25">
      <c r="A1336" t="s">
        <v>127</v>
      </c>
      <c r="B1336" t="s">
        <v>130</v>
      </c>
      <c r="C1336" t="s">
        <v>131</v>
      </c>
      <c r="D1336" s="2">
        <v>38633</v>
      </c>
      <c r="F1336">
        <v>24</v>
      </c>
      <c r="G1336">
        <v>1600</v>
      </c>
      <c r="I1336">
        <v>380</v>
      </c>
      <c r="M1336">
        <v>625</v>
      </c>
      <c r="N1336">
        <v>588</v>
      </c>
      <c r="O1336">
        <v>37</v>
      </c>
      <c r="P1336">
        <v>1078000</v>
      </c>
      <c r="Q1336">
        <f t="shared" si="33"/>
        <v>1.0780000000000001</v>
      </c>
      <c r="S1336">
        <v>6</v>
      </c>
      <c r="AA1336">
        <f t="shared" si="34"/>
        <v>1833.3333333333333</v>
      </c>
      <c r="AB1336">
        <f t="shared" si="35"/>
        <v>545.45454545454538</v>
      </c>
      <c r="AC1336">
        <f t="shared" si="36"/>
        <v>34.32282003710575</v>
      </c>
      <c r="AD1336">
        <v>24</v>
      </c>
    </row>
    <row r="1337" spans="1:30" x14ac:dyDescent="0.25">
      <c r="A1337" t="s">
        <v>127</v>
      </c>
      <c r="B1337" t="s">
        <v>130</v>
      </c>
      <c r="C1337" t="s">
        <v>131</v>
      </c>
      <c r="D1337" s="2">
        <v>38643</v>
      </c>
      <c r="F1337">
        <v>24</v>
      </c>
      <c r="G1337">
        <v>1500</v>
      </c>
      <c r="I1337">
        <v>290</v>
      </c>
      <c r="M1337">
        <v>650</v>
      </c>
      <c r="N1337">
        <v>618</v>
      </c>
      <c r="O1337">
        <v>32</v>
      </c>
      <c r="P1337">
        <v>1103500</v>
      </c>
      <c r="Q1337">
        <f t="shared" si="33"/>
        <v>1.1034999999999999</v>
      </c>
      <c r="S1337">
        <v>5</v>
      </c>
      <c r="AA1337">
        <f t="shared" si="34"/>
        <v>1785.598705501618</v>
      </c>
      <c r="AB1337">
        <f t="shared" si="35"/>
        <v>560.03624830086096</v>
      </c>
      <c r="AC1337">
        <f t="shared" si="36"/>
        <v>28.998640688717717</v>
      </c>
      <c r="AD1337">
        <v>24</v>
      </c>
    </row>
    <row r="1338" spans="1:30" x14ac:dyDescent="0.25">
      <c r="A1338" t="s">
        <v>127</v>
      </c>
      <c r="B1338" t="s">
        <v>130</v>
      </c>
      <c r="C1338" t="s">
        <v>131</v>
      </c>
      <c r="D1338" s="2">
        <v>38668</v>
      </c>
      <c r="F1338">
        <v>24</v>
      </c>
      <c r="G1338">
        <v>1450</v>
      </c>
      <c r="I1338">
        <v>280</v>
      </c>
      <c r="M1338">
        <v>620</v>
      </c>
      <c r="N1338">
        <v>570</v>
      </c>
      <c r="O1338">
        <v>50</v>
      </c>
      <c r="P1338">
        <v>1124300</v>
      </c>
      <c r="Q1338">
        <f t="shared" si="33"/>
        <v>1.1243000000000001</v>
      </c>
      <c r="S1338">
        <v>8</v>
      </c>
      <c r="AA1338">
        <f t="shared" si="34"/>
        <v>1972.4561403508771</v>
      </c>
      <c r="AB1338">
        <f t="shared" si="35"/>
        <v>506.98212220937467</v>
      </c>
      <c r="AC1338">
        <f t="shared" si="36"/>
        <v>44.472115983278478</v>
      </c>
      <c r="AD1338">
        <v>24</v>
      </c>
    </row>
    <row r="1339" spans="1:30" x14ac:dyDescent="0.25">
      <c r="A1339" t="s">
        <v>127</v>
      </c>
      <c r="B1339" t="s">
        <v>130</v>
      </c>
      <c r="C1339" t="s">
        <v>131</v>
      </c>
      <c r="D1339" s="2">
        <v>38687</v>
      </c>
      <c r="F1339">
        <v>24</v>
      </c>
      <c r="G1339">
        <v>2000</v>
      </c>
      <c r="I1339">
        <v>340</v>
      </c>
      <c r="M1339">
        <v>634</v>
      </c>
      <c r="N1339">
        <v>602</v>
      </c>
      <c r="O1339">
        <v>32</v>
      </c>
      <c r="P1339">
        <v>1024100</v>
      </c>
      <c r="Q1339">
        <f t="shared" si="33"/>
        <v>1.0241</v>
      </c>
      <c r="S1339">
        <v>5</v>
      </c>
      <c r="AA1339">
        <f t="shared" si="34"/>
        <v>1701.1627906976744</v>
      </c>
      <c r="AB1339">
        <f t="shared" si="35"/>
        <v>587.83321941216673</v>
      </c>
      <c r="AC1339">
        <f t="shared" si="36"/>
        <v>31.246948540181624</v>
      </c>
      <c r="AD1339">
        <v>24</v>
      </c>
    </row>
    <row r="1340" spans="1:30" x14ac:dyDescent="0.25">
      <c r="A1340" t="s">
        <v>127</v>
      </c>
      <c r="B1340" t="s">
        <v>130</v>
      </c>
      <c r="C1340" t="s">
        <v>131</v>
      </c>
      <c r="D1340" s="2">
        <v>38708</v>
      </c>
      <c r="F1340">
        <v>24</v>
      </c>
      <c r="G1340">
        <v>1520</v>
      </c>
      <c r="I1340">
        <v>310</v>
      </c>
      <c r="M1340">
        <v>630</v>
      </c>
      <c r="N1340">
        <v>592</v>
      </c>
      <c r="O1340">
        <v>38</v>
      </c>
      <c r="P1340">
        <v>1100000</v>
      </c>
      <c r="Q1340">
        <f t="shared" si="33"/>
        <v>1.1000000000000001</v>
      </c>
      <c r="S1340">
        <v>6</v>
      </c>
      <c r="AA1340">
        <f t="shared" si="34"/>
        <v>1858.1081081081081</v>
      </c>
      <c r="AB1340">
        <f t="shared" si="35"/>
        <v>538.18181818181813</v>
      </c>
      <c r="AC1340">
        <f t="shared" si="36"/>
        <v>34.54545454545454</v>
      </c>
      <c r="AD1340">
        <v>24</v>
      </c>
    </row>
    <row r="1341" spans="1:30" x14ac:dyDescent="0.25">
      <c r="A1341" t="s">
        <v>127</v>
      </c>
      <c r="B1341" t="s">
        <v>130</v>
      </c>
      <c r="C1341" t="s">
        <v>131</v>
      </c>
      <c r="D1341" s="2">
        <v>38722</v>
      </c>
      <c r="F1341">
        <v>24</v>
      </c>
      <c r="G1341">
        <v>1510</v>
      </c>
      <c r="I1341">
        <v>300</v>
      </c>
      <c r="M1341">
        <v>610</v>
      </c>
      <c r="N1341">
        <v>561</v>
      </c>
      <c r="O1341">
        <v>49</v>
      </c>
      <c r="P1341">
        <v>1153000</v>
      </c>
      <c r="Q1341">
        <f t="shared" si="33"/>
        <v>1.153</v>
      </c>
      <c r="S1341">
        <v>8</v>
      </c>
      <c r="AA1341">
        <f t="shared" si="34"/>
        <v>2055.2584670231731</v>
      </c>
      <c r="AB1341">
        <f t="shared" si="35"/>
        <v>486.5568083261058</v>
      </c>
      <c r="AC1341">
        <f t="shared" si="36"/>
        <v>42.497831743278404</v>
      </c>
      <c r="AD1341">
        <v>24</v>
      </c>
    </row>
    <row r="1342" spans="1:30" x14ac:dyDescent="0.25">
      <c r="A1342" t="s">
        <v>127</v>
      </c>
      <c r="B1342" t="s">
        <v>130</v>
      </c>
      <c r="C1342" t="s">
        <v>131</v>
      </c>
      <c r="D1342" s="2">
        <v>38759</v>
      </c>
      <c r="F1342">
        <v>24</v>
      </c>
      <c r="G1342">
        <v>1450</v>
      </c>
      <c r="I1342">
        <v>290</v>
      </c>
      <c r="M1342">
        <v>625</v>
      </c>
      <c r="N1342">
        <v>581</v>
      </c>
      <c r="O1342">
        <v>44</v>
      </c>
      <c r="P1342">
        <v>1164200</v>
      </c>
      <c r="Q1342">
        <f t="shared" si="33"/>
        <v>1.1641999999999999</v>
      </c>
      <c r="S1342">
        <v>7</v>
      </c>
      <c r="AA1342">
        <f t="shared" si="34"/>
        <v>2003.7865748709123</v>
      </c>
      <c r="AB1342">
        <f t="shared" si="35"/>
        <v>499.05514516406117</v>
      </c>
      <c r="AC1342">
        <f t="shared" si="36"/>
        <v>37.794193437553687</v>
      </c>
      <c r="AD1342">
        <v>24</v>
      </c>
    </row>
    <row r="1343" spans="1:30" x14ac:dyDescent="0.25">
      <c r="A1343" t="s">
        <v>127</v>
      </c>
      <c r="B1343" t="s">
        <v>130</v>
      </c>
      <c r="C1343" t="s">
        <v>131</v>
      </c>
      <c r="D1343" s="2">
        <v>39000</v>
      </c>
      <c r="F1343">
        <v>20</v>
      </c>
      <c r="G1343">
        <v>1680</v>
      </c>
      <c r="I1343">
        <v>240</v>
      </c>
      <c r="M1343">
        <v>1159</v>
      </c>
      <c r="N1343">
        <v>1159</v>
      </c>
      <c r="O1343">
        <v>0</v>
      </c>
      <c r="P1343">
        <v>1412800</v>
      </c>
      <c r="Q1343">
        <f t="shared" si="33"/>
        <v>1.4128000000000001</v>
      </c>
      <c r="S1343">
        <v>0</v>
      </c>
      <c r="T1343">
        <v>0.80779999999999996</v>
      </c>
      <c r="X1343" t="s">
        <v>309</v>
      </c>
      <c r="AA1343">
        <f t="shared" si="34"/>
        <v>1218.9818809318378</v>
      </c>
      <c r="AB1343">
        <f t="shared" si="35"/>
        <v>820.35673839184597</v>
      </c>
      <c r="AC1343">
        <f t="shared" si="36"/>
        <v>0</v>
      </c>
      <c r="AD1343">
        <v>20</v>
      </c>
    </row>
    <row r="1344" spans="1:30" x14ac:dyDescent="0.25">
      <c r="A1344" t="s">
        <v>127</v>
      </c>
      <c r="B1344" t="s">
        <v>130</v>
      </c>
      <c r="C1344" t="s">
        <v>131</v>
      </c>
      <c r="D1344" s="2">
        <v>39510</v>
      </c>
      <c r="F1344">
        <v>24</v>
      </c>
      <c r="G1344">
        <v>1500</v>
      </c>
      <c r="I1344">
        <v>370</v>
      </c>
      <c r="M1344">
        <v>1320</v>
      </c>
      <c r="N1344">
        <v>1135</v>
      </c>
      <c r="O1344">
        <v>185</v>
      </c>
      <c r="P1344">
        <v>1110200</v>
      </c>
      <c r="Q1344">
        <f t="shared" si="33"/>
        <v>1.1102000000000001</v>
      </c>
      <c r="S1344">
        <v>14</v>
      </c>
      <c r="AA1344">
        <f t="shared" si="34"/>
        <v>978.14977973568284</v>
      </c>
      <c r="AB1344">
        <f t="shared" si="35"/>
        <v>1022.3383174202845</v>
      </c>
      <c r="AC1344">
        <f t="shared" si="36"/>
        <v>166.6366420464781</v>
      </c>
      <c r="AD1344">
        <v>24</v>
      </c>
    </row>
    <row r="1345" spans="1:30" x14ac:dyDescent="0.25">
      <c r="A1345" t="s">
        <v>127</v>
      </c>
      <c r="B1345" t="s">
        <v>130</v>
      </c>
      <c r="C1345" t="s">
        <v>131</v>
      </c>
      <c r="D1345" s="2">
        <v>39519</v>
      </c>
      <c r="F1345">
        <v>24</v>
      </c>
      <c r="G1345">
        <v>1280</v>
      </c>
      <c r="I1345">
        <v>350</v>
      </c>
      <c r="M1345">
        <v>1327</v>
      </c>
      <c r="N1345">
        <v>916</v>
      </c>
      <c r="O1345">
        <v>411</v>
      </c>
      <c r="P1345">
        <v>995800</v>
      </c>
      <c r="Q1345">
        <f t="shared" si="33"/>
        <v>0.99580000000000002</v>
      </c>
      <c r="S1345">
        <v>31</v>
      </c>
      <c r="AA1345">
        <f t="shared" si="34"/>
        <v>1087.117903930131</v>
      </c>
      <c r="AB1345">
        <f t="shared" si="35"/>
        <v>919.86342639084148</v>
      </c>
      <c r="AC1345">
        <f t="shared" si="36"/>
        <v>412.73348061859809</v>
      </c>
      <c r="AD1345">
        <v>24</v>
      </c>
    </row>
    <row r="1346" spans="1:30" x14ac:dyDescent="0.25">
      <c r="A1346" t="s">
        <v>127</v>
      </c>
      <c r="B1346" t="s">
        <v>130</v>
      </c>
      <c r="C1346" t="s">
        <v>131</v>
      </c>
      <c r="D1346" s="2">
        <v>39553</v>
      </c>
      <c r="F1346">
        <v>24</v>
      </c>
      <c r="G1346">
        <v>1250</v>
      </c>
      <c r="I1346">
        <v>350</v>
      </c>
      <c r="M1346">
        <v>1330</v>
      </c>
      <c r="N1346">
        <v>891</v>
      </c>
      <c r="O1346">
        <v>439</v>
      </c>
      <c r="P1346">
        <v>953100</v>
      </c>
      <c r="Q1346">
        <f t="shared" ref="Q1346:Q1409" si="37">P1346/1000000</f>
        <v>0.95309999999999995</v>
      </c>
      <c r="S1346">
        <v>33</v>
      </c>
      <c r="AA1346">
        <f t="shared" ref="AA1346:AA1409" si="38">P1346/N1346</f>
        <v>1069.6969696969697</v>
      </c>
      <c r="AB1346">
        <f t="shared" ref="AB1346:AB1409" si="39">N1346/(P1346/1000000)</f>
        <v>934.84419263456095</v>
      </c>
      <c r="AC1346">
        <f t="shared" ref="AC1346:AC1409" si="40">O1346/(P1346/1000000)</f>
        <v>460.60224530479491</v>
      </c>
      <c r="AD1346">
        <v>24</v>
      </c>
    </row>
    <row r="1347" spans="1:30" x14ac:dyDescent="0.25">
      <c r="A1347" t="s">
        <v>127</v>
      </c>
      <c r="B1347" t="s">
        <v>130</v>
      </c>
      <c r="C1347" t="s">
        <v>131</v>
      </c>
      <c r="D1347" s="2">
        <v>39559</v>
      </c>
      <c r="F1347">
        <v>24</v>
      </c>
      <c r="G1347">
        <v>1100</v>
      </c>
      <c r="I1347">
        <v>320</v>
      </c>
      <c r="M1347">
        <v>1324</v>
      </c>
      <c r="N1347">
        <v>874</v>
      </c>
      <c r="O1347">
        <v>450</v>
      </c>
      <c r="P1347">
        <v>902200</v>
      </c>
      <c r="Q1347">
        <f t="shared" si="37"/>
        <v>0.9022</v>
      </c>
      <c r="S1347">
        <v>34</v>
      </c>
      <c r="AA1347">
        <f t="shared" si="38"/>
        <v>1032.2654462242563</v>
      </c>
      <c r="AB1347">
        <f t="shared" si="39"/>
        <v>968.74307248947014</v>
      </c>
      <c r="AC1347">
        <f t="shared" si="40"/>
        <v>498.78075814675236</v>
      </c>
      <c r="AD1347">
        <v>24</v>
      </c>
    </row>
    <row r="1348" spans="1:30" x14ac:dyDescent="0.25">
      <c r="A1348" t="s">
        <v>127</v>
      </c>
      <c r="B1348" t="s">
        <v>130</v>
      </c>
      <c r="C1348" t="s">
        <v>131</v>
      </c>
      <c r="D1348" s="2">
        <v>39579</v>
      </c>
      <c r="F1348">
        <v>24</v>
      </c>
      <c r="G1348">
        <v>1350</v>
      </c>
      <c r="I1348">
        <v>220</v>
      </c>
      <c r="M1348">
        <v>715</v>
      </c>
      <c r="N1348">
        <v>465</v>
      </c>
      <c r="O1348">
        <v>250</v>
      </c>
      <c r="P1348">
        <v>2098000</v>
      </c>
      <c r="Q1348">
        <f t="shared" si="37"/>
        <v>2.0979999999999999</v>
      </c>
      <c r="S1348">
        <v>35</v>
      </c>
      <c r="AA1348">
        <f t="shared" si="38"/>
        <v>4511.8279569892475</v>
      </c>
      <c r="AB1348">
        <f t="shared" si="39"/>
        <v>221.63965681601528</v>
      </c>
      <c r="AC1348">
        <f t="shared" si="40"/>
        <v>119.16110581506197</v>
      </c>
      <c r="AD1348">
        <v>24</v>
      </c>
    </row>
    <row r="1349" spans="1:30" x14ac:dyDescent="0.25">
      <c r="A1349" t="s">
        <v>127</v>
      </c>
      <c r="B1349" t="s">
        <v>130</v>
      </c>
      <c r="C1349" t="s">
        <v>131</v>
      </c>
      <c r="D1349" s="2">
        <v>39597</v>
      </c>
      <c r="F1349">
        <v>24</v>
      </c>
      <c r="G1349">
        <v>1590</v>
      </c>
      <c r="I1349">
        <v>300</v>
      </c>
      <c r="M1349">
        <v>715</v>
      </c>
      <c r="N1349">
        <v>572</v>
      </c>
      <c r="O1349">
        <v>143</v>
      </c>
      <c r="P1349">
        <v>2098000</v>
      </c>
      <c r="Q1349">
        <f t="shared" si="37"/>
        <v>2.0979999999999999</v>
      </c>
      <c r="S1349">
        <v>20</v>
      </c>
      <c r="AA1349">
        <f t="shared" si="38"/>
        <v>3667.8321678321677</v>
      </c>
      <c r="AB1349">
        <f t="shared" si="39"/>
        <v>272.64061010486176</v>
      </c>
      <c r="AC1349">
        <f t="shared" si="40"/>
        <v>68.160152526215441</v>
      </c>
      <c r="AD1349">
        <v>24</v>
      </c>
    </row>
    <row r="1350" spans="1:30" x14ac:dyDescent="0.25">
      <c r="A1350" t="s">
        <v>127</v>
      </c>
      <c r="B1350" t="s">
        <v>130</v>
      </c>
      <c r="C1350" t="s">
        <v>131</v>
      </c>
      <c r="D1350" s="2">
        <v>39598</v>
      </c>
      <c r="F1350">
        <v>24</v>
      </c>
      <c r="G1350">
        <v>1590</v>
      </c>
      <c r="I1350">
        <v>300</v>
      </c>
      <c r="M1350">
        <v>686</v>
      </c>
      <c r="N1350">
        <v>549</v>
      </c>
      <c r="O1350">
        <v>137</v>
      </c>
      <c r="P1350">
        <v>2073300.0000000002</v>
      </c>
      <c r="Q1350">
        <f t="shared" si="37"/>
        <v>2.0733000000000001</v>
      </c>
      <c r="S1350">
        <v>20</v>
      </c>
      <c r="AA1350">
        <f t="shared" si="38"/>
        <v>3776.5027322404376</v>
      </c>
      <c r="AB1350">
        <f t="shared" si="39"/>
        <v>264.7952539429894</v>
      </c>
      <c r="AC1350">
        <f t="shared" si="40"/>
        <v>66.078232769015571</v>
      </c>
      <c r="AD1350">
        <v>24</v>
      </c>
    </row>
    <row r="1351" spans="1:30" x14ac:dyDescent="0.25">
      <c r="A1351" t="s">
        <v>127</v>
      </c>
      <c r="B1351" t="s">
        <v>130</v>
      </c>
      <c r="C1351" t="s">
        <v>131</v>
      </c>
      <c r="D1351" s="2">
        <v>39608</v>
      </c>
      <c r="F1351">
        <v>32</v>
      </c>
      <c r="G1351">
        <v>1410</v>
      </c>
      <c r="I1351">
        <v>450</v>
      </c>
      <c r="M1351">
        <v>1088</v>
      </c>
      <c r="N1351">
        <v>762</v>
      </c>
      <c r="O1351">
        <v>326</v>
      </c>
      <c r="P1351">
        <v>3083200</v>
      </c>
      <c r="Q1351">
        <f t="shared" si="37"/>
        <v>3.0832000000000002</v>
      </c>
      <c r="S1351">
        <v>30</v>
      </c>
      <c r="AA1351">
        <f t="shared" si="38"/>
        <v>4046.1942257217847</v>
      </c>
      <c r="AB1351">
        <f t="shared" si="39"/>
        <v>247.145822522055</v>
      </c>
      <c r="AC1351">
        <f t="shared" si="40"/>
        <v>105.73430202387129</v>
      </c>
      <c r="AD1351">
        <v>32</v>
      </c>
    </row>
    <row r="1352" spans="1:30" x14ac:dyDescent="0.25">
      <c r="A1352" t="s">
        <v>127</v>
      </c>
      <c r="B1352" t="s">
        <v>130</v>
      </c>
      <c r="C1352" t="s">
        <v>131</v>
      </c>
      <c r="D1352" s="2">
        <v>39671</v>
      </c>
      <c r="F1352">
        <v>32</v>
      </c>
      <c r="G1352">
        <v>1000</v>
      </c>
      <c r="I1352">
        <v>1000</v>
      </c>
      <c r="M1352">
        <v>1088</v>
      </c>
      <c r="N1352">
        <v>751</v>
      </c>
      <c r="O1352">
        <v>337</v>
      </c>
      <c r="P1352">
        <v>3083200</v>
      </c>
      <c r="Q1352">
        <f t="shared" si="37"/>
        <v>3.0832000000000002</v>
      </c>
      <c r="S1352">
        <v>31</v>
      </c>
      <c r="AA1352">
        <f t="shared" si="38"/>
        <v>4105.4593874833554</v>
      </c>
      <c r="AB1352">
        <f t="shared" si="39"/>
        <v>243.57810067462376</v>
      </c>
      <c r="AC1352">
        <f t="shared" si="40"/>
        <v>109.30202387130254</v>
      </c>
      <c r="AD1352">
        <v>32</v>
      </c>
    </row>
    <row r="1353" spans="1:30" x14ac:dyDescent="0.25">
      <c r="A1353" t="s">
        <v>127</v>
      </c>
      <c r="B1353" t="s">
        <v>130</v>
      </c>
      <c r="C1353" t="s">
        <v>131</v>
      </c>
      <c r="D1353" s="2">
        <v>39672</v>
      </c>
      <c r="F1353">
        <v>32</v>
      </c>
      <c r="G1353">
        <v>1000</v>
      </c>
      <c r="I1353">
        <v>370</v>
      </c>
      <c r="M1353">
        <v>892</v>
      </c>
      <c r="N1353">
        <v>615</v>
      </c>
      <c r="O1353">
        <v>277</v>
      </c>
      <c r="P1353">
        <v>2219500</v>
      </c>
      <c r="Q1353">
        <f t="shared" si="37"/>
        <v>2.2195</v>
      </c>
      <c r="S1353">
        <v>31</v>
      </c>
      <c r="AA1353">
        <f t="shared" si="38"/>
        <v>3608.9430894308944</v>
      </c>
      <c r="AB1353">
        <f t="shared" si="39"/>
        <v>277.08943455733271</v>
      </c>
      <c r="AC1353">
        <f t="shared" si="40"/>
        <v>124.8028835323271</v>
      </c>
      <c r="AD1353">
        <v>32</v>
      </c>
    </row>
    <row r="1354" spans="1:30" x14ac:dyDescent="0.25">
      <c r="A1354" t="s">
        <v>127</v>
      </c>
      <c r="B1354" t="s">
        <v>130</v>
      </c>
      <c r="C1354" t="s">
        <v>131</v>
      </c>
      <c r="D1354" s="2">
        <v>39693</v>
      </c>
      <c r="F1354">
        <v>32</v>
      </c>
      <c r="G1354">
        <v>1260</v>
      </c>
      <c r="I1354">
        <v>350</v>
      </c>
      <c r="M1354">
        <v>923</v>
      </c>
      <c r="N1354">
        <v>692</v>
      </c>
      <c r="O1354">
        <v>231</v>
      </c>
      <c r="P1354">
        <v>2219500</v>
      </c>
      <c r="Q1354">
        <f t="shared" si="37"/>
        <v>2.2195</v>
      </c>
      <c r="S1354">
        <v>25</v>
      </c>
      <c r="AA1354">
        <f t="shared" si="38"/>
        <v>3207.3699421965316</v>
      </c>
      <c r="AB1354">
        <f t="shared" si="39"/>
        <v>311.78193286776303</v>
      </c>
      <c r="AC1354">
        <f t="shared" si="40"/>
        <v>104.07749493129083</v>
      </c>
      <c r="AD1354">
        <v>32</v>
      </c>
    </row>
    <row r="1355" spans="1:30" x14ac:dyDescent="0.25">
      <c r="A1355" t="s">
        <v>127</v>
      </c>
      <c r="B1355" t="s">
        <v>142</v>
      </c>
      <c r="C1355" t="s">
        <v>143</v>
      </c>
      <c r="D1355" s="2">
        <v>40846</v>
      </c>
      <c r="E1355">
        <v>8</v>
      </c>
      <c r="F1355">
        <v>28</v>
      </c>
      <c r="G1355">
        <v>2300</v>
      </c>
      <c r="I1355">
        <v>250</v>
      </c>
      <c r="J1355">
        <v>150</v>
      </c>
      <c r="K1355">
        <v>182.26</v>
      </c>
      <c r="L1355">
        <v>62.49</v>
      </c>
      <c r="M1355">
        <v>742.8</v>
      </c>
      <c r="N1355">
        <v>742.06</v>
      </c>
      <c r="O1355">
        <v>0.74</v>
      </c>
      <c r="P1355">
        <v>8898960</v>
      </c>
      <c r="Q1355">
        <f t="shared" si="37"/>
        <v>8.8989600000000006</v>
      </c>
      <c r="S1355">
        <v>0.1</v>
      </c>
      <c r="Y1355" t="s">
        <v>328</v>
      </c>
      <c r="AA1355">
        <f t="shared" si="38"/>
        <v>11992.237824434682</v>
      </c>
      <c r="AB1355">
        <f t="shared" si="39"/>
        <v>83.387272220574076</v>
      </c>
      <c r="AC1355">
        <f t="shared" si="40"/>
        <v>8.3155784496165841E-2</v>
      </c>
      <c r="AD1355">
        <v>28</v>
      </c>
    </row>
    <row r="1356" spans="1:30" x14ac:dyDescent="0.25">
      <c r="A1356" t="s">
        <v>127</v>
      </c>
      <c r="B1356" t="s">
        <v>142</v>
      </c>
      <c r="C1356" t="s">
        <v>143</v>
      </c>
      <c r="D1356" s="2">
        <v>40868</v>
      </c>
      <c r="E1356">
        <v>8</v>
      </c>
      <c r="F1356">
        <v>28</v>
      </c>
      <c r="G1356">
        <v>2300</v>
      </c>
      <c r="I1356">
        <v>350</v>
      </c>
      <c r="J1356">
        <v>150</v>
      </c>
      <c r="K1356">
        <v>236.95</v>
      </c>
      <c r="L1356">
        <v>64.91</v>
      </c>
      <c r="M1356">
        <v>667.5</v>
      </c>
      <c r="N1356">
        <v>666.83</v>
      </c>
      <c r="O1356">
        <v>0.67</v>
      </c>
      <c r="P1356">
        <v>8453880</v>
      </c>
      <c r="Q1356">
        <f t="shared" si="37"/>
        <v>8.4538799999999998</v>
      </c>
      <c r="S1356">
        <v>0.1</v>
      </c>
      <c r="Y1356" t="s">
        <v>328</v>
      </c>
      <c r="AA1356">
        <f t="shared" si="38"/>
        <v>12677.71396007978</v>
      </c>
      <c r="AB1356">
        <f t="shared" si="39"/>
        <v>78.878574098520446</v>
      </c>
      <c r="AC1356">
        <f t="shared" si="40"/>
        <v>7.925354984929997E-2</v>
      </c>
      <c r="AD1356">
        <v>28</v>
      </c>
    </row>
    <row r="1357" spans="1:30" x14ac:dyDescent="0.25">
      <c r="A1357" t="s">
        <v>127</v>
      </c>
      <c r="B1357" t="s">
        <v>142</v>
      </c>
      <c r="C1357" t="s">
        <v>143</v>
      </c>
      <c r="D1357" s="2">
        <v>40908</v>
      </c>
      <c r="E1357">
        <v>24</v>
      </c>
      <c r="F1357">
        <v>28</v>
      </c>
      <c r="G1357">
        <v>2300</v>
      </c>
      <c r="I1357">
        <v>350</v>
      </c>
      <c r="J1357">
        <v>250</v>
      </c>
      <c r="K1357">
        <v>245.96</v>
      </c>
      <c r="L1357">
        <v>63.91</v>
      </c>
      <c r="M1357">
        <v>674.1</v>
      </c>
      <c r="N1357">
        <v>673.43</v>
      </c>
      <c r="O1357">
        <v>0.67</v>
      </c>
      <c r="P1357">
        <v>8891520</v>
      </c>
      <c r="Q1357">
        <f t="shared" si="37"/>
        <v>8.8915199999999999</v>
      </c>
      <c r="S1357">
        <v>0.1</v>
      </c>
      <c r="Y1357" t="s">
        <v>327</v>
      </c>
      <c r="AA1357">
        <f t="shared" si="38"/>
        <v>13203.332194882914</v>
      </c>
      <c r="AB1357">
        <f t="shared" si="39"/>
        <v>75.73845641690059</v>
      </c>
      <c r="AC1357">
        <f t="shared" si="40"/>
        <v>7.5352695602101782E-2</v>
      </c>
      <c r="AD1357">
        <v>28</v>
      </c>
    </row>
    <row r="1358" spans="1:30" x14ac:dyDescent="0.25">
      <c r="A1358" t="s">
        <v>127</v>
      </c>
      <c r="B1358" t="s">
        <v>142</v>
      </c>
      <c r="C1358" t="s">
        <v>143</v>
      </c>
      <c r="D1358" s="2">
        <v>40939</v>
      </c>
      <c r="E1358">
        <v>24</v>
      </c>
      <c r="F1358">
        <v>28</v>
      </c>
      <c r="G1358">
        <v>2250</v>
      </c>
      <c r="I1358">
        <v>430</v>
      </c>
      <c r="J1358">
        <v>270</v>
      </c>
      <c r="K1358">
        <v>245.5</v>
      </c>
      <c r="L1358">
        <v>64.55</v>
      </c>
      <c r="M1358">
        <v>680</v>
      </c>
      <c r="N1358">
        <v>679.32</v>
      </c>
      <c r="O1358">
        <v>0.68</v>
      </c>
      <c r="P1358">
        <v>8895480</v>
      </c>
      <c r="Q1358">
        <f t="shared" si="37"/>
        <v>8.8954799999999992</v>
      </c>
      <c r="S1358">
        <v>0.1</v>
      </c>
      <c r="Y1358" t="s">
        <v>328</v>
      </c>
      <c r="AA1358">
        <f t="shared" si="38"/>
        <v>13094.682918212329</v>
      </c>
      <c r="AB1358">
        <f t="shared" si="39"/>
        <v>76.366873962956475</v>
      </c>
      <c r="AC1358">
        <f t="shared" si="40"/>
        <v>7.6443317280236719E-2</v>
      </c>
      <c r="AD1358">
        <v>28</v>
      </c>
    </row>
    <row r="1359" spans="1:30" x14ac:dyDescent="0.25">
      <c r="A1359" t="s">
        <v>127</v>
      </c>
      <c r="B1359" t="s">
        <v>142</v>
      </c>
      <c r="C1359" t="s">
        <v>143</v>
      </c>
      <c r="D1359" s="2">
        <v>40957</v>
      </c>
      <c r="E1359">
        <v>24</v>
      </c>
      <c r="F1359">
        <v>28</v>
      </c>
      <c r="G1359">
        <v>2250</v>
      </c>
      <c r="I1359">
        <v>300</v>
      </c>
      <c r="J1359">
        <v>275</v>
      </c>
      <c r="K1359">
        <v>245.9</v>
      </c>
      <c r="L1359">
        <v>64.92</v>
      </c>
      <c r="M1359">
        <v>713.9</v>
      </c>
      <c r="N1359">
        <v>713.19</v>
      </c>
      <c r="O1359">
        <v>0.71</v>
      </c>
      <c r="P1359">
        <v>9217280</v>
      </c>
      <c r="Q1359">
        <f t="shared" si="37"/>
        <v>9.2172800000000006</v>
      </c>
      <c r="S1359">
        <v>0.1</v>
      </c>
      <c r="Y1359" t="s">
        <v>327</v>
      </c>
      <c r="AA1359">
        <f t="shared" si="38"/>
        <v>12924.017442757189</v>
      </c>
      <c r="AB1359">
        <f t="shared" si="39"/>
        <v>77.375321135953342</v>
      </c>
      <c r="AC1359">
        <f t="shared" si="40"/>
        <v>7.7029232051103999E-2</v>
      </c>
      <c r="AD1359">
        <v>28</v>
      </c>
    </row>
    <row r="1360" spans="1:30" x14ac:dyDescent="0.25">
      <c r="A1360" t="s">
        <v>127</v>
      </c>
      <c r="B1360" t="s">
        <v>142</v>
      </c>
      <c r="C1360" t="s">
        <v>143</v>
      </c>
      <c r="D1360" s="2">
        <v>40994</v>
      </c>
      <c r="E1360">
        <v>24</v>
      </c>
      <c r="F1360">
        <v>28</v>
      </c>
      <c r="G1360">
        <v>2150</v>
      </c>
      <c r="I1360">
        <v>650</v>
      </c>
      <c r="J1360">
        <v>310</v>
      </c>
      <c r="K1360">
        <v>267.36500000000001</v>
      </c>
      <c r="L1360">
        <v>66.52</v>
      </c>
      <c r="M1360">
        <v>1030.5999999999999</v>
      </c>
      <c r="N1360">
        <v>1030.2908199999999</v>
      </c>
      <c r="O1360">
        <v>0.30917999999996898</v>
      </c>
      <c r="P1360">
        <v>13624000</v>
      </c>
      <c r="Q1360">
        <f t="shared" si="37"/>
        <v>13.624000000000001</v>
      </c>
      <c r="S1360">
        <v>0.03</v>
      </c>
      <c r="Y1360" t="s">
        <v>327</v>
      </c>
      <c r="AA1360">
        <f t="shared" si="38"/>
        <v>13223.450831096408</v>
      </c>
      <c r="AB1360">
        <f t="shared" si="39"/>
        <v>75.62322519083969</v>
      </c>
      <c r="AC1360">
        <f t="shared" si="40"/>
        <v>2.2693775689956619E-2</v>
      </c>
      <c r="AD1360">
        <v>28</v>
      </c>
    </row>
    <row r="1361" spans="1:30" x14ac:dyDescent="0.25">
      <c r="A1361" t="s">
        <v>127</v>
      </c>
      <c r="B1361" t="s">
        <v>142</v>
      </c>
      <c r="C1361" t="s">
        <v>143</v>
      </c>
      <c r="D1361" s="2">
        <v>41152</v>
      </c>
      <c r="E1361">
        <v>22</v>
      </c>
      <c r="F1361">
        <v>28</v>
      </c>
      <c r="G1361">
        <v>2150</v>
      </c>
      <c r="I1361">
        <v>650</v>
      </c>
      <c r="J1361">
        <v>190</v>
      </c>
      <c r="K1361">
        <v>154.87</v>
      </c>
      <c r="L1361">
        <v>60.81</v>
      </c>
      <c r="M1361">
        <v>699.38</v>
      </c>
      <c r="N1361">
        <v>699.38</v>
      </c>
      <c r="O1361">
        <v>0</v>
      </c>
      <c r="P1361">
        <v>9589960</v>
      </c>
      <c r="Q1361">
        <f t="shared" si="37"/>
        <v>9.5899599999999996</v>
      </c>
      <c r="S1361">
        <v>0</v>
      </c>
      <c r="Y1361" t="s">
        <v>328</v>
      </c>
      <c r="AA1361">
        <f t="shared" si="38"/>
        <v>13712.087849237896</v>
      </c>
      <c r="AB1361">
        <f t="shared" si="39"/>
        <v>72.928354237139672</v>
      </c>
      <c r="AC1361">
        <f t="shared" si="40"/>
        <v>0</v>
      </c>
      <c r="AD1361">
        <v>28</v>
      </c>
    </row>
    <row r="1362" spans="1:30" x14ac:dyDescent="0.25">
      <c r="A1362" t="s">
        <v>127</v>
      </c>
      <c r="B1362" t="s">
        <v>142</v>
      </c>
      <c r="C1362" t="s">
        <v>143</v>
      </c>
      <c r="D1362" s="2">
        <v>41153</v>
      </c>
      <c r="E1362">
        <v>24</v>
      </c>
      <c r="F1362">
        <v>28</v>
      </c>
      <c r="G1362">
        <v>2150</v>
      </c>
      <c r="I1362">
        <v>650</v>
      </c>
      <c r="J1362">
        <v>200</v>
      </c>
      <c r="K1362">
        <v>196.06</v>
      </c>
      <c r="L1362">
        <v>60.6</v>
      </c>
      <c r="M1362">
        <v>701.1</v>
      </c>
      <c r="N1362">
        <v>701.1</v>
      </c>
      <c r="O1362">
        <v>0</v>
      </c>
      <c r="P1362">
        <v>9867680</v>
      </c>
      <c r="Q1362">
        <f t="shared" si="37"/>
        <v>9.86768</v>
      </c>
      <c r="S1362">
        <v>0</v>
      </c>
      <c r="Y1362" t="s">
        <v>327</v>
      </c>
      <c r="AA1362">
        <f t="shared" si="38"/>
        <v>14074.568535159035</v>
      </c>
      <c r="AB1362">
        <f t="shared" si="39"/>
        <v>71.050135391500334</v>
      </c>
      <c r="AC1362">
        <f t="shared" si="40"/>
        <v>0</v>
      </c>
      <c r="AD1362">
        <v>28</v>
      </c>
    </row>
    <row r="1363" spans="1:30" x14ac:dyDescent="0.25">
      <c r="A1363" t="s">
        <v>127</v>
      </c>
      <c r="B1363" t="s">
        <v>142</v>
      </c>
      <c r="C1363" t="s">
        <v>143</v>
      </c>
      <c r="D1363" s="2">
        <v>41179</v>
      </c>
      <c r="E1363">
        <v>24</v>
      </c>
      <c r="F1363">
        <v>28</v>
      </c>
      <c r="G1363">
        <v>2200</v>
      </c>
      <c r="I1363">
        <v>400</v>
      </c>
      <c r="J1363">
        <v>200</v>
      </c>
      <c r="K1363">
        <v>116.2</v>
      </c>
      <c r="L1363">
        <v>60</v>
      </c>
      <c r="M1363">
        <v>688.1</v>
      </c>
      <c r="N1363">
        <v>688.1</v>
      </c>
      <c r="O1363">
        <v>0</v>
      </c>
      <c r="P1363">
        <v>10137920</v>
      </c>
      <c r="Q1363">
        <f t="shared" si="37"/>
        <v>10.137919999999999</v>
      </c>
      <c r="S1363">
        <v>0</v>
      </c>
      <c r="Y1363" t="s">
        <v>327</v>
      </c>
      <c r="AA1363">
        <f t="shared" si="38"/>
        <v>14733.20738264787</v>
      </c>
      <c r="AB1363">
        <f t="shared" si="39"/>
        <v>67.873883400145203</v>
      </c>
      <c r="AC1363">
        <f t="shared" si="40"/>
        <v>0</v>
      </c>
      <c r="AD1363">
        <v>28</v>
      </c>
    </row>
    <row r="1364" spans="1:30" x14ac:dyDescent="0.25">
      <c r="A1364" t="s">
        <v>127</v>
      </c>
      <c r="B1364" t="s">
        <v>142</v>
      </c>
      <c r="C1364" t="s">
        <v>143</v>
      </c>
      <c r="D1364" s="2">
        <v>41224</v>
      </c>
      <c r="E1364">
        <v>24</v>
      </c>
      <c r="F1364">
        <v>28</v>
      </c>
      <c r="G1364">
        <v>2200</v>
      </c>
      <c r="I1364">
        <v>400</v>
      </c>
      <c r="J1364">
        <v>220</v>
      </c>
      <c r="K1364">
        <v>207.78</v>
      </c>
      <c r="L1364">
        <v>61.39</v>
      </c>
      <c r="M1364">
        <v>768.3</v>
      </c>
      <c r="N1364">
        <v>768.3</v>
      </c>
      <c r="O1364">
        <v>0</v>
      </c>
      <c r="P1364">
        <v>7670400</v>
      </c>
      <c r="Q1364">
        <f t="shared" si="37"/>
        <v>7.6703999999999999</v>
      </c>
      <c r="S1364">
        <v>0</v>
      </c>
      <c r="Y1364" t="s">
        <v>327</v>
      </c>
      <c r="AA1364">
        <f t="shared" si="38"/>
        <v>9983.6001561889898</v>
      </c>
      <c r="AB1364">
        <f t="shared" si="39"/>
        <v>100.16426783479349</v>
      </c>
      <c r="AC1364">
        <f t="shared" si="40"/>
        <v>0</v>
      </c>
      <c r="AD1364">
        <v>28</v>
      </c>
    </row>
    <row r="1365" spans="1:30" x14ac:dyDescent="0.25">
      <c r="A1365" t="s">
        <v>127</v>
      </c>
      <c r="B1365" t="s">
        <v>142</v>
      </c>
      <c r="C1365" t="s">
        <v>143</v>
      </c>
      <c r="D1365" s="2">
        <v>41224</v>
      </c>
      <c r="E1365">
        <v>24</v>
      </c>
      <c r="F1365">
        <v>28</v>
      </c>
      <c r="G1365">
        <v>2200</v>
      </c>
      <c r="I1365">
        <v>400</v>
      </c>
      <c r="J1365">
        <v>220</v>
      </c>
      <c r="K1365">
        <v>207.78</v>
      </c>
      <c r="L1365">
        <v>61.39</v>
      </c>
      <c r="M1365">
        <v>768.3</v>
      </c>
      <c r="N1365">
        <v>768.3</v>
      </c>
      <c r="O1365">
        <v>0</v>
      </c>
      <c r="P1365">
        <v>7670400</v>
      </c>
      <c r="Q1365">
        <f t="shared" si="37"/>
        <v>7.6703999999999999</v>
      </c>
      <c r="S1365">
        <v>0</v>
      </c>
      <c r="Y1365" t="s">
        <v>327</v>
      </c>
      <c r="AA1365">
        <f t="shared" si="38"/>
        <v>9983.6001561889898</v>
      </c>
      <c r="AB1365">
        <f t="shared" si="39"/>
        <v>100.16426783479349</v>
      </c>
      <c r="AC1365">
        <f t="shared" si="40"/>
        <v>0</v>
      </c>
      <c r="AD1365">
        <v>28</v>
      </c>
    </row>
    <row r="1366" spans="1:30" x14ac:dyDescent="0.25">
      <c r="A1366" t="s">
        <v>127</v>
      </c>
      <c r="B1366" t="s">
        <v>142</v>
      </c>
      <c r="C1366" t="s">
        <v>143</v>
      </c>
      <c r="D1366" s="2">
        <v>41311</v>
      </c>
      <c r="E1366">
        <v>24</v>
      </c>
      <c r="F1366">
        <v>28</v>
      </c>
      <c r="G1366">
        <v>2200</v>
      </c>
      <c r="I1366">
        <v>400</v>
      </c>
      <c r="J1366">
        <v>265</v>
      </c>
      <c r="K1366">
        <v>246.1</v>
      </c>
      <c r="L1366">
        <v>62.9</v>
      </c>
      <c r="M1366">
        <v>729.02</v>
      </c>
      <c r="N1366">
        <v>729.02</v>
      </c>
      <c r="O1366">
        <v>0</v>
      </c>
      <c r="P1366">
        <v>6691520</v>
      </c>
      <c r="Q1366">
        <f t="shared" si="37"/>
        <v>6.6915199999999997</v>
      </c>
      <c r="S1366">
        <v>0</v>
      </c>
      <c r="Y1366" t="s">
        <v>327</v>
      </c>
      <c r="AA1366">
        <f t="shared" si="38"/>
        <v>9178.7879619214837</v>
      </c>
      <c r="AB1366">
        <f t="shared" si="39"/>
        <v>108.94684615752475</v>
      </c>
      <c r="AC1366">
        <f t="shared" si="40"/>
        <v>0</v>
      </c>
      <c r="AD1366">
        <v>28</v>
      </c>
    </row>
    <row r="1367" spans="1:30" x14ac:dyDescent="0.25">
      <c r="A1367" t="s">
        <v>127</v>
      </c>
      <c r="B1367" t="s">
        <v>142</v>
      </c>
      <c r="C1367" t="s">
        <v>143</v>
      </c>
      <c r="D1367" s="2">
        <v>41432</v>
      </c>
      <c r="E1367">
        <v>24</v>
      </c>
      <c r="F1367">
        <v>28</v>
      </c>
      <c r="G1367">
        <v>1250</v>
      </c>
      <c r="I1367">
        <v>510</v>
      </c>
      <c r="J1367">
        <v>325</v>
      </c>
      <c r="K1367">
        <v>291.35000000000002</v>
      </c>
      <c r="L1367">
        <v>70</v>
      </c>
      <c r="M1367">
        <v>963.53</v>
      </c>
      <c r="N1367">
        <v>963.53</v>
      </c>
      <c r="O1367">
        <v>0</v>
      </c>
      <c r="P1367">
        <v>10350100</v>
      </c>
      <c r="Q1367">
        <f t="shared" si="37"/>
        <v>10.350099999999999</v>
      </c>
      <c r="S1367">
        <v>0</v>
      </c>
      <c r="Y1367" t="s">
        <v>327</v>
      </c>
      <c r="AA1367">
        <f t="shared" si="38"/>
        <v>10741.855468952706</v>
      </c>
      <c r="AB1367">
        <f t="shared" si="39"/>
        <v>93.093786533463444</v>
      </c>
      <c r="AC1367">
        <f t="shared" si="40"/>
        <v>0</v>
      </c>
      <c r="AD1367">
        <v>28</v>
      </c>
    </row>
    <row r="1368" spans="1:30" x14ac:dyDescent="0.25">
      <c r="A1368" t="s">
        <v>127</v>
      </c>
      <c r="B1368" t="s">
        <v>142</v>
      </c>
      <c r="C1368" t="s">
        <v>143</v>
      </c>
      <c r="D1368" s="2">
        <v>41526</v>
      </c>
      <c r="E1368">
        <v>24</v>
      </c>
      <c r="F1368">
        <v>28</v>
      </c>
      <c r="G1368">
        <v>1800</v>
      </c>
      <c r="I1368">
        <v>420</v>
      </c>
      <c r="J1368">
        <v>270</v>
      </c>
      <c r="K1368">
        <v>255.15</v>
      </c>
      <c r="L1368">
        <v>66.05</v>
      </c>
      <c r="M1368">
        <v>679.01</v>
      </c>
      <c r="N1368">
        <v>679.01</v>
      </c>
      <c r="O1368">
        <v>0</v>
      </c>
      <c r="P1368">
        <v>7982680</v>
      </c>
      <c r="Q1368">
        <f t="shared" si="37"/>
        <v>7.9826800000000002</v>
      </c>
      <c r="S1368">
        <v>0</v>
      </c>
      <c r="Y1368" t="s">
        <v>327</v>
      </c>
      <c r="AA1368">
        <f t="shared" si="38"/>
        <v>11756.351158304002</v>
      </c>
      <c r="AB1368">
        <f t="shared" si="39"/>
        <v>85.060405778510471</v>
      </c>
      <c r="AC1368">
        <f t="shared" si="40"/>
        <v>0</v>
      </c>
      <c r="AD1368">
        <v>28</v>
      </c>
    </row>
    <row r="1369" spans="1:30" x14ac:dyDescent="0.25">
      <c r="A1369" t="s">
        <v>127</v>
      </c>
      <c r="B1369" t="s">
        <v>142</v>
      </c>
      <c r="C1369" t="s">
        <v>143</v>
      </c>
      <c r="D1369" s="2">
        <v>41555</v>
      </c>
      <c r="E1369">
        <v>24</v>
      </c>
      <c r="F1369">
        <v>28</v>
      </c>
      <c r="G1369">
        <v>1800</v>
      </c>
      <c r="I1369">
        <v>420</v>
      </c>
      <c r="J1369">
        <v>280</v>
      </c>
      <c r="K1369">
        <v>260.97000000000003</v>
      </c>
      <c r="L1369">
        <v>66.92</v>
      </c>
      <c r="M1369">
        <v>743.02</v>
      </c>
      <c r="N1369">
        <v>743.02</v>
      </c>
      <c r="O1369">
        <v>0</v>
      </c>
      <c r="P1369">
        <v>8750080</v>
      </c>
      <c r="Q1369">
        <f t="shared" si="37"/>
        <v>8.7500800000000005</v>
      </c>
      <c r="S1369">
        <v>0</v>
      </c>
      <c r="Y1369" t="s">
        <v>327</v>
      </c>
      <c r="AA1369">
        <f t="shared" si="38"/>
        <v>11776.37210303895</v>
      </c>
      <c r="AB1369">
        <f t="shared" si="39"/>
        <v>84.915795055588049</v>
      </c>
      <c r="AC1369">
        <f t="shared" si="40"/>
        <v>0</v>
      </c>
      <c r="AD1369">
        <v>28</v>
      </c>
    </row>
    <row r="1370" spans="1:30" x14ac:dyDescent="0.25">
      <c r="A1370" t="s">
        <v>127</v>
      </c>
      <c r="B1370" t="s">
        <v>142</v>
      </c>
      <c r="C1370" t="s">
        <v>143</v>
      </c>
      <c r="D1370" s="2">
        <v>41632</v>
      </c>
      <c r="E1370">
        <v>24</v>
      </c>
      <c r="F1370">
        <v>28</v>
      </c>
      <c r="G1370">
        <v>1450</v>
      </c>
      <c r="I1370">
        <v>650</v>
      </c>
      <c r="J1370">
        <v>380</v>
      </c>
      <c r="K1370">
        <v>356.23</v>
      </c>
      <c r="L1370">
        <v>71.94</v>
      </c>
      <c r="M1370">
        <v>1292.4000000000001</v>
      </c>
      <c r="N1370">
        <v>1292.4000000000001</v>
      </c>
      <c r="O1370">
        <v>0</v>
      </c>
      <c r="P1370">
        <v>15980150</v>
      </c>
      <c r="Q1370">
        <f t="shared" si="37"/>
        <v>15.98015</v>
      </c>
      <c r="S1370">
        <v>0</v>
      </c>
      <c r="Y1370" t="s">
        <v>327</v>
      </c>
      <c r="AA1370">
        <f t="shared" si="38"/>
        <v>12364.709068399876</v>
      </c>
      <c r="AB1370">
        <f t="shared" si="39"/>
        <v>80.875335963679944</v>
      </c>
      <c r="AC1370">
        <f t="shared" si="40"/>
        <v>0</v>
      </c>
      <c r="AD1370">
        <v>28</v>
      </c>
    </row>
    <row r="1371" spans="1:30" x14ac:dyDescent="0.25">
      <c r="A1371" t="s">
        <v>127</v>
      </c>
      <c r="B1371" t="s">
        <v>142</v>
      </c>
      <c r="C1371" t="s">
        <v>143</v>
      </c>
      <c r="D1371" s="2">
        <v>41665</v>
      </c>
      <c r="E1371">
        <v>24</v>
      </c>
      <c r="F1371">
        <v>28</v>
      </c>
      <c r="G1371">
        <v>2000</v>
      </c>
      <c r="I1371">
        <v>710</v>
      </c>
      <c r="J1371">
        <v>390</v>
      </c>
      <c r="K1371">
        <v>340.72</v>
      </c>
      <c r="L1371">
        <v>70.88</v>
      </c>
      <c r="M1371">
        <v>1222.68</v>
      </c>
      <c r="N1371">
        <v>1222.4794804799999</v>
      </c>
      <c r="O1371">
        <v>0.20051952000017101</v>
      </c>
      <c r="P1371">
        <v>14067200</v>
      </c>
      <c r="Q1371">
        <f t="shared" si="37"/>
        <v>14.0672</v>
      </c>
      <c r="S1371">
        <v>1.6400000000000001E-2</v>
      </c>
      <c r="Y1371" t="s">
        <v>327</v>
      </c>
      <c r="AA1371">
        <f t="shared" si="38"/>
        <v>11507.105210859319</v>
      </c>
      <c r="AB1371">
        <f t="shared" si="39"/>
        <v>86.902829310737033</v>
      </c>
      <c r="AC1371">
        <f t="shared" si="40"/>
        <v>1.425440172885656E-2</v>
      </c>
      <c r="AD1371">
        <v>28</v>
      </c>
    </row>
    <row r="1372" spans="1:30" x14ac:dyDescent="0.25">
      <c r="A1372" t="s">
        <v>127</v>
      </c>
      <c r="B1372" t="s">
        <v>142</v>
      </c>
      <c r="C1372" t="s">
        <v>143</v>
      </c>
      <c r="D1372" s="2">
        <v>41675</v>
      </c>
      <c r="E1372">
        <v>24</v>
      </c>
      <c r="F1372">
        <v>24</v>
      </c>
      <c r="G1372">
        <v>2000</v>
      </c>
      <c r="I1372">
        <v>250</v>
      </c>
      <c r="J1372">
        <v>250</v>
      </c>
      <c r="K1372">
        <v>238.58</v>
      </c>
      <c r="L1372">
        <v>72.569999999999993</v>
      </c>
      <c r="M1372">
        <v>526.30999999999995</v>
      </c>
      <c r="N1372">
        <v>526.30999999999995</v>
      </c>
      <c r="O1372">
        <v>0</v>
      </c>
      <c r="P1372">
        <v>4744800</v>
      </c>
      <c r="Q1372">
        <f t="shared" si="37"/>
        <v>4.7447999999999997</v>
      </c>
      <c r="S1372">
        <v>0</v>
      </c>
      <c r="Y1372" t="s">
        <v>327</v>
      </c>
      <c r="AA1372">
        <f t="shared" si="38"/>
        <v>9015.2191674108417</v>
      </c>
      <c r="AB1372">
        <f t="shared" si="39"/>
        <v>110.92353734614736</v>
      </c>
      <c r="AC1372">
        <f t="shared" si="40"/>
        <v>0</v>
      </c>
      <c r="AD1372">
        <v>24</v>
      </c>
    </row>
    <row r="1373" spans="1:30" x14ac:dyDescent="0.25">
      <c r="A1373" t="s">
        <v>127</v>
      </c>
      <c r="B1373" t="s">
        <v>142</v>
      </c>
      <c r="C1373" t="s">
        <v>143</v>
      </c>
      <c r="D1373" s="2">
        <v>41759</v>
      </c>
      <c r="E1373">
        <v>12</v>
      </c>
      <c r="F1373">
        <v>28</v>
      </c>
      <c r="G1373">
        <v>2000</v>
      </c>
      <c r="I1373">
        <v>310</v>
      </c>
      <c r="J1373">
        <v>235</v>
      </c>
      <c r="K1373">
        <v>208.88</v>
      </c>
      <c r="L1373">
        <v>67.03</v>
      </c>
      <c r="M1373">
        <v>670.58</v>
      </c>
      <c r="N1373">
        <v>670.58</v>
      </c>
      <c r="O1373">
        <v>0</v>
      </c>
      <c r="P1373">
        <v>6662400</v>
      </c>
      <c r="Q1373">
        <f t="shared" si="37"/>
        <v>6.6623999999999999</v>
      </c>
      <c r="S1373">
        <v>0</v>
      </c>
      <c r="Y1373" t="s">
        <v>328</v>
      </c>
      <c r="AA1373">
        <f t="shared" si="38"/>
        <v>9935.2799069462253</v>
      </c>
      <c r="AB1373">
        <f t="shared" si="39"/>
        <v>100.65141690682037</v>
      </c>
      <c r="AC1373">
        <f t="shared" si="40"/>
        <v>0</v>
      </c>
      <c r="AD1373">
        <v>28</v>
      </c>
    </row>
    <row r="1374" spans="1:30" x14ac:dyDescent="0.25">
      <c r="A1374" t="s">
        <v>127</v>
      </c>
      <c r="B1374" t="s">
        <v>142</v>
      </c>
      <c r="C1374" t="s">
        <v>143</v>
      </c>
      <c r="D1374" s="2">
        <v>41868</v>
      </c>
      <c r="E1374">
        <v>24</v>
      </c>
      <c r="F1374">
        <v>28</v>
      </c>
      <c r="G1374">
        <v>1800</v>
      </c>
      <c r="I1374">
        <v>440</v>
      </c>
      <c r="J1374">
        <v>270</v>
      </c>
      <c r="K1374">
        <v>239.66</v>
      </c>
      <c r="L1374">
        <v>71</v>
      </c>
      <c r="M1374">
        <v>702.79</v>
      </c>
      <c r="N1374">
        <v>702.79</v>
      </c>
      <c r="O1374">
        <v>0</v>
      </c>
      <c r="P1374">
        <v>6813120</v>
      </c>
      <c r="Q1374">
        <f t="shared" si="37"/>
        <v>6.8131199999999996</v>
      </c>
      <c r="S1374">
        <v>0</v>
      </c>
      <c r="Y1374" t="s">
        <v>327</v>
      </c>
      <c r="AA1374">
        <f t="shared" si="38"/>
        <v>9694.3895046884572</v>
      </c>
      <c r="AB1374">
        <f t="shared" si="39"/>
        <v>103.15244704335166</v>
      </c>
      <c r="AC1374">
        <f t="shared" si="40"/>
        <v>0</v>
      </c>
      <c r="AD1374">
        <v>28</v>
      </c>
    </row>
    <row r="1375" spans="1:30" x14ac:dyDescent="0.25">
      <c r="A1375" t="s">
        <v>127</v>
      </c>
      <c r="B1375" t="s">
        <v>142</v>
      </c>
      <c r="C1375" t="s">
        <v>143</v>
      </c>
      <c r="D1375" s="2">
        <v>41913</v>
      </c>
      <c r="E1375">
        <v>5</v>
      </c>
      <c r="F1375">
        <v>28</v>
      </c>
      <c r="G1375">
        <v>1800</v>
      </c>
      <c r="I1375">
        <v>440</v>
      </c>
      <c r="J1375">
        <v>270</v>
      </c>
      <c r="K1375">
        <v>243.45</v>
      </c>
      <c r="L1375">
        <v>74</v>
      </c>
      <c r="M1375">
        <v>831.98</v>
      </c>
      <c r="N1375">
        <v>831.98</v>
      </c>
      <c r="O1375">
        <v>0</v>
      </c>
      <c r="P1375">
        <v>6532610</v>
      </c>
      <c r="Q1375">
        <f t="shared" si="37"/>
        <v>6.53261</v>
      </c>
      <c r="S1375">
        <v>0</v>
      </c>
      <c r="Y1375" t="s">
        <v>327</v>
      </c>
      <c r="AA1375">
        <f t="shared" si="38"/>
        <v>7851.8834587369884</v>
      </c>
      <c r="AB1375">
        <f t="shared" si="39"/>
        <v>127.35797789857347</v>
      </c>
      <c r="AC1375">
        <f t="shared" si="40"/>
        <v>0</v>
      </c>
      <c r="AD1375">
        <v>28</v>
      </c>
    </row>
    <row r="1376" spans="1:30" x14ac:dyDescent="0.25">
      <c r="A1376" t="s">
        <v>127</v>
      </c>
      <c r="B1376" t="s">
        <v>132</v>
      </c>
      <c r="C1376" t="s">
        <v>133</v>
      </c>
      <c r="D1376" s="2">
        <v>35101</v>
      </c>
      <c r="F1376">
        <v>16</v>
      </c>
      <c r="G1376">
        <v>1200</v>
      </c>
      <c r="M1376">
        <v>924</v>
      </c>
      <c r="N1376">
        <v>924</v>
      </c>
      <c r="O1376">
        <v>0</v>
      </c>
      <c r="P1376">
        <v>0</v>
      </c>
      <c r="Q1376">
        <f t="shared" si="37"/>
        <v>0</v>
      </c>
      <c r="S1376">
        <v>0</v>
      </c>
      <c r="T1376">
        <v>0.81179999999999997</v>
      </c>
      <c r="AA1376">
        <f t="shared" si="38"/>
        <v>0</v>
      </c>
      <c r="AB1376" t="e">
        <f t="shared" si="39"/>
        <v>#DIV/0!</v>
      </c>
      <c r="AC1376" t="e">
        <f t="shared" si="40"/>
        <v>#DIV/0!</v>
      </c>
      <c r="AD1376">
        <v>16</v>
      </c>
    </row>
    <row r="1377" spans="1:30" x14ac:dyDescent="0.25">
      <c r="A1377" t="s">
        <v>127</v>
      </c>
      <c r="B1377" t="s">
        <v>132</v>
      </c>
      <c r="C1377" t="s">
        <v>133</v>
      </c>
      <c r="D1377" s="2">
        <v>35104</v>
      </c>
      <c r="F1377">
        <v>20</v>
      </c>
      <c r="G1377">
        <v>1150</v>
      </c>
      <c r="I1377">
        <v>370</v>
      </c>
      <c r="M1377">
        <v>1014</v>
      </c>
      <c r="N1377">
        <v>1014</v>
      </c>
      <c r="O1377">
        <v>0</v>
      </c>
      <c r="P1377">
        <v>0</v>
      </c>
      <c r="Q1377">
        <f t="shared" si="37"/>
        <v>0</v>
      </c>
      <c r="S1377">
        <v>0</v>
      </c>
      <c r="T1377">
        <v>0.80979999999999996</v>
      </c>
      <c r="AA1377">
        <f t="shared" si="38"/>
        <v>0</v>
      </c>
      <c r="AB1377" t="e">
        <f t="shared" si="39"/>
        <v>#DIV/0!</v>
      </c>
      <c r="AC1377" t="e">
        <f t="shared" si="40"/>
        <v>#DIV/0!</v>
      </c>
      <c r="AD1377">
        <v>20</v>
      </c>
    </row>
    <row r="1378" spans="1:30" x14ac:dyDescent="0.25">
      <c r="A1378" t="s">
        <v>127</v>
      </c>
      <c r="B1378" t="s">
        <v>132</v>
      </c>
      <c r="C1378" t="s">
        <v>133</v>
      </c>
      <c r="D1378" s="2">
        <v>35106</v>
      </c>
      <c r="F1378">
        <v>20</v>
      </c>
      <c r="G1378">
        <v>1530</v>
      </c>
      <c r="I1378">
        <v>370</v>
      </c>
      <c r="M1378">
        <v>1104</v>
      </c>
      <c r="N1378">
        <v>1104</v>
      </c>
      <c r="O1378">
        <v>0</v>
      </c>
      <c r="P1378">
        <v>0</v>
      </c>
      <c r="Q1378">
        <f t="shared" si="37"/>
        <v>0</v>
      </c>
      <c r="S1378">
        <v>0</v>
      </c>
      <c r="T1378">
        <v>0.80959999999999999</v>
      </c>
      <c r="AA1378">
        <f t="shared" si="38"/>
        <v>0</v>
      </c>
      <c r="AB1378" t="e">
        <f t="shared" si="39"/>
        <v>#DIV/0!</v>
      </c>
      <c r="AC1378" t="e">
        <f t="shared" si="40"/>
        <v>#DIV/0!</v>
      </c>
      <c r="AD1378">
        <v>20</v>
      </c>
    </row>
    <row r="1379" spans="1:30" x14ac:dyDescent="0.25">
      <c r="A1379" t="s">
        <v>127</v>
      </c>
      <c r="B1379" t="s">
        <v>132</v>
      </c>
      <c r="C1379" t="s">
        <v>133</v>
      </c>
      <c r="D1379" s="2">
        <v>35113</v>
      </c>
      <c r="F1379">
        <v>16</v>
      </c>
      <c r="G1379">
        <v>1820</v>
      </c>
      <c r="I1379">
        <v>350</v>
      </c>
      <c r="M1379">
        <v>964</v>
      </c>
      <c r="N1379">
        <v>908</v>
      </c>
      <c r="O1379">
        <v>56</v>
      </c>
      <c r="P1379">
        <v>0</v>
      </c>
      <c r="Q1379">
        <f t="shared" si="37"/>
        <v>0</v>
      </c>
      <c r="S1379">
        <v>5.8</v>
      </c>
      <c r="T1379">
        <v>0.8125</v>
      </c>
      <c r="AA1379">
        <f t="shared" si="38"/>
        <v>0</v>
      </c>
      <c r="AB1379" t="e">
        <f t="shared" si="39"/>
        <v>#DIV/0!</v>
      </c>
      <c r="AC1379" t="e">
        <f t="shared" si="40"/>
        <v>#DIV/0!</v>
      </c>
      <c r="AD1379">
        <v>16</v>
      </c>
    </row>
    <row r="1380" spans="1:30" x14ac:dyDescent="0.25">
      <c r="A1380" t="s">
        <v>127</v>
      </c>
      <c r="B1380" t="s">
        <v>132</v>
      </c>
      <c r="C1380" t="s">
        <v>133</v>
      </c>
      <c r="D1380" s="2">
        <v>35118</v>
      </c>
      <c r="F1380">
        <v>16</v>
      </c>
      <c r="G1380">
        <v>1850</v>
      </c>
      <c r="I1380">
        <v>370</v>
      </c>
      <c r="M1380">
        <v>838</v>
      </c>
      <c r="N1380">
        <v>838</v>
      </c>
      <c r="O1380">
        <v>0</v>
      </c>
      <c r="P1380">
        <v>0</v>
      </c>
      <c r="Q1380">
        <f t="shared" si="37"/>
        <v>0</v>
      </c>
      <c r="S1380">
        <v>0</v>
      </c>
      <c r="T1380">
        <v>0.81079999999999997</v>
      </c>
      <c r="AA1380">
        <f t="shared" si="38"/>
        <v>0</v>
      </c>
      <c r="AB1380" t="e">
        <f t="shared" si="39"/>
        <v>#DIV/0!</v>
      </c>
      <c r="AC1380" t="e">
        <f t="shared" si="40"/>
        <v>#DIV/0!</v>
      </c>
      <c r="AD1380">
        <v>16</v>
      </c>
    </row>
    <row r="1381" spans="1:30" x14ac:dyDescent="0.25">
      <c r="A1381" t="s">
        <v>127</v>
      </c>
      <c r="B1381" t="s">
        <v>132</v>
      </c>
      <c r="C1381" t="s">
        <v>133</v>
      </c>
      <c r="D1381" s="2">
        <v>35125</v>
      </c>
      <c r="F1381">
        <v>16</v>
      </c>
      <c r="G1381">
        <v>1800</v>
      </c>
      <c r="I1381">
        <v>500</v>
      </c>
      <c r="M1381">
        <v>820</v>
      </c>
      <c r="N1381">
        <v>818</v>
      </c>
      <c r="O1381">
        <v>2</v>
      </c>
      <c r="P1381">
        <v>0</v>
      </c>
      <c r="Q1381">
        <f t="shared" si="37"/>
        <v>0</v>
      </c>
      <c r="S1381">
        <v>0.3</v>
      </c>
      <c r="T1381">
        <v>0.81079999999999997</v>
      </c>
      <c r="AA1381">
        <f t="shared" si="38"/>
        <v>0</v>
      </c>
      <c r="AB1381" t="e">
        <f t="shared" si="39"/>
        <v>#DIV/0!</v>
      </c>
      <c r="AC1381" t="e">
        <f t="shared" si="40"/>
        <v>#DIV/0!</v>
      </c>
      <c r="AD1381">
        <v>16</v>
      </c>
    </row>
    <row r="1382" spans="1:30" x14ac:dyDescent="0.25">
      <c r="A1382" t="s">
        <v>127</v>
      </c>
      <c r="B1382" t="s">
        <v>132</v>
      </c>
      <c r="C1382" t="s">
        <v>133</v>
      </c>
      <c r="D1382" s="2">
        <v>35137</v>
      </c>
      <c r="F1382">
        <v>16</v>
      </c>
      <c r="G1382">
        <v>1820</v>
      </c>
      <c r="I1382">
        <v>400</v>
      </c>
      <c r="M1382">
        <v>360</v>
      </c>
      <c r="N1382">
        <v>337</v>
      </c>
      <c r="O1382">
        <v>23</v>
      </c>
      <c r="P1382">
        <v>0</v>
      </c>
      <c r="Q1382">
        <f t="shared" si="37"/>
        <v>0</v>
      </c>
      <c r="S1382">
        <v>6.5</v>
      </c>
      <c r="T1382">
        <v>0.81859999999999999</v>
      </c>
      <c r="AA1382">
        <f t="shared" si="38"/>
        <v>0</v>
      </c>
      <c r="AB1382" t="e">
        <f t="shared" si="39"/>
        <v>#DIV/0!</v>
      </c>
      <c r="AC1382" t="e">
        <f t="shared" si="40"/>
        <v>#DIV/0!</v>
      </c>
      <c r="AD1382">
        <v>16</v>
      </c>
    </row>
    <row r="1383" spans="1:30" x14ac:dyDescent="0.25">
      <c r="A1383" t="s">
        <v>127</v>
      </c>
      <c r="B1383" t="s">
        <v>132</v>
      </c>
      <c r="C1383" t="s">
        <v>133</v>
      </c>
      <c r="D1383" s="2">
        <v>35149</v>
      </c>
      <c r="F1383">
        <v>16</v>
      </c>
      <c r="G1383">
        <v>1820</v>
      </c>
      <c r="I1383">
        <v>370</v>
      </c>
      <c r="M1383">
        <v>809</v>
      </c>
      <c r="N1383">
        <v>796</v>
      </c>
      <c r="O1383">
        <v>13</v>
      </c>
      <c r="P1383">
        <v>0</v>
      </c>
      <c r="Q1383">
        <f t="shared" si="37"/>
        <v>0</v>
      </c>
      <c r="S1383">
        <v>1.6</v>
      </c>
      <c r="T1383">
        <v>0.81399999999999995</v>
      </c>
      <c r="AA1383">
        <f t="shared" si="38"/>
        <v>0</v>
      </c>
      <c r="AB1383" t="e">
        <f t="shared" si="39"/>
        <v>#DIV/0!</v>
      </c>
      <c r="AC1383" t="e">
        <f t="shared" si="40"/>
        <v>#DIV/0!</v>
      </c>
      <c r="AD1383">
        <v>16</v>
      </c>
    </row>
    <row r="1384" spans="1:30" x14ac:dyDescent="0.25">
      <c r="A1384" t="s">
        <v>127</v>
      </c>
      <c r="B1384" t="s">
        <v>132</v>
      </c>
      <c r="C1384" t="s">
        <v>133</v>
      </c>
      <c r="D1384" s="2">
        <v>35160</v>
      </c>
      <c r="F1384">
        <v>16</v>
      </c>
      <c r="G1384">
        <v>1800</v>
      </c>
      <c r="I1384">
        <v>300</v>
      </c>
      <c r="M1384">
        <v>796</v>
      </c>
      <c r="N1384">
        <v>772</v>
      </c>
      <c r="O1384">
        <v>24</v>
      </c>
      <c r="P1384">
        <v>0</v>
      </c>
      <c r="Q1384">
        <f t="shared" si="37"/>
        <v>0</v>
      </c>
      <c r="S1384">
        <v>3</v>
      </c>
      <c r="T1384">
        <v>0.81179999999999997</v>
      </c>
      <c r="AA1384">
        <f t="shared" si="38"/>
        <v>0</v>
      </c>
      <c r="AB1384" t="e">
        <f t="shared" si="39"/>
        <v>#DIV/0!</v>
      </c>
      <c r="AC1384" t="e">
        <f t="shared" si="40"/>
        <v>#DIV/0!</v>
      </c>
      <c r="AD1384">
        <v>16</v>
      </c>
    </row>
    <row r="1385" spans="1:30" x14ac:dyDescent="0.25">
      <c r="A1385" t="s">
        <v>127</v>
      </c>
      <c r="B1385" t="s">
        <v>132</v>
      </c>
      <c r="C1385" t="s">
        <v>133</v>
      </c>
      <c r="D1385" s="2">
        <v>35174</v>
      </c>
      <c r="F1385">
        <v>16</v>
      </c>
      <c r="G1385">
        <v>1840</v>
      </c>
      <c r="I1385">
        <v>350</v>
      </c>
      <c r="M1385">
        <v>841</v>
      </c>
      <c r="N1385">
        <v>841</v>
      </c>
      <c r="O1385">
        <v>0</v>
      </c>
      <c r="P1385">
        <v>0</v>
      </c>
      <c r="Q1385">
        <f t="shared" si="37"/>
        <v>0</v>
      </c>
      <c r="S1385">
        <v>0</v>
      </c>
      <c r="T1385">
        <v>0.81</v>
      </c>
      <c r="AA1385">
        <f t="shared" si="38"/>
        <v>0</v>
      </c>
      <c r="AB1385" t="e">
        <f t="shared" si="39"/>
        <v>#DIV/0!</v>
      </c>
      <c r="AC1385" t="e">
        <f t="shared" si="40"/>
        <v>#DIV/0!</v>
      </c>
      <c r="AD1385">
        <v>16</v>
      </c>
    </row>
    <row r="1386" spans="1:30" x14ac:dyDescent="0.25">
      <c r="A1386" t="s">
        <v>127</v>
      </c>
      <c r="B1386" t="s">
        <v>132</v>
      </c>
      <c r="C1386" t="s">
        <v>133</v>
      </c>
      <c r="D1386" s="2">
        <v>35215</v>
      </c>
      <c r="F1386">
        <v>16</v>
      </c>
      <c r="G1386">
        <v>2120</v>
      </c>
      <c r="I1386">
        <v>440</v>
      </c>
      <c r="M1386">
        <v>776</v>
      </c>
      <c r="N1386">
        <v>775</v>
      </c>
      <c r="O1386">
        <v>1</v>
      </c>
      <c r="P1386">
        <v>0</v>
      </c>
      <c r="Q1386">
        <f t="shared" si="37"/>
        <v>0</v>
      </c>
      <c r="S1386">
        <v>0.1</v>
      </c>
      <c r="T1386">
        <v>0.80459999999999998</v>
      </c>
      <c r="AA1386">
        <f t="shared" si="38"/>
        <v>0</v>
      </c>
      <c r="AB1386" t="e">
        <f t="shared" si="39"/>
        <v>#DIV/0!</v>
      </c>
      <c r="AC1386" t="e">
        <f t="shared" si="40"/>
        <v>#DIV/0!</v>
      </c>
      <c r="AD1386">
        <v>16</v>
      </c>
    </row>
    <row r="1387" spans="1:30" x14ac:dyDescent="0.25">
      <c r="A1387" t="s">
        <v>127</v>
      </c>
      <c r="B1387" t="s">
        <v>132</v>
      </c>
      <c r="C1387" t="s">
        <v>133</v>
      </c>
      <c r="D1387" s="2">
        <v>35224</v>
      </c>
      <c r="F1387">
        <v>16</v>
      </c>
      <c r="G1387">
        <v>2240</v>
      </c>
      <c r="I1387">
        <v>450</v>
      </c>
      <c r="M1387">
        <v>786</v>
      </c>
      <c r="N1387">
        <v>786</v>
      </c>
      <c r="O1387">
        <v>0</v>
      </c>
      <c r="P1387">
        <v>1565700</v>
      </c>
      <c r="Q1387">
        <f t="shared" si="37"/>
        <v>1.5657000000000001</v>
      </c>
      <c r="S1387">
        <v>0</v>
      </c>
      <c r="T1387">
        <v>0.80859999999999999</v>
      </c>
      <c r="X1387" t="s">
        <v>332</v>
      </c>
      <c r="AA1387">
        <f t="shared" si="38"/>
        <v>1991.9847328244275</v>
      </c>
      <c r="AB1387">
        <f t="shared" si="39"/>
        <v>502.01187967043489</v>
      </c>
      <c r="AC1387">
        <f t="shared" si="40"/>
        <v>0</v>
      </c>
      <c r="AD1387">
        <v>16</v>
      </c>
    </row>
    <row r="1388" spans="1:30" x14ac:dyDescent="0.25">
      <c r="A1388" t="s">
        <v>127</v>
      </c>
      <c r="B1388" t="s">
        <v>132</v>
      </c>
      <c r="C1388" t="s">
        <v>133</v>
      </c>
      <c r="D1388" s="2">
        <v>35241</v>
      </c>
      <c r="F1388">
        <v>16</v>
      </c>
      <c r="G1388">
        <v>2500</v>
      </c>
      <c r="I1388">
        <v>400</v>
      </c>
      <c r="M1388">
        <v>601</v>
      </c>
      <c r="N1388">
        <v>601</v>
      </c>
      <c r="O1388">
        <v>0</v>
      </c>
      <c r="P1388">
        <v>2096299.9999999998</v>
      </c>
      <c r="Q1388">
        <f t="shared" si="37"/>
        <v>2.0962999999999998</v>
      </c>
      <c r="S1388">
        <v>0</v>
      </c>
      <c r="T1388">
        <v>0.80059999999999998</v>
      </c>
      <c r="X1388" t="s">
        <v>333</v>
      </c>
      <c r="AA1388">
        <f t="shared" si="38"/>
        <v>3488.0199667221295</v>
      </c>
      <c r="AB1388">
        <f t="shared" si="39"/>
        <v>286.6956065448648</v>
      </c>
      <c r="AC1388">
        <f t="shared" si="40"/>
        <v>0</v>
      </c>
      <c r="AD1388">
        <v>16</v>
      </c>
    </row>
    <row r="1389" spans="1:30" x14ac:dyDescent="0.25">
      <c r="A1389" t="s">
        <v>127</v>
      </c>
      <c r="B1389" t="s">
        <v>132</v>
      </c>
      <c r="C1389" t="s">
        <v>133</v>
      </c>
      <c r="D1389" s="2">
        <v>35244</v>
      </c>
      <c r="F1389">
        <v>16</v>
      </c>
      <c r="G1389">
        <v>2340</v>
      </c>
      <c r="I1389">
        <v>480</v>
      </c>
      <c r="M1389">
        <v>682</v>
      </c>
      <c r="N1389">
        <v>682</v>
      </c>
      <c r="O1389">
        <v>0</v>
      </c>
      <c r="P1389">
        <v>1942300</v>
      </c>
      <c r="Q1389">
        <f t="shared" si="37"/>
        <v>1.9422999999999999</v>
      </c>
      <c r="S1389">
        <v>0</v>
      </c>
      <c r="T1389">
        <v>0.8004</v>
      </c>
      <c r="AA1389">
        <f t="shared" si="38"/>
        <v>2847.9472140762464</v>
      </c>
      <c r="AB1389">
        <f t="shared" si="39"/>
        <v>351.13010348555838</v>
      </c>
      <c r="AC1389">
        <f t="shared" si="40"/>
        <v>0</v>
      </c>
      <c r="AD1389">
        <v>16</v>
      </c>
    </row>
    <row r="1390" spans="1:30" x14ac:dyDescent="0.25">
      <c r="A1390" t="s">
        <v>127</v>
      </c>
      <c r="B1390" t="s">
        <v>132</v>
      </c>
      <c r="C1390" t="s">
        <v>133</v>
      </c>
      <c r="D1390" s="2">
        <v>35263</v>
      </c>
      <c r="F1390">
        <v>16</v>
      </c>
      <c r="G1390">
        <v>2420</v>
      </c>
      <c r="I1390">
        <v>380</v>
      </c>
      <c r="M1390">
        <v>631</v>
      </c>
      <c r="N1390">
        <v>631</v>
      </c>
      <c r="O1390">
        <v>0</v>
      </c>
      <c r="P1390">
        <v>2101200</v>
      </c>
      <c r="Q1390">
        <f t="shared" si="37"/>
        <v>2.1012</v>
      </c>
      <c r="S1390">
        <v>0</v>
      </c>
      <c r="T1390">
        <v>0.80079999999999996</v>
      </c>
      <c r="X1390" t="s">
        <v>236</v>
      </c>
      <c r="AA1390">
        <f t="shared" si="38"/>
        <v>3329.9524564183835</v>
      </c>
      <c r="AB1390">
        <f t="shared" si="39"/>
        <v>300.30458785455932</v>
      </c>
      <c r="AC1390">
        <f t="shared" si="40"/>
        <v>0</v>
      </c>
      <c r="AD1390">
        <v>16</v>
      </c>
    </row>
    <row r="1391" spans="1:30" x14ac:dyDescent="0.25">
      <c r="A1391" t="s">
        <v>127</v>
      </c>
      <c r="B1391" t="s">
        <v>132</v>
      </c>
      <c r="C1391" t="s">
        <v>133</v>
      </c>
      <c r="D1391" s="2">
        <v>35283</v>
      </c>
      <c r="F1391">
        <v>16</v>
      </c>
      <c r="G1391">
        <v>2500</v>
      </c>
      <c r="I1391">
        <v>400</v>
      </c>
      <c r="M1391">
        <v>597</v>
      </c>
      <c r="N1391">
        <v>597</v>
      </c>
      <c r="O1391">
        <v>0</v>
      </c>
      <c r="P1391">
        <v>1964700</v>
      </c>
      <c r="Q1391">
        <f t="shared" si="37"/>
        <v>1.9646999999999999</v>
      </c>
      <c r="S1391">
        <v>0</v>
      </c>
      <c r="T1391">
        <v>0.79790000000000005</v>
      </c>
      <c r="X1391" t="s">
        <v>241</v>
      </c>
      <c r="AA1391">
        <f t="shared" si="38"/>
        <v>3290.9547738693468</v>
      </c>
      <c r="AB1391">
        <f t="shared" si="39"/>
        <v>303.86318521911744</v>
      </c>
      <c r="AC1391">
        <f t="shared" si="40"/>
        <v>0</v>
      </c>
      <c r="AD1391">
        <v>16</v>
      </c>
    </row>
    <row r="1392" spans="1:30" x14ac:dyDescent="0.25">
      <c r="A1392" t="s">
        <v>127</v>
      </c>
      <c r="B1392" t="s">
        <v>132</v>
      </c>
      <c r="C1392" t="s">
        <v>133</v>
      </c>
      <c r="D1392" s="2">
        <v>35294</v>
      </c>
      <c r="F1392">
        <v>16</v>
      </c>
      <c r="G1392">
        <v>2500</v>
      </c>
      <c r="I1392">
        <v>400</v>
      </c>
      <c r="M1392">
        <v>582</v>
      </c>
      <c r="N1392">
        <v>582</v>
      </c>
      <c r="O1392">
        <v>0</v>
      </c>
      <c r="P1392">
        <v>2317500</v>
      </c>
      <c r="Q1392">
        <f t="shared" si="37"/>
        <v>2.3174999999999999</v>
      </c>
      <c r="S1392">
        <v>0</v>
      </c>
      <c r="T1392">
        <v>0.79920000000000002</v>
      </c>
      <c r="X1392" t="s">
        <v>287</v>
      </c>
      <c r="AA1392">
        <f t="shared" si="38"/>
        <v>3981.9587628865979</v>
      </c>
      <c r="AB1392">
        <f t="shared" si="39"/>
        <v>251.13268608414239</v>
      </c>
      <c r="AC1392">
        <f t="shared" si="40"/>
        <v>0</v>
      </c>
      <c r="AD1392">
        <v>16</v>
      </c>
    </row>
    <row r="1393" spans="1:30" x14ac:dyDescent="0.25">
      <c r="A1393" t="s">
        <v>127</v>
      </c>
      <c r="B1393" t="s">
        <v>132</v>
      </c>
      <c r="C1393" t="s">
        <v>133</v>
      </c>
      <c r="D1393" s="2">
        <v>35306</v>
      </c>
      <c r="F1393">
        <v>16</v>
      </c>
      <c r="G1393">
        <v>2550</v>
      </c>
      <c r="I1393">
        <v>380</v>
      </c>
      <c r="M1393">
        <v>544</v>
      </c>
      <c r="N1393">
        <v>544</v>
      </c>
      <c r="O1393">
        <v>0</v>
      </c>
      <c r="P1393">
        <v>2392500</v>
      </c>
      <c r="Q1393">
        <f t="shared" si="37"/>
        <v>2.3925000000000001</v>
      </c>
      <c r="S1393">
        <v>0</v>
      </c>
      <c r="T1393">
        <v>0.79859999999999998</v>
      </c>
      <c r="X1393" t="s">
        <v>334</v>
      </c>
      <c r="AA1393">
        <f t="shared" si="38"/>
        <v>4397.9779411764703</v>
      </c>
      <c r="AB1393">
        <f t="shared" si="39"/>
        <v>227.37722048066874</v>
      </c>
      <c r="AC1393">
        <f t="shared" si="40"/>
        <v>0</v>
      </c>
      <c r="AD1393">
        <v>16</v>
      </c>
    </row>
    <row r="1394" spans="1:30" x14ac:dyDescent="0.25">
      <c r="A1394" t="s">
        <v>127</v>
      </c>
      <c r="B1394" t="s">
        <v>132</v>
      </c>
      <c r="C1394" t="s">
        <v>133</v>
      </c>
      <c r="D1394" s="2">
        <v>35315</v>
      </c>
      <c r="F1394">
        <v>16</v>
      </c>
      <c r="G1394">
        <v>2550</v>
      </c>
      <c r="I1394">
        <v>420</v>
      </c>
      <c r="M1394">
        <v>557</v>
      </c>
      <c r="N1394">
        <v>557</v>
      </c>
      <c r="O1394">
        <v>0</v>
      </c>
      <c r="P1394">
        <v>2307100</v>
      </c>
      <c r="Q1394">
        <f t="shared" si="37"/>
        <v>2.3071000000000002</v>
      </c>
      <c r="S1394">
        <v>0</v>
      </c>
      <c r="T1394">
        <v>0.75890000000000002</v>
      </c>
      <c r="X1394" t="s">
        <v>309</v>
      </c>
      <c r="AA1394">
        <f t="shared" si="38"/>
        <v>4142.0107719928183</v>
      </c>
      <c r="AB1394">
        <f t="shared" si="39"/>
        <v>241.42863334922629</v>
      </c>
      <c r="AC1394">
        <f t="shared" si="40"/>
        <v>0</v>
      </c>
      <c r="AD1394">
        <v>16</v>
      </c>
    </row>
    <row r="1395" spans="1:30" x14ac:dyDescent="0.25">
      <c r="A1395" t="s">
        <v>127</v>
      </c>
      <c r="B1395" t="s">
        <v>132</v>
      </c>
      <c r="C1395" t="s">
        <v>133</v>
      </c>
      <c r="D1395" s="2">
        <v>35326</v>
      </c>
      <c r="F1395">
        <v>16</v>
      </c>
      <c r="G1395">
        <v>2600</v>
      </c>
      <c r="I1395">
        <v>380</v>
      </c>
      <c r="M1395">
        <v>524</v>
      </c>
      <c r="N1395">
        <v>524</v>
      </c>
      <c r="O1395">
        <v>0</v>
      </c>
      <c r="P1395">
        <v>2392100</v>
      </c>
      <c r="Q1395">
        <f t="shared" si="37"/>
        <v>2.3921000000000001</v>
      </c>
      <c r="S1395">
        <v>0</v>
      </c>
      <c r="T1395">
        <v>0.80179999999999996</v>
      </c>
      <c r="AA1395">
        <f t="shared" si="38"/>
        <v>4565.0763358778622</v>
      </c>
      <c r="AB1395">
        <f t="shared" si="39"/>
        <v>219.05438735838803</v>
      </c>
      <c r="AC1395">
        <f t="shared" si="40"/>
        <v>0</v>
      </c>
      <c r="AD1395">
        <v>16</v>
      </c>
    </row>
    <row r="1396" spans="1:30" x14ac:dyDescent="0.25">
      <c r="A1396" t="s">
        <v>127</v>
      </c>
      <c r="B1396" t="s">
        <v>132</v>
      </c>
      <c r="C1396" t="s">
        <v>133</v>
      </c>
      <c r="D1396" s="2">
        <v>35339</v>
      </c>
      <c r="F1396">
        <v>16</v>
      </c>
      <c r="G1396">
        <v>2600</v>
      </c>
      <c r="I1396">
        <v>410</v>
      </c>
      <c r="M1396">
        <v>532</v>
      </c>
      <c r="N1396">
        <v>532</v>
      </c>
      <c r="O1396">
        <v>0</v>
      </c>
      <c r="P1396">
        <v>2552000</v>
      </c>
      <c r="Q1396">
        <f t="shared" si="37"/>
        <v>2.552</v>
      </c>
      <c r="S1396">
        <v>0</v>
      </c>
      <c r="T1396">
        <v>0.79200000000000004</v>
      </c>
      <c r="X1396" t="s">
        <v>261</v>
      </c>
      <c r="AA1396">
        <f t="shared" si="38"/>
        <v>4796.9924812030076</v>
      </c>
      <c r="AB1396">
        <f t="shared" si="39"/>
        <v>208.4639498432602</v>
      </c>
      <c r="AC1396">
        <f t="shared" si="40"/>
        <v>0</v>
      </c>
      <c r="AD1396">
        <v>16</v>
      </c>
    </row>
    <row r="1397" spans="1:30" x14ac:dyDescent="0.25">
      <c r="A1397" t="s">
        <v>127</v>
      </c>
      <c r="B1397" t="s">
        <v>132</v>
      </c>
      <c r="C1397" t="s">
        <v>133</v>
      </c>
      <c r="D1397" s="2">
        <v>35349</v>
      </c>
      <c r="F1397">
        <v>16</v>
      </c>
      <c r="G1397">
        <v>2660</v>
      </c>
      <c r="I1397">
        <v>360</v>
      </c>
      <c r="M1397">
        <v>500</v>
      </c>
      <c r="N1397">
        <v>500</v>
      </c>
      <c r="O1397">
        <v>0</v>
      </c>
      <c r="P1397">
        <v>2853500</v>
      </c>
      <c r="Q1397">
        <f t="shared" si="37"/>
        <v>2.8534999999999999</v>
      </c>
      <c r="S1397">
        <v>0</v>
      </c>
      <c r="T1397">
        <v>0.79</v>
      </c>
      <c r="X1397" t="s">
        <v>248</v>
      </c>
      <c r="AA1397">
        <f t="shared" si="38"/>
        <v>5707</v>
      </c>
      <c r="AB1397">
        <f t="shared" si="39"/>
        <v>175.22340984755564</v>
      </c>
      <c r="AC1397">
        <f t="shared" si="40"/>
        <v>0</v>
      </c>
      <c r="AD1397">
        <v>16</v>
      </c>
    </row>
    <row r="1398" spans="1:30" x14ac:dyDescent="0.25">
      <c r="A1398" t="s">
        <v>127</v>
      </c>
      <c r="B1398" t="s">
        <v>132</v>
      </c>
      <c r="C1398" t="s">
        <v>133</v>
      </c>
      <c r="D1398" s="2">
        <v>35362</v>
      </c>
      <c r="F1398">
        <v>16</v>
      </c>
      <c r="G1398">
        <v>2660</v>
      </c>
      <c r="I1398">
        <v>440</v>
      </c>
      <c r="M1398">
        <v>444</v>
      </c>
      <c r="N1398">
        <v>444</v>
      </c>
      <c r="O1398">
        <v>0</v>
      </c>
      <c r="P1398">
        <v>2711100</v>
      </c>
      <c r="Q1398">
        <f t="shared" si="37"/>
        <v>2.7111000000000001</v>
      </c>
      <c r="S1398">
        <v>0</v>
      </c>
      <c r="T1398">
        <v>0.80900000000000005</v>
      </c>
      <c r="X1398" t="s">
        <v>251</v>
      </c>
      <c r="AA1398">
        <f t="shared" si="38"/>
        <v>6106.0810810810808</v>
      </c>
      <c r="AB1398">
        <f t="shared" si="39"/>
        <v>163.77116299656964</v>
      </c>
      <c r="AC1398">
        <f t="shared" si="40"/>
        <v>0</v>
      </c>
      <c r="AD1398">
        <v>16</v>
      </c>
    </row>
    <row r="1399" spans="1:30" x14ac:dyDescent="0.25">
      <c r="A1399" t="s">
        <v>127</v>
      </c>
      <c r="B1399" t="s">
        <v>132</v>
      </c>
      <c r="C1399" t="s">
        <v>133</v>
      </c>
      <c r="D1399" s="2">
        <v>35376</v>
      </c>
      <c r="F1399">
        <v>16</v>
      </c>
      <c r="G1399">
        <v>2750</v>
      </c>
      <c r="I1399">
        <v>360</v>
      </c>
      <c r="M1399">
        <v>446</v>
      </c>
      <c r="N1399">
        <v>446</v>
      </c>
      <c r="O1399">
        <v>0</v>
      </c>
      <c r="P1399">
        <v>2887400</v>
      </c>
      <c r="Q1399">
        <f t="shared" si="37"/>
        <v>2.8874</v>
      </c>
      <c r="S1399">
        <v>0</v>
      </c>
      <c r="T1399">
        <v>0.7792</v>
      </c>
      <c r="X1399" t="s">
        <v>241</v>
      </c>
      <c r="AA1399">
        <f t="shared" si="38"/>
        <v>6473.9910313901346</v>
      </c>
      <c r="AB1399">
        <f t="shared" si="39"/>
        <v>154.46422386922492</v>
      </c>
      <c r="AC1399">
        <f t="shared" si="40"/>
        <v>0</v>
      </c>
      <c r="AD1399">
        <v>16</v>
      </c>
    </row>
    <row r="1400" spans="1:30" x14ac:dyDescent="0.25">
      <c r="A1400" t="s">
        <v>127</v>
      </c>
      <c r="B1400" t="s">
        <v>132</v>
      </c>
      <c r="C1400" t="s">
        <v>133</v>
      </c>
      <c r="D1400" s="2">
        <v>35385</v>
      </c>
      <c r="F1400">
        <v>16</v>
      </c>
      <c r="G1400">
        <v>2690</v>
      </c>
      <c r="I1400">
        <v>440</v>
      </c>
      <c r="M1400">
        <v>418</v>
      </c>
      <c r="N1400">
        <v>418</v>
      </c>
      <c r="O1400">
        <v>0</v>
      </c>
      <c r="P1400">
        <v>2756300</v>
      </c>
      <c r="Q1400">
        <f t="shared" si="37"/>
        <v>2.7563</v>
      </c>
      <c r="S1400">
        <v>0</v>
      </c>
      <c r="T1400">
        <v>0.77459999999999996</v>
      </c>
      <c r="X1400" t="s">
        <v>335</v>
      </c>
      <c r="AA1400">
        <f t="shared" si="38"/>
        <v>6594.0191387559807</v>
      </c>
      <c r="AB1400">
        <f t="shared" si="39"/>
        <v>151.65257773101621</v>
      </c>
      <c r="AC1400">
        <f t="shared" si="40"/>
        <v>0</v>
      </c>
      <c r="AD1400">
        <v>16</v>
      </c>
    </row>
    <row r="1401" spans="1:30" x14ac:dyDescent="0.25">
      <c r="A1401" t="s">
        <v>127</v>
      </c>
      <c r="B1401" t="s">
        <v>132</v>
      </c>
      <c r="C1401" t="s">
        <v>133</v>
      </c>
      <c r="D1401" s="2">
        <v>35396</v>
      </c>
      <c r="F1401">
        <v>16</v>
      </c>
      <c r="G1401">
        <v>2610</v>
      </c>
      <c r="I1401">
        <v>380</v>
      </c>
      <c r="M1401">
        <v>433</v>
      </c>
      <c r="N1401">
        <v>433</v>
      </c>
      <c r="O1401">
        <v>0</v>
      </c>
      <c r="P1401">
        <v>2870800</v>
      </c>
      <c r="Q1401">
        <f t="shared" si="37"/>
        <v>2.8708</v>
      </c>
      <c r="S1401">
        <v>0</v>
      </c>
      <c r="T1401">
        <v>0.76449999999999996</v>
      </c>
      <c r="X1401" t="s">
        <v>236</v>
      </c>
      <c r="AA1401">
        <f t="shared" si="38"/>
        <v>6630.023094688222</v>
      </c>
      <c r="AB1401">
        <f t="shared" si="39"/>
        <v>150.82903720217362</v>
      </c>
      <c r="AC1401">
        <f t="shared" si="40"/>
        <v>0</v>
      </c>
      <c r="AD1401">
        <v>16</v>
      </c>
    </row>
    <row r="1402" spans="1:30" x14ac:dyDescent="0.25">
      <c r="A1402" t="s">
        <v>127</v>
      </c>
      <c r="B1402" t="s">
        <v>132</v>
      </c>
      <c r="C1402" t="s">
        <v>133</v>
      </c>
      <c r="D1402" s="2">
        <v>35408</v>
      </c>
      <c r="F1402">
        <v>16</v>
      </c>
      <c r="G1402">
        <v>2620</v>
      </c>
      <c r="I1402">
        <v>350</v>
      </c>
      <c r="M1402">
        <v>442</v>
      </c>
      <c r="N1402">
        <v>442</v>
      </c>
      <c r="O1402">
        <v>0</v>
      </c>
      <c r="P1402">
        <v>3181500</v>
      </c>
      <c r="Q1402">
        <f t="shared" si="37"/>
        <v>3.1815000000000002</v>
      </c>
      <c r="S1402">
        <v>0</v>
      </c>
      <c r="T1402">
        <v>0.77039999999999997</v>
      </c>
      <c r="AA1402">
        <f t="shared" si="38"/>
        <v>7197.9638009049777</v>
      </c>
      <c r="AB1402">
        <f t="shared" si="39"/>
        <v>138.92817853213893</v>
      </c>
      <c r="AC1402">
        <f t="shared" si="40"/>
        <v>0</v>
      </c>
      <c r="AD1402">
        <v>16</v>
      </c>
    </row>
    <row r="1403" spans="1:30" x14ac:dyDescent="0.25">
      <c r="A1403" t="s">
        <v>127</v>
      </c>
      <c r="B1403" t="s">
        <v>132</v>
      </c>
      <c r="C1403" t="s">
        <v>133</v>
      </c>
      <c r="D1403" s="2">
        <v>35420</v>
      </c>
      <c r="F1403">
        <v>16</v>
      </c>
      <c r="G1403">
        <v>2660</v>
      </c>
      <c r="I1403">
        <v>360</v>
      </c>
      <c r="M1403">
        <v>385</v>
      </c>
      <c r="N1403">
        <v>385</v>
      </c>
      <c r="O1403">
        <v>0</v>
      </c>
      <c r="P1403">
        <v>2751200</v>
      </c>
      <c r="Q1403">
        <f t="shared" si="37"/>
        <v>2.7511999999999999</v>
      </c>
      <c r="S1403">
        <v>0</v>
      </c>
      <c r="T1403">
        <v>0.77039999999999997</v>
      </c>
      <c r="AA1403">
        <f t="shared" si="38"/>
        <v>7145.9740259740256</v>
      </c>
      <c r="AB1403">
        <f t="shared" si="39"/>
        <v>139.93893573713291</v>
      </c>
      <c r="AC1403">
        <f t="shared" si="40"/>
        <v>0</v>
      </c>
      <c r="AD1403">
        <v>16</v>
      </c>
    </row>
    <row r="1404" spans="1:30" x14ac:dyDescent="0.25">
      <c r="A1404" t="s">
        <v>127</v>
      </c>
      <c r="B1404" t="s">
        <v>132</v>
      </c>
      <c r="C1404" t="s">
        <v>133</v>
      </c>
      <c r="D1404" s="2">
        <v>35436</v>
      </c>
      <c r="F1404">
        <v>16</v>
      </c>
      <c r="G1404">
        <v>2650</v>
      </c>
      <c r="I1404">
        <v>410</v>
      </c>
      <c r="M1404">
        <v>387</v>
      </c>
      <c r="N1404">
        <v>387</v>
      </c>
      <c r="O1404">
        <v>0</v>
      </c>
      <c r="P1404">
        <v>2957100</v>
      </c>
      <c r="Q1404">
        <f t="shared" si="37"/>
        <v>2.9571000000000001</v>
      </c>
      <c r="S1404">
        <v>0</v>
      </c>
      <c r="T1404">
        <v>0.76160000000000005</v>
      </c>
      <c r="AA1404">
        <f t="shared" si="38"/>
        <v>7641.0852713178292</v>
      </c>
      <c r="AB1404">
        <f t="shared" si="39"/>
        <v>130.87146190524501</v>
      </c>
      <c r="AC1404">
        <f t="shared" si="40"/>
        <v>0</v>
      </c>
      <c r="AD1404">
        <v>16</v>
      </c>
    </row>
    <row r="1405" spans="1:30" x14ac:dyDescent="0.25">
      <c r="A1405" t="s">
        <v>127</v>
      </c>
      <c r="B1405" t="s">
        <v>132</v>
      </c>
      <c r="C1405" t="s">
        <v>133</v>
      </c>
      <c r="D1405" s="2">
        <v>35447</v>
      </c>
      <c r="F1405">
        <v>16</v>
      </c>
      <c r="G1405">
        <v>2725</v>
      </c>
      <c r="I1405">
        <v>400</v>
      </c>
      <c r="M1405">
        <v>367</v>
      </c>
      <c r="N1405">
        <v>367</v>
      </c>
      <c r="O1405">
        <v>0</v>
      </c>
      <c r="P1405">
        <v>3099300</v>
      </c>
      <c r="Q1405">
        <f t="shared" si="37"/>
        <v>3.0992999999999999</v>
      </c>
      <c r="S1405">
        <v>0</v>
      </c>
      <c r="T1405">
        <v>0.76459999999999995</v>
      </c>
      <c r="X1405" t="s">
        <v>287</v>
      </c>
      <c r="AA1405">
        <f t="shared" si="38"/>
        <v>8444.9591280653949</v>
      </c>
      <c r="AB1405">
        <f t="shared" si="39"/>
        <v>118.41383538218308</v>
      </c>
      <c r="AC1405">
        <f t="shared" si="40"/>
        <v>0</v>
      </c>
      <c r="AD1405">
        <v>16</v>
      </c>
    </row>
    <row r="1406" spans="1:30" x14ac:dyDescent="0.25">
      <c r="A1406" t="s">
        <v>127</v>
      </c>
      <c r="B1406" t="s">
        <v>132</v>
      </c>
      <c r="C1406" t="s">
        <v>133</v>
      </c>
      <c r="D1406" s="2">
        <v>35472</v>
      </c>
      <c r="F1406">
        <v>16</v>
      </c>
      <c r="G1406">
        <v>2750</v>
      </c>
      <c r="I1406">
        <v>420</v>
      </c>
      <c r="M1406">
        <v>361</v>
      </c>
      <c r="N1406">
        <v>361</v>
      </c>
      <c r="O1406">
        <v>0</v>
      </c>
      <c r="P1406">
        <v>3088000</v>
      </c>
      <c r="Q1406">
        <f t="shared" si="37"/>
        <v>3.0880000000000001</v>
      </c>
      <c r="S1406">
        <v>0</v>
      </c>
      <c r="T1406">
        <v>0.76439999999999997</v>
      </c>
      <c r="AA1406">
        <f t="shared" si="38"/>
        <v>8554.0166204986144</v>
      </c>
      <c r="AB1406">
        <f t="shared" si="39"/>
        <v>116.9041450777202</v>
      </c>
      <c r="AC1406">
        <f t="shared" si="40"/>
        <v>0</v>
      </c>
      <c r="AD1406">
        <v>16</v>
      </c>
    </row>
    <row r="1407" spans="1:30" x14ac:dyDescent="0.25">
      <c r="A1407" t="s">
        <v>127</v>
      </c>
      <c r="B1407" t="s">
        <v>132</v>
      </c>
      <c r="C1407" t="s">
        <v>133</v>
      </c>
      <c r="D1407" s="2">
        <v>35482</v>
      </c>
      <c r="F1407">
        <v>16</v>
      </c>
      <c r="G1407">
        <v>2780</v>
      </c>
      <c r="I1407">
        <v>420</v>
      </c>
      <c r="M1407">
        <v>310</v>
      </c>
      <c r="N1407">
        <v>310</v>
      </c>
      <c r="O1407">
        <v>0</v>
      </c>
      <c r="P1407">
        <v>2717200</v>
      </c>
      <c r="Q1407">
        <f t="shared" si="37"/>
        <v>2.7172000000000001</v>
      </c>
      <c r="S1407">
        <v>0</v>
      </c>
      <c r="T1407">
        <v>0.76659999999999995</v>
      </c>
      <c r="AA1407">
        <f t="shared" si="38"/>
        <v>8765.1612903225814</v>
      </c>
      <c r="AB1407">
        <f t="shared" si="39"/>
        <v>114.08803179743853</v>
      </c>
      <c r="AC1407">
        <f t="shared" si="40"/>
        <v>0</v>
      </c>
      <c r="AD1407">
        <v>16</v>
      </c>
    </row>
    <row r="1408" spans="1:30" x14ac:dyDescent="0.25">
      <c r="A1408" t="s">
        <v>127</v>
      </c>
      <c r="B1408" t="s">
        <v>132</v>
      </c>
      <c r="C1408" t="s">
        <v>133</v>
      </c>
      <c r="D1408" s="2">
        <v>35494</v>
      </c>
      <c r="F1408">
        <v>16</v>
      </c>
      <c r="G1408">
        <v>2840</v>
      </c>
      <c r="I1408">
        <v>440</v>
      </c>
      <c r="M1408">
        <v>341</v>
      </c>
      <c r="N1408">
        <v>341</v>
      </c>
      <c r="O1408">
        <v>0</v>
      </c>
      <c r="P1408">
        <v>3179800</v>
      </c>
      <c r="Q1408">
        <f t="shared" si="37"/>
        <v>3.1798000000000002</v>
      </c>
      <c r="S1408">
        <v>0</v>
      </c>
      <c r="T1408">
        <v>0.75190000000000001</v>
      </c>
      <c r="AA1408">
        <f t="shared" si="38"/>
        <v>9324.926686217008</v>
      </c>
      <c r="AB1408">
        <f t="shared" si="39"/>
        <v>107.23944902195106</v>
      </c>
      <c r="AC1408">
        <f t="shared" si="40"/>
        <v>0</v>
      </c>
      <c r="AD1408">
        <v>16</v>
      </c>
    </row>
    <row r="1409" spans="1:30" x14ac:dyDescent="0.25">
      <c r="A1409" t="s">
        <v>127</v>
      </c>
      <c r="B1409" t="s">
        <v>132</v>
      </c>
      <c r="C1409" t="s">
        <v>133</v>
      </c>
      <c r="D1409" s="2">
        <v>35507</v>
      </c>
      <c r="F1409">
        <v>16</v>
      </c>
      <c r="G1409">
        <v>2820</v>
      </c>
      <c r="I1409">
        <v>450</v>
      </c>
      <c r="M1409">
        <v>350</v>
      </c>
      <c r="N1409">
        <v>350</v>
      </c>
      <c r="O1409">
        <v>0</v>
      </c>
      <c r="P1409">
        <v>2951600</v>
      </c>
      <c r="Q1409">
        <f t="shared" si="37"/>
        <v>2.9516</v>
      </c>
      <c r="S1409">
        <v>0</v>
      </c>
      <c r="T1409">
        <v>0.76200000000000001</v>
      </c>
      <c r="AA1409">
        <f t="shared" si="38"/>
        <v>8433.1428571428569</v>
      </c>
      <c r="AB1409">
        <f t="shared" si="39"/>
        <v>118.57975335411302</v>
      </c>
      <c r="AC1409">
        <f t="shared" si="40"/>
        <v>0</v>
      </c>
      <c r="AD1409">
        <v>16</v>
      </c>
    </row>
    <row r="1410" spans="1:30" x14ac:dyDescent="0.25">
      <c r="A1410" t="s">
        <v>127</v>
      </c>
      <c r="B1410" t="s">
        <v>132</v>
      </c>
      <c r="C1410" t="s">
        <v>133</v>
      </c>
      <c r="D1410" s="2">
        <v>35519</v>
      </c>
      <c r="F1410">
        <v>16</v>
      </c>
      <c r="G1410">
        <v>2980</v>
      </c>
      <c r="I1410">
        <v>430</v>
      </c>
      <c r="M1410">
        <v>465</v>
      </c>
      <c r="N1410">
        <v>465</v>
      </c>
      <c r="O1410">
        <v>0</v>
      </c>
      <c r="P1410">
        <v>1087200</v>
      </c>
      <c r="Q1410">
        <f t="shared" ref="Q1410:Q1473" si="41">P1410/1000000</f>
        <v>1.0871999999999999</v>
      </c>
      <c r="S1410">
        <v>0</v>
      </c>
      <c r="T1410">
        <v>0.75539999999999996</v>
      </c>
      <c r="AA1410">
        <f t="shared" ref="AA1410:AA1473" si="42">P1410/N1410</f>
        <v>2338.0645161290322</v>
      </c>
      <c r="AB1410">
        <f t="shared" ref="AB1410:AB1473" si="43">N1410/(P1410/1000000)</f>
        <v>427.70419426048568</v>
      </c>
      <c r="AC1410">
        <f t="shared" ref="AC1410:AC1473" si="44">O1410/(P1410/1000000)</f>
        <v>0</v>
      </c>
      <c r="AD1410">
        <v>16</v>
      </c>
    </row>
    <row r="1411" spans="1:30" x14ac:dyDescent="0.25">
      <c r="A1411" t="s">
        <v>127</v>
      </c>
      <c r="B1411" t="s">
        <v>132</v>
      </c>
      <c r="C1411" t="s">
        <v>133</v>
      </c>
      <c r="D1411" s="2">
        <v>35522</v>
      </c>
      <c r="F1411">
        <v>16</v>
      </c>
      <c r="G1411">
        <v>2600</v>
      </c>
      <c r="I1411">
        <v>360</v>
      </c>
      <c r="M1411">
        <v>465</v>
      </c>
      <c r="N1411">
        <v>465</v>
      </c>
      <c r="O1411">
        <v>0</v>
      </c>
      <c r="P1411">
        <v>523100</v>
      </c>
      <c r="Q1411">
        <f t="shared" si="41"/>
        <v>0.52310000000000001</v>
      </c>
      <c r="S1411">
        <v>0</v>
      </c>
      <c r="T1411">
        <v>0.75680000000000003</v>
      </c>
      <c r="AA1411">
        <f t="shared" si="42"/>
        <v>1124.9462365591398</v>
      </c>
      <c r="AB1411">
        <f t="shared" si="43"/>
        <v>888.93137067482314</v>
      </c>
      <c r="AC1411">
        <f t="shared" si="44"/>
        <v>0</v>
      </c>
      <c r="AD1411">
        <v>16</v>
      </c>
    </row>
    <row r="1412" spans="1:30" x14ac:dyDescent="0.25">
      <c r="A1412" t="s">
        <v>127</v>
      </c>
      <c r="B1412" t="s">
        <v>132</v>
      </c>
      <c r="C1412" t="s">
        <v>133</v>
      </c>
      <c r="D1412" s="2">
        <v>35531</v>
      </c>
      <c r="F1412">
        <v>20</v>
      </c>
      <c r="G1412">
        <v>2720</v>
      </c>
      <c r="I1412">
        <v>420</v>
      </c>
      <c r="M1412">
        <v>454</v>
      </c>
      <c r="N1412">
        <v>454</v>
      </c>
      <c r="O1412">
        <v>0</v>
      </c>
      <c r="P1412">
        <v>3740100</v>
      </c>
      <c r="Q1412">
        <f t="shared" si="41"/>
        <v>3.7401</v>
      </c>
      <c r="S1412">
        <v>0</v>
      </c>
      <c r="T1412">
        <v>0.77</v>
      </c>
      <c r="X1412" t="s">
        <v>249</v>
      </c>
      <c r="AA1412">
        <f t="shared" si="42"/>
        <v>8238.105726872247</v>
      </c>
      <c r="AB1412">
        <f t="shared" si="43"/>
        <v>121.38712868639875</v>
      </c>
      <c r="AC1412">
        <f t="shared" si="44"/>
        <v>0</v>
      </c>
      <c r="AD1412">
        <v>20</v>
      </c>
    </row>
    <row r="1413" spans="1:30" x14ac:dyDescent="0.25">
      <c r="A1413" t="s">
        <v>127</v>
      </c>
      <c r="B1413" t="s">
        <v>132</v>
      </c>
      <c r="C1413" t="s">
        <v>133</v>
      </c>
      <c r="D1413" s="2">
        <v>35540</v>
      </c>
      <c r="F1413">
        <v>20</v>
      </c>
      <c r="G1413">
        <v>2750</v>
      </c>
      <c r="I1413">
        <v>470</v>
      </c>
      <c r="M1413">
        <v>450</v>
      </c>
      <c r="N1413">
        <v>450</v>
      </c>
      <c r="O1413">
        <v>0</v>
      </c>
      <c r="P1413">
        <v>3740000</v>
      </c>
      <c r="Q1413">
        <f t="shared" si="41"/>
        <v>3.74</v>
      </c>
      <c r="S1413">
        <v>0</v>
      </c>
      <c r="T1413">
        <v>0.77039999999999997</v>
      </c>
      <c r="AA1413">
        <f t="shared" si="42"/>
        <v>8311.1111111111113</v>
      </c>
      <c r="AB1413">
        <f t="shared" si="43"/>
        <v>120.32085561497325</v>
      </c>
      <c r="AC1413">
        <f t="shared" si="44"/>
        <v>0</v>
      </c>
      <c r="AD1413">
        <v>20</v>
      </c>
    </row>
    <row r="1414" spans="1:30" x14ac:dyDescent="0.25">
      <c r="A1414" t="s">
        <v>127</v>
      </c>
      <c r="B1414" t="s">
        <v>132</v>
      </c>
      <c r="C1414" t="s">
        <v>133</v>
      </c>
      <c r="D1414" s="2">
        <v>35547</v>
      </c>
      <c r="F1414">
        <v>20</v>
      </c>
      <c r="G1414">
        <v>2750</v>
      </c>
      <c r="I1414">
        <v>440</v>
      </c>
      <c r="M1414">
        <v>438</v>
      </c>
      <c r="N1414">
        <v>438</v>
      </c>
      <c r="O1414">
        <v>0</v>
      </c>
      <c r="P1414">
        <v>3740100</v>
      </c>
      <c r="Q1414">
        <f t="shared" si="41"/>
        <v>3.7401</v>
      </c>
      <c r="S1414">
        <v>0</v>
      </c>
      <c r="T1414">
        <v>0.77280000000000004</v>
      </c>
      <c r="AA1414">
        <f t="shared" si="42"/>
        <v>8539.0410958904104</v>
      </c>
      <c r="AB1414">
        <f t="shared" si="43"/>
        <v>117.10916820405872</v>
      </c>
      <c r="AC1414">
        <f t="shared" si="44"/>
        <v>0</v>
      </c>
      <c r="AD1414">
        <v>20</v>
      </c>
    </row>
    <row r="1415" spans="1:30" x14ac:dyDescent="0.25">
      <c r="A1415" t="s">
        <v>127</v>
      </c>
      <c r="B1415" t="s">
        <v>132</v>
      </c>
      <c r="C1415" t="s">
        <v>133</v>
      </c>
      <c r="D1415" s="2">
        <v>35553</v>
      </c>
      <c r="F1415">
        <v>20</v>
      </c>
      <c r="G1415">
        <v>2750</v>
      </c>
      <c r="I1415">
        <v>500</v>
      </c>
      <c r="M1415">
        <v>485</v>
      </c>
      <c r="N1415">
        <v>485</v>
      </c>
      <c r="O1415">
        <v>0</v>
      </c>
      <c r="P1415">
        <v>4026000</v>
      </c>
      <c r="Q1415">
        <f t="shared" si="41"/>
        <v>4.0259999999999998</v>
      </c>
      <c r="S1415">
        <v>0</v>
      </c>
      <c r="T1415">
        <v>0.76890000000000003</v>
      </c>
      <c r="AA1415">
        <f t="shared" si="42"/>
        <v>8301.0309278350524</v>
      </c>
      <c r="AB1415">
        <f t="shared" si="43"/>
        <v>120.46696472925981</v>
      </c>
      <c r="AC1415">
        <f t="shared" si="44"/>
        <v>0</v>
      </c>
      <c r="AD1415">
        <v>20</v>
      </c>
    </row>
    <row r="1416" spans="1:30" x14ac:dyDescent="0.25">
      <c r="A1416" t="s">
        <v>127</v>
      </c>
      <c r="B1416" t="s">
        <v>132</v>
      </c>
      <c r="C1416" t="s">
        <v>133</v>
      </c>
      <c r="D1416" s="2">
        <v>35565</v>
      </c>
      <c r="F1416">
        <v>20</v>
      </c>
      <c r="G1416">
        <v>2750</v>
      </c>
      <c r="I1416">
        <v>470</v>
      </c>
      <c r="M1416">
        <v>406</v>
      </c>
      <c r="N1416">
        <v>406</v>
      </c>
      <c r="O1416">
        <v>0</v>
      </c>
      <c r="P1416">
        <v>3811900</v>
      </c>
      <c r="Q1416">
        <f t="shared" si="41"/>
        <v>3.8119000000000001</v>
      </c>
      <c r="S1416">
        <v>0</v>
      </c>
      <c r="T1416">
        <v>0.76919999999999999</v>
      </c>
      <c r="AA1416">
        <f t="shared" si="42"/>
        <v>9388.9162561576359</v>
      </c>
      <c r="AB1416">
        <f t="shared" si="43"/>
        <v>106.5085652824051</v>
      </c>
      <c r="AC1416">
        <f t="shared" si="44"/>
        <v>0</v>
      </c>
      <c r="AD1416">
        <v>20</v>
      </c>
    </row>
    <row r="1417" spans="1:30" x14ac:dyDescent="0.25">
      <c r="A1417" t="s">
        <v>127</v>
      </c>
      <c r="B1417" t="s">
        <v>132</v>
      </c>
      <c r="C1417" t="s">
        <v>133</v>
      </c>
      <c r="D1417" s="2">
        <v>35578</v>
      </c>
      <c r="F1417">
        <v>20</v>
      </c>
      <c r="G1417">
        <v>2800</v>
      </c>
      <c r="I1417">
        <v>400</v>
      </c>
      <c r="M1417">
        <v>415</v>
      </c>
      <c r="N1417">
        <v>415</v>
      </c>
      <c r="O1417">
        <v>0</v>
      </c>
      <c r="P1417">
        <v>3740000</v>
      </c>
      <c r="Q1417">
        <f t="shared" si="41"/>
        <v>3.74</v>
      </c>
      <c r="S1417">
        <v>0</v>
      </c>
      <c r="T1417">
        <v>0.77900000000000003</v>
      </c>
      <c r="AA1417">
        <f t="shared" si="42"/>
        <v>9012.0481927710844</v>
      </c>
      <c r="AB1417">
        <f t="shared" si="43"/>
        <v>110.96256684491978</v>
      </c>
      <c r="AC1417">
        <f t="shared" si="44"/>
        <v>0</v>
      </c>
      <c r="AD1417">
        <v>20</v>
      </c>
    </row>
    <row r="1418" spans="1:30" x14ac:dyDescent="0.25">
      <c r="A1418" t="s">
        <v>127</v>
      </c>
      <c r="B1418" t="s">
        <v>132</v>
      </c>
      <c r="C1418" t="s">
        <v>133</v>
      </c>
      <c r="D1418" s="2">
        <v>35590</v>
      </c>
      <c r="F1418">
        <v>20</v>
      </c>
      <c r="G1418">
        <v>2680</v>
      </c>
      <c r="I1418">
        <v>620</v>
      </c>
      <c r="M1418">
        <v>437</v>
      </c>
      <c r="N1418">
        <v>437</v>
      </c>
      <c r="O1418">
        <v>0</v>
      </c>
      <c r="P1418">
        <v>3596100</v>
      </c>
      <c r="Q1418">
        <f t="shared" si="41"/>
        <v>3.5960999999999999</v>
      </c>
      <c r="S1418">
        <v>0</v>
      </c>
      <c r="T1418">
        <v>0.76339999999999997</v>
      </c>
      <c r="AA1418">
        <f t="shared" si="42"/>
        <v>8229.0617848970251</v>
      </c>
      <c r="AB1418">
        <f t="shared" si="43"/>
        <v>121.52053613636996</v>
      </c>
      <c r="AC1418">
        <f t="shared" si="44"/>
        <v>0</v>
      </c>
      <c r="AD1418">
        <v>20</v>
      </c>
    </row>
    <row r="1419" spans="1:30" x14ac:dyDescent="0.25">
      <c r="A1419" t="s">
        <v>127</v>
      </c>
      <c r="B1419" t="s">
        <v>132</v>
      </c>
      <c r="C1419" t="s">
        <v>133</v>
      </c>
      <c r="D1419" s="2">
        <v>35601</v>
      </c>
      <c r="F1419">
        <v>20</v>
      </c>
      <c r="G1419">
        <v>2800</v>
      </c>
      <c r="I1419">
        <v>640</v>
      </c>
      <c r="M1419">
        <v>469</v>
      </c>
      <c r="N1419">
        <v>469</v>
      </c>
      <c r="O1419">
        <v>0</v>
      </c>
      <c r="P1419">
        <v>3811200</v>
      </c>
      <c r="Q1419">
        <f t="shared" si="41"/>
        <v>3.8111999999999999</v>
      </c>
      <c r="S1419">
        <v>0.01</v>
      </c>
      <c r="T1419">
        <v>0.76700000000000002</v>
      </c>
      <c r="AA1419">
        <f t="shared" si="42"/>
        <v>8126.2260127931768</v>
      </c>
      <c r="AB1419">
        <f t="shared" si="43"/>
        <v>123.05835432409739</v>
      </c>
      <c r="AC1419">
        <f t="shared" si="44"/>
        <v>0</v>
      </c>
      <c r="AD1419">
        <v>20</v>
      </c>
    </row>
    <row r="1420" spans="1:30" x14ac:dyDescent="0.25">
      <c r="A1420" t="s">
        <v>127</v>
      </c>
      <c r="B1420" t="s">
        <v>132</v>
      </c>
      <c r="C1420" t="s">
        <v>133</v>
      </c>
      <c r="D1420" s="2">
        <v>35613</v>
      </c>
      <c r="F1420">
        <v>20</v>
      </c>
      <c r="G1420">
        <v>2800</v>
      </c>
      <c r="I1420">
        <v>440</v>
      </c>
      <c r="M1420">
        <v>438</v>
      </c>
      <c r="N1420">
        <v>438</v>
      </c>
      <c r="O1420">
        <v>0</v>
      </c>
      <c r="P1420">
        <v>3821100</v>
      </c>
      <c r="Q1420">
        <f t="shared" si="41"/>
        <v>3.8210999999999999</v>
      </c>
      <c r="S1420">
        <v>0</v>
      </c>
      <c r="T1420">
        <v>0.76939999999999997</v>
      </c>
      <c r="AA1420">
        <f t="shared" si="42"/>
        <v>8723.9726027397264</v>
      </c>
      <c r="AB1420">
        <f t="shared" si="43"/>
        <v>114.62667818167543</v>
      </c>
      <c r="AC1420">
        <f t="shared" si="44"/>
        <v>0</v>
      </c>
      <c r="AD1420">
        <v>20</v>
      </c>
    </row>
    <row r="1421" spans="1:30" x14ac:dyDescent="0.25">
      <c r="A1421" t="s">
        <v>127</v>
      </c>
      <c r="B1421" t="s">
        <v>132</v>
      </c>
      <c r="C1421" t="s">
        <v>133</v>
      </c>
      <c r="D1421" s="2">
        <v>35664</v>
      </c>
      <c r="F1421">
        <v>24</v>
      </c>
      <c r="G1421">
        <v>2600</v>
      </c>
      <c r="I1421">
        <v>500</v>
      </c>
      <c r="M1421">
        <v>1033</v>
      </c>
      <c r="N1421">
        <v>1028</v>
      </c>
      <c r="O1421">
        <v>5</v>
      </c>
      <c r="P1421">
        <v>4821600</v>
      </c>
      <c r="Q1421">
        <f t="shared" si="41"/>
        <v>4.8216000000000001</v>
      </c>
      <c r="S1421">
        <v>0.5</v>
      </c>
      <c r="T1421">
        <v>0.77139999999999997</v>
      </c>
      <c r="AA1421">
        <f t="shared" si="42"/>
        <v>4690.2723735408563</v>
      </c>
      <c r="AB1421">
        <f t="shared" si="43"/>
        <v>213.20723411315745</v>
      </c>
      <c r="AC1421">
        <f t="shared" si="44"/>
        <v>1.0370001659200265</v>
      </c>
      <c r="AD1421">
        <v>24</v>
      </c>
    </row>
    <row r="1422" spans="1:30" x14ac:dyDescent="0.25">
      <c r="A1422" t="s">
        <v>127</v>
      </c>
      <c r="B1422" t="s">
        <v>132</v>
      </c>
      <c r="C1422" t="s">
        <v>133</v>
      </c>
      <c r="D1422" s="2">
        <v>35669</v>
      </c>
      <c r="F1422">
        <v>24</v>
      </c>
      <c r="G1422">
        <v>2460</v>
      </c>
      <c r="I1422">
        <v>400</v>
      </c>
      <c r="M1422">
        <v>1090</v>
      </c>
      <c r="N1422">
        <v>1089</v>
      </c>
      <c r="O1422">
        <v>1</v>
      </c>
      <c r="P1422">
        <v>5077600</v>
      </c>
      <c r="Q1422">
        <f t="shared" si="41"/>
        <v>5.0776000000000003</v>
      </c>
      <c r="S1422">
        <v>0.1</v>
      </c>
      <c r="T1422">
        <v>0.7712</v>
      </c>
      <c r="AA1422">
        <f t="shared" si="42"/>
        <v>4662.6262626262624</v>
      </c>
      <c r="AB1422">
        <f t="shared" si="43"/>
        <v>214.47140381282495</v>
      </c>
      <c r="AC1422">
        <f t="shared" si="44"/>
        <v>0.19694343784465101</v>
      </c>
      <c r="AD1422">
        <v>24</v>
      </c>
    </row>
    <row r="1423" spans="1:30" x14ac:dyDescent="0.25">
      <c r="A1423" t="s">
        <v>127</v>
      </c>
      <c r="B1423" t="s">
        <v>132</v>
      </c>
      <c r="C1423" t="s">
        <v>133</v>
      </c>
      <c r="D1423" s="2">
        <v>35676</v>
      </c>
      <c r="F1423">
        <v>24</v>
      </c>
      <c r="G1423">
        <v>2800</v>
      </c>
      <c r="I1423">
        <v>460</v>
      </c>
      <c r="M1423">
        <v>961</v>
      </c>
      <c r="N1423">
        <v>956</v>
      </c>
      <c r="O1423">
        <v>5</v>
      </c>
      <c r="P1423">
        <v>4999000</v>
      </c>
      <c r="Q1423">
        <f t="shared" si="41"/>
        <v>4.9989999999999997</v>
      </c>
      <c r="S1423">
        <v>0.5</v>
      </c>
      <c r="T1423">
        <v>0.80979999999999996</v>
      </c>
      <c r="AA1423">
        <f t="shared" si="42"/>
        <v>5229.0794979079501</v>
      </c>
      <c r="AB1423">
        <f t="shared" si="43"/>
        <v>191.23824764952991</v>
      </c>
      <c r="AC1423">
        <f t="shared" si="44"/>
        <v>1.0002000400080016</v>
      </c>
      <c r="AD1423">
        <v>24</v>
      </c>
    </row>
    <row r="1424" spans="1:30" x14ac:dyDescent="0.25">
      <c r="A1424" t="s">
        <v>127</v>
      </c>
      <c r="B1424" t="s">
        <v>132</v>
      </c>
      <c r="C1424" t="s">
        <v>133</v>
      </c>
      <c r="D1424" s="2">
        <v>35703</v>
      </c>
      <c r="F1424">
        <v>24</v>
      </c>
      <c r="G1424">
        <v>2500</v>
      </c>
      <c r="I1424">
        <v>420</v>
      </c>
      <c r="M1424">
        <v>907</v>
      </c>
      <c r="N1424">
        <v>906</v>
      </c>
      <c r="O1424">
        <v>1</v>
      </c>
      <c r="P1424">
        <v>5250000</v>
      </c>
      <c r="Q1424">
        <f t="shared" si="41"/>
        <v>5.25</v>
      </c>
      <c r="S1424">
        <v>0.15</v>
      </c>
      <c r="T1424">
        <v>0.79920000000000002</v>
      </c>
      <c r="AA1424">
        <f t="shared" si="42"/>
        <v>5794.701986754967</v>
      </c>
      <c r="AB1424">
        <f t="shared" si="43"/>
        <v>172.57142857142858</v>
      </c>
      <c r="AC1424">
        <f t="shared" si="44"/>
        <v>0.19047619047619047</v>
      </c>
      <c r="AD1424">
        <v>24</v>
      </c>
    </row>
    <row r="1425" spans="1:30" x14ac:dyDescent="0.25">
      <c r="A1425" t="s">
        <v>127</v>
      </c>
      <c r="B1425" t="s">
        <v>132</v>
      </c>
      <c r="C1425" t="s">
        <v>133</v>
      </c>
      <c r="D1425" s="2">
        <v>35720</v>
      </c>
      <c r="F1425">
        <v>24</v>
      </c>
      <c r="G1425">
        <v>2520</v>
      </c>
      <c r="I1425">
        <v>460</v>
      </c>
      <c r="M1425">
        <v>900</v>
      </c>
      <c r="N1425">
        <v>898</v>
      </c>
      <c r="O1425">
        <v>2</v>
      </c>
      <c r="P1425">
        <v>5082900</v>
      </c>
      <c r="Q1425">
        <f t="shared" si="41"/>
        <v>5.0829000000000004</v>
      </c>
      <c r="S1425">
        <v>0.2</v>
      </c>
      <c r="T1425">
        <v>0.79549999999999998</v>
      </c>
      <c r="AA1425">
        <f t="shared" si="42"/>
        <v>5660.2449888641422</v>
      </c>
      <c r="AB1425">
        <f t="shared" si="43"/>
        <v>176.67079816640106</v>
      </c>
      <c r="AC1425">
        <f t="shared" si="44"/>
        <v>0.39347616518129414</v>
      </c>
      <c r="AD1425">
        <v>24</v>
      </c>
    </row>
    <row r="1426" spans="1:30" x14ac:dyDescent="0.25">
      <c r="A1426" t="s">
        <v>127</v>
      </c>
      <c r="B1426" t="s">
        <v>132</v>
      </c>
      <c r="C1426" t="s">
        <v>133</v>
      </c>
      <c r="D1426" s="2">
        <v>35732</v>
      </c>
      <c r="F1426">
        <v>24</v>
      </c>
      <c r="G1426">
        <v>2520</v>
      </c>
      <c r="I1426">
        <v>460</v>
      </c>
      <c r="M1426">
        <v>892</v>
      </c>
      <c r="N1426">
        <v>890</v>
      </c>
      <c r="O1426">
        <v>2</v>
      </c>
      <c r="P1426">
        <v>5166900</v>
      </c>
      <c r="Q1426">
        <f t="shared" si="41"/>
        <v>5.1669</v>
      </c>
      <c r="S1426">
        <v>0.25</v>
      </c>
      <c r="T1426">
        <v>0.79679999999999995</v>
      </c>
      <c r="AA1426">
        <f t="shared" si="42"/>
        <v>5805.5056179775283</v>
      </c>
      <c r="AB1426">
        <f t="shared" si="43"/>
        <v>172.25028547097872</v>
      </c>
      <c r="AC1426">
        <f t="shared" si="44"/>
        <v>0.38707929319321061</v>
      </c>
      <c r="AD1426">
        <v>24</v>
      </c>
    </row>
    <row r="1427" spans="1:30" x14ac:dyDescent="0.25">
      <c r="A1427" t="s">
        <v>127</v>
      </c>
      <c r="B1427" t="s">
        <v>132</v>
      </c>
      <c r="C1427" t="s">
        <v>133</v>
      </c>
      <c r="D1427" s="2">
        <v>35741</v>
      </c>
      <c r="F1427">
        <v>24</v>
      </c>
      <c r="G1427">
        <v>2550</v>
      </c>
      <c r="I1427">
        <v>420</v>
      </c>
      <c r="M1427">
        <v>900</v>
      </c>
      <c r="N1427">
        <v>898</v>
      </c>
      <c r="O1427">
        <v>2</v>
      </c>
      <c r="P1427">
        <v>5036300</v>
      </c>
      <c r="Q1427">
        <f t="shared" si="41"/>
        <v>5.0362999999999998</v>
      </c>
      <c r="S1427">
        <v>0.18</v>
      </c>
      <c r="T1427">
        <v>0.79759999999999998</v>
      </c>
      <c r="AA1427">
        <f t="shared" si="42"/>
        <v>5608.351893095768</v>
      </c>
      <c r="AB1427">
        <f t="shared" si="43"/>
        <v>178.30550205508013</v>
      </c>
      <c r="AC1427">
        <f t="shared" si="44"/>
        <v>0.39711693108035662</v>
      </c>
      <c r="AD1427">
        <v>24</v>
      </c>
    </row>
    <row r="1428" spans="1:30" x14ac:dyDescent="0.25">
      <c r="A1428" t="s">
        <v>127</v>
      </c>
      <c r="B1428" t="s">
        <v>132</v>
      </c>
      <c r="C1428" t="s">
        <v>133</v>
      </c>
      <c r="D1428" s="2">
        <v>35756</v>
      </c>
      <c r="F1428">
        <v>24</v>
      </c>
      <c r="G1428">
        <v>2580</v>
      </c>
      <c r="I1428">
        <v>350</v>
      </c>
      <c r="M1428">
        <v>903</v>
      </c>
      <c r="N1428">
        <v>901</v>
      </c>
      <c r="O1428">
        <v>2</v>
      </c>
      <c r="P1428">
        <v>5198100</v>
      </c>
      <c r="Q1428">
        <f t="shared" si="41"/>
        <v>5.1981000000000002</v>
      </c>
      <c r="S1428">
        <v>0.2</v>
      </c>
      <c r="T1428">
        <v>0.79959999999999998</v>
      </c>
      <c r="AA1428">
        <f t="shared" si="42"/>
        <v>5769.2563817980026</v>
      </c>
      <c r="AB1428">
        <f t="shared" si="43"/>
        <v>173.33256382139626</v>
      </c>
      <c r="AC1428">
        <f t="shared" si="44"/>
        <v>0.38475596852696176</v>
      </c>
      <c r="AD1428">
        <v>24</v>
      </c>
    </row>
    <row r="1429" spans="1:30" x14ac:dyDescent="0.25">
      <c r="A1429" t="s">
        <v>127</v>
      </c>
      <c r="B1429" t="s">
        <v>132</v>
      </c>
      <c r="C1429" t="s">
        <v>133</v>
      </c>
      <c r="D1429" s="2">
        <v>35802</v>
      </c>
      <c r="F1429">
        <v>24</v>
      </c>
      <c r="G1429">
        <v>2550</v>
      </c>
      <c r="I1429">
        <v>490</v>
      </c>
      <c r="M1429">
        <v>897</v>
      </c>
      <c r="N1429">
        <v>895</v>
      </c>
      <c r="O1429">
        <v>2</v>
      </c>
      <c r="P1429">
        <v>5107000</v>
      </c>
      <c r="Q1429">
        <f t="shared" si="41"/>
        <v>5.1070000000000002</v>
      </c>
      <c r="S1429">
        <v>0.22</v>
      </c>
      <c r="T1429">
        <v>0.79559999999999997</v>
      </c>
      <c r="AA1429">
        <f t="shared" si="42"/>
        <v>5706.1452513966478</v>
      </c>
      <c r="AB1429">
        <f t="shared" si="43"/>
        <v>175.24965733307224</v>
      </c>
      <c r="AC1429">
        <f t="shared" si="44"/>
        <v>0.39161934599569215</v>
      </c>
      <c r="AD1429">
        <v>24</v>
      </c>
    </row>
    <row r="1430" spans="1:30" x14ac:dyDescent="0.25">
      <c r="A1430" t="s">
        <v>127</v>
      </c>
      <c r="B1430" t="s">
        <v>132</v>
      </c>
      <c r="C1430" t="s">
        <v>133</v>
      </c>
      <c r="D1430" s="2">
        <v>35814</v>
      </c>
      <c r="F1430">
        <v>24</v>
      </c>
      <c r="G1430">
        <v>2560</v>
      </c>
      <c r="I1430">
        <v>500</v>
      </c>
      <c r="M1430">
        <v>907</v>
      </c>
      <c r="N1430">
        <v>906</v>
      </c>
      <c r="O1430">
        <v>1</v>
      </c>
      <c r="P1430">
        <v>5319700</v>
      </c>
      <c r="Q1430">
        <f t="shared" si="41"/>
        <v>5.3197000000000001</v>
      </c>
      <c r="S1430">
        <v>0.15</v>
      </c>
      <c r="T1430">
        <v>0.78029999999999999</v>
      </c>
      <c r="AA1430">
        <f t="shared" si="42"/>
        <v>5871.6335540838854</v>
      </c>
      <c r="AB1430">
        <f t="shared" si="43"/>
        <v>170.31035584713425</v>
      </c>
      <c r="AC1430">
        <f t="shared" si="44"/>
        <v>0.18798052521758746</v>
      </c>
      <c r="AD1430">
        <v>24</v>
      </c>
    </row>
    <row r="1431" spans="1:30" x14ac:dyDescent="0.25">
      <c r="A1431" t="s">
        <v>127</v>
      </c>
      <c r="B1431" t="s">
        <v>132</v>
      </c>
      <c r="C1431" t="s">
        <v>133</v>
      </c>
      <c r="D1431" s="2">
        <v>35826</v>
      </c>
      <c r="F1431">
        <v>24</v>
      </c>
      <c r="G1431">
        <v>2550</v>
      </c>
      <c r="I1431">
        <v>520</v>
      </c>
      <c r="M1431">
        <v>891</v>
      </c>
      <c r="N1431">
        <v>889</v>
      </c>
      <c r="O1431">
        <v>2</v>
      </c>
      <c r="P1431">
        <v>5503400</v>
      </c>
      <c r="Q1431">
        <f t="shared" si="41"/>
        <v>5.5034000000000001</v>
      </c>
      <c r="S1431">
        <v>0.2</v>
      </c>
      <c r="T1431">
        <v>0.79610000000000003</v>
      </c>
      <c r="AA1431">
        <f t="shared" si="42"/>
        <v>6190.5511811023625</v>
      </c>
      <c r="AB1431">
        <f t="shared" si="43"/>
        <v>161.53650470618163</v>
      </c>
      <c r="AC1431">
        <f t="shared" si="44"/>
        <v>0.36341170912526799</v>
      </c>
      <c r="AD1431">
        <v>24</v>
      </c>
    </row>
    <row r="1432" spans="1:30" x14ac:dyDescent="0.25">
      <c r="A1432" t="s">
        <v>127</v>
      </c>
      <c r="B1432" t="s">
        <v>132</v>
      </c>
      <c r="C1432" t="s">
        <v>133</v>
      </c>
      <c r="D1432" s="2">
        <v>35850</v>
      </c>
      <c r="F1432">
        <v>24</v>
      </c>
      <c r="G1432">
        <v>2450</v>
      </c>
      <c r="I1432">
        <v>520</v>
      </c>
      <c r="M1432">
        <v>826</v>
      </c>
      <c r="N1432">
        <v>824</v>
      </c>
      <c r="O1432">
        <v>2</v>
      </c>
      <c r="P1432">
        <v>5647000</v>
      </c>
      <c r="Q1432">
        <f t="shared" si="41"/>
        <v>5.6470000000000002</v>
      </c>
      <c r="S1432">
        <v>0.24</v>
      </c>
      <c r="T1432">
        <v>0.79520000000000002</v>
      </c>
      <c r="AA1432">
        <f t="shared" si="42"/>
        <v>6853.155339805825</v>
      </c>
      <c r="AB1432">
        <f t="shared" si="43"/>
        <v>145.91818664777759</v>
      </c>
      <c r="AC1432">
        <f t="shared" si="44"/>
        <v>0.35417035594120772</v>
      </c>
      <c r="AD1432">
        <v>24</v>
      </c>
    </row>
    <row r="1433" spans="1:30" x14ac:dyDescent="0.25">
      <c r="A1433" t="s">
        <v>127</v>
      </c>
      <c r="B1433" t="s">
        <v>132</v>
      </c>
      <c r="C1433" t="s">
        <v>133</v>
      </c>
      <c r="D1433" s="2">
        <v>35864</v>
      </c>
      <c r="F1433">
        <v>24</v>
      </c>
      <c r="G1433">
        <v>2510</v>
      </c>
      <c r="I1433">
        <v>550</v>
      </c>
      <c r="M1433">
        <v>835</v>
      </c>
      <c r="N1433">
        <v>828</v>
      </c>
      <c r="O1433">
        <v>7</v>
      </c>
      <c r="P1433">
        <v>5462800</v>
      </c>
      <c r="Q1433">
        <f t="shared" si="41"/>
        <v>5.4627999999999997</v>
      </c>
      <c r="S1433">
        <v>0.8</v>
      </c>
      <c r="T1433">
        <v>0.79320000000000002</v>
      </c>
      <c r="AA1433">
        <f t="shared" si="42"/>
        <v>6597.5845410628017</v>
      </c>
      <c r="AB1433">
        <f t="shared" si="43"/>
        <v>151.57062312367285</v>
      </c>
      <c r="AC1433">
        <f t="shared" si="44"/>
        <v>1.2813941568426448</v>
      </c>
      <c r="AD1433">
        <v>24</v>
      </c>
    </row>
    <row r="1434" spans="1:30" x14ac:dyDescent="0.25">
      <c r="A1434" t="s">
        <v>127</v>
      </c>
      <c r="B1434" t="s">
        <v>132</v>
      </c>
      <c r="C1434" t="s">
        <v>133</v>
      </c>
      <c r="D1434" s="2">
        <v>35875</v>
      </c>
      <c r="F1434">
        <v>24</v>
      </c>
      <c r="G1434">
        <v>2500</v>
      </c>
      <c r="I1434">
        <v>550</v>
      </c>
      <c r="M1434">
        <v>814</v>
      </c>
      <c r="N1434">
        <v>811</v>
      </c>
      <c r="O1434">
        <v>3</v>
      </c>
      <c r="P1434">
        <v>5645200</v>
      </c>
      <c r="Q1434">
        <f t="shared" si="41"/>
        <v>5.6452</v>
      </c>
      <c r="S1434">
        <v>0.4</v>
      </c>
      <c r="T1434">
        <v>0.78700000000000003</v>
      </c>
      <c r="AA1434">
        <f t="shared" si="42"/>
        <v>6960.7891491985201</v>
      </c>
      <c r="AB1434">
        <f t="shared" si="43"/>
        <v>143.66187203287748</v>
      </c>
      <c r="AC1434">
        <f t="shared" si="44"/>
        <v>0.53142492737192659</v>
      </c>
      <c r="AD1434">
        <v>24</v>
      </c>
    </row>
    <row r="1435" spans="1:30" x14ac:dyDescent="0.25">
      <c r="A1435" t="s">
        <v>127</v>
      </c>
      <c r="B1435" t="s">
        <v>132</v>
      </c>
      <c r="C1435" t="s">
        <v>133</v>
      </c>
      <c r="D1435" s="2">
        <v>35885</v>
      </c>
      <c r="F1435">
        <v>24</v>
      </c>
      <c r="G1435">
        <v>2380</v>
      </c>
      <c r="I1435">
        <v>570</v>
      </c>
      <c r="M1435">
        <v>813</v>
      </c>
      <c r="N1435">
        <v>811</v>
      </c>
      <c r="O1435">
        <v>2</v>
      </c>
      <c r="P1435">
        <v>5568500</v>
      </c>
      <c r="Q1435">
        <f t="shared" si="41"/>
        <v>5.5685000000000002</v>
      </c>
      <c r="S1435">
        <v>0.2</v>
      </c>
      <c r="T1435">
        <v>0.79679999999999995</v>
      </c>
      <c r="AA1435">
        <f t="shared" si="42"/>
        <v>6866.2145499383478</v>
      </c>
      <c r="AB1435">
        <f t="shared" si="43"/>
        <v>145.64065726856424</v>
      </c>
      <c r="AC1435">
        <f t="shared" si="44"/>
        <v>0.35916314986082426</v>
      </c>
      <c r="AD1435">
        <v>24</v>
      </c>
    </row>
    <row r="1436" spans="1:30" x14ac:dyDescent="0.25">
      <c r="A1436" t="s">
        <v>127</v>
      </c>
      <c r="B1436" t="s">
        <v>132</v>
      </c>
      <c r="C1436" t="s">
        <v>133</v>
      </c>
      <c r="D1436" s="2">
        <v>35891</v>
      </c>
      <c r="F1436">
        <v>24</v>
      </c>
      <c r="G1436">
        <v>2500</v>
      </c>
      <c r="I1436">
        <v>550</v>
      </c>
      <c r="M1436">
        <v>876</v>
      </c>
      <c r="N1436">
        <v>873</v>
      </c>
      <c r="O1436">
        <v>3</v>
      </c>
      <c r="P1436">
        <v>5649000</v>
      </c>
      <c r="Q1436">
        <f t="shared" si="41"/>
        <v>5.649</v>
      </c>
      <c r="S1436">
        <v>0.3</v>
      </c>
      <c r="T1436">
        <v>0.79500000000000004</v>
      </c>
      <c r="AA1436">
        <f t="shared" si="42"/>
        <v>6470.7903780068727</v>
      </c>
      <c r="AB1436">
        <f t="shared" si="43"/>
        <v>154.54062665958577</v>
      </c>
      <c r="AC1436">
        <f t="shared" si="44"/>
        <v>0.53106744556558683</v>
      </c>
      <c r="AD1436">
        <v>24</v>
      </c>
    </row>
    <row r="1437" spans="1:30" x14ac:dyDescent="0.25">
      <c r="A1437" t="s">
        <v>127</v>
      </c>
      <c r="B1437" t="s">
        <v>132</v>
      </c>
      <c r="C1437" t="s">
        <v>133</v>
      </c>
      <c r="D1437" s="2">
        <v>35896</v>
      </c>
      <c r="F1437">
        <v>24</v>
      </c>
      <c r="G1437">
        <v>2500</v>
      </c>
      <c r="I1437">
        <v>420</v>
      </c>
      <c r="M1437">
        <v>879</v>
      </c>
      <c r="N1437">
        <v>877</v>
      </c>
      <c r="O1437">
        <v>2</v>
      </c>
      <c r="P1437">
        <v>4771300</v>
      </c>
      <c r="Q1437">
        <f t="shared" si="41"/>
        <v>4.7713000000000001</v>
      </c>
      <c r="S1437">
        <v>0.2</v>
      </c>
      <c r="T1437">
        <v>0.79520000000000002</v>
      </c>
      <c r="AA1437">
        <f t="shared" si="42"/>
        <v>5440.4789053591794</v>
      </c>
      <c r="AB1437">
        <f t="shared" si="43"/>
        <v>183.80734810219437</v>
      </c>
      <c r="AC1437">
        <f t="shared" si="44"/>
        <v>0.41917297172678303</v>
      </c>
      <c r="AD1437">
        <v>24</v>
      </c>
    </row>
    <row r="1438" spans="1:30" x14ac:dyDescent="0.25">
      <c r="A1438" t="s">
        <v>127</v>
      </c>
      <c r="B1438" t="s">
        <v>132</v>
      </c>
      <c r="C1438" t="s">
        <v>133</v>
      </c>
      <c r="D1438" s="2">
        <v>35907</v>
      </c>
      <c r="F1438">
        <v>24</v>
      </c>
      <c r="G1438">
        <v>2500</v>
      </c>
      <c r="I1438">
        <v>560</v>
      </c>
      <c r="M1438">
        <v>893</v>
      </c>
      <c r="N1438">
        <v>890</v>
      </c>
      <c r="O1438">
        <v>3</v>
      </c>
      <c r="P1438">
        <v>5648200</v>
      </c>
      <c r="Q1438">
        <f t="shared" si="41"/>
        <v>5.6482000000000001</v>
      </c>
      <c r="S1438">
        <v>0.3</v>
      </c>
      <c r="T1438">
        <v>0.79849999999999999</v>
      </c>
      <c r="AA1438">
        <f t="shared" si="42"/>
        <v>6346.2921348314603</v>
      </c>
      <c r="AB1438">
        <f t="shared" si="43"/>
        <v>157.57232392620656</v>
      </c>
      <c r="AC1438">
        <f t="shared" si="44"/>
        <v>0.53114266491979745</v>
      </c>
      <c r="AD1438">
        <v>24</v>
      </c>
    </row>
    <row r="1439" spans="1:30" x14ac:dyDescent="0.25">
      <c r="A1439" t="s">
        <v>127</v>
      </c>
      <c r="B1439" t="s">
        <v>132</v>
      </c>
      <c r="C1439" t="s">
        <v>133</v>
      </c>
      <c r="D1439" s="2">
        <v>35919</v>
      </c>
      <c r="F1439">
        <v>24</v>
      </c>
      <c r="G1439">
        <v>2450</v>
      </c>
      <c r="I1439">
        <v>600</v>
      </c>
      <c r="M1439">
        <v>891</v>
      </c>
      <c r="N1439">
        <v>890</v>
      </c>
      <c r="O1439">
        <v>1</v>
      </c>
      <c r="P1439">
        <v>5531000</v>
      </c>
      <c r="Q1439">
        <f t="shared" si="41"/>
        <v>5.5309999999999997</v>
      </c>
      <c r="S1439">
        <v>0.15</v>
      </c>
      <c r="T1439">
        <v>0.79830000000000001</v>
      </c>
      <c r="AA1439">
        <f t="shared" si="42"/>
        <v>6214.606741573034</v>
      </c>
      <c r="AB1439">
        <f t="shared" si="43"/>
        <v>160.9112276261074</v>
      </c>
      <c r="AC1439">
        <f t="shared" si="44"/>
        <v>0.18079913216416563</v>
      </c>
      <c r="AD1439">
        <v>24</v>
      </c>
    </row>
    <row r="1440" spans="1:30" x14ac:dyDescent="0.25">
      <c r="A1440" t="s">
        <v>127</v>
      </c>
      <c r="B1440" t="s">
        <v>132</v>
      </c>
      <c r="C1440" t="s">
        <v>133</v>
      </c>
      <c r="D1440" s="2">
        <v>35933</v>
      </c>
      <c r="F1440">
        <v>24</v>
      </c>
      <c r="G1440">
        <v>2500</v>
      </c>
      <c r="I1440">
        <v>630</v>
      </c>
      <c r="M1440">
        <v>880</v>
      </c>
      <c r="N1440">
        <v>877</v>
      </c>
      <c r="O1440">
        <v>3</v>
      </c>
      <c r="P1440">
        <v>5641400</v>
      </c>
      <c r="Q1440">
        <f t="shared" si="41"/>
        <v>5.6414</v>
      </c>
      <c r="S1440">
        <v>0.3</v>
      </c>
      <c r="T1440">
        <v>0.79779999999999995</v>
      </c>
      <c r="AA1440">
        <f t="shared" si="42"/>
        <v>6432.6111744583804</v>
      </c>
      <c r="AB1440">
        <f t="shared" si="43"/>
        <v>155.4578650689545</v>
      </c>
      <c r="AC1440">
        <f t="shared" si="44"/>
        <v>0.53178289077179419</v>
      </c>
      <c r="AD1440">
        <v>24</v>
      </c>
    </row>
    <row r="1441" spans="1:30" x14ac:dyDescent="0.25">
      <c r="A1441" t="s">
        <v>127</v>
      </c>
      <c r="B1441" t="s">
        <v>132</v>
      </c>
      <c r="C1441" t="s">
        <v>133</v>
      </c>
      <c r="D1441" s="2">
        <v>35944</v>
      </c>
      <c r="F1441">
        <v>24</v>
      </c>
      <c r="G1441">
        <v>2500</v>
      </c>
      <c r="I1441">
        <v>460</v>
      </c>
      <c r="M1441">
        <v>872</v>
      </c>
      <c r="N1441">
        <v>871</v>
      </c>
      <c r="O1441">
        <v>1</v>
      </c>
      <c r="P1441">
        <v>5486400</v>
      </c>
      <c r="Q1441">
        <f t="shared" si="41"/>
        <v>5.4863999999999997</v>
      </c>
      <c r="S1441">
        <v>0.1</v>
      </c>
      <c r="T1441">
        <v>0.7954</v>
      </c>
      <c r="AA1441">
        <f t="shared" si="42"/>
        <v>6298.9667049368545</v>
      </c>
      <c r="AB1441">
        <f t="shared" si="43"/>
        <v>158.75619714202392</v>
      </c>
      <c r="AC1441">
        <f t="shared" si="44"/>
        <v>0.18226888305628464</v>
      </c>
      <c r="AD1441">
        <v>24</v>
      </c>
    </row>
    <row r="1442" spans="1:30" x14ac:dyDescent="0.25">
      <c r="A1442" t="s">
        <v>127</v>
      </c>
      <c r="B1442" t="s">
        <v>132</v>
      </c>
      <c r="C1442" t="s">
        <v>133</v>
      </c>
      <c r="D1442" s="2">
        <v>35961</v>
      </c>
      <c r="F1442">
        <v>24</v>
      </c>
      <c r="G1442">
        <v>2630</v>
      </c>
      <c r="I1442">
        <v>540</v>
      </c>
      <c r="M1442">
        <v>896</v>
      </c>
      <c r="N1442">
        <v>872</v>
      </c>
      <c r="O1442">
        <v>24</v>
      </c>
      <c r="P1442">
        <v>5726000</v>
      </c>
      <c r="Q1442">
        <f t="shared" si="41"/>
        <v>5.726</v>
      </c>
      <c r="S1442">
        <v>2.7</v>
      </c>
      <c r="T1442">
        <v>0.79600000000000004</v>
      </c>
      <c r="AA1442">
        <f t="shared" si="42"/>
        <v>6566.5137614678897</v>
      </c>
      <c r="AB1442">
        <f t="shared" si="43"/>
        <v>152.28780998952149</v>
      </c>
      <c r="AC1442">
        <f t="shared" si="44"/>
        <v>4.1914076143904992</v>
      </c>
      <c r="AD1442">
        <v>24</v>
      </c>
    </row>
    <row r="1443" spans="1:30" x14ac:dyDescent="0.25">
      <c r="A1443" t="s">
        <v>127</v>
      </c>
      <c r="B1443" t="s">
        <v>132</v>
      </c>
      <c r="C1443" t="s">
        <v>133</v>
      </c>
      <c r="D1443" s="2">
        <v>35996</v>
      </c>
      <c r="F1443">
        <v>24</v>
      </c>
      <c r="G1443">
        <v>2550</v>
      </c>
      <c r="I1443">
        <v>510</v>
      </c>
      <c r="M1443">
        <v>842</v>
      </c>
      <c r="N1443">
        <v>838</v>
      </c>
      <c r="O1443">
        <v>4</v>
      </c>
      <c r="P1443">
        <v>5842700</v>
      </c>
      <c r="Q1443">
        <f t="shared" si="41"/>
        <v>5.8426999999999998</v>
      </c>
      <c r="S1443">
        <v>0.5</v>
      </c>
      <c r="T1443">
        <v>0.79279999999999995</v>
      </c>
      <c r="AA1443">
        <f t="shared" si="42"/>
        <v>6972.1957040572788</v>
      </c>
      <c r="AB1443">
        <f t="shared" si="43"/>
        <v>143.42684033066905</v>
      </c>
      <c r="AC1443">
        <f t="shared" si="44"/>
        <v>0.68461498964519829</v>
      </c>
      <c r="AD1443">
        <v>24</v>
      </c>
    </row>
    <row r="1444" spans="1:30" x14ac:dyDescent="0.25">
      <c r="A1444" t="s">
        <v>127</v>
      </c>
      <c r="B1444" t="s">
        <v>132</v>
      </c>
      <c r="C1444" t="s">
        <v>133</v>
      </c>
      <c r="D1444" s="2">
        <v>36022</v>
      </c>
      <c r="F1444">
        <v>24</v>
      </c>
      <c r="G1444">
        <v>2500</v>
      </c>
      <c r="I1444">
        <v>510</v>
      </c>
      <c r="M1444">
        <v>836</v>
      </c>
      <c r="N1444">
        <v>830</v>
      </c>
      <c r="O1444">
        <v>6</v>
      </c>
      <c r="P1444">
        <v>5885700</v>
      </c>
      <c r="Q1444">
        <f t="shared" si="41"/>
        <v>5.8856999999999999</v>
      </c>
      <c r="S1444">
        <v>0.7</v>
      </c>
      <c r="T1444">
        <v>0.79820000000000002</v>
      </c>
      <c r="AA1444">
        <f t="shared" si="42"/>
        <v>7091.2048192771081</v>
      </c>
      <c r="AB1444">
        <f t="shared" si="43"/>
        <v>141.01975975669845</v>
      </c>
      <c r="AC1444">
        <f t="shared" si="44"/>
        <v>1.0194199500484225</v>
      </c>
      <c r="AD1444">
        <v>24</v>
      </c>
    </row>
    <row r="1445" spans="1:30" x14ac:dyDescent="0.25">
      <c r="A1445" t="s">
        <v>127</v>
      </c>
      <c r="B1445" t="s">
        <v>132</v>
      </c>
      <c r="C1445" t="s">
        <v>133</v>
      </c>
      <c r="D1445" s="2">
        <v>36059</v>
      </c>
      <c r="F1445">
        <v>24</v>
      </c>
      <c r="G1445">
        <v>2500</v>
      </c>
      <c r="I1445">
        <v>420</v>
      </c>
      <c r="M1445">
        <v>654</v>
      </c>
      <c r="N1445">
        <v>621</v>
      </c>
      <c r="O1445">
        <v>33</v>
      </c>
      <c r="P1445">
        <v>5963900</v>
      </c>
      <c r="Q1445">
        <f t="shared" si="41"/>
        <v>5.9638999999999998</v>
      </c>
      <c r="S1445">
        <v>5</v>
      </c>
      <c r="T1445">
        <v>0.79379999999999995</v>
      </c>
      <c r="AA1445">
        <f t="shared" si="42"/>
        <v>9603.7037037037044</v>
      </c>
      <c r="AB1445">
        <f t="shared" si="43"/>
        <v>104.1264944080216</v>
      </c>
      <c r="AC1445">
        <f t="shared" si="44"/>
        <v>5.5332919733731289</v>
      </c>
      <c r="AD1445">
        <v>24</v>
      </c>
    </row>
    <row r="1446" spans="1:30" x14ac:dyDescent="0.25">
      <c r="A1446" t="s">
        <v>127</v>
      </c>
      <c r="B1446" t="s">
        <v>132</v>
      </c>
      <c r="C1446" t="s">
        <v>133</v>
      </c>
      <c r="D1446" s="2">
        <v>36131</v>
      </c>
      <c r="F1446">
        <v>24</v>
      </c>
      <c r="G1446">
        <v>2400</v>
      </c>
      <c r="I1446">
        <v>550</v>
      </c>
      <c r="M1446">
        <v>958</v>
      </c>
      <c r="N1446">
        <v>932</v>
      </c>
      <c r="O1446">
        <v>26</v>
      </c>
      <c r="P1446">
        <v>6858800</v>
      </c>
      <c r="Q1446">
        <f t="shared" si="41"/>
        <v>6.8587999999999996</v>
      </c>
      <c r="S1446">
        <v>2.75</v>
      </c>
      <c r="T1446">
        <v>0.8</v>
      </c>
      <c r="X1446" t="s">
        <v>336</v>
      </c>
      <c r="AA1446">
        <f t="shared" si="42"/>
        <v>7359.2274678111589</v>
      </c>
      <c r="AB1446">
        <f t="shared" si="43"/>
        <v>135.8838280748819</v>
      </c>
      <c r="AC1446">
        <f t="shared" si="44"/>
        <v>3.7907505686125855</v>
      </c>
      <c r="AD1446">
        <v>24</v>
      </c>
    </row>
    <row r="1447" spans="1:30" x14ac:dyDescent="0.25">
      <c r="A1447" t="s">
        <v>127</v>
      </c>
      <c r="B1447" t="s">
        <v>132</v>
      </c>
      <c r="C1447" t="s">
        <v>133</v>
      </c>
      <c r="D1447" s="2">
        <v>36158</v>
      </c>
      <c r="F1447">
        <v>24</v>
      </c>
      <c r="G1447">
        <v>2400</v>
      </c>
      <c r="I1447">
        <v>560</v>
      </c>
      <c r="M1447">
        <v>864</v>
      </c>
      <c r="N1447">
        <v>862</v>
      </c>
      <c r="O1447">
        <v>2</v>
      </c>
      <c r="P1447">
        <v>6348300</v>
      </c>
      <c r="Q1447">
        <f t="shared" si="41"/>
        <v>6.3483000000000001</v>
      </c>
      <c r="S1447">
        <v>0.25</v>
      </c>
      <c r="T1447">
        <v>0.79479999999999995</v>
      </c>
      <c r="X1447" t="s">
        <v>268</v>
      </c>
      <c r="AA1447">
        <f t="shared" si="42"/>
        <v>7364.6171693735496</v>
      </c>
      <c r="AB1447">
        <f t="shared" si="43"/>
        <v>135.78438322070477</v>
      </c>
      <c r="AC1447">
        <f t="shared" si="44"/>
        <v>0.3150449726698486</v>
      </c>
      <c r="AD1447">
        <v>24</v>
      </c>
    </row>
    <row r="1448" spans="1:30" x14ac:dyDescent="0.25">
      <c r="A1448" t="s">
        <v>127</v>
      </c>
      <c r="B1448" t="s">
        <v>132</v>
      </c>
      <c r="C1448" t="s">
        <v>133</v>
      </c>
      <c r="D1448" s="2">
        <v>36206</v>
      </c>
      <c r="F1448">
        <v>24</v>
      </c>
      <c r="G1448">
        <v>3500</v>
      </c>
      <c r="I1448">
        <v>470</v>
      </c>
      <c r="M1448">
        <v>701</v>
      </c>
      <c r="N1448">
        <v>699</v>
      </c>
      <c r="O1448">
        <v>2</v>
      </c>
      <c r="P1448">
        <v>6014900</v>
      </c>
      <c r="Q1448">
        <f t="shared" si="41"/>
        <v>6.0148999999999999</v>
      </c>
      <c r="S1448">
        <v>0.25</v>
      </c>
      <c r="T1448">
        <v>0.79020000000000001</v>
      </c>
      <c r="X1448" t="s">
        <v>337</v>
      </c>
      <c r="AA1448">
        <f t="shared" si="42"/>
        <v>8605.0071530758232</v>
      </c>
      <c r="AB1448">
        <f t="shared" si="43"/>
        <v>116.21140833596569</v>
      </c>
      <c r="AC1448">
        <f t="shared" si="44"/>
        <v>0.33250760611148983</v>
      </c>
      <c r="AD1448">
        <v>24</v>
      </c>
    </row>
    <row r="1449" spans="1:30" x14ac:dyDescent="0.25">
      <c r="A1449" t="s">
        <v>127</v>
      </c>
      <c r="B1449" t="s">
        <v>132</v>
      </c>
      <c r="C1449" t="s">
        <v>133</v>
      </c>
      <c r="D1449" s="2">
        <v>36822</v>
      </c>
      <c r="F1449">
        <v>24</v>
      </c>
      <c r="G1449">
        <v>2750</v>
      </c>
      <c r="I1449">
        <v>500</v>
      </c>
      <c r="M1449">
        <v>1167</v>
      </c>
      <c r="N1449">
        <v>1120</v>
      </c>
      <c r="O1449">
        <v>47</v>
      </c>
      <c r="P1449">
        <v>6253600</v>
      </c>
      <c r="Q1449">
        <f t="shared" si="41"/>
        <v>6.2535999999999996</v>
      </c>
      <c r="S1449">
        <v>4</v>
      </c>
      <c r="T1449">
        <v>0.80479999999999996</v>
      </c>
      <c r="AA1449">
        <f t="shared" si="42"/>
        <v>5583.5714285714284</v>
      </c>
      <c r="AB1449">
        <f t="shared" si="43"/>
        <v>179.09684022003327</v>
      </c>
      <c r="AC1449">
        <f t="shared" si="44"/>
        <v>7.5156709735192537</v>
      </c>
      <c r="AD1449">
        <v>24</v>
      </c>
    </row>
    <row r="1450" spans="1:30" x14ac:dyDescent="0.25">
      <c r="A1450" t="s">
        <v>127</v>
      </c>
      <c r="B1450" t="s">
        <v>132</v>
      </c>
      <c r="C1450" t="s">
        <v>133</v>
      </c>
      <c r="D1450" s="2">
        <v>36824</v>
      </c>
      <c r="F1450">
        <v>24</v>
      </c>
      <c r="G1450">
        <v>2300</v>
      </c>
      <c r="I1450">
        <v>550</v>
      </c>
      <c r="M1450">
        <v>1502</v>
      </c>
      <c r="N1450">
        <v>1422</v>
      </c>
      <c r="O1450">
        <v>80</v>
      </c>
      <c r="P1450">
        <v>6333900</v>
      </c>
      <c r="Q1450">
        <f t="shared" si="41"/>
        <v>6.3338999999999999</v>
      </c>
      <c r="S1450">
        <v>5.3</v>
      </c>
      <c r="T1450">
        <v>0.8054</v>
      </c>
      <c r="AA1450">
        <f t="shared" si="42"/>
        <v>4454.2194092827003</v>
      </c>
      <c r="AB1450">
        <f t="shared" si="43"/>
        <v>224.50622839009142</v>
      </c>
      <c r="AC1450">
        <f t="shared" si="44"/>
        <v>12.630448854576169</v>
      </c>
      <c r="AD1450">
        <v>24</v>
      </c>
    </row>
    <row r="1451" spans="1:30" x14ac:dyDescent="0.25">
      <c r="A1451" t="s">
        <v>127</v>
      </c>
      <c r="B1451" t="s">
        <v>132</v>
      </c>
      <c r="C1451" t="s">
        <v>133</v>
      </c>
      <c r="D1451" s="2">
        <v>36845</v>
      </c>
      <c r="F1451">
        <v>24</v>
      </c>
      <c r="G1451">
        <v>1900</v>
      </c>
      <c r="I1451">
        <v>600</v>
      </c>
      <c r="M1451">
        <v>1495</v>
      </c>
      <c r="N1451">
        <v>1413</v>
      </c>
      <c r="O1451">
        <v>82</v>
      </c>
      <c r="P1451">
        <v>6560900</v>
      </c>
      <c r="Q1451">
        <f t="shared" si="41"/>
        <v>6.5609000000000002</v>
      </c>
      <c r="S1451">
        <v>5.5</v>
      </c>
      <c r="T1451">
        <v>0.79320000000000002</v>
      </c>
      <c r="AA1451">
        <f t="shared" si="42"/>
        <v>4643.2413305024766</v>
      </c>
      <c r="AB1451">
        <f t="shared" si="43"/>
        <v>215.36679418982152</v>
      </c>
      <c r="AC1451">
        <f t="shared" si="44"/>
        <v>12.498285296224603</v>
      </c>
      <c r="AD1451">
        <v>24</v>
      </c>
    </row>
    <row r="1452" spans="1:30" x14ac:dyDescent="0.25">
      <c r="A1452" t="s">
        <v>127</v>
      </c>
      <c r="B1452" t="s">
        <v>132</v>
      </c>
      <c r="C1452" t="s">
        <v>133</v>
      </c>
      <c r="D1452" s="2">
        <v>36851</v>
      </c>
      <c r="F1452">
        <v>24</v>
      </c>
      <c r="G1452">
        <v>2100</v>
      </c>
      <c r="I1452">
        <v>600</v>
      </c>
      <c r="M1452">
        <v>1480</v>
      </c>
      <c r="N1452">
        <v>1391</v>
      </c>
      <c r="O1452">
        <v>89</v>
      </c>
      <c r="P1452">
        <v>7075600</v>
      </c>
      <c r="Q1452">
        <f t="shared" si="41"/>
        <v>7.0755999999999997</v>
      </c>
      <c r="S1452">
        <v>6</v>
      </c>
      <c r="T1452">
        <v>0.80230000000000001</v>
      </c>
      <c r="AA1452">
        <f t="shared" si="42"/>
        <v>5086.7002156721783</v>
      </c>
      <c r="AB1452">
        <f t="shared" si="43"/>
        <v>196.59110181468711</v>
      </c>
      <c r="AC1452">
        <f t="shared" si="44"/>
        <v>12.578438577647127</v>
      </c>
      <c r="AD1452">
        <v>24</v>
      </c>
    </row>
    <row r="1453" spans="1:30" x14ac:dyDescent="0.25">
      <c r="A1453" t="s">
        <v>127</v>
      </c>
      <c r="B1453" t="s">
        <v>132</v>
      </c>
      <c r="C1453" t="s">
        <v>133</v>
      </c>
      <c r="D1453" s="2">
        <v>36866</v>
      </c>
      <c r="F1453">
        <v>24</v>
      </c>
      <c r="G1453">
        <v>2000</v>
      </c>
      <c r="I1453">
        <v>600</v>
      </c>
      <c r="M1453">
        <v>1439</v>
      </c>
      <c r="N1453">
        <v>1356</v>
      </c>
      <c r="O1453">
        <v>83</v>
      </c>
      <c r="P1453">
        <v>7128800</v>
      </c>
      <c r="Q1453">
        <f t="shared" si="41"/>
        <v>7.1288</v>
      </c>
      <c r="S1453">
        <v>5.8</v>
      </c>
      <c r="T1453">
        <v>0.80869999999999997</v>
      </c>
      <c r="AA1453">
        <f t="shared" si="42"/>
        <v>5257.2271386430675</v>
      </c>
      <c r="AB1453">
        <f t="shared" si="43"/>
        <v>190.21434182471103</v>
      </c>
      <c r="AC1453">
        <f t="shared" si="44"/>
        <v>11.64291325328246</v>
      </c>
      <c r="AD1453">
        <v>24</v>
      </c>
    </row>
    <row r="1454" spans="1:30" x14ac:dyDescent="0.25">
      <c r="A1454" t="s">
        <v>127</v>
      </c>
      <c r="B1454" t="s">
        <v>132</v>
      </c>
      <c r="C1454" t="s">
        <v>133</v>
      </c>
      <c r="D1454" s="2">
        <v>36868</v>
      </c>
      <c r="F1454">
        <v>24</v>
      </c>
      <c r="G1454">
        <v>1900</v>
      </c>
      <c r="I1454">
        <v>600</v>
      </c>
      <c r="M1454">
        <v>1451</v>
      </c>
      <c r="N1454">
        <v>1376</v>
      </c>
      <c r="O1454">
        <v>75</v>
      </c>
      <c r="P1454">
        <v>4088100</v>
      </c>
      <c r="Q1454">
        <f t="shared" si="41"/>
        <v>4.0880999999999998</v>
      </c>
      <c r="S1454">
        <v>5.2</v>
      </c>
      <c r="T1454">
        <v>0.82030000000000003</v>
      </c>
      <c r="AA1454">
        <f t="shared" si="42"/>
        <v>2971.0029069767443</v>
      </c>
      <c r="AB1454">
        <f t="shared" si="43"/>
        <v>336.58667840806243</v>
      </c>
      <c r="AC1454">
        <f t="shared" si="44"/>
        <v>18.345930872532474</v>
      </c>
      <c r="AD1454">
        <v>24</v>
      </c>
    </row>
    <row r="1455" spans="1:30" x14ac:dyDescent="0.25">
      <c r="A1455" t="s">
        <v>127</v>
      </c>
      <c r="B1455" t="s">
        <v>132</v>
      </c>
      <c r="C1455" t="s">
        <v>133</v>
      </c>
      <c r="D1455" s="2">
        <v>36978</v>
      </c>
      <c r="F1455">
        <v>24</v>
      </c>
      <c r="G1455">
        <v>2400</v>
      </c>
      <c r="I1455">
        <v>700</v>
      </c>
      <c r="M1455">
        <v>1576</v>
      </c>
      <c r="N1455">
        <v>1513</v>
      </c>
      <c r="O1455">
        <v>63</v>
      </c>
      <c r="P1455">
        <v>2567500</v>
      </c>
      <c r="Q1455">
        <f t="shared" si="41"/>
        <v>2.5674999999999999</v>
      </c>
      <c r="S1455">
        <v>4</v>
      </c>
      <c r="T1455">
        <v>0.8024</v>
      </c>
      <c r="AA1455">
        <f t="shared" si="42"/>
        <v>1696.9596827495043</v>
      </c>
      <c r="AB1455">
        <f t="shared" si="43"/>
        <v>589.28919182083746</v>
      </c>
      <c r="AC1455">
        <f t="shared" si="44"/>
        <v>24.537487828627071</v>
      </c>
      <c r="AD1455">
        <v>24</v>
      </c>
    </row>
    <row r="1456" spans="1:30" x14ac:dyDescent="0.25">
      <c r="A1456" t="s">
        <v>127</v>
      </c>
      <c r="B1456" t="s">
        <v>132</v>
      </c>
      <c r="C1456" t="s">
        <v>133</v>
      </c>
      <c r="D1456" s="2">
        <v>37028</v>
      </c>
      <c r="F1456">
        <v>24</v>
      </c>
      <c r="G1456">
        <v>1900</v>
      </c>
      <c r="I1456">
        <v>580</v>
      </c>
      <c r="M1456">
        <v>1584</v>
      </c>
      <c r="N1456">
        <v>1492</v>
      </c>
      <c r="O1456">
        <v>92</v>
      </c>
      <c r="P1456">
        <v>2485900</v>
      </c>
      <c r="Q1456">
        <f t="shared" si="41"/>
        <v>2.4859</v>
      </c>
      <c r="S1456">
        <v>5.8</v>
      </c>
      <c r="T1456">
        <v>0.80549999999999999</v>
      </c>
      <c r="AA1456">
        <f t="shared" si="42"/>
        <v>1666.1528150134047</v>
      </c>
      <c r="AB1456">
        <f t="shared" si="43"/>
        <v>600.18504364616433</v>
      </c>
      <c r="AC1456">
        <f t="shared" si="44"/>
        <v>37.008729232873407</v>
      </c>
      <c r="AD1456">
        <v>24</v>
      </c>
    </row>
    <row r="1457" spans="1:30" x14ac:dyDescent="0.25">
      <c r="A1457" t="s">
        <v>127</v>
      </c>
      <c r="B1457" t="s">
        <v>132</v>
      </c>
      <c r="C1457" t="s">
        <v>133</v>
      </c>
      <c r="D1457" s="2">
        <v>37089</v>
      </c>
      <c r="F1457">
        <v>24</v>
      </c>
      <c r="G1457">
        <v>1800</v>
      </c>
      <c r="I1457">
        <v>550</v>
      </c>
      <c r="M1457">
        <v>1588</v>
      </c>
      <c r="N1457">
        <v>1499</v>
      </c>
      <c r="O1457">
        <v>89</v>
      </c>
      <c r="P1457">
        <v>2475000</v>
      </c>
      <c r="Q1457">
        <f t="shared" si="41"/>
        <v>2.4750000000000001</v>
      </c>
      <c r="S1457">
        <v>5.6</v>
      </c>
      <c r="AA1457">
        <f t="shared" si="42"/>
        <v>1651.1007338225484</v>
      </c>
      <c r="AB1457">
        <f t="shared" si="43"/>
        <v>605.65656565656559</v>
      </c>
      <c r="AC1457">
        <f t="shared" si="44"/>
        <v>35.959595959595958</v>
      </c>
      <c r="AD1457">
        <v>24</v>
      </c>
    </row>
    <row r="1458" spans="1:30" x14ac:dyDescent="0.25">
      <c r="A1458" t="s">
        <v>127</v>
      </c>
      <c r="B1458" t="s">
        <v>132</v>
      </c>
      <c r="C1458" t="s">
        <v>133</v>
      </c>
      <c r="D1458" s="2">
        <v>37190</v>
      </c>
      <c r="F1458">
        <v>24</v>
      </c>
      <c r="G1458">
        <v>1700</v>
      </c>
      <c r="I1458">
        <v>500</v>
      </c>
      <c r="M1458">
        <v>1641</v>
      </c>
      <c r="N1458">
        <v>1539</v>
      </c>
      <c r="O1458">
        <v>102</v>
      </c>
      <c r="P1458">
        <v>2525900</v>
      </c>
      <c r="Q1458">
        <f t="shared" si="41"/>
        <v>2.5259</v>
      </c>
      <c r="S1458">
        <v>6.2</v>
      </c>
      <c r="T1458">
        <v>0.81899999999999995</v>
      </c>
      <c r="AA1458">
        <f t="shared" si="42"/>
        <v>1641.2605588044185</v>
      </c>
      <c r="AB1458">
        <f t="shared" si="43"/>
        <v>609.28777861356343</v>
      </c>
      <c r="AC1458">
        <f t="shared" si="44"/>
        <v>40.381646145928187</v>
      </c>
      <c r="AD1458">
        <v>24</v>
      </c>
    </row>
    <row r="1459" spans="1:30" x14ac:dyDescent="0.25">
      <c r="A1459" t="s">
        <v>127</v>
      </c>
      <c r="B1459" t="s">
        <v>132</v>
      </c>
      <c r="C1459" t="s">
        <v>133</v>
      </c>
      <c r="D1459" s="2">
        <v>37195</v>
      </c>
      <c r="F1459">
        <v>24</v>
      </c>
      <c r="G1459">
        <v>1700</v>
      </c>
      <c r="I1459">
        <v>500</v>
      </c>
      <c r="M1459">
        <v>1609</v>
      </c>
      <c r="N1459">
        <v>1512</v>
      </c>
      <c r="O1459">
        <v>97</v>
      </c>
      <c r="P1459">
        <v>2060000</v>
      </c>
      <c r="Q1459">
        <f t="shared" si="41"/>
        <v>2.06</v>
      </c>
      <c r="S1459">
        <v>6</v>
      </c>
      <c r="T1459">
        <v>0.81379999999999997</v>
      </c>
      <c r="AA1459">
        <f t="shared" si="42"/>
        <v>1362.4338624338625</v>
      </c>
      <c r="AB1459">
        <f t="shared" si="43"/>
        <v>733.98058252427188</v>
      </c>
      <c r="AC1459">
        <f t="shared" si="44"/>
        <v>47.087378640776699</v>
      </c>
      <c r="AD1459">
        <v>24</v>
      </c>
    </row>
    <row r="1460" spans="1:30" x14ac:dyDescent="0.25">
      <c r="A1460" t="s">
        <v>127</v>
      </c>
      <c r="B1460" t="s">
        <v>132</v>
      </c>
      <c r="C1460" t="s">
        <v>133</v>
      </c>
      <c r="D1460" s="2">
        <v>37336</v>
      </c>
      <c r="F1460">
        <v>24</v>
      </c>
      <c r="G1460">
        <v>1500</v>
      </c>
      <c r="I1460">
        <v>45</v>
      </c>
      <c r="M1460">
        <v>718</v>
      </c>
      <c r="N1460">
        <v>673</v>
      </c>
      <c r="O1460">
        <v>45</v>
      </c>
      <c r="P1460">
        <v>1742300</v>
      </c>
      <c r="Q1460">
        <f t="shared" si="41"/>
        <v>1.7423</v>
      </c>
      <c r="S1460">
        <v>6.2</v>
      </c>
      <c r="T1460">
        <v>0.8145</v>
      </c>
      <c r="AA1460">
        <f t="shared" si="42"/>
        <v>2588.8558692421993</v>
      </c>
      <c r="AB1460">
        <f t="shared" si="43"/>
        <v>386.27102106411064</v>
      </c>
      <c r="AC1460">
        <f t="shared" si="44"/>
        <v>25.82792860012627</v>
      </c>
      <c r="AD1460">
        <v>24</v>
      </c>
    </row>
    <row r="1461" spans="1:30" x14ac:dyDescent="0.25">
      <c r="A1461" t="s">
        <v>127</v>
      </c>
      <c r="B1461" t="s">
        <v>132</v>
      </c>
      <c r="C1461" t="s">
        <v>133</v>
      </c>
      <c r="D1461" s="2">
        <v>37359</v>
      </c>
      <c r="F1461">
        <v>24</v>
      </c>
      <c r="G1461">
        <v>2300</v>
      </c>
      <c r="I1461">
        <v>700</v>
      </c>
      <c r="M1461">
        <v>1653</v>
      </c>
      <c r="N1461">
        <v>1537</v>
      </c>
      <c r="O1461">
        <v>116</v>
      </c>
      <c r="P1461">
        <v>2562700</v>
      </c>
      <c r="Q1461">
        <f t="shared" si="41"/>
        <v>2.5627</v>
      </c>
      <c r="S1461">
        <v>7</v>
      </c>
      <c r="T1461">
        <v>0.80900000000000005</v>
      </c>
      <c r="AA1461">
        <f t="shared" si="42"/>
        <v>1667.3389720234222</v>
      </c>
      <c r="AB1461">
        <f t="shared" si="43"/>
        <v>599.75806766301162</v>
      </c>
      <c r="AC1461">
        <f t="shared" si="44"/>
        <v>45.264759823623521</v>
      </c>
      <c r="AD1461">
        <v>24</v>
      </c>
    </row>
    <row r="1462" spans="1:30" x14ac:dyDescent="0.25">
      <c r="A1462" t="s">
        <v>127</v>
      </c>
      <c r="B1462" t="s">
        <v>132</v>
      </c>
      <c r="C1462" t="s">
        <v>133</v>
      </c>
      <c r="D1462" s="2">
        <v>37447</v>
      </c>
      <c r="F1462">
        <v>24</v>
      </c>
      <c r="G1462">
        <v>2300</v>
      </c>
      <c r="I1462">
        <v>600</v>
      </c>
      <c r="M1462">
        <v>1621</v>
      </c>
      <c r="N1462">
        <v>1496</v>
      </c>
      <c r="O1462">
        <v>125</v>
      </c>
      <c r="P1462">
        <v>2361000</v>
      </c>
      <c r="Q1462">
        <f t="shared" si="41"/>
        <v>2.3610000000000002</v>
      </c>
      <c r="S1462">
        <v>7.7</v>
      </c>
      <c r="T1462">
        <v>0.81810000000000005</v>
      </c>
      <c r="AA1462">
        <f t="shared" si="42"/>
        <v>1578.2085561497327</v>
      </c>
      <c r="AB1462">
        <f t="shared" si="43"/>
        <v>633.62981787378226</v>
      </c>
      <c r="AC1462">
        <f t="shared" si="44"/>
        <v>52.943667937314693</v>
      </c>
      <c r="AD1462">
        <v>24</v>
      </c>
    </row>
    <row r="1463" spans="1:30" x14ac:dyDescent="0.25">
      <c r="A1463" t="s">
        <v>127</v>
      </c>
      <c r="B1463" t="s">
        <v>132</v>
      </c>
      <c r="C1463" t="s">
        <v>133</v>
      </c>
      <c r="D1463" s="2">
        <v>37489</v>
      </c>
      <c r="F1463">
        <v>24</v>
      </c>
      <c r="G1463">
        <v>2400</v>
      </c>
      <c r="I1463">
        <v>640</v>
      </c>
      <c r="M1463">
        <v>1599</v>
      </c>
      <c r="N1463">
        <v>1484</v>
      </c>
      <c r="O1463">
        <v>115</v>
      </c>
      <c r="P1463">
        <v>2311900</v>
      </c>
      <c r="Q1463">
        <f t="shared" si="41"/>
        <v>2.3119000000000001</v>
      </c>
      <c r="S1463">
        <v>7.2</v>
      </c>
      <c r="T1463">
        <v>0.82379999999999998</v>
      </c>
      <c r="AA1463">
        <f t="shared" si="42"/>
        <v>1557.8840970350404</v>
      </c>
      <c r="AB1463">
        <f t="shared" si="43"/>
        <v>641.89627579047533</v>
      </c>
      <c r="AC1463">
        <f t="shared" si="44"/>
        <v>49.742635927159476</v>
      </c>
      <c r="AD1463">
        <v>24</v>
      </c>
    </row>
    <row r="1464" spans="1:30" x14ac:dyDescent="0.25">
      <c r="A1464" t="s">
        <v>127</v>
      </c>
      <c r="B1464" t="s">
        <v>132</v>
      </c>
      <c r="C1464" t="s">
        <v>133</v>
      </c>
      <c r="D1464" s="2">
        <v>37543</v>
      </c>
      <c r="F1464">
        <v>24</v>
      </c>
      <c r="G1464">
        <v>2700</v>
      </c>
      <c r="I1464">
        <v>630</v>
      </c>
      <c r="M1464">
        <v>1598</v>
      </c>
      <c r="N1464">
        <v>1540</v>
      </c>
      <c r="O1464">
        <v>58</v>
      </c>
      <c r="P1464">
        <v>2279900</v>
      </c>
      <c r="Q1464">
        <f t="shared" si="41"/>
        <v>2.2799</v>
      </c>
      <c r="S1464">
        <v>3.6</v>
      </c>
      <c r="T1464">
        <v>0.82279999999999998</v>
      </c>
      <c r="AA1464">
        <f t="shared" si="42"/>
        <v>1480.4545454545455</v>
      </c>
      <c r="AB1464">
        <f t="shared" si="43"/>
        <v>675.46822229045131</v>
      </c>
      <c r="AC1464">
        <f t="shared" si="44"/>
        <v>25.439712268081934</v>
      </c>
      <c r="AD1464">
        <v>24</v>
      </c>
    </row>
    <row r="1465" spans="1:30" x14ac:dyDescent="0.25">
      <c r="A1465" t="s">
        <v>127</v>
      </c>
      <c r="B1465" t="s">
        <v>132</v>
      </c>
      <c r="C1465" t="s">
        <v>133</v>
      </c>
      <c r="D1465" s="2">
        <v>37601</v>
      </c>
      <c r="F1465">
        <v>24</v>
      </c>
      <c r="G1465">
        <v>2000</v>
      </c>
      <c r="I1465">
        <v>600</v>
      </c>
      <c r="M1465">
        <v>1666</v>
      </c>
      <c r="N1465">
        <v>1526</v>
      </c>
      <c r="O1465">
        <v>140</v>
      </c>
      <c r="P1465">
        <v>2566800</v>
      </c>
      <c r="Q1465">
        <f t="shared" si="41"/>
        <v>2.5668000000000002</v>
      </c>
      <c r="S1465">
        <v>8.4</v>
      </c>
      <c r="T1465">
        <v>0.82909999999999995</v>
      </c>
      <c r="AA1465">
        <f t="shared" si="42"/>
        <v>1682.0445609436435</v>
      </c>
      <c r="AB1465">
        <f t="shared" si="43"/>
        <v>594.51457067165336</v>
      </c>
      <c r="AC1465">
        <f t="shared" si="44"/>
        <v>54.54262116253701</v>
      </c>
      <c r="AD1465">
        <v>24</v>
      </c>
    </row>
    <row r="1466" spans="1:30" x14ac:dyDescent="0.25">
      <c r="A1466" t="s">
        <v>127</v>
      </c>
      <c r="B1466" t="s">
        <v>132</v>
      </c>
      <c r="C1466" t="s">
        <v>133</v>
      </c>
      <c r="D1466" s="2">
        <v>37622</v>
      </c>
      <c r="F1466">
        <v>24</v>
      </c>
      <c r="G1466">
        <v>2580</v>
      </c>
      <c r="I1466">
        <v>900</v>
      </c>
      <c r="M1466">
        <v>1669</v>
      </c>
      <c r="N1466">
        <v>1525</v>
      </c>
      <c r="O1466">
        <v>144</v>
      </c>
      <c r="P1466">
        <v>2874000</v>
      </c>
      <c r="Q1466">
        <f t="shared" si="41"/>
        <v>2.8740000000000001</v>
      </c>
      <c r="S1466">
        <v>8.6</v>
      </c>
      <c r="T1466">
        <v>0.80640000000000001</v>
      </c>
      <c r="AA1466">
        <f t="shared" si="42"/>
        <v>1884.5901639344263</v>
      </c>
      <c r="AB1466">
        <f t="shared" si="43"/>
        <v>530.61934585942936</v>
      </c>
      <c r="AC1466">
        <f t="shared" si="44"/>
        <v>50.104384133611688</v>
      </c>
      <c r="AD1466">
        <v>24</v>
      </c>
    </row>
    <row r="1467" spans="1:30" x14ac:dyDescent="0.25">
      <c r="A1467" t="s">
        <v>127</v>
      </c>
      <c r="B1467" t="s">
        <v>132</v>
      </c>
      <c r="C1467" t="s">
        <v>133</v>
      </c>
      <c r="D1467" s="2">
        <v>37987</v>
      </c>
      <c r="F1467">
        <v>24</v>
      </c>
      <c r="G1467">
        <v>2100</v>
      </c>
      <c r="I1467">
        <v>820</v>
      </c>
      <c r="M1467">
        <v>1669</v>
      </c>
      <c r="N1467">
        <v>1465</v>
      </c>
      <c r="O1467">
        <v>204</v>
      </c>
      <c r="P1467">
        <v>2713900</v>
      </c>
      <c r="Q1467">
        <f t="shared" si="41"/>
        <v>2.7139000000000002</v>
      </c>
      <c r="S1467">
        <v>12.2</v>
      </c>
      <c r="T1467">
        <v>0.79849999999999999</v>
      </c>
      <c r="AA1467">
        <f t="shared" si="42"/>
        <v>1852.4914675767918</v>
      </c>
      <c r="AB1467">
        <f t="shared" si="43"/>
        <v>539.81355245219049</v>
      </c>
      <c r="AC1467">
        <f t="shared" si="44"/>
        <v>75.168576587199226</v>
      </c>
      <c r="AD1467">
        <v>24</v>
      </c>
    </row>
    <row r="1468" spans="1:30" x14ac:dyDescent="0.25">
      <c r="A1468" t="s">
        <v>127</v>
      </c>
      <c r="B1468" t="s">
        <v>132</v>
      </c>
      <c r="C1468" t="s">
        <v>133</v>
      </c>
      <c r="D1468" s="2">
        <v>38049</v>
      </c>
      <c r="F1468">
        <v>24</v>
      </c>
      <c r="G1468">
        <v>2750</v>
      </c>
      <c r="I1468">
        <v>620</v>
      </c>
      <c r="M1468">
        <v>1923</v>
      </c>
      <c r="N1468">
        <v>1688</v>
      </c>
      <c r="O1468">
        <v>235</v>
      </c>
      <c r="P1468">
        <v>2693000</v>
      </c>
      <c r="Q1468">
        <f t="shared" si="41"/>
        <v>2.6930000000000001</v>
      </c>
      <c r="S1468">
        <v>12.2</v>
      </c>
      <c r="T1468">
        <v>0.84770000000000001</v>
      </c>
      <c r="AA1468">
        <f t="shared" si="42"/>
        <v>1595.3791469194314</v>
      </c>
      <c r="AB1468">
        <f t="shared" si="43"/>
        <v>626.81024879316749</v>
      </c>
      <c r="AC1468">
        <f t="shared" si="44"/>
        <v>87.263275157816565</v>
      </c>
      <c r="AD1468">
        <v>24</v>
      </c>
    </row>
    <row r="1469" spans="1:30" x14ac:dyDescent="0.25">
      <c r="A1469" t="s">
        <v>127</v>
      </c>
      <c r="B1469" t="s">
        <v>132</v>
      </c>
      <c r="C1469" t="s">
        <v>133</v>
      </c>
      <c r="D1469" s="2">
        <v>38085</v>
      </c>
      <c r="F1469">
        <v>20</v>
      </c>
      <c r="G1469">
        <v>2720</v>
      </c>
      <c r="I1469">
        <v>620</v>
      </c>
      <c r="M1469">
        <v>1253</v>
      </c>
      <c r="N1469">
        <v>1128</v>
      </c>
      <c r="O1469">
        <v>125</v>
      </c>
      <c r="P1469">
        <v>2714400</v>
      </c>
      <c r="Q1469">
        <f t="shared" si="41"/>
        <v>2.7143999999999999</v>
      </c>
      <c r="S1469">
        <v>10</v>
      </c>
      <c r="T1469">
        <v>0.84660000000000002</v>
      </c>
      <c r="AA1469">
        <f t="shared" si="42"/>
        <v>2406.3829787234044</v>
      </c>
      <c r="AB1469">
        <f t="shared" si="43"/>
        <v>415.5614500442087</v>
      </c>
      <c r="AC1469">
        <f t="shared" si="44"/>
        <v>46.050692602416738</v>
      </c>
      <c r="AD1469">
        <v>20</v>
      </c>
    </row>
    <row r="1470" spans="1:30" x14ac:dyDescent="0.25">
      <c r="A1470" t="s">
        <v>127</v>
      </c>
      <c r="B1470" t="s">
        <v>132</v>
      </c>
      <c r="C1470" t="s">
        <v>133</v>
      </c>
      <c r="D1470" s="2">
        <v>38109</v>
      </c>
      <c r="F1470">
        <v>24</v>
      </c>
      <c r="G1470">
        <v>2720</v>
      </c>
      <c r="I1470">
        <v>730</v>
      </c>
      <c r="M1470">
        <v>1238</v>
      </c>
      <c r="N1470">
        <v>1114</v>
      </c>
      <c r="O1470">
        <v>124</v>
      </c>
      <c r="P1470">
        <v>3007200</v>
      </c>
      <c r="Q1470">
        <f t="shared" si="41"/>
        <v>3.0072000000000001</v>
      </c>
      <c r="S1470">
        <v>10</v>
      </c>
      <c r="T1470">
        <v>0.82389999999999997</v>
      </c>
      <c r="AA1470">
        <f t="shared" si="42"/>
        <v>2699.4614003590664</v>
      </c>
      <c r="AB1470">
        <f t="shared" si="43"/>
        <v>370.44426709231175</v>
      </c>
      <c r="AC1470">
        <f t="shared" si="44"/>
        <v>41.234370843309392</v>
      </c>
      <c r="AD1470">
        <v>24</v>
      </c>
    </row>
    <row r="1471" spans="1:30" x14ac:dyDescent="0.25">
      <c r="A1471" t="s">
        <v>127</v>
      </c>
      <c r="B1471" t="s">
        <v>132</v>
      </c>
      <c r="C1471" t="s">
        <v>133</v>
      </c>
      <c r="D1471" s="2">
        <v>38120</v>
      </c>
      <c r="F1471">
        <v>20</v>
      </c>
      <c r="G1471">
        <v>2900</v>
      </c>
      <c r="I1471">
        <v>720</v>
      </c>
      <c r="M1471">
        <v>1252</v>
      </c>
      <c r="N1471">
        <v>1127</v>
      </c>
      <c r="O1471">
        <v>125</v>
      </c>
      <c r="P1471">
        <v>2646900</v>
      </c>
      <c r="Q1471">
        <f t="shared" si="41"/>
        <v>2.6469</v>
      </c>
      <c r="S1471">
        <v>10</v>
      </c>
      <c r="AA1471">
        <f t="shared" si="42"/>
        <v>2348.6246672582074</v>
      </c>
      <c r="AB1471">
        <f t="shared" si="43"/>
        <v>425.78110242170084</v>
      </c>
      <c r="AC1471">
        <f t="shared" si="44"/>
        <v>47.225055725565753</v>
      </c>
      <c r="AD1471">
        <v>20</v>
      </c>
    </row>
    <row r="1472" spans="1:30" x14ac:dyDescent="0.25">
      <c r="A1472" t="s">
        <v>127</v>
      </c>
      <c r="B1472" t="s">
        <v>132</v>
      </c>
      <c r="C1472" t="s">
        <v>133</v>
      </c>
      <c r="D1472" s="2">
        <v>38168</v>
      </c>
      <c r="F1472">
        <v>20</v>
      </c>
      <c r="G1472">
        <v>2750</v>
      </c>
      <c r="I1472">
        <v>750</v>
      </c>
      <c r="M1472">
        <v>1192</v>
      </c>
      <c r="N1472">
        <v>1073</v>
      </c>
      <c r="O1472">
        <v>119</v>
      </c>
      <c r="P1472">
        <v>2999500</v>
      </c>
      <c r="Q1472">
        <f t="shared" si="41"/>
        <v>2.9994999999999998</v>
      </c>
      <c r="S1472">
        <v>10</v>
      </c>
      <c r="AA1472">
        <f t="shared" si="42"/>
        <v>2795.4333643988816</v>
      </c>
      <c r="AB1472">
        <f t="shared" si="43"/>
        <v>357.7262877146191</v>
      </c>
      <c r="AC1472">
        <f t="shared" si="44"/>
        <v>39.673278879813303</v>
      </c>
      <c r="AD1472">
        <v>20</v>
      </c>
    </row>
    <row r="1473" spans="1:30" x14ac:dyDescent="0.25">
      <c r="A1473" t="s">
        <v>127</v>
      </c>
      <c r="B1473" t="s">
        <v>132</v>
      </c>
      <c r="C1473" t="s">
        <v>133</v>
      </c>
      <c r="D1473" s="2">
        <v>38190</v>
      </c>
      <c r="F1473">
        <v>20</v>
      </c>
      <c r="G1473">
        <v>2750</v>
      </c>
      <c r="I1473">
        <v>600</v>
      </c>
      <c r="M1473">
        <v>1192</v>
      </c>
      <c r="N1473">
        <v>1073</v>
      </c>
      <c r="O1473">
        <v>119</v>
      </c>
      <c r="P1473">
        <v>2606900</v>
      </c>
      <c r="Q1473">
        <f t="shared" si="41"/>
        <v>2.6069</v>
      </c>
      <c r="S1473">
        <v>10</v>
      </c>
      <c r="AA1473">
        <f t="shared" si="42"/>
        <v>2429.5433364398882</v>
      </c>
      <c r="AB1473">
        <f t="shared" si="43"/>
        <v>411.59998465610494</v>
      </c>
      <c r="AC1473">
        <f t="shared" si="44"/>
        <v>45.648087767079673</v>
      </c>
      <c r="AD1473">
        <v>20</v>
      </c>
    </row>
    <row r="1474" spans="1:30" x14ac:dyDescent="0.25">
      <c r="A1474" t="s">
        <v>127</v>
      </c>
      <c r="B1474" t="s">
        <v>132</v>
      </c>
      <c r="C1474" t="s">
        <v>133</v>
      </c>
      <c r="D1474" s="2">
        <v>38260</v>
      </c>
      <c r="F1474">
        <v>20</v>
      </c>
      <c r="G1474">
        <v>2700</v>
      </c>
      <c r="I1474">
        <v>680</v>
      </c>
      <c r="M1474">
        <v>1164</v>
      </c>
      <c r="N1474">
        <v>1096</v>
      </c>
      <c r="O1474">
        <v>68</v>
      </c>
      <c r="P1474">
        <v>2757700</v>
      </c>
      <c r="Q1474">
        <f t="shared" ref="Q1474:Q1537" si="45">P1474/1000000</f>
        <v>2.7576999999999998</v>
      </c>
      <c r="S1474">
        <v>5.8</v>
      </c>
      <c r="AA1474">
        <f t="shared" ref="AA1474:AA1537" si="46">P1474/N1474</f>
        <v>2516.1496350364964</v>
      </c>
      <c r="AB1474">
        <f t="shared" ref="AB1474:AB1537" si="47">N1474/(P1474/1000000)</f>
        <v>397.43264314464955</v>
      </c>
      <c r="AC1474">
        <f t="shared" ref="AC1474:AC1537" si="48">O1474/(P1474/1000000)</f>
        <v>24.658229684157089</v>
      </c>
      <c r="AD1474">
        <v>20</v>
      </c>
    </row>
    <row r="1475" spans="1:30" x14ac:dyDescent="0.25">
      <c r="A1475" t="s">
        <v>127</v>
      </c>
      <c r="B1475" t="s">
        <v>132</v>
      </c>
      <c r="C1475" t="s">
        <v>133</v>
      </c>
      <c r="D1475" s="2">
        <v>38295</v>
      </c>
      <c r="F1475">
        <v>20</v>
      </c>
      <c r="G1475">
        <v>2700</v>
      </c>
      <c r="I1475">
        <v>680</v>
      </c>
      <c r="M1475">
        <v>1184</v>
      </c>
      <c r="N1475">
        <v>1115</v>
      </c>
      <c r="O1475">
        <v>69</v>
      </c>
      <c r="P1475">
        <v>3959400</v>
      </c>
      <c r="Q1475">
        <f t="shared" si="45"/>
        <v>3.9594</v>
      </c>
      <c r="S1475">
        <v>5.8</v>
      </c>
      <c r="AA1475">
        <f t="shared" si="46"/>
        <v>3551.0313901345294</v>
      </c>
      <c r="AB1475">
        <f t="shared" si="47"/>
        <v>281.60832449361016</v>
      </c>
      <c r="AC1475">
        <f t="shared" si="48"/>
        <v>17.426882861039552</v>
      </c>
      <c r="AD1475">
        <v>20</v>
      </c>
    </row>
    <row r="1476" spans="1:30" x14ac:dyDescent="0.25">
      <c r="A1476" t="s">
        <v>127</v>
      </c>
      <c r="B1476" t="s">
        <v>132</v>
      </c>
      <c r="C1476" t="s">
        <v>133</v>
      </c>
      <c r="D1476" s="2">
        <v>38316</v>
      </c>
      <c r="F1476">
        <v>20</v>
      </c>
      <c r="G1476">
        <v>2700</v>
      </c>
      <c r="I1476">
        <v>680</v>
      </c>
      <c r="M1476">
        <v>1166</v>
      </c>
      <c r="N1476">
        <v>1098</v>
      </c>
      <c r="O1476">
        <v>68</v>
      </c>
      <c r="P1476">
        <v>3033700</v>
      </c>
      <c r="Q1476">
        <f t="shared" si="45"/>
        <v>3.0337000000000001</v>
      </c>
      <c r="S1476">
        <v>5.8</v>
      </c>
      <c r="AA1476">
        <f t="shared" si="46"/>
        <v>2762.9326047358836</v>
      </c>
      <c r="AB1476">
        <f t="shared" si="47"/>
        <v>361.93427168144507</v>
      </c>
      <c r="AC1476">
        <f t="shared" si="48"/>
        <v>22.414872927448329</v>
      </c>
      <c r="AD1476">
        <v>20</v>
      </c>
    </row>
    <row r="1477" spans="1:30" x14ac:dyDescent="0.25">
      <c r="A1477" t="s">
        <v>127</v>
      </c>
      <c r="B1477" t="s">
        <v>132</v>
      </c>
      <c r="C1477" t="s">
        <v>133</v>
      </c>
      <c r="D1477" s="2">
        <v>38337</v>
      </c>
      <c r="F1477">
        <v>20</v>
      </c>
      <c r="G1477">
        <v>2700</v>
      </c>
      <c r="I1477">
        <v>680</v>
      </c>
      <c r="M1477">
        <v>1173</v>
      </c>
      <c r="N1477">
        <v>1105</v>
      </c>
      <c r="O1477">
        <v>68</v>
      </c>
      <c r="P1477">
        <v>3150300</v>
      </c>
      <c r="Q1477">
        <f t="shared" si="45"/>
        <v>3.1503000000000001</v>
      </c>
      <c r="S1477">
        <v>5.8</v>
      </c>
      <c r="AA1477">
        <f t="shared" si="46"/>
        <v>2850.9502262443439</v>
      </c>
      <c r="AB1477">
        <f t="shared" si="47"/>
        <v>350.76024505602641</v>
      </c>
      <c r="AC1477">
        <f t="shared" si="48"/>
        <v>21.585245849601623</v>
      </c>
      <c r="AD1477">
        <v>20</v>
      </c>
    </row>
    <row r="1478" spans="1:30" x14ac:dyDescent="0.25">
      <c r="A1478" t="s">
        <v>127</v>
      </c>
      <c r="B1478" t="s">
        <v>132</v>
      </c>
      <c r="C1478" t="s">
        <v>133</v>
      </c>
      <c r="D1478" s="2">
        <v>38376</v>
      </c>
      <c r="F1478">
        <v>20</v>
      </c>
      <c r="G1478">
        <v>2700</v>
      </c>
      <c r="I1478">
        <v>570</v>
      </c>
      <c r="M1478">
        <v>1173</v>
      </c>
      <c r="N1478">
        <v>997</v>
      </c>
      <c r="O1478">
        <v>176</v>
      </c>
      <c r="P1478">
        <v>1149600</v>
      </c>
      <c r="Q1478">
        <f t="shared" si="45"/>
        <v>1.1496</v>
      </c>
      <c r="S1478">
        <v>15</v>
      </c>
      <c r="AA1478">
        <f t="shared" si="46"/>
        <v>1153.0591775325977</v>
      </c>
      <c r="AB1478">
        <f t="shared" si="47"/>
        <v>867.2581767571329</v>
      </c>
      <c r="AC1478">
        <f t="shared" si="48"/>
        <v>153.09672929714685</v>
      </c>
      <c r="AD1478">
        <v>20</v>
      </c>
    </row>
    <row r="1479" spans="1:30" x14ac:dyDescent="0.25">
      <c r="A1479" t="s">
        <v>127</v>
      </c>
      <c r="B1479" t="s">
        <v>132</v>
      </c>
      <c r="C1479" t="s">
        <v>133</v>
      </c>
      <c r="D1479" s="2">
        <v>38386</v>
      </c>
      <c r="F1479">
        <v>20</v>
      </c>
      <c r="G1479">
        <v>2720</v>
      </c>
      <c r="I1479">
        <v>590</v>
      </c>
      <c r="M1479">
        <v>1245</v>
      </c>
      <c r="N1479">
        <v>1046</v>
      </c>
      <c r="O1479">
        <v>199</v>
      </c>
      <c r="P1479">
        <v>3149900</v>
      </c>
      <c r="Q1479">
        <f t="shared" si="45"/>
        <v>3.1499000000000001</v>
      </c>
      <c r="S1479">
        <v>16</v>
      </c>
      <c r="AA1479">
        <f t="shared" si="46"/>
        <v>3011.376673040153</v>
      </c>
      <c r="AB1479">
        <f t="shared" si="47"/>
        <v>332.07403409632053</v>
      </c>
      <c r="AC1479">
        <f t="shared" si="48"/>
        <v>63.176608781231145</v>
      </c>
      <c r="AD1479">
        <v>20</v>
      </c>
    </row>
    <row r="1480" spans="1:30" x14ac:dyDescent="0.25">
      <c r="A1480" t="s">
        <v>127</v>
      </c>
      <c r="B1480" t="s">
        <v>132</v>
      </c>
      <c r="C1480" t="s">
        <v>133</v>
      </c>
      <c r="D1480" s="2">
        <v>38387</v>
      </c>
      <c r="F1480">
        <v>20</v>
      </c>
      <c r="G1480">
        <v>2750</v>
      </c>
      <c r="I1480">
        <v>590</v>
      </c>
      <c r="M1480">
        <v>1162</v>
      </c>
      <c r="N1480">
        <v>976</v>
      </c>
      <c r="O1480">
        <v>186</v>
      </c>
      <c r="P1480">
        <v>3099100</v>
      </c>
      <c r="Q1480">
        <f t="shared" si="45"/>
        <v>3.0991</v>
      </c>
      <c r="S1480">
        <v>16</v>
      </c>
      <c r="AA1480">
        <f t="shared" si="46"/>
        <v>3175.3073770491801</v>
      </c>
      <c r="AB1480">
        <f t="shared" si="47"/>
        <v>314.93014100867993</v>
      </c>
      <c r="AC1480">
        <f t="shared" si="48"/>
        <v>60.017424413539416</v>
      </c>
      <c r="AD1480">
        <v>20</v>
      </c>
    </row>
    <row r="1481" spans="1:30" x14ac:dyDescent="0.25">
      <c r="A1481" t="s">
        <v>127</v>
      </c>
      <c r="B1481" t="s">
        <v>132</v>
      </c>
      <c r="C1481" t="s">
        <v>133</v>
      </c>
      <c r="D1481" s="2">
        <v>38407</v>
      </c>
      <c r="F1481">
        <v>20</v>
      </c>
      <c r="G1481">
        <v>2720</v>
      </c>
      <c r="I1481">
        <v>590</v>
      </c>
      <c r="M1481">
        <v>1203</v>
      </c>
      <c r="N1481">
        <v>1011</v>
      </c>
      <c r="O1481">
        <v>192</v>
      </c>
      <c r="P1481">
        <v>2998200</v>
      </c>
      <c r="Q1481">
        <f t="shared" si="45"/>
        <v>2.9982000000000002</v>
      </c>
      <c r="S1481">
        <v>16</v>
      </c>
      <c r="AA1481">
        <f t="shared" si="46"/>
        <v>2965.5786350148369</v>
      </c>
      <c r="AB1481">
        <f t="shared" si="47"/>
        <v>337.2023213928357</v>
      </c>
      <c r="AC1481">
        <f t="shared" si="48"/>
        <v>64.03842305383229</v>
      </c>
      <c r="AD1481">
        <v>20</v>
      </c>
    </row>
    <row r="1482" spans="1:30" x14ac:dyDescent="0.25">
      <c r="A1482" t="s">
        <v>127</v>
      </c>
      <c r="B1482" t="s">
        <v>132</v>
      </c>
      <c r="C1482" t="s">
        <v>133</v>
      </c>
      <c r="D1482" s="2">
        <v>38420</v>
      </c>
      <c r="F1482">
        <v>20</v>
      </c>
      <c r="G1482">
        <v>2720</v>
      </c>
      <c r="I1482">
        <v>590</v>
      </c>
      <c r="M1482">
        <v>1193</v>
      </c>
      <c r="N1482">
        <v>1002</v>
      </c>
      <c r="O1482">
        <v>191</v>
      </c>
      <c r="P1482">
        <v>3327000</v>
      </c>
      <c r="Q1482">
        <f t="shared" si="45"/>
        <v>3.327</v>
      </c>
      <c r="S1482">
        <v>16</v>
      </c>
      <c r="AA1482">
        <f t="shared" si="46"/>
        <v>3320.3592814371259</v>
      </c>
      <c r="AB1482">
        <f t="shared" si="47"/>
        <v>301.17222723174029</v>
      </c>
      <c r="AC1482">
        <f t="shared" si="48"/>
        <v>57.409077246768859</v>
      </c>
      <c r="AD1482">
        <v>20</v>
      </c>
    </row>
    <row r="1483" spans="1:30" x14ac:dyDescent="0.25">
      <c r="A1483" t="s">
        <v>127</v>
      </c>
      <c r="B1483" t="s">
        <v>132</v>
      </c>
      <c r="C1483" t="s">
        <v>133</v>
      </c>
      <c r="D1483" s="2">
        <v>38441</v>
      </c>
      <c r="F1483">
        <v>20</v>
      </c>
      <c r="G1483">
        <v>2720</v>
      </c>
      <c r="I1483">
        <v>590</v>
      </c>
      <c r="M1483">
        <v>1179</v>
      </c>
      <c r="N1483">
        <v>990</v>
      </c>
      <c r="O1483">
        <v>189</v>
      </c>
      <c r="P1483">
        <v>3090900</v>
      </c>
      <c r="Q1483">
        <f t="shared" si="45"/>
        <v>3.0909</v>
      </c>
      <c r="S1483">
        <v>16</v>
      </c>
      <c r="AA1483">
        <f t="shared" si="46"/>
        <v>3122.121212121212</v>
      </c>
      <c r="AB1483">
        <f t="shared" si="47"/>
        <v>320.29505969135204</v>
      </c>
      <c r="AC1483">
        <f t="shared" si="48"/>
        <v>61.147238668349026</v>
      </c>
      <c r="AD1483">
        <v>20</v>
      </c>
    </row>
    <row r="1484" spans="1:30" x14ac:dyDescent="0.25">
      <c r="A1484" t="s">
        <v>127</v>
      </c>
      <c r="B1484" t="s">
        <v>132</v>
      </c>
      <c r="C1484" t="s">
        <v>133</v>
      </c>
      <c r="D1484" s="2">
        <v>38477</v>
      </c>
      <c r="F1484">
        <v>20</v>
      </c>
      <c r="G1484">
        <v>2400</v>
      </c>
      <c r="I1484">
        <v>570</v>
      </c>
      <c r="M1484">
        <v>1178</v>
      </c>
      <c r="N1484">
        <v>990</v>
      </c>
      <c r="O1484">
        <v>188</v>
      </c>
      <c r="P1484">
        <v>3160500</v>
      </c>
      <c r="Q1484">
        <f t="shared" si="45"/>
        <v>3.1604999999999999</v>
      </c>
      <c r="S1484">
        <v>16</v>
      </c>
      <c r="AA1484">
        <f t="shared" si="46"/>
        <v>3192.4242424242425</v>
      </c>
      <c r="AB1484">
        <f t="shared" si="47"/>
        <v>313.24157570004746</v>
      </c>
      <c r="AC1484">
        <f t="shared" si="48"/>
        <v>59.484258819806996</v>
      </c>
      <c r="AD1484">
        <v>20</v>
      </c>
    </row>
    <row r="1485" spans="1:30" x14ac:dyDescent="0.25">
      <c r="A1485" t="s">
        <v>127</v>
      </c>
      <c r="B1485" t="s">
        <v>132</v>
      </c>
      <c r="C1485" t="s">
        <v>133</v>
      </c>
      <c r="D1485" s="2">
        <v>38498</v>
      </c>
      <c r="F1485">
        <v>20</v>
      </c>
      <c r="G1485">
        <v>2080</v>
      </c>
      <c r="I1485">
        <v>600</v>
      </c>
      <c r="M1485">
        <v>1189</v>
      </c>
      <c r="N1485">
        <v>1034</v>
      </c>
      <c r="O1485">
        <v>155</v>
      </c>
      <c r="P1485">
        <v>3163300</v>
      </c>
      <c r="Q1485">
        <f t="shared" si="45"/>
        <v>3.1633</v>
      </c>
      <c r="S1485">
        <v>13</v>
      </c>
      <c r="AA1485">
        <f t="shared" si="46"/>
        <v>3059.2843326885882</v>
      </c>
      <c r="AB1485">
        <f t="shared" si="47"/>
        <v>326.87383428697876</v>
      </c>
      <c r="AC1485">
        <f t="shared" si="48"/>
        <v>48.999462586539373</v>
      </c>
      <c r="AD1485">
        <v>20</v>
      </c>
    </row>
    <row r="1486" spans="1:30" x14ac:dyDescent="0.25">
      <c r="A1486" t="s">
        <v>127</v>
      </c>
      <c r="B1486" t="s">
        <v>132</v>
      </c>
      <c r="C1486" t="s">
        <v>133</v>
      </c>
      <c r="D1486" s="2">
        <v>38524</v>
      </c>
      <c r="F1486">
        <v>24</v>
      </c>
      <c r="G1486">
        <v>2080</v>
      </c>
      <c r="I1486">
        <v>500</v>
      </c>
      <c r="M1486">
        <v>1100</v>
      </c>
      <c r="N1486">
        <v>990</v>
      </c>
      <c r="O1486">
        <v>110</v>
      </c>
      <c r="P1486">
        <v>4169900</v>
      </c>
      <c r="Q1486">
        <f t="shared" si="45"/>
        <v>4.1699000000000002</v>
      </c>
      <c r="S1486">
        <v>10</v>
      </c>
      <c r="AA1486">
        <f t="shared" si="46"/>
        <v>4212.0202020202023</v>
      </c>
      <c r="AB1486">
        <f t="shared" si="47"/>
        <v>237.4157653660759</v>
      </c>
      <c r="AC1486">
        <f t="shared" si="48"/>
        <v>26.379529485119548</v>
      </c>
      <c r="AD1486">
        <v>24</v>
      </c>
    </row>
    <row r="1487" spans="1:30" x14ac:dyDescent="0.25">
      <c r="A1487" t="s">
        <v>127</v>
      </c>
      <c r="B1487" t="s">
        <v>132</v>
      </c>
      <c r="C1487" t="s">
        <v>133</v>
      </c>
      <c r="D1487" s="2">
        <v>38550</v>
      </c>
      <c r="F1487">
        <v>24</v>
      </c>
      <c r="G1487">
        <v>2250</v>
      </c>
      <c r="I1487">
        <v>530</v>
      </c>
      <c r="M1487">
        <v>1142</v>
      </c>
      <c r="N1487">
        <v>1108</v>
      </c>
      <c r="O1487">
        <v>34</v>
      </c>
      <c r="P1487">
        <v>2593200</v>
      </c>
      <c r="Q1487">
        <f t="shared" si="45"/>
        <v>2.5931999999999999</v>
      </c>
      <c r="S1487">
        <v>3</v>
      </c>
      <c r="AA1487">
        <f t="shared" si="46"/>
        <v>2340.43321299639</v>
      </c>
      <c r="AB1487">
        <f t="shared" si="47"/>
        <v>427.27132500385625</v>
      </c>
      <c r="AC1487">
        <f t="shared" si="48"/>
        <v>13.111213944161653</v>
      </c>
      <c r="AD1487">
        <v>24</v>
      </c>
    </row>
    <row r="1488" spans="1:30" x14ac:dyDescent="0.25">
      <c r="A1488" t="s">
        <v>127</v>
      </c>
      <c r="B1488" t="s">
        <v>132</v>
      </c>
      <c r="C1488" t="s">
        <v>133</v>
      </c>
      <c r="D1488" s="2">
        <v>38555</v>
      </c>
      <c r="F1488">
        <v>24</v>
      </c>
      <c r="G1488">
        <v>2250</v>
      </c>
      <c r="I1488">
        <v>530</v>
      </c>
      <c r="M1488">
        <v>1008</v>
      </c>
      <c r="N1488">
        <v>978</v>
      </c>
      <c r="O1488">
        <v>30</v>
      </c>
      <c r="P1488">
        <v>2364200</v>
      </c>
      <c r="Q1488">
        <f t="shared" si="45"/>
        <v>2.3641999999999999</v>
      </c>
      <c r="S1488">
        <v>3</v>
      </c>
      <c r="AA1488">
        <f t="shared" si="46"/>
        <v>2417.3824130879348</v>
      </c>
      <c r="AB1488">
        <f t="shared" si="47"/>
        <v>413.67058624481859</v>
      </c>
      <c r="AC1488">
        <f t="shared" si="48"/>
        <v>12.689281786650877</v>
      </c>
      <c r="AD1488">
        <v>24</v>
      </c>
    </row>
    <row r="1489" spans="1:30" x14ac:dyDescent="0.25">
      <c r="A1489" t="s">
        <v>127</v>
      </c>
      <c r="B1489" t="s">
        <v>132</v>
      </c>
      <c r="C1489" t="s">
        <v>133</v>
      </c>
      <c r="D1489" s="2">
        <v>38563</v>
      </c>
      <c r="F1489">
        <v>24</v>
      </c>
      <c r="G1489">
        <v>2250</v>
      </c>
      <c r="I1489">
        <v>540</v>
      </c>
      <c r="M1489">
        <v>1170</v>
      </c>
      <c r="N1489">
        <v>1088</v>
      </c>
      <c r="O1489">
        <v>82</v>
      </c>
      <c r="P1489">
        <v>2863900</v>
      </c>
      <c r="Q1489">
        <f t="shared" si="45"/>
        <v>2.8639000000000001</v>
      </c>
      <c r="S1489">
        <v>7</v>
      </c>
      <c r="AA1489">
        <f t="shared" si="46"/>
        <v>2632.2610294117649</v>
      </c>
      <c r="AB1489">
        <f t="shared" si="47"/>
        <v>379.90153287475118</v>
      </c>
      <c r="AC1489">
        <f t="shared" si="48"/>
        <v>28.632284646810291</v>
      </c>
      <c r="AD1489">
        <v>24</v>
      </c>
    </row>
    <row r="1490" spans="1:30" x14ac:dyDescent="0.25">
      <c r="A1490" t="s">
        <v>127</v>
      </c>
      <c r="B1490" t="s">
        <v>132</v>
      </c>
      <c r="C1490" t="s">
        <v>133</v>
      </c>
      <c r="D1490" s="2">
        <v>38571</v>
      </c>
      <c r="F1490">
        <v>24</v>
      </c>
      <c r="G1490">
        <v>2250</v>
      </c>
      <c r="I1490">
        <v>500</v>
      </c>
      <c r="M1490">
        <v>1008</v>
      </c>
      <c r="N1490">
        <v>887</v>
      </c>
      <c r="O1490">
        <v>121</v>
      </c>
      <c r="P1490">
        <v>3808900</v>
      </c>
      <c r="Q1490">
        <f t="shared" si="45"/>
        <v>3.8089</v>
      </c>
      <c r="S1490">
        <v>12</v>
      </c>
      <c r="AA1490">
        <f t="shared" si="46"/>
        <v>4294.137542277339</v>
      </c>
      <c r="AB1490">
        <f t="shared" si="47"/>
        <v>232.87563338496679</v>
      </c>
      <c r="AC1490">
        <f t="shared" si="48"/>
        <v>31.767701961196146</v>
      </c>
      <c r="AD1490">
        <v>24</v>
      </c>
    </row>
    <row r="1491" spans="1:30" x14ac:dyDescent="0.25">
      <c r="A1491" t="s">
        <v>127</v>
      </c>
      <c r="B1491" t="s">
        <v>132</v>
      </c>
      <c r="C1491" t="s">
        <v>133</v>
      </c>
      <c r="D1491" s="2">
        <v>38573</v>
      </c>
      <c r="F1491">
        <v>24</v>
      </c>
      <c r="G1491">
        <v>2250</v>
      </c>
      <c r="I1491">
        <v>540</v>
      </c>
      <c r="M1491">
        <v>1005</v>
      </c>
      <c r="N1491">
        <v>915</v>
      </c>
      <c r="O1491">
        <v>90</v>
      </c>
      <c r="P1491">
        <v>2537900</v>
      </c>
      <c r="Q1491">
        <f t="shared" si="45"/>
        <v>2.5379</v>
      </c>
      <c r="S1491">
        <v>9</v>
      </c>
      <c r="AA1491">
        <f t="shared" si="46"/>
        <v>2773.6612021857923</v>
      </c>
      <c r="AB1491">
        <f t="shared" si="47"/>
        <v>360.53430001182079</v>
      </c>
      <c r="AC1491">
        <f t="shared" si="48"/>
        <v>35.462390165097126</v>
      </c>
      <c r="AD1491">
        <v>24</v>
      </c>
    </row>
    <row r="1492" spans="1:30" x14ac:dyDescent="0.25">
      <c r="A1492" t="s">
        <v>127</v>
      </c>
      <c r="B1492" t="s">
        <v>132</v>
      </c>
      <c r="C1492" t="s">
        <v>133</v>
      </c>
      <c r="D1492" s="2">
        <v>38577</v>
      </c>
      <c r="F1492">
        <v>24</v>
      </c>
      <c r="G1492">
        <v>2250</v>
      </c>
      <c r="I1492">
        <v>550</v>
      </c>
      <c r="M1492">
        <v>1008</v>
      </c>
      <c r="N1492">
        <v>887</v>
      </c>
      <c r="O1492">
        <v>121</v>
      </c>
      <c r="P1492">
        <v>2380800</v>
      </c>
      <c r="Q1492">
        <f t="shared" si="45"/>
        <v>2.3807999999999998</v>
      </c>
      <c r="S1492">
        <v>12</v>
      </c>
      <c r="AA1492">
        <f t="shared" si="46"/>
        <v>2684.1037204058625</v>
      </c>
      <c r="AB1492">
        <f t="shared" si="47"/>
        <v>372.56384408602156</v>
      </c>
      <c r="AC1492">
        <f t="shared" si="48"/>
        <v>50.823252688172047</v>
      </c>
      <c r="AD1492">
        <v>24</v>
      </c>
    </row>
    <row r="1493" spans="1:30" x14ac:dyDescent="0.25">
      <c r="A1493" t="s">
        <v>127</v>
      </c>
      <c r="B1493" t="s">
        <v>132</v>
      </c>
      <c r="C1493" t="s">
        <v>133</v>
      </c>
      <c r="D1493" s="2">
        <v>38590</v>
      </c>
      <c r="F1493">
        <v>24</v>
      </c>
      <c r="G1493">
        <v>2250</v>
      </c>
      <c r="I1493">
        <v>590</v>
      </c>
      <c r="M1493">
        <v>1020</v>
      </c>
      <c r="N1493">
        <v>836</v>
      </c>
      <c r="O1493">
        <v>184</v>
      </c>
      <c r="P1493">
        <v>2510000</v>
      </c>
      <c r="Q1493">
        <f t="shared" si="45"/>
        <v>2.5099999999999998</v>
      </c>
      <c r="S1493">
        <v>18</v>
      </c>
      <c r="AA1493">
        <f t="shared" si="46"/>
        <v>3002.3923444976076</v>
      </c>
      <c r="AB1493">
        <f t="shared" si="47"/>
        <v>333.06772908366537</v>
      </c>
      <c r="AC1493">
        <f t="shared" si="48"/>
        <v>73.30677290836654</v>
      </c>
      <c r="AD1493">
        <v>24</v>
      </c>
    </row>
    <row r="1494" spans="1:30" x14ac:dyDescent="0.25">
      <c r="A1494" t="s">
        <v>127</v>
      </c>
      <c r="B1494" t="s">
        <v>132</v>
      </c>
      <c r="C1494" t="s">
        <v>133</v>
      </c>
      <c r="D1494" s="2">
        <v>38601</v>
      </c>
      <c r="F1494">
        <v>24</v>
      </c>
      <c r="G1494">
        <v>2080</v>
      </c>
      <c r="I1494">
        <v>490</v>
      </c>
      <c r="M1494">
        <v>1178</v>
      </c>
      <c r="N1494">
        <v>954</v>
      </c>
      <c r="O1494">
        <v>224</v>
      </c>
      <c r="P1494">
        <v>3347300</v>
      </c>
      <c r="Q1494">
        <f t="shared" si="45"/>
        <v>3.3473000000000002</v>
      </c>
      <c r="S1494">
        <v>19</v>
      </c>
      <c r="AA1494">
        <f t="shared" si="46"/>
        <v>3508.7002096436058</v>
      </c>
      <c r="AB1494">
        <f t="shared" si="47"/>
        <v>285.00582559077463</v>
      </c>
      <c r="AC1494">
        <f t="shared" si="48"/>
        <v>66.919606847309765</v>
      </c>
      <c r="AD1494">
        <v>24</v>
      </c>
    </row>
    <row r="1495" spans="1:30" x14ac:dyDescent="0.25">
      <c r="A1495" t="s">
        <v>127</v>
      </c>
      <c r="B1495" t="s">
        <v>132</v>
      </c>
      <c r="C1495" t="s">
        <v>133</v>
      </c>
      <c r="D1495" s="2">
        <v>38617</v>
      </c>
      <c r="F1495">
        <v>24</v>
      </c>
      <c r="G1495">
        <v>2500</v>
      </c>
      <c r="I1495">
        <v>500</v>
      </c>
      <c r="M1495">
        <v>1020</v>
      </c>
      <c r="N1495">
        <v>938</v>
      </c>
      <c r="O1495">
        <v>82</v>
      </c>
      <c r="P1495">
        <v>2377900</v>
      </c>
      <c r="Q1495">
        <f t="shared" si="45"/>
        <v>2.3778999999999999</v>
      </c>
      <c r="S1495">
        <v>8</v>
      </c>
      <c r="AA1495">
        <f t="shared" si="46"/>
        <v>2535.0746268656717</v>
      </c>
      <c r="AB1495">
        <f t="shared" si="47"/>
        <v>394.4657050338534</v>
      </c>
      <c r="AC1495">
        <f t="shared" si="48"/>
        <v>34.484208755624714</v>
      </c>
      <c r="AD1495">
        <v>24</v>
      </c>
    </row>
    <row r="1496" spans="1:30" x14ac:dyDescent="0.25">
      <c r="A1496" t="s">
        <v>127</v>
      </c>
      <c r="B1496" t="s">
        <v>132</v>
      </c>
      <c r="C1496" t="s">
        <v>133</v>
      </c>
      <c r="D1496" s="2">
        <v>38639</v>
      </c>
      <c r="F1496">
        <v>24</v>
      </c>
      <c r="G1496">
        <v>2250</v>
      </c>
      <c r="I1496">
        <v>500</v>
      </c>
      <c r="M1496">
        <v>1120</v>
      </c>
      <c r="N1496">
        <v>1030</v>
      </c>
      <c r="O1496">
        <v>90</v>
      </c>
      <c r="P1496">
        <v>2819200</v>
      </c>
      <c r="Q1496">
        <f t="shared" si="45"/>
        <v>2.8191999999999999</v>
      </c>
      <c r="S1496">
        <v>8</v>
      </c>
      <c r="AA1496">
        <f t="shared" si="46"/>
        <v>2737.0873786407765</v>
      </c>
      <c r="AB1496">
        <f t="shared" si="47"/>
        <v>365.35187287173665</v>
      </c>
      <c r="AC1496">
        <f t="shared" si="48"/>
        <v>31.923950056753689</v>
      </c>
      <c r="AD1496">
        <v>24</v>
      </c>
    </row>
    <row r="1497" spans="1:30" x14ac:dyDescent="0.25">
      <c r="A1497" t="s">
        <v>127</v>
      </c>
      <c r="B1497" t="s">
        <v>132</v>
      </c>
      <c r="C1497" t="s">
        <v>133</v>
      </c>
      <c r="D1497" s="2">
        <v>38646</v>
      </c>
      <c r="F1497">
        <v>24</v>
      </c>
      <c r="G1497">
        <v>2250</v>
      </c>
      <c r="I1497">
        <v>550</v>
      </c>
      <c r="M1497">
        <v>1174</v>
      </c>
      <c r="N1497">
        <v>1080</v>
      </c>
      <c r="O1497">
        <v>94</v>
      </c>
      <c r="P1497">
        <v>3912000</v>
      </c>
      <c r="Q1497">
        <f t="shared" si="45"/>
        <v>3.9119999999999999</v>
      </c>
      <c r="S1497">
        <v>8</v>
      </c>
      <c r="AA1497">
        <f t="shared" si="46"/>
        <v>3622.2222222222222</v>
      </c>
      <c r="AB1497">
        <f t="shared" si="47"/>
        <v>276.07361963190186</v>
      </c>
      <c r="AC1497">
        <f t="shared" si="48"/>
        <v>24.028629856850717</v>
      </c>
      <c r="AD1497">
        <v>24</v>
      </c>
    </row>
    <row r="1498" spans="1:30" x14ac:dyDescent="0.25">
      <c r="A1498" t="s">
        <v>127</v>
      </c>
      <c r="B1498" t="s">
        <v>144</v>
      </c>
      <c r="C1498" t="s">
        <v>145</v>
      </c>
      <c r="D1498" s="2">
        <v>40800</v>
      </c>
      <c r="E1498">
        <v>0</v>
      </c>
      <c r="F1498">
        <v>28</v>
      </c>
      <c r="G1498">
        <v>2850</v>
      </c>
      <c r="I1498">
        <v>350</v>
      </c>
      <c r="J1498">
        <v>180</v>
      </c>
      <c r="M1498">
        <v>0</v>
      </c>
      <c r="N1498">
        <v>0</v>
      </c>
      <c r="O1498">
        <v>0</v>
      </c>
      <c r="P1498">
        <v>0</v>
      </c>
      <c r="Q1498">
        <f t="shared" si="45"/>
        <v>0</v>
      </c>
      <c r="S1498">
        <v>0.1</v>
      </c>
      <c r="AA1498" t="e">
        <f t="shared" si="46"/>
        <v>#DIV/0!</v>
      </c>
      <c r="AB1498" t="e">
        <f t="shared" si="47"/>
        <v>#DIV/0!</v>
      </c>
      <c r="AC1498" t="e">
        <f t="shared" si="48"/>
        <v>#DIV/0!</v>
      </c>
      <c r="AD1498">
        <v>28</v>
      </c>
    </row>
    <row r="1499" spans="1:30" x14ac:dyDescent="0.25">
      <c r="A1499" t="s">
        <v>127</v>
      </c>
      <c r="B1499" t="s">
        <v>144</v>
      </c>
      <c r="C1499" t="s">
        <v>145</v>
      </c>
      <c r="D1499" s="2">
        <v>40857</v>
      </c>
      <c r="E1499">
        <v>24</v>
      </c>
      <c r="F1499">
        <v>28</v>
      </c>
      <c r="G1499">
        <v>2100</v>
      </c>
      <c r="I1499">
        <v>400</v>
      </c>
      <c r="J1499">
        <v>250</v>
      </c>
      <c r="K1499">
        <v>199.46</v>
      </c>
      <c r="L1499">
        <v>58.23</v>
      </c>
      <c r="M1499">
        <v>524.1</v>
      </c>
      <c r="N1499">
        <v>523.58000000000004</v>
      </c>
      <c r="O1499">
        <v>0.52</v>
      </c>
      <c r="P1499">
        <v>10399960</v>
      </c>
      <c r="Q1499">
        <f t="shared" si="45"/>
        <v>10.39996</v>
      </c>
      <c r="S1499">
        <v>0.1</v>
      </c>
      <c r="Y1499" t="s">
        <v>327</v>
      </c>
      <c r="AA1499">
        <f t="shared" si="46"/>
        <v>19863.172772069214</v>
      </c>
      <c r="AB1499">
        <f t="shared" si="47"/>
        <v>50.344424401632317</v>
      </c>
      <c r="AC1499">
        <f t="shared" si="48"/>
        <v>5.0000192308431959E-2</v>
      </c>
      <c r="AD1499">
        <v>28</v>
      </c>
    </row>
    <row r="1500" spans="1:30" x14ac:dyDescent="0.25">
      <c r="A1500" t="s">
        <v>127</v>
      </c>
      <c r="B1500" t="s">
        <v>144</v>
      </c>
      <c r="C1500" t="s">
        <v>145</v>
      </c>
      <c r="D1500" s="2">
        <v>40896</v>
      </c>
      <c r="E1500">
        <v>24</v>
      </c>
      <c r="F1500">
        <v>28</v>
      </c>
      <c r="G1500">
        <v>1900</v>
      </c>
      <c r="I1500">
        <v>450</v>
      </c>
      <c r="J1500">
        <v>260</v>
      </c>
      <c r="K1500">
        <v>245.56</v>
      </c>
      <c r="L1500">
        <v>60.18</v>
      </c>
      <c r="M1500">
        <v>589.29999999999995</v>
      </c>
      <c r="N1500">
        <v>588.71069999999997</v>
      </c>
      <c r="O1500">
        <v>0.58929999999997995</v>
      </c>
      <c r="P1500">
        <v>11376720</v>
      </c>
      <c r="Q1500">
        <f t="shared" si="45"/>
        <v>11.376720000000001</v>
      </c>
      <c r="S1500">
        <v>0.1</v>
      </c>
      <c r="Y1500" t="s">
        <v>327</v>
      </c>
      <c r="AA1500">
        <f t="shared" si="46"/>
        <v>19324.805885131696</v>
      </c>
      <c r="AB1500">
        <f t="shared" si="47"/>
        <v>51.746962217581164</v>
      </c>
      <c r="AC1500">
        <f t="shared" si="48"/>
        <v>5.1798760978557963E-2</v>
      </c>
      <c r="AD1500">
        <v>28</v>
      </c>
    </row>
    <row r="1501" spans="1:30" x14ac:dyDescent="0.25">
      <c r="A1501" t="s">
        <v>127</v>
      </c>
      <c r="B1501" t="s">
        <v>144</v>
      </c>
      <c r="C1501" t="s">
        <v>145</v>
      </c>
      <c r="D1501" s="2">
        <v>41181</v>
      </c>
      <c r="E1501">
        <v>24</v>
      </c>
      <c r="F1501">
        <v>28</v>
      </c>
      <c r="G1501">
        <v>2200</v>
      </c>
      <c r="I1501">
        <v>400</v>
      </c>
      <c r="J1501">
        <v>250</v>
      </c>
      <c r="K1501">
        <v>208.9</v>
      </c>
      <c r="L1501">
        <v>55.46</v>
      </c>
      <c r="M1501">
        <v>502.7</v>
      </c>
      <c r="N1501">
        <v>502.7</v>
      </c>
      <c r="O1501">
        <v>0</v>
      </c>
      <c r="P1501">
        <v>11793440</v>
      </c>
      <c r="Q1501">
        <f t="shared" si="45"/>
        <v>11.79344</v>
      </c>
      <c r="S1501">
        <v>0</v>
      </c>
      <c r="Y1501" t="s">
        <v>328</v>
      </c>
      <c r="AA1501">
        <f t="shared" si="46"/>
        <v>23460.194947284665</v>
      </c>
      <c r="AB1501">
        <f t="shared" si="47"/>
        <v>42.625391743206393</v>
      </c>
      <c r="AC1501">
        <f t="shared" si="48"/>
        <v>0</v>
      </c>
      <c r="AD1501">
        <v>28</v>
      </c>
    </row>
    <row r="1502" spans="1:30" x14ac:dyDescent="0.25">
      <c r="A1502" t="s">
        <v>127</v>
      </c>
      <c r="B1502" t="s">
        <v>144</v>
      </c>
      <c r="C1502" t="s">
        <v>145</v>
      </c>
      <c r="D1502" s="2">
        <v>41181</v>
      </c>
      <c r="E1502">
        <v>24</v>
      </c>
      <c r="F1502">
        <v>28</v>
      </c>
      <c r="G1502">
        <v>2200</v>
      </c>
      <c r="I1502">
        <v>400</v>
      </c>
      <c r="J1502">
        <v>250</v>
      </c>
      <c r="K1502">
        <v>208.9</v>
      </c>
      <c r="L1502">
        <v>55.46</v>
      </c>
      <c r="M1502">
        <v>502.7</v>
      </c>
      <c r="N1502">
        <v>502.7</v>
      </c>
      <c r="O1502">
        <v>0</v>
      </c>
      <c r="P1502">
        <v>11793440</v>
      </c>
      <c r="Q1502">
        <f t="shared" si="45"/>
        <v>11.79344</v>
      </c>
      <c r="S1502">
        <v>0</v>
      </c>
      <c r="Y1502" t="s">
        <v>328</v>
      </c>
      <c r="AA1502">
        <f t="shared" si="46"/>
        <v>23460.194947284665</v>
      </c>
      <c r="AB1502">
        <f t="shared" si="47"/>
        <v>42.625391743206393</v>
      </c>
      <c r="AC1502">
        <f t="shared" si="48"/>
        <v>0</v>
      </c>
      <c r="AD1502">
        <v>28</v>
      </c>
    </row>
    <row r="1503" spans="1:30" x14ac:dyDescent="0.25">
      <c r="A1503" t="s">
        <v>127</v>
      </c>
      <c r="B1503" t="s">
        <v>144</v>
      </c>
      <c r="C1503" t="s">
        <v>145</v>
      </c>
      <c r="D1503" s="2">
        <v>41327</v>
      </c>
      <c r="E1503">
        <v>24</v>
      </c>
      <c r="F1503">
        <v>28</v>
      </c>
      <c r="G1503">
        <v>2200</v>
      </c>
      <c r="I1503">
        <v>590</v>
      </c>
      <c r="J1503">
        <v>340</v>
      </c>
      <c r="K1503">
        <v>319.10000000000002</v>
      </c>
      <c r="L1503">
        <v>69</v>
      </c>
      <c r="M1503">
        <v>686.79</v>
      </c>
      <c r="N1503">
        <v>686.79</v>
      </c>
      <c r="O1503">
        <v>0</v>
      </c>
      <c r="P1503">
        <v>13193280</v>
      </c>
      <c r="Q1503">
        <f t="shared" si="45"/>
        <v>13.19328</v>
      </c>
      <c r="S1503">
        <v>0</v>
      </c>
      <c r="Y1503" t="s">
        <v>327</v>
      </c>
      <c r="AA1503">
        <f t="shared" si="46"/>
        <v>19210.064211767789</v>
      </c>
      <c r="AB1503">
        <f t="shared" si="47"/>
        <v>52.056046714691114</v>
      </c>
      <c r="AC1503">
        <f t="shared" si="48"/>
        <v>0</v>
      </c>
      <c r="AD1503">
        <v>28</v>
      </c>
    </row>
    <row r="1504" spans="1:30" x14ac:dyDescent="0.25">
      <c r="A1504" t="s">
        <v>127</v>
      </c>
      <c r="B1504" t="s">
        <v>144</v>
      </c>
      <c r="C1504" t="s">
        <v>145</v>
      </c>
      <c r="D1504" s="2">
        <v>41434</v>
      </c>
      <c r="E1504">
        <v>24</v>
      </c>
      <c r="F1504">
        <v>28</v>
      </c>
      <c r="G1504">
        <v>2200</v>
      </c>
      <c r="I1504">
        <v>590</v>
      </c>
      <c r="J1504">
        <v>350</v>
      </c>
      <c r="K1504">
        <v>325.35000000000002</v>
      </c>
      <c r="L1504">
        <v>68</v>
      </c>
      <c r="M1504">
        <v>682.09</v>
      </c>
      <c r="N1504">
        <v>682.09</v>
      </c>
      <c r="O1504">
        <v>0</v>
      </c>
      <c r="P1504">
        <v>13403190</v>
      </c>
      <c r="Q1504">
        <f t="shared" si="45"/>
        <v>13.40319</v>
      </c>
      <c r="S1504">
        <v>0</v>
      </c>
      <c r="Y1504" t="s">
        <v>327</v>
      </c>
      <c r="AA1504">
        <f t="shared" si="46"/>
        <v>19650.17812898591</v>
      </c>
      <c r="AB1504">
        <f t="shared" si="47"/>
        <v>50.890123918261253</v>
      </c>
      <c r="AC1504">
        <f t="shared" si="48"/>
        <v>0</v>
      </c>
      <c r="AD1504">
        <v>28</v>
      </c>
    </row>
    <row r="1505" spans="1:30" x14ac:dyDescent="0.25">
      <c r="A1505" t="s">
        <v>127</v>
      </c>
      <c r="B1505" t="s">
        <v>144</v>
      </c>
      <c r="C1505" t="s">
        <v>145</v>
      </c>
      <c r="D1505" s="2">
        <v>41528</v>
      </c>
      <c r="E1505">
        <v>24</v>
      </c>
      <c r="F1505">
        <v>28</v>
      </c>
      <c r="G1505">
        <v>1780</v>
      </c>
      <c r="I1505">
        <v>490</v>
      </c>
      <c r="J1505">
        <v>365</v>
      </c>
      <c r="K1505">
        <v>344.75</v>
      </c>
      <c r="L1505">
        <v>67</v>
      </c>
      <c r="M1505">
        <v>713.78</v>
      </c>
      <c r="N1505">
        <v>713.64</v>
      </c>
      <c r="O1505">
        <v>0.14000000000000001</v>
      </c>
      <c r="P1505">
        <v>14859080</v>
      </c>
      <c r="Q1505">
        <f t="shared" si="45"/>
        <v>14.859080000000001</v>
      </c>
      <c r="S1505">
        <v>1.9E-2</v>
      </c>
      <c r="Y1505" t="s">
        <v>327</v>
      </c>
      <c r="AA1505">
        <f t="shared" si="46"/>
        <v>20821.534667339274</v>
      </c>
      <c r="AB1505">
        <f t="shared" si="47"/>
        <v>48.027199530522751</v>
      </c>
      <c r="AC1505">
        <f t="shared" si="48"/>
        <v>9.4218484589893865E-3</v>
      </c>
      <c r="AD1505">
        <v>28</v>
      </c>
    </row>
    <row r="1506" spans="1:30" x14ac:dyDescent="0.25">
      <c r="A1506" t="s">
        <v>127</v>
      </c>
      <c r="B1506" t="s">
        <v>144</v>
      </c>
      <c r="C1506" t="s">
        <v>145</v>
      </c>
      <c r="D1506" s="2">
        <v>41557</v>
      </c>
      <c r="E1506">
        <v>24</v>
      </c>
      <c r="F1506">
        <v>28</v>
      </c>
      <c r="G1506">
        <v>1780</v>
      </c>
      <c r="I1506">
        <v>490</v>
      </c>
      <c r="J1506">
        <v>375</v>
      </c>
      <c r="K1506">
        <v>342.22</v>
      </c>
      <c r="L1506">
        <v>67.650000000000006</v>
      </c>
      <c r="M1506">
        <v>754.06</v>
      </c>
      <c r="N1506">
        <v>754.06</v>
      </c>
      <c r="O1506">
        <v>0</v>
      </c>
      <c r="P1506">
        <v>14820240</v>
      </c>
      <c r="Q1506">
        <f t="shared" si="45"/>
        <v>14.82024</v>
      </c>
      <c r="S1506">
        <v>0</v>
      </c>
      <c r="Y1506" t="s">
        <v>327</v>
      </c>
      <c r="AA1506">
        <f t="shared" si="46"/>
        <v>19653.926743229982</v>
      </c>
      <c r="AB1506">
        <f t="shared" si="47"/>
        <v>50.880417591078142</v>
      </c>
      <c r="AC1506">
        <f t="shared" si="48"/>
        <v>0</v>
      </c>
      <c r="AD1506">
        <v>28</v>
      </c>
    </row>
    <row r="1507" spans="1:30" x14ac:dyDescent="0.25">
      <c r="A1507" t="s">
        <v>127</v>
      </c>
      <c r="B1507" t="s">
        <v>144</v>
      </c>
      <c r="C1507" t="s">
        <v>145</v>
      </c>
      <c r="D1507" s="2">
        <v>41634</v>
      </c>
      <c r="E1507">
        <v>24</v>
      </c>
      <c r="F1507">
        <v>28</v>
      </c>
      <c r="G1507">
        <v>1400</v>
      </c>
      <c r="I1507">
        <v>760</v>
      </c>
      <c r="J1507">
        <v>270</v>
      </c>
      <c r="K1507">
        <v>238.3</v>
      </c>
      <c r="L1507">
        <v>64.510000000000005</v>
      </c>
      <c r="M1507">
        <v>300.06</v>
      </c>
      <c r="N1507">
        <v>300.06</v>
      </c>
      <c r="O1507">
        <v>0</v>
      </c>
      <c r="P1507">
        <v>6351600</v>
      </c>
      <c r="Q1507">
        <f t="shared" si="45"/>
        <v>6.3516000000000004</v>
      </c>
      <c r="S1507">
        <v>0</v>
      </c>
      <c r="Y1507" t="s">
        <v>327</v>
      </c>
      <c r="AA1507">
        <f t="shared" si="46"/>
        <v>21167.766446710659</v>
      </c>
      <c r="AB1507">
        <f t="shared" si="47"/>
        <v>47.241639901757033</v>
      </c>
      <c r="AC1507">
        <f t="shared" si="48"/>
        <v>0</v>
      </c>
      <c r="AD1507">
        <v>28</v>
      </c>
    </row>
    <row r="1508" spans="1:30" x14ac:dyDescent="0.25">
      <c r="A1508" t="s">
        <v>127</v>
      </c>
      <c r="B1508" t="s">
        <v>144</v>
      </c>
      <c r="C1508" t="s">
        <v>145</v>
      </c>
      <c r="D1508" s="2">
        <v>41667</v>
      </c>
      <c r="E1508">
        <v>6</v>
      </c>
      <c r="F1508">
        <v>28</v>
      </c>
      <c r="G1508">
        <v>2500</v>
      </c>
      <c r="I1508">
        <v>350</v>
      </c>
      <c r="J1508">
        <v>250</v>
      </c>
      <c r="K1508">
        <v>231.95</v>
      </c>
      <c r="L1508">
        <v>69.06</v>
      </c>
      <c r="M1508">
        <v>275.68</v>
      </c>
      <c r="N1508">
        <v>275.68</v>
      </c>
      <c r="O1508">
        <v>0</v>
      </c>
      <c r="P1508">
        <v>5731840</v>
      </c>
      <c r="Q1508">
        <f t="shared" si="45"/>
        <v>5.73184</v>
      </c>
      <c r="S1508">
        <v>0</v>
      </c>
      <c r="Y1508" t="s">
        <v>327</v>
      </c>
      <c r="AA1508">
        <f t="shared" si="46"/>
        <v>20791.642484039465</v>
      </c>
      <c r="AB1508">
        <f t="shared" si="47"/>
        <v>48.096248325145154</v>
      </c>
      <c r="AC1508">
        <f t="shared" si="48"/>
        <v>0</v>
      </c>
      <c r="AD1508">
        <v>28</v>
      </c>
    </row>
    <row r="1509" spans="1:30" x14ac:dyDescent="0.25">
      <c r="A1509" t="s">
        <v>127</v>
      </c>
      <c r="B1509" t="s">
        <v>144</v>
      </c>
      <c r="C1509" t="s">
        <v>145</v>
      </c>
      <c r="D1509" s="2">
        <v>41677</v>
      </c>
      <c r="E1509">
        <v>24</v>
      </c>
      <c r="F1509">
        <v>28</v>
      </c>
      <c r="G1509">
        <v>2500</v>
      </c>
      <c r="I1509">
        <v>350</v>
      </c>
      <c r="J1509">
        <v>250</v>
      </c>
      <c r="K1509">
        <v>227.34</v>
      </c>
      <c r="L1509">
        <v>63.44</v>
      </c>
      <c r="M1509">
        <v>315.88</v>
      </c>
      <c r="N1509">
        <v>315.88</v>
      </c>
      <c r="O1509">
        <v>0</v>
      </c>
      <c r="P1509">
        <v>6435680</v>
      </c>
      <c r="Q1509">
        <f t="shared" si="45"/>
        <v>6.4356799999999996</v>
      </c>
      <c r="S1509">
        <v>0</v>
      </c>
      <c r="Y1509" t="s">
        <v>327</v>
      </c>
      <c r="AA1509">
        <f t="shared" si="46"/>
        <v>20373.812840319108</v>
      </c>
      <c r="AB1509">
        <f t="shared" si="47"/>
        <v>49.08261442458295</v>
      </c>
      <c r="AC1509">
        <f t="shared" si="48"/>
        <v>0</v>
      </c>
      <c r="AD1509">
        <v>28</v>
      </c>
    </row>
    <row r="1510" spans="1:30" x14ac:dyDescent="0.25">
      <c r="A1510" t="s">
        <v>127</v>
      </c>
      <c r="B1510" t="s">
        <v>144</v>
      </c>
      <c r="C1510" t="s">
        <v>145</v>
      </c>
      <c r="D1510" s="2">
        <v>41677</v>
      </c>
      <c r="E1510">
        <v>24</v>
      </c>
      <c r="F1510">
        <v>28</v>
      </c>
      <c r="G1510">
        <v>2500</v>
      </c>
      <c r="I1510">
        <v>350</v>
      </c>
      <c r="J1510">
        <v>250</v>
      </c>
      <c r="K1510">
        <v>227.34</v>
      </c>
      <c r="L1510">
        <v>63.44</v>
      </c>
      <c r="M1510">
        <v>315.88</v>
      </c>
      <c r="N1510">
        <v>315.88</v>
      </c>
      <c r="O1510">
        <v>0</v>
      </c>
      <c r="P1510">
        <v>6435680</v>
      </c>
      <c r="Q1510">
        <f t="shared" si="45"/>
        <v>6.4356799999999996</v>
      </c>
      <c r="S1510">
        <v>0</v>
      </c>
      <c r="Y1510" t="s">
        <v>327</v>
      </c>
      <c r="AA1510">
        <f t="shared" si="46"/>
        <v>20373.812840319108</v>
      </c>
      <c r="AB1510">
        <f t="shared" si="47"/>
        <v>49.08261442458295</v>
      </c>
      <c r="AC1510">
        <f t="shared" si="48"/>
        <v>0</v>
      </c>
      <c r="AD1510">
        <v>28</v>
      </c>
    </row>
    <row r="1511" spans="1:30" x14ac:dyDescent="0.25">
      <c r="A1511" t="s">
        <v>127</v>
      </c>
      <c r="B1511" t="s">
        <v>144</v>
      </c>
      <c r="C1511" t="s">
        <v>145</v>
      </c>
      <c r="D1511" s="2">
        <v>41758</v>
      </c>
      <c r="E1511">
        <v>12</v>
      </c>
      <c r="F1511">
        <v>28</v>
      </c>
      <c r="G1511">
        <v>1900</v>
      </c>
      <c r="I1511">
        <v>340</v>
      </c>
      <c r="J1511">
        <v>220</v>
      </c>
      <c r="K1511">
        <v>197.84</v>
      </c>
      <c r="L1511">
        <v>64.319999999999993</v>
      </c>
      <c r="M1511">
        <v>279.52</v>
      </c>
      <c r="N1511">
        <v>279.52</v>
      </c>
      <c r="O1511">
        <v>0</v>
      </c>
      <c r="P1511">
        <v>5331200</v>
      </c>
      <c r="Q1511">
        <f t="shared" si="45"/>
        <v>5.3311999999999999</v>
      </c>
      <c r="S1511">
        <v>0</v>
      </c>
      <c r="Y1511" t="s">
        <v>328</v>
      </c>
      <c r="AA1511">
        <f t="shared" si="46"/>
        <v>19072.696050372069</v>
      </c>
      <c r="AB1511">
        <f t="shared" si="47"/>
        <v>52.430972388955581</v>
      </c>
      <c r="AC1511">
        <f t="shared" si="48"/>
        <v>0</v>
      </c>
      <c r="AD1511">
        <v>28</v>
      </c>
    </row>
    <row r="1512" spans="1:30" x14ac:dyDescent="0.25">
      <c r="A1512" t="s">
        <v>127</v>
      </c>
      <c r="B1512" t="s">
        <v>144</v>
      </c>
      <c r="C1512" t="s">
        <v>145</v>
      </c>
      <c r="D1512" s="2">
        <v>41847</v>
      </c>
      <c r="E1512">
        <v>24</v>
      </c>
      <c r="F1512">
        <v>28</v>
      </c>
      <c r="G1512">
        <v>1750</v>
      </c>
      <c r="I1512">
        <v>340</v>
      </c>
      <c r="J1512">
        <v>250</v>
      </c>
      <c r="K1512">
        <v>216.9</v>
      </c>
      <c r="L1512">
        <v>70</v>
      </c>
      <c r="M1512">
        <v>322.16000000000003</v>
      </c>
      <c r="N1512">
        <v>322.16000000000003</v>
      </c>
      <c r="O1512">
        <v>0</v>
      </c>
      <c r="P1512">
        <v>7886080</v>
      </c>
      <c r="Q1512">
        <f t="shared" si="45"/>
        <v>7.8860799999999998</v>
      </c>
      <c r="S1512">
        <v>0</v>
      </c>
      <c r="Y1512" t="s">
        <v>327</v>
      </c>
      <c r="AA1512">
        <f t="shared" si="46"/>
        <v>24478.768313881301</v>
      </c>
      <c r="AB1512">
        <f t="shared" si="47"/>
        <v>40.851728615484504</v>
      </c>
      <c r="AC1512">
        <f t="shared" si="48"/>
        <v>0</v>
      </c>
      <c r="AD1512">
        <v>28</v>
      </c>
    </row>
    <row r="1513" spans="1:30" x14ac:dyDescent="0.25">
      <c r="A1513" t="s">
        <v>127</v>
      </c>
      <c r="B1513" t="s">
        <v>144</v>
      </c>
      <c r="C1513" t="s">
        <v>145</v>
      </c>
      <c r="D1513" s="2">
        <v>41874</v>
      </c>
      <c r="E1513">
        <v>24</v>
      </c>
      <c r="F1513">
        <v>28</v>
      </c>
      <c r="G1513">
        <v>1800</v>
      </c>
      <c r="I1513">
        <v>470</v>
      </c>
      <c r="J1513">
        <v>285</v>
      </c>
      <c r="K1513">
        <v>262.45999999999998</v>
      </c>
      <c r="L1513">
        <v>68</v>
      </c>
      <c r="M1513">
        <v>391.54</v>
      </c>
      <c r="N1513">
        <v>391.44015730000001</v>
      </c>
      <c r="O1513">
        <v>9.9842700000010595E-2</v>
      </c>
      <c r="P1513">
        <v>8780800</v>
      </c>
      <c r="Q1513">
        <f t="shared" si="45"/>
        <v>8.7807999999999993</v>
      </c>
      <c r="S1513">
        <v>2.5499999999999998E-2</v>
      </c>
      <c r="Y1513" t="s">
        <v>327</v>
      </c>
      <c r="AA1513">
        <f t="shared" si="46"/>
        <v>22432.03676538069</v>
      </c>
      <c r="AB1513">
        <f t="shared" si="47"/>
        <v>44.579099546738341</v>
      </c>
      <c r="AC1513">
        <f t="shared" si="48"/>
        <v>1.1370569879738817E-2</v>
      </c>
      <c r="AD1513">
        <v>28</v>
      </c>
    </row>
    <row r="1514" spans="1:30" x14ac:dyDescent="0.25">
      <c r="A1514" t="s">
        <v>127</v>
      </c>
      <c r="B1514" t="s">
        <v>144</v>
      </c>
      <c r="C1514" t="s">
        <v>145</v>
      </c>
      <c r="D1514" s="2">
        <v>41916</v>
      </c>
      <c r="E1514">
        <v>24</v>
      </c>
      <c r="F1514">
        <v>28</v>
      </c>
      <c r="G1514">
        <v>1700</v>
      </c>
      <c r="I1514">
        <v>500</v>
      </c>
      <c r="J1514">
        <v>295</v>
      </c>
      <c r="K1514">
        <v>273.27</v>
      </c>
      <c r="L1514">
        <v>69</v>
      </c>
      <c r="M1514">
        <v>433.81</v>
      </c>
      <c r="N1514">
        <v>433.81</v>
      </c>
      <c r="O1514">
        <v>0</v>
      </c>
      <c r="P1514">
        <v>9932800</v>
      </c>
      <c r="Q1514">
        <f t="shared" si="45"/>
        <v>9.9328000000000003</v>
      </c>
      <c r="S1514">
        <v>0</v>
      </c>
      <c r="Y1514" t="s">
        <v>327</v>
      </c>
      <c r="AA1514">
        <f t="shared" si="46"/>
        <v>22896.659828035314</v>
      </c>
      <c r="AB1514">
        <f t="shared" si="47"/>
        <v>43.674492590206185</v>
      </c>
      <c r="AC1514">
        <f t="shared" si="48"/>
        <v>0</v>
      </c>
      <c r="AD1514">
        <v>28</v>
      </c>
    </row>
    <row r="1515" spans="1:30" x14ac:dyDescent="0.25">
      <c r="A1515" t="s">
        <v>127</v>
      </c>
      <c r="B1515" t="s">
        <v>138</v>
      </c>
      <c r="C1515" t="s">
        <v>139</v>
      </c>
      <c r="D1515" s="2">
        <v>35337</v>
      </c>
      <c r="E1515">
        <v>24</v>
      </c>
      <c r="F1515">
        <v>20</v>
      </c>
      <c r="G1515">
        <v>1800</v>
      </c>
      <c r="I1515">
        <v>300</v>
      </c>
      <c r="J1515">
        <v>200</v>
      </c>
      <c r="M1515">
        <v>1190</v>
      </c>
      <c r="N1515">
        <v>1190</v>
      </c>
      <c r="O1515">
        <v>0</v>
      </c>
      <c r="P1515">
        <v>1751300</v>
      </c>
      <c r="Q1515">
        <f t="shared" si="45"/>
        <v>1.7513000000000001</v>
      </c>
      <c r="S1515">
        <v>0</v>
      </c>
      <c r="AA1515">
        <f t="shared" si="46"/>
        <v>1471.6806722689075</v>
      </c>
      <c r="AB1515">
        <f t="shared" si="47"/>
        <v>679.49523211328722</v>
      </c>
      <c r="AC1515">
        <f t="shared" si="48"/>
        <v>0</v>
      </c>
      <c r="AD1515">
        <v>20</v>
      </c>
    </row>
    <row r="1516" spans="1:30" x14ac:dyDescent="0.25">
      <c r="A1516" t="s">
        <v>127</v>
      </c>
      <c r="B1516" t="s">
        <v>138</v>
      </c>
      <c r="C1516" t="s">
        <v>139</v>
      </c>
      <c r="D1516" s="2">
        <v>35341</v>
      </c>
      <c r="E1516">
        <v>24</v>
      </c>
      <c r="F1516">
        <v>20</v>
      </c>
      <c r="G1516">
        <v>1840</v>
      </c>
      <c r="I1516">
        <v>380</v>
      </c>
      <c r="J1516">
        <v>240</v>
      </c>
      <c r="M1516">
        <v>1181</v>
      </c>
      <c r="N1516">
        <v>1181</v>
      </c>
      <c r="O1516">
        <v>0</v>
      </c>
      <c r="P1516">
        <v>1707100</v>
      </c>
      <c r="Q1516">
        <f t="shared" si="45"/>
        <v>1.7071000000000001</v>
      </c>
      <c r="S1516">
        <v>0</v>
      </c>
      <c r="AA1516">
        <f t="shared" si="46"/>
        <v>1445.4699407281964</v>
      </c>
      <c r="AB1516">
        <f t="shared" si="47"/>
        <v>691.81653095893614</v>
      </c>
      <c r="AC1516">
        <f t="shared" si="48"/>
        <v>0</v>
      </c>
      <c r="AD1516">
        <v>20</v>
      </c>
    </row>
    <row r="1517" spans="1:30" x14ac:dyDescent="0.25">
      <c r="A1517" t="s">
        <v>127</v>
      </c>
      <c r="B1517" t="s">
        <v>138</v>
      </c>
      <c r="C1517" t="s">
        <v>139</v>
      </c>
      <c r="D1517" s="2">
        <v>35351</v>
      </c>
      <c r="E1517">
        <v>24</v>
      </c>
      <c r="F1517">
        <v>20</v>
      </c>
      <c r="G1517">
        <v>1900</v>
      </c>
      <c r="I1517">
        <v>400</v>
      </c>
      <c r="J1517">
        <v>380</v>
      </c>
      <c r="M1517">
        <v>861</v>
      </c>
      <c r="N1517">
        <v>861</v>
      </c>
      <c r="O1517">
        <v>0</v>
      </c>
      <c r="P1517">
        <v>1707100</v>
      </c>
      <c r="Q1517">
        <f t="shared" si="45"/>
        <v>1.7071000000000001</v>
      </c>
      <c r="S1517">
        <v>0</v>
      </c>
      <c r="AA1517">
        <f t="shared" si="46"/>
        <v>1982.6945412311265</v>
      </c>
      <c r="AB1517">
        <f t="shared" si="47"/>
        <v>504.36412629605763</v>
      </c>
      <c r="AC1517">
        <f t="shared" si="48"/>
        <v>0</v>
      </c>
      <c r="AD1517">
        <v>20</v>
      </c>
    </row>
    <row r="1518" spans="1:30" x14ac:dyDescent="0.25">
      <c r="A1518" t="s">
        <v>127</v>
      </c>
      <c r="B1518" t="s">
        <v>138</v>
      </c>
      <c r="C1518" t="s">
        <v>139</v>
      </c>
      <c r="D1518" s="2">
        <v>35368</v>
      </c>
      <c r="E1518">
        <v>24</v>
      </c>
      <c r="F1518">
        <v>20</v>
      </c>
      <c r="G1518">
        <v>2010</v>
      </c>
      <c r="I1518">
        <v>700</v>
      </c>
      <c r="J1518">
        <v>610</v>
      </c>
      <c r="M1518">
        <v>1102</v>
      </c>
      <c r="N1518">
        <v>1102</v>
      </c>
      <c r="O1518">
        <v>0</v>
      </c>
      <c r="P1518">
        <v>2684800</v>
      </c>
      <c r="Q1518">
        <f t="shared" si="45"/>
        <v>2.6848000000000001</v>
      </c>
      <c r="S1518">
        <v>0</v>
      </c>
      <c r="AA1518">
        <f t="shared" si="46"/>
        <v>2436.2976406533576</v>
      </c>
      <c r="AB1518">
        <f t="shared" si="47"/>
        <v>410.45887961859353</v>
      </c>
      <c r="AC1518">
        <f t="shared" si="48"/>
        <v>0</v>
      </c>
      <c r="AD1518">
        <v>20</v>
      </c>
    </row>
    <row r="1519" spans="1:30" x14ac:dyDescent="0.25">
      <c r="A1519" t="s">
        <v>127</v>
      </c>
      <c r="B1519" t="s">
        <v>138</v>
      </c>
      <c r="C1519" t="s">
        <v>139</v>
      </c>
      <c r="D1519" s="2">
        <v>35375</v>
      </c>
      <c r="E1519">
        <v>24</v>
      </c>
      <c r="F1519">
        <v>20</v>
      </c>
      <c r="G1519">
        <v>2050</v>
      </c>
      <c r="I1519">
        <v>660</v>
      </c>
      <c r="J1519">
        <v>600</v>
      </c>
      <c r="M1519">
        <v>1083</v>
      </c>
      <c r="N1519">
        <v>1083</v>
      </c>
      <c r="O1519">
        <v>0</v>
      </c>
      <c r="P1519">
        <v>2679000</v>
      </c>
      <c r="Q1519">
        <f t="shared" si="45"/>
        <v>2.6789999999999998</v>
      </c>
      <c r="S1519">
        <v>0</v>
      </c>
      <c r="AA1519">
        <f t="shared" si="46"/>
        <v>2473.6842105263158</v>
      </c>
      <c r="AB1519">
        <f t="shared" si="47"/>
        <v>404.25531914893622</v>
      </c>
      <c r="AC1519">
        <f t="shared" si="48"/>
        <v>0</v>
      </c>
      <c r="AD1519">
        <v>20</v>
      </c>
    </row>
    <row r="1520" spans="1:30" x14ac:dyDescent="0.25">
      <c r="A1520" t="s">
        <v>127</v>
      </c>
      <c r="B1520" t="s">
        <v>138</v>
      </c>
      <c r="C1520" t="s">
        <v>139</v>
      </c>
      <c r="D1520" s="2">
        <v>35383</v>
      </c>
      <c r="E1520">
        <v>24</v>
      </c>
      <c r="F1520">
        <v>20</v>
      </c>
      <c r="G1520">
        <v>2080</v>
      </c>
      <c r="I1520">
        <v>320</v>
      </c>
      <c r="J1520">
        <v>240</v>
      </c>
      <c r="M1520">
        <v>1083</v>
      </c>
      <c r="N1520">
        <v>1083</v>
      </c>
      <c r="O1520">
        <v>0</v>
      </c>
      <c r="P1520">
        <v>2452300</v>
      </c>
      <c r="Q1520">
        <f t="shared" si="45"/>
        <v>2.4523000000000001</v>
      </c>
      <c r="S1520">
        <v>0</v>
      </c>
      <c r="AA1520">
        <f t="shared" si="46"/>
        <v>2264.3582640812556</v>
      </c>
      <c r="AB1520">
        <f t="shared" si="47"/>
        <v>441.62622843860862</v>
      </c>
      <c r="AC1520">
        <f t="shared" si="48"/>
        <v>0</v>
      </c>
      <c r="AD1520">
        <v>20</v>
      </c>
    </row>
    <row r="1521" spans="1:30" x14ac:dyDescent="0.25">
      <c r="A1521" t="s">
        <v>127</v>
      </c>
      <c r="B1521" t="s">
        <v>138</v>
      </c>
      <c r="C1521" t="s">
        <v>139</v>
      </c>
      <c r="D1521" s="2">
        <v>35397</v>
      </c>
      <c r="E1521">
        <v>24</v>
      </c>
      <c r="F1521">
        <v>20</v>
      </c>
      <c r="G1521">
        <v>2100</v>
      </c>
      <c r="I1521">
        <v>380</v>
      </c>
      <c r="J1521">
        <v>310</v>
      </c>
      <c r="M1521">
        <v>966</v>
      </c>
      <c r="N1521">
        <v>966</v>
      </c>
      <c r="O1521">
        <v>0</v>
      </c>
      <c r="P1521">
        <v>2631500</v>
      </c>
      <c r="Q1521">
        <f t="shared" si="45"/>
        <v>2.6315</v>
      </c>
      <c r="S1521">
        <v>0</v>
      </c>
      <c r="AA1521">
        <f t="shared" si="46"/>
        <v>2724.1200828157348</v>
      </c>
      <c r="AB1521">
        <f t="shared" si="47"/>
        <v>367.09101273038192</v>
      </c>
      <c r="AC1521">
        <f t="shared" si="48"/>
        <v>0</v>
      </c>
      <c r="AD1521">
        <v>20</v>
      </c>
    </row>
    <row r="1522" spans="1:30" x14ac:dyDescent="0.25">
      <c r="A1522" t="s">
        <v>127</v>
      </c>
      <c r="B1522" t="s">
        <v>138</v>
      </c>
      <c r="C1522" t="s">
        <v>139</v>
      </c>
      <c r="D1522" s="2">
        <v>35407</v>
      </c>
      <c r="E1522">
        <v>24</v>
      </c>
      <c r="F1522">
        <v>20</v>
      </c>
      <c r="G1522">
        <v>2000</v>
      </c>
      <c r="I1522">
        <v>590</v>
      </c>
      <c r="J1522">
        <v>420</v>
      </c>
      <c r="M1522">
        <v>995</v>
      </c>
      <c r="N1522">
        <v>994</v>
      </c>
      <c r="O1522">
        <v>1</v>
      </c>
      <c r="P1522">
        <v>2631500</v>
      </c>
      <c r="Q1522">
        <f t="shared" si="45"/>
        <v>2.6315</v>
      </c>
      <c r="S1522">
        <v>0.1</v>
      </c>
      <c r="AA1522">
        <f t="shared" si="46"/>
        <v>2647.3843058350099</v>
      </c>
      <c r="AB1522">
        <f t="shared" si="47"/>
        <v>377.73133193995818</v>
      </c>
      <c r="AC1522">
        <f t="shared" si="48"/>
        <v>0.38001140034201025</v>
      </c>
      <c r="AD1522">
        <v>20</v>
      </c>
    </row>
    <row r="1523" spans="1:30" x14ac:dyDescent="0.25">
      <c r="A1523" t="s">
        <v>127</v>
      </c>
      <c r="B1523" t="s">
        <v>138</v>
      </c>
      <c r="C1523" t="s">
        <v>139</v>
      </c>
      <c r="D1523" s="2">
        <v>35421</v>
      </c>
      <c r="E1523">
        <v>24</v>
      </c>
      <c r="F1523">
        <v>20</v>
      </c>
      <c r="G1523">
        <v>2000</v>
      </c>
      <c r="I1523">
        <v>570</v>
      </c>
      <c r="J1523">
        <v>410</v>
      </c>
      <c r="M1523">
        <v>969</v>
      </c>
      <c r="N1523">
        <v>953</v>
      </c>
      <c r="O1523">
        <v>16</v>
      </c>
      <c r="P1523">
        <v>2797400</v>
      </c>
      <c r="Q1523">
        <f t="shared" si="45"/>
        <v>2.7974000000000001</v>
      </c>
      <c r="S1523">
        <v>1.6</v>
      </c>
      <c r="AA1523">
        <f t="shared" si="46"/>
        <v>2935.3620146904514</v>
      </c>
      <c r="AB1523">
        <f t="shared" si="47"/>
        <v>340.67348251948238</v>
      </c>
      <c r="AC1523">
        <f t="shared" si="48"/>
        <v>5.7195967684278255</v>
      </c>
      <c r="AD1523">
        <v>20</v>
      </c>
    </row>
    <row r="1524" spans="1:30" x14ac:dyDescent="0.25">
      <c r="A1524" t="s">
        <v>127</v>
      </c>
      <c r="B1524" t="s">
        <v>138</v>
      </c>
      <c r="C1524" t="s">
        <v>139</v>
      </c>
      <c r="D1524" s="2">
        <v>35432</v>
      </c>
      <c r="E1524">
        <v>24</v>
      </c>
      <c r="F1524">
        <v>20</v>
      </c>
      <c r="G1524">
        <v>2000</v>
      </c>
      <c r="I1524">
        <v>340</v>
      </c>
      <c r="J1524">
        <v>300</v>
      </c>
      <c r="M1524">
        <v>969</v>
      </c>
      <c r="N1524">
        <v>968</v>
      </c>
      <c r="O1524">
        <v>1</v>
      </c>
      <c r="P1524">
        <v>2797400</v>
      </c>
      <c r="Q1524">
        <f t="shared" si="45"/>
        <v>2.7974000000000001</v>
      </c>
      <c r="S1524">
        <v>0.15</v>
      </c>
      <c r="AA1524">
        <f t="shared" si="46"/>
        <v>2889.8760330578511</v>
      </c>
      <c r="AB1524">
        <f t="shared" si="47"/>
        <v>346.03560448988344</v>
      </c>
      <c r="AC1524">
        <f t="shared" si="48"/>
        <v>0.35747479802673909</v>
      </c>
      <c r="AD1524">
        <v>20</v>
      </c>
    </row>
    <row r="1525" spans="1:30" x14ac:dyDescent="0.25">
      <c r="A1525" t="s">
        <v>127</v>
      </c>
      <c r="B1525" t="s">
        <v>138</v>
      </c>
      <c r="C1525" t="s">
        <v>139</v>
      </c>
      <c r="D1525" s="2">
        <v>35444</v>
      </c>
      <c r="E1525">
        <v>24</v>
      </c>
      <c r="F1525">
        <v>20</v>
      </c>
      <c r="G1525">
        <v>2040</v>
      </c>
      <c r="I1525">
        <v>300</v>
      </c>
      <c r="J1525">
        <v>270</v>
      </c>
      <c r="M1525">
        <v>950</v>
      </c>
      <c r="N1525">
        <v>949</v>
      </c>
      <c r="O1525">
        <v>1</v>
      </c>
      <c r="P1525">
        <v>2739900</v>
      </c>
      <c r="Q1525">
        <f t="shared" si="45"/>
        <v>2.7399</v>
      </c>
      <c r="S1525">
        <v>1.1000000000000001</v>
      </c>
      <c r="AA1525">
        <f t="shared" si="46"/>
        <v>2887.1443624868284</v>
      </c>
      <c r="AB1525">
        <f t="shared" si="47"/>
        <v>346.36300594912223</v>
      </c>
      <c r="AC1525">
        <f t="shared" si="48"/>
        <v>0.3649768239716778</v>
      </c>
      <c r="AD1525">
        <v>20</v>
      </c>
    </row>
    <row r="1526" spans="1:30" x14ac:dyDescent="0.25">
      <c r="A1526" t="s">
        <v>127</v>
      </c>
      <c r="B1526" t="s">
        <v>138</v>
      </c>
      <c r="C1526" t="s">
        <v>139</v>
      </c>
      <c r="D1526" s="2">
        <v>35450</v>
      </c>
      <c r="E1526">
        <v>24</v>
      </c>
      <c r="F1526">
        <v>20</v>
      </c>
      <c r="G1526">
        <v>2000</v>
      </c>
      <c r="I1526">
        <v>340</v>
      </c>
      <c r="J1526">
        <v>300</v>
      </c>
      <c r="M1526">
        <v>910</v>
      </c>
      <c r="N1526">
        <v>909</v>
      </c>
      <c r="O1526">
        <v>1</v>
      </c>
      <c r="P1526">
        <v>2448200</v>
      </c>
      <c r="Q1526">
        <f t="shared" si="45"/>
        <v>2.4481999999999999</v>
      </c>
      <c r="S1526">
        <v>0.1</v>
      </c>
      <c r="AA1526">
        <f t="shared" si="46"/>
        <v>2693.2893289328931</v>
      </c>
      <c r="AB1526">
        <f t="shared" si="47"/>
        <v>371.29319500040845</v>
      </c>
      <c r="AC1526">
        <f t="shared" si="48"/>
        <v>0.40846336083653295</v>
      </c>
      <c r="AD1526">
        <v>20</v>
      </c>
    </row>
    <row r="1527" spans="1:30" x14ac:dyDescent="0.25">
      <c r="A1527" t="s">
        <v>127</v>
      </c>
      <c r="B1527" t="s">
        <v>138</v>
      </c>
      <c r="C1527" t="s">
        <v>139</v>
      </c>
      <c r="D1527" s="2">
        <v>35459</v>
      </c>
      <c r="E1527">
        <v>24</v>
      </c>
      <c r="F1527">
        <v>20</v>
      </c>
      <c r="G1527">
        <v>2000</v>
      </c>
      <c r="I1527">
        <v>340</v>
      </c>
      <c r="J1527">
        <v>300</v>
      </c>
      <c r="M1527">
        <v>936</v>
      </c>
      <c r="N1527">
        <v>935</v>
      </c>
      <c r="O1527">
        <v>1</v>
      </c>
      <c r="P1527">
        <v>2460300</v>
      </c>
      <c r="Q1527">
        <f t="shared" si="45"/>
        <v>2.4603000000000002</v>
      </c>
      <c r="S1527">
        <v>0.1</v>
      </c>
      <c r="AA1527">
        <f t="shared" si="46"/>
        <v>2631.3368983957221</v>
      </c>
      <c r="AB1527">
        <f t="shared" si="47"/>
        <v>380.03495508677798</v>
      </c>
      <c r="AC1527">
        <f t="shared" si="48"/>
        <v>0.4064544974190139</v>
      </c>
      <c r="AD1527">
        <v>20</v>
      </c>
    </row>
    <row r="1528" spans="1:30" x14ac:dyDescent="0.25">
      <c r="A1528" t="s">
        <v>127</v>
      </c>
      <c r="B1528" t="s">
        <v>138</v>
      </c>
      <c r="C1528" t="s">
        <v>139</v>
      </c>
      <c r="D1528" s="2">
        <v>35478</v>
      </c>
      <c r="E1528">
        <v>24</v>
      </c>
      <c r="F1528">
        <v>20</v>
      </c>
      <c r="G1528">
        <v>1980</v>
      </c>
      <c r="I1528">
        <v>480</v>
      </c>
      <c r="J1528">
        <v>320</v>
      </c>
      <c r="M1528">
        <v>982</v>
      </c>
      <c r="N1528">
        <v>982</v>
      </c>
      <c r="O1528">
        <v>0</v>
      </c>
      <c r="P1528">
        <v>2174500</v>
      </c>
      <c r="Q1528">
        <f t="shared" si="45"/>
        <v>2.1745000000000001</v>
      </c>
      <c r="S1528">
        <v>0.05</v>
      </c>
      <c r="AA1528">
        <f t="shared" si="46"/>
        <v>2214.3584521384928</v>
      </c>
      <c r="AB1528">
        <f t="shared" si="47"/>
        <v>451.59806852149916</v>
      </c>
      <c r="AC1528">
        <f t="shared" si="48"/>
        <v>0</v>
      </c>
      <c r="AD1528">
        <v>20</v>
      </c>
    </row>
    <row r="1529" spans="1:30" x14ac:dyDescent="0.25">
      <c r="A1529" t="s">
        <v>127</v>
      </c>
      <c r="B1529" t="s">
        <v>138</v>
      </c>
      <c r="C1529" t="s">
        <v>139</v>
      </c>
      <c r="D1529" s="2">
        <v>35486</v>
      </c>
      <c r="E1529">
        <v>24</v>
      </c>
      <c r="F1529">
        <v>20</v>
      </c>
      <c r="G1529">
        <v>2000</v>
      </c>
      <c r="I1529">
        <v>490</v>
      </c>
      <c r="J1529">
        <v>300</v>
      </c>
      <c r="M1529">
        <v>973</v>
      </c>
      <c r="N1529">
        <v>973</v>
      </c>
      <c r="O1529">
        <v>0</v>
      </c>
      <c r="P1529">
        <v>2457200</v>
      </c>
      <c r="Q1529">
        <f t="shared" si="45"/>
        <v>2.4571999999999998</v>
      </c>
      <c r="S1529">
        <v>0</v>
      </c>
      <c r="AA1529">
        <f t="shared" si="46"/>
        <v>2525.3854059609457</v>
      </c>
      <c r="AB1529">
        <f t="shared" si="47"/>
        <v>395.9791632752727</v>
      </c>
      <c r="AC1529">
        <f t="shared" si="48"/>
        <v>0</v>
      </c>
      <c r="AD1529">
        <v>20</v>
      </c>
    </row>
    <row r="1530" spans="1:30" x14ac:dyDescent="0.25">
      <c r="A1530" t="s">
        <v>127</v>
      </c>
      <c r="B1530" t="s">
        <v>138</v>
      </c>
      <c r="C1530" t="s">
        <v>139</v>
      </c>
      <c r="D1530" s="2">
        <v>35493</v>
      </c>
      <c r="E1530">
        <v>24</v>
      </c>
      <c r="F1530">
        <v>20</v>
      </c>
      <c r="G1530">
        <v>1900</v>
      </c>
      <c r="I1530">
        <v>490</v>
      </c>
      <c r="J1530">
        <v>240</v>
      </c>
      <c r="M1530">
        <v>973</v>
      </c>
      <c r="N1530">
        <v>964</v>
      </c>
      <c r="O1530">
        <v>9</v>
      </c>
      <c r="P1530">
        <v>2457200</v>
      </c>
      <c r="Q1530">
        <f t="shared" si="45"/>
        <v>2.4571999999999998</v>
      </c>
      <c r="S1530">
        <v>0.95</v>
      </c>
      <c r="AA1530">
        <f t="shared" si="46"/>
        <v>2548.9626556016597</v>
      </c>
      <c r="AB1530">
        <f t="shared" si="47"/>
        <v>392.31645775679635</v>
      </c>
      <c r="AC1530">
        <f t="shared" si="48"/>
        <v>3.6627055184763146</v>
      </c>
      <c r="AD1530">
        <v>20</v>
      </c>
    </row>
    <row r="1531" spans="1:30" x14ac:dyDescent="0.25">
      <c r="A1531" t="s">
        <v>127</v>
      </c>
      <c r="B1531" t="s">
        <v>138</v>
      </c>
      <c r="C1531" t="s">
        <v>139</v>
      </c>
      <c r="D1531" s="2">
        <v>35504</v>
      </c>
      <c r="E1531">
        <v>24</v>
      </c>
      <c r="F1531">
        <v>20</v>
      </c>
      <c r="G1531">
        <v>1930</v>
      </c>
      <c r="I1531">
        <v>510</v>
      </c>
      <c r="J1531">
        <v>340</v>
      </c>
      <c r="M1531">
        <v>960</v>
      </c>
      <c r="N1531">
        <v>960</v>
      </c>
      <c r="O1531">
        <v>0</v>
      </c>
      <c r="P1531">
        <v>1700500</v>
      </c>
      <c r="Q1531">
        <f t="shared" si="45"/>
        <v>1.7004999999999999</v>
      </c>
      <c r="S1531">
        <v>0.05</v>
      </c>
      <c r="AA1531">
        <f t="shared" si="46"/>
        <v>1771.3541666666667</v>
      </c>
      <c r="AB1531">
        <f t="shared" si="47"/>
        <v>564.53984122316967</v>
      </c>
      <c r="AC1531">
        <f t="shared" si="48"/>
        <v>0</v>
      </c>
      <c r="AD1531">
        <v>20</v>
      </c>
    </row>
    <row r="1532" spans="1:30" x14ac:dyDescent="0.25">
      <c r="A1532" t="s">
        <v>127</v>
      </c>
      <c r="B1532" t="s">
        <v>138</v>
      </c>
      <c r="C1532" t="s">
        <v>139</v>
      </c>
      <c r="D1532" s="2">
        <v>35517</v>
      </c>
      <c r="E1532">
        <v>24</v>
      </c>
      <c r="F1532">
        <v>20</v>
      </c>
      <c r="G1532">
        <v>1880</v>
      </c>
      <c r="I1532">
        <v>480</v>
      </c>
      <c r="J1532">
        <v>340</v>
      </c>
      <c r="M1532">
        <v>959</v>
      </c>
      <c r="N1532">
        <v>955</v>
      </c>
      <c r="O1532">
        <v>4</v>
      </c>
      <c r="P1532">
        <v>2192900</v>
      </c>
      <c r="Q1532">
        <f t="shared" si="45"/>
        <v>2.1928999999999998</v>
      </c>
      <c r="S1532">
        <v>0.4</v>
      </c>
      <c r="AA1532">
        <f t="shared" si="46"/>
        <v>2296.2303664921465</v>
      </c>
      <c r="AB1532">
        <f t="shared" si="47"/>
        <v>435.49637466368739</v>
      </c>
      <c r="AC1532">
        <f t="shared" si="48"/>
        <v>1.8240685849787954</v>
      </c>
      <c r="AD1532">
        <v>20</v>
      </c>
    </row>
    <row r="1533" spans="1:30" x14ac:dyDescent="0.25">
      <c r="A1533" t="s">
        <v>127</v>
      </c>
      <c r="B1533" t="s">
        <v>138</v>
      </c>
      <c r="C1533" t="s">
        <v>139</v>
      </c>
      <c r="D1533" s="2">
        <v>35527</v>
      </c>
      <c r="E1533">
        <v>24</v>
      </c>
      <c r="F1533">
        <v>20</v>
      </c>
      <c r="G1533">
        <v>1880</v>
      </c>
      <c r="I1533">
        <v>470</v>
      </c>
      <c r="J1533">
        <v>300</v>
      </c>
      <c r="M1533">
        <v>960</v>
      </c>
      <c r="N1533">
        <v>960</v>
      </c>
      <c r="O1533">
        <v>0</v>
      </c>
      <c r="P1533">
        <v>2392300</v>
      </c>
      <c r="Q1533">
        <f t="shared" si="45"/>
        <v>2.3923000000000001</v>
      </c>
      <c r="S1533">
        <v>0.01</v>
      </c>
      <c r="AA1533">
        <f t="shared" si="46"/>
        <v>2491.9791666666665</v>
      </c>
      <c r="AB1533">
        <f t="shared" si="47"/>
        <v>401.2874639468294</v>
      </c>
      <c r="AC1533">
        <f t="shared" si="48"/>
        <v>0</v>
      </c>
      <c r="AD1533">
        <v>20</v>
      </c>
    </row>
    <row r="1534" spans="1:30" x14ac:dyDescent="0.25">
      <c r="A1534" t="s">
        <v>127</v>
      </c>
      <c r="B1534" t="s">
        <v>138</v>
      </c>
      <c r="C1534" t="s">
        <v>139</v>
      </c>
      <c r="D1534" s="2">
        <v>35540</v>
      </c>
      <c r="E1534">
        <v>24</v>
      </c>
      <c r="F1534">
        <v>20</v>
      </c>
      <c r="G1534">
        <v>1850</v>
      </c>
      <c r="I1534">
        <v>470</v>
      </c>
      <c r="J1534">
        <v>320</v>
      </c>
      <c r="M1534">
        <v>944</v>
      </c>
      <c r="N1534">
        <v>941</v>
      </c>
      <c r="O1534">
        <v>3</v>
      </c>
      <c r="P1534">
        <v>2056900.0000000002</v>
      </c>
      <c r="Q1534">
        <f t="shared" si="45"/>
        <v>2.0569000000000002</v>
      </c>
      <c r="S1534">
        <v>0.3</v>
      </c>
      <c r="AA1534">
        <f t="shared" si="46"/>
        <v>2185.8660998937303</v>
      </c>
      <c r="AB1534">
        <f t="shared" si="47"/>
        <v>457.48456414993433</v>
      </c>
      <c r="AC1534">
        <f t="shared" si="48"/>
        <v>1.458505518012543</v>
      </c>
      <c r="AD1534">
        <v>20</v>
      </c>
    </row>
    <row r="1535" spans="1:30" x14ac:dyDescent="0.25">
      <c r="A1535" t="s">
        <v>127</v>
      </c>
      <c r="B1535" t="s">
        <v>138</v>
      </c>
      <c r="C1535" t="s">
        <v>139</v>
      </c>
      <c r="D1535" s="2">
        <v>35550</v>
      </c>
      <c r="E1535">
        <v>24</v>
      </c>
      <c r="F1535">
        <v>20</v>
      </c>
      <c r="G1535">
        <v>1800</v>
      </c>
      <c r="I1535">
        <v>470</v>
      </c>
      <c r="J1535">
        <v>320</v>
      </c>
      <c r="M1535">
        <v>921</v>
      </c>
      <c r="N1535">
        <v>921</v>
      </c>
      <c r="O1535">
        <v>0</v>
      </c>
      <c r="P1535">
        <v>2232800</v>
      </c>
      <c r="Q1535">
        <f t="shared" si="45"/>
        <v>2.2328000000000001</v>
      </c>
      <c r="S1535">
        <v>0.02</v>
      </c>
      <c r="AA1535">
        <f t="shared" si="46"/>
        <v>2424.3213897937026</v>
      </c>
      <c r="AB1535">
        <f t="shared" si="47"/>
        <v>412.48656395557146</v>
      </c>
      <c r="AC1535">
        <f t="shared" si="48"/>
        <v>0</v>
      </c>
      <c r="AD1535">
        <v>20</v>
      </c>
    </row>
    <row r="1536" spans="1:30" x14ac:dyDescent="0.25">
      <c r="A1536" t="s">
        <v>127</v>
      </c>
      <c r="B1536" t="s">
        <v>138</v>
      </c>
      <c r="C1536" t="s">
        <v>139</v>
      </c>
      <c r="D1536" s="2">
        <v>35917</v>
      </c>
      <c r="E1536">
        <v>24</v>
      </c>
      <c r="F1536">
        <v>20</v>
      </c>
      <c r="G1536">
        <v>1200</v>
      </c>
      <c r="I1536">
        <v>460</v>
      </c>
      <c r="J1536">
        <v>320</v>
      </c>
      <c r="M1536">
        <v>901</v>
      </c>
      <c r="N1536">
        <v>890</v>
      </c>
      <c r="O1536">
        <v>11</v>
      </c>
      <c r="P1536">
        <v>1438600</v>
      </c>
      <c r="Q1536">
        <f t="shared" si="45"/>
        <v>1.4386000000000001</v>
      </c>
      <c r="S1536">
        <v>1.2</v>
      </c>
      <c r="AA1536">
        <f t="shared" si="46"/>
        <v>1616.4044943820224</v>
      </c>
      <c r="AB1536">
        <f t="shared" si="47"/>
        <v>618.65702766578613</v>
      </c>
      <c r="AC1536">
        <f t="shared" si="48"/>
        <v>7.6463228138467949</v>
      </c>
      <c r="AD1536">
        <v>20</v>
      </c>
    </row>
    <row r="1537" spans="1:30" x14ac:dyDescent="0.25">
      <c r="A1537" t="s">
        <v>127</v>
      </c>
      <c r="B1537" t="s">
        <v>138</v>
      </c>
      <c r="C1537" t="s">
        <v>139</v>
      </c>
      <c r="D1537" s="2">
        <v>35926</v>
      </c>
      <c r="E1537">
        <v>24</v>
      </c>
      <c r="F1537">
        <v>20</v>
      </c>
      <c r="G1537">
        <v>1350</v>
      </c>
      <c r="I1537">
        <v>310</v>
      </c>
      <c r="J1537">
        <v>180</v>
      </c>
      <c r="M1537">
        <v>974</v>
      </c>
      <c r="N1537">
        <v>972</v>
      </c>
      <c r="O1537">
        <v>2</v>
      </c>
      <c r="P1537">
        <v>1626300</v>
      </c>
      <c r="Q1537">
        <f t="shared" si="45"/>
        <v>1.6263000000000001</v>
      </c>
      <c r="S1537">
        <v>0.2</v>
      </c>
      <c r="AA1537">
        <f t="shared" si="46"/>
        <v>1673.148148148148</v>
      </c>
      <c r="AB1537">
        <f t="shared" si="47"/>
        <v>597.67570558937462</v>
      </c>
      <c r="AC1537">
        <f t="shared" si="48"/>
        <v>1.229785402447273</v>
      </c>
      <c r="AD1537">
        <v>20</v>
      </c>
    </row>
    <row r="1538" spans="1:30" x14ac:dyDescent="0.25">
      <c r="A1538" t="s">
        <v>127</v>
      </c>
      <c r="B1538" t="s">
        <v>138</v>
      </c>
      <c r="C1538" t="s">
        <v>139</v>
      </c>
      <c r="D1538" s="2">
        <v>35937</v>
      </c>
      <c r="E1538">
        <v>24</v>
      </c>
      <c r="F1538">
        <v>20</v>
      </c>
      <c r="G1538">
        <v>1280</v>
      </c>
      <c r="I1538">
        <v>460</v>
      </c>
      <c r="J1538">
        <v>250</v>
      </c>
      <c r="M1538">
        <v>782</v>
      </c>
      <c r="N1538">
        <v>741</v>
      </c>
      <c r="O1538">
        <v>41</v>
      </c>
      <c r="P1538">
        <v>1438600</v>
      </c>
      <c r="Q1538">
        <f t="shared" ref="Q1538:Q1601" si="49">P1538/1000000</f>
        <v>1.4386000000000001</v>
      </c>
      <c r="S1538">
        <v>5.2</v>
      </c>
      <c r="AA1538">
        <f t="shared" ref="AA1538:AA1601" si="50">P1538/N1538</f>
        <v>1941.4304993252363</v>
      </c>
      <c r="AB1538">
        <f t="shared" ref="AB1538:AB1601" si="51">N1538/(P1538/1000000)</f>
        <v>515.08410955095223</v>
      </c>
      <c r="AC1538">
        <f t="shared" ref="AC1538:AC1601" si="52">O1538/(P1538/1000000)</f>
        <v>28.499930487974417</v>
      </c>
      <c r="AD1538">
        <v>20</v>
      </c>
    </row>
    <row r="1539" spans="1:30" x14ac:dyDescent="0.25">
      <c r="A1539" t="s">
        <v>127</v>
      </c>
      <c r="B1539" t="s">
        <v>138</v>
      </c>
      <c r="C1539" t="s">
        <v>139</v>
      </c>
      <c r="D1539" s="2">
        <v>35946</v>
      </c>
      <c r="E1539">
        <v>24</v>
      </c>
      <c r="F1539">
        <v>20</v>
      </c>
      <c r="G1539">
        <v>1300</v>
      </c>
      <c r="I1539">
        <v>420</v>
      </c>
      <c r="J1539">
        <v>180</v>
      </c>
      <c r="M1539">
        <v>991</v>
      </c>
      <c r="N1539">
        <v>984</v>
      </c>
      <c r="O1539">
        <v>7</v>
      </c>
      <c r="P1539">
        <v>1378700</v>
      </c>
      <c r="Q1539">
        <f t="shared" si="49"/>
        <v>1.3787</v>
      </c>
      <c r="S1539">
        <v>0.68</v>
      </c>
      <c r="AA1539">
        <f t="shared" si="50"/>
        <v>1401.1178861788617</v>
      </c>
      <c r="AB1539">
        <f t="shared" si="51"/>
        <v>713.71581925001806</v>
      </c>
      <c r="AC1539">
        <f t="shared" si="52"/>
        <v>5.0772466816566331</v>
      </c>
      <c r="AD1539">
        <v>20</v>
      </c>
    </row>
    <row r="1540" spans="1:30" x14ac:dyDescent="0.25">
      <c r="A1540" t="s">
        <v>127</v>
      </c>
      <c r="B1540" t="s">
        <v>138</v>
      </c>
      <c r="C1540" t="s">
        <v>139</v>
      </c>
      <c r="D1540" s="2">
        <v>35953</v>
      </c>
      <c r="E1540">
        <v>24</v>
      </c>
      <c r="F1540">
        <v>20</v>
      </c>
      <c r="G1540">
        <v>1340</v>
      </c>
      <c r="I1540">
        <v>360</v>
      </c>
      <c r="J1540">
        <v>300</v>
      </c>
      <c r="M1540">
        <v>1015</v>
      </c>
      <c r="N1540">
        <v>991</v>
      </c>
      <c r="O1540">
        <v>24</v>
      </c>
      <c r="P1540">
        <v>1563700</v>
      </c>
      <c r="Q1540">
        <f t="shared" si="49"/>
        <v>1.5637000000000001</v>
      </c>
      <c r="S1540">
        <v>2.4</v>
      </c>
      <c r="AA1540">
        <f t="shared" si="50"/>
        <v>1577.9011099899092</v>
      </c>
      <c r="AB1540">
        <f t="shared" si="51"/>
        <v>633.75327748289305</v>
      </c>
      <c r="AC1540">
        <f t="shared" si="52"/>
        <v>15.348212572744131</v>
      </c>
      <c r="AD1540">
        <v>20</v>
      </c>
    </row>
    <row r="1541" spans="1:30" x14ac:dyDescent="0.25">
      <c r="A1541" t="s">
        <v>127</v>
      </c>
      <c r="B1541" t="s">
        <v>138</v>
      </c>
      <c r="C1541" t="s">
        <v>139</v>
      </c>
      <c r="D1541" s="2">
        <v>35961</v>
      </c>
      <c r="E1541">
        <v>24</v>
      </c>
      <c r="F1541">
        <v>20</v>
      </c>
      <c r="G1541">
        <v>1340</v>
      </c>
      <c r="I1541">
        <v>360</v>
      </c>
      <c r="J1541">
        <v>300</v>
      </c>
      <c r="M1541">
        <v>995</v>
      </c>
      <c r="N1541">
        <v>977</v>
      </c>
      <c r="O1541">
        <v>18</v>
      </c>
      <c r="P1541">
        <v>1626300</v>
      </c>
      <c r="Q1541">
        <f t="shared" si="49"/>
        <v>1.6263000000000001</v>
      </c>
      <c r="S1541">
        <v>1.8</v>
      </c>
      <c r="AA1541">
        <f t="shared" si="50"/>
        <v>1664.5854657113614</v>
      </c>
      <c r="AB1541">
        <f t="shared" si="51"/>
        <v>600.75016909549277</v>
      </c>
      <c r="AC1541">
        <f t="shared" si="52"/>
        <v>11.068068622025455</v>
      </c>
      <c r="AD1541">
        <v>20</v>
      </c>
    </row>
    <row r="1542" spans="1:30" x14ac:dyDescent="0.25">
      <c r="A1542" t="s">
        <v>127</v>
      </c>
      <c r="B1542" t="s">
        <v>138</v>
      </c>
      <c r="C1542" t="s">
        <v>139</v>
      </c>
      <c r="D1542" s="2">
        <v>35972</v>
      </c>
      <c r="E1542">
        <v>24</v>
      </c>
      <c r="F1542">
        <v>20</v>
      </c>
      <c r="G1542">
        <v>1310</v>
      </c>
      <c r="I1542">
        <v>390</v>
      </c>
      <c r="J1542">
        <v>320</v>
      </c>
      <c r="M1542">
        <v>1027</v>
      </c>
      <c r="N1542">
        <v>1012</v>
      </c>
      <c r="O1542">
        <v>15</v>
      </c>
      <c r="P1542">
        <v>1626300</v>
      </c>
      <c r="Q1542">
        <f t="shared" si="49"/>
        <v>1.6263000000000001</v>
      </c>
      <c r="S1542">
        <v>1.5</v>
      </c>
      <c r="AA1542">
        <f t="shared" si="50"/>
        <v>1607.0158102766798</v>
      </c>
      <c r="AB1542">
        <f t="shared" si="51"/>
        <v>622.27141363832004</v>
      </c>
      <c r="AC1542">
        <f t="shared" si="52"/>
        <v>9.223390518354547</v>
      </c>
      <c r="AD1542">
        <v>20</v>
      </c>
    </row>
    <row r="1543" spans="1:30" x14ac:dyDescent="0.25">
      <c r="A1543" t="s">
        <v>127</v>
      </c>
      <c r="B1543" t="s">
        <v>138</v>
      </c>
      <c r="C1543" t="s">
        <v>139</v>
      </c>
      <c r="D1543" s="2">
        <v>35981</v>
      </c>
      <c r="E1543">
        <v>24</v>
      </c>
      <c r="F1543">
        <v>20</v>
      </c>
      <c r="G1543">
        <v>1250</v>
      </c>
      <c r="I1543">
        <v>300</v>
      </c>
      <c r="J1543">
        <v>280</v>
      </c>
      <c r="M1543">
        <v>1027</v>
      </c>
      <c r="N1543">
        <v>1011</v>
      </c>
      <c r="O1543">
        <v>16</v>
      </c>
      <c r="P1543">
        <v>1716700</v>
      </c>
      <c r="Q1543">
        <f t="shared" si="49"/>
        <v>1.7166999999999999</v>
      </c>
      <c r="S1543">
        <v>1.6</v>
      </c>
      <c r="AA1543">
        <f t="shared" si="50"/>
        <v>1698.0217606330366</v>
      </c>
      <c r="AB1543">
        <f t="shared" si="51"/>
        <v>588.9206034834275</v>
      </c>
      <c r="AC1543">
        <f t="shared" si="52"/>
        <v>9.3202073746140854</v>
      </c>
      <c r="AD1543">
        <v>20</v>
      </c>
    </row>
    <row r="1544" spans="1:30" x14ac:dyDescent="0.25">
      <c r="A1544" t="s">
        <v>127</v>
      </c>
      <c r="B1544" t="s">
        <v>138</v>
      </c>
      <c r="C1544" t="s">
        <v>139</v>
      </c>
      <c r="D1544" s="2">
        <v>35991</v>
      </c>
      <c r="E1544">
        <v>24</v>
      </c>
      <c r="F1544">
        <v>20</v>
      </c>
      <c r="G1544">
        <v>1250</v>
      </c>
      <c r="I1544">
        <v>300</v>
      </c>
      <c r="J1544">
        <v>280</v>
      </c>
      <c r="M1544">
        <v>1027</v>
      </c>
      <c r="N1544">
        <v>1023</v>
      </c>
      <c r="O1544">
        <v>4</v>
      </c>
      <c r="P1544">
        <v>1717000</v>
      </c>
      <c r="Q1544">
        <f t="shared" si="49"/>
        <v>1.7170000000000001</v>
      </c>
      <c r="S1544">
        <v>0.35</v>
      </c>
      <c r="AA1544">
        <f t="shared" si="50"/>
        <v>1678.3968719452591</v>
      </c>
      <c r="AB1544">
        <f t="shared" si="51"/>
        <v>595.80663948747815</v>
      </c>
      <c r="AC1544">
        <f t="shared" si="52"/>
        <v>2.3296447291788001</v>
      </c>
      <c r="AD1544">
        <v>20</v>
      </c>
    </row>
    <row r="1545" spans="1:30" x14ac:dyDescent="0.25">
      <c r="A1545" t="s">
        <v>127</v>
      </c>
      <c r="B1545" t="s">
        <v>138</v>
      </c>
      <c r="C1545" t="s">
        <v>139</v>
      </c>
      <c r="D1545" s="2">
        <v>36007</v>
      </c>
      <c r="E1545">
        <v>24</v>
      </c>
      <c r="F1545">
        <v>20</v>
      </c>
      <c r="G1545">
        <v>1300</v>
      </c>
      <c r="I1545">
        <v>370</v>
      </c>
      <c r="J1545">
        <v>320</v>
      </c>
      <c r="M1545">
        <v>772</v>
      </c>
      <c r="N1545">
        <v>769</v>
      </c>
      <c r="O1545">
        <v>3</v>
      </c>
      <c r="P1545">
        <v>1715700</v>
      </c>
      <c r="Q1545">
        <f t="shared" si="49"/>
        <v>1.7157</v>
      </c>
      <c r="S1545">
        <v>0.45</v>
      </c>
      <c r="AA1545">
        <f t="shared" si="50"/>
        <v>2231.0793237971393</v>
      </c>
      <c r="AB1545">
        <f t="shared" si="51"/>
        <v>448.21355714868565</v>
      </c>
      <c r="AC1545">
        <f t="shared" si="52"/>
        <v>1.7485574401119077</v>
      </c>
      <c r="AD1545">
        <v>20</v>
      </c>
    </row>
    <row r="1546" spans="1:30" x14ac:dyDescent="0.25">
      <c r="A1546" t="s">
        <v>127</v>
      </c>
      <c r="B1546" t="s">
        <v>138</v>
      </c>
      <c r="C1546" t="s">
        <v>139</v>
      </c>
      <c r="D1546" s="2">
        <v>36010</v>
      </c>
      <c r="E1546">
        <v>24</v>
      </c>
      <c r="F1546">
        <v>20</v>
      </c>
      <c r="G1546">
        <v>1350</v>
      </c>
      <c r="I1546">
        <v>350</v>
      </c>
      <c r="J1546">
        <v>240</v>
      </c>
      <c r="M1546">
        <v>772</v>
      </c>
      <c r="N1546">
        <v>769</v>
      </c>
      <c r="O1546">
        <v>3</v>
      </c>
      <c r="P1546">
        <v>1318500</v>
      </c>
      <c r="Q1546">
        <f t="shared" si="49"/>
        <v>1.3185</v>
      </c>
      <c r="S1546">
        <v>0.45</v>
      </c>
      <c r="AA1546">
        <f t="shared" si="50"/>
        <v>1714.5643693107932</v>
      </c>
      <c r="AB1546">
        <f t="shared" si="51"/>
        <v>583.23852863102013</v>
      </c>
      <c r="AC1546">
        <f t="shared" si="52"/>
        <v>2.2753128555176336</v>
      </c>
      <c r="AD1546">
        <v>20</v>
      </c>
    </row>
    <row r="1547" spans="1:30" x14ac:dyDescent="0.25">
      <c r="A1547" t="s">
        <v>127</v>
      </c>
      <c r="B1547" t="s">
        <v>138</v>
      </c>
      <c r="C1547" t="s">
        <v>139</v>
      </c>
      <c r="D1547" s="2">
        <v>36022</v>
      </c>
      <c r="E1547">
        <v>24</v>
      </c>
      <c r="F1547">
        <v>20</v>
      </c>
      <c r="G1547">
        <v>1400</v>
      </c>
      <c r="I1547">
        <v>200</v>
      </c>
      <c r="J1547">
        <v>200</v>
      </c>
      <c r="M1547">
        <v>1058</v>
      </c>
      <c r="N1547">
        <v>1050</v>
      </c>
      <c r="O1547">
        <v>8</v>
      </c>
      <c r="P1547">
        <v>1412800</v>
      </c>
      <c r="Q1547">
        <f t="shared" si="49"/>
        <v>1.4128000000000001</v>
      </c>
      <c r="S1547">
        <v>0.77</v>
      </c>
      <c r="AA1547">
        <f t="shared" si="50"/>
        <v>1345.5238095238096</v>
      </c>
      <c r="AB1547">
        <f t="shared" si="51"/>
        <v>743.20498301245755</v>
      </c>
      <c r="AC1547">
        <f t="shared" si="52"/>
        <v>5.6625141562853907</v>
      </c>
      <c r="AD1547">
        <v>20</v>
      </c>
    </row>
    <row r="1548" spans="1:30" x14ac:dyDescent="0.25">
      <c r="A1548" t="s">
        <v>127</v>
      </c>
      <c r="B1548" t="s">
        <v>138</v>
      </c>
      <c r="C1548" t="s">
        <v>139</v>
      </c>
      <c r="D1548" s="2">
        <v>36038</v>
      </c>
      <c r="E1548">
        <v>24</v>
      </c>
      <c r="F1548">
        <v>20</v>
      </c>
      <c r="G1548">
        <v>1500</v>
      </c>
      <c r="I1548">
        <v>270</v>
      </c>
      <c r="J1548">
        <v>200</v>
      </c>
      <c r="M1548">
        <v>1060</v>
      </c>
      <c r="N1548">
        <v>1044</v>
      </c>
      <c r="O1548">
        <v>16</v>
      </c>
      <c r="P1548">
        <v>1236200</v>
      </c>
      <c r="Q1548">
        <f t="shared" si="49"/>
        <v>1.2362</v>
      </c>
      <c r="S1548">
        <v>1.5</v>
      </c>
      <c r="AA1548">
        <f t="shared" si="50"/>
        <v>1184.0996168582376</v>
      </c>
      <c r="AB1548">
        <f t="shared" si="51"/>
        <v>844.52353988027835</v>
      </c>
      <c r="AC1548">
        <f t="shared" si="52"/>
        <v>12.942889500080893</v>
      </c>
      <c r="AD1548">
        <v>20</v>
      </c>
    </row>
    <row r="1549" spans="1:30" x14ac:dyDescent="0.25">
      <c r="A1549" t="s">
        <v>127</v>
      </c>
      <c r="B1549" t="s">
        <v>138</v>
      </c>
      <c r="C1549" t="s">
        <v>139</v>
      </c>
      <c r="D1549" s="2">
        <v>36053</v>
      </c>
      <c r="E1549">
        <v>24</v>
      </c>
      <c r="F1549">
        <v>20</v>
      </c>
      <c r="G1549">
        <v>1250</v>
      </c>
      <c r="I1549">
        <v>300</v>
      </c>
      <c r="J1549">
        <v>260</v>
      </c>
      <c r="M1549">
        <v>1060</v>
      </c>
      <c r="N1549">
        <v>1044</v>
      </c>
      <c r="O1549">
        <v>16</v>
      </c>
      <c r="P1549">
        <v>1236200</v>
      </c>
      <c r="Q1549">
        <f t="shared" si="49"/>
        <v>1.2362</v>
      </c>
      <c r="S1549">
        <v>1.5</v>
      </c>
      <c r="AA1549">
        <f t="shared" si="50"/>
        <v>1184.0996168582376</v>
      </c>
      <c r="AB1549">
        <f t="shared" si="51"/>
        <v>844.52353988027835</v>
      </c>
      <c r="AC1549">
        <f t="shared" si="52"/>
        <v>12.942889500080893</v>
      </c>
      <c r="AD1549">
        <v>20</v>
      </c>
    </row>
    <row r="1550" spans="1:30" x14ac:dyDescent="0.25">
      <c r="A1550" t="s">
        <v>127</v>
      </c>
      <c r="B1550" t="s">
        <v>138</v>
      </c>
      <c r="C1550" t="s">
        <v>139</v>
      </c>
      <c r="D1550" s="2">
        <v>36059</v>
      </c>
      <c r="E1550">
        <v>24</v>
      </c>
      <c r="F1550">
        <v>20</v>
      </c>
      <c r="G1550">
        <v>1165</v>
      </c>
      <c r="I1550">
        <v>320</v>
      </c>
      <c r="J1550">
        <v>250</v>
      </c>
      <c r="M1550">
        <v>919</v>
      </c>
      <c r="N1550">
        <v>751</v>
      </c>
      <c r="O1550">
        <v>168</v>
      </c>
      <c r="P1550">
        <v>1063400</v>
      </c>
      <c r="Q1550">
        <f t="shared" si="49"/>
        <v>1.0633999999999999</v>
      </c>
      <c r="S1550">
        <v>4</v>
      </c>
      <c r="AA1550">
        <f t="shared" si="50"/>
        <v>1415.9786950732357</v>
      </c>
      <c r="AB1550">
        <f t="shared" si="51"/>
        <v>706.22531502727111</v>
      </c>
      <c r="AC1550">
        <f t="shared" si="52"/>
        <v>157.98382546548808</v>
      </c>
      <c r="AD1550">
        <v>20</v>
      </c>
    </row>
    <row r="1551" spans="1:30" x14ac:dyDescent="0.25">
      <c r="A1551" t="s">
        <v>127</v>
      </c>
      <c r="B1551" t="s">
        <v>138</v>
      </c>
      <c r="C1551" t="s">
        <v>139</v>
      </c>
      <c r="D1551" s="2">
        <v>36097</v>
      </c>
      <c r="O1551">
        <v>0</v>
      </c>
      <c r="P1551">
        <v>0</v>
      </c>
      <c r="Q1551">
        <f t="shared" si="49"/>
        <v>0</v>
      </c>
      <c r="AA1551" t="e">
        <f t="shared" si="50"/>
        <v>#DIV/0!</v>
      </c>
      <c r="AB1551" t="e">
        <f t="shared" si="51"/>
        <v>#DIV/0!</v>
      </c>
      <c r="AC1551" t="e">
        <f t="shared" si="52"/>
        <v>#DIV/0!</v>
      </c>
    </row>
    <row r="1552" spans="1:30" x14ac:dyDescent="0.25">
      <c r="A1552" t="s">
        <v>127</v>
      </c>
      <c r="B1552" t="s">
        <v>138</v>
      </c>
      <c r="C1552" t="s">
        <v>139</v>
      </c>
      <c r="D1552" s="2">
        <v>36109</v>
      </c>
      <c r="O1552">
        <v>0</v>
      </c>
      <c r="P1552">
        <v>0</v>
      </c>
      <c r="Q1552">
        <f t="shared" si="49"/>
        <v>0</v>
      </c>
      <c r="AA1552" t="e">
        <f t="shared" si="50"/>
        <v>#DIV/0!</v>
      </c>
      <c r="AB1552" t="e">
        <f t="shared" si="51"/>
        <v>#DIV/0!</v>
      </c>
      <c r="AC1552" t="e">
        <f t="shared" si="52"/>
        <v>#DIV/0!</v>
      </c>
    </row>
    <row r="1553" spans="1:30" x14ac:dyDescent="0.25">
      <c r="A1553" t="s">
        <v>127</v>
      </c>
      <c r="B1553" t="s">
        <v>138</v>
      </c>
      <c r="C1553" t="s">
        <v>139</v>
      </c>
      <c r="D1553" s="2">
        <v>36129</v>
      </c>
      <c r="E1553">
        <v>24</v>
      </c>
      <c r="F1553">
        <v>20</v>
      </c>
      <c r="G1553">
        <v>1600</v>
      </c>
      <c r="I1553">
        <v>360</v>
      </c>
      <c r="J1553">
        <v>220</v>
      </c>
      <c r="M1553">
        <v>480</v>
      </c>
      <c r="N1553">
        <v>774</v>
      </c>
      <c r="O1553">
        <v>-294</v>
      </c>
      <c r="P1553">
        <v>1063800</v>
      </c>
      <c r="Q1553">
        <f t="shared" si="49"/>
        <v>1.0638000000000001</v>
      </c>
      <c r="S1553">
        <v>10</v>
      </c>
      <c r="AA1553">
        <f t="shared" si="50"/>
        <v>1374.4186046511627</v>
      </c>
      <c r="AB1553">
        <f t="shared" si="51"/>
        <v>727.58037225042301</v>
      </c>
      <c r="AC1553">
        <f t="shared" si="52"/>
        <v>-276.36773829667231</v>
      </c>
      <c r="AD1553">
        <v>20</v>
      </c>
    </row>
    <row r="1554" spans="1:30" x14ac:dyDescent="0.25">
      <c r="A1554" t="s">
        <v>127</v>
      </c>
      <c r="B1554" t="s">
        <v>138</v>
      </c>
      <c r="C1554" t="s">
        <v>139</v>
      </c>
      <c r="D1554" s="2">
        <v>36141</v>
      </c>
      <c r="E1554">
        <v>24</v>
      </c>
      <c r="F1554">
        <v>20</v>
      </c>
      <c r="G1554">
        <v>1100</v>
      </c>
      <c r="I1554">
        <v>400</v>
      </c>
      <c r="J1554">
        <v>390</v>
      </c>
      <c r="M1554">
        <v>457</v>
      </c>
      <c r="N1554">
        <v>801</v>
      </c>
      <c r="O1554">
        <v>-344</v>
      </c>
      <c r="P1554">
        <v>1348200</v>
      </c>
      <c r="Q1554">
        <f t="shared" si="49"/>
        <v>1.3482000000000001</v>
      </c>
      <c r="S1554">
        <v>10</v>
      </c>
      <c r="AA1554">
        <f t="shared" si="50"/>
        <v>1683.1460674157304</v>
      </c>
      <c r="AB1554">
        <f t="shared" si="51"/>
        <v>594.12550066755671</v>
      </c>
      <c r="AC1554">
        <f t="shared" si="52"/>
        <v>-255.15502151016167</v>
      </c>
      <c r="AD1554">
        <v>20</v>
      </c>
    </row>
    <row r="1555" spans="1:30" x14ac:dyDescent="0.25">
      <c r="A1555" t="s">
        <v>127</v>
      </c>
      <c r="B1555" t="s">
        <v>138</v>
      </c>
      <c r="C1555" t="s">
        <v>139</v>
      </c>
      <c r="D1555" s="2">
        <v>36159</v>
      </c>
      <c r="E1555">
        <v>24</v>
      </c>
      <c r="F1555">
        <v>20</v>
      </c>
      <c r="G1555">
        <v>1100</v>
      </c>
      <c r="I1555">
        <v>300</v>
      </c>
      <c r="J1555">
        <v>220</v>
      </c>
      <c r="M1555">
        <v>458</v>
      </c>
      <c r="N1555">
        <v>714</v>
      </c>
      <c r="O1555">
        <v>-256</v>
      </c>
      <c r="P1555">
        <v>1348200</v>
      </c>
      <c r="Q1555">
        <f t="shared" si="49"/>
        <v>1.3482000000000001</v>
      </c>
      <c r="S1555">
        <v>9.5</v>
      </c>
      <c r="AA1555">
        <f t="shared" si="50"/>
        <v>1888.2352941176471</v>
      </c>
      <c r="AB1555">
        <f t="shared" si="51"/>
        <v>529.59501557632393</v>
      </c>
      <c r="AC1555">
        <f t="shared" si="52"/>
        <v>-189.88280670523659</v>
      </c>
      <c r="AD1555">
        <v>20</v>
      </c>
    </row>
    <row r="1556" spans="1:30" x14ac:dyDescent="0.25">
      <c r="A1556" t="s">
        <v>127</v>
      </c>
      <c r="B1556" t="s">
        <v>134</v>
      </c>
      <c r="C1556" t="s">
        <v>135</v>
      </c>
      <c r="D1556" s="2">
        <v>35095</v>
      </c>
      <c r="E1556">
        <v>24</v>
      </c>
      <c r="F1556">
        <v>16</v>
      </c>
      <c r="G1556">
        <v>1225</v>
      </c>
      <c r="I1556">
        <v>285</v>
      </c>
      <c r="J1556">
        <v>220</v>
      </c>
      <c r="M1556">
        <v>840</v>
      </c>
      <c r="N1556">
        <v>840</v>
      </c>
      <c r="O1556">
        <v>0</v>
      </c>
      <c r="P1556">
        <v>976600</v>
      </c>
      <c r="Q1556">
        <f t="shared" si="49"/>
        <v>0.97660000000000002</v>
      </c>
      <c r="S1556">
        <v>0</v>
      </c>
      <c r="AA1556">
        <f t="shared" si="50"/>
        <v>1162.6190476190477</v>
      </c>
      <c r="AB1556">
        <f t="shared" si="51"/>
        <v>860.12697112430885</v>
      </c>
      <c r="AC1556">
        <f t="shared" si="52"/>
        <v>0</v>
      </c>
      <c r="AD1556">
        <v>16</v>
      </c>
    </row>
    <row r="1557" spans="1:30" x14ac:dyDescent="0.25">
      <c r="A1557" t="s">
        <v>127</v>
      </c>
      <c r="B1557" t="s">
        <v>134</v>
      </c>
      <c r="C1557" t="s">
        <v>135</v>
      </c>
      <c r="D1557" s="2">
        <v>35103</v>
      </c>
      <c r="E1557">
        <v>24</v>
      </c>
      <c r="F1557">
        <v>16</v>
      </c>
      <c r="G1557">
        <v>1350</v>
      </c>
      <c r="I1557">
        <v>311</v>
      </c>
      <c r="J1557">
        <v>200</v>
      </c>
      <c r="M1557">
        <v>792</v>
      </c>
      <c r="N1557">
        <v>792</v>
      </c>
      <c r="O1557">
        <v>0</v>
      </c>
      <c r="P1557">
        <v>920800</v>
      </c>
      <c r="Q1557">
        <f t="shared" si="49"/>
        <v>0.92079999999999995</v>
      </c>
      <c r="S1557">
        <v>0</v>
      </c>
      <c r="AA1557">
        <f t="shared" si="50"/>
        <v>1162.6262626262626</v>
      </c>
      <c r="AB1557">
        <f t="shared" si="51"/>
        <v>860.12163336229366</v>
      </c>
      <c r="AC1557">
        <f t="shared" si="52"/>
        <v>0</v>
      </c>
      <c r="AD1557">
        <v>16</v>
      </c>
    </row>
    <row r="1558" spans="1:30" x14ac:dyDescent="0.25">
      <c r="A1558" t="s">
        <v>127</v>
      </c>
      <c r="B1558" t="s">
        <v>134</v>
      </c>
      <c r="C1558" t="s">
        <v>135</v>
      </c>
      <c r="D1558" s="2">
        <v>35109</v>
      </c>
      <c r="E1558">
        <v>24</v>
      </c>
      <c r="F1558">
        <v>20</v>
      </c>
      <c r="G1558">
        <v>1500</v>
      </c>
      <c r="I1558">
        <v>550</v>
      </c>
      <c r="J1558">
        <v>500</v>
      </c>
      <c r="M1558">
        <v>1296</v>
      </c>
      <c r="N1558">
        <v>1296</v>
      </c>
      <c r="O1558">
        <v>0</v>
      </c>
      <c r="P1558">
        <v>1506700</v>
      </c>
      <c r="Q1558">
        <f t="shared" si="49"/>
        <v>1.5066999999999999</v>
      </c>
      <c r="S1558">
        <v>0</v>
      </c>
      <c r="AA1558">
        <f t="shared" si="50"/>
        <v>1162.5771604938273</v>
      </c>
      <c r="AB1558">
        <f t="shared" si="51"/>
        <v>860.15796110705514</v>
      </c>
      <c r="AC1558">
        <f t="shared" si="52"/>
        <v>0</v>
      </c>
      <c r="AD1558">
        <v>20</v>
      </c>
    </row>
    <row r="1559" spans="1:30" x14ac:dyDescent="0.25">
      <c r="A1559" t="s">
        <v>127</v>
      </c>
      <c r="B1559" t="s">
        <v>134</v>
      </c>
      <c r="C1559" t="s">
        <v>135</v>
      </c>
      <c r="D1559" s="2">
        <v>35116</v>
      </c>
      <c r="E1559">
        <v>24</v>
      </c>
      <c r="F1559">
        <v>20</v>
      </c>
      <c r="G1559">
        <v>1780</v>
      </c>
      <c r="I1559">
        <v>430</v>
      </c>
      <c r="J1559">
        <v>500</v>
      </c>
      <c r="M1559">
        <v>1300</v>
      </c>
      <c r="N1559">
        <v>1300</v>
      </c>
      <c r="O1559">
        <v>0</v>
      </c>
      <c r="P1559">
        <v>1511400</v>
      </c>
      <c r="Q1559">
        <f t="shared" si="49"/>
        <v>1.5114000000000001</v>
      </c>
      <c r="S1559">
        <v>0</v>
      </c>
      <c r="AA1559">
        <f t="shared" si="50"/>
        <v>1162.6153846153845</v>
      </c>
      <c r="AB1559">
        <f t="shared" si="51"/>
        <v>860.12968109037979</v>
      </c>
      <c r="AC1559">
        <f t="shared" si="52"/>
        <v>0</v>
      </c>
      <c r="AD1559">
        <v>20</v>
      </c>
    </row>
    <row r="1560" spans="1:30" x14ac:dyDescent="0.25">
      <c r="A1560" t="s">
        <v>127</v>
      </c>
      <c r="B1560" t="s">
        <v>134</v>
      </c>
      <c r="C1560" t="s">
        <v>135</v>
      </c>
      <c r="D1560" s="2">
        <v>35123</v>
      </c>
      <c r="E1560">
        <v>24</v>
      </c>
      <c r="F1560">
        <v>20</v>
      </c>
      <c r="G1560">
        <v>1800</v>
      </c>
      <c r="I1560">
        <v>350</v>
      </c>
      <c r="J1560">
        <v>210</v>
      </c>
      <c r="M1560">
        <v>1368</v>
      </c>
      <c r="N1560">
        <v>1366</v>
      </c>
      <c r="O1560">
        <v>2</v>
      </c>
      <c r="P1560">
        <v>1588100</v>
      </c>
      <c r="Q1560">
        <f t="shared" si="49"/>
        <v>1.5881000000000001</v>
      </c>
      <c r="S1560">
        <v>0.15</v>
      </c>
      <c r="AA1560">
        <f t="shared" si="50"/>
        <v>1162.5915080527086</v>
      </c>
      <c r="AB1560">
        <f t="shared" si="51"/>
        <v>860.14734588501983</v>
      </c>
      <c r="AC1560">
        <f t="shared" si="52"/>
        <v>1.2593665386310686</v>
      </c>
      <c r="AD1560">
        <v>20</v>
      </c>
    </row>
    <row r="1561" spans="1:30" x14ac:dyDescent="0.25">
      <c r="A1561" t="s">
        <v>127</v>
      </c>
      <c r="B1561" t="s">
        <v>134</v>
      </c>
      <c r="C1561" t="s">
        <v>135</v>
      </c>
      <c r="D1561" s="2">
        <v>35130</v>
      </c>
      <c r="E1561">
        <v>24</v>
      </c>
      <c r="F1561">
        <v>20</v>
      </c>
      <c r="G1561">
        <v>1800</v>
      </c>
      <c r="I1561">
        <v>400</v>
      </c>
      <c r="J1561">
        <v>280</v>
      </c>
      <c r="M1561">
        <v>1368</v>
      </c>
      <c r="N1561">
        <v>1368</v>
      </c>
      <c r="O1561">
        <v>0</v>
      </c>
      <c r="P1561">
        <v>1590500</v>
      </c>
      <c r="Q1561">
        <f t="shared" si="49"/>
        <v>1.5905</v>
      </c>
      <c r="S1561">
        <v>0</v>
      </c>
      <c r="AA1561">
        <f t="shared" si="50"/>
        <v>1162.6461988304093</v>
      </c>
      <c r="AB1561">
        <f t="shared" si="51"/>
        <v>860.10688462747567</v>
      </c>
      <c r="AC1561">
        <f t="shared" si="52"/>
        <v>0</v>
      </c>
      <c r="AD1561">
        <v>20</v>
      </c>
    </row>
    <row r="1562" spans="1:30" x14ac:dyDescent="0.25">
      <c r="A1562" t="s">
        <v>127</v>
      </c>
      <c r="B1562" t="s">
        <v>134</v>
      </c>
      <c r="C1562" t="s">
        <v>135</v>
      </c>
      <c r="D1562" s="2">
        <v>35140</v>
      </c>
      <c r="E1562">
        <v>21.4</v>
      </c>
      <c r="F1562">
        <v>20</v>
      </c>
      <c r="G1562">
        <v>1800</v>
      </c>
      <c r="I1562">
        <v>380</v>
      </c>
      <c r="J1562">
        <v>280</v>
      </c>
      <c r="M1562">
        <v>1284</v>
      </c>
      <c r="N1562">
        <v>1284</v>
      </c>
      <c r="O1562">
        <v>0</v>
      </c>
      <c r="P1562">
        <v>1492800</v>
      </c>
      <c r="Q1562">
        <f t="shared" si="49"/>
        <v>1.4927999999999999</v>
      </c>
      <c r="S1562">
        <v>0</v>
      </c>
      <c r="AA1562">
        <f t="shared" si="50"/>
        <v>1162.6168224299065</v>
      </c>
      <c r="AB1562">
        <f t="shared" si="51"/>
        <v>860.12861736334412</v>
      </c>
      <c r="AC1562">
        <f t="shared" si="52"/>
        <v>0</v>
      </c>
      <c r="AD1562">
        <v>20</v>
      </c>
    </row>
    <row r="1563" spans="1:30" x14ac:dyDescent="0.25">
      <c r="A1563" t="s">
        <v>127</v>
      </c>
      <c r="B1563" t="s">
        <v>134</v>
      </c>
      <c r="C1563" t="s">
        <v>135</v>
      </c>
      <c r="D1563" s="2">
        <v>35154</v>
      </c>
      <c r="E1563">
        <v>24</v>
      </c>
      <c r="F1563">
        <v>20</v>
      </c>
      <c r="G1563">
        <v>1800</v>
      </c>
      <c r="I1563">
        <v>380</v>
      </c>
      <c r="J1563">
        <v>300</v>
      </c>
      <c r="M1563">
        <v>1254</v>
      </c>
      <c r="N1563">
        <v>1254</v>
      </c>
      <c r="O1563">
        <v>0</v>
      </c>
      <c r="P1563">
        <v>1457900</v>
      </c>
      <c r="Q1563">
        <f t="shared" si="49"/>
        <v>1.4579</v>
      </c>
      <c r="S1563">
        <v>0</v>
      </c>
      <c r="AA1563">
        <f t="shared" si="50"/>
        <v>1162.5996810207337</v>
      </c>
      <c r="AB1563">
        <f t="shared" si="51"/>
        <v>860.14129912888404</v>
      </c>
      <c r="AC1563">
        <f t="shared" si="52"/>
        <v>0</v>
      </c>
      <c r="AD1563">
        <v>20</v>
      </c>
    </row>
    <row r="1564" spans="1:30" x14ac:dyDescent="0.25">
      <c r="A1564" t="s">
        <v>127</v>
      </c>
      <c r="B1564" t="s">
        <v>134</v>
      </c>
      <c r="C1564" t="s">
        <v>135</v>
      </c>
      <c r="D1564" s="2">
        <v>35167</v>
      </c>
      <c r="E1564">
        <v>24</v>
      </c>
      <c r="F1564">
        <v>20</v>
      </c>
      <c r="G1564">
        <v>1760</v>
      </c>
      <c r="I1564">
        <v>320</v>
      </c>
      <c r="J1564">
        <v>260</v>
      </c>
      <c r="M1564">
        <v>1254</v>
      </c>
      <c r="N1564">
        <v>1254</v>
      </c>
      <c r="O1564">
        <v>0</v>
      </c>
      <c r="P1564">
        <v>1457900</v>
      </c>
      <c r="Q1564">
        <f t="shared" si="49"/>
        <v>1.4579</v>
      </c>
      <c r="S1564">
        <v>0</v>
      </c>
      <c r="AA1564">
        <f t="shared" si="50"/>
        <v>1162.5996810207337</v>
      </c>
      <c r="AB1564">
        <f t="shared" si="51"/>
        <v>860.14129912888404</v>
      </c>
      <c r="AC1564">
        <f t="shared" si="52"/>
        <v>0</v>
      </c>
      <c r="AD1564">
        <v>20</v>
      </c>
    </row>
    <row r="1565" spans="1:30" x14ac:dyDescent="0.25">
      <c r="A1565" t="s">
        <v>127</v>
      </c>
      <c r="B1565" t="s">
        <v>134</v>
      </c>
      <c r="C1565" t="s">
        <v>135</v>
      </c>
      <c r="D1565" s="2">
        <v>35182</v>
      </c>
      <c r="E1565">
        <v>24</v>
      </c>
      <c r="F1565">
        <v>20</v>
      </c>
      <c r="G1565">
        <v>1740</v>
      </c>
      <c r="I1565">
        <v>380</v>
      </c>
      <c r="J1565">
        <v>300</v>
      </c>
      <c r="M1565">
        <v>1240</v>
      </c>
      <c r="N1565">
        <v>1240</v>
      </c>
      <c r="O1565">
        <v>0</v>
      </c>
      <c r="P1565">
        <v>1441600</v>
      </c>
      <c r="Q1565">
        <f t="shared" si="49"/>
        <v>1.4416</v>
      </c>
      <c r="S1565">
        <v>0</v>
      </c>
      <c r="AA1565">
        <f t="shared" si="50"/>
        <v>1162.5806451612902</v>
      </c>
      <c r="AB1565">
        <f t="shared" si="51"/>
        <v>860.15538290788015</v>
      </c>
      <c r="AC1565">
        <f t="shared" si="52"/>
        <v>0</v>
      </c>
      <c r="AD1565">
        <v>20</v>
      </c>
    </row>
    <row r="1566" spans="1:30" x14ac:dyDescent="0.25">
      <c r="A1566" t="s">
        <v>127</v>
      </c>
      <c r="B1566" t="s">
        <v>134</v>
      </c>
      <c r="C1566" t="s">
        <v>135</v>
      </c>
      <c r="D1566" s="2">
        <v>35191</v>
      </c>
      <c r="E1566">
        <v>24</v>
      </c>
      <c r="F1566">
        <v>20</v>
      </c>
      <c r="G1566">
        <v>1820</v>
      </c>
      <c r="I1566">
        <v>420</v>
      </c>
      <c r="J1566">
        <v>300</v>
      </c>
      <c r="M1566">
        <v>1240</v>
      </c>
      <c r="N1566">
        <v>1235</v>
      </c>
      <c r="O1566">
        <v>5</v>
      </c>
      <c r="P1566">
        <v>1435800</v>
      </c>
      <c r="Q1566">
        <f t="shared" si="49"/>
        <v>1.4358</v>
      </c>
      <c r="S1566">
        <v>0.38</v>
      </c>
      <c r="AA1566">
        <f t="shared" si="50"/>
        <v>1162.5910931174089</v>
      </c>
      <c r="AB1566">
        <f t="shared" si="51"/>
        <v>860.14765287644525</v>
      </c>
      <c r="AC1566">
        <f t="shared" si="52"/>
        <v>3.4823791614430979</v>
      </c>
      <c r="AD1566">
        <v>20</v>
      </c>
    </row>
    <row r="1567" spans="1:30" x14ac:dyDescent="0.25">
      <c r="A1567" t="s">
        <v>127</v>
      </c>
      <c r="B1567" t="s">
        <v>134</v>
      </c>
      <c r="C1567" t="s">
        <v>135</v>
      </c>
      <c r="D1567" s="2">
        <v>35204</v>
      </c>
      <c r="E1567">
        <v>24</v>
      </c>
      <c r="F1567">
        <v>20</v>
      </c>
      <c r="G1567">
        <v>1650</v>
      </c>
      <c r="I1567">
        <v>340</v>
      </c>
      <c r="J1567">
        <v>280</v>
      </c>
      <c r="M1567">
        <v>1240</v>
      </c>
      <c r="N1567">
        <v>1235</v>
      </c>
      <c r="O1567">
        <v>5</v>
      </c>
      <c r="P1567">
        <v>1435800</v>
      </c>
      <c r="Q1567">
        <f t="shared" si="49"/>
        <v>1.4358</v>
      </c>
      <c r="S1567">
        <v>0.38</v>
      </c>
      <c r="AA1567">
        <f t="shared" si="50"/>
        <v>1162.5910931174089</v>
      </c>
      <c r="AB1567">
        <f t="shared" si="51"/>
        <v>860.14765287644525</v>
      </c>
      <c r="AC1567">
        <f t="shared" si="52"/>
        <v>3.4823791614430979</v>
      </c>
      <c r="AD1567">
        <v>20</v>
      </c>
    </row>
    <row r="1568" spans="1:30" x14ac:dyDescent="0.25">
      <c r="A1568" t="s">
        <v>127</v>
      </c>
      <c r="B1568" t="s">
        <v>134</v>
      </c>
      <c r="C1568" t="s">
        <v>135</v>
      </c>
      <c r="D1568" s="2">
        <v>35225</v>
      </c>
      <c r="E1568">
        <v>24</v>
      </c>
      <c r="F1568">
        <v>20</v>
      </c>
      <c r="G1568">
        <v>1640</v>
      </c>
      <c r="I1568">
        <v>350</v>
      </c>
      <c r="J1568">
        <v>320</v>
      </c>
      <c r="M1568">
        <v>1212</v>
      </c>
      <c r="N1568">
        <v>1212</v>
      </c>
      <c r="O1568">
        <v>0</v>
      </c>
      <c r="P1568">
        <v>1409100</v>
      </c>
      <c r="Q1568">
        <f t="shared" si="49"/>
        <v>1.4091</v>
      </c>
      <c r="S1568">
        <v>0</v>
      </c>
      <c r="AA1568">
        <f t="shared" si="50"/>
        <v>1162.6237623762377</v>
      </c>
      <c r="AB1568">
        <f t="shared" si="51"/>
        <v>860.12348307430273</v>
      </c>
      <c r="AC1568">
        <f t="shared" si="52"/>
        <v>0</v>
      </c>
      <c r="AD1568">
        <v>20</v>
      </c>
    </row>
    <row r="1569" spans="1:30" x14ac:dyDescent="0.25">
      <c r="A1569" t="s">
        <v>127</v>
      </c>
      <c r="B1569" t="s">
        <v>134</v>
      </c>
      <c r="C1569" t="s">
        <v>135</v>
      </c>
      <c r="D1569" s="2">
        <v>35246</v>
      </c>
      <c r="E1569">
        <v>24</v>
      </c>
      <c r="F1569">
        <v>20</v>
      </c>
      <c r="G1569">
        <v>1500</v>
      </c>
      <c r="I1569">
        <v>395</v>
      </c>
      <c r="J1569">
        <v>300</v>
      </c>
      <c r="M1569">
        <v>1948</v>
      </c>
      <c r="N1569">
        <v>1948</v>
      </c>
      <c r="O1569">
        <v>0</v>
      </c>
      <c r="P1569">
        <v>2264800</v>
      </c>
      <c r="Q1569">
        <f t="shared" si="49"/>
        <v>2.2648000000000001</v>
      </c>
      <c r="S1569">
        <v>0</v>
      </c>
      <c r="AA1569">
        <f t="shared" si="50"/>
        <v>1162.6283367556468</v>
      </c>
      <c r="AB1569">
        <f t="shared" si="51"/>
        <v>860.12009890498052</v>
      </c>
      <c r="AC1569">
        <f t="shared" si="52"/>
        <v>0</v>
      </c>
      <c r="AD1569">
        <v>20</v>
      </c>
    </row>
    <row r="1570" spans="1:30" x14ac:dyDescent="0.25">
      <c r="A1570" t="s">
        <v>127</v>
      </c>
      <c r="B1570" t="s">
        <v>134</v>
      </c>
      <c r="C1570" t="s">
        <v>135</v>
      </c>
      <c r="D1570" s="2">
        <v>35286</v>
      </c>
      <c r="E1570">
        <v>24</v>
      </c>
      <c r="F1570">
        <v>16</v>
      </c>
      <c r="G1570">
        <v>1500</v>
      </c>
      <c r="I1570">
        <v>320</v>
      </c>
      <c r="J1570">
        <v>180</v>
      </c>
      <c r="M1570">
        <v>782</v>
      </c>
      <c r="N1570">
        <v>602</v>
      </c>
      <c r="O1570">
        <v>180</v>
      </c>
      <c r="P1570">
        <v>877300</v>
      </c>
      <c r="Q1570">
        <f t="shared" si="49"/>
        <v>0.87729999999999997</v>
      </c>
      <c r="S1570">
        <v>0</v>
      </c>
      <c r="AA1570">
        <f t="shared" si="50"/>
        <v>1457.3089700996677</v>
      </c>
      <c r="AB1570">
        <f t="shared" si="51"/>
        <v>686.19628405334549</v>
      </c>
      <c r="AC1570">
        <f t="shared" si="52"/>
        <v>205.17496865382424</v>
      </c>
      <c r="AD1570">
        <v>16</v>
      </c>
    </row>
    <row r="1571" spans="1:30" x14ac:dyDescent="0.25">
      <c r="A1571" t="s">
        <v>127</v>
      </c>
      <c r="B1571" t="s">
        <v>134</v>
      </c>
      <c r="C1571" t="s">
        <v>135</v>
      </c>
      <c r="D1571" s="2">
        <v>35302</v>
      </c>
      <c r="E1571">
        <v>24</v>
      </c>
      <c r="F1571">
        <v>16</v>
      </c>
      <c r="G1571">
        <v>1600</v>
      </c>
      <c r="I1571">
        <v>370</v>
      </c>
      <c r="J1571">
        <v>260</v>
      </c>
      <c r="M1571">
        <v>797</v>
      </c>
      <c r="N1571">
        <v>614</v>
      </c>
      <c r="O1571">
        <v>183</v>
      </c>
      <c r="P1571">
        <v>840600</v>
      </c>
      <c r="Q1571">
        <f t="shared" si="49"/>
        <v>0.84060000000000001</v>
      </c>
      <c r="S1571">
        <v>0</v>
      </c>
      <c r="AA1571">
        <f t="shared" si="50"/>
        <v>1369.0553745928339</v>
      </c>
      <c r="AB1571">
        <f t="shared" si="51"/>
        <v>730.4306447775399</v>
      </c>
      <c r="AC1571">
        <f t="shared" si="52"/>
        <v>217.70164168451106</v>
      </c>
      <c r="AD1571">
        <v>16</v>
      </c>
    </row>
    <row r="1572" spans="1:30" x14ac:dyDescent="0.25">
      <c r="A1572" t="s">
        <v>127</v>
      </c>
      <c r="B1572" t="s">
        <v>134</v>
      </c>
      <c r="C1572" t="s">
        <v>135</v>
      </c>
      <c r="D1572" s="2">
        <v>36183</v>
      </c>
      <c r="E1572">
        <v>24</v>
      </c>
      <c r="F1572">
        <v>20</v>
      </c>
      <c r="G1572">
        <v>1140</v>
      </c>
      <c r="I1572">
        <v>320</v>
      </c>
      <c r="J1572">
        <v>200</v>
      </c>
      <c r="M1572">
        <v>818</v>
      </c>
      <c r="N1572">
        <v>764</v>
      </c>
      <c r="O1572">
        <v>54</v>
      </c>
      <c r="P1572">
        <v>1362100</v>
      </c>
      <c r="Q1572">
        <f t="shared" si="49"/>
        <v>1.3621000000000001</v>
      </c>
      <c r="S1572">
        <v>6.6</v>
      </c>
      <c r="AA1572">
        <f t="shared" si="50"/>
        <v>1782.8534031413612</v>
      </c>
      <c r="AB1572">
        <f t="shared" si="51"/>
        <v>560.8986124366786</v>
      </c>
      <c r="AC1572">
        <f t="shared" si="52"/>
        <v>39.644666324058434</v>
      </c>
      <c r="AD1572">
        <v>20</v>
      </c>
    </row>
    <row r="1573" spans="1:30" x14ac:dyDescent="0.25">
      <c r="A1573" t="s">
        <v>127</v>
      </c>
      <c r="B1573" t="s">
        <v>134</v>
      </c>
      <c r="C1573" t="s">
        <v>135</v>
      </c>
      <c r="D1573" s="2">
        <v>36189</v>
      </c>
      <c r="E1573">
        <v>24</v>
      </c>
      <c r="F1573">
        <v>20</v>
      </c>
      <c r="G1573">
        <v>1140</v>
      </c>
      <c r="I1573">
        <v>320</v>
      </c>
      <c r="J1573">
        <v>200</v>
      </c>
      <c r="M1573">
        <v>818</v>
      </c>
      <c r="N1573">
        <v>764</v>
      </c>
      <c r="O1573">
        <v>54</v>
      </c>
      <c r="P1573">
        <v>1362100</v>
      </c>
      <c r="Q1573">
        <f t="shared" si="49"/>
        <v>1.3621000000000001</v>
      </c>
      <c r="S1573">
        <v>6.6</v>
      </c>
      <c r="AA1573">
        <f t="shared" si="50"/>
        <v>1782.8534031413612</v>
      </c>
      <c r="AB1573">
        <f t="shared" si="51"/>
        <v>560.8986124366786</v>
      </c>
      <c r="AC1573">
        <f t="shared" si="52"/>
        <v>39.644666324058434</v>
      </c>
      <c r="AD1573">
        <v>20</v>
      </c>
    </row>
    <row r="1574" spans="1:30" x14ac:dyDescent="0.25">
      <c r="A1574" t="s">
        <v>127</v>
      </c>
      <c r="B1574" t="s">
        <v>134</v>
      </c>
      <c r="C1574" t="s">
        <v>135</v>
      </c>
      <c r="D1574" s="2">
        <v>36203</v>
      </c>
      <c r="E1574">
        <v>24</v>
      </c>
      <c r="F1574">
        <v>20</v>
      </c>
      <c r="G1574">
        <v>1210</v>
      </c>
      <c r="I1574">
        <v>500</v>
      </c>
      <c r="J1574">
        <v>380</v>
      </c>
      <c r="M1574">
        <v>441</v>
      </c>
      <c r="N1574">
        <v>419</v>
      </c>
      <c r="O1574">
        <v>22</v>
      </c>
      <c r="P1574">
        <v>845500</v>
      </c>
      <c r="Q1574">
        <f t="shared" si="49"/>
        <v>0.84550000000000003</v>
      </c>
      <c r="S1574">
        <v>5</v>
      </c>
      <c r="AA1574">
        <f t="shared" si="50"/>
        <v>2017.8997613365154</v>
      </c>
      <c r="AB1574">
        <f t="shared" si="51"/>
        <v>495.56475458308694</v>
      </c>
      <c r="AC1574">
        <f t="shared" si="52"/>
        <v>26.020106445890004</v>
      </c>
      <c r="AD1574">
        <v>20</v>
      </c>
    </row>
    <row r="1575" spans="1:30" x14ac:dyDescent="0.25">
      <c r="A1575" t="s">
        <v>127</v>
      </c>
      <c r="B1575" t="s">
        <v>134</v>
      </c>
      <c r="C1575" t="s">
        <v>135</v>
      </c>
      <c r="D1575" s="2">
        <v>36205</v>
      </c>
      <c r="E1575">
        <v>24</v>
      </c>
      <c r="F1575">
        <v>20</v>
      </c>
      <c r="G1575">
        <v>1210</v>
      </c>
      <c r="I1575">
        <v>500</v>
      </c>
      <c r="J1575">
        <v>340</v>
      </c>
      <c r="M1575">
        <v>441</v>
      </c>
      <c r="N1575">
        <v>419</v>
      </c>
      <c r="O1575">
        <v>22</v>
      </c>
      <c r="P1575">
        <v>845500</v>
      </c>
      <c r="Q1575">
        <f t="shared" si="49"/>
        <v>0.84550000000000003</v>
      </c>
      <c r="S1575">
        <v>5</v>
      </c>
      <c r="AA1575">
        <f t="shared" si="50"/>
        <v>2017.8997613365154</v>
      </c>
      <c r="AB1575">
        <f t="shared" si="51"/>
        <v>495.56475458308694</v>
      </c>
      <c r="AC1575">
        <f t="shared" si="52"/>
        <v>26.020106445890004</v>
      </c>
      <c r="AD1575">
        <v>20</v>
      </c>
    </row>
    <row r="1576" spans="1:30" x14ac:dyDescent="0.25">
      <c r="A1576" t="s">
        <v>127</v>
      </c>
      <c r="B1576" t="s">
        <v>134</v>
      </c>
      <c r="C1576" t="s">
        <v>135</v>
      </c>
      <c r="D1576" s="2">
        <v>36211</v>
      </c>
      <c r="E1576">
        <v>24</v>
      </c>
      <c r="F1576">
        <v>20</v>
      </c>
      <c r="G1576">
        <v>1220</v>
      </c>
      <c r="I1576">
        <v>370</v>
      </c>
      <c r="J1576">
        <v>300</v>
      </c>
      <c r="M1576">
        <v>441</v>
      </c>
      <c r="N1576">
        <v>441</v>
      </c>
      <c r="O1576">
        <v>0</v>
      </c>
      <c r="P1576">
        <v>888000</v>
      </c>
      <c r="Q1576">
        <f t="shared" si="49"/>
        <v>0.88800000000000001</v>
      </c>
      <c r="S1576">
        <v>6</v>
      </c>
      <c r="AA1576">
        <f t="shared" si="50"/>
        <v>2013.6054421768708</v>
      </c>
      <c r="AB1576">
        <f t="shared" si="51"/>
        <v>496.62162162162161</v>
      </c>
      <c r="AC1576">
        <f t="shared" si="52"/>
        <v>0</v>
      </c>
      <c r="AD1576">
        <v>20</v>
      </c>
    </row>
    <row r="1577" spans="1:30" x14ac:dyDescent="0.25">
      <c r="A1577" t="s">
        <v>127</v>
      </c>
      <c r="B1577" t="s">
        <v>134</v>
      </c>
      <c r="C1577" t="s">
        <v>135</v>
      </c>
      <c r="D1577" s="2">
        <v>36231</v>
      </c>
      <c r="E1577">
        <v>24</v>
      </c>
      <c r="F1577">
        <v>20</v>
      </c>
      <c r="G1577">
        <v>1700</v>
      </c>
      <c r="I1577">
        <v>580</v>
      </c>
      <c r="J1577">
        <v>320</v>
      </c>
      <c r="M1577">
        <v>244</v>
      </c>
      <c r="N1577">
        <v>222</v>
      </c>
      <c r="O1577">
        <v>22</v>
      </c>
      <c r="P1577">
        <v>337700</v>
      </c>
      <c r="Q1577">
        <f t="shared" si="49"/>
        <v>0.3377</v>
      </c>
      <c r="S1577">
        <v>9</v>
      </c>
      <c r="AA1577">
        <f t="shared" si="50"/>
        <v>1521.1711711711712</v>
      </c>
      <c r="AB1577">
        <f t="shared" si="51"/>
        <v>657.38821439147171</v>
      </c>
      <c r="AC1577">
        <f t="shared" si="52"/>
        <v>65.146579804560261</v>
      </c>
      <c r="AD1577">
        <v>20</v>
      </c>
    </row>
    <row r="1578" spans="1:30" x14ac:dyDescent="0.25">
      <c r="A1578" t="s">
        <v>127</v>
      </c>
      <c r="B1578" t="s">
        <v>134</v>
      </c>
      <c r="C1578" t="s">
        <v>135</v>
      </c>
      <c r="D1578" s="2">
        <v>36240</v>
      </c>
      <c r="E1578">
        <v>24</v>
      </c>
      <c r="F1578">
        <v>20</v>
      </c>
      <c r="G1578">
        <v>1450</v>
      </c>
      <c r="I1578">
        <v>400</v>
      </c>
      <c r="J1578">
        <v>340</v>
      </c>
      <c r="M1578">
        <v>244</v>
      </c>
      <c r="N1578">
        <v>229</v>
      </c>
      <c r="O1578">
        <v>15</v>
      </c>
      <c r="P1578">
        <v>221400</v>
      </c>
      <c r="Q1578">
        <f t="shared" si="49"/>
        <v>0.22140000000000001</v>
      </c>
      <c r="S1578">
        <v>9</v>
      </c>
      <c r="AA1578">
        <f t="shared" si="50"/>
        <v>966.81222707423581</v>
      </c>
      <c r="AB1578">
        <f t="shared" si="51"/>
        <v>1034.327009936766</v>
      </c>
      <c r="AC1578">
        <f t="shared" si="52"/>
        <v>67.750677506775062</v>
      </c>
      <c r="AD1578">
        <v>20</v>
      </c>
    </row>
    <row r="1579" spans="1:30" x14ac:dyDescent="0.25">
      <c r="A1579" t="s">
        <v>127</v>
      </c>
      <c r="B1579" t="s">
        <v>134</v>
      </c>
      <c r="C1579" t="s">
        <v>135</v>
      </c>
      <c r="D1579" s="2">
        <v>36260</v>
      </c>
      <c r="E1579">
        <v>24</v>
      </c>
      <c r="F1579">
        <v>20</v>
      </c>
      <c r="G1579">
        <v>1500</v>
      </c>
      <c r="I1579">
        <v>500</v>
      </c>
      <c r="J1579">
        <v>460</v>
      </c>
      <c r="M1579">
        <v>244</v>
      </c>
      <c r="N1579">
        <v>231</v>
      </c>
      <c r="O1579">
        <v>13</v>
      </c>
      <c r="P1579">
        <v>337700</v>
      </c>
      <c r="Q1579">
        <f t="shared" si="49"/>
        <v>0.3377</v>
      </c>
      <c r="S1579">
        <v>9</v>
      </c>
      <c r="AA1579">
        <f t="shared" si="50"/>
        <v>1461.9047619047619</v>
      </c>
      <c r="AB1579">
        <f t="shared" si="51"/>
        <v>684.03908794788276</v>
      </c>
      <c r="AC1579">
        <f t="shared" si="52"/>
        <v>38.495706248149247</v>
      </c>
      <c r="AD1579">
        <v>20</v>
      </c>
    </row>
    <row r="1580" spans="1:30" x14ac:dyDescent="0.25">
      <c r="A1580" t="s">
        <v>127</v>
      </c>
      <c r="B1580" t="s">
        <v>134</v>
      </c>
      <c r="C1580" t="s">
        <v>135</v>
      </c>
      <c r="D1580" s="2">
        <v>36270</v>
      </c>
      <c r="E1580">
        <v>24</v>
      </c>
      <c r="F1580">
        <v>20</v>
      </c>
      <c r="G1580">
        <v>1000</v>
      </c>
      <c r="I1580">
        <v>320</v>
      </c>
      <c r="J1580">
        <v>300</v>
      </c>
      <c r="M1580">
        <v>244</v>
      </c>
      <c r="N1580">
        <v>237</v>
      </c>
      <c r="O1580">
        <v>7</v>
      </c>
      <c r="P1580">
        <v>337700</v>
      </c>
      <c r="Q1580">
        <f t="shared" si="49"/>
        <v>0.3377</v>
      </c>
      <c r="S1580">
        <v>10</v>
      </c>
      <c r="AA1580">
        <f t="shared" si="50"/>
        <v>1424.8945147679324</v>
      </c>
      <c r="AB1580">
        <f t="shared" si="51"/>
        <v>701.80633698549013</v>
      </c>
      <c r="AC1580">
        <f t="shared" si="52"/>
        <v>20.728457210541901</v>
      </c>
      <c r="AD1580">
        <v>20</v>
      </c>
    </row>
    <row r="1581" spans="1:30" x14ac:dyDescent="0.25">
      <c r="A1581" t="s">
        <v>127</v>
      </c>
      <c r="B1581" t="s">
        <v>134</v>
      </c>
      <c r="C1581" t="s">
        <v>135</v>
      </c>
      <c r="D1581" s="2">
        <v>36282</v>
      </c>
      <c r="E1581">
        <v>24</v>
      </c>
      <c r="F1581">
        <v>20</v>
      </c>
      <c r="G1581">
        <v>820</v>
      </c>
      <c r="I1581">
        <v>210</v>
      </c>
      <c r="J1581">
        <v>180</v>
      </c>
      <c r="M1581">
        <v>213</v>
      </c>
      <c r="N1581">
        <v>177</v>
      </c>
      <c r="O1581">
        <v>36</v>
      </c>
      <c r="P1581">
        <v>251900</v>
      </c>
      <c r="Q1581">
        <f t="shared" si="49"/>
        <v>0.25190000000000001</v>
      </c>
      <c r="S1581">
        <v>17</v>
      </c>
      <c r="AA1581">
        <f t="shared" si="50"/>
        <v>1423.1638418079096</v>
      </c>
      <c r="AB1581">
        <f t="shared" si="51"/>
        <v>702.65978562921794</v>
      </c>
      <c r="AC1581">
        <f t="shared" si="52"/>
        <v>142.91385470424771</v>
      </c>
      <c r="AD1581">
        <v>20</v>
      </c>
    </row>
    <row r="1582" spans="1:30" x14ac:dyDescent="0.25">
      <c r="A1582" t="s">
        <v>127</v>
      </c>
      <c r="B1582" t="s">
        <v>134</v>
      </c>
      <c r="C1582" t="s">
        <v>135</v>
      </c>
      <c r="D1582" s="2">
        <v>36298</v>
      </c>
      <c r="E1582">
        <v>24</v>
      </c>
      <c r="F1582">
        <v>20</v>
      </c>
      <c r="G1582">
        <v>610</v>
      </c>
      <c r="I1582">
        <v>190</v>
      </c>
      <c r="J1582">
        <v>140</v>
      </c>
      <c r="M1582">
        <v>156</v>
      </c>
      <c r="N1582">
        <v>123</v>
      </c>
      <c r="O1582">
        <v>33</v>
      </c>
      <c r="P1582">
        <v>175600</v>
      </c>
      <c r="Q1582">
        <f t="shared" si="49"/>
        <v>0.17560000000000001</v>
      </c>
      <c r="S1582">
        <v>21</v>
      </c>
      <c r="AA1582">
        <f t="shared" si="50"/>
        <v>1427.6422764227643</v>
      </c>
      <c r="AB1582">
        <f t="shared" si="51"/>
        <v>700.45558086560357</v>
      </c>
      <c r="AC1582">
        <f t="shared" si="52"/>
        <v>187.92710706150342</v>
      </c>
      <c r="AD1582">
        <v>20</v>
      </c>
    </row>
    <row r="1583" spans="1:30" x14ac:dyDescent="0.25">
      <c r="A1583" t="s">
        <v>127</v>
      </c>
      <c r="B1583" t="s">
        <v>134</v>
      </c>
      <c r="C1583" t="s">
        <v>135</v>
      </c>
      <c r="D1583" s="2">
        <v>36307</v>
      </c>
      <c r="E1583">
        <v>24</v>
      </c>
      <c r="F1583">
        <v>20</v>
      </c>
      <c r="G1583">
        <v>380</v>
      </c>
      <c r="I1583">
        <v>140</v>
      </c>
      <c r="J1583">
        <v>110</v>
      </c>
      <c r="M1583">
        <v>98</v>
      </c>
      <c r="N1583">
        <v>71</v>
      </c>
      <c r="O1583">
        <v>27</v>
      </c>
      <c r="P1583">
        <v>100500</v>
      </c>
      <c r="Q1583">
        <f t="shared" si="49"/>
        <v>0.10050000000000001</v>
      </c>
      <c r="S1583">
        <v>28</v>
      </c>
      <c r="AA1583">
        <f t="shared" si="50"/>
        <v>1415.4929577464789</v>
      </c>
      <c r="AB1583">
        <f t="shared" si="51"/>
        <v>706.46766169154228</v>
      </c>
      <c r="AC1583">
        <f t="shared" si="52"/>
        <v>268.65671641791045</v>
      </c>
      <c r="AD1583">
        <v>20</v>
      </c>
    </row>
    <row r="1584" spans="1:30" x14ac:dyDescent="0.25">
      <c r="A1584" t="s">
        <v>127</v>
      </c>
      <c r="B1584" t="s">
        <v>146</v>
      </c>
      <c r="C1584" t="s">
        <v>147</v>
      </c>
      <c r="D1584" s="2">
        <v>40845</v>
      </c>
      <c r="E1584">
        <v>24</v>
      </c>
      <c r="F1584">
        <v>28</v>
      </c>
      <c r="G1584">
        <v>2500</v>
      </c>
      <c r="I1584">
        <v>450</v>
      </c>
      <c r="J1584">
        <v>170</v>
      </c>
      <c r="M1584">
        <v>562.6</v>
      </c>
      <c r="N1584">
        <v>562.04</v>
      </c>
      <c r="O1584">
        <v>0.56000000000000005</v>
      </c>
      <c r="P1584">
        <v>10553500</v>
      </c>
      <c r="Q1584">
        <f t="shared" si="49"/>
        <v>10.5535</v>
      </c>
      <c r="S1584">
        <v>0.1</v>
      </c>
      <c r="Y1584" t="s">
        <v>327</v>
      </c>
      <c r="AA1584">
        <f t="shared" si="50"/>
        <v>18777.13330012099</v>
      </c>
      <c r="AB1584">
        <f t="shared" si="51"/>
        <v>53.256265693845641</v>
      </c>
      <c r="AC1584">
        <f t="shared" si="52"/>
        <v>5.3062964893163415E-2</v>
      </c>
      <c r="AD1584">
        <v>28</v>
      </c>
    </row>
    <row r="1585" spans="1:30" x14ac:dyDescent="0.25">
      <c r="A1585" t="s">
        <v>127</v>
      </c>
      <c r="B1585" t="s">
        <v>146</v>
      </c>
      <c r="C1585" t="s">
        <v>147</v>
      </c>
      <c r="D1585" s="2">
        <v>40862</v>
      </c>
      <c r="E1585">
        <v>6</v>
      </c>
      <c r="F1585">
        <v>28</v>
      </c>
      <c r="G1585">
        <v>2500</v>
      </c>
      <c r="I1585">
        <v>450</v>
      </c>
      <c r="J1585">
        <v>210</v>
      </c>
      <c r="K1585">
        <v>221.8</v>
      </c>
      <c r="L1585">
        <v>57.4</v>
      </c>
      <c r="M1585">
        <v>561.20000000000005</v>
      </c>
      <c r="N1585">
        <v>560.64</v>
      </c>
      <c r="O1585">
        <v>0.56000000000000005</v>
      </c>
      <c r="P1585">
        <v>10594720</v>
      </c>
      <c r="Q1585">
        <f t="shared" si="49"/>
        <v>10.594720000000001</v>
      </c>
      <c r="S1585">
        <v>0.1</v>
      </c>
      <c r="Y1585" t="s">
        <v>327</v>
      </c>
      <c r="AA1585">
        <f t="shared" si="50"/>
        <v>18897.545662100456</v>
      </c>
      <c r="AB1585">
        <f t="shared" si="51"/>
        <v>52.916924656810181</v>
      </c>
      <c r="AC1585">
        <f t="shared" si="52"/>
        <v>5.2856517208571818E-2</v>
      </c>
      <c r="AD1585">
        <v>28</v>
      </c>
    </row>
    <row r="1586" spans="1:30" x14ac:dyDescent="0.25">
      <c r="A1586" t="s">
        <v>127</v>
      </c>
      <c r="B1586" t="s">
        <v>146</v>
      </c>
      <c r="C1586" t="s">
        <v>147</v>
      </c>
      <c r="D1586" s="2">
        <v>40905</v>
      </c>
      <c r="E1586">
        <v>24</v>
      </c>
      <c r="F1586">
        <v>28</v>
      </c>
      <c r="G1586">
        <v>2500</v>
      </c>
      <c r="I1586">
        <v>500</v>
      </c>
      <c r="J1586">
        <v>210</v>
      </c>
      <c r="K1586">
        <v>244.06</v>
      </c>
      <c r="L1586">
        <v>58.56</v>
      </c>
      <c r="M1586">
        <v>579.5</v>
      </c>
      <c r="N1586">
        <v>578.91999999999996</v>
      </c>
      <c r="O1586">
        <v>0.57999999999999996</v>
      </c>
      <c r="P1586">
        <v>11114000</v>
      </c>
      <c r="Q1586">
        <f t="shared" si="49"/>
        <v>11.114000000000001</v>
      </c>
      <c r="S1586">
        <v>0.1</v>
      </c>
      <c r="Y1586" t="s">
        <v>327</v>
      </c>
      <c r="AA1586">
        <f t="shared" si="50"/>
        <v>19197.816624058592</v>
      </c>
      <c r="AB1586">
        <f t="shared" si="51"/>
        <v>52.089256793233751</v>
      </c>
      <c r="AC1586">
        <f t="shared" si="52"/>
        <v>5.2186431527802765E-2</v>
      </c>
      <c r="AD1586">
        <v>28</v>
      </c>
    </row>
    <row r="1587" spans="1:30" x14ac:dyDescent="0.25">
      <c r="A1587" t="s">
        <v>127</v>
      </c>
      <c r="B1587" t="s">
        <v>146</v>
      </c>
      <c r="C1587" t="s">
        <v>147</v>
      </c>
      <c r="D1587" s="2">
        <v>40934</v>
      </c>
      <c r="E1587">
        <v>24</v>
      </c>
      <c r="F1587">
        <v>28</v>
      </c>
      <c r="G1587">
        <v>2250</v>
      </c>
      <c r="I1587">
        <v>440</v>
      </c>
      <c r="J1587">
        <v>210</v>
      </c>
      <c r="K1587">
        <v>244.96</v>
      </c>
      <c r="L1587">
        <v>55.4</v>
      </c>
      <c r="M1587">
        <v>627</v>
      </c>
      <c r="N1587">
        <v>626.37</v>
      </c>
      <c r="O1587">
        <v>0.63</v>
      </c>
      <c r="P1587">
        <v>11864800</v>
      </c>
      <c r="Q1587">
        <f t="shared" si="49"/>
        <v>11.864800000000001</v>
      </c>
      <c r="S1587">
        <v>0.1</v>
      </c>
      <c r="Y1587" t="s">
        <v>327</v>
      </c>
      <c r="AA1587">
        <f t="shared" si="50"/>
        <v>18942.158787936842</v>
      </c>
      <c r="AB1587">
        <f t="shared" si="51"/>
        <v>52.792293169712089</v>
      </c>
      <c r="AC1587">
        <f t="shared" si="52"/>
        <v>5.3098240172611416E-2</v>
      </c>
      <c r="AD1587">
        <v>28</v>
      </c>
    </row>
    <row r="1588" spans="1:30" x14ac:dyDescent="0.25">
      <c r="A1588" t="s">
        <v>127</v>
      </c>
      <c r="B1588" t="s">
        <v>146</v>
      </c>
      <c r="C1588" t="s">
        <v>147</v>
      </c>
      <c r="D1588" s="2">
        <v>40962</v>
      </c>
      <c r="E1588">
        <v>6</v>
      </c>
      <c r="F1588">
        <v>28</v>
      </c>
      <c r="G1588">
        <v>2400</v>
      </c>
      <c r="I1588">
        <v>700</v>
      </c>
      <c r="J1588">
        <v>240</v>
      </c>
      <c r="K1588">
        <v>267.3</v>
      </c>
      <c r="L1588">
        <v>57.81</v>
      </c>
      <c r="M1588">
        <v>687.2</v>
      </c>
      <c r="N1588">
        <v>686.51</v>
      </c>
      <c r="O1588">
        <v>0.69</v>
      </c>
      <c r="P1588">
        <v>14104320</v>
      </c>
      <c r="Q1588">
        <f t="shared" si="49"/>
        <v>14.10432</v>
      </c>
      <c r="S1588">
        <v>0.1</v>
      </c>
      <c r="Y1588" t="s">
        <v>327</v>
      </c>
      <c r="AA1588">
        <f t="shared" si="50"/>
        <v>20544.959286827576</v>
      </c>
      <c r="AB1588">
        <f t="shared" si="51"/>
        <v>48.673739676921684</v>
      </c>
      <c r="AC1588">
        <f t="shared" si="52"/>
        <v>4.8921181595426078E-2</v>
      </c>
      <c r="AD1588">
        <v>28</v>
      </c>
    </row>
    <row r="1589" spans="1:30" x14ac:dyDescent="0.25">
      <c r="A1589" t="s">
        <v>127</v>
      </c>
      <c r="B1589" t="s">
        <v>146</v>
      </c>
      <c r="C1589" t="s">
        <v>147</v>
      </c>
      <c r="D1589" s="2">
        <v>41094</v>
      </c>
      <c r="E1589">
        <v>6</v>
      </c>
      <c r="F1589">
        <v>28</v>
      </c>
      <c r="G1589">
        <v>2400</v>
      </c>
      <c r="I1589">
        <v>470</v>
      </c>
      <c r="J1589">
        <v>240</v>
      </c>
      <c r="K1589">
        <v>207.465</v>
      </c>
      <c r="L1589">
        <v>55.695</v>
      </c>
      <c r="M1589">
        <v>475.2</v>
      </c>
      <c r="N1589">
        <v>474.72480000000002</v>
      </c>
      <c r="O1589">
        <v>0.47519999999997298</v>
      </c>
      <c r="P1589">
        <v>10417600</v>
      </c>
      <c r="Q1589">
        <f t="shared" si="49"/>
        <v>10.4176</v>
      </c>
      <c r="S1589">
        <v>0.1</v>
      </c>
      <c r="Y1589" t="s">
        <v>327</v>
      </c>
      <c r="AA1589">
        <f t="shared" si="50"/>
        <v>21944.503425984905</v>
      </c>
      <c r="AB1589">
        <f t="shared" si="51"/>
        <v>45.56949777299954</v>
      </c>
      <c r="AC1589">
        <f t="shared" si="52"/>
        <v>4.5615112885882832E-2</v>
      </c>
      <c r="AD1589">
        <v>28</v>
      </c>
    </row>
    <row r="1590" spans="1:30" x14ac:dyDescent="0.25">
      <c r="A1590" t="s">
        <v>127</v>
      </c>
      <c r="B1590" t="s">
        <v>146</v>
      </c>
      <c r="C1590" t="s">
        <v>147</v>
      </c>
      <c r="D1590" s="2">
        <v>41157</v>
      </c>
      <c r="E1590">
        <v>24</v>
      </c>
      <c r="F1590">
        <v>28</v>
      </c>
      <c r="G1590">
        <v>2300</v>
      </c>
      <c r="I1590">
        <v>500</v>
      </c>
      <c r="J1590">
        <v>250</v>
      </c>
      <c r="K1590">
        <v>28</v>
      </c>
      <c r="L1590">
        <v>52.63</v>
      </c>
      <c r="M1590">
        <v>596.20000000000005</v>
      </c>
      <c r="N1590">
        <v>596.10460799999998</v>
      </c>
      <c r="O1590">
        <v>9.5392000000060803E-2</v>
      </c>
      <c r="P1590">
        <v>13744000</v>
      </c>
      <c r="Q1590">
        <f t="shared" si="49"/>
        <v>13.744</v>
      </c>
      <c r="S1590">
        <v>1.6E-2</v>
      </c>
      <c r="Y1590" t="s">
        <v>338</v>
      </c>
      <c r="AA1590">
        <f t="shared" si="50"/>
        <v>23056.355907250429</v>
      </c>
      <c r="AB1590">
        <f t="shared" si="51"/>
        <v>43.371988358556457</v>
      </c>
      <c r="AC1590">
        <f t="shared" si="52"/>
        <v>6.9406286379555303E-3</v>
      </c>
      <c r="AD1590">
        <v>28</v>
      </c>
    </row>
    <row r="1591" spans="1:30" x14ac:dyDescent="0.25">
      <c r="A1591" t="s">
        <v>127</v>
      </c>
      <c r="B1591" t="s">
        <v>146</v>
      </c>
      <c r="C1591" t="s">
        <v>147</v>
      </c>
      <c r="D1591" s="2">
        <v>41157</v>
      </c>
      <c r="E1591">
        <v>24</v>
      </c>
      <c r="F1591">
        <v>28</v>
      </c>
      <c r="G1591">
        <v>2300</v>
      </c>
      <c r="I1591">
        <v>500</v>
      </c>
      <c r="J1591">
        <v>250</v>
      </c>
      <c r="K1591">
        <v>210.84</v>
      </c>
      <c r="L1591">
        <v>52.63</v>
      </c>
      <c r="M1591">
        <v>596.20000000000005</v>
      </c>
      <c r="N1591">
        <v>596.10460799999998</v>
      </c>
      <c r="O1591">
        <v>9.5392000000060803E-2</v>
      </c>
      <c r="P1591">
        <v>13744000</v>
      </c>
      <c r="Q1591">
        <f t="shared" si="49"/>
        <v>13.744</v>
      </c>
      <c r="S1591">
        <v>1.6E-2</v>
      </c>
      <c r="Y1591" t="s">
        <v>327</v>
      </c>
      <c r="AA1591">
        <f t="shared" si="50"/>
        <v>23056.355907250429</v>
      </c>
      <c r="AB1591">
        <f t="shared" si="51"/>
        <v>43.371988358556457</v>
      </c>
      <c r="AC1591">
        <f t="shared" si="52"/>
        <v>6.9406286379555303E-3</v>
      </c>
      <c r="AD1591">
        <v>28</v>
      </c>
    </row>
    <row r="1592" spans="1:30" x14ac:dyDescent="0.25">
      <c r="A1592" t="s">
        <v>127</v>
      </c>
      <c r="B1592" t="s">
        <v>146</v>
      </c>
      <c r="C1592" t="s">
        <v>147</v>
      </c>
      <c r="D1592" s="2">
        <v>41436</v>
      </c>
      <c r="E1592">
        <v>24</v>
      </c>
      <c r="F1592">
        <v>28</v>
      </c>
      <c r="G1592">
        <v>1500</v>
      </c>
      <c r="I1592">
        <v>520</v>
      </c>
      <c r="J1592">
        <v>295</v>
      </c>
      <c r="K1592">
        <v>286.2</v>
      </c>
      <c r="L1592">
        <v>67</v>
      </c>
      <c r="M1592">
        <v>503.56</v>
      </c>
      <c r="N1592">
        <v>503.56</v>
      </c>
      <c r="O1592">
        <v>0</v>
      </c>
      <c r="P1592">
        <v>10189440</v>
      </c>
      <c r="Q1592">
        <f t="shared" si="49"/>
        <v>10.189439999999999</v>
      </c>
      <c r="S1592">
        <v>0</v>
      </c>
      <c r="Y1592" t="s">
        <v>327</v>
      </c>
      <c r="AA1592">
        <f t="shared" si="50"/>
        <v>20234.808165859082</v>
      </c>
      <c r="AB1592">
        <f t="shared" si="51"/>
        <v>49.419791470385029</v>
      </c>
      <c r="AC1592">
        <f t="shared" si="52"/>
        <v>0</v>
      </c>
      <c r="AD1592">
        <v>28</v>
      </c>
    </row>
    <row r="1593" spans="1:30" x14ac:dyDescent="0.25">
      <c r="A1593" t="s">
        <v>127</v>
      </c>
      <c r="B1593" t="s">
        <v>146</v>
      </c>
      <c r="C1593" t="s">
        <v>147</v>
      </c>
      <c r="D1593" s="2">
        <v>41530</v>
      </c>
      <c r="E1593">
        <v>24</v>
      </c>
      <c r="F1593">
        <v>28</v>
      </c>
      <c r="G1593">
        <v>1920</v>
      </c>
      <c r="I1593">
        <v>515</v>
      </c>
      <c r="J1593">
        <v>360</v>
      </c>
      <c r="K1593">
        <v>341.51</v>
      </c>
      <c r="L1593">
        <v>61.63</v>
      </c>
      <c r="M1593">
        <v>738.78</v>
      </c>
      <c r="N1593">
        <v>738.66031764000002</v>
      </c>
      <c r="O1593">
        <v>0.119682359999956</v>
      </c>
      <c r="P1593">
        <v>14750880</v>
      </c>
      <c r="Q1593">
        <f t="shared" si="49"/>
        <v>14.75088</v>
      </c>
      <c r="S1593">
        <v>1.6199999999999999E-2</v>
      </c>
      <c r="Y1593" t="s">
        <v>327</v>
      </c>
      <c r="AA1593">
        <f t="shared" si="50"/>
        <v>19969.774533345269</v>
      </c>
      <c r="AB1593">
        <f t="shared" si="51"/>
        <v>50.075678036835768</v>
      </c>
      <c r="AC1593">
        <f t="shared" si="52"/>
        <v>8.1135742409914526E-3</v>
      </c>
      <c r="AD1593">
        <v>28</v>
      </c>
    </row>
    <row r="1594" spans="1:30" x14ac:dyDescent="0.25">
      <c r="A1594" t="s">
        <v>127</v>
      </c>
      <c r="B1594" t="s">
        <v>146</v>
      </c>
      <c r="C1594" t="s">
        <v>147</v>
      </c>
      <c r="D1594" s="2">
        <v>41559</v>
      </c>
      <c r="E1594">
        <v>24</v>
      </c>
      <c r="F1594">
        <v>28</v>
      </c>
      <c r="G1594">
        <v>1920</v>
      </c>
      <c r="I1594">
        <v>515</v>
      </c>
      <c r="J1594">
        <v>360</v>
      </c>
      <c r="K1594">
        <v>335.95</v>
      </c>
      <c r="L1594">
        <v>62.7</v>
      </c>
      <c r="M1594">
        <v>711.67</v>
      </c>
      <c r="N1594">
        <v>711.67</v>
      </c>
      <c r="O1594">
        <v>0</v>
      </c>
      <c r="P1594">
        <v>14719280</v>
      </c>
      <c r="Q1594">
        <f t="shared" si="49"/>
        <v>14.719279999999999</v>
      </c>
      <c r="S1594">
        <v>0</v>
      </c>
      <c r="Y1594" t="s">
        <v>327</v>
      </c>
      <c r="AA1594">
        <f t="shared" si="50"/>
        <v>20682.732165188921</v>
      </c>
      <c r="AB1594">
        <f t="shared" si="51"/>
        <v>48.349511660896454</v>
      </c>
      <c r="AC1594">
        <f t="shared" si="52"/>
        <v>0</v>
      </c>
      <c r="AD1594">
        <v>28</v>
      </c>
    </row>
    <row r="1595" spans="1:30" x14ac:dyDescent="0.25">
      <c r="A1595" t="s">
        <v>127</v>
      </c>
      <c r="B1595" t="s">
        <v>146</v>
      </c>
      <c r="C1595" t="s">
        <v>147</v>
      </c>
      <c r="D1595" s="2">
        <v>41636</v>
      </c>
      <c r="E1595">
        <v>24</v>
      </c>
      <c r="F1595">
        <v>28</v>
      </c>
      <c r="G1595">
        <v>2450</v>
      </c>
      <c r="I1595">
        <v>420</v>
      </c>
      <c r="J1595">
        <v>280</v>
      </c>
      <c r="K1595">
        <v>253.5</v>
      </c>
      <c r="L1595">
        <v>60.47</v>
      </c>
      <c r="M1595">
        <v>415.6</v>
      </c>
      <c r="N1595">
        <v>415.6</v>
      </c>
      <c r="O1595">
        <v>0</v>
      </c>
      <c r="P1595">
        <v>8404960</v>
      </c>
      <c r="Q1595">
        <f t="shared" si="49"/>
        <v>8.4049600000000009</v>
      </c>
      <c r="S1595">
        <v>0</v>
      </c>
      <c r="Y1595" t="s">
        <v>327</v>
      </c>
      <c r="AA1595">
        <f t="shared" si="50"/>
        <v>20223.676612127045</v>
      </c>
      <c r="AB1595">
        <f t="shared" si="51"/>
        <v>49.44699320401287</v>
      </c>
      <c r="AC1595">
        <f t="shared" si="52"/>
        <v>0</v>
      </c>
      <c r="AD1595">
        <v>28</v>
      </c>
    </row>
    <row r="1596" spans="1:30" x14ac:dyDescent="0.25">
      <c r="A1596" t="s">
        <v>127</v>
      </c>
      <c r="B1596" t="s">
        <v>146</v>
      </c>
      <c r="C1596" t="s">
        <v>147</v>
      </c>
      <c r="D1596" s="2">
        <v>41651</v>
      </c>
      <c r="E1596">
        <v>24</v>
      </c>
      <c r="F1596">
        <v>28</v>
      </c>
      <c r="G1596">
        <v>2450</v>
      </c>
      <c r="I1596">
        <v>420</v>
      </c>
      <c r="J1596">
        <v>270</v>
      </c>
      <c r="K1596">
        <v>242.74</v>
      </c>
      <c r="L1596">
        <v>58.43</v>
      </c>
      <c r="M1596">
        <v>387.22</v>
      </c>
      <c r="N1596">
        <v>387.22</v>
      </c>
      <c r="O1596">
        <v>0</v>
      </c>
      <c r="P1596">
        <v>7947840</v>
      </c>
      <c r="Q1596">
        <f t="shared" si="49"/>
        <v>7.9478400000000002</v>
      </c>
      <c r="S1596">
        <v>0</v>
      </c>
      <c r="Y1596" t="s">
        <v>327</v>
      </c>
      <c r="AA1596">
        <f t="shared" si="50"/>
        <v>20525.386085429469</v>
      </c>
      <c r="AB1596">
        <f t="shared" si="51"/>
        <v>48.720155413294684</v>
      </c>
      <c r="AC1596">
        <f t="shared" si="52"/>
        <v>0</v>
      </c>
      <c r="AD1596">
        <v>28</v>
      </c>
    </row>
    <row r="1597" spans="1:30" x14ac:dyDescent="0.25">
      <c r="A1597" t="s">
        <v>127</v>
      </c>
      <c r="B1597" t="s">
        <v>146</v>
      </c>
      <c r="C1597" t="s">
        <v>147</v>
      </c>
      <c r="D1597" s="2">
        <v>41758</v>
      </c>
      <c r="E1597">
        <v>12</v>
      </c>
      <c r="F1597">
        <v>28</v>
      </c>
      <c r="G1597">
        <v>2000</v>
      </c>
      <c r="I1597">
        <v>280</v>
      </c>
      <c r="J1597">
        <v>250</v>
      </c>
      <c r="K1597">
        <v>224.64</v>
      </c>
      <c r="L1597">
        <v>65.819999999999993</v>
      </c>
      <c r="M1597">
        <v>358.06</v>
      </c>
      <c r="N1597">
        <v>358.06</v>
      </c>
      <c r="O1597">
        <v>0</v>
      </c>
      <c r="P1597">
        <v>8417400</v>
      </c>
      <c r="Q1597">
        <f t="shared" si="49"/>
        <v>8.4174000000000007</v>
      </c>
      <c r="S1597">
        <v>0</v>
      </c>
      <c r="Y1597" t="s">
        <v>328</v>
      </c>
      <c r="AA1597">
        <f t="shared" si="50"/>
        <v>23508.350555772777</v>
      </c>
      <c r="AB1597">
        <f t="shared" si="51"/>
        <v>42.538075890417467</v>
      </c>
      <c r="AC1597">
        <f t="shared" si="52"/>
        <v>0</v>
      </c>
      <c r="AD1597">
        <v>28</v>
      </c>
    </row>
    <row r="1598" spans="1:30" x14ac:dyDescent="0.25">
      <c r="A1598" t="s">
        <v>127</v>
      </c>
      <c r="B1598" t="s">
        <v>146</v>
      </c>
      <c r="C1598" t="s">
        <v>147</v>
      </c>
      <c r="D1598" s="2">
        <v>41849</v>
      </c>
      <c r="E1598">
        <v>24</v>
      </c>
      <c r="F1598">
        <v>32</v>
      </c>
      <c r="G1598">
        <v>1900</v>
      </c>
      <c r="I1598">
        <v>490</v>
      </c>
      <c r="J1598">
        <v>295</v>
      </c>
      <c r="K1598">
        <v>268.31</v>
      </c>
      <c r="L1598">
        <v>66.25</v>
      </c>
      <c r="M1598">
        <v>519.23</v>
      </c>
      <c r="N1598">
        <v>519.23</v>
      </c>
      <c r="O1598">
        <v>0</v>
      </c>
      <c r="P1598">
        <v>11734080</v>
      </c>
      <c r="Q1598">
        <f t="shared" si="49"/>
        <v>11.734080000000001</v>
      </c>
      <c r="S1598">
        <v>0</v>
      </c>
      <c r="Y1598" t="s">
        <v>327</v>
      </c>
      <c r="AA1598">
        <f t="shared" si="50"/>
        <v>22599.002368892397</v>
      </c>
      <c r="AB1598">
        <f t="shared" si="51"/>
        <v>44.249740925577463</v>
      </c>
      <c r="AC1598">
        <f t="shared" si="52"/>
        <v>0</v>
      </c>
      <c r="AD1598">
        <v>32</v>
      </c>
    </row>
    <row r="1599" spans="1:30" x14ac:dyDescent="0.25">
      <c r="A1599" t="s">
        <v>127</v>
      </c>
      <c r="B1599" t="s">
        <v>146</v>
      </c>
      <c r="C1599" t="s">
        <v>147</v>
      </c>
      <c r="D1599" s="2">
        <v>41877</v>
      </c>
      <c r="E1599">
        <v>24</v>
      </c>
      <c r="F1599">
        <v>32</v>
      </c>
      <c r="G1599">
        <v>2050</v>
      </c>
      <c r="I1599">
        <v>600</v>
      </c>
      <c r="J1599">
        <v>310</v>
      </c>
      <c r="K1599">
        <v>291.99</v>
      </c>
      <c r="L1599">
        <v>66</v>
      </c>
      <c r="M1599">
        <v>545.11</v>
      </c>
      <c r="N1599">
        <v>545.11</v>
      </c>
      <c r="O1599">
        <v>0</v>
      </c>
      <c r="P1599">
        <v>11742070</v>
      </c>
      <c r="Q1599">
        <f t="shared" si="49"/>
        <v>11.74207</v>
      </c>
      <c r="S1599">
        <v>0</v>
      </c>
      <c r="Y1599" t="s">
        <v>327</v>
      </c>
      <c r="AA1599">
        <f t="shared" si="50"/>
        <v>21540.734897543614</v>
      </c>
      <c r="AB1599">
        <f t="shared" si="51"/>
        <v>46.423671465082393</v>
      </c>
      <c r="AC1599">
        <f t="shared" si="52"/>
        <v>0</v>
      </c>
      <c r="AD1599">
        <v>32</v>
      </c>
    </row>
    <row r="1600" spans="1:30" x14ac:dyDescent="0.25">
      <c r="A1600" t="s">
        <v>127</v>
      </c>
      <c r="B1600" t="s">
        <v>146</v>
      </c>
      <c r="C1600" t="s">
        <v>147</v>
      </c>
      <c r="D1600" s="2">
        <v>41919</v>
      </c>
      <c r="E1600">
        <v>24</v>
      </c>
      <c r="F1600">
        <v>32</v>
      </c>
      <c r="G1600">
        <v>1990</v>
      </c>
      <c r="I1600">
        <v>640</v>
      </c>
      <c r="J1600">
        <v>340</v>
      </c>
      <c r="K1600">
        <v>304.98</v>
      </c>
      <c r="L1600">
        <v>67</v>
      </c>
      <c r="M1600">
        <v>610.64</v>
      </c>
      <c r="N1600">
        <v>610.64</v>
      </c>
      <c r="O1600">
        <v>0</v>
      </c>
      <c r="P1600">
        <v>12721600</v>
      </c>
      <c r="Q1600">
        <f t="shared" si="49"/>
        <v>12.7216</v>
      </c>
      <c r="S1600">
        <v>0</v>
      </c>
      <c r="Y1600" t="s">
        <v>327</v>
      </c>
      <c r="AA1600">
        <f t="shared" si="50"/>
        <v>20833.224158260186</v>
      </c>
      <c r="AB1600">
        <f t="shared" si="51"/>
        <v>48.000251540686705</v>
      </c>
      <c r="AC1600">
        <f t="shared" si="52"/>
        <v>0</v>
      </c>
      <c r="AD1600">
        <v>32</v>
      </c>
    </row>
    <row r="1601" spans="1:30" x14ac:dyDescent="0.25">
      <c r="A1601" t="s">
        <v>127</v>
      </c>
      <c r="B1601" t="s">
        <v>148</v>
      </c>
      <c r="C1601" t="s">
        <v>149</v>
      </c>
      <c r="D1601" s="2">
        <v>41049</v>
      </c>
      <c r="E1601">
        <v>24</v>
      </c>
      <c r="F1601">
        <v>20</v>
      </c>
      <c r="G1601">
        <v>2450</v>
      </c>
      <c r="I1601">
        <v>290</v>
      </c>
      <c r="J1601">
        <v>200</v>
      </c>
      <c r="K1601">
        <v>200.99</v>
      </c>
      <c r="L1601">
        <v>59.4</v>
      </c>
      <c r="M1601">
        <v>525.73</v>
      </c>
      <c r="N1601">
        <v>521.5</v>
      </c>
      <c r="O1601">
        <v>4.2300000000000004</v>
      </c>
      <c r="P1601">
        <v>5139680</v>
      </c>
      <c r="Q1601">
        <f t="shared" si="49"/>
        <v>5.1396800000000002</v>
      </c>
      <c r="S1601">
        <v>0.8</v>
      </c>
      <c r="Y1601" t="s">
        <v>327</v>
      </c>
      <c r="AA1601">
        <f t="shared" si="50"/>
        <v>9855.5704697986585</v>
      </c>
      <c r="AB1601">
        <f t="shared" si="51"/>
        <v>101.46546088472434</v>
      </c>
      <c r="AC1601">
        <f t="shared" si="52"/>
        <v>0.82300843632288401</v>
      </c>
      <c r="AD1601">
        <v>20</v>
      </c>
    </row>
    <row r="1602" spans="1:30" x14ac:dyDescent="0.25">
      <c r="A1602" t="s">
        <v>127</v>
      </c>
      <c r="B1602" t="s">
        <v>148</v>
      </c>
      <c r="C1602" t="s">
        <v>149</v>
      </c>
      <c r="D1602" s="2">
        <v>41090</v>
      </c>
      <c r="E1602">
        <v>24</v>
      </c>
      <c r="F1602">
        <v>32</v>
      </c>
      <c r="G1602">
        <v>2300</v>
      </c>
      <c r="I1602">
        <v>450</v>
      </c>
      <c r="J1602">
        <v>250</v>
      </c>
      <c r="K1602">
        <v>208.33</v>
      </c>
      <c r="L1602">
        <v>60.734999999999999</v>
      </c>
      <c r="M1602">
        <v>1071.4000000000001</v>
      </c>
      <c r="N1602">
        <v>1071.3003598</v>
      </c>
      <c r="O1602">
        <v>9.9640200000067097E-2</v>
      </c>
      <c r="P1602">
        <v>10973440</v>
      </c>
      <c r="Q1602">
        <f t="shared" ref="Q1602:Q1665" si="53">P1602/1000000</f>
        <v>10.97344</v>
      </c>
      <c r="S1602">
        <v>9.2999999999999992E-3</v>
      </c>
      <c r="Y1602" t="s">
        <v>327</v>
      </c>
      <c r="AA1602">
        <f t="shared" ref="AA1602:AA1665" si="54">P1602/N1602</f>
        <v>10243.10306593066</v>
      </c>
      <c r="AB1602">
        <f t="shared" ref="AB1602:AB1665" si="55">N1602/(P1602/1000000)</f>
        <v>97.626665822203435</v>
      </c>
      <c r="AC1602">
        <f t="shared" ref="AC1602:AC1665" si="56">O1602/(P1602/1000000)</f>
        <v>9.0801243730377259E-3</v>
      </c>
      <c r="AD1602">
        <v>32</v>
      </c>
    </row>
    <row r="1603" spans="1:30" x14ac:dyDescent="0.25">
      <c r="A1603" t="s">
        <v>127</v>
      </c>
      <c r="B1603" t="s">
        <v>148</v>
      </c>
      <c r="C1603" t="s">
        <v>149</v>
      </c>
      <c r="D1603" s="2">
        <v>41145</v>
      </c>
      <c r="E1603">
        <v>24</v>
      </c>
      <c r="F1603">
        <v>32</v>
      </c>
      <c r="G1603">
        <v>2300</v>
      </c>
      <c r="I1603">
        <v>450</v>
      </c>
      <c r="J1603">
        <v>280</v>
      </c>
      <c r="K1603">
        <v>240</v>
      </c>
      <c r="L1603">
        <v>55.47</v>
      </c>
      <c r="M1603">
        <v>1393.16</v>
      </c>
      <c r="N1603">
        <v>1393.0304361200001</v>
      </c>
      <c r="O1603">
        <v>0.12956387999997801</v>
      </c>
      <c r="P1603">
        <v>12598240</v>
      </c>
      <c r="Q1603">
        <f t="shared" si="53"/>
        <v>12.598240000000001</v>
      </c>
      <c r="S1603">
        <v>9.2999999999999992E-3</v>
      </c>
      <c r="Y1603" t="s">
        <v>328</v>
      </c>
      <c r="AA1603">
        <f t="shared" si="54"/>
        <v>9043.7650702663814</v>
      </c>
      <c r="AB1603">
        <f t="shared" si="55"/>
        <v>110.57341629624456</v>
      </c>
      <c r="AC1603">
        <f t="shared" si="56"/>
        <v>1.0284284153975318E-2</v>
      </c>
      <c r="AD1603">
        <v>32</v>
      </c>
    </row>
    <row r="1604" spans="1:30" x14ac:dyDescent="0.25">
      <c r="A1604" t="s">
        <v>127</v>
      </c>
      <c r="B1604" t="s">
        <v>148</v>
      </c>
      <c r="C1604" t="s">
        <v>149</v>
      </c>
      <c r="D1604" s="2">
        <v>41162</v>
      </c>
      <c r="E1604">
        <v>24</v>
      </c>
      <c r="F1604">
        <v>32</v>
      </c>
      <c r="G1604">
        <v>2250</v>
      </c>
      <c r="I1604">
        <v>500</v>
      </c>
      <c r="J1604">
        <v>300</v>
      </c>
      <c r="K1604">
        <v>249.73</v>
      </c>
      <c r="L1604">
        <v>64.72</v>
      </c>
      <c r="M1604">
        <v>1405.01</v>
      </c>
      <c r="N1604">
        <v>1404.80000018035</v>
      </c>
      <c r="O1604">
        <v>0.209999819649966</v>
      </c>
      <c r="P1604">
        <v>16799040</v>
      </c>
      <c r="Q1604">
        <f t="shared" si="53"/>
        <v>16.799040000000002</v>
      </c>
      <c r="S1604">
        <v>1.49465E-2</v>
      </c>
      <c r="Y1604" t="s">
        <v>327</v>
      </c>
      <c r="AA1604">
        <f t="shared" si="54"/>
        <v>11958.314349262042</v>
      </c>
      <c r="AB1604">
        <f t="shared" si="55"/>
        <v>83.623826134133253</v>
      </c>
      <c r="AC1604">
        <f t="shared" si="56"/>
        <v>1.2500703590798402E-2</v>
      </c>
      <c r="AD1604">
        <v>32</v>
      </c>
    </row>
    <row r="1605" spans="1:30" x14ac:dyDescent="0.25">
      <c r="A1605" t="s">
        <v>127</v>
      </c>
      <c r="B1605" t="s">
        <v>148</v>
      </c>
      <c r="C1605" t="s">
        <v>149</v>
      </c>
      <c r="D1605" s="2">
        <v>41204</v>
      </c>
      <c r="E1605">
        <v>6</v>
      </c>
      <c r="F1605">
        <v>32</v>
      </c>
      <c r="G1605">
        <v>2250</v>
      </c>
      <c r="I1605">
        <v>500</v>
      </c>
      <c r="J1605">
        <v>300</v>
      </c>
      <c r="K1605">
        <v>249.73</v>
      </c>
      <c r="L1605">
        <v>64.72</v>
      </c>
      <c r="M1605">
        <v>1552.4</v>
      </c>
      <c r="N1605">
        <v>1552.4</v>
      </c>
      <c r="O1605">
        <v>0</v>
      </c>
      <c r="P1605">
        <v>12997120</v>
      </c>
      <c r="Q1605">
        <f t="shared" si="53"/>
        <v>12.997120000000001</v>
      </c>
      <c r="S1605">
        <v>0</v>
      </c>
      <c r="Y1605" t="s">
        <v>328</v>
      </c>
      <c r="AA1605">
        <f t="shared" si="54"/>
        <v>8372.2751868075229</v>
      </c>
      <c r="AB1605">
        <f t="shared" si="55"/>
        <v>119.4418455780973</v>
      </c>
      <c r="AC1605">
        <f t="shared" si="56"/>
        <v>0</v>
      </c>
      <c r="AD1605">
        <v>32</v>
      </c>
    </row>
    <row r="1606" spans="1:30" x14ac:dyDescent="0.25">
      <c r="A1606" t="s">
        <v>127</v>
      </c>
      <c r="B1606" t="s">
        <v>148</v>
      </c>
      <c r="C1606" t="s">
        <v>149</v>
      </c>
      <c r="D1606" s="2">
        <v>41217</v>
      </c>
      <c r="E1606">
        <v>24</v>
      </c>
      <c r="F1606">
        <v>32</v>
      </c>
      <c r="G1606">
        <v>2250</v>
      </c>
      <c r="I1606">
        <v>500</v>
      </c>
      <c r="J1606">
        <v>320</v>
      </c>
      <c r="K1606">
        <v>274.85000000000002</v>
      </c>
      <c r="L1606">
        <v>64.709999999999994</v>
      </c>
      <c r="M1606">
        <v>1520.8</v>
      </c>
      <c r="N1606">
        <v>1520.8</v>
      </c>
      <c r="O1606">
        <v>0</v>
      </c>
      <c r="P1606">
        <v>12532160</v>
      </c>
      <c r="Q1606">
        <f t="shared" si="53"/>
        <v>12.532159999999999</v>
      </c>
      <c r="S1606">
        <v>0</v>
      </c>
      <c r="Y1606" t="s">
        <v>327</v>
      </c>
      <c r="AA1606">
        <f t="shared" si="54"/>
        <v>8240.504997369806</v>
      </c>
      <c r="AB1606">
        <f t="shared" si="55"/>
        <v>121.35178612465849</v>
      </c>
      <c r="AC1606">
        <f t="shared" si="56"/>
        <v>0</v>
      </c>
      <c r="AD1606">
        <v>32</v>
      </c>
    </row>
    <row r="1607" spans="1:30" x14ac:dyDescent="0.25">
      <c r="A1607" t="s">
        <v>127</v>
      </c>
      <c r="B1607" t="s">
        <v>148</v>
      </c>
      <c r="C1607" t="s">
        <v>149</v>
      </c>
      <c r="D1607" s="2">
        <v>41217</v>
      </c>
      <c r="E1607">
        <v>24</v>
      </c>
      <c r="F1607">
        <v>32</v>
      </c>
      <c r="G1607">
        <v>2250</v>
      </c>
      <c r="I1607">
        <v>500</v>
      </c>
      <c r="J1607">
        <v>320</v>
      </c>
      <c r="K1607">
        <v>274.85000000000002</v>
      </c>
      <c r="L1607">
        <v>64.709999999999994</v>
      </c>
      <c r="M1607">
        <v>1520.8</v>
      </c>
      <c r="N1607">
        <v>1520.8</v>
      </c>
      <c r="O1607">
        <v>0</v>
      </c>
      <c r="P1607">
        <v>12532160</v>
      </c>
      <c r="Q1607">
        <f t="shared" si="53"/>
        <v>12.532159999999999</v>
      </c>
      <c r="S1607">
        <v>0</v>
      </c>
      <c r="Y1607" t="s">
        <v>327</v>
      </c>
      <c r="AA1607">
        <f t="shared" si="54"/>
        <v>8240.504997369806</v>
      </c>
      <c r="AB1607">
        <f t="shared" si="55"/>
        <v>121.35178612465849</v>
      </c>
      <c r="AC1607">
        <f t="shared" si="56"/>
        <v>0</v>
      </c>
      <c r="AD1607">
        <v>32</v>
      </c>
    </row>
    <row r="1608" spans="1:30" x14ac:dyDescent="0.25">
      <c r="A1608" t="s">
        <v>127</v>
      </c>
      <c r="B1608" t="s">
        <v>148</v>
      </c>
      <c r="C1608" t="s">
        <v>149</v>
      </c>
      <c r="D1608" s="2">
        <v>41321</v>
      </c>
      <c r="E1608">
        <v>22</v>
      </c>
      <c r="F1608">
        <v>32</v>
      </c>
      <c r="G1608">
        <v>2250</v>
      </c>
      <c r="I1608">
        <v>700</v>
      </c>
      <c r="J1608">
        <v>410</v>
      </c>
      <c r="K1608">
        <v>372.95</v>
      </c>
      <c r="L1608">
        <v>75</v>
      </c>
      <c r="M1608">
        <v>1701.9927</v>
      </c>
      <c r="N1608">
        <v>1701.9927</v>
      </c>
      <c r="O1608">
        <v>0</v>
      </c>
      <c r="P1608">
        <v>17290123.399999999</v>
      </c>
      <c r="Q1608">
        <f t="shared" si="53"/>
        <v>17.290123399999999</v>
      </c>
      <c r="S1608">
        <v>0</v>
      </c>
      <c r="Y1608" t="s">
        <v>328</v>
      </c>
      <c r="AA1608">
        <f t="shared" si="54"/>
        <v>10158.752972324733</v>
      </c>
      <c r="AB1608">
        <f t="shared" si="55"/>
        <v>98.437278938101741</v>
      </c>
      <c r="AC1608">
        <f t="shared" si="56"/>
        <v>0</v>
      </c>
      <c r="AD1608">
        <v>32</v>
      </c>
    </row>
    <row r="1609" spans="1:30" x14ac:dyDescent="0.25">
      <c r="A1609" t="s">
        <v>127</v>
      </c>
      <c r="B1609" t="s">
        <v>148</v>
      </c>
      <c r="C1609" t="s">
        <v>149</v>
      </c>
      <c r="D1609" s="2">
        <v>41534</v>
      </c>
      <c r="E1609">
        <v>24</v>
      </c>
      <c r="F1609">
        <v>24</v>
      </c>
      <c r="G1609">
        <v>2050</v>
      </c>
      <c r="I1609">
        <v>420</v>
      </c>
      <c r="J1609">
        <v>275</v>
      </c>
      <c r="K1609">
        <v>249.9</v>
      </c>
      <c r="L1609">
        <v>69.599999999999994</v>
      </c>
      <c r="M1609">
        <v>597.23</v>
      </c>
      <c r="N1609">
        <v>597.23</v>
      </c>
      <c r="O1609">
        <v>0</v>
      </c>
      <c r="P1609">
        <v>7033240</v>
      </c>
      <c r="Q1609">
        <f t="shared" si="53"/>
        <v>7.0332400000000002</v>
      </c>
      <c r="S1609">
        <v>0</v>
      </c>
      <c r="Y1609" t="s">
        <v>327</v>
      </c>
      <c r="AA1609">
        <f t="shared" si="54"/>
        <v>11776.434539457161</v>
      </c>
      <c r="AB1609">
        <f t="shared" si="55"/>
        <v>84.91534484817808</v>
      </c>
      <c r="AC1609">
        <f t="shared" si="56"/>
        <v>0</v>
      </c>
      <c r="AD1609">
        <v>24</v>
      </c>
    </row>
    <row r="1610" spans="1:30" x14ac:dyDescent="0.25">
      <c r="A1610" t="s">
        <v>127</v>
      </c>
      <c r="B1610" t="s">
        <v>148</v>
      </c>
      <c r="C1610" t="s">
        <v>149</v>
      </c>
      <c r="D1610" s="2">
        <v>41563</v>
      </c>
      <c r="E1610">
        <v>24</v>
      </c>
      <c r="F1610">
        <v>24</v>
      </c>
      <c r="G1610">
        <v>2050</v>
      </c>
      <c r="I1610">
        <v>420</v>
      </c>
      <c r="J1610">
        <v>280</v>
      </c>
      <c r="K1610">
        <v>256.64999999999998</v>
      </c>
      <c r="L1610">
        <v>70.959999999999994</v>
      </c>
      <c r="M1610">
        <v>694.23</v>
      </c>
      <c r="N1610">
        <v>694.23</v>
      </c>
      <c r="O1610">
        <v>0</v>
      </c>
      <c r="P1610">
        <v>8287530</v>
      </c>
      <c r="Q1610">
        <f t="shared" si="53"/>
        <v>8.2875300000000003</v>
      </c>
      <c r="S1610">
        <v>0</v>
      </c>
      <c r="Y1610" t="s">
        <v>327</v>
      </c>
      <c r="AA1610">
        <f t="shared" si="54"/>
        <v>11937.729570891492</v>
      </c>
      <c r="AB1610">
        <f t="shared" si="55"/>
        <v>83.76802255919435</v>
      </c>
      <c r="AC1610">
        <f t="shared" si="56"/>
        <v>0</v>
      </c>
      <c r="AD1610">
        <v>24</v>
      </c>
    </row>
    <row r="1611" spans="1:30" x14ac:dyDescent="0.25">
      <c r="A1611" t="s">
        <v>127</v>
      </c>
      <c r="B1611" t="s">
        <v>148</v>
      </c>
      <c r="C1611" t="s">
        <v>149</v>
      </c>
      <c r="D1611" s="2">
        <v>41639</v>
      </c>
      <c r="E1611">
        <v>22</v>
      </c>
      <c r="F1611">
        <v>24</v>
      </c>
      <c r="G1611">
        <v>2000</v>
      </c>
      <c r="I1611">
        <v>500</v>
      </c>
      <c r="J1611">
        <v>320</v>
      </c>
      <c r="K1611">
        <v>280.02999999999997</v>
      </c>
      <c r="L1611">
        <v>74.98</v>
      </c>
      <c r="M1611">
        <v>1101.19</v>
      </c>
      <c r="N1611">
        <v>1101.19</v>
      </c>
      <c r="O1611">
        <v>0</v>
      </c>
      <c r="P1611">
        <v>11180160</v>
      </c>
      <c r="Q1611">
        <f t="shared" si="53"/>
        <v>11.180160000000001</v>
      </c>
      <c r="S1611">
        <v>0</v>
      </c>
      <c r="Y1611" t="s">
        <v>328</v>
      </c>
      <c r="AA1611">
        <f t="shared" si="54"/>
        <v>10152.798336345226</v>
      </c>
      <c r="AB1611">
        <f t="shared" si="55"/>
        <v>98.495012593737471</v>
      </c>
      <c r="AC1611">
        <f t="shared" si="56"/>
        <v>0</v>
      </c>
      <c r="AD1611">
        <v>24</v>
      </c>
    </row>
    <row r="1612" spans="1:30" x14ac:dyDescent="0.25">
      <c r="A1612" t="s">
        <v>127</v>
      </c>
      <c r="B1612" t="s">
        <v>148</v>
      </c>
      <c r="C1612" t="s">
        <v>149</v>
      </c>
      <c r="D1612" s="2">
        <v>41655</v>
      </c>
      <c r="E1612">
        <v>24</v>
      </c>
      <c r="F1612">
        <v>24</v>
      </c>
      <c r="G1612">
        <v>2150</v>
      </c>
      <c r="I1612">
        <v>540</v>
      </c>
      <c r="J1612">
        <v>350</v>
      </c>
      <c r="K1612">
        <v>313.75</v>
      </c>
      <c r="L1612">
        <v>80.08</v>
      </c>
      <c r="M1612">
        <v>1306.8499999999999</v>
      </c>
      <c r="N1612">
        <v>1306.75</v>
      </c>
      <c r="O1612">
        <v>0.1</v>
      </c>
      <c r="P1612">
        <v>13347760</v>
      </c>
      <c r="Q1612">
        <f t="shared" si="53"/>
        <v>13.347759999999999</v>
      </c>
      <c r="S1612">
        <v>7.7000000000000002E-3</v>
      </c>
      <c r="Y1612" t="s">
        <v>327</v>
      </c>
      <c r="AA1612">
        <f t="shared" si="54"/>
        <v>10214.471015879089</v>
      </c>
      <c r="AB1612">
        <f t="shared" si="55"/>
        <v>97.900321851756402</v>
      </c>
      <c r="AC1612">
        <f t="shared" si="56"/>
        <v>7.4918937709398436E-3</v>
      </c>
      <c r="AD1612">
        <v>24</v>
      </c>
    </row>
    <row r="1613" spans="1:30" x14ac:dyDescent="0.25">
      <c r="A1613" t="s">
        <v>127</v>
      </c>
      <c r="B1613" t="s">
        <v>148</v>
      </c>
      <c r="C1613" t="s">
        <v>149</v>
      </c>
      <c r="D1613" s="2">
        <v>41754</v>
      </c>
      <c r="E1613">
        <v>12</v>
      </c>
      <c r="F1613">
        <v>28</v>
      </c>
      <c r="G1613">
        <v>2300</v>
      </c>
      <c r="I1613">
        <v>260</v>
      </c>
      <c r="J1613">
        <v>270</v>
      </c>
      <c r="K1613">
        <v>247.54</v>
      </c>
      <c r="L1613">
        <v>73.930000000000007</v>
      </c>
      <c r="M1613">
        <v>972.02</v>
      </c>
      <c r="N1613">
        <v>972.02</v>
      </c>
      <c r="O1613">
        <v>0</v>
      </c>
      <c r="P1613">
        <v>10687520</v>
      </c>
      <c r="Q1613">
        <f t="shared" si="53"/>
        <v>10.687519999999999</v>
      </c>
      <c r="S1613">
        <v>0</v>
      </c>
      <c r="Y1613" t="s">
        <v>328</v>
      </c>
      <c r="AA1613">
        <f t="shared" si="54"/>
        <v>10995.164708545091</v>
      </c>
      <c r="AB1613">
        <f t="shared" si="55"/>
        <v>90.949069568992627</v>
      </c>
      <c r="AC1613">
        <f t="shared" si="56"/>
        <v>0</v>
      </c>
      <c r="AD1613">
        <v>28</v>
      </c>
    </row>
    <row r="1614" spans="1:30" x14ac:dyDescent="0.25">
      <c r="A1614" t="s">
        <v>127</v>
      </c>
      <c r="B1614" t="s">
        <v>148</v>
      </c>
      <c r="C1614" t="s">
        <v>149</v>
      </c>
      <c r="D1614" s="2">
        <v>41882</v>
      </c>
      <c r="E1614">
        <v>24</v>
      </c>
      <c r="F1614">
        <v>32</v>
      </c>
      <c r="G1614">
        <v>2000</v>
      </c>
      <c r="I1614">
        <v>580</v>
      </c>
      <c r="J1614">
        <v>360</v>
      </c>
      <c r="K1614">
        <v>328.74</v>
      </c>
      <c r="L1614">
        <v>77.260000000000005</v>
      </c>
      <c r="M1614">
        <v>1356.76</v>
      </c>
      <c r="N1614">
        <v>1356.76</v>
      </c>
      <c r="O1614">
        <v>0</v>
      </c>
      <c r="P1614">
        <v>14018880</v>
      </c>
      <c r="Q1614">
        <f t="shared" si="53"/>
        <v>14.018879999999999</v>
      </c>
      <c r="S1614">
        <v>0</v>
      </c>
      <c r="Y1614" t="s">
        <v>327</v>
      </c>
      <c r="AA1614">
        <f t="shared" si="54"/>
        <v>10332.615937969869</v>
      </c>
      <c r="AB1614">
        <f t="shared" si="55"/>
        <v>96.780912597868024</v>
      </c>
      <c r="AC1614">
        <f t="shared" si="56"/>
        <v>0</v>
      </c>
      <c r="AD1614">
        <v>32</v>
      </c>
    </row>
    <row r="1615" spans="1:30" x14ac:dyDescent="0.25">
      <c r="A1615" t="s">
        <v>127</v>
      </c>
      <c r="B1615" t="s">
        <v>148</v>
      </c>
      <c r="C1615" t="s">
        <v>149</v>
      </c>
      <c r="D1615" s="2">
        <v>41944</v>
      </c>
      <c r="E1615">
        <v>8</v>
      </c>
      <c r="F1615">
        <v>32</v>
      </c>
      <c r="G1615">
        <v>2150</v>
      </c>
      <c r="I1615">
        <v>610</v>
      </c>
      <c r="J1615">
        <v>320</v>
      </c>
      <c r="K1615">
        <v>251.79</v>
      </c>
      <c r="L1615">
        <v>72</v>
      </c>
      <c r="M1615">
        <v>935.28</v>
      </c>
      <c r="N1615">
        <v>935.28</v>
      </c>
      <c r="O1615">
        <v>0</v>
      </c>
      <c r="P1615">
        <v>9923520</v>
      </c>
      <c r="Q1615">
        <f t="shared" si="53"/>
        <v>9.9235199999999999</v>
      </c>
      <c r="S1615">
        <v>0</v>
      </c>
      <c r="Y1615" t="s">
        <v>327</v>
      </c>
      <c r="AA1615">
        <f t="shared" si="54"/>
        <v>10610.212984346934</v>
      </c>
      <c r="AB1615">
        <f t="shared" si="55"/>
        <v>94.248814936635384</v>
      </c>
      <c r="AC1615">
        <f t="shared" si="56"/>
        <v>0</v>
      </c>
      <c r="AD1615">
        <v>32</v>
      </c>
    </row>
    <row r="1616" spans="1:30" x14ac:dyDescent="0.25">
      <c r="A1616" t="s">
        <v>127</v>
      </c>
      <c r="B1616" t="s">
        <v>150</v>
      </c>
      <c r="C1616" t="s">
        <v>151</v>
      </c>
      <c r="D1616" s="2">
        <v>41051</v>
      </c>
      <c r="E1616">
        <v>24</v>
      </c>
      <c r="F1616">
        <v>20</v>
      </c>
      <c r="G1616">
        <v>2250</v>
      </c>
      <c r="I1616">
        <v>110</v>
      </c>
      <c r="J1616">
        <v>150</v>
      </c>
      <c r="K1616">
        <v>136.99</v>
      </c>
      <c r="L1616">
        <v>68.77</v>
      </c>
      <c r="M1616">
        <v>131.52000000000001</v>
      </c>
      <c r="N1616">
        <v>131.5</v>
      </c>
      <c r="O1616">
        <v>0.02</v>
      </c>
      <c r="P1616">
        <v>3008000</v>
      </c>
      <c r="Q1616">
        <f t="shared" si="53"/>
        <v>3.008</v>
      </c>
      <c r="S1616">
        <v>0.02</v>
      </c>
      <c r="Y1616" t="s">
        <v>327</v>
      </c>
      <c r="AA1616">
        <f t="shared" si="54"/>
        <v>22874.524714828898</v>
      </c>
      <c r="AB1616">
        <f t="shared" si="55"/>
        <v>43.716755319148938</v>
      </c>
      <c r="AC1616">
        <f t="shared" si="56"/>
        <v>6.648936170212766E-3</v>
      </c>
      <c r="AD1616">
        <v>20</v>
      </c>
    </row>
    <row r="1617" spans="1:30" x14ac:dyDescent="0.25">
      <c r="A1617" t="s">
        <v>127</v>
      </c>
      <c r="B1617" t="s">
        <v>150</v>
      </c>
      <c r="C1617" t="s">
        <v>151</v>
      </c>
      <c r="D1617" s="2">
        <v>41093</v>
      </c>
      <c r="E1617">
        <v>24</v>
      </c>
      <c r="F1617">
        <v>20</v>
      </c>
      <c r="G1617">
        <v>2300</v>
      </c>
      <c r="I1617">
        <v>300</v>
      </c>
      <c r="J1617">
        <v>200</v>
      </c>
      <c r="K1617">
        <v>199.65</v>
      </c>
      <c r="L1617">
        <v>68.900000000000006</v>
      </c>
      <c r="M1617">
        <v>255.2</v>
      </c>
      <c r="N1617">
        <v>255.2</v>
      </c>
      <c r="O1617">
        <v>0</v>
      </c>
      <c r="P1617">
        <v>4726400</v>
      </c>
      <c r="Q1617">
        <f t="shared" si="53"/>
        <v>4.7263999999999999</v>
      </c>
      <c r="S1617">
        <v>0</v>
      </c>
      <c r="Y1617" t="s">
        <v>327</v>
      </c>
      <c r="AA1617">
        <f t="shared" si="54"/>
        <v>18520.37617554859</v>
      </c>
      <c r="AB1617">
        <f t="shared" si="55"/>
        <v>53.994583615436696</v>
      </c>
      <c r="AC1617">
        <f t="shared" si="56"/>
        <v>0</v>
      </c>
      <c r="AD1617">
        <v>20</v>
      </c>
    </row>
    <row r="1618" spans="1:30" x14ac:dyDescent="0.25">
      <c r="A1618" t="s">
        <v>127</v>
      </c>
      <c r="B1618" t="s">
        <v>150</v>
      </c>
      <c r="C1618" t="s">
        <v>151</v>
      </c>
      <c r="D1618" s="2">
        <v>41093</v>
      </c>
      <c r="E1618">
        <v>24</v>
      </c>
      <c r="F1618">
        <v>20</v>
      </c>
      <c r="G1618">
        <v>2300</v>
      </c>
      <c r="I1618">
        <v>300</v>
      </c>
      <c r="J1618">
        <v>200</v>
      </c>
      <c r="K1618">
        <v>199.65</v>
      </c>
      <c r="L1618">
        <v>68.900000000000006</v>
      </c>
      <c r="M1618">
        <v>255.2</v>
      </c>
      <c r="N1618">
        <v>255.2</v>
      </c>
      <c r="O1618">
        <v>0</v>
      </c>
      <c r="P1618">
        <v>4726400</v>
      </c>
      <c r="Q1618">
        <f t="shared" si="53"/>
        <v>4.7263999999999999</v>
      </c>
      <c r="S1618">
        <v>0</v>
      </c>
      <c r="Y1618" t="s">
        <v>327</v>
      </c>
      <c r="AA1618">
        <f t="shared" si="54"/>
        <v>18520.37617554859</v>
      </c>
      <c r="AB1618">
        <f t="shared" si="55"/>
        <v>53.994583615436696</v>
      </c>
      <c r="AC1618">
        <f t="shared" si="56"/>
        <v>0</v>
      </c>
      <c r="AD1618">
        <v>20</v>
      </c>
    </row>
    <row r="1619" spans="1:30" x14ac:dyDescent="0.25">
      <c r="A1619" t="s">
        <v>127</v>
      </c>
      <c r="B1619" t="s">
        <v>150</v>
      </c>
      <c r="C1619" t="s">
        <v>151</v>
      </c>
      <c r="D1619" s="2">
        <v>41159</v>
      </c>
      <c r="E1619">
        <v>24</v>
      </c>
      <c r="F1619">
        <v>20</v>
      </c>
      <c r="G1619">
        <v>2250</v>
      </c>
      <c r="I1619">
        <v>250</v>
      </c>
      <c r="J1619">
        <v>190</v>
      </c>
      <c r="K1619">
        <v>158.37</v>
      </c>
      <c r="L1619">
        <v>66.48</v>
      </c>
      <c r="M1619">
        <v>275.7</v>
      </c>
      <c r="N1619">
        <v>275.7</v>
      </c>
      <c r="O1619">
        <v>0</v>
      </c>
      <c r="P1619">
        <v>6700000</v>
      </c>
      <c r="Q1619">
        <f t="shared" si="53"/>
        <v>6.7</v>
      </c>
      <c r="S1619">
        <v>0</v>
      </c>
      <c r="Y1619" t="s">
        <v>327</v>
      </c>
      <c r="AA1619">
        <f t="shared" si="54"/>
        <v>24301.777294160322</v>
      </c>
      <c r="AB1619">
        <f t="shared" si="55"/>
        <v>41.149253731343279</v>
      </c>
      <c r="AC1619">
        <f t="shared" si="56"/>
        <v>0</v>
      </c>
      <c r="AD1619">
        <v>20</v>
      </c>
    </row>
    <row r="1620" spans="1:30" x14ac:dyDescent="0.25">
      <c r="A1620" t="s">
        <v>127</v>
      </c>
      <c r="B1620" t="s">
        <v>150</v>
      </c>
      <c r="C1620" t="s">
        <v>151</v>
      </c>
      <c r="D1620" s="2">
        <v>41159</v>
      </c>
      <c r="E1620">
        <v>24</v>
      </c>
      <c r="F1620">
        <v>20</v>
      </c>
      <c r="G1620">
        <v>2250</v>
      </c>
      <c r="I1620">
        <v>250</v>
      </c>
      <c r="J1620">
        <v>190</v>
      </c>
      <c r="K1620">
        <v>158.37</v>
      </c>
      <c r="L1620">
        <v>66.48</v>
      </c>
      <c r="M1620">
        <v>275.7</v>
      </c>
      <c r="N1620">
        <v>275.7</v>
      </c>
      <c r="O1620">
        <v>0</v>
      </c>
      <c r="P1620">
        <v>6700000</v>
      </c>
      <c r="Q1620">
        <f t="shared" si="53"/>
        <v>6.7</v>
      </c>
      <c r="S1620">
        <v>0</v>
      </c>
      <c r="Y1620" t="s">
        <v>327</v>
      </c>
      <c r="AA1620">
        <f t="shared" si="54"/>
        <v>24301.777294160322</v>
      </c>
      <c r="AB1620">
        <f t="shared" si="55"/>
        <v>41.149253731343279</v>
      </c>
      <c r="AC1620">
        <f t="shared" si="56"/>
        <v>0</v>
      </c>
      <c r="AD1620">
        <v>20</v>
      </c>
    </row>
    <row r="1621" spans="1:30" x14ac:dyDescent="0.25">
      <c r="A1621" t="s">
        <v>127</v>
      </c>
      <c r="B1621" t="s">
        <v>150</v>
      </c>
      <c r="C1621" t="s">
        <v>151</v>
      </c>
      <c r="D1621" s="2">
        <v>41222</v>
      </c>
      <c r="E1621">
        <v>24</v>
      </c>
      <c r="F1621">
        <v>20</v>
      </c>
      <c r="G1621">
        <v>2250</v>
      </c>
      <c r="I1621">
        <v>300</v>
      </c>
      <c r="J1621">
        <v>200</v>
      </c>
      <c r="K1621">
        <v>170.6</v>
      </c>
      <c r="L1621">
        <v>68.39</v>
      </c>
      <c r="M1621">
        <v>296.39999999999998</v>
      </c>
      <c r="N1621">
        <v>296.39999999999998</v>
      </c>
      <c r="O1621">
        <v>0</v>
      </c>
      <c r="P1621">
        <v>4845920</v>
      </c>
      <c r="Q1621">
        <f t="shared" si="53"/>
        <v>4.8459199999999996</v>
      </c>
      <c r="S1621">
        <v>0</v>
      </c>
      <c r="Y1621" t="s">
        <v>327</v>
      </c>
      <c r="AA1621">
        <f t="shared" si="54"/>
        <v>16349.257759784077</v>
      </c>
      <c r="AB1621">
        <f t="shared" si="55"/>
        <v>61.16485620893453</v>
      </c>
      <c r="AC1621">
        <f t="shared" si="56"/>
        <v>0</v>
      </c>
      <c r="AD1621">
        <v>20</v>
      </c>
    </row>
    <row r="1622" spans="1:30" x14ac:dyDescent="0.25">
      <c r="A1622" t="s">
        <v>127</v>
      </c>
      <c r="B1622" t="s">
        <v>150</v>
      </c>
      <c r="C1622" t="s">
        <v>151</v>
      </c>
      <c r="D1622" s="2">
        <v>41305</v>
      </c>
      <c r="E1622">
        <v>24</v>
      </c>
      <c r="F1622">
        <v>20</v>
      </c>
      <c r="G1622">
        <v>2300</v>
      </c>
      <c r="I1622">
        <v>380</v>
      </c>
      <c r="J1622">
        <v>295</v>
      </c>
      <c r="K1622">
        <v>238.44499999999999</v>
      </c>
      <c r="L1622">
        <v>74</v>
      </c>
      <c r="M1622">
        <v>352.68</v>
      </c>
      <c r="N1622">
        <v>352.68</v>
      </c>
      <c r="O1622">
        <v>0</v>
      </c>
      <c r="P1622">
        <v>4567040</v>
      </c>
      <c r="Q1622">
        <f t="shared" si="53"/>
        <v>4.5670400000000004</v>
      </c>
      <c r="S1622">
        <v>0</v>
      </c>
      <c r="Y1622" t="s">
        <v>327</v>
      </c>
      <c r="AA1622">
        <f t="shared" si="54"/>
        <v>12949.529318362254</v>
      </c>
      <c r="AB1622">
        <f t="shared" si="55"/>
        <v>77.222883968609864</v>
      </c>
      <c r="AC1622">
        <f t="shared" si="56"/>
        <v>0</v>
      </c>
      <c r="AD1622">
        <v>20</v>
      </c>
    </row>
    <row r="1623" spans="1:30" x14ac:dyDescent="0.25">
      <c r="A1623" t="s">
        <v>127</v>
      </c>
      <c r="B1623" t="s">
        <v>150</v>
      </c>
      <c r="C1623" t="s">
        <v>151</v>
      </c>
      <c r="D1623" s="2">
        <v>41325</v>
      </c>
      <c r="E1623">
        <v>24</v>
      </c>
      <c r="F1623">
        <v>20</v>
      </c>
      <c r="G1623">
        <v>1650</v>
      </c>
      <c r="I1623">
        <v>410</v>
      </c>
      <c r="J1623">
        <v>300</v>
      </c>
      <c r="K1623">
        <v>255.67</v>
      </c>
      <c r="L1623">
        <v>80</v>
      </c>
      <c r="M1623">
        <v>394.67</v>
      </c>
      <c r="N1623">
        <v>394.67</v>
      </c>
      <c r="O1623">
        <v>0</v>
      </c>
      <c r="P1623">
        <v>4689920</v>
      </c>
      <c r="Q1623">
        <f t="shared" si="53"/>
        <v>4.6899199999999999</v>
      </c>
      <c r="S1623">
        <v>0</v>
      </c>
      <c r="Y1623" t="s">
        <v>327</v>
      </c>
      <c r="AA1623">
        <f t="shared" si="54"/>
        <v>11883.142878860819</v>
      </c>
      <c r="AB1623">
        <f t="shared" si="55"/>
        <v>84.152821370087338</v>
      </c>
      <c r="AC1623">
        <f t="shared" si="56"/>
        <v>0</v>
      </c>
      <c r="AD1623">
        <v>20</v>
      </c>
    </row>
    <row r="1624" spans="1:30" x14ac:dyDescent="0.25">
      <c r="A1624" t="s">
        <v>127</v>
      </c>
      <c r="B1624" t="s">
        <v>150</v>
      </c>
      <c r="C1624" t="s">
        <v>151</v>
      </c>
      <c r="D1624" s="2">
        <v>41438</v>
      </c>
      <c r="E1624">
        <v>24</v>
      </c>
      <c r="F1624">
        <v>20</v>
      </c>
      <c r="G1624">
        <v>1700</v>
      </c>
      <c r="I1624">
        <v>400</v>
      </c>
      <c r="J1624">
        <v>285</v>
      </c>
      <c r="K1624">
        <v>224.9</v>
      </c>
      <c r="L1624">
        <v>76</v>
      </c>
      <c r="M1624">
        <v>345.8</v>
      </c>
      <c r="N1624">
        <v>345.8</v>
      </c>
      <c r="O1624">
        <v>0</v>
      </c>
      <c r="P1624">
        <v>3757120</v>
      </c>
      <c r="Q1624">
        <f t="shared" si="53"/>
        <v>3.75712</v>
      </c>
      <c r="S1624">
        <v>0</v>
      </c>
      <c r="Y1624" t="s">
        <v>327</v>
      </c>
      <c r="AA1624">
        <f t="shared" si="54"/>
        <v>10865.008675534991</v>
      </c>
      <c r="AB1624">
        <f t="shared" si="55"/>
        <v>92.038582744229629</v>
      </c>
      <c r="AC1624">
        <f t="shared" si="56"/>
        <v>0</v>
      </c>
      <c r="AD1624">
        <v>20</v>
      </c>
    </row>
    <row r="1625" spans="1:30" x14ac:dyDescent="0.25">
      <c r="A1625" t="s">
        <v>127</v>
      </c>
      <c r="B1625" t="s">
        <v>150</v>
      </c>
      <c r="C1625" t="s">
        <v>151</v>
      </c>
      <c r="D1625" s="2">
        <v>41532</v>
      </c>
      <c r="E1625">
        <v>24</v>
      </c>
      <c r="F1625">
        <v>28</v>
      </c>
      <c r="G1625">
        <v>1600</v>
      </c>
      <c r="I1625">
        <v>390</v>
      </c>
      <c r="J1625">
        <v>285</v>
      </c>
      <c r="K1625">
        <v>259.3</v>
      </c>
      <c r="L1625">
        <v>71.77</v>
      </c>
      <c r="M1625">
        <v>834.53</v>
      </c>
      <c r="N1625">
        <v>834.53</v>
      </c>
      <c r="O1625">
        <v>0</v>
      </c>
      <c r="P1625">
        <v>8357880</v>
      </c>
      <c r="Q1625">
        <f t="shared" si="53"/>
        <v>8.3578799999999998</v>
      </c>
      <c r="S1625">
        <v>0</v>
      </c>
      <c r="Y1625" t="s">
        <v>327</v>
      </c>
      <c r="AA1625">
        <f t="shared" si="54"/>
        <v>10015.074353228763</v>
      </c>
      <c r="AB1625">
        <f t="shared" si="55"/>
        <v>99.849483361809448</v>
      </c>
      <c r="AC1625">
        <f t="shared" si="56"/>
        <v>0</v>
      </c>
      <c r="AD1625">
        <v>28</v>
      </c>
    </row>
    <row r="1626" spans="1:30" x14ac:dyDescent="0.25">
      <c r="A1626" t="s">
        <v>127</v>
      </c>
      <c r="B1626" t="s">
        <v>150</v>
      </c>
      <c r="C1626" t="s">
        <v>151</v>
      </c>
      <c r="D1626" s="2">
        <v>41561</v>
      </c>
      <c r="E1626">
        <v>24</v>
      </c>
      <c r="F1626">
        <v>28</v>
      </c>
      <c r="G1626">
        <v>1600</v>
      </c>
      <c r="I1626">
        <v>390</v>
      </c>
      <c r="J1626">
        <v>290</v>
      </c>
      <c r="K1626">
        <v>270.14</v>
      </c>
      <c r="L1626">
        <v>74.430000000000007</v>
      </c>
      <c r="M1626">
        <v>918.56</v>
      </c>
      <c r="N1626">
        <v>918.56</v>
      </c>
      <c r="O1626">
        <v>0</v>
      </c>
      <c r="P1626">
        <v>9460630</v>
      </c>
      <c r="Q1626">
        <f t="shared" si="53"/>
        <v>9.4606300000000001</v>
      </c>
      <c r="S1626">
        <v>0</v>
      </c>
      <c r="Y1626" t="s">
        <v>327</v>
      </c>
      <c r="AA1626">
        <f t="shared" si="54"/>
        <v>10299.414300644488</v>
      </c>
      <c r="AB1626">
        <f t="shared" si="55"/>
        <v>97.092899732893045</v>
      </c>
      <c r="AC1626">
        <f t="shared" si="56"/>
        <v>0</v>
      </c>
      <c r="AD1626">
        <v>28</v>
      </c>
    </row>
    <row r="1627" spans="1:30" x14ac:dyDescent="0.25">
      <c r="A1627" t="s">
        <v>127</v>
      </c>
      <c r="B1627" t="s">
        <v>150</v>
      </c>
      <c r="C1627" t="s">
        <v>151</v>
      </c>
      <c r="D1627" s="2">
        <v>41638</v>
      </c>
      <c r="E1627">
        <v>24</v>
      </c>
      <c r="F1627">
        <v>28</v>
      </c>
      <c r="G1627">
        <v>1500</v>
      </c>
      <c r="I1627">
        <v>540</v>
      </c>
      <c r="J1627">
        <v>320</v>
      </c>
      <c r="K1627">
        <v>279.70999999999998</v>
      </c>
      <c r="L1627">
        <v>83.61</v>
      </c>
      <c r="M1627">
        <v>1241.42</v>
      </c>
      <c r="N1627">
        <v>1241.42</v>
      </c>
      <c r="O1627">
        <v>0</v>
      </c>
      <c r="P1627">
        <v>11367680</v>
      </c>
      <c r="Q1627">
        <f t="shared" si="53"/>
        <v>11.36768</v>
      </c>
      <c r="S1627">
        <v>0</v>
      </c>
      <c r="Y1627" t="s">
        <v>327</v>
      </c>
      <c r="AA1627">
        <f t="shared" si="54"/>
        <v>9156.9976317442924</v>
      </c>
      <c r="AB1627">
        <f t="shared" si="55"/>
        <v>109.20610010133994</v>
      </c>
      <c r="AC1627">
        <f t="shared" si="56"/>
        <v>0</v>
      </c>
      <c r="AD1627">
        <v>28</v>
      </c>
    </row>
    <row r="1628" spans="1:30" x14ac:dyDescent="0.25">
      <c r="A1628" t="s">
        <v>127</v>
      </c>
      <c r="B1628" t="s">
        <v>150</v>
      </c>
      <c r="C1628" t="s">
        <v>151</v>
      </c>
      <c r="D1628" s="2">
        <v>41653</v>
      </c>
      <c r="E1628">
        <v>24</v>
      </c>
      <c r="F1628">
        <v>28</v>
      </c>
      <c r="G1628">
        <v>1250</v>
      </c>
      <c r="I1628">
        <v>510</v>
      </c>
      <c r="J1628">
        <v>340</v>
      </c>
      <c r="K1628">
        <v>297.02999999999997</v>
      </c>
      <c r="L1628">
        <v>85.45</v>
      </c>
      <c r="M1628">
        <v>1302.49</v>
      </c>
      <c r="N1628">
        <v>1302.49</v>
      </c>
      <c r="O1628">
        <v>0</v>
      </c>
      <c r="P1628">
        <v>11930400</v>
      </c>
      <c r="Q1628">
        <f t="shared" si="53"/>
        <v>11.930400000000001</v>
      </c>
      <c r="S1628">
        <v>0</v>
      </c>
      <c r="Y1628" t="s">
        <v>327</v>
      </c>
      <c r="AA1628">
        <f t="shared" si="54"/>
        <v>9159.6864467289579</v>
      </c>
      <c r="AB1628">
        <f t="shared" si="55"/>
        <v>109.17404278146583</v>
      </c>
      <c r="AC1628">
        <f t="shared" si="56"/>
        <v>0</v>
      </c>
      <c r="AD1628">
        <v>28</v>
      </c>
    </row>
    <row r="1629" spans="1:30" x14ac:dyDescent="0.25">
      <c r="A1629" t="s">
        <v>127</v>
      </c>
      <c r="B1629" t="s">
        <v>150</v>
      </c>
      <c r="C1629" t="s">
        <v>151</v>
      </c>
      <c r="D1629" s="2">
        <v>41683</v>
      </c>
      <c r="E1629">
        <v>24</v>
      </c>
      <c r="F1629">
        <v>28</v>
      </c>
      <c r="G1629">
        <v>1250</v>
      </c>
      <c r="I1629">
        <v>510</v>
      </c>
      <c r="J1629">
        <v>340</v>
      </c>
      <c r="K1629">
        <v>306.42</v>
      </c>
      <c r="L1629">
        <v>88.33</v>
      </c>
      <c r="M1629">
        <v>1374.8</v>
      </c>
      <c r="N1629">
        <v>1374.6006540000001</v>
      </c>
      <c r="O1629">
        <v>0.19934599999987801</v>
      </c>
      <c r="P1629">
        <v>12017760</v>
      </c>
      <c r="Q1629">
        <f t="shared" si="53"/>
        <v>12.017760000000001</v>
      </c>
      <c r="S1629">
        <v>1.4500000000000001E-2</v>
      </c>
      <c r="Y1629" t="s">
        <v>327</v>
      </c>
      <c r="AA1629">
        <f t="shared" si="54"/>
        <v>8742.7282716831869</v>
      </c>
      <c r="AB1629">
        <f t="shared" si="55"/>
        <v>114.3807709589807</v>
      </c>
      <c r="AC1629">
        <f t="shared" si="56"/>
        <v>1.658761699350611E-2</v>
      </c>
      <c r="AD1629">
        <v>28</v>
      </c>
    </row>
    <row r="1630" spans="1:30" x14ac:dyDescent="0.25">
      <c r="A1630" t="s">
        <v>127</v>
      </c>
      <c r="B1630" t="s">
        <v>150</v>
      </c>
      <c r="C1630" t="s">
        <v>151</v>
      </c>
      <c r="D1630" s="2">
        <v>41706</v>
      </c>
      <c r="E1630">
        <v>6</v>
      </c>
      <c r="F1630">
        <v>28</v>
      </c>
      <c r="G1630">
        <v>1950</v>
      </c>
      <c r="I1630">
        <v>420</v>
      </c>
      <c r="J1630">
        <v>260</v>
      </c>
      <c r="K1630">
        <v>230</v>
      </c>
      <c r="L1630">
        <v>70.180000000000007</v>
      </c>
      <c r="M1630">
        <v>802.2</v>
      </c>
      <c r="N1630">
        <v>802.2</v>
      </c>
      <c r="O1630">
        <v>0</v>
      </c>
      <c r="P1630">
        <v>6864640</v>
      </c>
      <c r="Q1630">
        <f t="shared" si="53"/>
        <v>6.8646399999999996</v>
      </c>
      <c r="S1630">
        <v>0</v>
      </c>
      <c r="Y1630" t="s">
        <v>327</v>
      </c>
      <c r="AA1630">
        <f t="shared" si="54"/>
        <v>8557.2675143355773</v>
      </c>
      <c r="AB1630">
        <f t="shared" si="55"/>
        <v>116.85973335819506</v>
      </c>
      <c r="AC1630">
        <f t="shared" si="56"/>
        <v>0</v>
      </c>
      <c r="AD1630">
        <v>28</v>
      </c>
    </row>
    <row r="1631" spans="1:30" x14ac:dyDescent="0.25">
      <c r="A1631" t="s">
        <v>127</v>
      </c>
      <c r="B1631" t="s">
        <v>150</v>
      </c>
      <c r="C1631" t="s">
        <v>151</v>
      </c>
      <c r="D1631" s="2">
        <v>41755</v>
      </c>
      <c r="E1631">
        <v>12</v>
      </c>
      <c r="F1631">
        <v>28</v>
      </c>
      <c r="G1631">
        <v>1500</v>
      </c>
      <c r="I1631">
        <v>320</v>
      </c>
      <c r="J1631">
        <v>205</v>
      </c>
      <c r="K1631">
        <v>187.35</v>
      </c>
      <c r="L1631">
        <v>70.67</v>
      </c>
      <c r="M1631">
        <v>537.38</v>
      </c>
      <c r="N1631">
        <v>536.77974654000002</v>
      </c>
      <c r="O1631">
        <v>0.60025345999997604</v>
      </c>
      <c r="P1631">
        <v>4160000</v>
      </c>
      <c r="Q1631">
        <f t="shared" si="53"/>
        <v>4.16</v>
      </c>
      <c r="S1631">
        <v>0.11169999999999999</v>
      </c>
      <c r="Y1631" t="s">
        <v>328</v>
      </c>
      <c r="AA1631">
        <f t="shared" si="54"/>
        <v>7749.919826175862</v>
      </c>
      <c r="AB1631">
        <f t="shared" si="55"/>
        <v>129.03359291826922</v>
      </c>
      <c r="AC1631">
        <f t="shared" si="56"/>
        <v>0.14429169711537884</v>
      </c>
      <c r="AD1631">
        <v>28</v>
      </c>
    </row>
    <row r="1632" spans="1:30" x14ac:dyDescent="0.25">
      <c r="A1632" t="s">
        <v>127</v>
      </c>
      <c r="B1632" t="s">
        <v>150</v>
      </c>
      <c r="C1632" t="s">
        <v>151</v>
      </c>
      <c r="D1632" s="2">
        <v>41851</v>
      </c>
      <c r="E1632">
        <v>24</v>
      </c>
      <c r="F1632">
        <v>28</v>
      </c>
      <c r="G1632">
        <v>1200</v>
      </c>
      <c r="I1632">
        <v>450</v>
      </c>
      <c r="J1632">
        <v>240</v>
      </c>
      <c r="K1632">
        <v>216.73</v>
      </c>
      <c r="L1632">
        <v>67</v>
      </c>
      <c r="M1632">
        <v>548.20000000000005</v>
      </c>
      <c r="N1632">
        <v>548.20000000000005</v>
      </c>
      <c r="O1632">
        <v>0</v>
      </c>
      <c r="P1632">
        <v>4499560</v>
      </c>
      <c r="Q1632">
        <f t="shared" si="53"/>
        <v>4.4995599999999998</v>
      </c>
      <c r="S1632">
        <v>0</v>
      </c>
      <c r="Y1632" t="s">
        <v>327</v>
      </c>
      <c r="AA1632">
        <f t="shared" si="54"/>
        <v>8207.8803356439257</v>
      </c>
      <c r="AB1632">
        <f t="shared" si="55"/>
        <v>121.83413489318957</v>
      </c>
      <c r="AC1632">
        <f t="shared" si="56"/>
        <v>0</v>
      </c>
      <c r="AD1632">
        <v>28</v>
      </c>
    </row>
    <row r="1633" spans="1:30" x14ac:dyDescent="0.25">
      <c r="A1633" t="s">
        <v>127</v>
      </c>
      <c r="B1633" t="s">
        <v>150</v>
      </c>
      <c r="C1633" t="s">
        <v>151</v>
      </c>
      <c r="D1633" s="2">
        <v>41880</v>
      </c>
      <c r="E1633">
        <v>24</v>
      </c>
      <c r="F1633">
        <v>28</v>
      </c>
      <c r="G1633">
        <v>1300</v>
      </c>
      <c r="I1633">
        <v>420</v>
      </c>
      <c r="J1633">
        <v>260</v>
      </c>
      <c r="K1633">
        <v>227.36</v>
      </c>
      <c r="L1633">
        <v>67.41</v>
      </c>
      <c r="M1633">
        <v>530.72</v>
      </c>
      <c r="N1633">
        <v>530.72</v>
      </c>
      <c r="O1633">
        <v>0</v>
      </c>
      <c r="P1633">
        <v>3907040</v>
      </c>
      <c r="Q1633">
        <f t="shared" si="53"/>
        <v>3.9070399999999998</v>
      </c>
      <c r="S1633">
        <v>0</v>
      </c>
      <c r="Y1633" t="s">
        <v>327</v>
      </c>
      <c r="AA1633">
        <f t="shared" si="54"/>
        <v>7361.7726861621941</v>
      </c>
      <c r="AB1633">
        <f t="shared" si="55"/>
        <v>135.83684835578853</v>
      </c>
      <c r="AC1633">
        <f t="shared" si="56"/>
        <v>0</v>
      </c>
      <c r="AD1633">
        <v>28</v>
      </c>
    </row>
    <row r="1634" spans="1:30" x14ac:dyDescent="0.25">
      <c r="A1634" t="s">
        <v>127</v>
      </c>
      <c r="B1634" t="s">
        <v>150</v>
      </c>
      <c r="C1634" t="s">
        <v>151</v>
      </c>
      <c r="D1634" s="2">
        <v>41880</v>
      </c>
      <c r="E1634">
        <v>24</v>
      </c>
      <c r="F1634">
        <v>28</v>
      </c>
      <c r="G1634">
        <v>1300</v>
      </c>
      <c r="I1634">
        <v>420</v>
      </c>
      <c r="J1634">
        <v>260</v>
      </c>
      <c r="K1634">
        <v>227.36</v>
      </c>
      <c r="L1634">
        <v>67.41</v>
      </c>
      <c r="M1634">
        <v>530.72</v>
      </c>
      <c r="N1634">
        <v>530.72</v>
      </c>
      <c r="O1634">
        <v>0</v>
      </c>
      <c r="P1634">
        <v>3907040</v>
      </c>
      <c r="Q1634">
        <f t="shared" si="53"/>
        <v>3.9070399999999998</v>
      </c>
      <c r="S1634">
        <v>0</v>
      </c>
      <c r="Y1634" t="s">
        <v>327</v>
      </c>
      <c r="AA1634">
        <f t="shared" si="54"/>
        <v>7361.7726861621941</v>
      </c>
      <c r="AB1634">
        <f t="shared" si="55"/>
        <v>135.83684835578853</v>
      </c>
      <c r="AC1634">
        <f t="shared" si="56"/>
        <v>0</v>
      </c>
      <c r="AD1634">
        <v>28</v>
      </c>
    </row>
    <row r="1635" spans="1:30" x14ac:dyDescent="0.25">
      <c r="A1635" t="s">
        <v>127</v>
      </c>
      <c r="B1635" t="s">
        <v>136</v>
      </c>
      <c r="C1635" t="s">
        <v>137</v>
      </c>
      <c r="D1635" s="2">
        <v>35095</v>
      </c>
      <c r="E1635">
        <v>24</v>
      </c>
      <c r="F1635">
        <v>12</v>
      </c>
      <c r="G1635">
        <v>1225</v>
      </c>
      <c r="I1635">
        <v>280</v>
      </c>
      <c r="J1635">
        <v>220</v>
      </c>
      <c r="M1635">
        <v>320</v>
      </c>
      <c r="N1635">
        <v>320</v>
      </c>
      <c r="O1635">
        <v>0</v>
      </c>
      <c r="P1635">
        <v>1114000</v>
      </c>
      <c r="Q1635">
        <f t="shared" si="53"/>
        <v>1.1140000000000001</v>
      </c>
      <c r="AA1635">
        <f t="shared" si="54"/>
        <v>3481.25</v>
      </c>
      <c r="AB1635">
        <f t="shared" si="55"/>
        <v>287.25314183123874</v>
      </c>
      <c r="AC1635">
        <f t="shared" si="56"/>
        <v>0</v>
      </c>
      <c r="AD1635">
        <v>12</v>
      </c>
    </row>
    <row r="1636" spans="1:30" x14ac:dyDescent="0.25">
      <c r="A1636" t="s">
        <v>127</v>
      </c>
      <c r="B1636" t="s">
        <v>136</v>
      </c>
      <c r="C1636" t="s">
        <v>137</v>
      </c>
      <c r="D1636" s="2">
        <v>35103</v>
      </c>
      <c r="E1636">
        <v>24</v>
      </c>
      <c r="F1636">
        <v>16</v>
      </c>
      <c r="G1636">
        <v>1200</v>
      </c>
      <c r="I1636">
        <v>270</v>
      </c>
      <c r="J1636">
        <v>200</v>
      </c>
      <c r="M1636">
        <v>428</v>
      </c>
      <c r="N1636">
        <v>428</v>
      </c>
      <c r="O1636">
        <v>0</v>
      </c>
      <c r="P1636">
        <v>2124900</v>
      </c>
      <c r="Q1636">
        <f t="shared" si="53"/>
        <v>2.1248999999999998</v>
      </c>
      <c r="AA1636">
        <f t="shared" si="54"/>
        <v>4964.7196261682247</v>
      </c>
      <c r="AB1636">
        <f t="shared" si="55"/>
        <v>201.42124335262838</v>
      </c>
      <c r="AC1636">
        <f t="shared" si="56"/>
        <v>0</v>
      </c>
      <c r="AD1636">
        <v>16</v>
      </c>
    </row>
    <row r="1637" spans="1:30" x14ac:dyDescent="0.25">
      <c r="A1637" t="s">
        <v>127</v>
      </c>
      <c r="B1637" t="s">
        <v>136</v>
      </c>
      <c r="C1637" t="s">
        <v>137</v>
      </c>
      <c r="D1637" s="2">
        <v>35116</v>
      </c>
      <c r="E1637">
        <v>24</v>
      </c>
      <c r="F1637">
        <v>20</v>
      </c>
      <c r="G1637">
        <v>2300</v>
      </c>
      <c r="I1637">
        <v>550</v>
      </c>
      <c r="J1637">
        <v>260</v>
      </c>
      <c r="M1637">
        <v>1132</v>
      </c>
      <c r="N1637">
        <v>1132</v>
      </c>
      <c r="O1637">
        <v>0</v>
      </c>
      <c r="P1637">
        <v>5118100</v>
      </c>
      <c r="Q1637">
        <f t="shared" si="53"/>
        <v>5.1181000000000001</v>
      </c>
      <c r="AA1637">
        <f t="shared" si="54"/>
        <v>4521.2897526501765</v>
      </c>
      <c r="AB1637">
        <f t="shared" si="55"/>
        <v>221.17582696703855</v>
      </c>
      <c r="AC1637">
        <f t="shared" si="56"/>
        <v>0</v>
      </c>
      <c r="AD1637">
        <v>20</v>
      </c>
    </row>
    <row r="1638" spans="1:30" x14ac:dyDescent="0.25">
      <c r="A1638" t="s">
        <v>127</v>
      </c>
      <c r="B1638" t="s">
        <v>136</v>
      </c>
      <c r="C1638" t="s">
        <v>137</v>
      </c>
      <c r="D1638" s="2">
        <v>35123</v>
      </c>
      <c r="E1638">
        <v>24</v>
      </c>
      <c r="F1638">
        <v>20</v>
      </c>
      <c r="G1638">
        <v>2540</v>
      </c>
      <c r="I1638">
        <v>360</v>
      </c>
      <c r="J1638">
        <v>200</v>
      </c>
      <c r="M1638">
        <v>1088</v>
      </c>
      <c r="N1638">
        <v>1088</v>
      </c>
      <c r="O1638">
        <v>0</v>
      </c>
      <c r="P1638">
        <v>4912700</v>
      </c>
      <c r="Q1638">
        <f t="shared" si="53"/>
        <v>4.9127000000000001</v>
      </c>
      <c r="AA1638">
        <f t="shared" si="54"/>
        <v>4515.349264705882</v>
      </c>
      <c r="AB1638">
        <f t="shared" si="55"/>
        <v>221.46681051153132</v>
      </c>
      <c r="AC1638">
        <f t="shared" si="56"/>
        <v>0</v>
      </c>
      <c r="AD1638">
        <v>20</v>
      </c>
    </row>
    <row r="1639" spans="1:30" x14ac:dyDescent="0.25">
      <c r="A1639" t="s">
        <v>127</v>
      </c>
      <c r="B1639" t="s">
        <v>136</v>
      </c>
      <c r="C1639" t="s">
        <v>137</v>
      </c>
      <c r="D1639" s="2">
        <v>35130</v>
      </c>
      <c r="E1639">
        <v>24</v>
      </c>
      <c r="F1639">
        <v>20</v>
      </c>
      <c r="G1639">
        <v>2360</v>
      </c>
      <c r="I1639">
        <v>370</v>
      </c>
      <c r="J1639">
        <v>240</v>
      </c>
      <c r="M1639">
        <v>1088</v>
      </c>
      <c r="N1639">
        <v>1088</v>
      </c>
      <c r="O1639">
        <v>0</v>
      </c>
      <c r="P1639">
        <v>5009100</v>
      </c>
      <c r="Q1639">
        <f t="shared" si="53"/>
        <v>5.0091000000000001</v>
      </c>
      <c r="AA1639">
        <f t="shared" si="54"/>
        <v>4603.9522058823532</v>
      </c>
      <c r="AB1639">
        <f t="shared" si="55"/>
        <v>217.20468746880675</v>
      </c>
      <c r="AC1639">
        <f t="shared" si="56"/>
        <v>0</v>
      </c>
      <c r="AD1639">
        <v>20</v>
      </c>
    </row>
    <row r="1640" spans="1:30" x14ac:dyDescent="0.25">
      <c r="A1640" t="s">
        <v>127</v>
      </c>
      <c r="B1640" t="s">
        <v>136</v>
      </c>
      <c r="C1640" t="s">
        <v>137</v>
      </c>
      <c r="D1640" s="2">
        <v>35140</v>
      </c>
      <c r="E1640">
        <v>21.4</v>
      </c>
      <c r="F1640">
        <v>20</v>
      </c>
      <c r="G1640">
        <v>2360</v>
      </c>
      <c r="I1640">
        <v>380</v>
      </c>
      <c r="J1640">
        <v>260</v>
      </c>
      <c r="M1640">
        <v>1100</v>
      </c>
      <c r="N1640">
        <v>1100</v>
      </c>
      <c r="O1640">
        <v>0</v>
      </c>
      <c r="P1640">
        <v>4901200</v>
      </c>
      <c r="Q1640">
        <f t="shared" si="53"/>
        <v>4.9012000000000002</v>
      </c>
      <c r="AA1640">
        <f t="shared" si="54"/>
        <v>4455.636363636364</v>
      </c>
      <c r="AB1640">
        <f t="shared" si="55"/>
        <v>224.43483228597077</v>
      </c>
      <c r="AC1640">
        <f t="shared" si="56"/>
        <v>0</v>
      </c>
      <c r="AD1640">
        <v>20</v>
      </c>
    </row>
    <row r="1641" spans="1:30" x14ac:dyDescent="0.25">
      <c r="A1641" t="s">
        <v>127</v>
      </c>
      <c r="B1641" t="s">
        <v>136</v>
      </c>
      <c r="C1641" t="s">
        <v>137</v>
      </c>
      <c r="D1641" s="2">
        <v>35154</v>
      </c>
      <c r="E1641">
        <v>24</v>
      </c>
      <c r="F1641">
        <v>20</v>
      </c>
      <c r="G1641">
        <v>2360</v>
      </c>
      <c r="I1641">
        <v>340</v>
      </c>
      <c r="J1641">
        <v>220</v>
      </c>
      <c r="M1641">
        <v>1098</v>
      </c>
      <c r="N1641">
        <v>1098</v>
      </c>
      <c r="O1641">
        <v>0</v>
      </c>
      <c r="P1641">
        <v>4887200</v>
      </c>
      <c r="Q1641">
        <f t="shared" si="53"/>
        <v>4.8872</v>
      </c>
      <c r="AA1641">
        <f t="shared" si="54"/>
        <v>4451.0018214936244</v>
      </c>
      <c r="AB1641">
        <f t="shared" si="55"/>
        <v>224.66852185300377</v>
      </c>
      <c r="AC1641">
        <f t="shared" si="56"/>
        <v>0</v>
      </c>
      <c r="AD1641">
        <v>20</v>
      </c>
    </row>
    <row r="1642" spans="1:30" x14ac:dyDescent="0.25">
      <c r="A1642" t="s">
        <v>127</v>
      </c>
      <c r="B1642" t="s">
        <v>136</v>
      </c>
      <c r="C1642" t="s">
        <v>137</v>
      </c>
      <c r="D1642" s="2">
        <v>35167</v>
      </c>
      <c r="E1642">
        <v>24</v>
      </c>
      <c r="F1642">
        <v>20</v>
      </c>
      <c r="G1642">
        <v>2320</v>
      </c>
      <c r="I1642">
        <v>320</v>
      </c>
      <c r="J1642">
        <v>220</v>
      </c>
      <c r="M1642">
        <v>1098</v>
      </c>
      <c r="N1642">
        <v>1098</v>
      </c>
      <c r="O1642">
        <v>0</v>
      </c>
      <c r="P1642">
        <v>4823000</v>
      </c>
      <c r="Q1642">
        <f t="shared" si="53"/>
        <v>4.8230000000000004</v>
      </c>
      <c r="AA1642">
        <f t="shared" si="54"/>
        <v>4392.5318761384333</v>
      </c>
      <c r="AB1642">
        <f t="shared" si="55"/>
        <v>227.65913331951066</v>
      </c>
      <c r="AC1642">
        <f t="shared" si="56"/>
        <v>0</v>
      </c>
      <c r="AD1642">
        <v>20</v>
      </c>
    </row>
    <row r="1643" spans="1:30" x14ac:dyDescent="0.25">
      <c r="A1643" t="s">
        <v>127</v>
      </c>
      <c r="B1643" t="s">
        <v>136</v>
      </c>
      <c r="C1643" t="s">
        <v>137</v>
      </c>
      <c r="D1643" s="2">
        <v>35182</v>
      </c>
      <c r="E1643">
        <v>24</v>
      </c>
      <c r="F1643">
        <v>20</v>
      </c>
      <c r="G1643">
        <v>2400</v>
      </c>
      <c r="I1643">
        <v>380</v>
      </c>
      <c r="J1643">
        <v>280</v>
      </c>
      <c r="M1643">
        <v>1098</v>
      </c>
      <c r="N1643">
        <v>1098</v>
      </c>
      <c r="O1643">
        <v>0</v>
      </c>
      <c r="P1643">
        <v>5124000</v>
      </c>
      <c r="Q1643">
        <f t="shared" si="53"/>
        <v>5.1239999999999997</v>
      </c>
      <c r="AA1643">
        <f t="shared" si="54"/>
        <v>4666.666666666667</v>
      </c>
      <c r="AB1643">
        <f t="shared" si="55"/>
        <v>214.28571428571431</v>
      </c>
      <c r="AC1643">
        <f t="shared" si="56"/>
        <v>0</v>
      </c>
      <c r="AD1643">
        <v>20</v>
      </c>
    </row>
    <row r="1644" spans="1:30" x14ac:dyDescent="0.25">
      <c r="A1644" t="s">
        <v>127</v>
      </c>
      <c r="B1644" t="s">
        <v>136</v>
      </c>
      <c r="C1644" t="s">
        <v>137</v>
      </c>
      <c r="D1644" s="2">
        <v>35191</v>
      </c>
      <c r="E1644">
        <v>24</v>
      </c>
      <c r="F1644">
        <v>20</v>
      </c>
      <c r="G1644">
        <v>2500</v>
      </c>
      <c r="I1644">
        <v>400</v>
      </c>
      <c r="J1644">
        <v>250</v>
      </c>
      <c r="M1644">
        <v>1098</v>
      </c>
      <c r="N1644">
        <v>1098</v>
      </c>
      <c r="O1644">
        <v>0</v>
      </c>
      <c r="P1644">
        <v>5055100</v>
      </c>
      <c r="Q1644">
        <f t="shared" si="53"/>
        <v>5.0551000000000004</v>
      </c>
      <c r="AA1644">
        <f t="shared" si="54"/>
        <v>4603.9162112932609</v>
      </c>
      <c r="AB1644">
        <f t="shared" si="55"/>
        <v>217.20638563035348</v>
      </c>
      <c r="AC1644">
        <f t="shared" si="56"/>
        <v>0</v>
      </c>
      <c r="AD1644">
        <v>20</v>
      </c>
    </row>
    <row r="1645" spans="1:30" x14ac:dyDescent="0.25">
      <c r="A1645" t="s">
        <v>127</v>
      </c>
      <c r="B1645" t="s">
        <v>136</v>
      </c>
      <c r="C1645" t="s">
        <v>137</v>
      </c>
      <c r="D1645" s="2">
        <v>35204</v>
      </c>
      <c r="E1645">
        <v>24</v>
      </c>
      <c r="F1645">
        <v>20</v>
      </c>
      <c r="G1645">
        <v>2480</v>
      </c>
      <c r="I1645">
        <v>360</v>
      </c>
      <c r="J1645">
        <v>260</v>
      </c>
      <c r="M1645">
        <v>1016</v>
      </c>
      <c r="N1645">
        <v>1016</v>
      </c>
      <c r="O1645">
        <v>0</v>
      </c>
      <c r="P1645">
        <v>4912000</v>
      </c>
      <c r="Q1645">
        <f t="shared" si="53"/>
        <v>4.9119999999999999</v>
      </c>
      <c r="AA1645">
        <f t="shared" si="54"/>
        <v>4834.6456692913389</v>
      </c>
      <c r="AB1645">
        <f t="shared" si="55"/>
        <v>206.84039087947883</v>
      </c>
      <c r="AC1645">
        <f t="shared" si="56"/>
        <v>0</v>
      </c>
      <c r="AD1645">
        <v>20</v>
      </c>
    </row>
    <row r="1646" spans="1:30" x14ac:dyDescent="0.25">
      <c r="A1646" t="s">
        <v>127</v>
      </c>
      <c r="B1646" t="s">
        <v>136</v>
      </c>
      <c r="C1646" t="s">
        <v>137</v>
      </c>
      <c r="D1646" s="2">
        <v>35225</v>
      </c>
      <c r="E1646">
        <v>24</v>
      </c>
      <c r="F1646">
        <v>20</v>
      </c>
      <c r="G1646">
        <v>2500</v>
      </c>
      <c r="I1646">
        <v>350</v>
      </c>
      <c r="J1646">
        <v>260</v>
      </c>
      <c r="M1646">
        <v>1016</v>
      </c>
      <c r="N1646">
        <v>1016</v>
      </c>
      <c r="O1646">
        <v>0</v>
      </c>
      <c r="P1646">
        <v>5021000</v>
      </c>
      <c r="Q1646">
        <f t="shared" si="53"/>
        <v>5.0209999999999999</v>
      </c>
      <c r="AA1646">
        <f t="shared" si="54"/>
        <v>4941.929133858268</v>
      </c>
      <c r="AB1646">
        <f t="shared" si="55"/>
        <v>202.35012945628361</v>
      </c>
      <c r="AC1646">
        <f t="shared" si="56"/>
        <v>0</v>
      </c>
      <c r="AD1646">
        <v>20</v>
      </c>
    </row>
    <row r="1647" spans="1:30" x14ac:dyDescent="0.25">
      <c r="A1647" t="s">
        <v>127</v>
      </c>
      <c r="B1647" t="s">
        <v>136</v>
      </c>
      <c r="C1647" t="s">
        <v>137</v>
      </c>
      <c r="D1647" s="2">
        <v>35246</v>
      </c>
      <c r="E1647">
        <v>24</v>
      </c>
      <c r="F1647">
        <v>20</v>
      </c>
      <c r="G1647">
        <v>2500</v>
      </c>
      <c r="I1647">
        <v>390</v>
      </c>
      <c r="J1647">
        <v>260</v>
      </c>
      <c r="M1647">
        <v>1036</v>
      </c>
      <c r="N1647">
        <v>1036</v>
      </c>
      <c r="O1647">
        <v>0</v>
      </c>
      <c r="P1647">
        <v>4826000</v>
      </c>
      <c r="Q1647">
        <f t="shared" si="53"/>
        <v>4.8259999999999996</v>
      </c>
      <c r="AA1647">
        <f t="shared" si="54"/>
        <v>4658.3011583011585</v>
      </c>
      <c r="AB1647">
        <f t="shared" si="55"/>
        <v>214.67053460422713</v>
      </c>
      <c r="AC1647">
        <f t="shared" si="56"/>
        <v>0</v>
      </c>
      <c r="AD1647">
        <v>20</v>
      </c>
    </row>
    <row r="1648" spans="1:30" x14ac:dyDescent="0.25">
      <c r="A1648" t="s">
        <v>127</v>
      </c>
      <c r="B1648" t="s">
        <v>136</v>
      </c>
      <c r="C1648" t="s">
        <v>137</v>
      </c>
      <c r="D1648" s="2">
        <v>35257</v>
      </c>
      <c r="E1648">
        <v>24</v>
      </c>
      <c r="F1648">
        <v>20</v>
      </c>
      <c r="G1648">
        <v>2080</v>
      </c>
      <c r="I1648">
        <v>380</v>
      </c>
      <c r="J1648">
        <v>240</v>
      </c>
      <c r="M1648">
        <v>940</v>
      </c>
      <c r="N1648">
        <v>940</v>
      </c>
      <c r="O1648">
        <v>0</v>
      </c>
      <c r="P1648">
        <v>5454300</v>
      </c>
      <c r="Q1648">
        <f t="shared" si="53"/>
        <v>5.4542999999999999</v>
      </c>
      <c r="AA1648">
        <f t="shared" si="54"/>
        <v>5802.4468085106382</v>
      </c>
      <c r="AB1648">
        <f t="shared" si="55"/>
        <v>172.34108868232403</v>
      </c>
      <c r="AC1648">
        <f t="shared" si="56"/>
        <v>0</v>
      </c>
      <c r="AD1648">
        <v>20</v>
      </c>
    </row>
    <row r="1649" spans="1:30" x14ac:dyDescent="0.25">
      <c r="A1649" t="s">
        <v>127</v>
      </c>
      <c r="B1649" t="s">
        <v>136</v>
      </c>
      <c r="C1649" t="s">
        <v>137</v>
      </c>
      <c r="D1649" s="2">
        <v>35273</v>
      </c>
      <c r="E1649">
        <v>24</v>
      </c>
      <c r="F1649">
        <v>20</v>
      </c>
      <c r="G1649">
        <v>2080</v>
      </c>
      <c r="I1649">
        <v>380</v>
      </c>
      <c r="J1649">
        <v>240</v>
      </c>
      <c r="M1649">
        <v>940</v>
      </c>
      <c r="N1649">
        <v>940</v>
      </c>
      <c r="O1649">
        <v>0</v>
      </c>
      <c r="P1649">
        <v>5454300</v>
      </c>
      <c r="Q1649">
        <f t="shared" si="53"/>
        <v>5.4542999999999999</v>
      </c>
      <c r="AA1649">
        <f t="shared" si="54"/>
        <v>5802.4468085106382</v>
      </c>
      <c r="AB1649">
        <f t="shared" si="55"/>
        <v>172.34108868232403</v>
      </c>
      <c r="AC1649">
        <f t="shared" si="56"/>
        <v>0</v>
      </c>
      <c r="AD1649">
        <v>20</v>
      </c>
    </row>
    <row r="1650" spans="1:30" x14ac:dyDescent="0.25">
      <c r="A1650" t="s">
        <v>127</v>
      </c>
      <c r="B1650" t="s">
        <v>136</v>
      </c>
      <c r="C1650" t="s">
        <v>137</v>
      </c>
      <c r="D1650" s="2">
        <v>35286</v>
      </c>
      <c r="E1650">
        <v>24</v>
      </c>
      <c r="F1650">
        <v>20</v>
      </c>
      <c r="G1650">
        <v>2600</v>
      </c>
      <c r="I1650">
        <v>410</v>
      </c>
      <c r="J1650">
        <v>180</v>
      </c>
      <c r="M1650">
        <v>737</v>
      </c>
      <c r="N1650">
        <v>737</v>
      </c>
      <c r="O1650">
        <v>0</v>
      </c>
      <c r="P1650">
        <v>4081200</v>
      </c>
      <c r="Q1650">
        <f t="shared" si="53"/>
        <v>4.0811999999999999</v>
      </c>
      <c r="AA1650">
        <f t="shared" si="54"/>
        <v>5537.5848032564454</v>
      </c>
      <c r="AB1650">
        <f t="shared" si="55"/>
        <v>180.58414191904342</v>
      </c>
      <c r="AC1650">
        <f t="shared" si="56"/>
        <v>0</v>
      </c>
      <c r="AD1650">
        <v>20</v>
      </c>
    </row>
    <row r="1651" spans="1:30" x14ac:dyDescent="0.25">
      <c r="A1651" t="s">
        <v>127</v>
      </c>
      <c r="B1651" t="s">
        <v>136</v>
      </c>
      <c r="C1651" t="s">
        <v>137</v>
      </c>
      <c r="D1651" s="2">
        <v>35302</v>
      </c>
      <c r="E1651">
        <v>24</v>
      </c>
      <c r="F1651">
        <v>20</v>
      </c>
      <c r="G1651">
        <v>2610</v>
      </c>
      <c r="I1651">
        <v>360</v>
      </c>
      <c r="J1651">
        <v>260</v>
      </c>
      <c r="M1651">
        <v>711</v>
      </c>
      <c r="N1651">
        <v>711</v>
      </c>
      <c r="O1651">
        <v>0</v>
      </c>
      <c r="P1651">
        <v>4203100</v>
      </c>
      <c r="Q1651">
        <f t="shared" si="53"/>
        <v>4.2031000000000001</v>
      </c>
      <c r="AA1651">
        <f t="shared" si="54"/>
        <v>5911.5330520393809</v>
      </c>
      <c r="AB1651">
        <f t="shared" si="55"/>
        <v>169.16085746234921</v>
      </c>
      <c r="AC1651">
        <f t="shared" si="56"/>
        <v>0</v>
      </c>
      <c r="AD1651">
        <v>20</v>
      </c>
    </row>
    <row r="1652" spans="1:30" x14ac:dyDescent="0.25">
      <c r="A1652" t="s">
        <v>127</v>
      </c>
      <c r="B1652" t="s">
        <v>136</v>
      </c>
      <c r="C1652" t="s">
        <v>137</v>
      </c>
      <c r="D1652" s="2">
        <v>35337</v>
      </c>
      <c r="E1652">
        <v>24</v>
      </c>
      <c r="F1652">
        <v>20</v>
      </c>
      <c r="G1652">
        <v>2680</v>
      </c>
      <c r="I1652">
        <v>330</v>
      </c>
      <c r="J1652">
        <v>220</v>
      </c>
      <c r="M1652">
        <v>709</v>
      </c>
      <c r="N1652">
        <v>709</v>
      </c>
      <c r="O1652">
        <v>0</v>
      </c>
      <c r="P1652">
        <v>4531000</v>
      </c>
      <c r="Q1652">
        <f t="shared" si="53"/>
        <v>4.5309999999999997</v>
      </c>
      <c r="AA1652">
        <f t="shared" si="54"/>
        <v>6390.6911142454164</v>
      </c>
      <c r="AB1652">
        <f t="shared" si="55"/>
        <v>156.47759876406974</v>
      </c>
      <c r="AC1652">
        <f t="shared" si="56"/>
        <v>0</v>
      </c>
      <c r="AD1652">
        <v>20</v>
      </c>
    </row>
    <row r="1653" spans="1:30" x14ac:dyDescent="0.25">
      <c r="A1653" t="s">
        <v>127</v>
      </c>
      <c r="B1653" t="s">
        <v>136</v>
      </c>
      <c r="C1653" t="s">
        <v>137</v>
      </c>
      <c r="D1653" s="2">
        <v>35341</v>
      </c>
      <c r="E1653">
        <v>24</v>
      </c>
      <c r="F1653">
        <v>20</v>
      </c>
      <c r="G1653">
        <v>2650</v>
      </c>
      <c r="I1653">
        <v>400</v>
      </c>
      <c r="J1653">
        <v>270</v>
      </c>
      <c r="M1653">
        <v>709</v>
      </c>
      <c r="N1653">
        <v>709</v>
      </c>
      <c r="O1653">
        <v>0</v>
      </c>
      <c r="P1653">
        <v>4531000</v>
      </c>
      <c r="Q1653">
        <f t="shared" si="53"/>
        <v>4.5309999999999997</v>
      </c>
      <c r="AA1653">
        <f t="shared" si="54"/>
        <v>6390.6911142454164</v>
      </c>
      <c r="AB1653">
        <f t="shared" si="55"/>
        <v>156.47759876406974</v>
      </c>
      <c r="AC1653">
        <f t="shared" si="56"/>
        <v>0</v>
      </c>
      <c r="AD1653">
        <v>20</v>
      </c>
    </row>
    <row r="1654" spans="1:30" x14ac:dyDescent="0.25">
      <c r="A1654" t="s">
        <v>127</v>
      </c>
      <c r="B1654" t="s">
        <v>136</v>
      </c>
      <c r="C1654" t="s">
        <v>137</v>
      </c>
      <c r="D1654" s="2">
        <v>35351</v>
      </c>
      <c r="E1654">
        <v>24</v>
      </c>
      <c r="F1654">
        <v>20</v>
      </c>
      <c r="G1654">
        <v>2660</v>
      </c>
      <c r="I1654">
        <v>320</v>
      </c>
      <c r="J1654">
        <v>240</v>
      </c>
      <c r="M1654">
        <v>724</v>
      </c>
      <c r="N1654">
        <v>724</v>
      </c>
      <c r="O1654">
        <v>0</v>
      </c>
      <c r="P1654">
        <v>4452300</v>
      </c>
      <c r="Q1654">
        <f t="shared" si="53"/>
        <v>4.4523000000000001</v>
      </c>
      <c r="AA1654">
        <f t="shared" si="54"/>
        <v>6149.5856353591162</v>
      </c>
      <c r="AB1654">
        <f t="shared" si="55"/>
        <v>162.61258226085394</v>
      </c>
      <c r="AC1654">
        <f t="shared" si="56"/>
        <v>0</v>
      </c>
      <c r="AD1654">
        <v>20</v>
      </c>
    </row>
    <row r="1655" spans="1:30" x14ac:dyDescent="0.25">
      <c r="A1655" t="s">
        <v>127</v>
      </c>
      <c r="B1655" t="s">
        <v>136</v>
      </c>
      <c r="C1655" t="s">
        <v>137</v>
      </c>
      <c r="D1655" s="2">
        <v>35368</v>
      </c>
      <c r="E1655">
        <v>24</v>
      </c>
      <c r="F1655">
        <v>16</v>
      </c>
      <c r="G1655">
        <v>2700</v>
      </c>
      <c r="I1655">
        <v>380</v>
      </c>
      <c r="J1655">
        <v>310</v>
      </c>
      <c r="M1655">
        <v>508</v>
      </c>
      <c r="N1655">
        <v>508</v>
      </c>
      <c r="O1655">
        <v>0</v>
      </c>
      <c r="P1655">
        <v>3452100</v>
      </c>
      <c r="Q1655">
        <f t="shared" si="53"/>
        <v>3.4521000000000002</v>
      </c>
      <c r="AA1655">
        <f t="shared" si="54"/>
        <v>6795.4724409448818</v>
      </c>
      <c r="AB1655">
        <f t="shared" si="55"/>
        <v>147.15680310535615</v>
      </c>
      <c r="AC1655">
        <f t="shared" si="56"/>
        <v>0</v>
      </c>
      <c r="AD1655">
        <v>16</v>
      </c>
    </row>
    <row r="1656" spans="1:30" x14ac:dyDescent="0.25">
      <c r="A1656" t="s">
        <v>127</v>
      </c>
      <c r="B1656" t="s">
        <v>136</v>
      </c>
      <c r="C1656" t="s">
        <v>137</v>
      </c>
      <c r="D1656" s="2">
        <v>35375</v>
      </c>
      <c r="E1656">
        <v>24</v>
      </c>
      <c r="F1656">
        <v>16</v>
      </c>
      <c r="G1656">
        <v>2700</v>
      </c>
      <c r="I1656">
        <v>300</v>
      </c>
      <c r="J1656">
        <v>260</v>
      </c>
      <c r="M1656">
        <v>508</v>
      </c>
      <c r="N1656">
        <v>508</v>
      </c>
      <c r="O1656">
        <v>0</v>
      </c>
      <c r="P1656">
        <v>3452100</v>
      </c>
      <c r="Q1656">
        <f t="shared" si="53"/>
        <v>3.4521000000000002</v>
      </c>
      <c r="AA1656">
        <f t="shared" si="54"/>
        <v>6795.4724409448818</v>
      </c>
      <c r="AB1656">
        <f t="shared" si="55"/>
        <v>147.15680310535615</v>
      </c>
      <c r="AC1656">
        <f t="shared" si="56"/>
        <v>0</v>
      </c>
      <c r="AD1656">
        <v>16</v>
      </c>
    </row>
    <row r="1657" spans="1:30" x14ac:dyDescent="0.25">
      <c r="A1657" t="s">
        <v>127</v>
      </c>
      <c r="B1657" t="s">
        <v>136</v>
      </c>
      <c r="C1657" t="s">
        <v>137</v>
      </c>
      <c r="D1657" s="2">
        <v>35383</v>
      </c>
      <c r="E1657">
        <v>24</v>
      </c>
      <c r="F1657">
        <v>16</v>
      </c>
      <c r="G1657">
        <v>2010</v>
      </c>
      <c r="I1657">
        <v>700</v>
      </c>
      <c r="J1657">
        <v>610</v>
      </c>
      <c r="M1657">
        <v>455</v>
      </c>
      <c r="N1657">
        <v>455</v>
      </c>
      <c r="O1657">
        <v>0</v>
      </c>
      <c r="P1657">
        <v>2684800</v>
      </c>
      <c r="Q1657">
        <f t="shared" si="53"/>
        <v>2.6848000000000001</v>
      </c>
      <c r="AA1657">
        <f t="shared" si="54"/>
        <v>5900.6593406593411</v>
      </c>
      <c r="AB1657">
        <f t="shared" si="55"/>
        <v>169.47258641239571</v>
      </c>
      <c r="AC1657">
        <f t="shared" si="56"/>
        <v>0</v>
      </c>
      <c r="AD1657">
        <v>16</v>
      </c>
    </row>
    <row r="1658" spans="1:30" x14ac:dyDescent="0.25">
      <c r="A1658" t="s">
        <v>127</v>
      </c>
      <c r="B1658" t="s">
        <v>136</v>
      </c>
      <c r="C1658" t="s">
        <v>137</v>
      </c>
      <c r="D1658" s="2">
        <v>35397</v>
      </c>
      <c r="E1658">
        <v>24</v>
      </c>
      <c r="F1658">
        <v>16</v>
      </c>
      <c r="G1658">
        <v>2050</v>
      </c>
      <c r="I1658">
        <v>660</v>
      </c>
      <c r="J1658">
        <v>600</v>
      </c>
      <c r="M1658">
        <v>501</v>
      </c>
      <c r="N1658">
        <v>501</v>
      </c>
      <c r="O1658">
        <v>0</v>
      </c>
      <c r="P1658">
        <v>2679000</v>
      </c>
      <c r="Q1658">
        <f t="shared" si="53"/>
        <v>2.6789999999999998</v>
      </c>
      <c r="AA1658">
        <f t="shared" si="54"/>
        <v>5347.3053892215567</v>
      </c>
      <c r="AB1658">
        <f t="shared" si="55"/>
        <v>187.01007838745801</v>
      </c>
      <c r="AC1658">
        <f t="shared" si="56"/>
        <v>0</v>
      </c>
      <c r="AD1658">
        <v>16</v>
      </c>
    </row>
    <row r="1659" spans="1:30" x14ac:dyDescent="0.25">
      <c r="A1659" t="s">
        <v>127</v>
      </c>
      <c r="B1659" t="s">
        <v>136</v>
      </c>
      <c r="C1659" t="s">
        <v>137</v>
      </c>
      <c r="D1659" s="2">
        <v>35432</v>
      </c>
      <c r="E1659">
        <v>24</v>
      </c>
      <c r="F1659">
        <v>16</v>
      </c>
      <c r="G1659">
        <v>2700</v>
      </c>
      <c r="I1659">
        <v>300</v>
      </c>
      <c r="J1659">
        <v>240</v>
      </c>
      <c r="M1659">
        <v>441</v>
      </c>
      <c r="N1659">
        <v>441</v>
      </c>
      <c r="O1659">
        <v>0</v>
      </c>
      <c r="P1659">
        <v>3287100</v>
      </c>
      <c r="Q1659">
        <f t="shared" si="53"/>
        <v>3.2871000000000001</v>
      </c>
      <c r="AA1659">
        <f t="shared" si="54"/>
        <v>7453.7414965986391</v>
      </c>
      <c r="AB1659">
        <f t="shared" si="55"/>
        <v>134.16081044081409</v>
      </c>
      <c r="AC1659">
        <f t="shared" si="56"/>
        <v>0</v>
      </c>
      <c r="AD1659">
        <v>16</v>
      </c>
    </row>
    <row r="1660" spans="1:30" x14ac:dyDescent="0.25">
      <c r="A1660" t="s">
        <v>127</v>
      </c>
      <c r="B1660" t="s">
        <v>136</v>
      </c>
      <c r="C1660" t="s">
        <v>137</v>
      </c>
      <c r="D1660" s="2">
        <v>35444</v>
      </c>
      <c r="E1660">
        <v>24</v>
      </c>
      <c r="F1660">
        <v>16</v>
      </c>
      <c r="G1660">
        <v>2000</v>
      </c>
      <c r="I1660">
        <v>570</v>
      </c>
      <c r="J1660">
        <v>410</v>
      </c>
      <c r="M1660">
        <v>469</v>
      </c>
      <c r="N1660">
        <v>453</v>
      </c>
      <c r="O1660">
        <v>16</v>
      </c>
      <c r="P1660">
        <v>2797400</v>
      </c>
      <c r="Q1660">
        <f t="shared" si="53"/>
        <v>2.7974000000000001</v>
      </c>
      <c r="AA1660">
        <f t="shared" si="54"/>
        <v>6175.2759381898459</v>
      </c>
      <c r="AB1660">
        <f t="shared" si="55"/>
        <v>161.93608350611282</v>
      </c>
      <c r="AC1660">
        <f t="shared" si="56"/>
        <v>5.7195967684278255</v>
      </c>
      <c r="AD1660">
        <v>16</v>
      </c>
    </row>
    <row r="1661" spans="1:30" x14ac:dyDescent="0.25">
      <c r="A1661" t="s">
        <v>127</v>
      </c>
      <c r="B1661" t="s">
        <v>136</v>
      </c>
      <c r="C1661" t="s">
        <v>137</v>
      </c>
      <c r="D1661" s="2">
        <v>35450</v>
      </c>
      <c r="E1661">
        <v>24</v>
      </c>
      <c r="F1661">
        <v>16</v>
      </c>
      <c r="G1661">
        <v>2700</v>
      </c>
      <c r="I1661">
        <v>300</v>
      </c>
      <c r="J1661">
        <v>240</v>
      </c>
      <c r="M1661">
        <v>455</v>
      </c>
      <c r="N1661">
        <v>455</v>
      </c>
      <c r="O1661">
        <v>0</v>
      </c>
      <c r="P1661">
        <v>2629700</v>
      </c>
      <c r="Q1661">
        <f t="shared" si="53"/>
        <v>2.6297000000000001</v>
      </c>
      <c r="AA1661">
        <f t="shared" si="54"/>
        <v>5779.5604395604396</v>
      </c>
      <c r="AB1661">
        <f t="shared" si="55"/>
        <v>173.02353880670799</v>
      </c>
      <c r="AC1661">
        <f t="shared" si="56"/>
        <v>0</v>
      </c>
      <c r="AD1661">
        <v>16</v>
      </c>
    </row>
    <row r="1662" spans="1:30" x14ac:dyDescent="0.25">
      <c r="A1662" t="s">
        <v>127</v>
      </c>
      <c r="B1662" t="s">
        <v>136</v>
      </c>
      <c r="C1662" t="s">
        <v>137</v>
      </c>
      <c r="D1662" s="2">
        <v>35459</v>
      </c>
      <c r="E1662">
        <v>24</v>
      </c>
      <c r="F1662">
        <v>16</v>
      </c>
      <c r="G1662">
        <v>2700</v>
      </c>
      <c r="I1662">
        <v>300</v>
      </c>
      <c r="J1662">
        <v>240</v>
      </c>
      <c r="M1662">
        <v>454</v>
      </c>
      <c r="N1662">
        <v>454</v>
      </c>
      <c r="O1662">
        <v>0</v>
      </c>
      <c r="P1662">
        <v>3474900</v>
      </c>
      <c r="Q1662">
        <f t="shared" si="53"/>
        <v>3.4748999999999999</v>
      </c>
      <c r="AA1662">
        <f t="shared" si="54"/>
        <v>7653.964757709251</v>
      </c>
      <c r="AB1662">
        <f t="shared" si="55"/>
        <v>130.65124176235287</v>
      </c>
      <c r="AC1662">
        <f t="shared" si="56"/>
        <v>0</v>
      </c>
      <c r="AD1662">
        <v>16</v>
      </c>
    </row>
    <row r="1663" spans="1:30" x14ac:dyDescent="0.25">
      <c r="A1663" t="s">
        <v>127</v>
      </c>
      <c r="B1663" t="s">
        <v>136</v>
      </c>
      <c r="C1663" t="s">
        <v>137</v>
      </c>
      <c r="D1663" s="2">
        <v>35478</v>
      </c>
      <c r="E1663">
        <v>24</v>
      </c>
      <c r="F1663">
        <v>20</v>
      </c>
      <c r="G1663">
        <v>2640</v>
      </c>
      <c r="I1663">
        <v>420</v>
      </c>
      <c r="J1663">
        <v>320</v>
      </c>
      <c r="M1663">
        <v>761</v>
      </c>
      <c r="N1663">
        <v>761</v>
      </c>
      <c r="O1663">
        <v>0</v>
      </c>
      <c r="P1663">
        <v>5043700</v>
      </c>
      <c r="Q1663">
        <f t="shared" si="53"/>
        <v>5.0437000000000003</v>
      </c>
      <c r="AA1663">
        <f t="shared" si="54"/>
        <v>6627.7266754270695</v>
      </c>
      <c r="AB1663">
        <f t="shared" si="55"/>
        <v>150.88129746019786</v>
      </c>
      <c r="AC1663">
        <f t="shared" si="56"/>
        <v>0</v>
      </c>
      <c r="AD1663">
        <v>20</v>
      </c>
    </row>
    <row r="1664" spans="1:30" x14ac:dyDescent="0.25">
      <c r="A1664" t="s">
        <v>127</v>
      </c>
      <c r="B1664" t="s">
        <v>136</v>
      </c>
      <c r="C1664" t="s">
        <v>137</v>
      </c>
      <c r="D1664" s="2">
        <v>35486</v>
      </c>
      <c r="E1664">
        <v>24</v>
      </c>
      <c r="F1664">
        <v>20</v>
      </c>
      <c r="G1664">
        <v>2700</v>
      </c>
      <c r="I1664">
        <v>370</v>
      </c>
      <c r="J1664">
        <v>220</v>
      </c>
      <c r="M1664">
        <v>663</v>
      </c>
      <c r="N1664">
        <v>663</v>
      </c>
      <c r="O1664">
        <v>0</v>
      </c>
      <c r="P1664">
        <v>5349400</v>
      </c>
      <c r="Q1664">
        <f t="shared" si="53"/>
        <v>5.3494000000000002</v>
      </c>
      <c r="AA1664">
        <f t="shared" si="54"/>
        <v>8068.476621417798</v>
      </c>
      <c r="AB1664">
        <f t="shared" si="55"/>
        <v>123.93913336075073</v>
      </c>
      <c r="AC1664">
        <f t="shared" si="56"/>
        <v>0</v>
      </c>
      <c r="AD1664">
        <v>20</v>
      </c>
    </row>
    <row r="1665" spans="1:30" x14ac:dyDescent="0.25">
      <c r="A1665" t="s">
        <v>127</v>
      </c>
      <c r="B1665" t="s">
        <v>136</v>
      </c>
      <c r="C1665" t="s">
        <v>137</v>
      </c>
      <c r="D1665" s="2">
        <v>35493</v>
      </c>
      <c r="E1665">
        <v>24</v>
      </c>
      <c r="F1665">
        <v>20</v>
      </c>
      <c r="G1665">
        <v>2820</v>
      </c>
      <c r="I1665">
        <v>400</v>
      </c>
      <c r="J1665">
        <v>360</v>
      </c>
      <c r="M1665">
        <v>671</v>
      </c>
      <c r="N1665">
        <v>671</v>
      </c>
      <c r="O1665">
        <v>0</v>
      </c>
      <c r="P1665">
        <v>5343000</v>
      </c>
      <c r="Q1665">
        <f t="shared" si="53"/>
        <v>5.343</v>
      </c>
      <c r="AA1665">
        <f t="shared" si="54"/>
        <v>7962.7421758569299</v>
      </c>
      <c r="AB1665">
        <f t="shared" si="55"/>
        <v>125.58487740969493</v>
      </c>
      <c r="AC1665">
        <f t="shared" si="56"/>
        <v>0</v>
      </c>
      <c r="AD1665">
        <v>20</v>
      </c>
    </row>
    <row r="1666" spans="1:30" x14ac:dyDescent="0.25">
      <c r="A1666" t="s">
        <v>127</v>
      </c>
      <c r="B1666" t="s">
        <v>136</v>
      </c>
      <c r="C1666" t="s">
        <v>137</v>
      </c>
      <c r="D1666" s="2">
        <v>35504</v>
      </c>
      <c r="E1666">
        <v>24</v>
      </c>
      <c r="F1666">
        <v>20</v>
      </c>
      <c r="G1666">
        <v>2800</v>
      </c>
      <c r="I1666">
        <v>470</v>
      </c>
      <c r="J1666">
        <v>360</v>
      </c>
      <c r="M1666">
        <v>665</v>
      </c>
      <c r="N1666">
        <v>665</v>
      </c>
      <c r="O1666">
        <v>0</v>
      </c>
      <c r="P1666">
        <v>5500100</v>
      </c>
      <c r="Q1666">
        <f t="shared" ref="Q1666:Q1729" si="57">P1666/1000000</f>
        <v>5.5000999999999998</v>
      </c>
      <c r="AA1666">
        <f t="shared" ref="AA1666:AA1729" si="58">P1666/N1666</f>
        <v>8270.8270676691736</v>
      </c>
      <c r="AB1666">
        <f t="shared" ref="AB1666:AB1729" si="59">N1666/(P1666/1000000)</f>
        <v>120.90689260195269</v>
      </c>
      <c r="AC1666">
        <f t="shared" ref="AC1666:AC1729" si="60">O1666/(P1666/1000000)</f>
        <v>0</v>
      </c>
      <c r="AD1666">
        <v>20</v>
      </c>
    </row>
    <row r="1667" spans="1:30" x14ac:dyDescent="0.25">
      <c r="A1667" t="s">
        <v>127</v>
      </c>
      <c r="B1667" t="s">
        <v>136</v>
      </c>
      <c r="C1667" t="s">
        <v>137</v>
      </c>
      <c r="D1667" s="2">
        <v>35517</v>
      </c>
      <c r="E1667">
        <v>24</v>
      </c>
      <c r="F1667">
        <v>20</v>
      </c>
      <c r="G1667">
        <v>2720</v>
      </c>
      <c r="I1667">
        <v>460</v>
      </c>
      <c r="J1667">
        <v>340</v>
      </c>
      <c r="M1667">
        <v>670</v>
      </c>
      <c r="N1667">
        <v>669</v>
      </c>
      <c r="O1667">
        <v>1</v>
      </c>
      <c r="P1667">
        <v>5646800</v>
      </c>
      <c r="Q1667">
        <f t="shared" si="57"/>
        <v>5.6467999999999998</v>
      </c>
      <c r="AA1667">
        <f t="shared" si="58"/>
        <v>8440.6576980568007</v>
      </c>
      <c r="AB1667">
        <f t="shared" si="59"/>
        <v>118.47418006658638</v>
      </c>
      <c r="AC1667">
        <f t="shared" si="60"/>
        <v>0.17709145002479282</v>
      </c>
      <c r="AD1667">
        <v>20</v>
      </c>
    </row>
    <row r="1668" spans="1:30" x14ac:dyDescent="0.25">
      <c r="A1668" t="s">
        <v>127</v>
      </c>
      <c r="B1668" t="s">
        <v>136</v>
      </c>
      <c r="C1668" t="s">
        <v>137</v>
      </c>
      <c r="D1668" s="2">
        <v>35527</v>
      </c>
      <c r="E1668">
        <v>24</v>
      </c>
      <c r="F1668">
        <v>20</v>
      </c>
      <c r="G1668">
        <v>2720</v>
      </c>
      <c r="I1668">
        <v>460</v>
      </c>
      <c r="J1668">
        <v>330</v>
      </c>
      <c r="M1668">
        <v>696</v>
      </c>
      <c r="N1668">
        <v>696</v>
      </c>
      <c r="O1668">
        <v>0</v>
      </c>
      <c r="P1668">
        <v>5727500</v>
      </c>
      <c r="Q1668">
        <f t="shared" si="57"/>
        <v>5.7275</v>
      </c>
      <c r="AA1668">
        <f t="shared" si="58"/>
        <v>8229.1666666666661</v>
      </c>
      <c r="AB1668">
        <f t="shared" si="59"/>
        <v>121.51898734177215</v>
      </c>
      <c r="AC1668">
        <f t="shared" si="60"/>
        <v>0</v>
      </c>
      <c r="AD1668">
        <v>20</v>
      </c>
    </row>
    <row r="1669" spans="1:30" x14ac:dyDescent="0.25">
      <c r="A1669" t="s">
        <v>127</v>
      </c>
      <c r="B1669" t="s">
        <v>136</v>
      </c>
      <c r="C1669" t="s">
        <v>137</v>
      </c>
      <c r="D1669" s="2">
        <v>35540</v>
      </c>
      <c r="E1669">
        <v>24</v>
      </c>
      <c r="F1669">
        <v>20</v>
      </c>
      <c r="G1669">
        <v>2750</v>
      </c>
      <c r="I1669">
        <v>450</v>
      </c>
      <c r="J1669">
        <v>320</v>
      </c>
      <c r="M1669">
        <v>713</v>
      </c>
      <c r="N1669">
        <v>713</v>
      </c>
      <c r="O1669">
        <v>0</v>
      </c>
      <c r="P1669">
        <v>6130800</v>
      </c>
      <c r="Q1669">
        <f t="shared" si="57"/>
        <v>6.1307999999999998</v>
      </c>
      <c r="AA1669">
        <f t="shared" si="58"/>
        <v>8598.597475455821</v>
      </c>
      <c r="AB1669">
        <f t="shared" si="59"/>
        <v>116.29803614536439</v>
      </c>
      <c r="AC1669">
        <f t="shared" si="60"/>
        <v>0</v>
      </c>
      <c r="AD1669">
        <v>20</v>
      </c>
    </row>
    <row r="1670" spans="1:30" x14ac:dyDescent="0.25">
      <c r="A1670" t="s">
        <v>127</v>
      </c>
      <c r="B1670" t="s">
        <v>136</v>
      </c>
      <c r="C1670" t="s">
        <v>137</v>
      </c>
      <c r="D1670" s="2">
        <v>35550</v>
      </c>
      <c r="E1670">
        <v>24</v>
      </c>
      <c r="F1670">
        <v>20</v>
      </c>
      <c r="G1670">
        <v>2750</v>
      </c>
      <c r="I1670">
        <v>500</v>
      </c>
      <c r="J1670">
        <v>350</v>
      </c>
      <c r="M1670">
        <v>722</v>
      </c>
      <c r="N1670">
        <v>722</v>
      </c>
      <c r="O1670">
        <v>0</v>
      </c>
      <c r="P1670">
        <v>5534200</v>
      </c>
      <c r="Q1670">
        <f t="shared" si="57"/>
        <v>5.5342000000000002</v>
      </c>
      <c r="AA1670">
        <f t="shared" si="58"/>
        <v>7665.0969529085869</v>
      </c>
      <c r="AB1670">
        <f t="shared" si="59"/>
        <v>130.46149398287014</v>
      </c>
      <c r="AC1670">
        <f t="shared" si="60"/>
        <v>0</v>
      </c>
      <c r="AD1670">
        <v>20</v>
      </c>
    </row>
    <row r="1671" spans="1:30" x14ac:dyDescent="0.25">
      <c r="A1671" t="s">
        <v>127</v>
      </c>
      <c r="B1671" t="s">
        <v>136</v>
      </c>
      <c r="C1671" t="s">
        <v>137</v>
      </c>
      <c r="D1671" s="2">
        <v>35917</v>
      </c>
      <c r="E1671">
        <v>24</v>
      </c>
      <c r="F1671">
        <v>20</v>
      </c>
      <c r="G1671">
        <v>2650</v>
      </c>
      <c r="I1671">
        <v>460</v>
      </c>
      <c r="J1671">
        <v>320</v>
      </c>
      <c r="M1671">
        <v>392</v>
      </c>
      <c r="N1671">
        <v>392</v>
      </c>
      <c r="O1671">
        <v>0</v>
      </c>
      <c r="P1671">
        <v>5578700</v>
      </c>
      <c r="Q1671">
        <f t="shared" si="57"/>
        <v>5.5787000000000004</v>
      </c>
      <c r="AA1671">
        <f t="shared" si="58"/>
        <v>14231.377551020409</v>
      </c>
      <c r="AB1671">
        <f t="shared" si="59"/>
        <v>70.267266567479879</v>
      </c>
      <c r="AC1671">
        <f t="shared" si="60"/>
        <v>0</v>
      </c>
      <c r="AD1671">
        <v>20</v>
      </c>
    </row>
    <row r="1672" spans="1:30" x14ac:dyDescent="0.25">
      <c r="A1672" t="s">
        <v>127</v>
      </c>
      <c r="B1672" t="s">
        <v>136</v>
      </c>
      <c r="C1672" t="s">
        <v>137</v>
      </c>
      <c r="D1672" s="2">
        <v>35926</v>
      </c>
      <c r="E1672">
        <v>24</v>
      </c>
      <c r="F1672">
        <v>20</v>
      </c>
      <c r="G1672">
        <v>2780</v>
      </c>
      <c r="I1672">
        <v>510</v>
      </c>
      <c r="J1672">
        <v>360</v>
      </c>
      <c r="M1672">
        <v>401</v>
      </c>
      <c r="N1672">
        <v>401</v>
      </c>
      <c r="O1672">
        <v>0</v>
      </c>
      <c r="P1672">
        <v>6376800</v>
      </c>
      <c r="Q1672">
        <f t="shared" si="57"/>
        <v>6.3768000000000002</v>
      </c>
      <c r="AA1672">
        <f t="shared" si="58"/>
        <v>15902.244389027432</v>
      </c>
      <c r="AB1672">
        <f t="shared" si="59"/>
        <v>62.884205244009529</v>
      </c>
      <c r="AC1672">
        <f t="shared" si="60"/>
        <v>0</v>
      </c>
      <c r="AD1672">
        <v>20</v>
      </c>
    </row>
    <row r="1673" spans="1:30" x14ac:dyDescent="0.25">
      <c r="A1673" t="s">
        <v>127</v>
      </c>
      <c r="B1673" t="s">
        <v>136</v>
      </c>
      <c r="C1673" t="s">
        <v>137</v>
      </c>
      <c r="D1673" s="2">
        <v>35937</v>
      </c>
      <c r="E1673">
        <v>24</v>
      </c>
      <c r="F1673">
        <v>20</v>
      </c>
      <c r="G1673">
        <v>2700</v>
      </c>
      <c r="I1673">
        <v>540</v>
      </c>
      <c r="J1673">
        <v>470</v>
      </c>
      <c r="M1673">
        <v>527</v>
      </c>
      <c r="N1673">
        <v>527</v>
      </c>
      <c r="O1673">
        <v>0</v>
      </c>
      <c r="P1673">
        <v>7792800</v>
      </c>
      <c r="Q1673">
        <f t="shared" si="57"/>
        <v>7.7927999999999997</v>
      </c>
      <c r="AA1673">
        <f t="shared" si="58"/>
        <v>14787.096774193549</v>
      </c>
      <c r="AB1673">
        <f t="shared" si="59"/>
        <v>67.626527050610818</v>
      </c>
      <c r="AC1673">
        <f t="shared" si="60"/>
        <v>0</v>
      </c>
      <c r="AD1673">
        <v>20</v>
      </c>
    </row>
    <row r="1674" spans="1:30" x14ac:dyDescent="0.25">
      <c r="A1674" t="s">
        <v>127</v>
      </c>
      <c r="B1674" t="s">
        <v>136</v>
      </c>
      <c r="C1674" t="s">
        <v>137</v>
      </c>
      <c r="D1674" s="2">
        <v>35946</v>
      </c>
      <c r="E1674">
        <v>24</v>
      </c>
      <c r="F1674">
        <v>20</v>
      </c>
      <c r="G1674">
        <v>2720</v>
      </c>
      <c r="I1674">
        <v>420</v>
      </c>
      <c r="J1674">
        <v>350</v>
      </c>
      <c r="M1674">
        <v>458</v>
      </c>
      <c r="N1674">
        <v>458</v>
      </c>
      <c r="O1674">
        <v>0</v>
      </c>
      <c r="P1674">
        <v>6494100</v>
      </c>
      <c r="Q1674">
        <f t="shared" si="57"/>
        <v>6.4941000000000004</v>
      </c>
      <c r="AA1674">
        <f t="shared" si="58"/>
        <v>14179.257641921396</v>
      </c>
      <c r="AB1674">
        <f t="shared" si="59"/>
        <v>70.525553964367646</v>
      </c>
      <c r="AC1674">
        <f t="shared" si="60"/>
        <v>0</v>
      </c>
      <c r="AD1674">
        <v>20</v>
      </c>
    </row>
    <row r="1675" spans="1:30" x14ac:dyDescent="0.25">
      <c r="A1675" t="s">
        <v>127</v>
      </c>
      <c r="B1675" t="s">
        <v>136</v>
      </c>
      <c r="C1675" t="s">
        <v>137</v>
      </c>
      <c r="D1675" s="2">
        <v>35953</v>
      </c>
      <c r="E1675">
        <v>24</v>
      </c>
      <c r="F1675">
        <v>20</v>
      </c>
      <c r="G1675">
        <v>2800</v>
      </c>
      <c r="I1675">
        <v>320</v>
      </c>
      <c r="J1675">
        <v>280</v>
      </c>
      <c r="M1675">
        <v>492</v>
      </c>
      <c r="N1675">
        <v>492</v>
      </c>
      <c r="O1675">
        <v>0</v>
      </c>
      <c r="P1675">
        <v>6945800</v>
      </c>
      <c r="Q1675">
        <f t="shared" si="57"/>
        <v>6.9458000000000002</v>
      </c>
      <c r="AA1675">
        <f t="shared" si="58"/>
        <v>14117.479674796748</v>
      </c>
      <c r="AB1675">
        <f t="shared" si="59"/>
        <v>70.834173169397332</v>
      </c>
      <c r="AC1675">
        <f t="shared" si="60"/>
        <v>0</v>
      </c>
      <c r="AD1675">
        <v>20</v>
      </c>
    </row>
    <row r="1676" spans="1:30" x14ac:dyDescent="0.25">
      <c r="A1676" t="s">
        <v>127</v>
      </c>
      <c r="B1676" t="s">
        <v>136</v>
      </c>
      <c r="C1676" t="s">
        <v>137</v>
      </c>
      <c r="D1676" s="2">
        <v>35961</v>
      </c>
      <c r="E1676">
        <v>24</v>
      </c>
      <c r="F1676">
        <v>20</v>
      </c>
      <c r="G1676">
        <v>2800</v>
      </c>
      <c r="I1676">
        <v>320</v>
      </c>
      <c r="J1676">
        <v>280</v>
      </c>
      <c r="M1676">
        <v>492</v>
      </c>
      <c r="N1676">
        <v>492</v>
      </c>
      <c r="O1676">
        <v>0</v>
      </c>
      <c r="P1676">
        <v>6945900</v>
      </c>
      <c r="Q1676">
        <f t="shared" si="57"/>
        <v>6.9459</v>
      </c>
      <c r="AA1676">
        <f t="shared" si="58"/>
        <v>14117.682926829268</v>
      </c>
      <c r="AB1676">
        <f t="shared" si="59"/>
        <v>70.833153371053427</v>
      </c>
      <c r="AC1676">
        <f t="shared" si="60"/>
        <v>0</v>
      </c>
      <c r="AD1676">
        <v>20</v>
      </c>
    </row>
    <row r="1677" spans="1:30" x14ac:dyDescent="0.25">
      <c r="A1677" t="s">
        <v>127</v>
      </c>
      <c r="B1677" t="s">
        <v>136</v>
      </c>
      <c r="C1677" t="s">
        <v>137</v>
      </c>
      <c r="D1677" s="2">
        <v>35972</v>
      </c>
      <c r="E1677">
        <v>24</v>
      </c>
      <c r="F1677">
        <v>20</v>
      </c>
      <c r="G1677">
        <v>2650</v>
      </c>
      <c r="I1677">
        <v>500</v>
      </c>
      <c r="J1677">
        <v>400</v>
      </c>
      <c r="M1677">
        <v>492</v>
      </c>
      <c r="N1677">
        <v>492</v>
      </c>
      <c r="O1677">
        <v>0</v>
      </c>
      <c r="P1677">
        <v>6945800</v>
      </c>
      <c r="Q1677">
        <f t="shared" si="57"/>
        <v>6.9458000000000002</v>
      </c>
      <c r="AA1677">
        <f t="shared" si="58"/>
        <v>14117.479674796748</v>
      </c>
      <c r="AB1677">
        <f t="shared" si="59"/>
        <v>70.834173169397332</v>
      </c>
      <c r="AC1677">
        <f t="shared" si="60"/>
        <v>0</v>
      </c>
      <c r="AD1677">
        <v>20</v>
      </c>
    </row>
    <row r="1678" spans="1:30" x14ac:dyDescent="0.25">
      <c r="A1678" t="s">
        <v>127</v>
      </c>
      <c r="B1678" t="s">
        <v>136</v>
      </c>
      <c r="C1678" t="s">
        <v>137</v>
      </c>
      <c r="D1678" s="2">
        <v>35981</v>
      </c>
      <c r="E1678">
        <v>24</v>
      </c>
      <c r="F1678">
        <v>20</v>
      </c>
      <c r="G1678">
        <v>2750</v>
      </c>
      <c r="I1678">
        <v>300</v>
      </c>
      <c r="J1678">
        <v>300</v>
      </c>
      <c r="M1678">
        <v>594</v>
      </c>
      <c r="N1678">
        <v>594</v>
      </c>
      <c r="O1678">
        <v>0</v>
      </c>
      <c r="P1678">
        <v>7340800</v>
      </c>
      <c r="Q1678">
        <f t="shared" si="57"/>
        <v>7.3407999999999998</v>
      </c>
      <c r="AA1678">
        <f t="shared" si="58"/>
        <v>12358.249158249158</v>
      </c>
      <c r="AB1678">
        <f t="shared" si="59"/>
        <v>80.917611159546652</v>
      </c>
      <c r="AC1678">
        <f t="shared" si="60"/>
        <v>0</v>
      </c>
      <c r="AD1678">
        <v>20</v>
      </c>
    </row>
    <row r="1679" spans="1:30" x14ac:dyDescent="0.25">
      <c r="A1679" t="s">
        <v>127</v>
      </c>
      <c r="B1679" t="s">
        <v>136</v>
      </c>
      <c r="C1679" t="s">
        <v>137</v>
      </c>
      <c r="D1679" s="2">
        <v>35991</v>
      </c>
      <c r="E1679">
        <v>24</v>
      </c>
      <c r="F1679">
        <v>20</v>
      </c>
      <c r="G1679">
        <v>2750</v>
      </c>
      <c r="I1679">
        <v>300</v>
      </c>
      <c r="J1679">
        <v>300</v>
      </c>
      <c r="M1679">
        <v>594</v>
      </c>
      <c r="N1679">
        <v>594</v>
      </c>
      <c r="O1679">
        <v>0</v>
      </c>
      <c r="P1679">
        <v>7340800</v>
      </c>
      <c r="Q1679">
        <f t="shared" si="57"/>
        <v>7.3407999999999998</v>
      </c>
      <c r="AA1679">
        <f t="shared" si="58"/>
        <v>12358.249158249158</v>
      </c>
      <c r="AB1679">
        <f t="shared" si="59"/>
        <v>80.917611159546652</v>
      </c>
      <c r="AC1679">
        <f t="shared" si="60"/>
        <v>0</v>
      </c>
      <c r="AD1679">
        <v>20</v>
      </c>
    </row>
    <row r="1680" spans="1:30" x14ac:dyDescent="0.25">
      <c r="A1680" t="s">
        <v>127</v>
      </c>
      <c r="B1680" t="s">
        <v>136</v>
      </c>
      <c r="C1680" t="s">
        <v>137</v>
      </c>
      <c r="D1680" s="2">
        <v>36007</v>
      </c>
      <c r="E1680">
        <v>24</v>
      </c>
      <c r="F1680">
        <v>20</v>
      </c>
      <c r="G1680">
        <v>2720</v>
      </c>
      <c r="I1680">
        <v>550</v>
      </c>
      <c r="J1680">
        <v>320</v>
      </c>
      <c r="M1680">
        <v>594</v>
      </c>
      <c r="N1680">
        <v>594</v>
      </c>
      <c r="O1680">
        <v>0</v>
      </c>
      <c r="P1680">
        <v>6945800</v>
      </c>
      <c r="Q1680">
        <f t="shared" si="57"/>
        <v>6.9458000000000002</v>
      </c>
      <c r="AA1680">
        <f t="shared" si="58"/>
        <v>11693.265993265994</v>
      </c>
      <c r="AB1680">
        <f t="shared" si="59"/>
        <v>85.519306631345557</v>
      </c>
      <c r="AC1680">
        <f t="shared" si="60"/>
        <v>0</v>
      </c>
      <c r="AD1680">
        <v>20</v>
      </c>
    </row>
    <row r="1681" spans="1:30" x14ac:dyDescent="0.25">
      <c r="A1681" t="s">
        <v>127</v>
      </c>
      <c r="B1681" t="s">
        <v>136</v>
      </c>
      <c r="C1681" t="s">
        <v>137</v>
      </c>
      <c r="D1681" s="2">
        <v>36010</v>
      </c>
      <c r="E1681">
        <v>24</v>
      </c>
      <c r="F1681">
        <v>20</v>
      </c>
      <c r="G1681">
        <v>2700</v>
      </c>
      <c r="I1681">
        <v>600</v>
      </c>
      <c r="J1681">
        <v>300</v>
      </c>
      <c r="M1681">
        <v>513</v>
      </c>
      <c r="N1681">
        <v>513</v>
      </c>
      <c r="O1681">
        <v>0</v>
      </c>
      <c r="P1681">
        <v>6453500</v>
      </c>
      <c r="Q1681">
        <f t="shared" si="57"/>
        <v>6.4535</v>
      </c>
      <c r="AA1681">
        <f t="shared" si="58"/>
        <v>12579.922027290448</v>
      </c>
      <c r="AB1681">
        <f t="shared" si="59"/>
        <v>79.491748663515921</v>
      </c>
      <c r="AC1681">
        <f t="shared" si="60"/>
        <v>0</v>
      </c>
      <c r="AD1681">
        <v>20</v>
      </c>
    </row>
    <row r="1682" spans="1:30" x14ac:dyDescent="0.25">
      <c r="A1682" t="s">
        <v>127</v>
      </c>
      <c r="B1682" t="s">
        <v>136</v>
      </c>
      <c r="C1682" t="s">
        <v>137</v>
      </c>
      <c r="D1682" s="2">
        <v>36022</v>
      </c>
      <c r="E1682">
        <v>24</v>
      </c>
      <c r="F1682">
        <v>20</v>
      </c>
      <c r="G1682">
        <v>2710</v>
      </c>
      <c r="I1682">
        <v>400</v>
      </c>
      <c r="J1682">
        <v>200</v>
      </c>
      <c r="M1682">
        <v>594</v>
      </c>
      <c r="N1682">
        <v>594</v>
      </c>
      <c r="O1682">
        <v>0</v>
      </c>
      <c r="P1682">
        <v>7340800</v>
      </c>
      <c r="Q1682">
        <f t="shared" si="57"/>
        <v>7.3407999999999998</v>
      </c>
      <c r="AA1682">
        <f t="shared" si="58"/>
        <v>12358.249158249158</v>
      </c>
      <c r="AB1682">
        <f t="shared" si="59"/>
        <v>80.917611159546652</v>
      </c>
      <c r="AC1682">
        <f t="shared" si="60"/>
        <v>0</v>
      </c>
      <c r="AD1682">
        <v>20</v>
      </c>
    </row>
    <row r="1683" spans="1:30" x14ac:dyDescent="0.25">
      <c r="A1683" t="s">
        <v>127</v>
      </c>
      <c r="B1683" t="s">
        <v>136</v>
      </c>
      <c r="C1683" t="s">
        <v>137</v>
      </c>
      <c r="D1683" s="2">
        <v>36038</v>
      </c>
      <c r="E1683">
        <v>24</v>
      </c>
      <c r="F1683">
        <v>20</v>
      </c>
      <c r="G1683">
        <v>2800</v>
      </c>
      <c r="I1683">
        <v>310</v>
      </c>
      <c r="J1683">
        <v>200</v>
      </c>
      <c r="M1683">
        <v>400</v>
      </c>
      <c r="N1683">
        <v>400</v>
      </c>
      <c r="O1683">
        <v>0</v>
      </c>
      <c r="P1683">
        <v>7340800</v>
      </c>
      <c r="Q1683">
        <f t="shared" si="57"/>
        <v>7.3407999999999998</v>
      </c>
      <c r="AA1683">
        <f t="shared" si="58"/>
        <v>18352</v>
      </c>
      <c r="AB1683">
        <f t="shared" si="59"/>
        <v>54.489973844812553</v>
      </c>
      <c r="AC1683">
        <f t="shared" si="60"/>
        <v>0</v>
      </c>
      <c r="AD1683">
        <v>20</v>
      </c>
    </row>
    <row r="1684" spans="1:30" x14ac:dyDescent="0.25">
      <c r="A1684" t="s">
        <v>127</v>
      </c>
      <c r="B1684" t="s">
        <v>136</v>
      </c>
      <c r="C1684" t="s">
        <v>137</v>
      </c>
      <c r="D1684" s="2">
        <v>36053</v>
      </c>
      <c r="E1684">
        <v>24</v>
      </c>
      <c r="F1684">
        <v>20</v>
      </c>
      <c r="G1684">
        <v>2700</v>
      </c>
      <c r="I1684">
        <v>380</v>
      </c>
      <c r="J1684">
        <v>280</v>
      </c>
      <c r="M1684">
        <v>400</v>
      </c>
      <c r="N1684">
        <v>400</v>
      </c>
      <c r="O1684">
        <v>0</v>
      </c>
      <c r="P1684">
        <v>5646800</v>
      </c>
      <c r="Q1684">
        <f t="shared" si="57"/>
        <v>5.6467999999999998</v>
      </c>
      <c r="AA1684">
        <f t="shared" si="58"/>
        <v>14117</v>
      </c>
      <c r="AB1684">
        <f t="shared" si="59"/>
        <v>70.836580009917128</v>
      </c>
      <c r="AC1684">
        <f t="shared" si="60"/>
        <v>0</v>
      </c>
      <c r="AD1684">
        <v>20</v>
      </c>
    </row>
    <row r="1685" spans="1:30" x14ac:dyDescent="0.25">
      <c r="A1685" t="s">
        <v>127</v>
      </c>
      <c r="B1685" t="s">
        <v>136</v>
      </c>
      <c r="C1685" t="s">
        <v>137</v>
      </c>
      <c r="D1685" s="2">
        <v>36059</v>
      </c>
      <c r="E1685">
        <v>24</v>
      </c>
      <c r="F1685">
        <v>20</v>
      </c>
      <c r="G1685">
        <v>2650</v>
      </c>
      <c r="I1685">
        <v>400</v>
      </c>
      <c r="J1685">
        <v>200</v>
      </c>
      <c r="M1685">
        <v>400</v>
      </c>
      <c r="N1685">
        <v>400</v>
      </c>
      <c r="O1685">
        <v>0</v>
      </c>
      <c r="P1685">
        <v>5646800</v>
      </c>
      <c r="Q1685">
        <f t="shared" si="57"/>
        <v>5.6467999999999998</v>
      </c>
      <c r="AA1685">
        <f t="shared" si="58"/>
        <v>14117</v>
      </c>
      <c r="AB1685">
        <f t="shared" si="59"/>
        <v>70.836580009917128</v>
      </c>
      <c r="AC1685">
        <f t="shared" si="60"/>
        <v>0</v>
      </c>
      <c r="AD1685">
        <v>20</v>
      </c>
    </row>
    <row r="1686" spans="1:30" x14ac:dyDescent="0.25">
      <c r="A1686" t="s">
        <v>127</v>
      </c>
      <c r="B1686" t="s">
        <v>136</v>
      </c>
      <c r="C1686" t="s">
        <v>137</v>
      </c>
      <c r="D1686" s="2">
        <v>36109</v>
      </c>
      <c r="E1686">
        <v>24</v>
      </c>
      <c r="F1686">
        <v>20</v>
      </c>
      <c r="G1686">
        <v>2850</v>
      </c>
      <c r="I1686">
        <v>430</v>
      </c>
      <c r="J1686">
        <v>307</v>
      </c>
      <c r="M1686">
        <v>400</v>
      </c>
      <c r="N1686">
        <v>400</v>
      </c>
      <c r="O1686">
        <v>0</v>
      </c>
      <c r="P1686">
        <v>5646800</v>
      </c>
      <c r="Q1686">
        <f t="shared" si="57"/>
        <v>5.6467999999999998</v>
      </c>
      <c r="AA1686">
        <f t="shared" si="58"/>
        <v>14117</v>
      </c>
      <c r="AB1686">
        <f t="shared" si="59"/>
        <v>70.836580009917128</v>
      </c>
      <c r="AC1686">
        <f t="shared" si="60"/>
        <v>0</v>
      </c>
      <c r="AD1686">
        <v>20</v>
      </c>
    </row>
    <row r="1687" spans="1:30" x14ac:dyDescent="0.25">
      <c r="A1687" t="s">
        <v>127</v>
      </c>
      <c r="B1687" t="s">
        <v>136</v>
      </c>
      <c r="C1687" t="s">
        <v>137</v>
      </c>
      <c r="D1687" s="2">
        <v>36125</v>
      </c>
      <c r="E1687">
        <v>24</v>
      </c>
      <c r="F1687">
        <v>20</v>
      </c>
      <c r="G1687">
        <v>2800</v>
      </c>
      <c r="I1687">
        <v>420</v>
      </c>
      <c r="J1687">
        <v>300</v>
      </c>
      <c r="M1687">
        <v>400</v>
      </c>
      <c r="N1687">
        <v>400</v>
      </c>
      <c r="O1687">
        <v>0</v>
      </c>
      <c r="P1687">
        <v>5646800</v>
      </c>
      <c r="Q1687">
        <f t="shared" si="57"/>
        <v>5.6467999999999998</v>
      </c>
      <c r="AA1687">
        <f t="shared" si="58"/>
        <v>14117</v>
      </c>
      <c r="AB1687">
        <f t="shared" si="59"/>
        <v>70.836580009917128</v>
      </c>
      <c r="AC1687">
        <f t="shared" si="60"/>
        <v>0</v>
      </c>
      <c r="AD1687">
        <v>20</v>
      </c>
    </row>
    <row r="1688" spans="1:30" x14ac:dyDescent="0.25">
      <c r="A1688" t="s">
        <v>127</v>
      </c>
      <c r="B1688" t="s">
        <v>136</v>
      </c>
      <c r="C1688" t="s">
        <v>137</v>
      </c>
      <c r="D1688" s="2">
        <v>36129</v>
      </c>
      <c r="E1688">
        <v>24</v>
      </c>
      <c r="F1688">
        <v>20</v>
      </c>
      <c r="G1688">
        <v>2800</v>
      </c>
      <c r="I1688">
        <v>420</v>
      </c>
      <c r="J1688">
        <v>300</v>
      </c>
      <c r="M1688">
        <v>400</v>
      </c>
      <c r="N1688">
        <v>400</v>
      </c>
      <c r="O1688">
        <v>0</v>
      </c>
      <c r="P1688">
        <v>5646800</v>
      </c>
      <c r="Q1688">
        <f t="shared" si="57"/>
        <v>5.6467999999999998</v>
      </c>
      <c r="AA1688">
        <f t="shared" si="58"/>
        <v>14117</v>
      </c>
      <c r="AB1688">
        <f t="shared" si="59"/>
        <v>70.836580009917128</v>
      </c>
      <c r="AC1688">
        <f t="shared" si="60"/>
        <v>0</v>
      </c>
      <c r="AD1688">
        <v>20</v>
      </c>
    </row>
    <row r="1689" spans="1:30" x14ac:dyDescent="0.25">
      <c r="A1689" t="s">
        <v>127</v>
      </c>
      <c r="B1689" t="s">
        <v>136</v>
      </c>
      <c r="C1689" t="s">
        <v>137</v>
      </c>
      <c r="D1689" s="2">
        <v>36131</v>
      </c>
      <c r="E1689">
        <v>24</v>
      </c>
      <c r="F1689">
        <v>20</v>
      </c>
      <c r="G1689">
        <v>2780</v>
      </c>
      <c r="I1689">
        <v>490</v>
      </c>
      <c r="J1689">
        <v>280</v>
      </c>
      <c r="M1689">
        <v>400</v>
      </c>
      <c r="N1689">
        <v>400</v>
      </c>
      <c r="O1689">
        <v>0</v>
      </c>
      <c r="P1689">
        <v>5646800</v>
      </c>
      <c r="Q1689">
        <f t="shared" si="57"/>
        <v>5.6467999999999998</v>
      </c>
      <c r="AA1689">
        <f t="shared" si="58"/>
        <v>14117</v>
      </c>
      <c r="AB1689">
        <f t="shared" si="59"/>
        <v>70.836580009917128</v>
      </c>
      <c r="AC1689">
        <f t="shared" si="60"/>
        <v>0</v>
      </c>
      <c r="AD1689">
        <v>20</v>
      </c>
    </row>
    <row r="1690" spans="1:30" x14ac:dyDescent="0.25">
      <c r="A1690" t="s">
        <v>127</v>
      </c>
      <c r="B1690" t="s">
        <v>136</v>
      </c>
      <c r="C1690" t="s">
        <v>137</v>
      </c>
      <c r="D1690" s="2">
        <v>36141</v>
      </c>
      <c r="E1690">
        <v>24</v>
      </c>
      <c r="F1690">
        <v>20</v>
      </c>
      <c r="G1690">
        <v>2800</v>
      </c>
      <c r="I1690">
        <v>980</v>
      </c>
      <c r="J1690">
        <v>300</v>
      </c>
      <c r="M1690">
        <v>527</v>
      </c>
      <c r="N1690">
        <v>527</v>
      </c>
      <c r="O1690">
        <v>0</v>
      </c>
      <c r="P1690">
        <v>7030500</v>
      </c>
      <c r="Q1690">
        <f t="shared" si="57"/>
        <v>7.0305</v>
      </c>
      <c r="AA1690">
        <f t="shared" si="58"/>
        <v>13340.607210626185</v>
      </c>
      <c r="AB1690">
        <f t="shared" si="59"/>
        <v>74.959106749164349</v>
      </c>
      <c r="AC1690">
        <f t="shared" si="60"/>
        <v>0</v>
      </c>
      <c r="AD1690">
        <v>20</v>
      </c>
    </row>
    <row r="1691" spans="1:30" x14ac:dyDescent="0.25">
      <c r="A1691" t="s">
        <v>127</v>
      </c>
      <c r="B1691" t="s">
        <v>136</v>
      </c>
      <c r="C1691" t="s">
        <v>137</v>
      </c>
      <c r="D1691" s="2">
        <v>36159</v>
      </c>
      <c r="E1691">
        <v>24</v>
      </c>
      <c r="F1691">
        <v>20</v>
      </c>
      <c r="G1691">
        <v>2750</v>
      </c>
      <c r="I1691">
        <v>500</v>
      </c>
      <c r="J1691">
        <v>320</v>
      </c>
      <c r="M1691">
        <v>527</v>
      </c>
      <c r="N1691">
        <v>527</v>
      </c>
      <c r="O1691">
        <v>0</v>
      </c>
      <c r="P1691">
        <v>7030500</v>
      </c>
      <c r="Q1691">
        <f t="shared" si="57"/>
        <v>7.0305</v>
      </c>
      <c r="AA1691">
        <f t="shared" si="58"/>
        <v>13340.607210626185</v>
      </c>
      <c r="AB1691">
        <f t="shared" si="59"/>
        <v>74.959106749164349</v>
      </c>
      <c r="AC1691">
        <f t="shared" si="60"/>
        <v>0</v>
      </c>
      <c r="AD1691">
        <v>20</v>
      </c>
    </row>
    <row r="1692" spans="1:30" x14ac:dyDescent="0.25">
      <c r="A1692" t="s">
        <v>127</v>
      </c>
      <c r="B1692" t="s">
        <v>136</v>
      </c>
      <c r="C1692" t="s">
        <v>137</v>
      </c>
      <c r="D1692" s="2">
        <v>36162</v>
      </c>
      <c r="E1692">
        <v>24</v>
      </c>
      <c r="F1692">
        <v>20</v>
      </c>
      <c r="G1692">
        <v>2600</v>
      </c>
      <c r="I1692">
        <v>280</v>
      </c>
      <c r="J1692">
        <v>280</v>
      </c>
      <c r="M1692">
        <v>527</v>
      </c>
      <c r="N1692">
        <v>527</v>
      </c>
      <c r="O1692">
        <v>0</v>
      </c>
      <c r="P1692">
        <v>7030500</v>
      </c>
      <c r="Q1692">
        <f t="shared" si="57"/>
        <v>7.0305</v>
      </c>
      <c r="AA1692">
        <f t="shared" si="58"/>
        <v>13340.607210626185</v>
      </c>
      <c r="AB1692">
        <f t="shared" si="59"/>
        <v>74.959106749164349</v>
      </c>
      <c r="AC1692">
        <f t="shared" si="60"/>
        <v>0</v>
      </c>
      <c r="AD1692">
        <v>20</v>
      </c>
    </row>
    <row r="1693" spans="1:30" x14ac:dyDescent="0.25">
      <c r="A1693" t="s">
        <v>127</v>
      </c>
      <c r="B1693" t="s">
        <v>136</v>
      </c>
      <c r="C1693" t="s">
        <v>137</v>
      </c>
      <c r="D1693" s="2">
        <v>36183</v>
      </c>
      <c r="E1693">
        <v>24</v>
      </c>
      <c r="F1693">
        <v>20</v>
      </c>
      <c r="G1693">
        <v>2600</v>
      </c>
      <c r="I1693">
        <v>280</v>
      </c>
      <c r="J1693">
        <v>280</v>
      </c>
      <c r="M1693">
        <v>527</v>
      </c>
      <c r="N1693">
        <v>527</v>
      </c>
      <c r="O1693">
        <v>0</v>
      </c>
      <c r="P1693">
        <v>7030500</v>
      </c>
      <c r="Q1693">
        <f t="shared" si="57"/>
        <v>7.0305</v>
      </c>
      <c r="AA1693">
        <f t="shared" si="58"/>
        <v>13340.607210626185</v>
      </c>
      <c r="AB1693">
        <f t="shared" si="59"/>
        <v>74.959106749164349</v>
      </c>
      <c r="AC1693">
        <f t="shared" si="60"/>
        <v>0</v>
      </c>
      <c r="AD1693">
        <v>20</v>
      </c>
    </row>
    <row r="1694" spans="1:30" x14ac:dyDescent="0.25">
      <c r="A1694" t="s">
        <v>127</v>
      </c>
      <c r="B1694" t="s">
        <v>136</v>
      </c>
      <c r="C1694" t="s">
        <v>137</v>
      </c>
      <c r="D1694" s="2">
        <v>36189</v>
      </c>
      <c r="E1694">
        <v>24</v>
      </c>
      <c r="F1694">
        <v>20</v>
      </c>
      <c r="G1694">
        <v>2600</v>
      </c>
      <c r="I1694">
        <v>280</v>
      </c>
      <c r="J1694">
        <v>280</v>
      </c>
      <c r="M1694">
        <v>527</v>
      </c>
      <c r="N1694">
        <v>527</v>
      </c>
      <c r="O1694">
        <v>0</v>
      </c>
      <c r="P1694">
        <v>7030500</v>
      </c>
      <c r="Q1694">
        <f t="shared" si="57"/>
        <v>7.0305</v>
      </c>
      <c r="AA1694">
        <f t="shared" si="58"/>
        <v>13340.607210626185</v>
      </c>
      <c r="AB1694">
        <f t="shared" si="59"/>
        <v>74.959106749164349</v>
      </c>
      <c r="AC1694">
        <f t="shared" si="60"/>
        <v>0</v>
      </c>
      <c r="AD1694">
        <v>20</v>
      </c>
    </row>
    <row r="1695" spans="1:30" x14ac:dyDescent="0.25">
      <c r="A1695" t="s">
        <v>127</v>
      </c>
      <c r="B1695" t="s">
        <v>136</v>
      </c>
      <c r="C1695" t="s">
        <v>137</v>
      </c>
      <c r="D1695" s="2">
        <v>36193</v>
      </c>
      <c r="E1695">
        <v>24</v>
      </c>
      <c r="F1695">
        <v>20</v>
      </c>
      <c r="G1695">
        <v>2620</v>
      </c>
      <c r="I1695">
        <v>600</v>
      </c>
      <c r="J1695">
        <v>350</v>
      </c>
      <c r="M1695">
        <v>527</v>
      </c>
      <c r="N1695">
        <v>526</v>
      </c>
      <c r="O1695">
        <v>1</v>
      </c>
      <c r="P1695">
        <v>7030500</v>
      </c>
      <c r="Q1695">
        <f t="shared" si="57"/>
        <v>7.0305</v>
      </c>
      <c r="AA1695">
        <f t="shared" si="58"/>
        <v>13365.96958174905</v>
      </c>
      <c r="AB1695">
        <f t="shared" si="59"/>
        <v>74.816869354953411</v>
      </c>
      <c r="AC1695">
        <f t="shared" si="60"/>
        <v>0.14223739421093806</v>
      </c>
      <c r="AD1695">
        <v>20</v>
      </c>
    </row>
    <row r="1696" spans="1:30" x14ac:dyDescent="0.25">
      <c r="A1696" t="s">
        <v>127</v>
      </c>
      <c r="B1696" t="s">
        <v>136</v>
      </c>
      <c r="C1696" t="s">
        <v>137</v>
      </c>
      <c r="D1696" s="2">
        <v>36203</v>
      </c>
      <c r="E1696">
        <v>24</v>
      </c>
      <c r="F1696">
        <v>20</v>
      </c>
      <c r="G1696">
        <v>2620</v>
      </c>
      <c r="I1696">
        <v>600</v>
      </c>
      <c r="J1696">
        <v>420</v>
      </c>
      <c r="M1696">
        <v>527</v>
      </c>
      <c r="N1696">
        <v>526</v>
      </c>
      <c r="O1696">
        <v>1</v>
      </c>
      <c r="P1696">
        <v>7030500</v>
      </c>
      <c r="Q1696">
        <f t="shared" si="57"/>
        <v>7.0305</v>
      </c>
      <c r="AA1696">
        <f t="shared" si="58"/>
        <v>13365.96958174905</v>
      </c>
      <c r="AB1696">
        <f t="shared" si="59"/>
        <v>74.816869354953411</v>
      </c>
      <c r="AC1696">
        <f t="shared" si="60"/>
        <v>0.14223739421093806</v>
      </c>
      <c r="AD1696">
        <v>20</v>
      </c>
    </row>
    <row r="1697" spans="1:30" x14ac:dyDescent="0.25">
      <c r="A1697" t="s">
        <v>127</v>
      </c>
      <c r="B1697" t="s">
        <v>136</v>
      </c>
      <c r="C1697" t="s">
        <v>137</v>
      </c>
      <c r="D1697" s="2">
        <v>36205</v>
      </c>
      <c r="E1697">
        <v>24</v>
      </c>
      <c r="F1697">
        <v>20</v>
      </c>
      <c r="G1697">
        <v>2620</v>
      </c>
      <c r="I1697">
        <v>600</v>
      </c>
      <c r="J1697">
        <v>380</v>
      </c>
      <c r="M1697">
        <v>527</v>
      </c>
      <c r="N1697">
        <v>526</v>
      </c>
      <c r="O1697">
        <v>1</v>
      </c>
      <c r="P1697">
        <v>7030500</v>
      </c>
      <c r="Q1697">
        <f t="shared" si="57"/>
        <v>7.0305</v>
      </c>
      <c r="AA1697">
        <f t="shared" si="58"/>
        <v>13365.96958174905</v>
      </c>
      <c r="AB1697">
        <f t="shared" si="59"/>
        <v>74.816869354953411</v>
      </c>
      <c r="AC1697">
        <f t="shared" si="60"/>
        <v>0.14223739421093806</v>
      </c>
      <c r="AD1697">
        <v>20</v>
      </c>
    </row>
    <row r="1698" spans="1:30" x14ac:dyDescent="0.25">
      <c r="A1698" t="s">
        <v>127</v>
      </c>
      <c r="B1698" t="s">
        <v>136</v>
      </c>
      <c r="C1698" t="s">
        <v>137</v>
      </c>
      <c r="D1698" s="2">
        <v>36211</v>
      </c>
      <c r="E1698">
        <v>24</v>
      </c>
      <c r="F1698">
        <v>20</v>
      </c>
      <c r="G1698">
        <v>2600</v>
      </c>
      <c r="I1698">
        <v>770</v>
      </c>
      <c r="J1698">
        <v>440</v>
      </c>
      <c r="M1698">
        <v>527</v>
      </c>
      <c r="N1698">
        <v>523</v>
      </c>
      <c r="O1698">
        <v>4</v>
      </c>
      <c r="P1698">
        <v>7030500</v>
      </c>
      <c r="Q1698">
        <f t="shared" si="57"/>
        <v>7.0305</v>
      </c>
      <c r="AA1698">
        <f t="shared" si="58"/>
        <v>13442.63862332696</v>
      </c>
      <c r="AB1698">
        <f t="shared" si="59"/>
        <v>74.390157172320599</v>
      </c>
      <c r="AC1698">
        <f t="shared" si="60"/>
        <v>0.56894957684375225</v>
      </c>
      <c r="AD1698">
        <v>20</v>
      </c>
    </row>
    <row r="1699" spans="1:30" x14ac:dyDescent="0.25">
      <c r="A1699" t="s">
        <v>127</v>
      </c>
      <c r="B1699" t="s">
        <v>136</v>
      </c>
      <c r="C1699" t="s">
        <v>137</v>
      </c>
      <c r="D1699" s="2">
        <v>36219</v>
      </c>
      <c r="E1699">
        <v>24</v>
      </c>
      <c r="F1699">
        <v>20</v>
      </c>
      <c r="G1699">
        <v>2600</v>
      </c>
      <c r="I1699">
        <v>770</v>
      </c>
      <c r="J1699">
        <v>400</v>
      </c>
      <c r="M1699">
        <v>527</v>
      </c>
      <c r="N1699">
        <v>522</v>
      </c>
      <c r="O1699">
        <v>5</v>
      </c>
      <c r="P1699">
        <v>7030500</v>
      </c>
      <c r="Q1699">
        <f t="shared" si="57"/>
        <v>7.0305</v>
      </c>
      <c r="AA1699">
        <f t="shared" si="58"/>
        <v>13468.3908045977</v>
      </c>
      <c r="AB1699">
        <f t="shared" si="59"/>
        <v>74.247919778109662</v>
      </c>
      <c r="AC1699">
        <f t="shared" si="60"/>
        <v>0.71118697105469031</v>
      </c>
      <c r="AD1699">
        <v>20</v>
      </c>
    </row>
    <row r="1700" spans="1:30" x14ac:dyDescent="0.25">
      <c r="A1700" t="s">
        <v>127</v>
      </c>
      <c r="B1700" t="s">
        <v>136</v>
      </c>
      <c r="C1700" t="s">
        <v>137</v>
      </c>
      <c r="D1700" s="2">
        <v>36231</v>
      </c>
      <c r="E1700">
        <v>24</v>
      </c>
      <c r="F1700">
        <v>20</v>
      </c>
      <c r="G1700">
        <v>2500</v>
      </c>
      <c r="I1700">
        <v>750</v>
      </c>
      <c r="J1700">
        <v>200</v>
      </c>
      <c r="M1700">
        <v>527</v>
      </c>
      <c r="N1700">
        <v>522</v>
      </c>
      <c r="O1700">
        <v>5</v>
      </c>
      <c r="P1700">
        <v>7030500</v>
      </c>
      <c r="Q1700">
        <f t="shared" si="57"/>
        <v>7.0305</v>
      </c>
      <c r="AA1700">
        <f t="shared" si="58"/>
        <v>13468.3908045977</v>
      </c>
      <c r="AB1700">
        <f t="shared" si="59"/>
        <v>74.247919778109662</v>
      </c>
      <c r="AC1700">
        <f t="shared" si="60"/>
        <v>0.71118697105469031</v>
      </c>
      <c r="AD1700">
        <v>20</v>
      </c>
    </row>
    <row r="1701" spans="1:30" x14ac:dyDescent="0.25">
      <c r="A1701" t="s">
        <v>127</v>
      </c>
      <c r="B1701" t="s">
        <v>136</v>
      </c>
      <c r="C1701" t="s">
        <v>137</v>
      </c>
      <c r="D1701" s="2">
        <v>36240</v>
      </c>
      <c r="E1701">
        <v>24</v>
      </c>
      <c r="F1701">
        <v>20</v>
      </c>
      <c r="G1701">
        <v>2700</v>
      </c>
      <c r="I1701">
        <v>380</v>
      </c>
      <c r="J1701">
        <v>260</v>
      </c>
      <c r="M1701">
        <v>527</v>
      </c>
      <c r="N1701">
        <v>522</v>
      </c>
      <c r="O1701">
        <v>5</v>
      </c>
      <c r="P1701">
        <v>7030500</v>
      </c>
      <c r="Q1701">
        <f t="shared" si="57"/>
        <v>7.0305</v>
      </c>
      <c r="AA1701">
        <f t="shared" si="58"/>
        <v>13468.3908045977</v>
      </c>
      <c r="AB1701">
        <f t="shared" si="59"/>
        <v>74.247919778109662</v>
      </c>
      <c r="AC1701">
        <f t="shared" si="60"/>
        <v>0.71118697105469031</v>
      </c>
      <c r="AD1701">
        <v>20</v>
      </c>
    </row>
    <row r="1702" spans="1:30" x14ac:dyDescent="0.25">
      <c r="A1702" t="s">
        <v>127</v>
      </c>
      <c r="B1702" t="s">
        <v>136</v>
      </c>
      <c r="C1702" t="s">
        <v>137</v>
      </c>
      <c r="D1702" s="2">
        <v>36260</v>
      </c>
      <c r="E1702">
        <v>24</v>
      </c>
      <c r="F1702">
        <v>20</v>
      </c>
      <c r="G1702">
        <v>2700</v>
      </c>
      <c r="I1702">
        <v>500</v>
      </c>
      <c r="J1702">
        <v>280</v>
      </c>
      <c r="M1702">
        <v>527</v>
      </c>
      <c r="N1702">
        <v>527</v>
      </c>
      <c r="O1702">
        <v>0</v>
      </c>
      <c r="P1702">
        <v>7030500</v>
      </c>
      <c r="Q1702">
        <f t="shared" si="57"/>
        <v>7.0305</v>
      </c>
      <c r="AA1702">
        <f t="shared" si="58"/>
        <v>13340.607210626185</v>
      </c>
      <c r="AB1702">
        <f t="shared" si="59"/>
        <v>74.959106749164349</v>
      </c>
      <c r="AC1702">
        <f t="shared" si="60"/>
        <v>0</v>
      </c>
      <c r="AD1702">
        <v>20</v>
      </c>
    </row>
    <row r="1703" spans="1:30" x14ac:dyDescent="0.25">
      <c r="A1703" t="s">
        <v>127</v>
      </c>
      <c r="B1703" t="s">
        <v>136</v>
      </c>
      <c r="C1703" t="s">
        <v>137</v>
      </c>
      <c r="D1703" s="2">
        <v>36270</v>
      </c>
      <c r="E1703">
        <v>24</v>
      </c>
      <c r="F1703">
        <v>20</v>
      </c>
      <c r="G1703">
        <v>2450</v>
      </c>
      <c r="I1703">
        <v>380</v>
      </c>
      <c r="J1703">
        <v>225</v>
      </c>
      <c r="M1703">
        <v>527</v>
      </c>
      <c r="N1703">
        <v>527</v>
      </c>
      <c r="O1703">
        <v>0</v>
      </c>
      <c r="P1703">
        <v>7030500</v>
      </c>
      <c r="Q1703">
        <f t="shared" si="57"/>
        <v>7.0305</v>
      </c>
      <c r="AA1703">
        <f t="shared" si="58"/>
        <v>13340.607210626185</v>
      </c>
      <c r="AB1703">
        <f t="shared" si="59"/>
        <v>74.959106749164349</v>
      </c>
      <c r="AC1703">
        <f t="shared" si="60"/>
        <v>0</v>
      </c>
      <c r="AD1703">
        <v>20</v>
      </c>
    </row>
    <row r="1704" spans="1:30" x14ac:dyDescent="0.25">
      <c r="A1704" t="s">
        <v>127</v>
      </c>
      <c r="B1704" t="s">
        <v>136</v>
      </c>
      <c r="C1704" t="s">
        <v>137</v>
      </c>
      <c r="D1704" s="2">
        <v>36282</v>
      </c>
      <c r="E1704">
        <v>24</v>
      </c>
      <c r="F1704">
        <v>20</v>
      </c>
      <c r="G1704">
        <v>2700</v>
      </c>
      <c r="I1704">
        <v>310</v>
      </c>
      <c r="J1704">
        <v>260</v>
      </c>
      <c r="M1704">
        <v>527</v>
      </c>
      <c r="N1704">
        <v>527</v>
      </c>
      <c r="O1704">
        <v>0</v>
      </c>
      <c r="P1704">
        <v>7030500</v>
      </c>
      <c r="Q1704">
        <f t="shared" si="57"/>
        <v>7.0305</v>
      </c>
      <c r="AA1704">
        <f t="shared" si="58"/>
        <v>13340.607210626185</v>
      </c>
      <c r="AB1704">
        <f t="shared" si="59"/>
        <v>74.959106749164349</v>
      </c>
      <c r="AC1704">
        <f t="shared" si="60"/>
        <v>0</v>
      </c>
      <c r="AD1704">
        <v>20</v>
      </c>
    </row>
    <row r="1705" spans="1:30" x14ac:dyDescent="0.25">
      <c r="A1705" t="s">
        <v>127</v>
      </c>
      <c r="B1705" t="s">
        <v>152</v>
      </c>
      <c r="C1705" t="s">
        <v>153</v>
      </c>
      <c r="D1705" s="2">
        <v>41054</v>
      </c>
      <c r="E1705">
        <v>24</v>
      </c>
      <c r="F1705">
        <v>20</v>
      </c>
      <c r="G1705">
        <v>2400</v>
      </c>
      <c r="I1705">
        <v>300</v>
      </c>
      <c r="J1705">
        <v>300</v>
      </c>
      <c r="K1705">
        <v>301.23</v>
      </c>
      <c r="L1705">
        <v>59.56</v>
      </c>
      <c r="M1705">
        <v>270.77999999999997</v>
      </c>
      <c r="N1705">
        <v>268.10000000000002</v>
      </c>
      <c r="O1705">
        <v>2.68</v>
      </c>
      <c r="P1705">
        <v>5444800</v>
      </c>
      <c r="Q1705">
        <f t="shared" si="57"/>
        <v>5.4447999999999999</v>
      </c>
      <c r="S1705">
        <v>0.99</v>
      </c>
      <c r="Y1705" t="s">
        <v>327</v>
      </c>
      <c r="AA1705">
        <f t="shared" si="58"/>
        <v>20308.839985080191</v>
      </c>
      <c r="AB1705">
        <f t="shared" si="59"/>
        <v>49.239641492800473</v>
      </c>
      <c r="AC1705">
        <f t="shared" si="60"/>
        <v>0.49221275345283577</v>
      </c>
      <c r="AD1705">
        <v>20</v>
      </c>
    </row>
    <row r="1706" spans="1:30" x14ac:dyDescent="0.25">
      <c r="A1706" t="s">
        <v>127</v>
      </c>
      <c r="B1706" t="s">
        <v>152</v>
      </c>
      <c r="C1706" t="s">
        <v>153</v>
      </c>
      <c r="D1706" s="2">
        <v>41087</v>
      </c>
      <c r="E1706">
        <v>24</v>
      </c>
      <c r="F1706">
        <v>20</v>
      </c>
      <c r="G1706">
        <v>2100</v>
      </c>
      <c r="I1706">
        <v>300</v>
      </c>
      <c r="J1706">
        <v>160</v>
      </c>
      <c r="K1706">
        <v>149.68</v>
      </c>
      <c r="L1706">
        <v>55.25</v>
      </c>
      <c r="M1706">
        <v>210.4</v>
      </c>
      <c r="N1706">
        <v>210.00023999999999</v>
      </c>
      <c r="O1706">
        <v>0.39976000000001499</v>
      </c>
      <c r="P1706">
        <v>5483680</v>
      </c>
      <c r="Q1706">
        <f t="shared" si="57"/>
        <v>5.4836799999999997</v>
      </c>
      <c r="S1706">
        <v>0.19</v>
      </c>
      <c r="Y1706" t="s">
        <v>327</v>
      </c>
      <c r="AA1706">
        <f t="shared" si="58"/>
        <v>26112.732061639548</v>
      </c>
      <c r="AB1706">
        <f t="shared" si="59"/>
        <v>38.295494996061038</v>
      </c>
      <c r="AC1706">
        <f t="shared" si="60"/>
        <v>7.2899950398275432E-2</v>
      </c>
      <c r="AD1706">
        <v>20</v>
      </c>
    </row>
    <row r="1707" spans="1:30" x14ac:dyDescent="0.25">
      <c r="A1707" t="s">
        <v>127</v>
      </c>
      <c r="B1707" t="s">
        <v>152</v>
      </c>
      <c r="C1707" t="s">
        <v>153</v>
      </c>
      <c r="D1707" s="2">
        <v>41087</v>
      </c>
      <c r="E1707">
        <v>24</v>
      </c>
      <c r="F1707">
        <v>20</v>
      </c>
      <c r="G1707">
        <v>2100</v>
      </c>
      <c r="I1707">
        <v>300</v>
      </c>
      <c r="J1707">
        <v>160</v>
      </c>
      <c r="K1707">
        <v>149.68</v>
      </c>
      <c r="L1707">
        <v>55.25</v>
      </c>
      <c r="M1707">
        <v>210.4</v>
      </c>
      <c r="N1707">
        <v>210.00023999999999</v>
      </c>
      <c r="O1707">
        <v>0.39976000000001499</v>
      </c>
      <c r="P1707">
        <v>5483680</v>
      </c>
      <c r="Q1707">
        <f t="shared" si="57"/>
        <v>5.4836799999999997</v>
      </c>
      <c r="S1707">
        <v>0.19</v>
      </c>
      <c r="Y1707" t="s">
        <v>327</v>
      </c>
      <c r="AA1707">
        <f t="shared" si="58"/>
        <v>26112.732061639548</v>
      </c>
      <c r="AB1707">
        <f t="shared" si="59"/>
        <v>38.295494996061038</v>
      </c>
      <c r="AC1707">
        <f t="shared" si="60"/>
        <v>7.2899950398275432E-2</v>
      </c>
      <c r="AD1707">
        <v>20</v>
      </c>
    </row>
    <row r="1708" spans="1:30" x14ac:dyDescent="0.25">
      <c r="A1708" t="s">
        <v>127</v>
      </c>
      <c r="B1708" t="s">
        <v>152</v>
      </c>
      <c r="C1708" t="s">
        <v>153</v>
      </c>
      <c r="D1708" s="2">
        <v>41168</v>
      </c>
      <c r="E1708">
        <v>24</v>
      </c>
      <c r="F1708">
        <v>20</v>
      </c>
      <c r="G1708">
        <v>2400</v>
      </c>
      <c r="I1708">
        <v>350</v>
      </c>
      <c r="J1708">
        <v>160</v>
      </c>
      <c r="K1708">
        <v>113.31</v>
      </c>
      <c r="L1708">
        <v>57.744999999999997</v>
      </c>
      <c r="M1708">
        <v>217.7</v>
      </c>
      <c r="N1708">
        <v>217.7</v>
      </c>
      <c r="O1708">
        <v>0</v>
      </c>
      <c r="P1708">
        <v>8429010</v>
      </c>
      <c r="Q1708">
        <f t="shared" si="57"/>
        <v>8.4290099999999999</v>
      </c>
      <c r="S1708">
        <v>0</v>
      </c>
      <c r="Y1708" t="s">
        <v>327</v>
      </c>
      <c r="AA1708">
        <f t="shared" si="58"/>
        <v>38718.4657785944</v>
      </c>
      <c r="AB1708">
        <f t="shared" si="59"/>
        <v>25.827469655392505</v>
      </c>
      <c r="AC1708">
        <f t="shared" si="60"/>
        <v>0</v>
      </c>
      <c r="AD1708">
        <v>20</v>
      </c>
    </row>
    <row r="1709" spans="1:30" x14ac:dyDescent="0.25">
      <c r="A1709" t="s">
        <v>127</v>
      </c>
      <c r="B1709" t="s">
        <v>152</v>
      </c>
      <c r="C1709" t="s">
        <v>153</v>
      </c>
      <c r="D1709" s="2">
        <v>41210</v>
      </c>
      <c r="E1709">
        <v>7</v>
      </c>
      <c r="F1709">
        <v>20</v>
      </c>
      <c r="G1709">
        <v>2400</v>
      </c>
      <c r="I1709">
        <v>350</v>
      </c>
      <c r="J1709">
        <v>140</v>
      </c>
      <c r="K1709">
        <v>134.11000000000001</v>
      </c>
      <c r="L1709">
        <v>69.22</v>
      </c>
      <c r="M1709">
        <v>221.83</v>
      </c>
      <c r="N1709">
        <v>221.83</v>
      </c>
      <c r="O1709">
        <v>0</v>
      </c>
      <c r="P1709">
        <v>5789620</v>
      </c>
      <c r="Q1709">
        <f t="shared" si="57"/>
        <v>5.7896200000000002</v>
      </c>
      <c r="S1709">
        <v>0</v>
      </c>
      <c r="Y1709" t="s">
        <v>328</v>
      </c>
      <c r="AA1709">
        <f t="shared" si="58"/>
        <v>26099.355362214308</v>
      </c>
      <c r="AB1709">
        <f t="shared" si="59"/>
        <v>38.31512258144749</v>
      </c>
      <c r="AC1709">
        <f t="shared" si="60"/>
        <v>0</v>
      </c>
      <c r="AD1709">
        <v>20</v>
      </c>
    </row>
    <row r="1710" spans="1:30" x14ac:dyDescent="0.25">
      <c r="A1710" t="s">
        <v>127</v>
      </c>
      <c r="B1710" t="s">
        <v>152</v>
      </c>
      <c r="C1710" t="s">
        <v>153</v>
      </c>
      <c r="D1710" s="2">
        <v>41301</v>
      </c>
      <c r="E1710">
        <v>24</v>
      </c>
      <c r="F1710">
        <v>20</v>
      </c>
      <c r="G1710">
        <v>2450</v>
      </c>
      <c r="I1710">
        <v>450</v>
      </c>
      <c r="J1710">
        <v>285</v>
      </c>
      <c r="K1710">
        <v>241.095</v>
      </c>
      <c r="L1710">
        <v>68</v>
      </c>
      <c r="M1710">
        <v>261.86</v>
      </c>
      <c r="N1710">
        <v>261.86</v>
      </c>
      <c r="O1710">
        <v>0</v>
      </c>
      <c r="P1710">
        <v>5241920</v>
      </c>
      <c r="Q1710">
        <f t="shared" si="57"/>
        <v>5.2419200000000004</v>
      </c>
      <c r="S1710">
        <v>0</v>
      </c>
      <c r="Y1710" t="s">
        <v>327</v>
      </c>
      <c r="AA1710">
        <f t="shared" si="58"/>
        <v>20018.024898800886</v>
      </c>
      <c r="AB1710">
        <f t="shared" si="59"/>
        <v>49.95497832855137</v>
      </c>
      <c r="AC1710">
        <f t="shared" si="60"/>
        <v>0</v>
      </c>
      <c r="AD1710">
        <v>20</v>
      </c>
    </row>
    <row r="1711" spans="1:30" x14ac:dyDescent="0.25">
      <c r="A1711" t="s">
        <v>127</v>
      </c>
      <c r="B1711" t="s">
        <v>152</v>
      </c>
      <c r="C1711" t="s">
        <v>153</v>
      </c>
      <c r="D1711" s="2">
        <v>41440</v>
      </c>
      <c r="E1711">
        <v>24</v>
      </c>
      <c r="F1711">
        <v>20</v>
      </c>
      <c r="G1711">
        <v>2450</v>
      </c>
      <c r="I1711">
        <v>450</v>
      </c>
      <c r="J1711">
        <v>270</v>
      </c>
      <c r="K1711">
        <v>242.215</v>
      </c>
      <c r="L1711">
        <v>74</v>
      </c>
      <c r="M1711">
        <v>202.57</v>
      </c>
      <c r="N1711">
        <v>202.57</v>
      </c>
      <c r="O1711">
        <v>0</v>
      </c>
      <c r="P1711">
        <v>4735680</v>
      </c>
      <c r="Q1711">
        <f t="shared" si="57"/>
        <v>4.7356800000000003</v>
      </c>
      <c r="S1711">
        <v>0</v>
      </c>
      <c r="Y1711" t="s">
        <v>327</v>
      </c>
      <c r="AA1711">
        <f t="shared" si="58"/>
        <v>23377.992792614899</v>
      </c>
      <c r="AB1711">
        <f t="shared" si="59"/>
        <v>42.775271977836333</v>
      </c>
      <c r="AC1711">
        <f t="shared" si="60"/>
        <v>0</v>
      </c>
      <c r="AD1711">
        <v>20</v>
      </c>
    </row>
    <row r="1712" spans="1:30" x14ac:dyDescent="0.25">
      <c r="A1712" t="s">
        <v>127</v>
      </c>
      <c r="B1712" t="s">
        <v>152</v>
      </c>
      <c r="C1712" t="s">
        <v>153</v>
      </c>
      <c r="D1712" s="2">
        <v>41545</v>
      </c>
      <c r="E1712">
        <v>24</v>
      </c>
      <c r="F1712">
        <v>24</v>
      </c>
      <c r="G1712">
        <v>1910</v>
      </c>
      <c r="I1712">
        <v>420</v>
      </c>
      <c r="J1712">
        <v>280</v>
      </c>
      <c r="K1712">
        <v>256.67</v>
      </c>
      <c r="L1712">
        <v>65.92</v>
      </c>
      <c r="M1712">
        <v>360.41</v>
      </c>
      <c r="N1712">
        <v>360.41</v>
      </c>
      <c r="O1712">
        <v>0</v>
      </c>
      <c r="P1712">
        <v>8429000</v>
      </c>
      <c r="Q1712">
        <f t="shared" si="57"/>
        <v>8.4290000000000003</v>
      </c>
      <c r="S1712">
        <v>0</v>
      </c>
      <c r="Y1712" t="s">
        <v>327</v>
      </c>
      <c r="AA1712">
        <f t="shared" si="58"/>
        <v>23387.253405843345</v>
      </c>
      <c r="AB1712">
        <f t="shared" si="59"/>
        <v>42.758334321983632</v>
      </c>
      <c r="AC1712">
        <f t="shared" si="60"/>
        <v>0</v>
      </c>
      <c r="AD1712">
        <v>24</v>
      </c>
    </row>
    <row r="1713" spans="1:30" x14ac:dyDescent="0.25">
      <c r="A1713" t="s">
        <v>127</v>
      </c>
      <c r="B1713" t="s">
        <v>152</v>
      </c>
      <c r="C1713" t="s">
        <v>153</v>
      </c>
      <c r="D1713" s="2">
        <v>41567</v>
      </c>
      <c r="E1713">
        <v>24</v>
      </c>
      <c r="F1713">
        <v>24</v>
      </c>
      <c r="G1713">
        <v>1910</v>
      </c>
      <c r="I1713">
        <v>420</v>
      </c>
      <c r="J1713">
        <v>290</v>
      </c>
      <c r="K1713">
        <v>265.52999999999997</v>
      </c>
      <c r="L1713">
        <v>67.150000000000006</v>
      </c>
      <c r="M1713">
        <v>379.71</v>
      </c>
      <c r="N1713">
        <v>379.62000873</v>
      </c>
      <c r="O1713">
        <v>8.9991270000041396E-2</v>
      </c>
      <c r="P1713">
        <v>9029840</v>
      </c>
      <c r="Q1713">
        <f t="shared" si="57"/>
        <v>9.0298400000000001</v>
      </c>
      <c r="S1713">
        <v>2.3699999999999999E-2</v>
      </c>
      <c r="Y1713" t="s">
        <v>327</v>
      </c>
      <c r="AA1713">
        <f t="shared" si="58"/>
        <v>23786.52281845966</v>
      </c>
      <c r="AB1713">
        <f t="shared" si="59"/>
        <v>42.040612982068339</v>
      </c>
      <c r="AC1713">
        <f t="shared" si="60"/>
        <v>9.9659872157249075E-3</v>
      </c>
      <c r="AD1713">
        <v>24</v>
      </c>
    </row>
    <row r="1714" spans="1:30" x14ac:dyDescent="0.25">
      <c r="A1714" t="s">
        <v>127</v>
      </c>
      <c r="B1714" t="s">
        <v>152</v>
      </c>
      <c r="C1714" t="s">
        <v>153</v>
      </c>
      <c r="D1714" s="2">
        <v>41618</v>
      </c>
      <c r="E1714">
        <v>24</v>
      </c>
      <c r="F1714">
        <v>24</v>
      </c>
      <c r="G1714">
        <v>1725</v>
      </c>
      <c r="I1714">
        <v>660</v>
      </c>
      <c r="J1714">
        <v>385</v>
      </c>
      <c r="K1714">
        <v>362.11</v>
      </c>
      <c r="L1714">
        <v>71.59</v>
      </c>
      <c r="M1714">
        <v>750.66</v>
      </c>
      <c r="N1714">
        <v>750.66</v>
      </c>
      <c r="O1714">
        <v>0</v>
      </c>
      <c r="P1714">
        <v>14896160</v>
      </c>
      <c r="Q1714">
        <f t="shared" si="57"/>
        <v>14.89616</v>
      </c>
      <c r="S1714">
        <v>0</v>
      </c>
      <c r="Y1714" t="s">
        <v>327</v>
      </c>
      <c r="AA1714">
        <f t="shared" si="58"/>
        <v>19844.083872858551</v>
      </c>
      <c r="AB1714">
        <f t="shared" si="59"/>
        <v>50.392852923169457</v>
      </c>
      <c r="AC1714">
        <f t="shared" si="60"/>
        <v>0</v>
      </c>
      <c r="AD1714">
        <v>24</v>
      </c>
    </row>
    <row r="1715" spans="1:30" x14ac:dyDescent="0.25">
      <c r="A1715" t="s">
        <v>127</v>
      </c>
      <c r="B1715" t="s">
        <v>152</v>
      </c>
      <c r="C1715" t="s">
        <v>153</v>
      </c>
      <c r="D1715" s="2">
        <v>41663</v>
      </c>
      <c r="E1715">
        <v>24</v>
      </c>
      <c r="F1715">
        <v>24</v>
      </c>
      <c r="G1715">
        <v>2000</v>
      </c>
      <c r="I1715">
        <v>450</v>
      </c>
      <c r="J1715">
        <v>280</v>
      </c>
      <c r="K1715">
        <v>260.89999999999998</v>
      </c>
      <c r="L1715">
        <v>65.540000000000006</v>
      </c>
      <c r="M1715">
        <v>418.38</v>
      </c>
      <c r="N1715">
        <v>418.38</v>
      </c>
      <c r="O1715">
        <v>0</v>
      </c>
      <c r="P1715">
        <v>8317439.9999999991</v>
      </c>
      <c r="Q1715">
        <f t="shared" si="57"/>
        <v>8.3174399999999995</v>
      </c>
      <c r="S1715">
        <v>0</v>
      </c>
      <c r="Y1715" t="s">
        <v>327</v>
      </c>
      <c r="AA1715">
        <f t="shared" si="58"/>
        <v>19880.108991825611</v>
      </c>
      <c r="AB1715">
        <f t="shared" si="59"/>
        <v>50.301535087719301</v>
      </c>
      <c r="AC1715">
        <f t="shared" si="60"/>
        <v>0</v>
      </c>
      <c r="AD1715">
        <v>24</v>
      </c>
    </row>
    <row r="1716" spans="1:30" x14ac:dyDescent="0.25">
      <c r="A1716" t="s">
        <v>127</v>
      </c>
      <c r="B1716" t="s">
        <v>152</v>
      </c>
      <c r="C1716" t="s">
        <v>153</v>
      </c>
      <c r="D1716" s="2">
        <v>41698</v>
      </c>
      <c r="E1716">
        <v>6</v>
      </c>
      <c r="F1716">
        <v>28</v>
      </c>
      <c r="G1716">
        <v>1750</v>
      </c>
      <c r="I1716">
        <v>480</v>
      </c>
      <c r="J1716">
        <v>270</v>
      </c>
      <c r="K1716">
        <v>253.15</v>
      </c>
      <c r="L1716">
        <v>72.14</v>
      </c>
      <c r="M1716">
        <v>361.52</v>
      </c>
      <c r="N1716">
        <v>361.52</v>
      </c>
      <c r="O1716">
        <v>0</v>
      </c>
      <c r="P1716">
        <v>8426330</v>
      </c>
      <c r="Q1716">
        <f t="shared" si="57"/>
        <v>8.4263300000000001</v>
      </c>
      <c r="S1716">
        <v>0</v>
      </c>
      <c r="Y1716" t="s">
        <v>328</v>
      </c>
      <c r="AA1716">
        <f t="shared" si="58"/>
        <v>23308.060411595488</v>
      </c>
      <c r="AB1716">
        <f t="shared" si="59"/>
        <v>42.903612842126996</v>
      </c>
      <c r="AC1716">
        <f t="shared" si="60"/>
        <v>0</v>
      </c>
      <c r="AD1716">
        <v>28</v>
      </c>
    </row>
    <row r="1717" spans="1:30" x14ac:dyDescent="0.25">
      <c r="A1717" t="s">
        <v>127</v>
      </c>
      <c r="B1717" t="s">
        <v>152</v>
      </c>
      <c r="C1717" t="s">
        <v>153</v>
      </c>
      <c r="D1717" s="2">
        <v>41757</v>
      </c>
      <c r="E1717">
        <v>12</v>
      </c>
      <c r="F1717">
        <v>24</v>
      </c>
      <c r="G1717">
        <v>2050</v>
      </c>
      <c r="I1717">
        <v>330</v>
      </c>
      <c r="J1717">
        <v>240</v>
      </c>
      <c r="K1717">
        <v>209.46</v>
      </c>
      <c r="L1717">
        <v>67.069999999999993</v>
      </c>
      <c r="M1717">
        <v>272.36</v>
      </c>
      <c r="N1717">
        <v>272.36</v>
      </c>
      <c r="O1717">
        <v>0</v>
      </c>
      <c r="P1717">
        <v>6692480</v>
      </c>
      <c r="Q1717">
        <f t="shared" si="57"/>
        <v>6.6924799999999998</v>
      </c>
      <c r="S1717">
        <v>0</v>
      </c>
      <c r="Y1717" t="s">
        <v>328</v>
      </c>
      <c r="AA1717">
        <f t="shared" si="58"/>
        <v>24572.183874284034</v>
      </c>
      <c r="AB1717">
        <f t="shared" si="59"/>
        <v>40.696423448407771</v>
      </c>
      <c r="AC1717">
        <f t="shared" si="60"/>
        <v>0</v>
      </c>
      <c r="AD1717">
        <v>24</v>
      </c>
    </row>
    <row r="1718" spans="1:30" x14ac:dyDescent="0.25">
      <c r="A1718" t="s">
        <v>127</v>
      </c>
      <c r="B1718" t="s">
        <v>152</v>
      </c>
      <c r="C1718" t="s">
        <v>153</v>
      </c>
      <c r="D1718" s="2">
        <v>41949</v>
      </c>
      <c r="E1718">
        <v>8</v>
      </c>
      <c r="F1718">
        <v>28</v>
      </c>
      <c r="G1718">
        <v>2050</v>
      </c>
      <c r="I1718">
        <v>400</v>
      </c>
      <c r="J1718">
        <v>260</v>
      </c>
      <c r="K1718">
        <v>234.79</v>
      </c>
      <c r="L1718">
        <v>69.040000000000006</v>
      </c>
      <c r="M1718">
        <v>302.55</v>
      </c>
      <c r="N1718">
        <v>302.24987040000002</v>
      </c>
      <c r="O1718">
        <v>0.300129599999991</v>
      </c>
      <c r="P1718">
        <v>7580160</v>
      </c>
      <c r="Q1718">
        <f t="shared" si="57"/>
        <v>7.5801600000000002</v>
      </c>
      <c r="S1718">
        <v>9.9199999999999997E-2</v>
      </c>
      <c r="Y1718" t="s">
        <v>328</v>
      </c>
      <c r="AA1718">
        <f t="shared" si="58"/>
        <v>25079.117453279145</v>
      </c>
      <c r="AB1718">
        <f t="shared" si="59"/>
        <v>39.873811423505572</v>
      </c>
      <c r="AC1718">
        <f t="shared" si="60"/>
        <v>3.959409827760773E-2</v>
      </c>
      <c r="AD1718">
        <v>28</v>
      </c>
    </row>
    <row r="1719" spans="1:30" x14ac:dyDescent="0.25">
      <c r="A1719" t="s">
        <v>127</v>
      </c>
      <c r="B1719" t="s">
        <v>154</v>
      </c>
      <c r="C1719" t="s">
        <v>155</v>
      </c>
      <c r="D1719" s="2">
        <v>41146</v>
      </c>
      <c r="E1719">
        <v>24</v>
      </c>
      <c r="F1719">
        <v>24</v>
      </c>
      <c r="G1719">
        <v>2850</v>
      </c>
      <c r="I1719">
        <v>480</v>
      </c>
      <c r="J1719">
        <v>260</v>
      </c>
      <c r="K1719">
        <v>170.46</v>
      </c>
      <c r="L1719">
        <v>48.37</v>
      </c>
      <c r="M1719">
        <v>528.75</v>
      </c>
      <c r="N1719">
        <v>515.60051625000006</v>
      </c>
      <c r="O1719">
        <v>13.149483750000099</v>
      </c>
      <c r="P1719">
        <v>8630400</v>
      </c>
      <c r="Q1719">
        <f t="shared" si="57"/>
        <v>8.6303999999999998</v>
      </c>
      <c r="S1719">
        <v>2.4868999999999999</v>
      </c>
      <c r="Y1719" t="s">
        <v>328</v>
      </c>
      <c r="AA1719">
        <f t="shared" si="58"/>
        <v>16738.540261304479</v>
      </c>
      <c r="AB1719">
        <f t="shared" si="59"/>
        <v>59.742366083843166</v>
      </c>
      <c r="AC1719">
        <f t="shared" si="60"/>
        <v>1.523623905033382</v>
      </c>
      <c r="AD1719">
        <v>24</v>
      </c>
    </row>
    <row r="1720" spans="1:30" x14ac:dyDescent="0.25">
      <c r="A1720" t="s">
        <v>127</v>
      </c>
      <c r="B1720" t="s">
        <v>154</v>
      </c>
      <c r="C1720" t="s">
        <v>155</v>
      </c>
      <c r="D1720" s="2">
        <v>41166</v>
      </c>
      <c r="E1720">
        <v>24</v>
      </c>
      <c r="F1720">
        <v>24</v>
      </c>
      <c r="G1720">
        <v>2800</v>
      </c>
      <c r="I1720">
        <v>400</v>
      </c>
      <c r="J1720">
        <v>220</v>
      </c>
      <c r="K1720">
        <v>161.185</v>
      </c>
      <c r="L1720">
        <v>53.4</v>
      </c>
      <c r="M1720">
        <v>496.5</v>
      </c>
      <c r="N1720">
        <v>496.5</v>
      </c>
      <c r="O1720">
        <v>0</v>
      </c>
      <c r="P1720">
        <v>7424480</v>
      </c>
      <c r="Q1720">
        <f t="shared" si="57"/>
        <v>7.42448</v>
      </c>
      <c r="S1720">
        <v>0</v>
      </c>
      <c r="Y1720" t="s">
        <v>327</v>
      </c>
      <c r="AA1720">
        <f t="shared" si="58"/>
        <v>14953.635448136958</v>
      </c>
      <c r="AB1720">
        <f t="shared" si="59"/>
        <v>66.873370256233429</v>
      </c>
      <c r="AC1720">
        <f t="shared" si="60"/>
        <v>0</v>
      </c>
      <c r="AD1720">
        <v>24</v>
      </c>
    </row>
    <row r="1721" spans="1:30" x14ac:dyDescent="0.25">
      <c r="A1721" t="s">
        <v>127</v>
      </c>
      <c r="B1721" t="s">
        <v>154</v>
      </c>
      <c r="C1721" t="s">
        <v>155</v>
      </c>
      <c r="D1721" s="2">
        <v>41166</v>
      </c>
      <c r="E1721">
        <v>24</v>
      </c>
      <c r="F1721">
        <v>24</v>
      </c>
      <c r="G1721">
        <v>2800</v>
      </c>
      <c r="I1721">
        <v>400</v>
      </c>
      <c r="J1721">
        <v>220</v>
      </c>
      <c r="K1721">
        <v>161.185</v>
      </c>
      <c r="L1721">
        <v>53.4</v>
      </c>
      <c r="M1721">
        <v>496.5</v>
      </c>
      <c r="N1721">
        <v>496.5</v>
      </c>
      <c r="O1721">
        <v>0</v>
      </c>
      <c r="P1721">
        <v>7424480</v>
      </c>
      <c r="Q1721">
        <f t="shared" si="57"/>
        <v>7.42448</v>
      </c>
      <c r="S1721">
        <v>0</v>
      </c>
      <c r="Y1721" t="s">
        <v>327</v>
      </c>
      <c r="AA1721">
        <f t="shared" si="58"/>
        <v>14953.635448136958</v>
      </c>
      <c r="AB1721">
        <f t="shared" si="59"/>
        <v>66.873370256233429</v>
      </c>
      <c r="AC1721">
        <f t="shared" si="60"/>
        <v>0</v>
      </c>
      <c r="AD1721">
        <v>24</v>
      </c>
    </row>
    <row r="1722" spans="1:30" x14ac:dyDescent="0.25">
      <c r="A1722" t="s">
        <v>127</v>
      </c>
      <c r="B1722" t="s">
        <v>154</v>
      </c>
      <c r="C1722" t="s">
        <v>155</v>
      </c>
      <c r="D1722" s="2">
        <v>41220</v>
      </c>
      <c r="E1722">
        <v>24</v>
      </c>
      <c r="F1722">
        <v>24</v>
      </c>
      <c r="G1722">
        <v>2700</v>
      </c>
      <c r="I1722">
        <v>250</v>
      </c>
      <c r="J1722">
        <v>220</v>
      </c>
      <c r="K1722">
        <v>206.54</v>
      </c>
      <c r="L1722">
        <v>57.034999999999997</v>
      </c>
      <c r="M1722">
        <v>528.29999999999995</v>
      </c>
      <c r="N1722">
        <v>528.29999999999995</v>
      </c>
      <c r="O1722">
        <v>0</v>
      </c>
      <c r="P1722">
        <v>7484960</v>
      </c>
      <c r="Q1722">
        <f t="shared" si="57"/>
        <v>7.4849600000000001</v>
      </c>
      <c r="S1722">
        <v>0</v>
      </c>
      <c r="Y1722" t="s">
        <v>327</v>
      </c>
      <c r="AA1722">
        <f t="shared" si="58"/>
        <v>14168.010600037858</v>
      </c>
      <c r="AB1722">
        <f t="shared" si="59"/>
        <v>70.581539513905213</v>
      </c>
      <c r="AC1722">
        <f t="shared" si="60"/>
        <v>0</v>
      </c>
      <c r="AD1722">
        <v>24</v>
      </c>
    </row>
    <row r="1723" spans="1:30" x14ac:dyDescent="0.25">
      <c r="A1723" t="s">
        <v>127</v>
      </c>
      <c r="B1723" t="s">
        <v>154</v>
      </c>
      <c r="C1723" t="s">
        <v>155</v>
      </c>
      <c r="D1723" s="2">
        <v>41303</v>
      </c>
      <c r="E1723">
        <v>24</v>
      </c>
      <c r="F1723">
        <v>24</v>
      </c>
      <c r="G1723">
        <v>2770</v>
      </c>
      <c r="I1723">
        <v>550</v>
      </c>
      <c r="J1723">
        <v>295</v>
      </c>
      <c r="K1723">
        <v>249.7</v>
      </c>
      <c r="L1723">
        <v>68</v>
      </c>
      <c r="M1723">
        <v>534.14</v>
      </c>
      <c r="N1723">
        <v>534.14</v>
      </c>
      <c r="O1723">
        <v>0</v>
      </c>
      <c r="P1723">
        <v>8006720</v>
      </c>
      <c r="Q1723">
        <f t="shared" si="57"/>
        <v>8.0067199999999996</v>
      </c>
      <c r="S1723">
        <v>0</v>
      </c>
      <c r="Y1723" t="s">
        <v>327</v>
      </c>
      <c r="AA1723">
        <f t="shared" si="58"/>
        <v>14989.927734301869</v>
      </c>
      <c r="AB1723">
        <f t="shared" si="59"/>
        <v>66.711462371607851</v>
      </c>
      <c r="AC1723">
        <f t="shared" si="60"/>
        <v>0</v>
      </c>
      <c r="AD1723">
        <v>24</v>
      </c>
    </row>
    <row r="1724" spans="1:30" x14ac:dyDescent="0.25">
      <c r="A1724" t="s">
        <v>127</v>
      </c>
      <c r="B1724" t="s">
        <v>154</v>
      </c>
      <c r="C1724" t="s">
        <v>155</v>
      </c>
      <c r="D1724" s="2">
        <v>41323</v>
      </c>
      <c r="E1724">
        <v>24</v>
      </c>
      <c r="F1724">
        <v>24</v>
      </c>
      <c r="G1724">
        <v>2150</v>
      </c>
      <c r="I1724">
        <v>470</v>
      </c>
      <c r="J1724">
        <v>310</v>
      </c>
      <c r="K1724">
        <v>279.42500000000001</v>
      </c>
      <c r="L1724">
        <v>67</v>
      </c>
      <c r="M1724">
        <v>530.79999999999995</v>
      </c>
      <c r="N1724">
        <v>530.79999999999995</v>
      </c>
      <c r="O1724">
        <v>0</v>
      </c>
      <c r="P1724">
        <v>8056960</v>
      </c>
      <c r="Q1724">
        <f t="shared" si="57"/>
        <v>8.0569600000000001</v>
      </c>
      <c r="S1724">
        <v>0</v>
      </c>
      <c r="Y1724" t="s">
        <v>327</v>
      </c>
      <c r="AA1724">
        <f t="shared" si="58"/>
        <v>15178.89977392615</v>
      </c>
      <c r="AB1724">
        <f t="shared" si="59"/>
        <v>65.880927794105958</v>
      </c>
      <c r="AC1724">
        <f t="shared" si="60"/>
        <v>0</v>
      </c>
      <c r="AD1724">
        <v>24</v>
      </c>
    </row>
    <row r="1725" spans="1:30" x14ac:dyDescent="0.25">
      <c r="A1725" t="s">
        <v>127</v>
      </c>
      <c r="B1725" t="s">
        <v>154</v>
      </c>
      <c r="C1725" t="s">
        <v>155</v>
      </c>
      <c r="D1725" s="2">
        <v>41442</v>
      </c>
      <c r="E1725">
        <v>24</v>
      </c>
      <c r="F1725">
        <v>24</v>
      </c>
      <c r="G1725">
        <v>2150</v>
      </c>
      <c r="I1725">
        <v>470</v>
      </c>
      <c r="J1725">
        <v>270</v>
      </c>
      <c r="K1725">
        <v>257.14999999999998</v>
      </c>
      <c r="L1725">
        <v>71</v>
      </c>
      <c r="M1725">
        <v>482.85</v>
      </c>
      <c r="N1725">
        <v>476.66951999999998</v>
      </c>
      <c r="O1725">
        <v>6.1804799999999904</v>
      </c>
      <c r="P1725">
        <v>7863360</v>
      </c>
      <c r="Q1725">
        <f t="shared" si="57"/>
        <v>7.8633600000000001</v>
      </c>
      <c r="S1725">
        <v>1.28</v>
      </c>
      <c r="Y1725" t="s">
        <v>327</v>
      </c>
      <c r="AA1725">
        <f t="shared" si="58"/>
        <v>16496.460692515015</v>
      </c>
      <c r="AB1725">
        <f t="shared" si="59"/>
        <v>60.619063606397262</v>
      </c>
      <c r="AC1725">
        <f t="shared" si="60"/>
        <v>0.78598461726284818</v>
      </c>
      <c r="AD1725">
        <v>24</v>
      </c>
    </row>
    <row r="1726" spans="1:30" x14ac:dyDescent="0.25">
      <c r="A1726" t="s">
        <v>127</v>
      </c>
      <c r="B1726" t="s">
        <v>154</v>
      </c>
      <c r="C1726" t="s">
        <v>155</v>
      </c>
      <c r="D1726" s="2">
        <v>41536</v>
      </c>
      <c r="E1726">
        <v>24</v>
      </c>
      <c r="F1726">
        <v>28</v>
      </c>
      <c r="G1726">
        <v>2100</v>
      </c>
      <c r="I1726">
        <v>540</v>
      </c>
      <c r="J1726">
        <v>315</v>
      </c>
      <c r="K1726">
        <v>290.79000000000002</v>
      </c>
      <c r="L1726">
        <v>63.78</v>
      </c>
      <c r="M1726">
        <v>672.25</v>
      </c>
      <c r="N1726">
        <v>672.25</v>
      </c>
      <c r="O1726">
        <v>0</v>
      </c>
      <c r="P1726">
        <v>11443400</v>
      </c>
      <c r="Q1726">
        <f t="shared" si="57"/>
        <v>11.4434</v>
      </c>
      <c r="S1726">
        <v>0</v>
      </c>
      <c r="Y1726" t="s">
        <v>327</v>
      </c>
      <c r="AA1726">
        <f t="shared" si="58"/>
        <v>17022.536258832279</v>
      </c>
      <c r="AB1726">
        <f t="shared" si="59"/>
        <v>58.745652515860669</v>
      </c>
      <c r="AC1726">
        <f t="shared" si="60"/>
        <v>0</v>
      </c>
      <c r="AD1726">
        <v>28</v>
      </c>
    </row>
    <row r="1727" spans="1:30" x14ac:dyDescent="0.25">
      <c r="A1727" t="s">
        <v>127</v>
      </c>
      <c r="B1727" t="s">
        <v>154</v>
      </c>
      <c r="C1727" t="s">
        <v>155</v>
      </c>
      <c r="D1727" s="2">
        <v>41565</v>
      </c>
      <c r="E1727">
        <v>24</v>
      </c>
      <c r="F1727">
        <v>28</v>
      </c>
      <c r="G1727">
        <v>2100</v>
      </c>
      <c r="I1727">
        <v>540</v>
      </c>
      <c r="J1727">
        <v>330</v>
      </c>
      <c r="K1727">
        <v>302.99</v>
      </c>
      <c r="L1727">
        <v>64.55</v>
      </c>
      <c r="M1727">
        <v>713.57</v>
      </c>
      <c r="N1727">
        <v>713.57</v>
      </c>
      <c r="O1727">
        <v>0</v>
      </c>
      <c r="P1727">
        <v>12189600</v>
      </c>
      <c r="Q1727">
        <f t="shared" si="57"/>
        <v>12.1896</v>
      </c>
      <c r="S1727">
        <v>0</v>
      </c>
      <c r="Y1727" t="s">
        <v>327</v>
      </c>
      <c r="AA1727">
        <f t="shared" si="58"/>
        <v>17082.556721835277</v>
      </c>
      <c r="AB1727">
        <f t="shared" si="59"/>
        <v>58.539246570847283</v>
      </c>
      <c r="AC1727">
        <f t="shared" si="60"/>
        <v>0</v>
      </c>
      <c r="AD1727">
        <v>28</v>
      </c>
    </row>
    <row r="1728" spans="1:30" x14ac:dyDescent="0.25">
      <c r="A1728" t="s">
        <v>127</v>
      </c>
      <c r="B1728" t="s">
        <v>154</v>
      </c>
      <c r="C1728" t="s">
        <v>155</v>
      </c>
      <c r="D1728" s="2">
        <v>41616</v>
      </c>
      <c r="E1728">
        <v>24</v>
      </c>
      <c r="F1728">
        <v>28</v>
      </c>
      <c r="G1728">
        <v>2150</v>
      </c>
      <c r="I1728">
        <v>620</v>
      </c>
      <c r="J1728">
        <v>345</v>
      </c>
      <c r="K1728">
        <v>318.41000000000003</v>
      </c>
      <c r="L1728">
        <v>66.56</v>
      </c>
      <c r="M1728">
        <v>786.1</v>
      </c>
      <c r="N1728">
        <v>785.90033059999996</v>
      </c>
      <c r="O1728">
        <v>0.19966939999994801</v>
      </c>
      <c r="P1728">
        <v>12103130</v>
      </c>
      <c r="Q1728">
        <f t="shared" si="57"/>
        <v>12.10313</v>
      </c>
      <c r="S1728">
        <v>2.5399999999999999E-2</v>
      </c>
      <c r="Y1728" t="s">
        <v>327</v>
      </c>
      <c r="AA1728">
        <f t="shared" si="58"/>
        <v>15400.337076789112</v>
      </c>
      <c r="AB1728">
        <f t="shared" si="59"/>
        <v>64.933643660772049</v>
      </c>
      <c r="AC1728">
        <f t="shared" si="60"/>
        <v>1.6497335813128341E-2</v>
      </c>
      <c r="AD1728">
        <v>28</v>
      </c>
    </row>
    <row r="1729" spans="1:30" x14ac:dyDescent="0.25">
      <c r="A1729" t="s">
        <v>127</v>
      </c>
      <c r="B1729" t="s">
        <v>154</v>
      </c>
      <c r="C1729" t="s">
        <v>155</v>
      </c>
      <c r="D1729" s="2">
        <v>41661</v>
      </c>
      <c r="E1729">
        <v>24</v>
      </c>
      <c r="F1729">
        <v>28</v>
      </c>
      <c r="G1729">
        <v>2150</v>
      </c>
      <c r="I1729">
        <v>620</v>
      </c>
      <c r="J1729">
        <v>310</v>
      </c>
      <c r="K1729">
        <v>281.32</v>
      </c>
      <c r="L1729">
        <v>63.67</v>
      </c>
      <c r="M1729">
        <v>753.92</v>
      </c>
      <c r="N1729">
        <v>753.72021119999999</v>
      </c>
      <c r="O1729">
        <v>0.19978879999996499</v>
      </c>
      <c r="P1729">
        <v>10601320</v>
      </c>
      <c r="Q1729">
        <f t="shared" si="57"/>
        <v>10.601319999999999</v>
      </c>
      <c r="S1729">
        <v>2.6499999999999999E-2</v>
      </c>
      <c r="Y1729" t="s">
        <v>327</v>
      </c>
      <c r="AA1729">
        <f t="shared" si="58"/>
        <v>14065.325358758271</v>
      </c>
      <c r="AB1729">
        <f t="shared" si="59"/>
        <v>71.096826734783974</v>
      </c>
      <c r="AC1729">
        <f t="shared" si="60"/>
        <v>1.8845653182807894E-2</v>
      </c>
      <c r="AD1729">
        <v>28</v>
      </c>
    </row>
    <row r="1730" spans="1:30" x14ac:dyDescent="0.25">
      <c r="A1730" t="s">
        <v>127</v>
      </c>
      <c r="B1730" t="s">
        <v>154</v>
      </c>
      <c r="C1730" t="s">
        <v>155</v>
      </c>
      <c r="D1730" s="2">
        <v>41697</v>
      </c>
      <c r="E1730">
        <v>6</v>
      </c>
      <c r="F1730">
        <v>32</v>
      </c>
      <c r="G1730">
        <v>1900</v>
      </c>
      <c r="I1730">
        <v>540</v>
      </c>
      <c r="J1730">
        <v>310</v>
      </c>
      <c r="K1730">
        <v>285.72000000000003</v>
      </c>
      <c r="L1730">
        <v>64.430000000000007</v>
      </c>
      <c r="M1730">
        <v>688.64</v>
      </c>
      <c r="N1730">
        <v>688.64</v>
      </c>
      <c r="O1730">
        <v>0</v>
      </c>
      <c r="P1730">
        <v>13280120</v>
      </c>
      <c r="Q1730">
        <f t="shared" ref="Q1730:Q1763" si="61">P1730/1000000</f>
        <v>13.28012</v>
      </c>
      <c r="S1730">
        <v>0</v>
      </c>
      <c r="Y1730" t="s">
        <v>327</v>
      </c>
      <c r="AA1730">
        <f t="shared" ref="AA1730:AA1763" si="62">P1730/N1730</f>
        <v>19284.560873605948</v>
      </c>
      <c r="AB1730">
        <f t="shared" ref="AB1730:AB1763" si="63">N1730/(P1730/1000000)</f>
        <v>51.854953117893508</v>
      </c>
      <c r="AC1730">
        <f t="shared" ref="AC1730:AC1763" si="64">O1730/(P1730/1000000)</f>
        <v>0</v>
      </c>
      <c r="AD1730">
        <v>32</v>
      </c>
    </row>
    <row r="1731" spans="1:30" x14ac:dyDescent="0.25">
      <c r="A1731" t="s">
        <v>127</v>
      </c>
      <c r="B1731" t="s">
        <v>154</v>
      </c>
      <c r="C1731" t="s">
        <v>155</v>
      </c>
      <c r="D1731" s="2">
        <v>41757</v>
      </c>
      <c r="E1731">
        <v>12</v>
      </c>
      <c r="F1731">
        <v>32</v>
      </c>
      <c r="G1731">
        <v>2300</v>
      </c>
      <c r="I1731">
        <v>450</v>
      </c>
      <c r="J1731">
        <v>300</v>
      </c>
      <c r="K1731">
        <v>271.27999999999997</v>
      </c>
      <c r="L1731">
        <v>63.47</v>
      </c>
      <c r="M1731">
        <v>678.88</v>
      </c>
      <c r="N1731">
        <v>678.88</v>
      </c>
      <c r="O1731">
        <v>0</v>
      </c>
      <c r="P1731">
        <v>11692240</v>
      </c>
      <c r="Q1731">
        <f t="shared" si="61"/>
        <v>11.69224</v>
      </c>
      <c r="S1731">
        <v>0</v>
      </c>
      <c r="Y1731" t="s">
        <v>328</v>
      </c>
      <c r="AA1731">
        <f t="shared" si="62"/>
        <v>17222.837614895121</v>
      </c>
      <c r="AB1731">
        <f t="shared" si="63"/>
        <v>58.062441414134504</v>
      </c>
      <c r="AC1731">
        <f t="shared" si="64"/>
        <v>0</v>
      </c>
      <c r="AD1731">
        <v>32</v>
      </c>
    </row>
    <row r="1732" spans="1:30" x14ac:dyDescent="0.25">
      <c r="A1732" t="s">
        <v>127</v>
      </c>
      <c r="B1732" t="s">
        <v>154</v>
      </c>
      <c r="C1732" t="s">
        <v>155</v>
      </c>
      <c r="D1732" s="2">
        <v>41861</v>
      </c>
      <c r="E1732">
        <v>24</v>
      </c>
      <c r="F1732">
        <v>32</v>
      </c>
      <c r="G1732">
        <v>2300</v>
      </c>
      <c r="I1732">
        <v>650</v>
      </c>
      <c r="J1732">
        <v>330</v>
      </c>
      <c r="K1732">
        <v>285</v>
      </c>
      <c r="L1732">
        <v>68.31</v>
      </c>
      <c r="M1732">
        <v>631.39</v>
      </c>
      <c r="N1732">
        <v>631.39</v>
      </c>
      <c r="O1732">
        <v>0</v>
      </c>
      <c r="P1732">
        <v>11480000</v>
      </c>
      <c r="Q1732">
        <f t="shared" si="61"/>
        <v>11.48</v>
      </c>
      <c r="S1732">
        <v>0</v>
      </c>
      <c r="Y1732" t="s">
        <v>327</v>
      </c>
      <c r="AA1732">
        <f t="shared" si="62"/>
        <v>18182.10614675557</v>
      </c>
      <c r="AB1732">
        <f t="shared" si="63"/>
        <v>54.999128919860624</v>
      </c>
      <c r="AC1732">
        <f t="shared" si="64"/>
        <v>0</v>
      </c>
      <c r="AD1732">
        <v>32</v>
      </c>
    </row>
    <row r="1733" spans="1:30" x14ac:dyDescent="0.25">
      <c r="A1733" t="s">
        <v>127</v>
      </c>
      <c r="B1733" t="s">
        <v>154</v>
      </c>
      <c r="C1733" t="s">
        <v>155</v>
      </c>
      <c r="D1733" s="2">
        <v>41884</v>
      </c>
      <c r="E1733">
        <v>24</v>
      </c>
      <c r="F1733">
        <v>32</v>
      </c>
      <c r="G1733">
        <v>2400</v>
      </c>
      <c r="I1733">
        <v>540</v>
      </c>
      <c r="J1733">
        <v>330</v>
      </c>
      <c r="K1733">
        <v>290.5</v>
      </c>
      <c r="L1733">
        <v>68.83</v>
      </c>
      <c r="M1733">
        <v>628.72</v>
      </c>
      <c r="N1733">
        <v>628.62003351999999</v>
      </c>
      <c r="O1733">
        <v>9.9966480000034594E-2</v>
      </c>
      <c r="P1733">
        <v>11331840</v>
      </c>
      <c r="Q1733">
        <f t="shared" si="61"/>
        <v>11.33184</v>
      </c>
      <c r="S1733">
        <v>1.5900000000000001E-2</v>
      </c>
      <c r="Y1733" t="s">
        <v>328</v>
      </c>
      <c r="AA1733">
        <f t="shared" si="62"/>
        <v>18026.533352026028</v>
      </c>
      <c r="AB1733">
        <f t="shared" si="63"/>
        <v>55.473783032587825</v>
      </c>
      <c r="AC1733">
        <f t="shared" si="64"/>
        <v>8.8217341579156245E-3</v>
      </c>
      <c r="AD1733">
        <v>32</v>
      </c>
    </row>
    <row r="1734" spans="1:30" x14ac:dyDescent="0.25">
      <c r="A1734" t="s">
        <v>127</v>
      </c>
      <c r="B1734" t="s">
        <v>154</v>
      </c>
      <c r="C1734" t="s">
        <v>155</v>
      </c>
      <c r="D1734" s="2">
        <v>41911</v>
      </c>
      <c r="E1734">
        <v>24</v>
      </c>
      <c r="F1734">
        <v>32</v>
      </c>
      <c r="G1734">
        <v>2372</v>
      </c>
      <c r="I1734">
        <v>560</v>
      </c>
      <c r="J1734">
        <v>260</v>
      </c>
      <c r="K1734">
        <v>240.05</v>
      </c>
      <c r="L1734">
        <v>68</v>
      </c>
      <c r="M1734">
        <v>400.68</v>
      </c>
      <c r="N1734">
        <v>400.68</v>
      </c>
      <c r="O1734">
        <v>0</v>
      </c>
      <c r="P1734">
        <v>7372800</v>
      </c>
      <c r="Q1734">
        <f t="shared" si="61"/>
        <v>7.3727999999999998</v>
      </c>
      <c r="S1734">
        <v>0</v>
      </c>
      <c r="Y1734" t="s">
        <v>327</v>
      </c>
      <c r="AA1734">
        <f t="shared" si="62"/>
        <v>18400.718778077269</v>
      </c>
      <c r="AB1734">
        <f t="shared" si="63"/>
        <v>54.345703125</v>
      </c>
      <c r="AC1734">
        <f t="shared" si="64"/>
        <v>0</v>
      </c>
      <c r="AD1734">
        <v>32</v>
      </c>
    </row>
    <row r="1735" spans="1:30" x14ac:dyDescent="0.25">
      <c r="A1735" t="s">
        <v>127</v>
      </c>
      <c r="B1735" t="s">
        <v>156</v>
      </c>
      <c r="C1735" t="s">
        <v>157</v>
      </c>
      <c r="D1735" s="2">
        <v>41082</v>
      </c>
      <c r="E1735">
        <v>4</v>
      </c>
      <c r="F1735">
        <v>20</v>
      </c>
      <c r="G1735">
        <v>2250</v>
      </c>
      <c r="I1735">
        <v>320</v>
      </c>
      <c r="J1735">
        <v>180</v>
      </c>
      <c r="K1735">
        <v>193.42500000000001</v>
      </c>
      <c r="L1735">
        <v>74.825000000000003</v>
      </c>
      <c r="M1735">
        <v>381.01</v>
      </c>
      <c r="N1735">
        <v>380.97189900000001</v>
      </c>
      <c r="O1735">
        <v>3.8100999999983301E-2</v>
      </c>
      <c r="P1735">
        <v>3151680</v>
      </c>
      <c r="Q1735">
        <f t="shared" si="61"/>
        <v>3.1516799999999998</v>
      </c>
      <c r="S1735">
        <v>0.01</v>
      </c>
      <c r="Y1735" t="s">
        <v>327</v>
      </c>
      <c r="AA1735">
        <f t="shared" si="62"/>
        <v>8272.7361473975798</v>
      </c>
      <c r="AB1735">
        <f t="shared" si="63"/>
        <v>120.87899120469083</v>
      </c>
      <c r="AC1735">
        <f t="shared" si="64"/>
        <v>1.2089108031266912E-2</v>
      </c>
      <c r="AD1735">
        <v>20</v>
      </c>
    </row>
    <row r="1736" spans="1:30" x14ac:dyDescent="0.25">
      <c r="A1736" t="s">
        <v>127</v>
      </c>
      <c r="B1736" t="s">
        <v>156</v>
      </c>
      <c r="C1736" t="s">
        <v>157</v>
      </c>
      <c r="D1736" s="2">
        <v>41082</v>
      </c>
      <c r="E1736">
        <v>4</v>
      </c>
      <c r="F1736">
        <v>20</v>
      </c>
      <c r="G1736">
        <v>2250</v>
      </c>
      <c r="I1736">
        <v>320</v>
      </c>
      <c r="J1736">
        <v>180</v>
      </c>
      <c r="K1736">
        <v>193.42500000000001</v>
      </c>
      <c r="L1736">
        <v>74.825000000000003</v>
      </c>
      <c r="M1736">
        <v>381.01</v>
      </c>
      <c r="N1736">
        <v>380.97189900000001</v>
      </c>
      <c r="O1736">
        <v>3.8100999999983301E-2</v>
      </c>
      <c r="P1736">
        <v>3151680</v>
      </c>
      <c r="Q1736">
        <f t="shared" si="61"/>
        <v>3.1516799999999998</v>
      </c>
      <c r="S1736">
        <v>0.01</v>
      </c>
      <c r="Y1736" t="s">
        <v>327</v>
      </c>
      <c r="AA1736">
        <f t="shared" si="62"/>
        <v>8272.7361473975798</v>
      </c>
      <c r="AB1736">
        <f t="shared" si="63"/>
        <v>120.87899120469083</v>
      </c>
      <c r="AC1736">
        <f t="shared" si="64"/>
        <v>1.2089108031266912E-2</v>
      </c>
      <c r="AD1736">
        <v>20</v>
      </c>
    </row>
    <row r="1737" spans="1:30" x14ac:dyDescent="0.25">
      <c r="A1737" t="s">
        <v>127</v>
      </c>
      <c r="B1737" t="s">
        <v>156</v>
      </c>
      <c r="C1737" t="s">
        <v>157</v>
      </c>
      <c r="D1737" s="2">
        <v>41175</v>
      </c>
      <c r="E1737">
        <v>24</v>
      </c>
      <c r="F1737">
        <v>20</v>
      </c>
      <c r="G1737">
        <v>1800</v>
      </c>
      <c r="I1737">
        <v>260</v>
      </c>
      <c r="J1737">
        <v>200</v>
      </c>
      <c r="K1737">
        <v>127.6</v>
      </c>
      <c r="L1737">
        <v>67.97</v>
      </c>
      <c r="M1737">
        <v>476.93</v>
      </c>
      <c r="N1737">
        <v>465.50275720000002</v>
      </c>
      <c r="O1737">
        <v>11.4272428</v>
      </c>
      <c r="P1737">
        <v>3502400</v>
      </c>
      <c r="Q1737">
        <f t="shared" si="61"/>
        <v>3.5024000000000002</v>
      </c>
      <c r="S1737">
        <v>2.3959999999999999</v>
      </c>
      <c r="Y1737" t="s">
        <v>327</v>
      </c>
      <c r="AA1737">
        <f t="shared" si="62"/>
        <v>7523.9081741791233</v>
      </c>
      <c r="AB1737">
        <f t="shared" si="63"/>
        <v>132.90964972590223</v>
      </c>
      <c r="AC1737">
        <f t="shared" si="64"/>
        <v>3.2626892416628595</v>
      </c>
      <c r="AD1737">
        <v>20</v>
      </c>
    </row>
    <row r="1738" spans="1:30" x14ac:dyDescent="0.25">
      <c r="A1738" t="s">
        <v>127</v>
      </c>
      <c r="B1738" t="s">
        <v>156</v>
      </c>
      <c r="C1738" t="s">
        <v>157</v>
      </c>
      <c r="D1738" s="2">
        <v>41175</v>
      </c>
      <c r="E1738">
        <v>24</v>
      </c>
      <c r="F1738">
        <v>20</v>
      </c>
      <c r="G1738">
        <v>1800</v>
      </c>
      <c r="I1738">
        <v>260</v>
      </c>
      <c r="J1738">
        <v>200</v>
      </c>
      <c r="K1738">
        <v>127.6</v>
      </c>
      <c r="L1738">
        <v>67.97</v>
      </c>
      <c r="M1738">
        <v>476.93</v>
      </c>
      <c r="N1738">
        <v>465.50275720000002</v>
      </c>
      <c r="O1738">
        <v>11.4272428</v>
      </c>
      <c r="P1738">
        <v>3502400</v>
      </c>
      <c r="Q1738">
        <f t="shared" si="61"/>
        <v>3.5024000000000002</v>
      </c>
      <c r="S1738">
        <v>2.3959999999999999</v>
      </c>
      <c r="Y1738" t="s">
        <v>327</v>
      </c>
      <c r="AA1738">
        <f t="shared" si="62"/>
        <v>7523.9081741791233</v>
      </c>
      <c r="AB1738">
        <f t="shared" si="63"/>
        <v>132.90964972590223</v>
      </c>
      <c r="AC1738">
        <f t="shared" si="64"/>
        <v>3.2626892416628595</v>
      </c>
      <c r="AD1738">
        <v>20</v>
      </c>
    </row>
    <row r="1739" spans="1:30" x14ac:dyDescent="0.25">
      <c r="A1739" t="s">
        <v>127</v>
      </c>
      <c r="B1739" t="s">
        <v>156</v>
      </c>
      <c r="C1739" t="s">
        <v>157</v>
      </c>
      <c r="D1739" s="2">
        <v>41297</v>
      </c>
      <c r="E1739">
        <v>24</v>
      </c>
      <c r="F1739">
        <v>20</v>
      </c>
      <c r="G1739">
        <v>1580</v>
      </c>
      <c r="I1739">
        <v>350</v>
      </c>
      <c r="J1739">
        <v>270</v>
      </c>
      <c r="K1739">
        <v>256.8</v>
      </c>
      <c r="L1739">
        <v>82</v>
      </c>
      <c r="M1739">
        <v>529.6</v>
      </c>
      <c r="N1739">
        <v>529.6</v>
      </c>
      <c r="O1739">
        <v>0</v>
      </c>
      <c r="P1739">
        <v>1977600</v>
      </c>
      <c r="Q1739">
        <f t="shared" si="61"/>
        <v>1.9776</v>
      </c>
      <c r="S1739">
        <v>0</v>
      </c>
      <c r="Y1739" t="s">
        <v>327</v>
      </c>
      <c r="AA1739">
        <f t="shared" si="62"/>
        <v>3734.1389728096674</v>
      </c>
      <c r="AB1739">
        <f t="shared" si="63"/>
        <v>267.79935275080908</v>
      </c>
      <c r="AC1739">
        <f t="shared" si="64"/>
        <v>0</v>
      </c>
      <c r="AD1739">
        <v>20</v>
      </c>
    </row>
    <row r="1740" spans="1:30" x14ac:dyDescent="0.25">
      <c r="A1740" t="s">
        <v>127</v>
      </c>
      <c r="B1740" t="s">
        <v>156</v>
      </c>
      <c r="C1740" t="s">
        <v>157</v>
      </c>
      <c r="D1740" s="2">
        <v>41318</v>
      </c>
      <c r="E1740">
        <v>24</v>
      </c>
      <c r="F1740">
        <v>20</v>
      </c>
      <c r="G1740">
        <v>1050</v>
      </c>
      <c r="I1740">
        <v>400</v>
      </c>
      <c r="J1740">
        <v>280</v>
      </c>
      <c r="K1740">
        <v>263.95</v>
      </c>
      <c r="L1740">
        <v>79</v>
      </c>
      <c r="M1740">
        <v>505.79</v>
      </c>
      <c r="N1740">
        <v>505.79</v>
      </c>
      <c r="O1740">
        <v>0</v>
      </c>
      <c r="P1740">
        <v>2415680</v>
      </c>
      <c r="Q1740">
        <f t="shared" si="61"/>
        <v>2.41568</v>
      </c>
      <c r="S1740">
        <v>0</v>
      </c>
      <c r="Y1740" t="s">
        <v>327</v>
      </c>
      <c r="AA1740">
        <f t="shared" si="62"/>
        <v>4776.0533027541069</v>
      </c>
      <c r="AB1740">
        <f t="shared" si="63"/>
        <v>209.37789773479932</v>
      </c>
      <c r="AC1740">
        <f t="shared" si="64"/>
        <v>0</v>
      </c>
      <c r="AD1740">
        <v>20</v>
      </c>
    </row>
    <row r="1741" spans="1:30" x14ac:dyDescent="0.25">
      <c r="A1741" t="s">
        <v>127</v>
      </c>
      <c r="B1741" t="s">
        <v>156</v>
      </c>
      <c r="C1741" t="s">
        <v>157</v>
      </c>
      <c r="D1741" s="2">
        <v>41474</v>
      </c>
      <c r="E1741">
        <v>20</v>
      </c>
      <c r="F1741">
        <v>20</v>
      </c>
      <c r="G1741">
        <v>1050</v>
      </c>
      <c r="I1741">
        <v>400</v>
      </c>
      <c r="J1741">
        <v>280</v>
      </c>
      <c r="K1741">
        <v>210.15</v>
      </c>
      <c r="L1741">
        <v>73.525000000000006</v>
      </c>
      <c r="M1741">
        <v>304.22000000000003</v>
      </c>
      <c r="N1741">
        <v>304.22000000000003</v>
      </c>
      <c r="O1741">
        <v>0</v>
      </c>
      <c r="P1741">
        <v>3491300</v>
      </c>
      <c r="Q1741">
        <f t="shared" si="61"/>
        <v>3.4912999999999998</v>
      </c>
      <c r="S1741">
        <v>0</v>
      </c>
      <c r="Y1741" t="s">
        <v>328</v>
      </c>
      <c r="AA1741">
        <f t="shared" si="62"/>
        <v>11476.234304122016</v>
      </c>
      <c r="AB1741">
        <f t="shared" si="63"/>
        <v>87.136596683183924</v>
      </c>
      <c r="AC1741">
        <f t="shared" si="64"/>
        <v>0</v>
      </c>
      <c r="AD1741">
        <v>20</v>
      </c>
    </row>
    <row r="1742" spans="1:30" x14ac:dyDescent="0.25">
      <c r="A1742" t="s">
        <v>127</v>
      </c>
      <c r="B1742" t="s">
        <v>156</v>
      </c>
      <c r="C1742" t="s">
        <v>157</v>
      </c>
      <c r="D1742" s="2">
        <v>41495</v>
      </c>
      <c r="E1742">
        <v>24</v>
      </c>
      <c r="F1742">
        <v>24</v>
      </c>
      <c r="G1742">
        <v>1275</v>
      </c>
      <c r="I1742">
        <v>380</v>
      </c>
      <c r="J1742">
        <v>260</v>
      </c>
      <c r="K1742">
        <v>241.6</v>
      </c>
      <c r="L1742">
        <v>70.42</v>
      </c>
      <c r="M1742">
        <v>450.03</v>
      </c>
      <c r="N1742">
        <v>450.03</v>
      </c>
      <c r="O1742">
        <v>0</v>
      </c>
      <c r="P1742">
        <v>4183140</v>
      </c>
      <c r="Q1742">
        <f t="shared" si="61"/>
        <v>4.1831399999999999</v>
      </c>
      <c r="S1742">
        <v>0</v>
      </c>
      <c r="Y1742" t="s">
        <v>327</v>
      </c>
      <c r="AA1742">
        <f t="shared" si="62"/>
        <v>9295.2469835344309</v>
      </c>
      <c r="AB1742">
        <f t="shared" si="63"/>
        <v>107.58186434114086</v>
      </c>
      <c r="AC1742">
        <f t="shared" si="64"/>
        <v>0</v>
      </c>
      <c r="AD1742">
        <v>24</v>
      </c>
    </row>
    <row r="1743" spans="1:30" x14ac:dyDescent="0.25">
      <c r="A1743" t="s">
        <v>127</v>
      </c>
      <c r="B1743" t="s">
        <v>156</v>
      </c>
      <c r="C1743" t="s">
        <v>157</v>
      </c>
      <c r="D1743" s="2">
        <v>41495</v>
      </c>
      <c r="E1743">
        <v>24</v>
      </c>
      <c r="F1743">
        <v>24</v>
      </c>
      <c r="G1743">
        <v>1275</v>
      </c>
      <c r="I1743">
        <v>380</v>
      </c>
      <c r="J1743">
        <v>260</v>
      </c>
      <c r="K1743">
        <v>241.6</v>
      </c>
      <c r="L1743">
        <v>70.42</v>
      </c>
      <c r="M1743">
        <v>450.03</v>
      </c>
      <c r="N1743">
        <v>450.03</v>
      </c>
      <c r="O1743">
        <v>0</v>
      </c>
      <c r="P1743">
        <v>4183140</v>
      </c>
      <c r="Q1743">
        <f t="shared" si="61"/>
        <v>4.1831399999999999</v>
      </c>
      <c r="S1743">
        <v>0</v>
      </c>
      <c r="Y1743" t="s">
        <v>327</v>
      </c>
      <c r="AA1743">
        <f t="shared" si="62"/>
        <v>9295.2469835344309</v>
      </c>
      <c r="AB1743">
        <f t="shared" si="63"/>
        <v>107.58186434114086</v>
      </c>
      <c r="AC1743">
        <f t="shared" si="64"/>
        <v>0</v>
      </c>
      <c r="AD1743">
        <v>24</v>
      </c>
    </row>
    <row r="1744" spans="1:30" x14ac:dyDescent="0.25">
      <c r="A1744" t="s">
        <v>127</v>
      </c>
      <c r="B1744" t="s">
        <v>156</v>
      </c>
      <c r="C1744" t="s">
        <v>157</v>
      </c>
      <c r="D1744" s="2">
        <v>41756</v>
      </c>
      <c r="E1744">
        <v>12</v>
      </c>
      <c r="F1744">
        <v>24</v>
      </c>
      <c r="G1744">
        <v>1600</v>
      </c>
      <c r="I1744">
        <v>320</v>
      </c>
      <c r="J1744">
        <v>250</v>
      </c>
      <c r="K1744">
        <v>238</v>
      </c>
      <c r="L1744">
        <v>74.75</v>
      </c>
      <c r="M1744">
        <v>556.70000000000005</v>
      </c>
      <c r="N1744">
        <v>541.49986320000005</v>
      </c>
      <c r="O1744">
        <v>15.200136799999999</v>
      </c>
      <c r="P1744">
        <v>2424320</v>
      </c>
      <c r="Q1744">
        <f t="shared" si="61"/>
        <v>2.4243199999999998</v>
      </c>
      <c r="S1744">
        <v>2.7303999999999999</v>
      </c>
      <c r="Y1744" t="s">
        <v>328</v>
      </c>
      <c r="AA1744">
        <f t="shared" si="62"/>
        <v>4477.0463757339685</v>
      </c>
      <c r="AB1744">
        <f t="shared" si="63"/>
        <v>223.36154600052802</v>
      </c>
      <c r="AC1744">
        <f t="shared" si="64"/>
        <v>6.2698557946145721</v>
      </c>
      <c r="AD1744">
        <v>24</v>
      </c>
    </row>
    <row r="1745" spans="1:30" x14ac:dyDescent="0.25">
      <c r="A1745" t="s">
        <v>127</v>
      </c>
      <c r="B1745" t="s">
        <v>156</v>
      </c>
      <c r="C1745" t="s">
        <v>157</v>
      </c>
      <c r="D1745" s="2">
        <v>41956</v>
      </c>
      <c r="E1745">
        <v>4</v>
      </c>
      <c r="F1745">
        <v>24</v>
      </c>
      <c r="G1745">
        <v>1600</v>
      </c>
      <c r="I1745">
        <v>300</v>
      </c>
      <c r="J1745">
        <v>245</v>
      </c>
      <c r="K1745">
        <v>222.23</v>
      </c>
      <c r="L1745">
        <v>82</v>
      </c>
      <c r="M1745">
        <v>604.67999999999995</v>
      </c>
      <c r="N1745">
        <v>549.47997215999999</v>
      </c>
      <c r="O1745">
        <v>55.200027839999997</v>
      </c>
      <c r="P1745">
        <v>2197440</v>
      </c>
      <c r="Q1745">
        <f t="shared" si="61"/>
        <v>2.1974399999999998</v>
      </c>
      <c r="S1745">
        <v>9.1288</v>
      </c>
      <c r="Y1745" t="s">
        <v>328</v>
      </c>
      <c r="AA1745">
        <f t="shared" si="62"/>
        <v>3999.1266494425386</v>
      </c>
      <c r="AB1745">
        <f t="shared" si="63"/>
        <v>250.05459633027525</v>
      </c>
      <c r="AC1745">
        <f t="shared" si="64"/>
        <v>25.120152468326779</v>
      </c>
      <c r="AD1745">
        <v>24</v>
      </c>
    </row>
    <row r="1746" spans="1:30" x14ac:dyDescent="0.25">
      <c r="A1746" t="s">
        <v>127</v>
      </c>
      <c r="B1746" t="s">
        <v>158</v>
      </c>
      <c r="C1746" t="s">
        <v>159</v>
      </c>
      <c r="D1746" s="2">
        <v>41101</v>
      </c>
      <c r="E1746">
        <v>12</v>
      </c>
      <c r="F1746">
        <v>20</v>
      </c>
      <c r="G1746">
        <v>1800</v>
      </c>
      <c r="I1746">
        <v>260</v>
      </c>
      <c r="J1746">
        <v>95</v>
      </c>
      <c r="K1746">
        <v>74.42</v>
      </c>
      <c r="L1746">
        <v>68.400000000000006</v>
      </c>
      <c r="M1746">
        <v>439.6</v>
      </c>
      <c r="N1746">
        <v>400.78332</v>
      </c>
      <c r="O1746">
        <v>38.816679999999998</v>
      </c>
      <c r="P1746">
        <v>2797760</v>
      </c>
      <c r="Q1746">
        <f t="shared" si="61"/>
        <v>2.7977599999999998</v>
      </c>
      <c r="S1746">
        <v>8.83</v>
      </c>
      <c r="Y1746" t="s">
        <v>328</v>
      </c>
      <c r="AA1746">
        <f t="shared" si="62"/>
        <v>6980.7296371515658</v>
      </c>
      <c r="AB1746">
        <f t="shared" si="63"/>
        <v>143.25150120096077</v>
      </c>
      <c r="AC1746">
        <f t="shared" si="64"/>
        <v>13.874199359487591</v>
      </c>
      <c r="AD1746">
        <v>20</v>
      </c>
    </row>
    <row r="1747" spans="1:30" x14ac:dyDescent="0.25">
      <c r="A1747" t="s">
        <v>127</v>
      </c>
      <c r="B1747" t="s">
        <v>158</v>
      </c>
      <c r="C1747" t="s">
        <v>159</v>
      </c>
      <c r="D1747" s="2">
        <v>41170</v>
      </c>
      <c r="E1747">
        <v>24</v>
      </c>
      <c r="F1747">
        <v>20</v>
      </c>
      <c r="G1747">
        <v>1950</v>
      </c>
      <c r="I1747">
        <v>250</v>
      </c>
      <c r="J1747">
        <v>220</v>
      </c>
      <c r="K1747">
        <v>176.25</v>
      </c>
      <c r="L1747">
        <v>74.569999999999993</v>
      </c>
      <c r="M1747">
        <v>708.05</v>
      </c>
      <c r="N1747">
        <v>707.70022329999995</v>
      </c>
      <c r="O1747">
        <v>0.34977670000000699</v>
      </c>
      <c r="P1747">
        <v>3967680</v>
      </c>
      <c r="Q1747">
        <f t="shared" si="61"/>
        <v>3.9676800000000001</v>
      </c>
      <c r="S1747">
        <v>4.9399999999999999E-2</v>
      </c>
      <c r="Y1747" t="s">
        <v>327</v>
      </c>
      <c r="AA1747">
        <f t="shared" si="62"/>
        <v>5606.4416392278963</v>
      </c>
      <c r="AB1747">
        <f t="shared" si="63"/>
        <v>178.36625516674729</v>
      </c>
      <c r="AC1747">
        <f t="shared" si="64"/>
        <v>8.8156479353175402E-2</v>
      </c>
      <c r="AD1747">
        <v>20</v>
      </c>
    </row>
    <row r="1748" spans="1:30" x14ac:dyDescent="0.25">
      <c r="A1748" t="s">
        <v>127</v>
      </c>
      <c r="B1748" t="s">
        <v>158</v>
      </c>
      <c r="C1748" t="s">
        <v>159</v>
      </c>
      <c r="D1748" s="2">
        <v>41299</v>
      </c>
      <c r="E1748">
        <v>24</v>
      </c>
      <c r="F1748">
        <v>20</v>
      </c>
      <c r="G1748">
        <v>2050</v>
      </c>
      <c r="I1748">
        <v>480</v>
      </c>
      <c r="J1748">
        <v>285</v>
      </c>
      <c r="K1748">
        <v>254.38</v>
      </c>
      <c r="L1748">
        <v>75</v>
      </c>
      <c r="M1748">
        <v>522.75</v>
      </c>
      <c r="N1748">
        <v>522.25025100000005</v>
      </c>
      <c r="O1748">
        <v>0.49974899999995198</v>
      </c>
      <c r="P1748">
        <v>3228680</v>
      </c>
      <c r="Q1748">
        <f t="shared" si="61"/>
        <v>3.2286800000000002</v>
      </c>
      <c r="S1748">
        <v>9.5600000000000004E-2</v>
      </c>
      <c r="Y1748" t="s">
        <v>327</v>
      </c>
      <c r="AA1748">
        <f t="shared" si="62"/>
        <v>6182.2469090589284</v>
      </c>
      <c r="AB1748">
        <f t="shared" si="63"/>
        <v>161.75348780306504</v>
      </c>
      <c r="AC1748">
        <f t="shared" si="64"/>
        <v>0.15478430813829552</v>
      </c>
      <c r="AD1748">
        <v>20</v>
      </c>
    </row>
    <row r="1749" spans="1:30" x14ac:dyDescent="0.25">
      <c r="A1749" t="s">
        <v>127</v>
      </c>
      <c r="B1749" t="s">
        <v>158</v>
      </c>
      <c r="C1749" t="s">
        <v>159</v>
      </c>
      <c r="D1749" s="2">
        <v>41320</v>
      </c>
      <c r="E1749">
        <v>24</v>
      </c>
      <c r="F1749">
        <v>20</v>
      </c>
      <c r="G1749">
        <v>2000</v>
      </c>
      <c r="I1749">
        <v>500</v>
      </c>
      <c r="J1749">
        <v>350</v>
      </c>
      <c r="K1749">
        <v>263.70499999999998</v>
      </c>
      <c r="L1749">
        <v>74</v>
      </c>
      <c r="M1749">
        <v>511.59</v>
      </c>
      <c r="N1749">
        <v>510.590046186</v>
      </c>
      <c r="O1749">
        <v>0.99995381400003702</v>
      </c>
      <c r="P1749">
        <v>3243840</v>
      </c>
      <c r="Q1749">
        <f t="shared" si="61"/>
        <v>3.2438400000000001</v>
      </c>
      <c r="S1749">
        <v>0.19545999999999999</v>
      </c>
      <c r="Y1749" t="s">
        <v>327</v>
      </c>
      <c r="AA1749">
        <f t="shared" si="62"/>
        <v>6353.1203246729956</v>
      </c>
      <c r="AB1749">
        <f t="shared" si="63"/>
        <v>157.40296876109795</v>
      </c>
      <c r="AC1749">
        <f t="shared" si="64"/>
        <v>0.30826237237349469</v>
      </c>
      <c r="AD1749">
        <v>20</v>
      </c>
    </row>
    <row r="1750" spans="1:30" x14ac:dyDescent="0.25">
      <c r="A1750" t="s">
        <v>127</v>
      </c>
      <c r="B1750" t="s">
        <v>158</v>
      </c>
      <c r="C1750" t="s">
        <v>159</v>
      </c>
      <c r="D1750" s="2">
        <v>41444</v>
      </c>
      <c r="E1750">
        <v>24</v>
      </c>
      <c r="F1750">
        <v>20</v>
      </c>
      <c r="G1750">
        <v>2000</v>
      </c>
      <c r="I1750">
        <v>500</v>
      </c>
      <c r="J1750">
        <v>280</v>
      </c>
      <c r="K1750">
        <v>253.09</v>
      </c>
      <c r="L1750">
        <v>75</v>
      </c>
      <c r="M1750">
        <v>421.8</v>
      </c>
      <c r="N1750">
        <v>416.00003909999998</v>
      </c>
      <c r="O1750">
        <v>5.7999608999999701</v>
      </c>
      <c r="P1750">
        <v>3066560</v>
      </c>
      <c r="Q1750">
        <f t="shared" si="61"/>
        <v>3.06656</v>
      </c>
      <c r="S1750">
        <v>1.3750500000000001</v>
      </c>
      <c r="Y1750" t="s">
        <v>327</v>
      </c>
      <c r="AA1750">
        <f t="shared" si="62"/>
        <v>7371.5377686847914</v>
      </c>
      <c r="AB1750">
        <f t="shared" si="63"/>
        <v>135.65690516409265</v>
      </c>
      <c r="AC1750">
        <f t="shared" si="64"/>
        <v>1.8913573841698745</v>
      </c>
      <c r="AD1750">
        <v>20</v>
      </c>
    </row>
    <row r="1751" spans="1:30" x14ac:dyDescent="0.25">
      <c r="A1751" t="s">
        <v>127</v>
      </c>
      <c r="B1751" t="s">
        <v>158</v>
      </c>
      <c r="C1751" t="s">
        <v>159</v>
      </c>
      <c r="D1751" s="2">
        <v>41493</v>
      </c>
      <c r="E1751">
        <v>8</v>
      </c>
      <c r="F1751">
        <v>28</v>
      </c>
      <c r="G1751">
        <v>1500</v>
      </c>
      <c r="I1751">
        <v>500</v>
      </c>
      <c r="J1751">
        <v>310</v>
      </c>
      <c r="K1751">
        <v>286.04000000000002</v>
      </c>
      <c r="L1751">
        <v>69.930000000000007</v>
      </c>
      <c r="M1751">
        <v>635.45000000000005</v>
      </c>
      <c r="N1751">
        <v>635.45000000000005</v>
      </c>
      <c r="O1751">
        <v>0</v>
      </c>
      <c r="P1751">
        <v>9373230</v>
      </c>
      <c r="Q1751">
        <f t="shared" si="61"/>
        <v>9.3732299999999995</v>
      </c>
      <c r="S1751">
        <v>0</v>
      </c>
      <c r="Y1751" t="s">
        <v>327</v>
      </c>
      <c r="AA1751">
        <f t="shared" si="62"/>
        <v>14750.538988118655</v>
      </c>
      <c r="AB1751">
        <f t="shared" si="63"/>
        <v>67.794132865618366</v>
      </c>
      <c r="AC1751">
        <f t="shared" si="64"/>
        <v>0</v>
      </c>
      <c r="AD1751">
        <v>28</v>
      </c>
    </row>
    <row r="1752" spans="1:30" x14ac:dyDescent="0.25">
      <c r="A1752" t="s">
        <v>127</v>
      </c>
      <c r="B1752" t="s">
        <v>158</v>
      </c>
      <c r="C1752" t="s">
        <v>159</v>
      </c>
      <c r="D1752" s="2">
        <v>41573</v>
      </c>
      <c r="E1752">
        <v>5</v>
      </c>
      <c r="F1752">
        <v>28</v>
      </c>
      <c r="G1752">
        <v>1500</v>
      </c>
      <c r="I1752">
        <v>500</v>
      </c>
      <c r="J1752">
        <v>280</v>
      </c>
      <c r="K1752">
        <v>262.85000000000002</v>
      </c>
      <c r="L1752">
        <v>75.900000000000006</v>
      </c>
      <c r="M1752">
        <v>521.76</v>
      </c>
      <c r="N1752">
        <v>521.76</v>
      </c>
      <c r="O1752">
        <v>0</v>
      </c>
      <c r="P1752">
        <v>6980740</v>
      </c>
      <c r="Q1752">
        <f t="shared" si="61"/>
        <v>6.9807399999999999</v>
      </c>
      <c r="S1752">
        <v>0</v>
      </c>
      <c r="Y1752" t="s">
        <v>327</v>
      </c>
      <c r="AA1752">
        <f t="shared" si="62"/>
        <v>13379.216498006746</v>
      </c>
      <c r="AB1752">
        <f t="shared" si="63"/>
        <v>74.742792311416835</v>
      </c>
      <c r="AC1752">
        <f t="shared" si="64"/>
        <v>0</v>
      </c>
      <c r="AD1752">
        <v>28</v>
      </c>
    </row>
    <row r="1753" spans="1:30" x14ac:dyDescent="0.25">
      <c r="A1753" t="s">
        <v>127</v>
      </c>
      <c r="B1753" t="s">
        <v>158</v>
      </c>
      <c r="C1753" t="s">
        <v>159</v>
      </c>
      <c r="D1753" s="2">
        <v>41573</v>
      </c>
      <c r="E1753">
        <v>5</v>
      </c>
      <c r="F1753">
        <v>28</v>
      </c>
      <c r="G1753">
        <v>1500</v>
      </c>
      <c r="I1753">
        <v>500</v>
      </c>
      <c r="J1753">
        <v>280</v>
      </c>
      <c r="K1753">
        <v>262.85000000000002</v>
      </c>
      <c r="L1753">
        <v>75.900000000000006</v>
      </c>
      <c r="M1753">
        <v>521.76</v>
      </c>
      <c r="N1753">
        <v>521.76</v>
      </c>
      <c r="O1753">
        <v>0</v>
      </c>
      <c r="P1753">
        <v>6980740</v>
      </c>
      <c r="Q1753">
        <f t="shared" si="61"/>
        <v>6.9807399999999999</v>
      </c>
      <c r="S1753">
        <v>0</v>
      </c>
      <c r="Y1753" t="s">
        <v>327</v>
      </c>
      <c r="AA1753">
        <f t="shared" si="62"/>
        <v>13379.216498006746</v>
      </c>
      <c r="AB1753">
        <f t="shared" si="63"/>
        <v>74.742792311416835</v>
      </c>
      <c r="AC1753">
        <f t="shared" si="64"/>
        <v>0</v>
      </c>
      <c r="AD1753">
        <v>28</v>
      </c>
    </row>
    <row r="1754" spans="1:30" x14ac:dyDescent="0.25">
      <c r="A1754" t="s">
        <v>127</v>
      </c>
      <c r="B1754" t="s">
        <v>158</v>
      </c>
      <c r="C1754" t="s">
        <v>159</v>
      </c>
      <c r="D1754" s="2">
        <v>41756</v>
      </c>
      <c r="E1754">
        <v>12</v>
      </c>
      <c r="F1754">
        <v>28</v>
      </c>
      <c r="G1754">
        <v>1900</v>
      </c>
      <c r="I1754">
        <v>500</v>
      </c>
      <c r="J1754">
        <v>220</v>
      </c>
      <c r="K1754">
        <v>205.35</v>
      </c>
      <c r="L1754">
        <v>73.52</v>
      </c>
      <c r="M1754">
        <v>581.54</v>
      </c>
      <c r="N1754">
        <v>581.54</v>
      </c>
      <c r="O1754">
        <v>0</v>
      </c>
      <c r="P1754">
        <v>6080000</v>
      </c>
      <c r="Q1754">
        <f t="shared" si="61"/>
        <v>6.08</v>
      </c>
      <c r="S1754">
        <v>0</v>
      </c>
      <c r="Y1754" t="s">
        <v>328</v>
      </c>
      <c r="AA1754">
        <f t="shared" si="62"/>
        <v>10454.998796299482</v>
      </c>
      <c r="AB1754">
        <f t="shared" si="63"/>
        <v>95.648026315789465</v>
      </c>
      <c r="AC1754">
        <f t="shared" si="64"/>
        <v>0</v>
      </c>
      <c r="AD1754">
        <v>28</v>
      </c>
    </row>
    <row r="1755" spans="1:30" x14ac:dyDescent="0.25">
      <c r="A1755" t="s">
        <v>127</v>
      </c>
      <c r="B1755" t="s">
        <v>158</v>
      </c>
      <c r="C1755" t="s">
        <v>159</v>
      </c>
      <c r="D1755" s="2">
        <v>41863</v>
      </c>
      <c r="E1755">
        <v>24</v>
      </c>
      <c r="F1755">
        <v>28</v>
      </c>
      <c r="G1755">
        <v>1850</v>
      </c>
      <c r="I1755">
        <v>360</v>
      </c>
      <c r="J1755">
        <v>260</v>
      </c>
      <c r="K1755">
        <v>231.25</v>
      </c>
      <c r="L1755">
        <v>73.599999999999994</v>
      </c>
      <c r="M1755">
        <v>634.29</v>
      </c>
      <c r="N1755">
        <v>634.29</v>
      </c>
      <c r="O1755">
        <v>0</v>
      </c>
      <c r="P1755">
        <v>5616000</v>
      </c>
      <c r="Q1755">
        <f t="shared" si="61"/>
        <v>5.6159999999999997</v>
      </c>
      <c r="S1755">
        <v>0</v>
      </c>
      <c r="Y1755" t="s">
        <v>327</v>
      </c>
      <c r="AA1755">
        <f t="shared" si="62"/>
        <v>8853.9942297687176</v>
      </c>
      <c r="AB1755">
        <f t="shared" si="63"/>
        <v>112.94337606837607</v>
      </c>
      <c r="AC1755">
        <f t="shared" si="64"/>
        <v>0</v>
      </c>
      <c r="AD1755">
        <v>28</v>
      </c>
    </row>
    <row r="1756" spans="1:30" x14ac:dyDescent="0.25">
      <c r="A1756" t="s">
        <v>127</v>
      </c>
      <c r="B1756" t="s">
        <v>158</v>
      </c>
      <c r="C1756" t="s">
        <v>159</v>
      </c>
      <c r="D1756" s="2">
        <v>41914</v>
      </c>
      <c r="E1756">
        <v>24</v>
      </c>
      <c r="F1756">
        <v>24</v>
      </c>
      <c r="G1756">
        <v>1550</v>
      </c>
      <c r="I1756">
        <v>380</v>
      </c>
      <c r="J1756">
        <v>240</v>
      </c>
      <c r="K1756">
        <v>222.22</v>
      </c>
      <c r="L1756">
        <v>81</v>
      </c>
      <c r="M1756">
        <v>414.68</v>
      </c>
      <c r="N1756">
        <v>8.2898678799999903</v>
      </c>
      <c r="O1756">
        <v>406.39013211999998</v>
      </c>
      <c r="P1756">
        <v>2182500</v>
      </c>
      <c r="Q1756">
        <f t="shared" si="61"/>
        <v>2.1825000000000001</v>
      </c>
      <c r="S1756">
        <v>98.000900000000001</v>
      </c>
      <c r="Y1756" t="s">
        <v>327</v>
      </c>
      <c r="AA1756">
        <f t="shared" si="62"/>
        <v>263273.19465072133</v>
      </c>
      <c r="AB1756">
        <f t="shared" si="63"/>
        <v>3.7983357983963297</v>
      </c>
      <c r="AC1756">
        <f t="shared" si="64"/>
        <v>186.20395515234821</v>
      </c>
      <c r="AD1756">
        <v>24</v>
      </c>
    </row>
    <row r="1757" spans="1:30" x14ac:dyDescent="0.25">
      <c r="A1757" t="s">
        <v>127</v>
      </c>
      <c r="B1757" t="s">
        <v>160</v>
      </c>
      <c r="C1757" t="s">
        <v>161</v>
      </c>
      <c r="D1757" s="2">
        <v>41547</v>
      </c>
      <c r="E1757">
        <v>24</v>
      </c>
      <c r="F1757">
        <v>28</v>
      </c>
      <c r="G1757">
        <v>2800</v>
      </c>
      <c r="I1757">
        <v>780</v>
      </c>
      <c r="J1757">
        <v>290</v>
      </c>
      <c r="K1757">
        <v>262.27999999999997</v>
      </c>
      <c r="L1757">
        <v>62.08</v>
      </c>
      <c r="M1757">
        <v>635.15</v>
      </c>
      <c r="N1757">
        <v>635.15</v>
      </c>
      <c r="O1757">
        <v>0</v>
      </c>
      <c r="P1757">
        <v>9070720</v>
      </c>
      <c r="Q1757">
        <f t="shared" si="61"/>
        <v>9.0707199999999997</v>
      </c>
      <c r="S1757">
        <v>0</v>
      </c>
      <c r="Y1757" t="s">
        <v>327</v>
      </c>
      <c r="AA1757">
        <f t="shared" si="62"/>
        <v>14281.224907502165</v>
      </c>
      <c r="AB1757">
        <f t="shared" si="63"/>
        <v>70.02200486841177</v>
      </c>
      <c r="AC1757">
        <f t="shared" si="64"/>
        <v>0</v>
      </c>
      <c r="AD1757">
        <v>28</v>
      </c>
    </row>
    <row r="1758" spans="1:30" x14ac:dyDescent="0.25">
      <c r="A1758" t="s">
        <v>127</v>
      </c>
      <c r="B1758" t="s">
        <v>160</v>
      </c>
      <c r="C1758" t="s">
        <v>161</v>
      </c>
      <c r="D1758" s="2">
        <v>41608</v>
      </c>
      <c r="E1758">
        <v>24</v>
      </c>
      <c r="F1758">
        <v>28</v>
      </c>
      <c r="G1758">
        <v>2100</v>
      </c>
      <c r="I1758">
        <v>750</v>
      </c>
      <c r="J1758">
        <v>320</v>
      </c>
      <c r="K1758">
        <v>291.77499999999998</v>
      </c>
      <c r="L1758">
        <v>61.9</v>
      </c>
      <c r="M1758">
        <v>854</v>
      </c>
      <c r="N1758">
        <v>853.81007039999997</v>
      </c>
      <c r="O1758">
        <v>0.18992959999991399</v>
      </c>
      <c r="P1758">
        <v>10543040</v>
      </c>
      <c r="Q1758">
        <f t="shared" si="61"/>
        <v>10.54304</v>
      </c>
      <c r="S1758">
        <v>2.2239999999999999E-2</v>
      </c>
      <c r="Y1758" t="s">
        <v>327</v>
      </c>
      <c r="AA1758">
        <f t="shared" si="62"/>
        <v>12348.226339214656</v>
      </c>
      <c r="AB1758">
        <f t="shared" si="63"/>
        <v>80.983290436155045</v>
      </c>
      <c r="AC1758">
        <f t="shared" si="64"/>
        <v>1.8014690260106572E-2</v>
      </c>
      <c r="AD1758">
        <v>28</v>
      </c>
    </row>
    <row r="1759" spans="1:30" x14ac:dyDescent="0.25">
      <c r="A1759" t="s">
        <v>127</v>
      </c>
      <c r="B1759" t="s">
        <v>160</v>
      </c>
      <c r="C1759" t="s">
        <v>161</v>
      </c>
      <c r="D1759" s="2">
        <v>41669</v>
      </c>
      <c r="E1759">
        <v>10</v>
      </c>
      <c r="F1759">
        <v>28</v>
      </c>
      <c r="G1759">
        <v>3200</v>
      </c>
      <c r="I1759">
        <v>600</v>
      </c>
      <c r="J1759">
        <v>310</v>
      </c>
      <c r="K1759">
        <v>280.58</v>
      </c>
      <c r="L1759">
        <v>61.06</v>
      </c>
      <c r="M1759">
        <v>879</v>
      </c>
      <c r="N1759">
        <v>879</v>
      </c>
      <c r="O1759">
        <v>0</v>
      </c>
      <c r="P1759">
        <v>10120320</v>
      </c>
      <c r="Q1759">
        <f t="shared" si="61"/>
        <v>10.12032</v>
      </c>
      <c r="S1759">
        <v>0</v>
      </c>
      <c r="Y1759" t="s">
        <v>327</v>
      </c>
      <c r="AA1759">
        <f t="shared" si="62"/>
        <v>11513.447098976108</v>
      </c>
      <c r="AB1759">
        <f t="shared" si="63"/>
        <v>86.854961107949165</v>
      </c>
      <c r="AC1759">
        <f t="shared" si="64"/>
        <v>0</v>
      </c>
      <c r="AD1759">
        <v>28</v>
      </c>
    </row>
    <row r="1760" spans="1:30" x14ac:dyDescent="0.25">
      <c r="A1760" t="s">
        <v>127</v>
      </c>
      <c r="B1760" t="s">
        <v>160</v>
      </c>
      <c r="C1760" t="s">
        <v>161</v>
      </c>
      <c r="D1760" s="2">
        <v>41679</v>
      </c>
      <c r="E1760">
        <v>24</v>
      </c>
      <c r="F1760">
        <v>28</v>
      </c>
      <c r="G1760">
        <v>2800</v>
      </c>
      <c r="I1760">
        <v>800</v>
      </c>
      <c r="J1760">
        <v>320</v>
      </c>
      <c r="K1760">
        <v>288.29000000000002</v>
      </c>
      <c r="L1760">
        <v>64.13</v>
      </c>
      <c r="M1760">
        <v>929.15</v>
      </c>
      <c r="N1760">
        <v>929.04965179999999</v>
      </c>
      <c r="O1760">
        <v>0.100348199999985</v>
      </c>
      <c r="P1760">
        <v>10650080</v>
      </c>
      <c r="Q1760">
        <f t="shared" si="61"/>
        <v>10.650080000000001</v>
      </c>
      <c r="S1760">
        <v>1.0800000000000001E-2</v>
      </c>
      <c r="Y1760" t="s">
        <v>327</v>
      </c>
      <c r="AA1760">
        <f t="shared" si="62"/>
        <v>11463.413154900663</v>
      </c>
      <c r="AB1760">
        <f t="shared" si="63"/>
        <v>87.234053809924418</v>
      </c>
      <c r="AC1760">
        <f t="shared" si="64"/>
        <v>9.4222954193757223E-3</v>
      </c>
      <c r="AD1760">
        <v>28</v>
      </c>
    </row>
    <row r="1761" spans="1:30" x14ac:dyDescent="0.25">
      <c r="A1761" t="s">
        <v>127</v>
      </c>
      <c r="B1761" t="s">
        <v>160</v>
      </c>
      <c r="C1761" t="s">
        <v>161</v>
      </c>
      <c r="D1761" s="2">
        <v>41693</v>
      </c>
      <c r="E1761">
        <v>6</v>
      </c>
      <c r="F1761">
        <v>32</v>
      </c>
      <c r="G1761">
        <v>2850</v>
      </c>
      <c r="I1761">
        <v>1040</v>
      </c>
      <c r="J1761">
        <v>350</v>
      </c>
      <c r="K1761">
        <v>316.43</v>
      </c>
      <c r="L1761">
        <v>60.83</v>
      </c>
      <c r="M1761">
        <v>1092.76</v>
      </c>
      <c r="N1761">
        <v>1092.76</v>
      </c>
      <c r="O1761">
        <v>0</v>
      </c>
      <c r="P1761">
        <v>13040080</v>
      </c>
      <c r="Q1761">
        <f t="shared" si="61"/>
        <v>13.04008</v>
      </c>
      <c r="S1761">
        <v>0</v>
      </c>
      <c r="Y1761" t="s">
        <v>327</v>
      </c>
      <c r="AA1761">
        <f t="shared" si="62"/>
        <v>11933.16007174494</v>
      </c>
      <c r="AB1761">
        <f t="shared" si="63"/>
        <v>83.800099385893333</v>
      </c>
      <c r="AC1761">
        <f t="shared" si="64"/>
        <v>0</v>
      </c>
      <c r="AD1761">
        <v>32</v>
      </c>
    </row>
    <row r="1762" spans="1:30" x14ac:dyDescent="0.25">
      <c r="A1762" t="s">
        <v>127</v>
      </c>
      <c r="B1762" t="s">
        <v>160</v>
      </c>
      <c r="C1762" t="s">
        <v>161</v>
      </c>
      <c r="D1762" s="2">
        <v>41865</v>
      </c>
      <c r="E1762">
        <v>24</v>
      </c>
      <c r="F1762">
        <v>28</v>
      </c>
      <c r="G1762">
        <v>2700</v>
      </c>
      <c r="I1762">
        <v>1050</v>
      </c>
      <c r="J1762">
        <v>360</v>
      </c>
      <c r="K1762">
        <v>303.27999999999997</v>
      </c>
      <c r="L1762">
        <v>68.75</v>
      </c>
      <c r="M1762">
        <v>955.34</v>
      </c>
      <c r="N1762">
        <v>955.23968930000001</v>
      </c>
      <c r="O1762">
        <v>0.100310700000023</v>
      </c>
      <c r="P1762">
        <v>13099210</v>
      </c>
      <c r="Q1762">
        <f t="shared" si="61"/>
        <v>13.099209999999999</v>
      </c>
      <c r="S1762">
        <v>1.0500000000000001E-2</v>
      </c>
      <c r="Y1762" t="s">
        <v>327</v>
      </c>
      <c r="AA1762">
        <f t="shared" si="62"/>
        <v>13713.00852208005</v>
      </c>
      <c r="AB1762">
        <f t="shared" si="63"/>
        <v>72.923457926088673</v>
      </c>
      <c r="AC1762">
        <f t="shared" si="64"/>
        <v>7.6577671477915847E-3</v>
      </c>
      <c r="AD1762">
        <v>28</v>
      </c>
    </row>
    <row r="1763" spans="1:30" x14ac:dyDescent="0.25">
      <c r="A1763" t="s">
        <v>127</v>
      </c>
      <c r="B1763" t="s">
        <v>160</v>
      </c>
      <c r="C1763" t="s">
        <v>161</v>
      </c>
      <c r="D1763" s="2">
        <v>41905</v>
      </c>
      <c r="E1763">
        <v>24</v>
      </c>
      <c r="F1763">
        <v>28</v>
      </c>
      <c r="G1763">
        <v>2570</v>
      </c>
      <c r="I1763">
        <v>1040</v>
      </c>
      <c r="J1763">
        <v>350</v>
      </c>
      <c r="K1763">
        <v>266</v>
      </c>
      <c r="L1763">
        <v>66.349999999999994</v>
      </c>
      <c r="M1763">
        <v>836.67</v>
      </c>
      <c r="N1763">
        <v>836.56959959999995</v>
      </c>
      <c r="O1763">
        <v>0.10040040000001201</v>
      </c>
      <c r="P1763">
        <v>11978880</v>
      </c>
      <c r="Q1763">
        <f t="shared" si="61"/>
        <v>11.97888</v>
      </c>
      <c r="S1763">
        <v>1.2E-2</v>
      </c>
      <c r="Y1763" t="s">
        <v>327</v>
      </c>
      <c r="AA1763">
        <f t="shared" si="62"/>
        <v>14319.047698754079</v>
      </c>
      <c r="AB1763">
        <f t="shared" si="63"/>
        <v>69.837046501843233</v>
      </c>
      <c r="AC1763">
        <f t="shared" si="64"/>
        <v>8.3814513543847176E-3</v>
      </c>
      <c r="AD1763">
        <v>28</v>
      </c>
    </row>
    <row r="1764" spans="1:30" x14ac:dyDescent="0.25">
      <c r="A1764" t="s">
        <v>689</v>
      </c>
      <c r="B1764" t="s">
        <v>694</v>
      </c>
      <c r="C1764" t="s">
        <v>695</v>
      </c>
      <c r="D1764" s="2">
        <v>33276</v>
      </c>
      <c r="N1764">
        <v>478</v>
      </c>
      <c r="O1764">
        <v>1912</v>
      </c>
      <c r="P1764">
        <v>536000</v>
      </c>
    </row>
    <row r="1765" spans="1:30" x14ac:dyDescent="0.25">
      <c r="A1765" t="s">
        <v>689</v>
      </c>
      <c r="B1765" t="s">
        <v>694</v>
      </c>
      <c r="C1765" t="s">
        <v>695</v>
      </c>
      <c r="N1765">
        <v>467</v>
      </c>
      <c r="O1765">
        <v>1868</v>
      </c>
      <c r="P1765">
        <v>526000</v>
      </c>
    </row>
    <row r="1766" spans="1:30" x14ac:dyDescent="0.25">
      <c r="A1766" t="s">
        <v>689</v>
      </c>
      <c r="B1766" t="s">
        <v>694</v>
      </c>
      <c r="C1766" t="s">
        <v>695</v>
      </c>
      <c r="D1766" s="2">
        <v>33458</v>
      </c>
      <c r="N1766">
        <v>463</v>
      </c>
      <c r="O1766">
        <v>1852</v>
      </c>
      <c r="P1766">
        <v>526000</v>
      </c>
    </row>
    <row r="1767" spans="1:30" x14ac:dyDescent="0.25">
      <c r="A1767" t="s">
        <v>689</v>
      </c>
      <c r="B1767" t="s">
        <v>694</v>
      </c>
      <c r="C1767" t="s">
        <v>695</v>
      </c>
      <c r="N1767">
        <v>434</v>
      </c>
      <c r="O1767">
        <v>1736</v>
      </c>
      <c r="P1767">
        <v>534000</v>
      </c>
    </row>
    <row r="1768" spans="1:30" x14ac:dyDescent="0.25">
      <c r="A1768" t="s">
        <v>689</v>
      </c>
      <c r="B1768" t="s">
        <v>694</v>
      </c>
      <c r="C1768" t="s">
        <v>695</v>
      </c>
      <c r="O1768">
        <v>0</v>
      </c>
      <c r="P1768">
        <v>0</v>
      </c>
    </row>
    <row r="1769" spans="1:30" x14ac:dyDescent="0.25">
      <c r="A1769" t="s">
        <v>689</v>
      </c>
      <c r="B1769" t="s">
        <v>694</v>
      </c>
      <c r="C1769" t="s">
        <v>695</v>
      </c>
      <c r="D1769" s="2">
        <v>33279</v>
      </c>
      <c r="N1769">
        <v>475</v>
      </c>
      <c r="O1769">
        <v>1900</v>
      </c>
      <c r="P1769">
        <v>536000</v>
      </c>
    </row>
    <row r="1770" spans="1:30" x14ac:dyDescent="0.25">
      <c r="A1770" t="s">
        <v>689</v>
      </c>
      <c r="B1770" t="s">
        <v>694</v>
      </c>
      <c r="C1770" t="s">
        <v>695</v>
      </c>
      <c r="D1770" s="2">
        <v>33552</v>
      </c>
      <c r="N1770">
        <v>455</v>
      </c>
      <c r="O1770">
        <v>1820</v>
      </c>
      <c r="P1770">
        <v>526000</v>
      </c>
    </row>
    <row r="1771" spans="1:30" x14ac:dyDescent="0.25">
      <c r="A1771" t="s">
        <v>689</v>
      </c>
      <c r="B1771" t="s">
        <v>694</v>
      </c>
      <c r="C1771" t="s">
        <v>695</v>
      </c>
      <c r="N1771">
        <v>469</v>
      </c>
      <c r="O1771">
        <v>1876</v>
      </c>
      <c r="P1771">
        <v>536000</v>
      </c>
    </row>
    <row r="1772" spans="1:30" x14ac:dyDescent="0.25">
      <c r="A1772" t="s">
        <v>689</v>
      </c>
      <c r="B1772" t="s">
        <v>694</v>
      </c>
      <c r="C1772" t="s">
        <v>695</v>
      </c>
      <c r="D1772" s="2">
        <v>33369</v>
      </c>
      <c r="N1772">
        <v>454</v>
      </c>
      <c r="O1772">
        <v>1816</v>
      </c>
      <c r="P1772">
        <v>526000</v>
      </c>
    </row>
    <row r="1773" spans="1:30" x14ac:dyDescent="0.25">
      <c r="A1773" t="s">
        <v>689</v>
      </c>
      <c r="B1773" t="s">
        <v>694</v>
      </c>
      <c r="C1773" t="s">
        <v>695</v>
      </c>
      <c r="D1773" s="2">
        <v>33430</v>
      </c>
      <c r="N1773">
        <v>454</v>
      </c>
      <c r="O1773">
        <v>1816</v>
      </c>
      <c r="P1773">
        <v>516000</v>
      </c>
    </row>
    <row r="1774" spans="1:30" x14ac:dyDescent="0.25">
      <c r="A1774" t="s">
        <v>689</v>
      </c>
      <c r="B1774" t="s">
        <v>694</v>
      </c>
      <c r="C1774" t="s">
        <v>695</v>
      </c>
      <c r="N1774">
        <v>469</v>
      </c>
      <c r="O1774">
        <v>1876</v>
      </c>
      <c r="P1774">
        <v>536000</v>
      </c>
    </row>
    <row r="1775" spans="1:30" x14ac:dyDescent="0.25">
      <c r="A1775" t="s">
        <v>689</v>
      </c>
      <c r="B1775" t="s">
        <v>694</v>
      </c>
      <c r="C1775" t="s">
        <v>695</v>
      </c>
      <c r="D1775" s="2">
        <v>33281</v>
      </c>
      <c r="O1775">
        <v>0</v>
      </c>
      <c r="P1775">
        <v>0</v>
      </c>
    </row>
    <row r="1776" spans="1:30" x14ac:dyDescent="0.25">
      <c r="A1776" t="s">
        <v>689</v>
      </c>
      <c r="B1776" t="s">
        <v>694</v>
      </c>
      <c r="C1776" t="s">
        <v>695</v>
      </c>
      <c r="D1776" s="2">
        <v>33554</v>
      </c>
      <c r="N1776">
        <v>448</v>
      </c>
      <c r="O1776">
        <v>1792</v>
      </c>
      <c r="P1776">
        <v>535000</v>
      </c>
    </row>
    <row r="1777" spans="1:16" x14ac:dyDescent="0.25">
      <c r="A1777" t="s">
        <v>689</v>
      </c>
      <c r="B1777" t="s">
        <v>694</v>
      </c>
      <c r="C1777" t="s">
        <v>695</v>
      </c>
      <c r="N1777">
        <v>692</v>
      </c>
      <c r="O1777">
        <v>1615</v>
      </c>
      <c r="P1777">
        <v>536000</v>
      </c>
    </row>
    <row r="1778" spans="1:16" x14ac:dyDescent="0.25">
      <c r="A1778" t="s">
        <v>689</v>
      </c>
      <c r="B1778" t="s">
        <v>694</v>
      </c>
      <c r="C1778" t="s">
        <v>695</v>
      </c>
      <c r="N1778">
        <v>673</v>
      </c>
      <c r="O1778">
        <v>1570</v>
      </c>
      <c r="P1778">
        <v>544000</v>
      </c>
    </row>
    <row r="1779" spans="1:16" x14ac:dyDescent="0.25">
      <c r="A1779" t="s">
        <v>689</v>
      </c>
      <c r="B1779" t="s">
        <v>694</v>
      </c>
      <c r="C1779" t="s">
        <v>695</v>
      </c>
      <c r="D1779" s="2">
        <v>33726</v>
      </c>
      <c r="N1779">
        <v>507</v>
      </c>
      <c r="O1779">
        <v>1798</v>
      </c>
      <c r="P1779">
        <v>518000</v>
      </c>
    </row>
    <row r="1780" spans="1:16" x14ac:dyDescent="0.25">
      <c r="A1780" t="s">
        <v>689</v>
      </c>
      <c r="B1780" t="s">
        <v>694</v>
      </c>
      <c r="C1780" t="s">
        <v>695</v>
      </c>
      <c r="N1780">
        <v>509</v>
      </c>
      <c r="O1780">
        <v>1805</v>
      </c>
      <c r="P1780">
        <v>518000</v>
      </c>
    </row>
    <row r="1781" spans="1:16" x14ac:dyDescent="0.25">
      <c r="A1781" t="s">
        <v>689</v>
      </c>
      <c r="B1781" t="s">
        <v>694</v>
      </c>
      <c r="C1781" t="s">
        <v>695</v>
      </c>
      <c r="D1781" s="2">
        <v>33639</v>
      </c>
      <c r="O1781">
        <v>0</v>
      </c>
      <c r="P1781">
        <v>0</v>
      </c>
    </row>
    <row r="1782" spans="1:16" x14ac:dyDescent="0.25">
      <c r="A1782" t="s">
        <v>689</v>
      </c>
      <c r="B1782" t="s">
        <v>694</v>
      </c>
      <c r="C1782" t="s">
        <v>695</v>
      </c>
      <c r="N1782">
        <v>435</v>
      </c>
      <c r="O1782">
        <v>1305</v>
      </c>
      <c r="P1782">
        <v>467000</v>
      </c>
    </row>
    <row r="1783" spans="1:16" x14ac:dyDescent="0.25">
      <c r="A1783" t="s">
        <v>689</v>
      </c>
      <c r="B1783" t="s">
        <v>694</v>
      </c>
      <c r="C1783" t="s">
        <v>695</v>
      </c>
      <c r="D1783" s="2">
        <v>33640</v>
      </c>
      <c r="N1783">
        <v>429</v>
      </c>
      <c r="O1783">
        <v>1287</v>
      </c>
      <c r="P1783">
        <v>467000</v>
      </c>
    </row>
    <row r="1784" spans="1:16" x14ac:dyDescent="0.25">
      <c r="A1784" t="s">
        <v>689</v>
      </c>
      <c r="B1784" t="s">
        <v>694</v>
      </c>
      <c r="C1784" t="s">
        <v>695</v>
      </c>
      <c r="D1784" s="2">
        <v>33822</v>
      </c>
      <c r="N1784">
        <v>432</v>
      </c>
      <c r="O1784">
        <v>1296</v>
      </c>
      <c r="P1784">
        <v>466000</v>
      </c>
    </row>
    <row r="1785" spans="1:16" x14ac:dyDescent="0.25">
      <c r="A1785" t="s">
        <v>689</v>
      </c>
      <c r="B1785" t="s">
        <v>694</v>
      </c>
      <c r="C1785" t="s">
        <v>695</v>
      </c>
      <c r="D1785" s="2">
        <v>33670</v>
      </c>
      <c r="N1785">
        <v>379</v>
      </c>
      <c r="O1785">
        <v>1137</v>
      </c>
      <c r="P1785">
        <v>428000</v>
      </c>
    </row>
    <row r="1786" spans="1:16" x14ac:dyDescent="0.25">
      <c r="A1786" t="s">
        <v>689</v>
      </c>
      <c r="B1786" t="s">
        <v>694</v>
      </c>
      <c r="C1786" t="s">
        <v>695</v>
      </c>
      <c r="D1786" s="2">
        <v>33643</v>
      </c>
      <c r="N1786">
        <v>404</v>
      </c>
      <c r="O1786">
        <v>1212</v>
      </c>
      <c r="P1786">
        <v>438000</v>
      </c>
    </row>
    <row r="1787" spans="1:16" x14ac:dyDescent="0.25">
      <c r="A1787" t="s">
        <v>689</v>
      </c>
      <c r="B1787" t="s">
        <v>694</v>
      </c>
      <c r="C1787" t="s">
        <v>695</v>
      </c>
      <c r="D1787" s="2">
        <v>33644</v>
      </c>
      <c r="N1787">
        <v>408</v>
      </c>
      <c r="O1787">
        <v>1224</v>
      </c>
      <c r="P1787">
        <v>438000</v>
      </c>
    </row>
    <row r="1788" spans="1:16" x14ac:dyDescent="0.25">
      <c r="A1788" t="s">
        <v>689</v>
      </c>
      <c r="B1788" t="s">
        <v>694</v>
      </c>
      <c r="C1788" t="s">
        <v>695</v>
      </c>
      <c r="D1788" s="2">
        <v>33645</v>
      </c>
      <c r="N1788">
        <v>407</v>
      </c>
      <c r="O1788">
        <v>1221</v>
      </c>
      <c r="P1788">
        <v>438000</v>
      </c>
    </row>
    <row r="1789" spans="1:16" x14ac:dyDescent="0.25">
      <c r="A1789" t="s">
        <v>689</v>
      </c>
      <c r="B1789" t="s">
        <v>694</v>
      </c>
      <c r="C1789" t="s">
        <v>695</v>
      </c>
      <c r="D1789" s="2">
        <v>33646</v>
      </c>
      <c r="N1789">
        <v>327</v>
      </c>
      <c r="O1789">
        <v>1308</v>
      </c>
      <c r="P1789">
        <v>453000</v>
      </c>
    </row>
    <row r="1790" spans="1:16" x14ac:dyDescent="0.25">
      <c r="A1790" t="s">
        <v>689</v>
      </c>
      <c r="B1790" t="s">
        <v>694</v>
      </c>
      <c r="C1790" t="s">
        <v>695</v>
      </c>
      <c r="N1790">
        <v>325</v>
      </c>
      <c r="O1790">
        <v>1300</v>
      </c>
      <c r="P1790">
        <v>399000</v>
      </c>
    </row>
    <row r="1791" spans="1:16" x14ac:dyDescent="0.25">
      <c r="A1791" t="s">
        <v>689</v>
      </c>
      <c r="B1791" t="s">
        <v>694</v>
      </c>
      <c r="C1791" t="s">
        <v>695</v>
      </c>
      <c r="D1791" s="2">
        <v>33970</v>
      </c>
      <c r="N1791">
        <v>328</v>
      </c>
      <c r="O1791">
        <v>1312</v>
      </c>
      <c r="P1791">
        <v>399000</v>
      </c>
    </row>
    <row r="1792" spans="1:16" x14ac:dyDescent="0.25">
      <c r="A1792" t="s">
        <v>689</v>
      </c>
      <c r="B1792" t="s">
        <v>694</v>
      </c>
      <c r="C1792" t="s">
        <v>695</v>
      </c>
      <c r="N1792">
        <v>326</v>
      </c>
      <c r="O1792">
        <v>1304</v>
      </c>
      <c r="P1792">
        <v>393000</v>
      </c>
    </row>
    <row r="1793" spans="1:16" x14ac:dyDescent="0.25">
      <c r="A1793" t="s">
        <v>689</v>
      </c>
      <c r="B1793" t="s">
        <v>694</v>
      </c>
      <c r="C1793" t="s">
        <v>695</v>
      </c>
      <c r="D1793" s="2">
        <v>34185</v>
      </c>
      <c r="N1793">
        <v>331</v>
      </c>
      <c r="O1793">
        <v>1324</v>
      </c>
      <c r="P1793">
        <v>416000</v>
      </c>
    </row>
    <row r="1794" spans="1:16" x14ac:dyDescent="0.25">
      <c r="A1794" t="s">
        <v>689</v>
      </c>
      <c r="B1794" t="s">
        <v>694</v>
      </c>
      <c r="C1794" t="s">
        <v>695</v>
      </c>
      <c r="N1794">
        <v>331</v>
      </c>
      <c r="O1794">
        <v>1324</v>
      </c>
      <c r="P1794">
        <v>399000</v>
      </c>
    </row>
    <row r="1795" spans="1:16" x14ac:dyDescent="0.25">
      <c r="A1795" t="s">
        <v>689</v>
      </c>
      <c r="B1795" t="s">
        <v>694</v>
      </c>
      <c r="C1795" t="s">
        <v>695</v>
      </c>
      <c r="D1795" s="2">
        <v>34033</v>
      </c>
      <c r="O1795">
        <v>0</v>
      </c>
      <c r="P1795">
        <v>0</v>
      </c>
    </row>
    <row r="1796" spans="1:16" x14ac:dyDescent="0.25">
      <c r="A1796" t="s">
        <v>689</v>
      </c>
      <c r="B1796" t="s">
        <v>694</v>
      </c>
      <c r="C1796" t="s">
        <v>695</v>
      </c>
      <c r="N1796">
        <v>338</v>
      </c>
      <c r="O1796">
        <v>1352</v>
      </c>
      <c r="P1796">
        <v>401000</v>
      </c>
    </row>
    <row r="1797" spans="1:16" x14ac:dyDescent="0.25">
      <c r="A1797" t="s">
        <v>689</v>
      </c>
      <c r="B1797" t="s">
        <v>694</v>
      </c>
      <c r="C1797" t="s">
        <v>695</v>
      </c>
      <c r="N1797">
        <v>334</v>
      </c>
      <c r="O1797">
        <v>1336</v>
      </c>
      <c r="P1797">
        <v>401000</v>
      </c>
    </row>
    <row r="1798" spans="1:16" x14ac:dyDescent="0.25">
      <c r="A1798" t="s">
        <v>689</v>
      </c>
      <c r="B1798" t="s">
        <v>694</v>
      </c>
      <c r="C1798" t="s">
        <v>695</v>
      </c>
      <c r="D1798" s="2">
        <v>34131</v>
      </c>
      <c r="O1798">
        <v>0</v>
      </c>
      <c r="P1798">
        <v>0</v>
      </c>
    </row>
    <row r="1799" spans="1:16" x14ac:dyDescent="0.25">
      <c r="A1799" t="s">
        <v>689</v>
      </c>
      <c r="B1799" t="s">
        <v>694</v>
      </c>
      <c r="C1799" t="s">
        <v>695</v>
      </c>
      <c r="N1799">
        <v>414</v>
      </c>
      <c r="O1799">
        <v>2346</v>
      </c>
      <c r="P1799">
        <v>436000</v>
      </c>
    </row>
    <row r="1800" spans="1:16" x14ac:dyDescent="0.25">
      <c r="A1800" t="s">
        <v>689</v>
      </c>
      <c r="B1800" t="s">
        <v>694</v>
      </c>
      <c r="C1800" t="s">
        <v>695</v>
      </c>
      <c r="N1800">
        <v>415</v>
      </c>
      <c r="O1800">
        <v>2352</v>
      </c>
      <c r="P1800">
        <v>437000</v>
      </c>
    </row>
    <row r="1801" spans="1:16" x14ac:dyDescent="0.25">
      <c r="A1801" t="s">
        <v>689</v>
      </c>
      <c r="B1801" t="s">
        <v>694</v>
      </c>
      <c r="C1801" t="s">
        <v>695</v>
      </c>
      <c r="N1801">
        <v>420</v>
      </c>
      <c r="O1801">
        <v>2380</v>
      </c>
      <c r="P1801">
        <v>437000</v>
      </c>
    </row>
    <row r="1802" spans="1:16" x14ac:dyDescent="0.25">
      <c r="A1802" t="s">
        <v>689</v>
      </c>
      <c r="B1802" t="s">
        <v>694</v>
      </c>
      <c r="C1802" t="s">
        <v>695</v>
      </c>
      <c r="D1802" s="2">
        <v>34012</v>
      </c>
      <c r="N1802">
        <v>405</v>
      </c>
      <c r="O1802">
        <v>2295</v>
      </c>
      <c r="P1802">
        <v>436000</v>
      </c>
    </row>
    <row r="1803" spans="1:16" x14ac:dyDescent="0.25">
      <c r="A1803" t="s">
        <v>689</v>
      </c>
      <c r="B1803" t="s">
        <v>694</v>
      </c>
      <c r="C1803" t="s">
        <v>695</v>
      </c>
      <c r="D1803" s="2">
        <v>34071</v>
      </c>
      <c r="N1803">
        <v>393</v>
      </c>
      <c r="O1803">
        <v>2227</v>
      </c>
      <c r="P1803">
        <v>436000</v>
      </c>
    </row>
    <row r="1804" spans="1:16" x14ac:dyDescent="0.25">
      <c r="A1804" t="s">
        <v>689</v>
      </c>
      <c r="B1804" t="s">
        <v>694</v>
      </c>
      <c r="C1804" t="s">
        <v>695</v>
      </c>
      <c r="O1804">
        <v>0</v>
      </c>
      <c r="P1804">
        <v>0</v>
      </c>
    </row>
    <row r="1805" spans="1:16" x14ac:dyDescent="0.25">
      <c r="A1805" t="s">
        <v>689</v>
      </c>
      <c r="B1805" t="s">
        <v>694</v>
      </c>
      <c r="C1805" t="s">
        <v>695</v>
      </c>
      <c r="O1805">
        <v>0</v>
      </c>
      <c r="P1805">
        <v>0</v>
      </c>
    </row>
    <row r="1806" spans="1:16" x14ac:dyDescent="0.25">
      <c r="A1806" t="s">
        <v>689</v>
      </c>
      <c r="B1806" t="s">
        <v>694</v>
      </c>
      <c r="C1806" t="s">
        <v>695</v>
      </c>
      <c r="D1806" s="2">
        <v>34486</v>
      </c>
      <c r="O1806">
        <v>0</v>
      </c>
      <c r="P1806">
        <v>0</v>
      </c>
    </row>
    <row r="1807" spans="1:16" x14ac:dyDescent="0.25">
      <c r="A1807" t="s">
        <v>689</v>
      </c>
      <c r="B1807" t="s">
        <v>694</v>
      </c>
      <c r="C1807" t="s">
        <v>695</v>
      </c>
      <c r="O1807">
        <v>0</v>
      </c>
      <c r="P1807">
        <v>0</v>
      </c>
    </row>
    <row r="1808" spans="1:16" x14ac:dyDescent="0.25">
      <c r="A1808" t="s">
        <v>689</v>
      </c>
      <c r="B1808" t="s">
        <v>694</v>
      </c>
      <c r="C1808" t="s">
        <v>695</v>
      </c>
      <c r="N1808">
        <v>229</v>
      </c>
      <c r="O1808">
        <v>1298</v>
      </c>
      <c r="P1808">
        <v>431000</v>
      </c>
    </row>
    <row r="1809" spans="1:16" x14ac:dyDescent="0.25">
      <c r="A1809" t="s">
        <v>689</v>
      </c>
      <c r="B1809" t="s">
        <v>694</v>
      </c>
      <c r="C1809" t="s">
        <v>695</v>
      </c>
      <c r="O1809">
        <v>0</v>
      </c>
      <c r="P1809">
        <v>0</v>
      </c>
    </row>
    <row r="1810" spans="1:16" x14ac:dyDescent="0.25">
      <c r="A1810" t="s">
        <v>689</v>
      </c>
      <c r="B1810" t="s">
        <v>694</v>
      </c>
      <c r="C1810" t="s">
        <v>695</v>
      </c>
      <c r="O1810">
        <v>0</v>
      </c>
      <c r="P1810">
        <v>0</v>
      </c>
    </row>
    <row r="1811" spans="1:16" x14ac:dyDescent="0.25">
      <c r="A1811" t="s">
        <v>689</v>
      </c>
      <c r="B1811" t="s">
        <v>694</v>
      </c>
      <c r="C1811" t="s">
        <v>695</v>
      </c>
      <c r="N1811">
        <v>448</v>
      </c>
      <c r="O1811">
        <v>2539</v>
      </c>
      <c r="P1811">
        <v>456000</v>
      </c>
    </row>
    <row r="1812" spans="1:16" x14ac:dyDescent="0.25">
      <c r="A1812" t="s">
        <v>689</v>
      </c>
      <c r="B1812" t="s">
        <v>694</v>
      </c>
      <c r="C1812" t="s">
        <v>695</v>
      </c>
      <c r="O1812">
        <v>0</v>
      </c>
      <c r="P1812">
        <v>0</v>
      </c>
    </row>
    <row r="1813" spans="1:16" x14ac:dyDescent="0.25">
      <c r="A1813" t="s">
        <v>689</v>
      </c>
      <c r="B1813" t="s">
        <v>694</v>
      </c>
      <c r="C1813" t="s">
        <v>695</v>
      </c>
      <c r="O1813">
        <v>0</v>
      </c>
      <c r="P1813">
        <v>0</v>
      </c>
    </row>
    <row r="1814" spans="1:16" x14ac:dyDescent="0.25">
      <c r="A1814" t="s">
        <v>689</v>
      </c>
      <c r="B1814" t="s">
        <v>694</v>
      </c>
      <c r="C1814" t="s">
        <v>695</v>
      </c>
      <c r="O1814">
        <v>0</v>
      </c>
      <c r="P1814">
        <v>0</v>
      </c>
    </row>
    <row r="1815" spans="1:16" x14ac:dyDescent="0.25">
      <c r="A1815" t="s">
        <v>689</v>
      </c>
      <c r="B1815" t="s">
        <v>694</v>
      </c>
      <c r="C1815" t="s">
        <v>695</v>
      </c>
      <c r="N1815">
        <v>376</v>
      </c>
      <c r="O1815">
        <v>2131</v>
      </c>
      <c r="P1815">
        <v>487000</v>
      </c>
    </row>
    <row r="1816" spans="1:16" x14ac:dyDescent="0.25">
      <c r="A1816" t="s">
        <v>689</v>
      </c>
      <c r="B1816" t="s">
        <v>694</v>
      </c>
      <c r="C1816" t="s">
        <v>695</v>
      </c>
      <c r="N1816">
        <v>432</v>
      </c>
      <c r="O1816">
        <v>2268</v>
      </c>
      <c r="P1816">
        <v>483000</v>
      </c>
    </row>
    <row r="1817" spans="1:16" x14ac:dyDescent="0.25">
      <c r="A1817" t="s">
        <v>689</v>
      </c>
      <c r="B1817" t="s">
        <v>694</v>
      </c>
      <c r="C1817" t="s">
        <v>695</v>
      </c>
      <c r="N1817">
        <v>422</v>
      </c>
      <c r="O1817">
        <v>2216</v>
      </c>
      <c r="P1817">
        <v>481000</v>
      </c>
    </row>
    <row r="1818" spans="1:16" x14ac:dyDescent="0.25">
      <c r="A1818" t="s">
        <v>689</v>
      </c>
      <c r="B1818" t="s">
        <v>694</v>
      </c>
      <c r="C1818" t="s">
        <v>695</v>
      </c>
      <c r="D1818" s="2">
        <v>34527</v>
      </c>
      <c r="N1818">
        <v>421</v>
      </c>
      <c r="O1818">
        <v>2210</v>
      </c>
      <c r="P1818">
        <v>481000</v>
      </c>
    </row>
    <row r="1819" spans="1:16" x14ac:dyDescent="0.25">
      <c r="A1819" t="s">
        <v>689</v>
      </c>
      <c r="B1819" t="s">
        <v>694</v>
      </c>
      <c r="C1819" t="s">
        <v>695</v>
      </c>
      <c r="N1819">
        <v>422</v>
      </c>
      <c r="O1819">
        <v>2216</v>
      </c>
      <c r="P1819">
        <v>481000</v>
      </c>
    </row>
    <row r="1820" spans="1:16" x14ac:dyDescent="0.25">
      <c r="A1820" t="s">
        <v>689</v>
      </c>
      <c r="B1820" t="s">
        <v>694</v>
      </c>
      <c r="C1820" t="s">
        <v>695</v>
      </c>
      <c r="D1820" s="2">
        <v>34700</v>
      </c>
      <c r="N1820">
        <v>421</v>
      </c>
      <c r="O1820">
        <v>2210</v>
      </c>
      <c r="P1820">
        <v>481000</v>
      </c>
    </row>
    <row r="1821" spans="1:16" x14ac:dyDescent="0.25">
      <c r="A1821" t="s">
        <v>689</v>
      </c>
      <c r="B1821" t="s">
        <v>694</v>
      </c>
      <c r="C1821" t="s">
        <v>695</v>
      </c>
      <c r="N1821">
        <v>420</v>
      </c>
      <c r="O1821">
        <v>2205</v>
      </c>
      <c r="P1821">
        <v>481000</v>
      </c>
    </row>
    <row r="1822" spans="1:16" x14ac:dyDescent="0.25">
      <c r="A1822" t="s">
        <v>689</v>
      </c>
      <c r="B1822" t="s">
        <v>694</v>
      </c>
      <c r="C1822" t="s">
        <v>695</v>
      </c>
      <c r="D1822" s="2">
        <v>35006</v>
      </c>
      <c r="N1822">
        <v>442</v>
      </c>
      <c r="O1822">
        <v>2322</v>
      </c>
      <c r="P1822">
        <v>525000</v>
      </c>
    </row>
    <row r="1823" spans="1:16" x14ac:dyDescent="0.25">
      <c r="A1823" t="s">
        <v>689</v>
      </c>
      <c r="B1823" t="s">
        <v>694</v>
      </c>
      <c r="C1823" t="s">
        <v>695</v>
      </c>
      <c r="O1823">
        <v>0</v>
      </c>
      <c r="P1823">
        <v>0</v>
      </c>
    </row>
    <row r="1824" spans="1:16" x14ac:dyDescent="0.25">
      <c r="A1824" t="s">
        <v>689</v>
      </c>
      <c r="B1824" t="s">
        <v>694</v>
      </c>
      <c r="C1824" t="s">
        <v>695</v>
      </c>
      <c r="D1824" s="2">
        <v>34976</v>
      </c>
      <c r="O1824">
        <v>0</v>
      </c>
      <c r="P1824">
        <v>0</v>
      </c>
    </row>
    <row r="1825" spans="1:16" x14ac:dyDescent="0.25">
      <c r="A1825" t="s">
        <v>689</v>
      </c>
      <c r="B1825" t="s">
        <v>694</v>
      </c>
      <c r="C1825" t="s">
        <v>695</v>
      </c>
      <c r="O1825">
        <v>0</v>
      </c>
      <c r="P1825">
        <v>0</v>
      </c>
    </row>
    <row r="1826" spans="1:16" x14ac:dyDescent="0.25">
      <c r="A1826" t="s">
        <v>689</v>
      </c>
      <c r="B1826" t="s">
        <v>694</v>
      </c>
      <c r="C1826" t="s">
        <v>695</v>
      </c>
      <c r="O1826">
        <v>0</v>
      </c>
      <c r="P1826">
        <v>0</v>
      </c>
    </row>
    <row r="1827" spans="1:16" x14ac:dyDescent="0.25">
      <c r="A1827" t="s">
        <v>689</v>
      </c>
      <c r="B1827" t="s">
        <v>694</v>
      </c>
      <c r="C1827" t="s">
        <v>695</v>
      </c>
      <c r="O1827">
        <v>0</v>
      </c>
      <c r="P1827">
        <v>0</v>
      </c>
    </row>
    <row r="1828" spans="1:16" x14ac:dyDescent="0.25">
      <c r="A1828" t="s">
        <v>689</v>
      </c>
      <c r="B1828" t="s">
        <v>694</v>
      </c>
      <c r="C1828" t="s">
        <v>695</v>
      </c>
      <c r="N1828">
        <v>384</v>
      </c>
      <c r="O1828">
        <v>2019</v>
      </c>
      <c r="P1828">
        <v>542000</v>
      </c>
    </row>
    <row r="1829" spans="1:16" x14ac:dyDescent="0.25">
      <c r="A1829" t="s">
        <v>689</v>
      </c>
      <c r="B1829" t="s">
        <v>694</v>
      </c>
      <c r="C1829" t="s">
        <v>695</v>
      </c>
      <c r="N1829">
        <v>389</v>
      </c>
      <c r="O1829">
        <v>2044</v>
      </c>
      <c r="P1829">
        <v>542000</v>
      </c>
    </row>
    <row r="1830" spans="1:16" x14ac:dyDescent="0.25">
      <c r="A1830" t="s">
        <v>689</v>
      </c>
      <c r="B1830" t="s">
        <v>694</v>
      </c>
      <c r="C1830" t="s">
        <v>695</v>
      </c>
      <c r="D1830" s="2">
        <v>34705</v>
      </c>
      <c r="N1830">
        <v>374</v>
      </c>
      <c r="O1830">
        <v>1962</v>
      </c>
      <c r="P1830">
        <v>541000</v>
      </c>
    </row>
    <row r="1831" spans="1:16" x14ac:dyDescent="0.25">
      <c r="A1831" t="s">
        <v>689</v>
      </c>
      <c r="B1831" t="s">
        <v>694</v>
      </c>
      <c r="C1831" t="s">
        <v>695</v>
      </c>
      <c r="D1831" s="2">
        <v>34978</v>
      </c>
      <c r="O1831">
        <v>0</v>
      </c>
      <c r="P1831">
        <v>0</v>
      </c>
    </row>
    <row r="1832" spans="1:16" x14ac:dyDescent="0.25">
      <c r="A1832" t="s">
        <v>689</v>
      </c>
      <c r="B1832" t="s">
        <v>694</v>
      </c>
      <c r="C1832" t="s">
        <v>695</v>
      </c>
      <c r="N1832">
        <v>362</v>
      </c>
      <c r="O1832">
        <v>2051</v>
      </c>
      <c r="P1832">
        <v>541000</v>
      </c>
    </row>
    <row r="1833" spans="1:16" x14ac:dyDescent="0.25">
      <c r="A1833" t="s">
        <v>689</v>
      </c>
      <c r="B1833" t="s">
        <v>694</v>
      </c>
      <c r="C1833" t="s">
        <v>695</v>
      </c>
      <c r="O1833">
        <v>0</v>
      </c>
      <c r="P1833">
        <v>0</v>
      </c>
    </row>
    <row r="1834" spans="1:16" x14ac:dyDescent="0.25">
      <c r="A1834" t="s">
        <v>689</v>
      </c>
      <c r="B1834" t="s">
        <v>694</v>
      </c>
      <c r="C1834" t="s">
        <v>695</v>
      </c>
      <c r="O1834">
        <v>0</v>
      </c>
      <c r="P1834">
        <v>0</v>
      </c>
    </row>
    <row r="1835" spans="1:16" x14ac:dyDescent="0.25">
      <c r="A1835" t="s">
        <v>689</v>
      </c>
      <c r="B1835" t="s">
        <v>694</v>
      </c>
      <c r="C1835" t="s">
        <v>695</v>
      </c>
      <c r="O1835">
        <v>0</v>
      </c>
      <c r="P1835">
        <v>0</v>
      </c>
    </row>
    <row r="1836" spans="1:16" x14ac:dyDescent="0.25">
      <c r="A1836" t="s">
        <v>689</v>
      </c>
      <c r="B1836" t="s">
        <v>694</v>
      </c>
      <c r="C1836" t="s">
        <v>695</v>
      </c>
      <c r="D1836" s="2">
        <v>34738</v>
      </c>
      <c r="N1836">
        <v>278</v>
      </c>
      <c r="O1836">
        <v>1577</v>
      </c>
      <c r="P1836">
        <v>217000</v>
      </c>
    </row>
    <row r="1837" spans="1:16" x14ac:dyDescent="0.25">
      <c r="A1837" t="s">
        <v>689</v>
      </c>
      <c r="B1837" t="s">
        <v>694</v>
      </c>
      <c r="C1837" t="s">
        <v>695</v>
      </c>
      <c r="N1837">
        <v>279</v>
      </c>
      <c r="O1837">
        <v>1583</v>
      </c>
      <c r="P1837">
        <v>317000</v>
      </c>
    </row>
    <row r="1838" spans="1:16" x14ac:dyDescent="0.25">
      <c r="A1838" t="s">
        <v>689</v>
      </c>
      <c r="B1838" t="s">
        <v>694</v>
      </c>
      <c r="C1838" t="s">
        <v>695</v>
      </c>
      <c r="D1838" s="2">
        <v>34767</v>
      </c>
      <c r="N1838">
        <v>101</v>
      </c>
      <c r="O1838">
        <v>533</v>
      </c>
      <c r="P1838">
        <v>78000</v>
      </c>
    </row>
    <row r="1839" spans="1:16" x14ac:dyDescent="0.25">
      <c r="A1839" t="s">
        <v>689</v>
      </c>
      <c r="B1839" t="s">
        <v>694</v>
      </c>
      <c r="C1839" t="s">
        <v>695</v>
      </c>
      <c r="D1839" s="2">
        <v>34828</v>
      </c>
      <c r="N1839">
        <v>108</v>
      </c>
      <c r="O1839">
        <v>566</v>
      </c>
      <c r="P1839">
        <v>88000</v>
      </c>
    </row>
    <row r="1840" spans="1:16" x14ac:dyDescent="0.25">
      <c r="A1840" t="s">
        <v>689</v>
      </c>
      <c r="B1840" t="s">
        <v>694</v>
      </c>
      <c r="C1840" t="s">
        <v>695</v>
      </c>
      <c r="D1840" s="2">
        <v>34799</v>
      </c>
      <c r="N1840">
        <v>106</v>
      </c>
      <c r="O1840">
        <v>557</v>
      </c>
      <c r="P1840">
        <v>91000</v>
      </c>
    </row>
    <row r="1841" spans="1:16" x14ac:dyDescent="0.25">
      <c r="A1841" t="s">
        <v>689</v>
      </c>
      <c r="B1841" t="s">
        <v>694</v>
      </c>
      <c r="C1841" t="s">
        <v>695</v>
      </c>
      <c r="N1841">
        <v>106</v>
      </c>
      <c r="O1841">
        <v>557</v>
      </c>
      <c r="P1841">
        <v>96000</v>
      </c>
    </row>
    <row r="1842" spans="1:16" x14ac:dyDescent="0.25">
      <c r="A1842" t="s">
        <v>689</v>
      </c>
      <c r="B1842" t="s">
        <v>694</v>
      </c>
      <c r="C1842" t="s">
        <v>695</v>
      </c>
      <c r="D1842" s="2">
        <v>34769</v>
      </c>
      <c r="N1842">
        <v>118</v>
      </c>
      <c r="O1842">
        <v>619</v>
      </c>
      <c r="P1842">
        <v>101000</v>
      </c>
    </row>
    <row r="1843" spans="1:16" x14ac:dyDescent="0.25">
      <c r="A1843" t="s">
        <v>689</v>
      </c>
      <c r="B1843" t="s">
        <v>694</v>
      </c>
      <c r="C1843" t="s">
        <v>695</v>
      </c>
      <c r="O1843">
        <v>0</v>
      </c>
      <c r="P1843">
        <v>0</v>
      </c>
    </row>
    <row r="1844" spans="1:16" x14ac:dyDescent="0.25">
      <c r="A1844" t="s">
        <v>689</v>
      </c>
      <c r="B1844" t="s">
        <v>694</v>
      </c>
      <c r="C1844" t="s">
        <v>695</v>
      </c>
      <c r="O1844">
        <v>0</v>
      </c>
      <c r="P1844">
        <v>0</v>
      </c>
    </row>
    <row r="1845" spans="1:16" x14ac:dyDescent="0.25">
      <c r="A1845" t="s">
        <v>689</v>
      </c>
      <c r="B1845" t="s">
        <v>694</v>
      </c>
      <c r="C1845" t="s">
        <v>695</v>
      </c>
      <c r="D1845" s="2">
        <v>34711</v>
      </c>
      <c r="N1845">
        <v>502</v>
      </c>
      <c r="O1845">
        <v>215</v>
      </c>
      <c r="P1845">
        <v>120000</v>
      </c>
    </row>
    <row r="1846" spans="1:16" x14ac:dyDescent="0.25">
      <c r="A1846" t="s">
        <v>689</v>
      </c>
      <c r="B1846" t="s">
        <v>694</v>
      </c>
      <c r="C1846" t="s">
        <v>695</v>
      </c>
      <c r="D1846" s="2">
        <v>34954</v>
      </c>
      <c r="N1846">
        <v>506</v>
      </c>
      <c r="O1846">
        <v>217</v>
      </c>
      <c r="P1846">
        <v>121000</v>
      </c>
    </row>
    <row r="1847" spans="1:16" x14ac:dyDescent="0.25">
      <c r="A1847" t="s">
        <v>689</v>
      </c>
      <c r="B1847" t="s">
        <v>694</v>
      </c>
      <c r="C1847" t="s">
        <v>695</v>
      </c>
      <c r="N1847">
        <v>509</v>
      </c>
      <c r="O1847">
        <v>218</v>
      </c>
      <c r="P1847">
        <v>122000</v>
      </c>
    </row>
    <row r="1848" spans="1:16" x14ac:dyDescent="0.25">
      <c r="A1848" t="s">
        <v>689</v>
      </c>
      <c r="B1848" t="s">
        <v>694</v>
      </c>
      <c r="C1848" t="s">
        <v>695</v>
      </c>
      <c r="D1848" s="2">
        <v>35186</v>
      </c>
      <c r="N1848">
        <v>520</v>
      </c>
      <c r="O1848">
        <v>222</v>
      </c>
      <c r="P1848">
        <v>185000</v>
      </c>
    </row>
    <row r="1849" spans="1:16" x14ac:dyDescent="0.25">
      <c r="A1849" t="s">
        <v>689</v>
      </c>
      <c r="B1849" t="s">
        <v>694</v>
      </c>
      <c r="C1849" t="s">
        <v>695</v>
      </c>
      <c r="D1849" s="2">
        <v>35278</v>
      </c>
      <c r="N1849">
        <v>508</v>
      </c>
      <c r="O1849">
        <v>218</v>
      </c>
      <c r="P1849">
        <v>185000</v>
      </c>
    </row>
    <row r="1850" spans="1:16" x14ac:dyDescent="0.25">
      <c r="A1850" t="s">
        <v>689</v>
      </c>
      <c r="B1850" t="s">
        <v>694</v>
      </c>
      <c r="C1850" t="s">
        <v>695</v>
      </c>
      <c r="O1850">
        <v>0</v>
      </c>
      <c r="P1850">
        <v>0</v>
      </c>
    </row>
    <row r="1851" spans="1:16" x14ac:dyDescent="0.25">
      <c r="A1851" t="s">
        <v>689</v>
      </c>
      <c r="B1851" t="s">
        <v>694</v>
      </c>
      <c r="C1851" t="s">
        <v>695</v>
      </c>
      <c r="D1851" s="2">
        <v>35218</v>
      </c>
      <c r="N1851">
        <v>500</v>
      </c>
      <c r="O1851">
        <v>214</v>
      </c>
      <c r="P1851">
        <v>232000</v>
      </c>
    </row>
    <row r="1852" spans="1:16" x14ac:dyDescent="0.25">
      <c r="A1852" t="s">
        <v>689</v>
      </c>
      <c r="B1852" t="s">
        <v>694</v>
      </c>
      <c r="C1852" t="s">
        <v>695</v>
      </c>
      <c r="D1852" s="2">
        <v>35371</v>
      </c>
      <c r="N1852">
        <v>536</v>
      </c>
      <c r="O1852">
        <v>229</v>
      </c>
      <c r="P1852">
        <v>231000</v>
      </c>
    </row>
    <row r="1853" spans="1:16" x14ac:dyDescent="0.25">
      <c r="A1853" t="s">
        <v>689</v>
      </c>
      <c r="B1853" t="s">
        <v>694</v>
      </c>
      <c r="C1853" t="s">
        <v>695</v>
      </c>
      <c r="D1853" s="2">
        <v>35401</v>
      </c>
      <c r="O1853">
        <v>0</v>
      </c>
      <c r="P1853">
        <v>0</v>
      </c>
    </row>
    <row r="1854" spans="1:16" x14ac:dyDescent="0.25">
      <c r="A1854" t="s">
        <v>689</v>
      </c>
      <c r="B1854" t="s">
        <v>694</v>
      </c>
      <c r="C1854" t="s">
        <v>695</v>
      </c>
      <c r="N1854">
        <v>523</v>
      </c>
      <c r="O1854">
        <v>223</v>
      </c>
      <c r="P1854">
        <v>281000</v>
      </c>
    </row>
    <row r="1855" spans="1:16" x14ac:dyDescent="0.25">
      <c r="A1855" t="s">
        <v>689</v>
      </c>
      <c r="B1855" t="s">
        <v>694</v>
      </c>
      <c r="C1855" t="s">
        <v>695</v>
      </c>
      <c r="N1855">
        <v>527</v>
      </c>
      <c r="O1855">
        <v>225</v>
      </c>
      <c r="P1855">
        <v>231000</v>
      </c>
    </row>
    <row r="1856" spans="1:16" x14ac:dyDescent="0.25">
      <c r="A1856" t="s">
        <v>689</v>
      </c>
      <c r="B1856" t="s">
        <v>694</v>
      </c>
      <c r="C1856" t="s">
        <v>695</v>
      </c>
      <c r="D1856" s="2">
        <v>35098</v>
      </c>
      <c r="N1856">
        <v>526</v>
      </c>
      <c r="O1856">
        <v>226</v>
      </c>
      <c r="P1856">
        <v>279000</v>
      </c>
    </row>
    <row r="1857" spans="1:16" x14ac:dyDescent="0.25">
      <c r="A1857" t="s">
        <v>689</v>
      </c>
      <c r="B1857" t="s">
        <v>694</v>
      </c>
      <c r="C1857" t="s">
        <v>695</v>
      </c>
      <c r="D1857" s="2">
        <v>35249</v>
      </c>
      <c r="N1857">
        <v>538</v>
      </c>
      <c r="O1857">
        <v>231</v>
      </c>
      <c r="P1857">
        <v>231000</v>
      </c>
    </row>
    <row r="1858" spans="1:16" x14ac:dyDescent="0.25">
      <c r="A1858" t="s">
        <v>689</v>
      </c>
      <c r="B1858" t="s">
        <v>694</v>
      </c>
      <c r="C1858" t="s">
        <v>695</v>
      </c>
      <c r="N1858">
        <v>530</v>
      </c>
      <c r="O1858">
        <v>227</v>
      </c>
      <c r="P1858">
        <v>286000</v>
      </c>
    </row>
    <row r="1859" spans="1:16" x14ac:dyDescent="0.25">
      <c r="A1859" t="s">
        <v>689</v>
      </c>
      <c r="B1859" t="s">
        <v>694</v>
      </c>
      <c r="C1859" t="s">
        <v>695</v>
      </c>
      <c r="N1859">
        <v>530</v>
      </c>
      <c r="O1859">
        <v>228</v>
      </c>
      <c r="P1859">
        <v>286000</v>
      </c>
    </row>
    <row r="1860" spans="1:16" x14ac:dyDescent="0.25">
      <c r="A1860" t="s">
        <v>689</v>
      </c>
      <c r="B1860" t="s">
        <v>694</v>
      </c>
      <c r="C1860" t="s">
        <v>695</v>
      </c>
      <c r="N1860">
        <v>541</v>
      </c>
      <c r="O1860">
        <v>233</v>
      </c>
      <c r="P1860">
        <v>235000</v>
      </c>
    </row>
    <row r="1861" spans="1:16" x14ac:dyDescent="0.25">
      <c r="A1861" t="s">
        <v>689</v>
      </c>
      <c r="B1861" t="s">
        <v>694</v>
      </c>
      <c r="C1861" t="s">
        <v>695</v>
      </c>
      <c r="D1861" s="2">
        <v>35099</v>
      </c>
      <c r="N1861">
        <v>608</v>
      </c>
      <c r="O1861">
        <v>152</v>
      </c>
      <c r="P1861">
        <v>238000</v>
      </c>
    </row>
    <row r="1862" spans="1:16" x14ac:dyDescent="0.25">
      <c r="A1862" t="s">
        <v>689</v>
      </c>
      <c r="B1862" t="s">
        <v>694</v>
      </c>
      <c r="C1862" t="s">
        <v>695</v>
      </c>
      <c r="D1862" s="2">
        <v>35069</v>
      </c>
      <c r="N1862">
        <v>620</v>
      </c>
      <c r="O1862">
        <v>155</v>
      </c>
      <c r="P1862">
        <v>278000</v>
      </c>
    </row>
    <row r="1863" spans="1:16" x14ac:dyDescent="0.25">
      <c r="A1863" t="s">
        <v>689</v>
      </c>
      <c r="B1863" t="s">
        <v>694</v>
      </c>
      <c r="C1863" t="s">
        <v>695</v>
      </c>
      <c r="D1863" s="2">
        <v>35251</v>
      </c>
      <c r="N1863">
        <v>591</v>
      </c>
      <c r="O1863">
        <v>148</v>
      </c>
      <c r="P1863">
        <v>434000</v>
      </c>
    </row>
    <row r="1864" spans="1:16" x14ac:dyDescent="0.25">
      <c r="A1864" t="s">
        <v>689</v>
      </c>
      <c r="B1864" t="s">
        <v>694</v>
      </c>
      <c r="C1864" t="s">
        <v>695</v>
      </c>
      <c r="D1864" s="2">
        <v>35404</v>
      </c>
      <c r="N1864">
        <v>613</v>
      </c>
      <c r="O1864">
        <v>153</v>
      </c>
      <c r="P1864">
        <v>238000</v>
      </c>
    </row>
    <row r="1865" spans="1:16" x14ac:dyDescent="0.25">
      <c r="A1865" t="s">
        <v>689</v>
      </c>
      <c r="B1865" t="s">
        <v>694</v>
      </c>
      <c r="C1865" t="s">
        <v>695</v>
      </c>
      <c r="N1865">
        <v>614</v>
      </c>
      <c r="O1865">
        <v>153</v>
      </c>
      <c r="P1865">
        <v>238000</v>
      </c>
    </row>
    <row r="1866" spans="1:16" x14ac:dyDescent="0.25">
      <c r="A1866" t="s">
        <v>689</v>
      </c>
      <c r="B1866" t="s">
        <v>694</v>
      </c>
      <c r="C1866" t="s">
        <v>695</v>
      </c>
      <c r="D1866" s="2">
        <v>33276</v>
      </c>
      <c r="N1866">
        <v>444.31466424087102</v>
      </c>
      <c r="O1866">
        <v>187.44030285381899</v>
      </c>
      <c r="P1866">
        <v>123401.86371578299</v>
      </c>
    </row>
    <row r="1867" spans="1:16" x14ac:dyDescent="0.25">
      <c r="A1867" t="s">
        <v>689</v>
      </c>
      <c r="B1867" t="s">
        <v>694</v>
      </c>
      <c r="C1867" t="s">
        <v>695</v>
      </c>
      <c r="N1867">
        <v>444.650619250592</v>
      </c>
      <c r="O1867">
        <v>172.525951224479</v>
      </c>
      <c r="P1867">
        <v>120291.448733679</v>
      </c>
    </row>
    <row r="1868" spans="1:16" x14ac:dyDescent="0.25">
      <c r="A1868" t="s">
        <v>689</v>
      </c>
      <c r="B1868" t="s">
        <v>694</v>
      </c>
      <c r="C1868" t="s">
        <v>695</v>
      </c>
      <c r="D1868" s="2">
        <v>33458</v>
      </c>
      <c r="N1868">
        <v>444.98657426031201</v>
      </c>
      <c r="O1868">
        <v>157.61159959513901</v>
      </c>
      <c r="P1868">
        <v>117181.033751576</v>
      </c>
    </row>
    <row r="1869" spans="1:16" x14ac:dyDescent="0.25">
      <c r="A1869" t="s">
        <v>689</v>
      </c>
      <c r="B1869" t="s">
        <v>694</v>
      </c>
      <c r="C1869" t="s">
        <v>695</v>
      </c>
      <c r="N1869">
        <v>445.32252927003299</v>
      </c>
      <c r="O1869">
        <v>142.69724796579899</v>
      </c>
      <c r="P1869">
        <v>114070.618769472</v>
      </c>
    </row>
    <row r="1870" spans="1:16" x14ac:dyDescent="0.25">
      <c r="A1870" t="s">
        <v>689</v>
      </c>
      <c r="B1870" t="s">
        <v>694</v>
      </c>
      <c r="C1870" t="s">
        <v>695</v>
      </c>
      <c r="N1870">
        <v>445.658484279753</v>
      </c>
      <c r="O1870">
        <v>127.782896336459</v>
      </c>
      <c r="P1870">
        <v>110960.203787369</v>
      </c>
    </row>
    <row r="1871" spans="1:16" x14ac:dyDescent="0.25">
      <c r="A1871" t="s">
        <v>689</v>
      </c>
      <c r="B1871" t="s">
        <v>694</v>
      </c>
      <c r="C1871" t="s">
        <v>695</v>
      </c>
      <c r="D1871" s="2">
        <v>33279</v>
      </c>
      <c r="N1871">
        <v>445.99443928947397</v>
      </c>
      <c r="O1871">
        <v>112.868544707129</v>
      </c>
      <c r="P1871">
        <v>107849.78880526499</v>
      </c>
    </row>
    <row r="1872" spans="1:16" x14ac:dyDescent="0.25">
      <c r="A1872" t="s">
        <v>689</v>
      </c>
      <c r="B1872" t="s">
        <v>694</v>
      </c>
      <c r="C1872" t="s">
        <v>695</v>
      </c>
      <c r="D1872" s="2">
        <v>33552</v>
      </c>
      <c r="N1872">
        <v>446.33039429919398</v>
      </c>
      <c r="O1872">
        <v>97.954193077789299</v>
      </c>
      <c r="P1872">
        <v>104739.37382316199</v>
      </c>
    </row>
    <row r="1873" spans="1:16" x14ac:dyDescent="0.25">
      <c r="A1873" t="s">
        <v>689</v>
      </c>
      <c r="B1873" t="s">
        <v>694</v>
      </c>
      <c r="C1873" t="s">
        <v>695</v>
      </c>
      <c r="N1873">
        <v>446.66634930891502</v>
      </c>
      <c r="O1873">
        <v>83.039841448449394</v>
      </c>
      <c r="P1873">
        <v>101628.958841058</v>
      </c>
    </row>
    <row r="1874" spans="1:16" x14ac:dyDescent="0.25">
      <c r="A1874" t="s">
        <v>689</v>
      </c>
      <c r="B1874" t="s">
        <v>694</v>
      </c>
      <c r="C1874" t="s">
        <v>695</v>
      </c>
      <c r="D1874" s="2">
        <v>33369</v>
      </c>
      <c r="N1874">
        <v>447.00230431863503</v>
      </c>
      <c r="O1874">
        <v>68.125489819109404</v>
      </c>
      <c r="P1874">
        <v>98518.543858954406</v>
      </c>
    </row>
    <row r="1875" spans="1:16" x14ac:dyDescent="0.25">
      <c r="A1875" t="s">
        <v>689</v>
      </c>
      <c r="B1875" t="s">
        <v>694</v>
      </c>
      <c r="C1875" t="s">
        <v>695</v>
      </c>
      <c r="D1875" s="2">
        <v>33430</v>
      </c>
      <c r="N1875">
        <v>447.338259328356</v>
      </c>
      <c r="O1875">
        <v>53.211138189779398</v>
      </c>
      <c r="P1875">
        <v>95408.128876851406</v>
      </c>
    </row>
    <row r="1876" spans="1:16" x14ac:dyDescent="0.25">
      <c r="A1876" t="s">
        <v>689</v>
      </c>
      <c r="B1876" t="s">
        <v>694</v>
      </c>
      <c r="C1876" t="s">
        <v>695</v>
      </c>
      <c r="N1876">
        <v>447.67421433807601</v>
      </c>
      <c r="O1876">
        <v>38.296786560439202</v>
      </c>
      <c r="P1876">
        <v>92297.713894747401</v>
      </c>
    </row>
    <row r="1877" spans="1:16" x14ac:dyDescent="0.25">
      <c r="A1877" t="s">
        <v>689</v>
      </c>
      <c r="B1877" t="s">
        <v>694</v>
      </c>
      <c r="C1877" t="s">
        <v>695</v>
      </c>
      <c r="D1877" s="2">
        <v>33281</v>
      </c>
      <c r="N1877">
        <v>448.01016934779602</v>
      </c>
      <c r="O1877">
        <v>23.382434931099201</v>
      </c>
      <c r="P1877">
        <v>89187.298912644401</v>
      </c>
    </row>
    <row r="1878" spans="1:16" x14ac:dyDescent="0.25">
      <c r="A1878" t="s">
        <v>689</v>
      </c>
      <c r="B1878" t="s">
        <v>694</v>
      </c>
      <c r="C1878" t="s">
        <v>695</v>
      </c>
      <c r="D1878" s="2">
        <v>33554</v>
      </c>
      <c r="N1878">
        <v>448.346124357517</v>
      </c>
      <c r="O1878">
        <v>8.4680833017591794</v>
      </c>
      <c r="P1878">
        <v>86076.883930540396</v>
      </c>
    </row>
    <row r="1879" spans="1:16" x14ac:dyDescent="0.25">
      <c r="A1879" t="s">
        <v>689</v>
      </c>
      <c r="B1879" t="s">
        <v>694</v>
      </c>
      <c r="C1879" t="s">
        <v>695</v>
      </c>
      <c r="N1879">
        <v>448.68207936723701</v>
      </c>
      <c r="O1879">
        <v>-6.4462683275708104</v>
      </c>
      <c r="P1879">
        <v>82966.468948436406</v>
      </c>
    </row>
    <row r="1880" spans="1:16" x14ac:dyDescent="0.25">
      <c r="A1880" t="s">
        <v>689</v>
      </c>
      <c r="B1880" t="s">
        <v>694</v>
      </c>
      <c r="C1880" t="s">
        <v>695</v>
      </c>
      <c r="N1880">
        <v>449.01803437695798</v>
      </c>
      <c r="O1880">
        <v>-21.360619956910799</v>
      </c>
      <c r="P1880">
        <v>79856.053966333406</v>
      </c>
    </row>
    <row r="1881" spans="1:16" x14ac:dyDescent="0.25">
      <c r="A1881" t="s">
        <v>689</v>
      </c>
      <c r="B1881" t="s">
        <v>694</v>
      </c>
      <c r="C1881" t="s">
        <v>695</v>
      </c>
      <c r="D1881" s="2">
        <v>33726</v>
      </c>
      <c r="N1881">
        <v>449.35398938667799</v>
      </c>
      <c r="O1881">
        <v>-36.2749715862508</v>
      </c>
      <c r="P1881">
        <v>76745.638984229401</v>
      </c>
    </row>
    <row r="1882" spans="1:16" x14ac:dyDescent="0.25">
      <c r="A1882" t="s">
        <v>689</v>
      </c>
      <c r="B1882" t="s">
        <v>694</v>
      </c>
      <c r="C1882" t="s">
        <v>695</v>
      </c>
      <c r="N1882">
        <v>449.68994439639903</v>
      </c>
      <c r="O1882">
        <v>-51.189323215590797</v>
      </c>
      <c r="P1882">
        <v>73635.224002126401</v>
      </c>
    </row>
    <row r="1883" spans="1:16" x14ac:dyDescent="0.25">
      <c r="A1883" t="s">
        <v>689</v>
      </c>
      <c r="B1883" t="s">
        <v>694</v>
      </c>
      <c r="C1883" t="s">
        <v>695</v>
      </c>
      <c r="D1883" s="2">
        <v>33639</v>
      </c>
      <c r="N1883">
        <v>450.02589940611898</v>
      </c>
      <c r="O1883">
        <v>-66.103674844930794</v>
      </c>
      <c r="P1883">
        <v>70524.809020022396</v>
      </c>
    </row>
    <row r="1884" spans="1:16" x14ac:dyDescent="0.25">
      <c r="A1884" t="s">
        <v>689</v>
      </c>
      <c r="B1884" t="s">
        <v>694</v>
      </c>
      <c r="C1884" t="s">
        <v>695</v>
      </c>
      <c r="N1884">
        <v>450.36185441584001</v>
      </c>
      <c r="O1884">
        <v>-81.018026474260793</v>
      </c>
      <c r="P1884">
        <v>67414.394037919395</v>
      </c>
    </row>
    <row r="1885" spans="1:16" x14ac:dyDescent="0.25">
      <c r="A1885" t="s">
        <v>689</v>
      </c>
      <c r="B1885" t="s">
        <v>694</v>
      </c>
      <c r="C1885" t="s">
        <v>695</v>
      </c>
      <c r="D1885" s="2">
        <v>33640</v>
      </c>
      <c r="N1885">
        <v>450.69780942556002</v>
      </c>
      <c r="O1885">
        <v>-95.932378103600698</v>
      </c>
      <c r="P1885">
        <v>64303.979055815398</v>
      </c>
    </row>
    <row r="1886" spans="1:16" x14ac:dyDescent="0.25">
      <c r="A1886" t="s">
        <v>689</v>
      </c>
      <c r="B1886" t="s">
        <v>694</v>
      </c>
      <c r="C1886" t="s">
        <v>695</v>
      </c>
      <c r="D1886" s="2">
        <v>33822</v>
      </c>
      <c r="N1886">
        <v>451.033764435281</v>
      </c>
      <c r="O1886">
        <v>-110.846729732941</v>
      </c>
      <c r="P1886">
        <v>61193.564073711401</v>
      </c>
    </row>
    <row r="1887" spans="1:16" x14ac:dyDescent="0.25">
      <c r="A1887" t="s">
        <v>689</v>
      </c>
      <c r="B1887" t="s">
        <v>694</v>
      </c>
      <c r="C1887" t="s">
        <v>695</v>
      </c>
      <c r="D1887" s="2">
        <v>33670</v>
      </c>
      <c r="N1887">
        <v>451.36971944500101</v>
      </c>
      <c r="O1887">
        <v>-125.761081362281</v>
      </c>
      <c r="P1887">
        <v>58083.1490916084</v>
      </c>
    </row>
    <row r="1888" spans="1:16" x14ac:dyDescent="0.25">
      <c r="A1888" t="s">
        <v>689</v>
      </c>
      <c r="B1888" t="s">
        <v>694</v>
      </c>
      <c r="C1888" t="s">
        <v>695</v>
      </c>
      <c r="D1888" s="2">
        <v>33643</v>
      </c>
      <c r="N1888">
        <v>451.70567445472199</v>
      </c>
      <c r="O1888">
        <v>-140.67543299161099</v>
      </c>
      <c r="P1888">
        <v>54972.734109504403</v>
      </c>
    </row>
    <row r="1889" spans="1:16" x14ac:dyDescent="0.25">
      <c r="A1889" t="s">
        <v>689</v>
      </c>
      <c r="B1889" t="s">
        <v>694</v>
      </c>
      <c r="C1889" t="s">
        <v>695</v>
      </c>
      <c r="D1889" s="2">
        <v>33644</v>
      </c>
      <c r="N1889">
        <v>452.041629464442</v>
      </c>
      <c r="O1889">
        <v>-155.58978462095101</v>
      </c>
      <c r="P1889">
        <v>51862.319127401403</v>
      </c>
    </row>
    <row r="1890" spans="1:16" x14ac:dyDescent="0.25">
      <c r="A1890" t="s">
        <v>689</v>
      </c>
      <c r="B1890" t="s">
        <v>694</v>
      </c>
      <c r="C1890" t="s">
        <v>695</v>
      </c>
      <c r="D1890" s="2">
        <v>33645</v>
      </c>
      <c r="N1890">
        <v>452.37758447416297</v>
      </c>
      <c r="O1890">
        <v>-170.504136250291</v>
      </c>
      <c r="P1890">
        <v>48751.904145297398</v>
      </c>
    </row>
    <row r="1891" spans="1:16" x14ac:dyDescent="0.25">
      <c r="A1891" t="s">
        <v>689</v>
      </c>
      <c r="B1891" t="s">
        <v>694</v>
      </c>
      <c r="C1891" t="s">
        <v>695</v>
      </c>
      <c r="D1891" s="2">
        <v>33646</v>
      </c>
      <c r="N1891">
        <v>452.71353948388298</v>
      </c>
      <c r="O1891">
        <v>-185.41848787963099</v>
      </c>
      <c r="P1891">
        <v>45641.489163194397</v>
      </c>
    </row>
    <row r="1892" spans="1:16" x14ac:dyDescent="0.25">
      <c r="A1892" t="s">
        <v>689</v>
      </c>
      <c r="B1892" t="s">
        <v>694</v>
      </c>
      <c r="C1892" t="s">
        <v>695</v>
      </c>
      <c r="N1892">
        <v>453.04949449360299</v>
      </c>
      <c r="O1892">
        <v>-200.332839508961</v>
      </c>
      <c r="P1892">
        <v>42531.0741810904</v>
      </c>
    </row>
    <row r="1893" spans="1:16" x14ac:dyDescent="0.25">
      <c r="A1893" t="s">
        <v>689</v>
      </c>
      <c r="B1893" t="s">
        <v>694</v>
      </c>
      <c r="C1893" t="s">
        <v>695</v>
      </c>
      <c r="D1893" s="2">
        <v>33970</v>
      </c>
      <c r="N1893">
        <v>453.38544950332403</v>
      </c>
      <c r="O1893">
        <v>-215.24719113830099</v>
      </c>
      <c r="P1893">
        <v>39420.659198986403</v>
      </c>
    </row>
    <row r="1894" spans="1:16" x14ac:dyDescent="0.25">
      <c r="A1894" t="s">
        <v>689</v>
      </c>
      <c r="B1894" t="s">
        <v>694</v>
      </c>
      <c r="C1894" t="s">
        <v>695</v>
      </c>
      <c r="N1894">
        <v>453.72140451304398</v>
      </c>
      <c r="O1894">
        <v>-230.16154276764101</v>
      </c>
      <c r="P1894">
        <v>36310.244216883402</v>
      </c>
    </row>
    <row r="1895" spans="1:16" x14ac:dyDescent="0.25">
      <c r="A1895" t="s">
        <v>689</v>
      </c>
      <c r="B1895" t="s">
        <v>694</v>
      </c>
      <c r="C1895" t="s">
        <v>695</v>
      </c>
      <c r="D1895" s="2">
        <v>34185</v>
      </c>
      <c r="N1895">
        <v>454.05735952276501</v>
      </c>
      <c r="O1895">
        <v>-245.075894396981</v>
      </c>
      <c r="P1895">
        <v>33199.829234779398</v>
      </c>
    </row>
    <row r="1896" spans="1:16" x14ac:dyDescent="0.25">
      <c r="A1896" t="s">
        <v>689</v>
      </c>
      <c r="B1896" t="s">
        <v>694</v>
      </c>
      <c r="C1896" t="s">
        <v>695</v>
      </c>
      <c r="N1896">
        <v>454.39331453248502</v>
      </c>
      <c r="O1896">
        <v>-259.99024602632102</v>
      </c>
      <c r="P1896">
        <v>30089.414252676401</v>
      </c>
    </row>
    <row r="1897" spans="1:16" x14ac:dyDescent="0.25">
      <c r="A1897" t="s">
        <v>689</v>
      </c>
      <c r="B1897" t="s">
        <v>694</v>
      </c>
      <c r="C1897" t="s">
        <v>695</v>
      </c>
      <c r="D1897" s="2">
        <v>34033</v>
      </c>
      <c r="N1897">
        <v>454.729269542206</v>
      </c>
      <c r="O1897">
        <v>-274.904597655651</v>
      </c>
      <c r="P1897">
        <v>26978.9992705724</v>
      </c>
    </row>
    <row r="1898" spans="1:16" x14ac:dyDescent="0.25">
      <c r="A1898" t="s">
        <v>689</v>
      </c>
      <c r="B1898" t="s">
        <v>694</v>
      </c>
      <c r="C1898" t="s">
        <v>695</v>
      </c>
      <c r="N1898">
        <v>455.06522455192601</v>
      </c>
      <c r="O1898">
        <v>-289.81894928499099</v>
      </c>
      <c r="P1898">
        <v>23868.584288468399</v>
      </c>
    </row>
    <row r="1899" spans="1:16" x14ac:dyDescent="0.25">
      <c r="A1899" t="s">
        <v>689</v>
      </c>
      <c r="B1899" t="s">
        <v>694</v>
      </c>
      <c r="C1899" t="s">
        <v>695</v>
      </c>
      <c r="N1899">
        <v>455.40117956164698</v>
      </c>
      <c r="O1899">
        <v>-304.73330091433098</v>
      </c>
      <c r="P1899">
        <v>20758.169306365398</v>
      </c>
    </row>
    <row r="1900" spans="1:16" x14ac:dyDescent="0.25">
      <c r="A1900" t="s">
        <v>689</v>
      </c>
      <c r="B1900" t="s">
        <v>694</v>
      </c>
      <c r="C1900" t="s">
        <v>695</v>
      </c>
      <c r="D1900" s="2">
        <v>34131</v>
      </c>
      <c r="N1900">
        <v>455.73713457136699</v>
      </c>
      <c r="O1900">
        <v>-319.64765254367097</v>
      </c>
      <c r="P1900">
        <v>17647.754324261401</v>
      </c>
    </row>
    <row r="1901" spans="1:16" x14ac:dyDescent="0.25">
      <c r="A1901" t="s">
        <v>689</v>
      </c>
      <c r="B1901" t="s">
        <v>694</v>
      </c>
      <c r="C1901" t="s">
        <v>695</v>
      </c>
      <c r="N1901">
        <v>456.07308958108803</v>
      </c>
      <c r="O1901">
        <v>-334.56200417300101</v>
      </c>
      <c r="P1901">
        <v>14537.339342158401</v>
      </c>
    </row>
    <row r="1902" spans="1:16" x14ac:dyDescent="0.25">
      <c r="A1902" t="s">
        <v>689</v>
      </c>
      <c r="B1902" t="s">
        <v>694</v>
      </c>
      <c r="C1902" t="s">
        <v>695</v>
      </c>
      <c r="N1902">
        <v>456.40904459080798</v>
      </c>
      <c r="O1902">
        <v>-349.476355802341</v>
      </c>
      <c r="P1902">
        <v>11426.9243600544</v>
      </c>
    </row>
    <row r="1903" spans="1:16" x14ac:dyDescent="0.25">
      <c r="A1903" t="s">
        <v>689</v>
      </c>
      <c r="B1903" t="s">
        <v>694</v>
      </c>
      <c r="C1903" t="s">
        <v>695</v>
      </c>
      <c r="N1903">
        <v>456.74499960052901</v>
      </c>
      <c r="O1903">
        <v>-364.39070743168099</v>
      </c>
      <c r="P1903">
        <v>8316.5093779513809</v>
      </c>
    </row>
    <row r="1904" spans="1:16" x14ac:dyDescent="0.25">
      <c r="A1904" t="s">
        <v>689</v>
      </c>
      <c r="B1904" t="s">
        <v>694</v>
      </c>
      <c r="C1904" t="s">
        <v>695</v>
      </c>
      <c r="D1904" s="2">
        <v>34012</v>
      </c>
      <c r="N1904">
        <v>457.08095461024902</v>
      </c>
      <c r="O1904">
        <v>-379.30505906102098</v>
      </c>
      <c r="P1904">
        <v>5206.0943958474099</v>
      </c>
    </row>
    <row r="1905" spans="1:16" x14ac:dyDescent="0.25">
      <c r="A1905" t="s">
        <v>689</v>
      </c>
      <c r="B1905" t="s">
        <v>694</v>
      </c>
      <c r="C1905" t="s">
        <v>695</v>
      </c>
      <c r="D1905" s="2">
        <v>34071</v>
      </c>
      <c r="N1905">
        <v>457.41690961997</v>
      </c>
      <c r="O1905">
        <v>-394.21941069035103</v>
      </c>
      <c r="P1905">
        <v>2095.6794137433799</v>
      </c>
    </row>
    <row r="1906" spans="1:16" x14ac:dyDescent="0.25">
      <c r="A1906" t="s">
        <v>689</v>
      </c>
      <c r="B1906" t="s">
        <v>694</v>
      </c>
      <c r="C1906" t="s">
        <v>695</v>
      </c>
      <c r="N1906">
        <v>457.75286462969001</v>
      </c>
      <c r="O1906">
        <v>-409.13376231969102</v>
      </c>
      <c r="P1906">
        <v>-1014.7355683596101</v>
      </c>
    </row>
    <row r="1907" spans="1:16" x14ac:dyDescent="0.25">
      <c r="A1907" t="s">
        <v>689</v>
      </c>
      <c r="B1907" t="s">
        <v>694</v>
      </c>
      <c r="C1907" t="s">
        <v>695</v>
      </c>
      <c r="N1907">
        <v>458.08881963941099</v>
      </c>
      <c r="O1907">
        <v>-424.04811394903101</v>
      </c>
      <c r="P1907">
        <v>-4125.1505504635898</v>
      </c>
    </row>
    <row r="1908" spans="1:16" x14ac:dyDescent="0.25">
      <c r="A1908" t="s">
        <v>689</v>
      </c>
      <c r="B1908" t="s">
        <v>694</v>
      </c>
      <c r="C1908" t="s">
        <v>695</v>
      </c>
      <c r="D1908" s="2">
        <v>34486</v>
      </c>
      <c r="N1908">
        <v>458.424774649131</v>
      </c>
      <c r="O1908">
        <v>-438.962465578371</v>
      </c>
      <c r="P1908">
        <v>-7235.5655325666303</v>
      </c>
    </row>
    <row r="1909" spans="1:16" x14ac:dyDescent="0.25">
      <c r="A1909" t="s">
        <v>689</v>
      </c>
      <c r="B1909" t="s">
        <v>694</v>
      </c>
      <c r="C1909" t="s">
        <v>695</v>
      </c>
      <c r="N1909">
        <v>458.76072965885101</v>
      </c>
      <c r="O1909">
        <v>-453.87681720771099</v>
      </c>
      <c r="P1909">
        <v>-10345.9805146706</v>
      </c>
    </row>
    <row r="1910" spans="1:16" x14ac:dyDescent="0.25">
      <c r="A1910" t="s">
        <v>689</v>
      </c>
      <c r="B1910" t="s">
        <v>694</v>
      </c>
      <c r="C1910" t="s">
        <v>695</v>
      </c>
      <c r="N1910">
        <v>459.09668466857198</v>
      </c>
      <c r="O1910">
        <v>-468.79116883704103</v>
      </c>
      <c r="P1910">
        <v>-13456.395496773601</v>
      </c>
    </row>
    <row r="1911" spans="1:16" x14ac:dyDescent="0.25">
      <c r="A1911" t="s">
        <v>689</v>
      </c>
      <c r="B1911" t="s">
        <v>694</v>
      </c>
      <c r="C1911" t="s">
        <v>695</v>
      </c>
      <c r="N1911">
        <v>459.43263967829199</v>
      </c>
      <c r="O1911">
        <v>-483.70552046638102</v>
      </c>
      <c r="P1911">
        <v>-16566.8104788776</v>
      </c>
    </row>
    <row r="1912" spans="1:16" x14ac:dyDescent="0.25">
      <c r="A1912" t="s">
        <v>689</v>
      </c>
      <c r="B1912" t="s">
        <v>694</v>
      </c>
      <c r="C1912" t="s">
        <v>695</v>
      </c>
      <c r="N1912">
        <v>459.76859468801302</v>
      </c>
      <c r="O1912">
        <v>-498.61987209572101</v>
      </c>
      <c r="P1912">
        <v>-19677.225460981601</v>
      </c>
    </row>
    <row r="1913" spans="1:16" x14ac:dyDescent="0.25">
      <c r="A1913" t="s">
        <v>689</v>
      </c>
      <c r="B1913" t="s">
        <v>694</v>
      </c>
      <c r="C1913" t="s">
        <v>695</v>
      </c>
      <c r="N1913">
        <v>460.10454969773298</v>
      </c>
      <c r="O1913">
        <v>-513.534223725061</v>
      </c>
      <c r="P1913">
        <v>-22787.640443084601</v>
      </c>
    </row>
    <row r="1914" spans="1:16" x14ac:dyDescent="0.25">
      <c r="A1914" t="s">
        <v>689</v>
      </c>
      <c r="B1914" t="s">
        <v>694</v>
      </c>
      <c r="C1914" t="s">
        <v>695</v>
      </c>
      <c r="N1914">
        <v>460.44050470745401</v>
      </c>
      <c r="O1914">
        <v>-528.44857535439098</v>
      </c>
      <c r="P1914">
        <v>-25898.055425188599</v>
      </c>
    </row>
    <row r="1915" spans="1:16" x14ac:dyDescent="0.25">
      <c r="A1915" t="s">
        <v>689</v>
      </c>
      <c r="B1915" t="s">
        <v>694</v>
      </c>
      <c r="C1915" t="s">
        <v>695</v>
      </c>
      <c r="N1915">
        <v>460.77645971717402</v>
      </c>
      <c r="O1915">
        <v>-543.36292698373097</v>
      </c>
      <c r="P1915">
        <v>-29008.470407291599</v>
      </c>
    </row>
    <row r="1916" spans="1:16" x14ac:dyDescent="0.25">
      <c r="A1916" t="s">
        <v>689</v>
      </c>
      <c r="B1916" t="s">
        <v>694</v>
      </c>
      <c r="C1916" t="s">
        <v>695</v>
      </c>
      <c r="N1916">
        <v>461.112414726895</v>
      </c>
      <c r="O1916">
        <v>-558.27727861307096</v>
      </c>
      <c r="P1916">
        <v>-32118.8853893956</v>
      </c>
    </row>
    <row r="1917" spans="1:16" x14ac:dyDescent="0.25">
      <c r="A1917" t="s">
        <v>689</v>
      </c>
      <c r="B1917" t="s">
        <v>694</v>
      </c>
      <c r="C1917" t="s">
        <v>695</v>
      </c>
      <c r="N1917">
        <v>461.44836973661501</v>
      </c>
      <c r="O1917">
        <v>-573.19163024241095</v>
      </c>
      <c r="P1917">
        <v>-35229.300371498597</v>
      </c>
    </row>
    <row r="1918" spans="1:16" x14ac:dyDescent="0.25">
      <c r="A1918" t="s">
        <v>689</v>
      </c>
      <c r="B1918" t="s">
        <v>694</v>
      </c>
      <c r="C1918" t="s">
        <v>695</v>
      </c>
      <c r="N1918">
        <v>461.78432474633598</v>
      </c>
      <c r="O1918">
        <v>-588.10598187174105</v>
      </c>
      <c r="P1918">
        <v>-38339.715353602602</v>
      </c>
    </row>
    <row r="1919" spans="1:16" x14ac:dyDescent="0.25">
      <c r="A1919" t="s">
        <v>689</v>
      </c>
      <c r="B1919" t="s">
        <v>694</v>
      </c>
      <c r="C1919" t="s">
        <v>695</v>
      </c>
      <c r="N1919">
        <v>462.12027975605599</v>
      </c>
      <c r="O1919">
        <v>-603.02033350108104</v>
      </c>
      <c r="P1919">
        <v>-41450.130335706599</v>
      </c>
    </row>
    <row r="1920" spans="1:16" x14ac:dyDescent="0.25">
      <c r="A1920" t="s">
        <v>689</v>
      </c>
      <c r="B1920" t="s">
        <v>694</v>
      </c>
      <c r="C1920" t="s">
        <v>695</v>
      </c>
      <c r="D1920" s="2">
        <v>34527</v>
      </c>
      <c r="N1920">
        <v>462.45623476577703</v>
      </c>
      <c r="O1920">
        <v>-617.93468513042103</v>
      </c>
      <c r="P1920">
        <v>-44560.5453178096</v>
      </c>
    </row>
    <row r="1921" spans="1:16" x14ac:dyDescent="0.25">
      <c r="A1921" t="s">
        <v>689</v>
      </c>
      <c r="B1921" t="s">
        <v>694</v>
      </c>
      <c r="C1921" t="s">
        <v>695</v>
      </c>
      <c r="N1921">
        <v>462.79218977549698</v>
      </c>
      <c r="O1921">
        <v>-632.84903675976102</v>
      </c>
      <c r="P1921">
        <v>-47670.960299913597</v>
      </c>
    </row>
    <row r="1922" spans="1:16" x14ac:dyDescent="0.25">
      <c r="A1922" t="s">
        <v>689</v>
      </c>
      <c r="B1922" t="s">
        <v>694</v>
      </c>
      <c r="C1922" t="s">
        <v>695</v>
      </c>
      <c r="D1922" s="2">
        <v>34700</v>
      </c>
      <c r="N1922">
        <v>463.12814478521801</v>
      </c>
      <c r="O1922">
        <v>-647.76338838910101</v>
      </c>
      <c r="P1922">
        <v>-50781.375282016597</v>
      </c>
    </row>
    <row r="1923" spans="1:16" x14ac:dyDescent="0.25">
      <c r="A1923" t="s">
        <v>689</v>
      </c>
      <c r="B1923" t="s">
        <v>694</v>
      </c>
      <c r="C1923" t="s">
        <v>695</v>
      </c>
      <c r="N1923">
        <v>463.46409979493802</v>
      </c>
      <c r="O1923">
        <v>-662.677740018431</v>
      </c>
      <c r="P1923">
        <v>-53891.790264120602</v>
      </c>
    </row>
    <row r="1924" spans="1:16" x14ac:dyDescent="0.25">
      <c r="A1924" t="s">
        <v>689</v>
      </c>
      <c r="B1924" t="s">
        <v>694</v>
      </c>
      <c r="C1924" t="s">
        <v>695</v>
      </c>
      <c r="D1924" s="2">
        <v>35006</v>
      </c>
      <c r="N1924">
        <v>463.80005480465798</v>
      </c>
      <c r="O1924">
        <v>-677.59209164777099</v>
      </c>
      <c r="P1924">
        <v>-57002.205246224599</v>
      </c>
    </row>
    <row r="1925" spans="1:16" x14ac:dyDescent="0.25">
      <c r="A1925" t="s">
        <v>689</v>
      </c>
      <c r="B1925" t="s">
        <v>694</v>
      </c>
      <c r="C1925" t="s">
        <v>695</v>
      </c>
      <c r="N1925">
        <v>464.13600981437901</v>
      </c>
      <c r="O1925">
        <v>-692.50644327711098</v>
      </c>
      <c r="P1925">
        <v>-60112.6202283276</v>
      </c>
    </row>
    <row r="1926" spans="1:16" x14ac:dyDescent="0.25">
      <c r="A1926" t="s">
        <v>689</v>
      </c>
      <c r="B1926" t="s">
        <v>694</v>
      </c>
      <c r="C1926" t="s">
        <v>695</v>
      </c>
      <c r="D1926" s="2">
        <v>34976</v>
      </c>
      <c r="N1926">
        <v>464.47196482409902</v>
      </c>
      <c r="O1926">
        <v>-707.42079490645096</v>
      </c>
      <c r="P1926">
        <v>-63223.035210431597</v>
      </c>
    </row>
    <row r="1927" spans="1:16" x14ac:dyDescent="0.25">
      <c r="A1927" t="s">
        <v>689</v>
      </c>
      <c r="B1927" t="s">
        <v>694</v>
      </c>
      <c r="C1927" t="s">
        <v>695</v>
      </c>
      <c r="N1927">
        <v>464.80791983381999</v>
      </c>
      <c r="O1927">
        <v>-722.33514653578095</v>
      </c>
      <c r="P1927">
        <v>-66333.450192534598</v>
      </c>
    </row>
    <row r="1928" spans="1:16" x14ac:dyDescent="0.25">
      <c r="A1928" t="s">
        <v>689</v>
      </c>
      <c r="B1928" t="s">
        <v>694</v>
      </c>
      <c r="C1928" t="s">
        <v>695</v>
      </c>
      <c r="N1928">
        <v>465.14387484354</v>
      </c>
      <c r="O1928">
        <v>-737.24949816512105</v>
      </c>
      <c r="P1928">
        <v>-69443.865174638602</v>
      </c>
    </row>
    <row r="1929" spans="1:16" x14ac:dyDescent="0.25">
      <c r="A1929" t="s">
        <v>689</v>
      </c>
      <c r="B1929" t="s">
        <v>694</v>
      </c>
      <c r="C1929" t="s">
        <v>695</v>
      </c>
      <c r="N1929">
        <v>465.47982985326098</v>
      </c>
      <c r="O1929">
        <v>-752.16384979446104</v>
      </c>
      <c r="P1929">
        <v>-72554.280156741603</v>
      </c>
    </row>
    <row r="1930" spans="1:16" x14ac:dyDescent="0.25">
      <c r="A1930" t="s">
        <v>689</v>
      </c>
      <c r="B1930" t="s">
        <v>694</v>
      </c>
      <c r="C1930" t="s">
        <v>695</v>
      </c>
      <c r="N1930">
        <v>465.81578486298099</v>
      </c>
      <c r="O1930">
        <v>-767.07820142380103</v>
      </c>
      <c r="P1930">
        <v>-75664.695138845593</v>
      </c>
    </row>
    <row r="1931" spans="1:16" x14ac:dyDescent="0.25">
      <c r="A1931" t="s">
        <v>689</v>
      </c>
      <c r="B1931" t="s">
        <v>694</v>
      </c>
      <c r="C1931" t="s">
        <v>695</v>
      </c>
      <c r="N1931">
        <v>466.15173987270202</v>
      </c>
      <c r="O1931">
        <v>-781.99255305313102</v>
      </c>
      <c r="P1931">
        <v>-78775.110120949597</v>
      </c>
    </row>
    <row r="1932" spans="1:16" x14ac:dyDescent="0.25">
      <c r="A1932" t="s">
        <v>689</v>
      </c>
      <c r="B1932" t="s">
        <v>694</v>
      </c>
      <c r="C1932" t="s">
        <v>695</v>
      </c>
      <c r="D1932" s="2">
        <v>34705</v>
      </c>
      <c r="N1932">
        <v>466.48769488242198</v>
      </c>
      <c r="O1932">
        <v>-796.90690468247101</v>
      </c>
      <c r="P1932">
        <v>-81885.525103052598</v>
      </c>
    </row>
    <row r="1933" spans="1:16" x14ac:dyDescent="0.25">
      <c r="A1933" t="s">
        <v>689</v>
      </c>
      <c r="B1933" t="s">
        <v>694</v>
      </c>
      <c r="C1933" t="s">
        <v>695</v>
      </c>
      <c r="D1933" s="2">
        <v>34978</v>
      </c>
      <c r="N1933">
        <v>466.82364989214301</v>
      </c>
      <c r="O1933">
        <v>-811.821256311811</v>
      </c>
      <c r="P1933">
        <v>-84995.940085156602</v>
      </c>
    </row>
    <row r="1934" spans="1:16" x14ac:dyDescent="0.25">
      <c r="A1934" t="s">
        <v>689</v>
      </c>
      <c r="B1934" t="s">
        <v>694</v>
      </c>
      <c r="C1934" t="s">
        <v>695</v>
      </c>
      <c r="N1934">
        <v>467.15960490186302</v>
      </c>
      <c r="O1934">
        <v>-826.73560794115099</v>
      </c>
      <c r="P1934">
        <v>-88106.355067259603</v>
      </c>
    </row>
    <row r="1935" spans="1:16" x14ac:dyDescent="0.25">
      <c r="A1935" t="s">
        <v>689</v>
      </c>
      <c r="B1935" t="s">
        <v>694</v>
      </c>
      <c r="C1935" t="s">
        <v>695</v>
      </c>
      <c r="N1935">
        <v>467.495559911584</v>
      </c>
      <c r="O1935">
        <v>-841.64995957049098</v>
      </c>
      <c r="P1935">
        <v>-91216.770049363695</v>
      </c>
    </row>
    <row r="1936" spans="1:16" x14ac:dyDescent="0.25">
      <c r="A1936" t="s">
        <v>689</v>
      </c>
      <c r="B1936" t="s">
        <v>694</v>
      </c>
      <c r="C1936" t="s">
        <v>695</v>
      </c>
      <c r="N1936">
        <v>467.83151492130401</v>
      </c>
      <c r="O1936">
        <v>-856.56431119982096</v>
      </c>
      <c r="P1936">
        <v>-94327.185031466594</v>
      </c>
    </row>
    <row r="1937" spans="1:16" x14ac:dyDescent="0.25">
      <c r="A1937" t="s">
        <v>689</v>
      </c>
      <c r="B1937" t="s">
        <v>694</v>
      </c>
      <c r="C1937" t="s">
        <v>695</v>
      </c>
      <c r="N1937">
        <v>468.16746993102498</v>
      </c>
      <c r="O1937">
        <v>-871.47866282916095</v>
      </c>
      <c r="P1937">
        <v>-97437.600013570598</v>
      </c>
    </row>
    <row r="1938" spans="1:16" x14ac:dyDescent="0.25">
      <c r="A1938" t="s">
        <v>689</v>
      </c>
      <c r="B1938" t="s">
        <v>694</v>
      </c>
      <c r="C1938" t="s">
        <v>695</v>
      </c>
      <c r="D1938" s="2">
        <v>34738</v>
      </c>
      <c r="N1938">
        <v>468.50342494074499</v>
      </c>
      <c r="O1938">
        <v>-886.39301445850106</v>
      </c>
      <c r="P1938">
        <v>-100548.014995675</v>
      </c>
    </row>
    <row r="1939" spans="1:16" x14ac:dyDescent="0.25">
      <c r="A1939" t="s">
        <v>689</v>
      </c>
      <c r="B1939" t="s">
        <v>694</v>
      </c>
      <c r="C1939" t="s">
        <v>695</v>
      </c>
      <c r="N1939">
        <v>468.839379950465</v>
      </c>
      <c r="O1939">
        <v>-901.30736608784105</v>
      </c>
      <c r="P1939">
        <v>-103658.429977778</v>
      </c>
    </row>
    <row r="1940" spans="1:16" x14ac:dyDescent="0.25">
      <c r="A1940" t="s">
        <v>689</v>
      </c>
      <c r="B1940" t="s">
        <v>694</v>
      </c>
      <c r="C1940" t="s">
        <v>695</v>
      </c>
      <c r="D1940" s="2">
        <v>34767</v>
      </c>
      <c r="N1940">
        <v>469.17533496018598</v>
      </c>
      <c r="O1940">
        <v>-916.22171771717103</v>
      </c>
      <c r="P1940">
        <v>-106768.844959882</v>
      </c>
    </row>
    <row r="1941" spans="1:16" x14ac:dyDescent="0.25">
      <c r="A1941" t="s">
        <v>689</v>
      </c>
      <c r="B1941" t="s">
        <v>694</v>
      </c>
      <c r="C1941" t="s">
        <v>695</v>
      </c>
      <c r="D1941" s="2">
        <v>34828</v>
      </c>
      <c r="N1941">
        <v>469.51128996990599</v>
      </c>
      <c r="O1941">
        <v>-931.13606934651102</v>
      </c>
      <c r="P1941">
        <v>-109879.259941985</v>
      </c>
    </row>
    <row r="1942" spans="1:16" x14ac:dyDescent="0.25">
      <c r="A1942" t="s">
        <v>689</v>
      </c>
      <c r="B1942" t="s">
        <v>694</v>
      </c>
      <c r="C1942" t="s">
        <v>695</v>
      </c>
      <c r="D1942" s="2">
        <v>34799</v>
      </c>
      <c r="N1942">
        <v>469.84724497962702</v>
      </c>
      <c r="O1942">
        <v>-946.05042097585101</v>
      </c>
      <c r="P1942">
        <v>-112989.67492408901</v>
      </c>
    </row>
    <row r="1943" spans="1:16" x14ac:dyDescent="0.25">
      <c r="A1943" t="s">
        <v>689</v>
      </c>
      <c r="B1943" t="s">
        <v>694</v>
      </c>
      <c r="C1943" t="s">
        <v>695</v>
      </c>
      <c r="N1943">
        <v>470.18319998934697</v>
      </c>
      <c r="O1943">
        <v>-960.964772605191</v>
      </c>
      <c r="P1943">
        <v>-116100.089906193</v>
      </c>
    </row>
    <row r="1944" spans="1:16" x14ac:dyDescent="0.25">
      <c r="A1944" t="s">
        <v>689</v>
      </c>
      <c r="B1944" t="s">
        <v>694</v>
      </c>
      <c r="C1944" t="s">
        <v>695</v>
      </c>
      <c r="D1944" s="2">
        <v>34769</v>
      </c>
      <c r="N1944">
        <v>470.51915499906801</v>
      </c>
      <c r="O1944">
        <v>-975.87912423452099</v>
      </c>
      <c r="P1944">
        <v>-119210.504888296</v>
      </c>
    </row>
    <row r="1945" spans="1:16" x14ac:dyDescent="0.25">
      <c r="A1945" t="s">
        <v>689</v>
      </c>
      <c r="B1945" t="s">
        <v>694</v>
      </c>
      <c r="C1945" t="s">
        <v>695</v>
      </c>
      <c r="N1945">
        <v>470.85511000878802</v>
      </c>
      <c r="O1945">
        <v>-990.79347586386098</v>
      </c>
      <c r="P1945">
        <v>-122320.9198704</v>
      </c>
    </row>
    <row r="1946" spans="1:16" x14ac:dyDescent="0.25">
      <c r="A1946" t="s">
        <v>689</v>
      </c>
      <c r="B1946" t="s">
        <v>694</v>
      </c>
      <c r="C1946" t="s">
        <v>695</v>
      </c>
      <c r="N1946">
        <v>471.19106501850899</v>
      </c>
      <c r="O1946">
        <v>-1005.7078274932001</v>
      </c>
      <c r="P1946">
        <v>-125431.334852503</v>
      </c>
    </row>
    <row r="1947" spans="1:16" x14ac:dyDescent="0.25">
      <c r="A1947" t="s">
        <v>689</v>
      </c>
      <c r="B1947" t="s">
        <v>694</v>
      </c>
      <c r="C1947" t="s">
        <v>695</v>
      </c>
      <c r="D1947" s="2">
        <v>34711</v>
      </c>
      <c r="N1947">
        <v>471.527020028229</v>
      </c>
      <c r="O1947">
        <v>-1020.62217912254</v>
      </c>
      <c r="P1947">
        <v>-128541.74983460701</v>
      </c>
    </row>
    <row r="1948" spans="1:16" x14ac:dyDescent="0.25">
      <c r="A1948" t="s">
        <v>689</v>
      </c>
      <c r="B1948" t="s">
        <v>694</v>
      </c>
      <c r="C1948" t="s">
        <v>695</v>
      </c>
      <c r="D1948" s="2">
        <v>34954</v>
      </c>
      <c r="N1948">
        <v>471.86297503794998</v>
      </c>
      <c r="O1948">
        <v>-1035.53653075188</v>
      </c>
      <c r="P1948">
        <v>-131652.16481670999</v>
      </c>
    </row>
    <row r="1949" spans="1:16" x14ac:dyDescent="0.25">
      <c r="A1949" t="s">
        <v>689</v>
      </c>
      <c r="B1949" t="s">
        <v>694</v>
      </c>
      <c r="C1949" t="s">
        <v>695</v>
      </c>
      <c r="N1949">
        <v>472.19893004766999</v>
      </c>
      <c r="O1949">
        <v>-1050.45088238121</v>
      </c>
      <c r="P1949">
        <v>-134762.579798814</v>
      </c>
    </row>
    <row r="1950" spans="1:16" x14ac:dyDescent="0.25">
      <c r="A1950" t="s">
        <v>689</v>
      </c>
      <c r="B1950" t="s">
        <v>694</v>
      </c>
      <c r="C1950" t="s">
        <v>695</v>
      </c>
      <c r="D1950" s="2">
        <v>35186</v>
      </c>
      <c r="N1950">
        <v>472.53488505739102</v>
      </c>
      <c r="O1950">
        <v>-1065.36523401055</v>
      </c>
      <c r="P1950">
        <v>-137872.994780918</v>
      </c>
    </row>
    <row r="1951" spans="1:16" x14ac:dyDescent="0.25">
      <c r="A1951" t="s">
        <v>689</v>
      </c>
      <c r="B1951" t="s">
        <v>694</v>
      </c>
      <c r="C1951" t="s">
        <v>695</v>
      </c>
      <c r="D1951" s="2">
        <v>35278</v>
      </c>
      <c r="N1951">
        <v>472.87084006711098</v>
      </c>
      <c r="O1951">
        <v>-1080.27958563989</v>
      </c>
      <c r="P1951">
        <v>-140983.40976302099</v>
      </c>
    </row>
    <row r="1952" spans="1:16" x14ac:dyDescent="0.25">
      <c r="A1952" t="s">
        <v>689</v>
      </c>
      <c r="B1952" t="s">
        <v>694</v>
      </c>
      <c r="C1952" t="s">
        <v>695</v>
      </c>
      <c r="N1952">
        <v>473.20679507683201</v>
      </c>
      <c r="O1952">
        <v>-1095.19393726923</v>
      </c>
      <c r="P1952">
        <v>-144093.82474512499</v>
      </c>
    </row>
    <row r="1953" spans="1:16" x14ac:dyDescent="0.25">
      <c r="A1953" t="s">
        <v>689</v>
      </c>
      <c r="B1953" t="s">
        <v>694</v>
      </c>
      <c r="C1953" t="s">
        <v>695</v>
      </c>
      <c r="D1953" s="2">
        <v>35218</v>
      </c>
      <c r="N1953">
        <v>473.54275008655202</v>
      </c>
      <c r="O1953">
        <v>-1110.10828889856</v>
      </c>
      <c r="P1953">
        <v>-147204.23972722801</v>
      </c>
    </row>
    <row r="1954" spans="1:16" x14ac:dyDescent="0.25">
      <c r="A1954" t="s">
        <v>689</v>
      </c>
      <c r="B1954" t="s">
        <v>694</v>
      </c>
      <c r="C1954" t="s">
        <v>695</v>
      </c>
      <c r="D1954" s="2">
        <v>35371</v>
      </c>
      <c r="N1954">
        <v>473.87870509627299</v>
      </c>
      <c r="O1954">
        <v>-1125.0226405279</v>
      </c>
      <c r="P1954">
        <v>-150314.65470933201</v>
      </c>
    </row>
    <row r="1955" spans="1:16" x14ac:dyDescent="0.25">
      <c r="A1955" t="s">
        <v>689</v>
      </c>
      <c r="B1955" t="s">
        <v>694</v>
      </c>
      <c r="C1955" t="s">
        <v>695</v>
      </c>
      <c r="D1955" s="2">
        <v>35401</v>
      </c>
      <c r="N1955">
        <v>474.214660105993</v>
      </c>
      <c r="O1955">
        <v>-1139.93699215724</v>
      </c>
      <c r="P1955">
        <v>-153425.06969143599</v>
      </c>
    </row>
    <row r="1956" spans="1:16" x14ac:dyDescent="0.25">
      <c r="A1956" t="s">
        <v>689</v>
      </c>
      <c r="B1956" t="s">
        <v>694</v>
      </c>
      <c r="C1956" t="s">
        <v>695</v>
      </c>
      <c r="N1956">
        <v>474.55061511571301</v>
      </c>
      <c r="O1956">
        <v>-1154.8513437865799</v>
      </c>
      <c r="P1956">
        <v>-156535.484673539</v>
      </c>
    </row>
    <row r="1957" spans="1:16" x14ac:dyDescent="0.25">
      <c r="A1957" t="s">
        <v>689</v>
      </c>
      <c r="B1957" t="s">
        <v>694</v>
      </c>
      <c r="C1957" t="s">
        <v>695</v>
      </c>
      <c r="N1957">
        <v>474.88657012543399</v>
      </c>
      <c r="O1957">
        <v>-1169.7656954159099</v>
      </c>
      <c r="P1957">
        <v>-159645.89965564301</v>
      </c>
    </row>
    <row r="1958" spans="1:16" x14ac:dyDescent="0.25">
      <c r="A1958" t="s">
        <v>689</v>
      </c>
      <c r="B1958" t="s">
        <v>694</v>
      </c>
      <c r="C1958" t="s">
        <v>695</v>
      </c>
      <c r="D1958" s="2">
        <v>35098</v>
      </c>
      <c r="N1958">
        <v>475.222525135154</v>
      </c>
      <c r="O1958">
        <v>-1184.6800470452499</v>
      </c>
      <c r="P1958">
        <v>-162756.31463774599</v>
      </c>
    </row>
    <row r="1959" spans="1:16" x14ac:dyDescent="0.25">
      <c r="A1959" t="s">
        <v>689</v>
      </c>
      <c r="B1959" t="s">
        <v>694</v>
      </c>
      <c r="C1959" t="s">
        <v>695</v>
      </c>
      <c r="D1959" s="2">
        <v>35249</v>
      </c>
      <c r="N1959">
        <v>475.55848014487498</v>
      </c>
      <c r="O1959">
        <v>-1199.5943986745899</v>
      </c>
      <c r="P1959">
        <v>-165866.72961985</v>
      </c>
    </row>
    <row r="1960" spans="1:16" x14ac:dyDescent="0.25">
      <c r="A1960" t="s">
        <v>689</v>
      </c>
      <c r="B1960" t="s">
        <v>694</v>
      </c>
      <c r="C1960" t="s">
        <v>695</v>
      </c>
      <c r="N1960">
        <v>475.89443515459499</v>
      </c>
      <c r="O1960">
        <v>-1214.5087503039299</v>
      </c>
      <c r="P1960">
        <v>-168977.14460195301</v>
      </c>
    </row>
    <row r="1961" spans="1:16" x14ac:dyDescent="0.25">
      <c r="A1961" t="s">
        <v>689</v>
      </c>
      <c r="B1961" t="s">
        <v>694</v>
      </c>
      <c r="C1961" t="s">
        <v>695</v>
      </c>
      <c r="N1961">
        <v>476.23039016431602</v>
      </c>
      <c r="O1961">
        <v>-1229.4231019332699</v>
      </c>
      <c r="P1961">
        <v>-172087.55958405699</v>
      </c>
    </row>
    <row r="1962" spans="1:16" x14ac:dyDescent="0.25">
      <c r="A1962" t="s">
        <v>689</v>
      </c>
      <c r="B1962" t="s">
        <v>694</v>
      </c>
      <c r="C1962" t="s">
        <v>695</v>
      </c>
      <c r="N1962">
        <v>476.56634517403597</v>
      </c>
      <c r="O1962">
        <v>-1244.3374535626001</v>
      </c>
      <c r="P1962">
        <v>-175197.97456616099</v>
      </c>
    </row>
    <row r="1963" spans="1:16" x14ac:dyDescent="0.25">
      <c r="A1963" t="s">
        <v>689</v>
      </c>
      <c r="B1963" t="s">
        <v>694</v>
      </c>
      <c r="C1963" t="s">
        <v>695</v>
      </c>
      <c r="D1963" s="2">
        <v>35099</v>
      </c>
      <c r="N1963">
        <v>476.90230018375701</v>
      </c>
      <c r="O1963">
        <v>-1259.2518051919401</v>
      </c>
      <c r="P1963">
        <v>-178308.38954826401</v>
      </c>
    </row>
    <row r="1964" spans="1:16" x14ac:dyDescent="0.25">
      <c r="A1964" t="s">
        <v>689</v>
      </c>
      <c r="B1964" t="s">
        <v>694</v>
      </c>
      <c r="C1964" t="s">
        <v>695</v>
      </c>
      <c r="D1964" s="2">
        <v>35069</v>
      </c>
      <c r="N1964">
        <v>477.23825519347702</v>
      </c>
      <c r="O1964">
        <v>-1274.1661568212801</v>
      </c>
      <c r="P1964">
        <v>-181418.80453036801</v>
      </c>
    </row>
    <row r="1965" spans="1:16" x14ac:dyDescent="0.25">
      <c r="A1965" t="s">
        <v>689</v>
      </c>
      <c r="B1965" t="s">
        <v>694</v>
      </c>
      <c r="C1965" t="s">
        <v>695</v>
      </c>
      <c r="D1965" s="2">
        <v>35251</v>
      </c>
      <c r="N1965">
        <v>477.57421020319799</v>
      </c>
      <c r="O1965">
        <v>-1289.0805084506201</v>
      </c>
      <c r="P1965">
        <v>-184529.219512471</v>
      </c>
    </row>
    <row r="1966" spans="1:16" x14ac:dyDescent="0.25">
      <c r="A1966" t="s">
        <v>689</v>
      </c>
      <c r="B1966" t="s">
        <v>694</v>
      </c>
      <c r="C1966" t="s">
        <v>695</v>
      </c>
      <c r="D1966" s="2">
        <v>35404</v>
      </c>
      <c r="N1966">
        <v>477.910165212918</v>
      </c>
      <c r="O1966">
        <v>-1303.9948600799501</v>
      </c>
      <c r="P1966">
        <v>-187639.634494575</v>
      </c>
    </row>
    <row r="1967" spans="1:16" x14ac:dyDescent="0.25">
      <c r="A1967" t="s">
        <v>689</v>
      </c>
      <c r="B1967" t="s">
        <v>694</v>
      </c>
      <c r="C1967" t="s">
        <v>695</v>
      </c>
      <c r="N1967">
        <v>478.24612022263898</v>
      </c>
      <c r="O1967">
        <v>-1318.90921170929</v>
      </c>
      <c r="P1967">
        <v>-190750.04947667799</v>
      </c>
    </row>
    <row r="1968" spans="1:16" x14ac:dyDescent="0.25">
      <c r="A1968" t="s">
        <v>689</v>
      </c>
      <c r="B1968" t="s">
        <v>694</v>
      </c>
      <c r="C1968" t="s">
        <v>695</v>
      </c>
      <c r="D1968" s="2">
        <v>33276</v>
      </c>
      <c r="N1968">
        <v>478.58207523235899</v>
      </c>
      <c r="O1968">
        <v>-1333.82356333863</v>
      </c>
      <c r="P1968">
        <v>-193860.46445878199</v>
      </c>
    </row>
    <row r="1969" spans="1:16" x14ac:dyDescent="0.25">
      <c r="A1969" t="s">
        <v>689</v>
      </c>
      <c r="B1969" t="s">
        <v>694</v>
      </c>
      <c r="C1969" t="s">
        <v>695</v>
      </c>
      <c r="N1969">
        <v>478.91803024208002</v>
      </c>
      <c r="O1969">
        <v>-1348.73791496797</v>
      </c>
      <c r="P1969">
        <v>-196970.879440886</v>
      </c>
    </row>
    <row r="1970" spans="1:16" x14ac:dyDescent="0.25">
      <c r="A1970" t="s">
        <v>689</v>
      </c>
      <c r="B1970" t="s">
        <v>694</v>
      </c>
      <c r="C1970" t="s">
        <v>695</v>
      </c>
      <c r="D1970" s="2">
        <v>33458</v>
      </c>
      <c r="N1970">
        <v>479.25398525179997</v>
      </c>
      <c r="O1970">
        <v>-1363.6522665973</v>
      </c>
      <c r="P1970">
        <v>-200081.29442298901</v>
      </c>
    </row>
    <row r="1971" spans="1:16" x14ac:dyDescent="0.25">
      <c r="A1971" t="s">
        <v>689</v>
      </c>
      <c r="B1971" t="s">
        <v>694</v>
      </c>
      <c r="C1971" t="s">
        <v>695</v>
      </c>
      <c r="N1971">
        <v>479.58994026151998</v>
      </c>
      <c r="O1971">
        <v>-1378.56661822664</v>
      </c>
      <c r="P1971">
        <v>-203191.70940509299</v>
      </c>
    </row>
    <row r="1972" spans="1:16" x14ac:dyDescent="0.25">
      <c r="A1972" t="s">
        <v>689</v>
      </c>
      <c r="B1972" t="s">
        <v>694</v>
      </c>
      <c r="C1972" t="s">
        <v>695</v>
      </c>
      <c r="N1972">
        <v>479.92589527124102</v>
      </c>
      <c r="O1972">
        <v>-1393.48096985598</v>
      </c>
      <c r="P1972">
        <v>-206302.124387196</v>
      </c>
    </row>
    <row r="1973" spans="1:16" x14ac:dyDescent="0.25">
      <c r="A1973" t="s">
        <v>689</v>
      </c>
      <c r="B1973" t="s">
        <v>694</v>
      </c>
      <c r="C1973" t="s">
        <v>695</v>
      </c>
      <c r="D1973" s="2">
        <v>33279</v>
      </c>
      <c r="N1973">
        <v>480.26185028096103</v>
      </c>
      <c r="O1973">
        <v>-1408.39532148532</v>
      </c>
      <c r="P1973">
        <v>-209412.53936930001</v>
      </c>
    </row>
    <row r="1974" spans="1:16" x14ac:dyDescent="0.25">
      <c r="A1974" t="s">
        <v>689</v>
      </c>
      <c r="B1974" t="s">
        <v>694</v>
      </c>
      <c r="C1974" t="s">
        <v>695</v>
      </c>
      <c r="D1974" s="2">
        <v>33552</v>
      </c>
      <c r="N1974">
        <v>480.597805290682</v>
      </c>
      <c r="O1974">
        <v>-1423.30967311466</v>
      </c>
      <c r="P1974">
        <v>-212522.95435140299</v>
      </c>
    </row>
    <row r="1975" spans="1:16" x14ac:dyDescent="0.25">
      <c r="A1975" t="s">
        <v>689</v>
      </c>
      <c r="B1975" t="s">
        <v>694</v>
      </c>
      <c r="C1975" t="s">
        <v>695</v>
      </c>
      <c r="N1975">
        <v>480.93376030040201</v>
      </c>
      <c r="O1975">
        <v>-1438.22402474399</v>
      </c>
      <c r="P1975">
        <v>-215633.369333507</v>
      </c>
    </row>
    <row r="1976" spans="1:16" x14ac:dyDescent="0.25">
      <c r="A1976" t="s">
        <v>689</v>
      </c>
      <c r="B1976" t="s">
        <v>694</v>
      </c>
      <c r="C1976" t="s">
        <v>695</v>
      </c>
      <c r="D1976" s="2">
        <v>33369</v>
      </c>
      <c r="N1976">
        <v>481.26971531012299</v>
      </c>
      <c r="O1976">
        <v>-1453.1383763733299</v>
      </c>
      <c r="P1976">
        <v>-218743.784315611</v>
      </c>
    </row>
    <row r="1977" spans="1:16" x14ac:dyDescent="0.25">
      <c r="A1977" t="s">
        <v>689</v>
      </c>
      <c r="B1977" t="s">
        <v>694</v>
      </c>
      <c r="C1977" t="s">
        <v>695</v>
      </c>
      <c r="D1977" s="2">
        <v>33430</v>
      </c>
      <c r="N1977">
        <v>481.605670319843</v>
      </c>
      <c r="O1977">
        <v>-1468.0527280026699</v>
      </c>
      <c r="P1977">
        <v>-221854.19929771399</v>
      </c>
    </row>
    <row r="1978" spans="1:16" x14ac:dyDescent="0.25">
      <c r="A1978" t="s">
        <v>689</v>
      </c>
      <c r="B1978" t="s">
        <v>694</v>
      </c>
      <c r="C1978" t="s">
        <v>695</v>
      </c>
      <c r="N1978">
        <v>481.94162532956398</v>
      </c>
      <c r="O1978">
        <v>-1482.9670796320099</v>
      </c>
      <c r="P1978">
        <v>-224964.61427981799</v>
      </c>
    </row>
    <row r="1979" spans="1:16" x14ac:dyDescent="0.25">
      <c r="A1979" t="s">
        <v>689</v>
      </c>
      <c r="B1979" t="s">
        <v>694</v>
      </c>
      <c r="C1979" t="s">
        <v>695</v>
      </c>
      <c r="D1979" s="2">
        <v>33281</v>
      </c>
      <c r="N1979">
        <v>482.27758033928399</v>
      </c>
      <c r="O1979">
        <v>-1497.8814312613399</v>
      </c>
      <c r="P1979">
        <v>-228075.02926192101</v>
      </c>
    </row>
    <row r="1980" spans="1:16" x14ac:dyDescent="0.25">
      <c r="A1980" t="s">
        <v>689</v>
      </c>
      <c r="B1980" t="s">
        <v>694</v>
      </c>
      <c r="C1980" t="s">
        <v>695</v>
      </c>
      <c r="D1980" s="2">
        <v>33554</v>
      </c>
      <c r="N1980">
        <v>482.61353534900502</v>
      </c>
      <c r="O1980">
        <v>-1512.7957828906799</v>
      </c>
      <c r="P1980">
        <v>-231185.44424402501</v>
      </c>
    </row>
    <row r="1981" spans="1:16" x14ac:dyDescent="0.25">
      <c r="A1981" t="s">
        <v>689</v>
      </c>
      <c r="B1981" t="s">
        <v>694</v>
      </c>
      <c r="C1981" t="s">
        <v>695</v>
      </c>
      <c r="N1981">
        <v>482.94949035872497</v>
      </c>
      <c r="O1981">
        <v>-1527.7101345200199</v>
      </c>
      <c r="P1981">
        <v>-234295.85922612899</v>
      </c>
    </row>
    <row r="1982" spans="1:16" x14ac:dyDescent="0.25">
      <c r="A1982" t="s">
        <v>689</v>
      </c>
      <c r="B1982" t="s">
        <v>694</v>
      </c>
      <c r="C1982" t="s">
        <v>695</v>
      </c>
      <c r="N1982">
        <v>483.28544536844601</v>
      </c>
      <c r="O1982">
        <v>-1542.6244861493601</v>
      </c>
      <c r="P1982">
        <v>-237406.274208232</v>
      </c>
    </row>
    <row r="1983" spans="1:16" x14ac:dyDescent="0.25">
      <c r="A1983" t="s">
        <v>689</v>
      </c>
      <c r="B1983" t="s">
        <v>694</v>
      </c>
      <c r="C1983" t="s">
        <v>695</v>
      </c>
      <c r="D1983" s="2">
        <v>33726</v>
      </c>
      <c r="N1983">
        <v>483.62140037816602</v>
      </c>
      <c r="O1983">
        <v>-1557.5388377786901</v>
      </c>
      <c r="P1983">
        <v>-240516.68919033601</v>
      </c>
    </row>
    <row r="1984" spans="1:16" x14ac:dyDescent="0.25">
      <c r="A1984" t="s">
        <v>689</v>
      </c>
      <c r="B1984" t="s">
        <v>694</v>
      </c>
      <c r="C1984" t="s">
        <v>695</v>
      </c>
      <c r="N1984">
        <v>483.95735538788699</v>
      </c>
      <c r="O1984">
        <v>-1572.4531894080301</v>
      </c>
      <c r="P1984">
        <v>-243627.10417243899</v>
      </c>
    </row>
    <row r="1985" spans="1:16" x14ac:dyDescent="0.25">
      <c r="A1985" t="s">
        <v>689</v>
      </c>
      <c r="B1985" t="s">
        <v>694</v>
      </c>
      <c r="C1985" t="s">
        <v>695</v>
      </c>
      <c r="D1985" s="2">
        <v>33639</v>
      </c>
      <c r="N1985">
        <v>484.293310397607</v>
      </c>
      <c r="O1985">
        <v>-1587.3675410373701</v>
      </c>
      <c r="P1985">
        <v>-246737.519154543</v>
      </c>
    </row>
    <row r="1986" spans="1:16" x14ac:dyDescent="0.25">
      <c r="A1986" t="s">
        <v>689</v>
      </c>
      <c r="B1986" t="s">
        <v>694</v>
      </c>
      <c r="C1986" t="s">
        <v>695</v>
      </c>
      <c r="N1986">
        <v>484.62926540732798</v>
      </c>
      <c r="O1986">
        <v>-1602.2818926667101</v>
      </c>
      <c r="P1986">
        <v>-249847.93413664601</v>
      </c>
    </row>
    <row r="1987" spans="1:16" x14ac:dyDescent="0.25">
      <c r="A1987" t="s">
        <v>689</v>
      </c>
      <c r="B1987" t="s">
        <v>694</v>
      </c>
      <c r="C1987" t="s">
        <v>695</v>
      </c>
      <c r="D1987" s="2">
        <v>33640</v>
      </c>
      <c r="N1987">
        <v>484.96522041704799</v>
      </c>
      <c r="O1987">
        <v>-1617.1962442960501</v>
      </c>
      <c r="P1987">
        <v>-252958.34911874999</v>
      </c>
    </row>
    <row r="1988" spans="1:16" x14ac:dyDescent="0.25">
      <c r="A1988" t="s">
        <v>689</v>
      </c>
      <c r="B1988" t="s">
        <v>694</v>
      </c>
      <c r="C1988" t="s">
        <v>695</v>
      </c>
      <c r="D1988" s="2">
        <v>33822</v>
      </c>
      <c r="N1988">
        <v>485.301175426768</v>
      </c>
      <c r="O1988">
        <v>-1632.11059592538</v>
      </c>
      <c r="P1988">
        <v>-256068.76410085399</v>
      </c>
    </row>
    <row r="1989" spans="1:16" x14ac:dyDescent="0.25">
      <c r="A1989" t="s">
        <v>689</v>
      </c>
      <c r="B1989" t="s">
        <v>694</v>
      </c>
      <c r="C1989" t="s">
        <v>695</v>
      </c>
      <c r="D1989" s="2">
        <v>33670</v>
      </c>
      <c r="N1989">
        <v>485.63713043648897</v>
      </c>
      <c r="O1989">
        <v>-1647.02494755472</v>
      </c>
      <c r="P1989">
        <v>-259179.17908295701</v>
      </c>
    </row>
    <row r="1990" spans="1:16" x14ac:dyDescent="0.25">
      <c r="A1990" t="s">
        <v>689</v>
      </c>
      <c r="B1990" t="s">
        <v>694</v>
      </c>
      <c r="C1990" t="s">
        <v>695</v>
      </c>
      <c r="D1990" s="2">
        <v>33643</v>
      </c>
      <c r="N1990">
        <v>485.97308544620898</v>
      </c>
      <c r="O1990">
        <v>-1661.93929918406</v>
      </c>
      <c r="P1990">
        <v>-262289.59406506101</v>
      </c>
    </row>
    <row r="1991" spans="1:16" x14ac:dyDescent="0.25">
      <c r="A1991" t="s">
        <v>689</v>
      </c>
      <c r="B1991" t="s">
        <v>694</v>
      </c>
      <c r="C1991" t="s">
        <v>695</v>
      </c>
      <c r="D1991" s="2">
        <v>33644</v>
      </c>
      <c r="N1991">
        <v>486.30904045593002</v>
      </c>
      <c r="O1991">
        <v>-1676.8536508134</v>
      </c>
      <c r="P1991">
        <v>-265400.009047164</v>
      </c>
    </row>
    <row r="1992" spans="1:16" x14ac:dyDescent="0.25">
      <c r="A1992" t="s">
        <v>689</v>
      </c>
      <c r="B1992" t="s">
        <v>694</v>
      </c>
      <c r="C1992" t="s">
        <v>695</v>
      </c>
      <c r="D1992" s="2">
        <v>33645</v>
      </c>
      <c r="N1992">
        <v>486.64499546565003</v>
      </c>
      <c r="O1992">
        <v>-1691.76800244273</v>
      </c>
      <c r="P1992">
        <v>-268510.42402926798</v>
      </c>
    </row>
    <row r="1993" spans="1:16" x14ac:dyDescent="0.25">
      <c r="A1993" t="s">
        <v>689</v>
      </c>
      <c r="B1993" t="s">
        <v>694</v>
      </c>
      <c r="C1993" t="s">
        <v>695</v>
      </c>
      <c r="D1993" s="2">
        <v>33646</v>
      </c>
      <c r="N1993">
        <v>486.980950475371</v>
      </c>
      <c r="O1993">
        <v>-1706.68235407207</v>
      </c>
      <c r="P1993">
        <v>-271620.83901137102</v>
      </c>
    </row>
    <row r="1994" spans="1:16" x14ac:dyDescent="0.25">
      <c r="A1994" t="s">
        <v>689</v>
      </c>
      <c r="B1994" t="s">
        <v>694</v>
      </c>
      <c r="C1994" t="s">
        <v>695</v>
      </c>
      <c r="N1994">
        <v>487.31690548509101</v>
      </c>
      <c r="O1994">
        <v>-1721.59670570141</v>
      </c>
      <c r="P1994">
        <v>-274731.25399347499</v>
      </c>
    </row>
    <row r="1995" spans="1:16" x14ac:dyDescent="0.25">
      <c r="A1995" t="s">
        <v>689</v>
      </c>
      <c r="B1995" t="s">
        <v>694</v>
      </c>
      <c r="C1995" t="s">
        <v>695</v>
      </c>
      <c r="D1995" s="2">
        <v>33970</v>
      </c>
      <c r="N1995">
        <v>487.65286049481199</v>
      </c>
      <c r="O1995">
        <v>-1736.51105733075</v>
      </c>
      <c r="P1995">
        <v>-277841.66897557903</v>
      </c>
    </row>
    <row r="1996" spans="1:16" x14ac:dyDescent="0.25">
      <c r="A1996" t="s">
        <v>689</v>
      </c>
      <c r="B1996" t="s">
        <v>694</v>
      </c>
      <c r="C1996" t="s">
        <v>695</v>
      </c>
      <c r="N1996">
        <v>487.988815504532</v>
      </c>
      <c r="O1996">
        <v>-1751.4254089600799</v>
      </c>
      <c r="P1996">
        <v>-280952.08395768201</v>
      </c>
    </row>
    <row r="1997" spans="1:16" x14ac:dyDescent="0.25">
      <c r="A1997" t="s">
        <v>689</v>
      </c>
      <c r="B1997" t="s">
        <v>694</v>
      </c>
      <c r="C1997" t="s">
        <v>695</v>
      </c>
      <c r="D1997" s="2">
        <v>34185</v>
      </c>
      <c r="N1997">
        <v>488.32477051425298</v>
      </c>
      <c r="O1997">
        <v>-1766.3397605894199</v>
      </c>
      <c r="P1997">
        <v>-284062.49893978599</v>
      </c>
    </row>
    <row r="1998" spans="1:16" x14ac:dyDescent="0.25">
      <c r="A1998" t="s">
        <v>689</v>
      </c>
      <c r="B1998" t="s">
        <v>694</v>
      </c>
      <c r="C1998" t="s">
        <v>695</v>
      </c>
      <c r="N1998">
        <v>488.66072552397299</v>
      </c>
      <c r="O1998">
        <v>-1781.2541122187599</v>
      </c>
      <c r="P1998">
        <v>-287172.91392188898</v>
      </c>
    </row>
    <row r="1999" spans="1:16" x14ac:dyDescent="0.25">
      <c r="A1999" t="s">
        <v>689</v>
      </c>
      <c r="B1999" t="s">
        <v>694</v>
      </c>
      <c r="C1999" t="s">
        <v>695</v>
      </c>
      <c r="D1999" s="2">
        <v>34033</v>
      </c>
      <c r="N1999">
        <v>488.99668053369402</v>
      </c>
      <c r="O1999">
        <v>-1796.1684638480999</v>
      </c>
      <c r="P1999">
        <v>-290283.32890399301</v>
      </c>
    </row>
    <row r="2000" spans="1:16" x14ac:dyDescent="0.25">
      <c r="A2000" t="s">
        <v>689</v>
      </c>
      <c r="B2000" t="s">
        <v>694</v>
      </c>
      <c r="C2000" t="s">
        <v>695</v>
      </c>
      <c r="N2000">
        <v>489.33263554341403</v>
      </c>
      <c r="O2000">
        <v>-1811.0828154774399</v>
      </c>
      <c r="P2000">
        <v>-293393.74388609699</v>
      </c>
    </row>
    <row r="2001" spans="1:16" x14ac:dyDescent="0.25">
      <c r="A2001" t="s">
        <v>689</v>
      </c>
      <c r="B2001" t="s">
        <v>694</v>
      </c>
      <c r="C2001" t="s">
        <v>695</v>
      </c>
      <c r="N2001">
        <v>489.668590553135</v>
      </c>
      <c r="O2001">
        <v>-1825.9971671067699</v>
      </c>
      <c r="P2001">
        <v>-296504.15886819997</v>
      </c>
    </row>
    <row r="2002" spans="1:16" x14ac:dyDescent="0.25">
      <c r="A2002" t="s">
        <v>689</v>
      </c>
      <c r="B2002" t="s">
        <v>694</v>
      </c>
      <c r="C2002" t="s">
        <v>695</v>
      </c>
      <c r="D2002" s="2">
        <v>34131</v>
      </c>
      <c r="N2002">
        <v>490.00454556285501</v>
      </c>
      <c r="O2002">
        <v>-1840.9115187361101</v>
      </c>
      <c r="P2002">
        <v>-299614.573850304</v>
      </c>
    </row>
    <row r="2003" spans="1:16" x14ac:dyDescent="0.25">
      <c r="A2003" t="s">
        <v>689</v>
      </c>
      <c r="B2003" t="s">
        <v>694</v>
      </c>
      <c r="C2003" t="s">
        <v>695</v>
      </c>
      <c r="N2003">
        <v>490.34050057257502</v>
      </c>
      <c r="O2003">
        <v>-1855.8258703654501</v>
      </c>
      <c r="P2003">
        <v>-302724.98883240699</v>
      </c>
    </row>
    <row r="2004" spans="1:16" x14ac:dyDescent="0.25">
      <c r="A2004" t="s">
        <v>689</v>
      </c>
      <c r="B2004" t="s">
        <v>694</v>
      </c>
      <c r="C2004" t="s">
        <v>695</v>
      </c>
      <c r="N2004">
        <v>490.676455582296</v>
      </c>
      <c r="O2004">
        <v>-1870.7402219947901</v>
      </c>
      <c r="P2004">
        <v>-305835.40381451102</v>
      </c>
    </row>
    <row r="2005" spans="1:16" x14ac:dyDescent="0.25">
      <c r="A2005" t="s">
        <v>689</v>
      </c>
      <c r="B2005" t="s">
        <v>694</v>
      </c>
      <c r="C2005" t="s">
        <v>695</v>
      </c>
      <c r="N2005">
        <v>491.01241059201601</v>
      </c>
      <c r="O2005">
        <v>-1885.6545736241201</v>
      </c>
      <c r="P2005">
        <v>-308945.81879661401</v>
      </c>
    </row>
    <row r="2006" spans="1:16" x14ac:dyDescent="0.25">
      <c r="A2006" t="s">
        <v>689</v>
      </c>
      <c r="B2006" t="s">
        <v>694</v>
      </c>
      <c r="C2006" t="s">
        <v>695</v>
      </c>
      <c r="D2006" s="2">
        <v>34012</v>
      </c>
      <c r="N2006">
        <v>491.34836560173699</v>
      </c>
      <c r="O2006">
        <v>-1900.5689252534601</v>
      </c>
      <c r="P2006">
        <v>-312056.23377871799</v>
      </c>
    </row>
    <row r="2007" spans="1:16" x14ac:dyDescent="0.25">
      <c r="A2007" t="s">
        <v>689</v>
      </c>
      <c r="B2007" t="s">
        <v>694</v>
      </c>
      <c r="C2007" t="s">
        <v>695</v>
      </c>
      <c r="D2007" s="2">
        <v>34071</v>
      </c>
      <c r="N2007">
        <v>491.684320611457</v>
      </c>
      <c r="O2007">
        <v>-1915.4832768828001</v>
      </c>
      <c r="P2007">
        <v>-315166.64876082202</v>
      </c>
    </row>
    <row r="2008" spans="1:16" x14ac:dyDescent="0.25">
      <c r="A2008" t="s">
        <v>689</v>
      </c>
      <c r="B2008" t="s">
        <v>694</v>
      </c>
      <c r="C2008" t="s">
        <v>695</v>
      </c>
      <c r="N2008">
        <v>492.02027562117797</v>
      </c>
      <c r="O2008">
        <v>-1930.39762851214</v>
      </c>
      <c r="P2008">
        <v>-318277.06374292501</v>
      </c>
    </row>
    <row r="2009" spans="1:16" x14ac:dyDescent="0.25">
      <c r="A2009" t="s">
        <v>689</v>
      </c>
      <c r="B2009" t="s">
        <v>694</v>
      </c>
      <c r="C2009" t="s">
        <v>695</v>
      </c>
      <c r="N2009">
        <v>492.35623063089798</v>
      </c>
      <c r="O2009">
        <v>-1945.31198014147</v>
      </c>
      <c r="P2009">
        <v>-321387.47872502898</v>
      </c>
    </row>
    <row r="2010" spans="1:16" x14ac:dyDescent="0.25">
      <c r="A2010" t="s">
        <v>689</v>
      </c>
      <c r="B2010" t="s">
        <v>694</v>
      </c>
      <c r="C2010" t="s">
        <v>695</v>
      </c>
      <c r="D2010" s="2">
        <v>34486</v>
      </c>
      <c r="N2010">
        <v>492.69218564061902</v>
      </c>
      <c r="O2010">
        <v>-1960.22633177081</v>
      </c>
      <c r="P2010">
        <v>-324497.89370713203</v>
      </c>
    </row>
    <row r="2011" spans="1:16" x14ac:dyDescent="0.25">
      <c r="A2011" t="s">
        <v>689</v>
      </c>
      <c r="B2011" t="s">
        <v>694</v>
      </c>
      <c r="C2011" t="s">
        <v>695</v>
      </c>
      <c r="N2011">
        <v>493.02814065033903</v>
      </c>
      <c r="O2011">
        <v>-1975.14068340015</v>
      </c>
      <c r="P2011">
        <v>-327608.308689236</v>
      </c>
    </row>
    <row r="2012" spans="1:16" x14ac:dyDescent="0.25">
      <c r="A2012" t="s">
        <v>689</v>
      </c>
      <c r="B2012" t="s">
        <v>694</v>
      </c>
      <c r="C2012" t="s">
        <v>695</v>
      </c>
      <c r="N2012">
        <v>493.36409566006</v>
      </c>
      <c r="O2012">
        <v>-1990.05503502949</v>
      </c>
      <c r="P2012">
        <v>-330718.72367133899</v>
      </c>
    </row>
    <row r="2013" spans="1:16" x14ac:dyDescent="0.25">
      <c r="A2013" t="s">
        <v>689</v>
      </c>
      <c r="B2013" t="s">
        <v>694</v>
      </c>
      <c r="C2013" t="s">
        <v>695</v>
      </c>
      <c r="N2013">
        <v>493.70005066978001</v>
      </c>
      <c r="O2013">
        <v>-2004.96938665883</v>
      </c>
      <c r="P2013">
        <v>-333829.13865344302</v>
      </c>
    </row>
    <row r="2014" spans="1:16" x14ac:dyDescent="0.25">
      <c r="A2014" t="s">
        <v>689</v>
      </c>
      <c r="B2014" t="s">
        <v>694</v>
      </c>
      <c r="C2014" t="s">
        <v>695</v>
      </c>
      <c r="N2014">
        <v>494.03600567950099</v>
      </c>
      <c r="O2014">
        <v>-2019.88373828816</v>
      </c>
      <c r="P2014">
        <v>-336939.553635547</v>
      </c>
    </row>
    <row r="2015" spans="1:16" x14ac:dyDescent="0.25">
      <c r="A2015" t="s">
        <v>689</v>
      </c>
      <c r="B2015" t="s">
        <v>694</v>
      </c>
      <c r="C2015" t="s">
        <v>695</v>
      </c>
      <c r="N2015">
        <v>494.371960689221</v>
      </c>
      <c r="O2015">
        <v>-2034.7980899175</v>
      </c>
      <c r="P2015">
        <v>-340049.96861764998</v>
      </c>
    </row>
    <row r="2016" spans="1:16" x14ac:dyDescent="0.25">
      <c r="A2016" t="s">
        <v>689</v>
      </c>
      <c r="B2016" t="s">
        <v>694</v>
      </c>
      <c r="C2016" t="s">
        <v>695</v>
      </c>
      <c r="N2016">
        <v>494.70791569894197</v>
      </c>
      <c r="O2016">
        <v>-2049.7124415468402</v>
      </c>
      <c r="P2016">
        <v>-343160.38359975402</v>
      </c>
    </row>
    <row r="2017" spans="1:16" x14ac:dyDescent="0.25">
      <c r="A2017" t="s">
        <v>689</v>
      </c>
      <c r="B2017" t="s">
        <v>694</v>
      </c>
      <c r="C2017" t="s">
        <v>695</v>
      </c>
      <c r="N2017">
        <v>495.04387070866198</v>
      </c>
      <c r="O2017">
        <v>-2064.6267931761799</v>
      </c>
      <c r="P2017">
        <v>-346270.798581857</v>
      </c>
    </row>
    <row r="2018" spans="1:16" x14ac:dyDescent="0.25">
      <c r="A2018" t="s">
        <v>689</v>
      </c>
      <c r="B2018" t="s">
        <v>694</v>
      </c>
      <c r="C2018" t="s">
        <v>695</v>
      </c>
      <c r="N2018">
        <v>495.37982571838199</v>
      </c>
      <c r="O2018">
        <v>-2079.5411448055102</v>
      </c>
      <c r="P2018">
        <v>-349381.21356396098</v>
      </c>
    </row>
    <row r="2019" spans="1:16" x14ac:dyDescent="0.25">
      <c r="A2019" t="s">
        <v>689</v>
      </c>
      <c r="B2019" t="s">
        <v>694</v>
      </c>
      <c r="C2019" t="s">
        <v>695</v>
      </c>
      <c r="N2019">
        <v>495.71578072810303</v>
      </c>
      <c r="O2019">
        <v>-2094.4554964348499</v>
      </c>
      <c r="P2019">
        <v>-352491.62854606402</v>
      </c>
    </row>
    <row r="2020" spans="1:16" x14ac:dyDescent="0.25">
      <c r="A2020" t="s">
        <v>689</v>
      </c>
      <c r="B2020" t="s">
        <v>694</v>
      </c>
      <c r="C2020" t="s">
        <v>695</v>
      </c>
      <c r="N2020">
        <v>496.05173573782298</v>
      </c>
      <c r="O2020">
        <v>-2109.3698480641901</v>
      </c>
      <c r="P2020">
        <v>-355602.043528168</v>
      </c>
    </row>
    <row r="2021" spans="1:16" x14ac:dyDescent="0.25">
      <c r="A2021" t="s">
        <v>689</v>
      </c>
      <c r="B2021" t="s">
        <v>694</v>
      </c>
      <c r="C2021" t="s">
        <v>695</v>
      </c>
      <c r="N2021">
        <v>496.38769074754401</v>
      </c>
      <c r="O2021">
        <v>-2124.2841996935299</v>
      </c>
      <c r="P2021">
        <v>-358712.45851027197</v>
      </c>
    </row>
    <row r="2022" spans="1:16" x14ac:dyDescent="0.25">
      <c r="A2022" t="s">
        <v>689</v>
      </c>
      <c r="B2022" t="s">
        <v>694</v>
      </c>
      <c r="C2022" t="s">
        <v>695</v>
      </c>
      <c r="D2022" s="2">
        <v>34527</v>
      </c>
      <c r="N2022">
        <v>496.72364575726402</v>
      </c>
      <c r="O2022">
        <v>-2139.1985513228601</v>
      </c>
      <c r="P2022">
        <v>-361822.87349237502</v>
      </c>
    </row>
    <row r="2023" spans="1:16" x14ac:dyDescent="0.25">
      <c r="A2023" t="s">
        <v>689</v>
      </c>
      <c r="B2023" t="s">
        <v>694</v>
      </c>
      <c r="C2023" t="s">
        <v>695</v>
      </c>
      <c r="N2023">
        <v>497.059600766985</v>
      </c>
      <c r="O2023">
        <v>-2154.1129029521999</v>
      </c>
      <c r="P2023">
        <v>-364933.28847447899</v>
      </c>
    </row>
    <row r="2024" spans="1:16" x14ac:dyDescent="0.25">
      <c r="A2024" t="s">
        <v>689</v>
      </c>
      <c r="B2024" t="s">
        <v>694</v>
      </c>
      <c r="C2024" t="s">
        <v>695</v>
      </c>
      <c r="D2024" s="2">
        <v>34700</v>
      </c>
      <c r="N2024">
        <v>497.39555577670501</v>
      </c>
      <c r="O2024">
        <v>-2169.0272545815401</v>
      </c>
      <c r="P2024">
        <v>-368043.70345658198</v>
      </c>
    </row>
    <row r="2025" spans="1:16" x14ac:dyDescent="0.25">
      <c r="A2025" t="s">
        <v>689</v>
      </c>
      <c r="B2025" t="s">
        <v>694</v>
      </c>
      <c r="C2025" t="s">
        <v>695</v>
      </c>
      <c r="N2025">
        <v>497.73151078642599</v>
      </c>
      <c r="O2025">
        <v>-2183.9416062108799</v>
      </c>
      <c r="P2025">
        <v>-371154.11843868601</v>
      </c>
    </row>
    <row r="2026" spans="1:16" x14ac:dyDescent="0.25">
      <c r="A2026" t="s">
        <v>689</v>
      </c>
      <c r="B2026" t="s">
        <v>694</v>
      </c>
      <c r="C2026" t="s">
        <v>695</v>
      </c>
      <c r="D2026" s="2">
        <v>35006</v>
      </c>
      <c r="N2026">
        <v>498.067465796146</v>
      </c>
      <c r="O2026">
        <v>-2198.8559578402201</v>
      </c>
      <c r="P2026">
        <v>-374264.53342078999</v>
      </c>
    </row>
    <row r="2027" spans="1:16" x14ac:dyDescent="0.25">
      <c r="A2027" t="s">
        <v>689</v>
      </c>
      <c r="B2027" t="s">
        <v>694</v>
      </c>
      <c r="C2027" t="s">
        <v>695</v>
      </c>
      <c r="N2027">
        <v>498.40342080586697</v>
      </c>
      <c r="O2027">
        <v>-2213.7703094695498</v>
      </c>
      <c r="P2027">
        <v>-377374.94840289297</v>
      </c>
    </row>
    <row r="2028" spans="1:16" x14ac:dyDescent="0.25">
      <c r="A2028" t="s">
        <v>689</v>
      </c>
      <c r="B2028" t="s">
        <v>694</v>
      </c>
      <c r="C2028" t="s">
        <v>695</v>
      </c>
      <c r="D2028" s="2">
        <v>34976</v>
      </c>
      <c r="N2028">
        <v>498.73937581558698</v>
      </c>
      <c r="O2028">
        <v>-2228.68466109889</v>
      </c>
      <c r="P2028">
        <v>-380485.36338499701</v>
      </c>
    </row>
    <row r="2029" spans="1:16" x14ac:dyDescent="0.25">
      <c r="A2029" t="s">
        <v>689</v>
      </c>
      <c r="B2029" t="s">
        <v>694</v>
      </c>
      <c r="C2029" t="s">
        <v>695</v>
      </c>
      <c r="N2029">
        <v>499.07533082530801</v>
      </c>
      <c r="O2029">
        <v>-2243.5990127282298</v>
      </c>
      <c r="P2029">
        <v>-383595.77836709999</v>
      </c>
    </row>
    <row r="2030" spans="1:16" x14ac:dyDescent="0.25">
      <c r="A2030" t="s">
        <v>689</v>
      </c>
      <c r="B2030" t="s">
        <v>694</v>
      </c>
      <c r="C2030" t="s">
        <v>695</v>
      </c>
      <c r="N2030">
        <v>499.41128583502802</v>
      </c>
      <c r="O2030">
        <v>-2258.51336435757</v>
      </c>
      <c r="P2030">
        <v>-386706.19334920403</v>
      </c>
    </row>
    <row r="2031" spans="1:16" x14ac:dyDescent="0.25">
      <c r="A2031" t="s">
        <v>689</v>
      </c>
      <c r="B2031" t="s">
        <v>694</v>
      </c>
      <c r="C2031" t="s">
        <v>695</v>
      </c>
      <c r="N2031">
        <v>499.747240844749</v>
      </c>
      <c r="O2031">
        <v>-2273.4277159868998</v>
      </c>
      <c r="P2031">
        <v>-389816.60833130701</v>
      </c>
    </row>
    <row r="2032" spans="1:16" x14ac:dyDescent="0.25">
      <c r="A2032" t="s">
        <v>689</v>
      </c>
      <c r="B2032" t="s">
        <v>694</v>
      </c>
      <c r="C2032" t="s">
        <v>695</v>
      </c>
      <c r="N2032">
        <v>500.08319585446901</v>
      </c>
      <c r="O2032">
        <v>-2288.34206761624</v>
      </c>
      <c r="P2032">
        <v>-392927.02331341099</v>
      </c>
    </row>
    <row r="2033" spans="1:16" x14ac:dyDescent="0.25">
      <c r="A2033" t="s">
        <v>689</v>
      </c>
      <c r="B2033" t="s">
        <v>694</v>
      </c>
      <c r="C2033" t="s">
        <v>695</v>
      </c>
      <c r="N2033">
        <v>500.41915086418999</v>
      </c>
      <c r="O2033">
        <v>-2303.2564192455802</v>
      </c>
      <c r="P2033">
        <v>-396037.43829551502</v>
      </c>
    </row>
    <row r="2034" spans="1:16" x14ac:dyDescent="0.25">
      <c r="A2034" t="s">
        <v>689</v>
      </c>
      <c r="B2034" t="s">
        <v>694</v>
      </c>
      <c r="C2034" t="s">
        <v>695</v>
      </c>
      <c r="D2034" s="2">
        <v>34705</v>
      </c>
      <c r="N2034">
        <v>500.75510587391</v>
      </c>
      <c r="O2034">
        <v>-2318.17077087492</v>
      </c>
      <c r="P2034">
        <v>-399147.85327761801</v>
      </c>
    </row>
    <row r="2035" spans="1:16" x14ac:dyDescent="0.25">
      <c r="A2035" t="s">
        <v>689</v>
      </c>
      <c r="B2035" t="s">
        <v>694</v>
      </c>
      <c r="C2035" t="s">
        <v>695</v>
      </c>
      <c r="D2035" s="2">
        <v>34978</v>
      </c>
      <c r="N2035">
        <v>501.09106088363001</v>
      </c>
      <c r="O2035">
        <v>-2333.0851225042502</v>
      </c>
      <c r="P2035">
        <v>-402258.26825972198</v>
      </c>
    </row>
    <row r="2036" spans="1:16" x14ac:dyDescent="0.25">
      <c r="A2036" t="s">
        <v>689</v>
      </c>
      <c r="B2036" t="s">
        <v>694</v>
      </c>
      <c r="C2036" t="s">
        <v>695</v>
      </c>
      <c r="N2036">
        <v>501.42701589335098</v>
      </c>
      <c r="O2036">
        <v>-2347.99947413359</v>
      </c>
      <c r="P2036">
        <v>-405368.68324182503</v>
      </c>
    </row>
    <row r="2037" spans="1:16" x14ac:dyDescent="0.25">
      <c r="A2037" t="s">
        <v>689</v>
      </c>
      <c r="B2037" t="s">
        <v>694</v>
      </c>
      <c r="C2037" t="s">
        <v>695</v>
      </c>
      <c r="N2037">
        <v>501.76297090307099</v>
      </c>
      <c r="O2037">
        <v>-2362.9138257629302</v>
      </c>
      <c r="P2037">
        <v>-408479.098223929</v>
      </c>
    </row>
    <row r="2038" spans="1:16" x14ac:dyDescent="0.25">
      <c r="A2038" t="s">
        <v>689</v>
      </c>
      <c r="B2038" t="s">
        <v>694</v>
      </c>
      <c r="C2038" t="s">
        <v>695</v>
      </c>
      <c r="N2038">
        <v>502.09892591279203</v>
      </c>
      <c r="O2038">
        <v>-2377.8281773922699</v>
      </c>
      <c r="P2038">
        <v>-411589.51320603298</v>
      </c>
    </row>
    <row r="2039" spans="1:16" x14ac:dyDescent="0.25">
      <c r="A2039" t="s">
        <v>689</v>
      </c>
      <c r="B2039" t="s">
        <v>694</v>
      </c>
      <c r="C2039" t="s">
        <v>695</v>
      </c>
      <c r="N2039">
        <v>502.43488092251198</v>
      </c>
      <c r="O2039">
        <v>-2392.7425290216102</v>
      </c>
      <c r="P2039">
        <v>-414699.92818813602</v>
      </c>
    </row>
    <row r="2040" spans="1:16" x14ac:dyDescent="0.25">
      <c r="A2040" t="s">
        <v>689</v>
      </c>
      <c r="B2040" t="s">
        <v>694</v>
      </c>
      <c r="C2040" t="s">
        <v>695</v>
      </c>
      <c r="D2040" s="2">
        <v>34738</v>
      </c>
      <c r="N2040">
        <v>502.77083593223301</v>
      </c>
      <c r="O2040">
        <v>-2407.6568806509399</v>
      </c>
      <c r="P2040">
        <v>-417810.34317024</v>
      </c>
    </row>
    <row r="2041" spans="1:16" x14ac:dyDescent="0.25">
      <c r="A2041" t="s">
        <v>689</v>
      </c>
      <c r="B2041" t="s">
        <v>694</v>
      </c>
      <c r="C2041" t="s">
        <v>695</v>
      </c>
      <c r="N2041">
        <v>503.10679094195302</v>
      </c>
      <c r="O2041">
        <v>-2422.5712322802801</v>
      </c>
      <c r="P2041">
        <v>-420920.75815234298</v>
      </c>
    </row>
    <row r="2042" spans="1:16" x14ac:dyDescent="0.25">
      <c r="A2042" t="s">
        <v>689</v>
      </c>
      <c r="B2042" t="s">
        <v>694</v>
      </c>
      <c r="C2042" t="s">
        <v>695</v>
      </c>
      <c r="D2042" s="2">
        <v>34767</v>
      </c>
      <c r="N2042">
        <v>503.442745951674</v>
      </c>
      <c r="O2042">
        <v>-2437.4855839096199</v>
      </c>
      <c r="P2042">
        <v>-424031.17313444702</v>
      </c>
    </row>
    <row r="2043" spans="1:16" x14ac:dyDescent="0.25">
      <c r="A2043" t="s">
        <v>689</v>
      </c>
      <c r="B2043" t="s">
        <v>694</v>
      </c>
      <c r="C2043" t="s">
        <v>695</v>
      </c>
      <c r="D2043" s="2">
        <v>34828</v>
      </c>
      <c r="N2043">
        <v>503.77870096139401</v>
      </c>
      <c r="O2043">
        <v>-2452.3999355389601</v>
      </c>
      <c r="P2043">
        <v>-427141.58811655</v>
      </c>
    </row>
    <row r="2044" spans="1:16" x14ac:dyDescent="0.25">
      <c r="A2044" t="s">
        <v>689</v>
      </c>
      <c r="B2044" t="s">
        <v>694</v>
      </c>
      <c r="C2044" t="s">
        <v>695</v>
      </c>
      <c r="D2044" s="2">
        <v>34799</v>
      </c>
      <c r="N2044">
        <v>504.11465597111498</v>
      </c>
      <c r="O2044">
        <v>-2467.3142871682899</v>
      </c>
      <c r="P2044">
        <v>-430252.00309865398</v>
      </c>
    </row>
    <row r="2045" spans="1:16" x14ac:dyDescent="0.25">
      <c r="A2045" t="s">
        <v>689</v>
      </c>
      <c r="B2045" t="s">
        <v>694</v>
      </c>
      <c r="C2045" t="s">
        <v>695</v>
      </c>
      <c r="N2045">
        <v>504.45061098083499</v>
      </c>
      <c r="O2045">
        <v>-2482.2286387976301</v>
      </c>
      <c r="P2045">
        <v>-433362.41808075801</v>
      </c>
    </row>
    <row r="2046" spans="1:16" x14ac:dyDescent="0.25">
      <c r="A2046" t="s">
        <v>689</v>
      </c>
      <c r="B2046" t="s">
        <v>694</v>
      </c>
      <c r="C2046" t="s">
        <v>695</v>
      </c>
      <c r="D2046" s="2">
        <v>34769</v>
      </c>
      <c r="N2046">
        <v>504.78656599055603</v>
      </c>
      <c r="O2046">
        <v>-2497.1429904269698</v>
      </c>
      <c r="P2046">
        <v>-436472.833062861</v>
      </c>
    </row>
    <row r="2047" spans="1:16" x14ac:dyDescent="0.25">
      <c r="A2047" t="s">
        <v>689</v>
      </c>
      <c r="B2047" t="s">
        <v>694</v>
      </c>
      <c r="C2047" t="s">
        <v>695</v>
      </c>
      <c r="N2047">
        <v>505.12252100027598</v>
      </c>
      <c r="O2047">
        <v>-2512.0573420563101</v>
      </c>
      <c r="P2047">
        <v>-439583.24804496497</v>
      </c>
    </row>
    <row r="2048" spans="1:16" x14ac:dyDescent="0.25">
      <c r="A2048" t="s">
        <v>689</v>
      </c>
      <c r="B2048" t="s">
        <v>694</v>
      </c>
      <c r="C2048" t="s">
        <v>695</v>
      </c>
      <c r="N2048">
        <v>505.45847600999701</v>
      </c>
      <c r="O2048">
        <v>-2526.9716936856398</v>
      </c>
      <c r="P2048">
        <v>-442693.66302706802</v>
      </c>
    </row>
    <row r="2049" spans="1:16" x14ac:dyDescent="0.25">
      <c r="A2049" t="s">
        <v>689</v>
      </c>
      <c r="B2049" t="s">
        <v>694</v>
      </c>
      <c r="C2049" t="s">
        <v>695</v>
      </c>
      <c r="D2049" s="2">
        <v>34711</v>
      </c>
      <c r="N2049">
        <v>505.79443101971702</v>
      </c>
      <c r="O2049">
        <v>-2541.88604531498</v>
      </c>
      <c r="P2049">
        <v>-445804.07800917199</v>
      </c>
    </row>
    <row r="2050" spans="1:16" x14ac:dyDescent="0.25">
      <c r="A2050" t="s">
        <v>689</v>
      </c>
      <c r="B2050" t="s">
        <v>694</v>
      </c>
      <c r="C2050" t="s">
        <v>695</v>
      </c>
      <c r="D2050" s="2">
        <v>34954</v>
      </c>
      <c r="N2050">
        <v>506.13038602943698</v>
      </c>
      <c r="O2050">
        <v>-2556.8003969443198</v>
      </c>
      <c r="P2050">
        <v>-448914.49299127498</v>
      </c>
    </row>
    <row r="2051" spans="1:16" x14ac:dyDescent="0.25">
      <c r="A2051" t="s">
        <v>689</v>
      </c>
      <c r="B2051" t="s">
        <v>694</v>
      </c>
      <c r="C2051" t="s">
        <v>695</v>
      </c>
      <c r="N2051">
        <v>506.46634103915801</v>
      </c>
      <c r="O2051">
        <v>-2571.71474857366</v>
      </c>
      <c r="P2051">
        <v>-452024.90797337901</v>
      </c>
    </row>
    <row r="2052" spans="1:16" x14ac:dyDescent="0.25">
      <c r="A2052" t="s">
        <v>689</v>
      </c>
      <c r="B2052" t="s">
        <v>694</v>
      </c>
      <c r="C2052" t="s">
        <v>695</v>
      </c>
      <c r="D2052" s="2">
        <v>35186</v>
      </c>
      <c r="N2052">
        <v>506.80229604887802</v>
      </c>
      <c r="O2052">
        <v>-2586.6291002029898</v>
      </c>
      <c r="P2052">
        <v>-455135.32295548299</v>
      </c>
    </row>
    <row r="2053" spans="1:16" x14ac:dyDescent="0.25">
      <c r="A2053" t="s">
        <v>689</v>
      </c>
      <c r="B2053" t="s">
        <v>694</v>
      </c>
      <c r="C2053" t="s">
        <v>695</v>
      </c>
      <c r="D2053" s="2">
        <v>35278</v>
      </c>
      <c r="N2053">
        <v>507.138251058599</v>
      </c>
      <c r="O2053">
        <v>-2601.54345183233</v>
      </c>
      <c r="P2053">
        <v>-458245.73793758597</v>
      </c>
    </row>
    <row r="2054" spans="1:16" x14ac:dyDescent="0.25">
      <c r="A2054" t="s">
        <v>689</v>
      </c>
      <c r="B2054" t="s">
        <v>694</v>
      </c>
      <c r="C2054" t="s">
        <v>695</v>
      </c>
      <c r="N2054">
        <v>507.47420606831901</v>
      </c>
      <c r="O2054">
        <v>-2616.4578034616702</v>
      </c>
      <c r="P2054">
        <v>-461356.15291969001</v>
      </c>
    </row>
    <row r="2055" spans="1:16" x14ac:dyDescent="0.25">
      <c r="A2055" t="s">
        <v>689</v>
      </c>
      <c r="B2055" t="s">
        <v>694</v>
      </c>
      <c r="C2055" t="s">
        <v>695</v>
      </c>
      <c r="D2055" s="2">
        <v>35218</v>
      </c>
      <c r="N2055">
        <v>507.81016107803998</v>
      </c>
      <c r="O2055">
        <v>-2631.37215509101</v>
      </c>
      <c r="P2055">
        <v>-464466.56790179299</v>
      </c>
    </row>
    <row r="2056" spans="1:16" x14ac:dyDescent="0.25">
      <c r="A2056" t="s">
        <v>689</v>
      </c>
      <c r="B2056" t="s">
        <v>694</v>
      </c>
      <c r="C2056" t="s">
        <v>695</v>
      </c>
      <c r="D2056" s="2">
        <v>35371</v>
      </c>
      <c r="N2056">
        <v>508.14611608775999</v>
      </c>
      <c r="O2056">
        <v>-2646.2865067203502</v>
      </c>
      <c r="P2056">
        <v>-467576.98288389703</v>
      </c>
    </row>
    <row r="2057" spans="1:16" x14ac:dyDescent="0.25">
      <c r="A2057" t="s">
        <v>689</v>
      </c>
      <c r="B2057" t="s">
        <v>694</v>
      </c>
      <c r="C2057" t="s">
        <v>695</v>
      </c>
      <c r="D2057" s="2">
        <v>35401</v>
      </c>
      <c r="N2057">
        <v>508.48207109748103</v>
      </c>
      <c r="O2057">
        <v>-2661.2008583496799</v>
      </c>
      <c r="P2057">
        <v>-470687.397866001</v>
      </c>
    </row>
    <row r="2058" spans="1:16" x14ac:dyDescent="0.25">
      <c r="A2058" t="s">
        <v>689</v>
      </c>
      <c r="B2058" t="s">
        <v>694</v>
      </c>
      <c r="C2058" t="s">
        <v>695</v>
      </c>
      <c r="N2058">
        <v>508.81802610720098</v>
      </c>
      <c r="O2058">
        <v>-2676.1152099790202</v>
      </c>
      <c r="P2058">
        <v>-473797.81284810399</v>
      </c>
    </row>
    <row r="2059" spans="1:16" x14ac:dyDescent="0.25">
      <c r="A2059" t="s">
        <v>689</v>
      </c>
      <c r="B2059" t="s">
        <v>694</v>
      </c>
      <c r="C2059" t="s">
        <v>695</v>
      </c>
      <c r="N2059">
        <v>509.15398111692201</v>
      </c>
      <c r="O2059">
        <v>-2691.0295616083599</v>
      </c>
      <c r="P2059">
        <v>-476908.22783020802</v>
      </c>
    </row>
    <row r="2060" spans="1:16" x14ac:dyDescent="0.25">
      <c r="A2060" t="s">
        <v>689</v>
      </c>
      <c r="B2060" t="s">
        <v>694</v>
      </c>
      <c r="C2060" t="s">
        <v>695</v>
      </c>
      <c r="D2060" s="2">
        <v>35098</v>
      </c>
      <c r="N2060">
        <v>509.48993612664202</v>
      </c>
      <c r="O2060">
        <v>-2705.9439132377001</v>
      </c>
      <c r="P2060">
        <v>-480018.64281231101</v>
      </c>
    </row>
    <row r="2061" spans="1:16" x14ac:dyDescent="0.25">
      <c r="A2061" t="s">
        <v>689</v>
      </c>
      <c r="B2061" t="s">
        <v>694</v>
      </c>
      <c r="C2061" t="s">
        <v>695</v>
      </c>
      <c r="D2061" s="2">
        <v>35249</v>
      </c>
      <c r="N2061">
        <v>509.825891136363</v>
      </c>
      <c r="O2061">
        <v>-2720.8582648670299</v>
      </c>
      <c r="P2061">
        <v>-483129.05779441498</v>
      </c>
    </row>
    <row r="2062" spans="1:16" x14ac:dyDescent="0.25">
      <c r="A2062" t="s">
        <v>689</v>
      </c>
      <c r="B2062" t="s">
        <v>694</v>
      </c>
      <c r="C2062" t="s">
        <v>695</v>
      </c>
      <c r="N2062">
        <v>510.16184614608397</v>
      </c>
      <c r="O2062">
        <v>-2735.7726164963701</v>
      </c>
      <c r="P2062">
        <v>-486239.47277651803</v>
      </c>
    </row>
    <row r="2063" spans="1:16" x14ac:dyDescent="0.25">
      <c r="A2063" t="s">
        <v>689</v>
      </c>
      <c r="B2063" t="s">
        <v>694</v>
      </c>
      <c r="C2063" t="s">
        <v>695</v>
      </c>
      <c r="N2063">
        <v>510.49780115580398</v>
      </c>
      <c r="O2063">
        <v>-2750.6869681257099</v>
      </c>
      <c r="P2063">
        <v>-489349.887758622</v>
      </c>
    </row>
    <row r="2064" spans="1:16" x14ac:dyDescent="0.25">
      <c r="A2064" t="s">
        <v>689</v>
      </c>
      <c r="B2064" t="s">
        <v>694</v>
      </c>
      <c r="C2064" t="s">
        <v>695</v>
      </c>
      <c r="N2064">
        <v>510.83375616552399</v>
      </c>
      <c r="O2064">
        <v>-2765.6013197550501</v>
      </c>
      <c r="P2064">
        <v>-492460.30274072598</v>
      </c>
    </row>
    <row r="2065" spans="1:16" x14ac:dyDescent="0.25">
      <c r="A2065" t="s">
        <v>689</v>
      </c>
      <c r="B2065" t="s">
        <v>694</v>
      </c>
      <c r="C2065" t="s">
        <v>695</v>
      </c>
      <c r="D2065" s="2">
        <v>35099</v>
      </c>
      <c r="N2065">
        <v>511.16971117524503</v>
      </c>
      <c r="O2065">
        <v>-2780.5156713843899</v>
      </c>
      <c r="P2065">
        <v>-495570.71772282902</v>
      </c>
    </row>
    <row r="2066" spans="1:16" x14ac:dyDescent="0.25">
      <c r="A2066" t="s">
        <v>689</v>
      </c>
      <c r="B2066" t="s">
        <v>694</v>
      </c>
      <c r="C2066" t="s">
        <v>695</v>
      </c>
      <c r="D2066" s="2">
        <v>35069</v>
      </c>
      <c r="N2066">
        <v>511.50566618496498</v>
      </c>
      <c r="O2066">
        <v>-2795.4300230137201</v>
      </c>
      <c r="P2066">
        <v>-498681.132704933</v>
      </c>
    </row>
    <row r="2067" spans="1:16" x14ac:dyDescent="0.25">
      <c r="A2067" t="s">
        <v>689</v>
      </c>
      <c r="B2067" t="s">
        <v>694</v>
      </c>
      <c r="C2067" t="s">
        <v>695</v>
      </c>
      <c r="D2067" s="2">
        <v>35251</v>
      </c>
      <c r="N2067">
        <v>511.84162119468601</v>
      </c>
      <c r="O2067">
        <v>-2810.3443746430598</v>
      </c>
      <c r="P2067">
        <v>-501791.54768703599</v>
      </c>
    </row>
    <row r="2068" spans="1:16" x14ac:dyDescent="0.25">
      <c r="A2068" t="s">
        <v>689</v>
      </c>
      <c r="B2068" t="s">
        <v>694</v>
      </c>
      <c r="C2068" t="s">
        <v>695</v>
      </c>
      <c r="D2068" s="2">
        <v>35404</v>
      </c>
      <c r="N2068">
        <v>512.17757620440602</v>
      </c>
      <c r="O2068">
        <v>-2825.2587262724001</v>
      </c>
      <c r="P2068">
        <v>-504901.96266914002</v>
      </c>
    </row>
    <row r="2069" spans="1:16" x14ac:dyDescent="0.25">
      <c r="A2069" t="s">
        <v>689</v>
      </c>
      <c r="B2069" t="s">
        <v>694</v>
      </c>
      <c r="C2069" t="s">
        <v>695</v>
      </c>
      <c r="N2069">
        <v>512.51353121412706</v>
      </c>
      <c r="O2069">
        <v>-2840.1730779017398</v>
      </c>
      <c r="P2069">
        <v>-508012.377651243</v>
      </c>
    </row>
    <row r="2070" spans="1:16" x14ac:dyDescent="0.25">
      <c r="A2070" t="s">
        <v>689</v>
      </c>
      <c r="B2070" t="s">
        <v>694</v>
      </c>
      <c r="C2070" t="s">
        <v>695</v>
      </c>
      <c r="D2070" s="2">
        <v>33276</v>
      </c>
      <c r="N2070">
        <v>512.84948622384695</v>
      </c>
      <c r="O2070">
        <v>-2855.08742953107</v>
      </c>
      <c r="P2070">
        <v>-511122.79263334698</v>
      </c>
    </row>
    <row r="2071" spans="1:16" x14ac:dyDescent="0.25">
      <c r="A2071" t="s">
        <v>689</v>
      </c>
      <c r="B2071" t="s">
        <v>694</v>
      </c>
      <c r="C2071" t="s">
        <v>695</v>
      </c>
      <c r="N2071">
        <v>513.18544123356799</v>
      </c>
      <c r="O2071">
        <v>-2870.0017811604098</v>
      </c>
      <c r="P2071">
        <v>-514233.20761545101</v>
      </c>
    </row>
    <row r="2072" spans="1:16" x14ac:dyDescent="0.25">
      <c r="A2072" t="s">
        <v>689</v>
      </c>
      <c r="B2072" t="s">
        <v>694</v>
      </c>
      <c r="C2072" t="s">
        <v>695</v>
      </c>
      <c r="D2072" s="2">
        <v>33458</v>
      </c>
      <c r="N2072">
        <v>513.521396243288</v>
      </c>
      <c r="O2072">
        <v>-2884.91613278975</v>
      </c>
      <c r="P2072">
        <v>-517343.622597554</v>
      </c>
    </row>
    <row r="2073" spans="1:16" x14ac:dyDescent="0.25">
      <c r="A2073" t="s">
        <v>689</v>
      </c>
      <c r="B2073" t="s">
        <v>694</v>
      </c>
      <c r="C2073" t="s">
        <v>695</v>
      </c>
      <c r="N2073">
        <v>513.85735125300903</v>
      </c>
      <c r="O2073">
        <v>-2899.8304844190902</v>
      </c>
      <c r="P2073">
        <v>-520454.03757965798</v>
      </c>
    </row>
    <row r="2074" spans="1:16" x14ac:dyDescent="0.25">
      <c r="A2074" t="s">
        <v>689</v>
      </c>
      <c r="B2074" t="s">
        <v>694</v>
      </c>
      <c r="C2074" t="s">
        <v>695</v>
      </c>
      <c r="N2074">
        <v>514.19330626272904</v>
      </c>
      <c r="O2074">
        <v>-2914.74483604842</v>
      </c>
      <c r="P2074">
        <v>-523564.45256176102</v>
      </c>
    </row>
    <row r="2075" spans="1:16" x14ac:dyDescent="0.25">
      <c r="A2075" t="s">
        <v>689</v>
      </c>
      <c r="B2075" t="s">
        <v>694</v>
      </c>
      <c r="C2075" t="s">
        <v>695</v>
      </c>
      <c r="D2075" s="2">
        <v>33279</v>
      </c>
      <c r="N2075">
        <v>514.52926127244996</v>
      </c>
      <c r="O2075">
        <v>-2929.6591876777602</v>
      </c>
      <c r="P2075">
        <v>-526674.867543865</v>
      </c>
    </row>
    <row r="2076" spans="1:16" x14ac:dyDescent="0.25">
      <c r="A2076" t="s">
        <v>689</v>
      </c>
      <c r="B2076" t="s">
        <v>694</v>
      </c>
      <c r="C2076" t="s">
        <v>695</v>
      </c>
      <c r="D2076" s="2">
        <v>33552</v>
      </c>
      <c r="N2076">
        <v>514.86521628216997</v>
      </c>
      <c r="O2076">
        <v>-2944.5735393071</v>
      </c>
      <c r="P2076">
        <v>-529785.28252596804</v>
      </c>
    </row>
    <row r="2077" spans="1:16" x14ac:dyDescent="0.25">
      <c r="A2077" t="s">
        <v>689</v>
      </c>
      <c r="B2077" t="s">
        <v>694</v>
      </c>
      <c r="C2077" t="s">
        <v>695</v>
      </c>
      <c r="N2077">
        <v>515.201171291891</v>
      </c>
      <c r="O2077">
        <v>-2959.4878909364402</v>
      </c>
      <c r="P2077">
        <v>-532895.69750807201</v>
      </c>
    </row>
    <row r="2078" spans="1:16" x14ac:dyDescent="0.25">
      <c r="A2078" t="s">
        <v>689</v>
      </c>
      <c r="B2078" t="s">
        <v>694</v>
      </c>
      <c r="C2078" t="s">
        <v>695</v>
      </c>
      <c r="D2078" s="2">
        <v>33369</v>
      </c>
      <c r="N2078">
        <v>515.53712630161101</v>
      </c>
      <c r="O2078">
        <v>-2974.4022425657799</v>
      </c>
      <c r="P2078">
        <v>-536006.11249017599</v>
      </c>
    </row>
    <row r="2079" spans="1:16" x14ac:dyDescent="0.25">
      <c r="A2079" t="s">
        <v>689</v>
      </c>
      <c r="B2079" t="s">
        <v>694</v>
      </c>
      <c r="C2079" t="s">
        <v>695</v>
      </c>
      <c r="D2079" s="2">
        <v>33430</v>
      </c>
      <c r="N2079">
        <v>515.87308131133204</v>
      </c>
      <c r="O2079">
        <v>-2989.3165941951102</v>
      </c>
      <c r="P2079">
        <v>-539116.52747227903</v>
      </c>
    </row>
    <row r="2080" spans="1:16" x14ac:dyDescent="0.25">
      <c r="A2080" t="s">
        <v>689</v>
      </c>
      <c r="B2080" t="s">
        <v>694</v>
      </c>
      <c r="C2080" t="s">
        <v>695</v>
      </c>
      <c r="N2080">
        <v>516.20903632105205</v>
      </c>
      <c r="O2080">
        <v>-3004.2309458244499</v>
      </c>
      <c r="P2080">
        <v>-542226.94245438301</v>
      </c>
    </row>
    <row r="2081" spans="1:16" x14ac:dyDescent="0.25">
      <c r="A2081" t="s">
        <v>689</v>
      </c>
      <c r="B2081" t="s">
        <v>694</v>
      </c>
      <c r="C2081" t="s">
        <v>695</v>
      </c>
      <c r="D2081" s="2">
        <v>33281</v>
      </c>
      <c r="N2081">
        <v>516.54499133077195</v>
      </c>
      <c r="O2081">
        <v>-3019.1452974537901</v>
      </c>
      <c r="P2081">
        <v>-545337.35743648605</v>
      </c>
    </row>
    <row r="2082" spans="1:16" x14ac:dyDescent="0.25">
      <c r="A2082" t="s">
        <v>689</v>
      </c>
      <c r="B2082" t="s">
        <v>694</v>
      </c>
      <c r="C2082" t="s">
        <v>695</v>
      </c>
      <c r="D2082" s="2">
        <v>33554</v>
      </c>
      <c r="N2082">
        <v>516.88094634049298</v>
      </c>
      <c r="O2082">
        <v>-3034.0596490831299</v>
      </c>
      <c r="P2082">
        <v>-548447.77241859003</v>
      </c>
    </row>
    <row r="2083" spans="1:16" x14ac:dyDescent="0.25">
      <c r="A2083" t="s">
        <v>689</v>
      </c>
      <c r="B2083" t="s">
        <v>694</v>
      </c>
      <c r="C2083" t="s">
        <v>695</v>
      </c>
      <c r="N2083">
        <v>517.21690135021299</v>
      </c>
      <c r="O2083">
        <v>-3048.9740007124601</v>
      </c>
      <c r="P2083">
        <v>-551558.18740069401</v>
      </c>
    </row>
    <row r="2084" spans="1:16" x14ac:dyDescent="0.25">
      <c r="A2084" t="s">
        <v>689</v>
      </c>
      <c r="B2084" t="s">
        <v>694</v>
      </c>
      <c r="C2084" t="s">
        <v>695</v>
      </c>
      <c r="N2084">
        <v>517.55285635993403</v>
      </c>
      <c r="O2084">
        <v>-3063.8883523417999</v>
      </c>
      <c r="P2084">
        <v>-554668.60238279705</v>
      </c>
    </row>
    <row r="2085" spans="1:16" x14ac:dyDescent="0.25">
      <c r="A2085" t="s">
        <v>689</v>
      </c>
      <c r="B2085" t="s">
        <v>694</v>
      </c>
      <c r="C2085" t="s">
        <v>695</v>
      </c>
      <c r="D2085" s="2">
        <v>33726</v>
      </c>
      <c r="N2085">
        <v>517.88881136965404</v>
      </c>
      <c r="O2085">
        <v>-3078.8027039711401</v>
      </c>
      <c r="P2085">
        <v>-557779.01736490102</v>
      </c>
    </row>
    <row r="2086" spans="1:16" x14ac:dyDescent="0.25">
      <c r="A2086" t="s">
        <v>689</v>
      </c>
      <c r="B2086" t="s">
        <v>694</v>
      </c>
      <c r="C2086" t="s">
        <v>695</v>
      </c>
      <c r="N2086">
        <v>518.22476637937496</v>
      </c>
      <c r="O2086">
        <v>-3093.7170556004799</v>
      </c>
      <c r="P2086">
        <v>-560889.43234700197</v>
      </c>
    </row>
    <row r="2087" spans="1:16" x14ac:dyDescent="0.25">
      <c r="A2087" t="s">
        <v>689</v>
      </c>
      <c r="B2087" t="s">
        <v>694</v>
      </c>
      <c r="C2087" t="s">
        <v>695</v>
      </c>
      <c r="D2087" s="2">
        <v>33639</v>
      </c>
      <c r="N2087">
        <v>518.56072138909497</v>
      </c>
      <c r="O2087">
        <v>-3108.6314072298101</v>
      </c>
      <c r="P2087">
        <v>-563999.847329112</v>
      </c>
    </row>
    <row r="2088" spans="1:16" x14ac:dyDescent="0.25">
      <c r="A2088" t="s">
        <v>689</v>
      </c>
      <c r="B2088" t="s">
        <v>694</v>
      </c>
      <c r="C2088" t="s">
        <v>695</v>
      </c>
      <c r="N2088">
        <v>518.896676398816</v>
      </c>
      <c r="O2088">
        <v>-3123.5457588591498</v>
      </c>
      <c r="P2088">
        <v>-567110.26231121202</v>
      </c>
    </row>
    <row r="2089" spans="1:16" x14ac:dyDescent="0.25">
      <c r="A2089" t="s">
        <v>689</v>
      </c>
      <c r="B2089" t="s">
        <v>694</v>
      </c>
      <c r="C2089" t="s">
        <v>695</v>
      </c>
      <c r="D2089" s="2">
        <v>33640</v>
      </c>
      <c r="N2089">
        <v>519.23263140853601</v>
      </c>
      <c r="O2089">
        <v>-3138.46011048849</v>
      </c>
      <c r="P2089">
        <v>-570220.67729331204</v>
      </c>
    </row>
    <row r="2090" spans="1:16" x14ac:dyDescent="0.25">
      <c r="A2090" t="s">
        <v>689</v>
      </c>
      <c r="B2090" t="s">
        <v>694</v>
      </c>
      <c r="C2090" t="s">
        <v>695</v>
      </c>
      <c r="D2090" s="2">
        <v>33822</v>
      </c>
      <c r="N2090">
        <v>519.56858641825704</v>
      </c>
      <c r="O2090">
        <v>-3153.3744621178298</v>
      </c>
      <c r="P2090">
        <v>-573331.09227542195</v>
      </c>
    </row>
    <row r="2091" spans="1:16" x14ac:dyDescent="0.25">
      <c r="A2091" t="s">
        <v>689</v>
      </c>
      <c r="B2091" t="s">
        <v>694</v>
      </c>
      <c r="C2091" t="s">
        <v>695</v>
      </c>
      <c r="D2091" s="2">
        <v>33670</v>
      </c>
      <c r="N2091">
        <v>519.90454142797705</v>
      </c>
      <c r="O2091">
        <v>-3168.28881374716</v>
      </c>
      <c r="P2091">
        <v>-576441.50725752197</v>
      </c>
    </row>
    <row r="2092" spans="1:16" x14ac:dyDescent="0.25">
      <c r="A2092" t="s">
        <v>689</v>
      </c>
      <c r="B2092" t="s">
        <v>694</v>
      </c>
      <c r="C2092" t="s">
        <v>695</v>
      </c>
      <c r="D2092" s="2">
        <v>33643</v>
      </c>
      <c r="N2092">
        <v>520.24049643769797</v>
      </c>
      <c r="O2092">
        <v>-3183.2031653764998</v>
      </c>
      <c r="P2092">
        <v>-579551.92223962198</v>
      </c>
    </row>
    <row r="2093" spans="1:16" x14ac:dyDescent="0.25">
      <c r="A2093" t="s">
        <v>689</v>
      </c>
      <c r="B2093" t="s">
        <v>694</v>
      </c>
      <c r="C2093" t="s">
        <v>695</v>
      </c>
      <c r="D2093" s="2">
        <v>33644</v>
      </c>
      <c r="N2093">
        <v>520.57645144741798</v>
      </c>
      <c r="O2093">
        <v>-3198.11751700584</v>
      </c>
      <c r="P2093">
        <v>-582662.33722173201</v>
      </c>
    </row>
    <row r="2094" spans="1:16" x14ac:dyDescent="0.25">
      <c r="A2094" t="s">
        <v>689</v>
      </c>
      <c r="B2094" t="s">
        <v>694</v>
      </c>
      <c r="C2094" t="s">
        <v>695</v>
      </c>
      <c r="D2094" s="2">
        <v>33645</v>
      </c>
      <c r="N2094">
        <v>520.91240645713901</v>
      </c>
      <c r="O2094">
        <v>-3213.0318686351802</v>
      </c>
      <c r="P2094">
        <v>-585772.75220383203</v>
      </c>
    </row>
    <row r="2095" spans="1:16" x14ac:dyDescent="0.25">
      <c r="A2095" t="s">
        <v>689</v>
      </c>
      <c r="B2095" t="s">
        <v>694</v>
      </c>
      <c r="C2095" t="s">
        <v>695</v>
      </c>
      <c r="D2095" s="2">
        <v>33646</v>
      </c>
      <c r="N2095">
        <v>521.24836146685902</v>
      </c>
      <c r="O2095">
        <v>-3227.94622026452</v>
      </c>
      <c r="P2095">
        <v>-588883.16718593205</v>
      </c>
    </row>
    <row r="2096" spans="1:16" x14ac:dyDescent="0.25">
      <c r="A2096" t="s">
        <v>689</v>
      </c>
      <c r="B2096" t="s">
        <v>694</v>
      </c>
      <c r="C2096" t="s">
        <v>695</v>
      </c>
      <c r="N2096">
        <v>521.58431647657903</v>
      </c>
      <c r="O2096">
        <v>-3242.8605718938502</v>
      </c>
      <c r="P2096">
        <v>-591993.58216804103</v>
      </c>
    </row>
    <row r="2097" spans="1:16" x14ac:dyDescent="0.25">
      <c r="A2097" t="s">
        <v>689</v>
      </c>
      <c r="B2097" t="s">
        <v>694</v>
      </c>
      <c r="C2097" t="s">
        <v>695</v>
      </c>
      <c r="D2097" s="2">
        <v>33970</v>
      </c>
      <c r="N2097">
        <v>521.92027148629995</v>
      </c>
      <c r="O2097">
        <v>-3257.77492352319</v>
      </c>
      <c r="P2097">
        <v>-595103.99715014198</v>
      </c>
    </row>
    <row r="2098" spans="1:16" x14ac:dyDescent="0.25">
      <c r="A2098" t="s">
        <v>689</v>
      </c>
      <c r="B2098" t="s">
        <v>694</v>
      </c>
      <c r="C2098" t="s">
        <v>695</v>
      </c>
      <c r="N2098">
        <v>522.25622649601996</v>
      </c>
      <c r="O2098">
        <v>-3272.6892751525302</v>
      </c>
      <c r="P2098">
        <v>-598214.41213225201</v>
      </c>
    </row>
    <row r="2099" spans="1:16" x14ac:dyDescent="0.25">
      <c r="A2099" t="s">
        <v>689</v>
      </c>
      <c r="B2099" t="s">
        <v>694</v>
      </c>
      <c r="C2099" t="s">
        <v>695</v>
      </c>
      <c r="D2099" s="2">
        <v>34185</v>
      </c>
      <c r="N2099">
        <v>522.592181505741</v>
      </c>
      <c r="O2099">
        <v>-3287.6036267818699</v>
      </c>
      <c r="P2099">
        <v>-601324.82711435203</v>
      </c>
    </row>
    <row r="2100" spans="1:16" x14ac:dyDescent="0.25">
      <c r="A2100" t="s">
        <v>689</v>
      </c>
      <c r="B2100" t="s">
        <v>694</v>
      </c>
      <c r="C2100" t="s">
        <v>695</v>
      </c>
      <c r="N2100">
        <v>522.92813651546101</v>
      </c>
      <c r="O2100">
        <v>-3302.5179784112001</v>
      </c>
      <c r="P2100">
        <v>-604435.24209645204</v>
      </c>
    </row>
    <row r="2101" spans="1:16" x14ac:dyDescent="0.25">
      <c r="A2101" t="s">
        <v>689</v>
      </c>
      <c r="B2101" t="s">
        <v>694</v>
      </c>
      <c r="C2101" t="s">
        <v>695</v>
      </c>
      <c r="D2101" s="2">
        <v>34033</v>
      </c>
      <c r="N2101">
        <v>523.26409152518204</v>
      </c>
      <c r="O2101">
        <v>-3317.4323300405399</v>
      </c>
      <c r="P2101">
        <v>-607545.65707856196</v>
      </c>
    </row>
    <row r="2102" spans="1:16" x14ac:dyDescent="0.25">
      <c r="A2102" t="s">
        <v>689</v>
      </c>
      <c r="B2102" t="s">
        <v>694</v>
      </c>
      <c r="C2102" t="s">
        <v>695</v>
      </c>
      <c r="N2102">
        <v>523.60004653490205</v>
      </c>
      <c r="O2102">
        <v>-3332.3466816698801</v>
      </c>
      <c r="P2102">
        <v>-610656.07206066197</v>
      </c>
    </row>
    <row r="2103" spans="1:16" x14ac:dyDescent="0.25">
      <c r="A2103" t="s">
        <v>689</v>
      </c>
      <c r="B2103" t="s">
        <v>694</v>
      </c>
      <c r="C2103" t="s">
        <v>695</v>
      </c>
      <c r="N2103">
        <v>523.93600154462297</v>
      </c>
      <c r="O2103">
        <v>-3347.2610332992199</v>
      </c>
      <c r="P2103">
        <v>-613766.48704276199</v>
      </c>
    </row>
    <row r="2104" spans="1:16" x14ac:dyDescent="0.25">
      <c r="A2104" t="s">
        <v>689</v>
      </c>
      <c r="B2104" t="s">
        <v>694</v>
      </c>
      <c r="C2104" t="s">
        <v>695</v>
      </c>
      <c r="D2104" s="2">
        <v>34131</v>
      </c>
      <c r="N2104">
        <v>524.27195655434298</v>
      </c>
      <c r="O2104">
        <v>-3362.1753849285601</v>
      </c>
      <c r="P2104">
        <v>-616876.90202487097</v>
      </c>
    </row>
    <row r="2105" spans="1:16" x14ac:dyDescent="0.25">
      <c r="A2105" t="s">
        <v>689</v>
      </c>
      <c r="B2105" t="s">
        <v>694</v>
      </c>
      <c r="C2105" t="s">
        <v>695</v>
      </c>
      <c r="N2105">
        <v>524.60791156406401</v>
      </c>
      <c r="O2105">
        <v>-3377.0897365578899</v>
      </c>
      <c r="P2105">
        <v>-619987.31700697099</v>
      </c>
    </row>
    <row r="2106" spans="1:16" x14ac:dyDescent="0.25">
      <c r="A2106" t="s">
        <v>689</v>
      </c>
      <c r="B2106" t="s">
        <v>694</v>
      </c>
      <c r="C2106" t="s">
        <v>695</v>
      </c>
      <c r="N2106">
        <v>524.94386657378402</v>
      </c>
      <c r="O2106">
        <v>-3392.0040881872301</v>
      </c>
      <c r="P2106">
        <v>-623097.73198907101</v>
      </c>
    </row>
    <row r="2107" spans="1:16" x14ac:dyDescent="0.25">
      <c r="A2107" t="s">
        <v>689</v>
      </c>
      <c r="B2107" t="s">
        <v>694</v>
      </c>
      <c r="C2107" t="s">
        <v>695</v>
      </c>
      <c r="N2107">
        <v>525.27982158350505</v>
      </c>
      <c r="O2107">
        <v>-3406.9184398165698</v>
      </c>
      <c r="P2107">
        <v>-626208.14697118197</v>
      </c>
    </row>
    <row r="2108" spans="1:16" x14ac:dyDescent="0.25">
      <c r="A2108" t="s">
        <v>689</v>
      </c>
      <c r="B2108" t="s">
        <v>694</v>
      </c>
      <c r="C2108" t="s">
        <v>695</v>
      </c>
      <c r="D2108" s="2">
        <v>34012</v>
      </c>
      <c r="N2108">
        <v>525.61577659322495</v>
      </c>
      <c r="O2108">
        <v>-3421.8327914459101</v>
      </c>
      <c r="P2108">
        <v>-629318.56195328198</v>
      </c>
    </row>
    <row r="2109" spans="1:16" x14ac:dyDescent="0.25">
      <c r="A2109" t="s">
        <v>689</v>
      </c>
      <c r="B2109" t="s">
        <v>694</v>
      </c>
      <c r="C2109" t="s">
        <v>695</v>
      </c>
      <c r="D2109" s="2">
        <v>34071</v>
      </c>
      <c r="N2109">
        <v>525.95173160294598</v>
      </c>
      <c r="O2109">
        <v>-3436.7471430752398</v>
      </c>
      <c r="P2109">
        <v>-632428.976935382</v>
      </c>
    </row>
    <row r="2110" spans="1:16" x14ac:dyDescent="0.25">
      <c r="A2110" t="s">
        <v>689</v>
      </c>
      <c r="B2110" t="s">
        <v>694</v>
      </c>
      <c r="C2110" t="s">
        <v>695</v>
      </c>
      <c r="N2110">
        <v>526.28768661266599</v>
      </c>
      <c r="O2110">
        <v>-3451.66149470458</v>
      </c>
      <c r="P2110">
        <v>-635539.39191749203</v>
      </c>
    </row>
    <row r="2111" spans="1:16" x14ac:dyDescent="0.25">
      <c r="A2111" t="s">
        <v>689</v>
      </c>
      <c r="B2111" t="s">
        <v>694</v>
      </c>
      <c r="C2111" t="s">
        <v>695</v>
      </c>
      <c r="N2111">
        <v>526.623641622386</v>
      </c>
      <c r="O2111">
        <v>-3466.5758463339198</v>
      </c>
      <c r="P2111">
        <v>-638649.80689959205</v>
      </c>
    </row>
    <row r="2112" spans="1:16" x14ac:dyDescent="0.25">
      <c r="A2112" t="s">
        <v>689</v>
      </c>
      <c r="B2112" t="s">
        <v>694</v>
      </c>
      <c r="C2112" t="s">
        <v>695</v>
      </c>
      <c r="D2112" s="2">
        <v>34486</v>
      </c>
      <c r="N2112">
        <v>526.95959663210704</v>
      </c>
      <c r="O2112">
        <v>-3481.49019796326</v>
      </c>
      <c r="P2112">
        <v>-641760.22188170196</v>
      </c>
    </row>
    <row r="2113" spans="1:16" x14ac:dyDescent="0.25">
      <c r="A2113" t="s">
        <v>689</v>
      </c>
      <c r="B2113" t="s">
        <v>694</v>
      </c>
      <c r="C2113" t="s">
        <v>695</v>
      </c>
      <c r="N2113">
        <v>527.29555164182705</v>
      </c>
      <c r="O2113">
        <v>-3496.4045495925898</v>
      </c>
      <c r="P2113">
        <v>-644870.63686380198</v>
      </c>
    </row>
    <row r="2114" spans="1:16" x14ac:dyDescent="0.25">
      <c r="A2114" t="s">
        <v>689</v>
      </c>
      <c r="B2114" t="s">
        <v>694</v>
      </c>
      <c r="C2114" t="s">
        <v>695</v>
      </c>
      <c r="N2114">
        <v>527.63150665154797</v>
      </c>
      <c r="O2114">
        <v>-3511.31890122193</v>
      </c>
      <c r="P2114">
        <v>-647981.05184590199</v>
      </c>
    </row>
    <row r="2115" spans="1:16" x14ac:dyDescent="0.25">
      <c r="A2115" t="s">
        <v>689</v>
      </c>
      <c r="B2115" t="s">
        <v>694</v>
      </c>
      <c r="C2115" t="s">
        <v>695</v>
      </c>
      <c r="N2115">
        <v>527.96746166126798</v>
      </c>
      <c r="O2115">
        <v>-3526.2332528512702</v>
      </c>
      <c r="P2115">
        <v>-651091.46682801098</v>
      </c>
    </row>
    <row r="2116" spans="1:16" x14ac:dyDescent="0.25">
      <c r="A2116" t="s">
        <v>689</v>
      </c>
      <c r="B2116" t="s">
        <v>694</v>
      </c>
      <c r="C2116" t="s">
        <v>695</v>
      </c>
      <c r="N2116">
        <v>528.30341667098901</v>
      </c>
      <c r="O2116">
        <v>-3541.14760448061</v>
      </c>
      <c r="P2116">
        <v>-654201.88181011099</v>
      </c>
    </row>
    <row r="2117" spans="1:16" x14ac:dyDescent="0.25">
      <c r="A2117" t="s">
        <v>689</v>
      </c>
      <c r="B2117" t="s">
        <v>694</v>
      </c>
      <c r="C2117" t="s">
        <v>695</v>
      </c>
      <c r="N2117">
        <v>528.63937168070902</v>
      </c>
      <c r="O2117">
        <v>-3556.0619561099402</v>
      </c>
      <c r="P2117">
        <v>-657312.29679221101</v>
      </c>
    </row>
    <row r="2118" spans="1:16" x14ac:dyDescent="0.25">
      <c r="A2118" t="s">
        <v>689</v>
      </c>
      <c r="B2118" t="s">
        <v>694</v>
      </c>
      <c r="C2118" t="s">
        <v>695</v>
      </c>
      <c r="N2118">
        <v>528.97532669043005</v>
      </c>
      <c r="O2118">
        <v>-3570.9763077392799</v>
      </c>
      <c r="P2118">
        <v>-660422.71177432197</v>
      </c>
    </row>
    <row r="2119" spans="1:16" x14ac:dyDescent="0.25">
      <c r="A2119" t="s">
        <v>689</v>
      </c>
      <c r="B2119" t="s">
        <v>694</v>
      </c>
      <c r="C2119" t="s">
        <v>695</v>
      </c>
      <c r="N2119">
        <v>529.31128170014995</v>
      </c>
      <c r="O2119">
        <v>-3585.8906593686202</v>
      </c>
      <c r="P2119">
        <v>-663533.12675642199</v>
      </c>
    </row>
    <row r="2120" spans="1:16" x14ac:dyDescent="0.25">
      <c r="A2120" t="s">
        <v>689</v>
      </c>
      <c r="B2120" t="s">
        <v>694</v>
      </c>
      <c r="C2120" t="s">
        <v>695</v>
      </c>
      <c r="N2120">
        <v>529.64723670987098</v>
      </c>
      <c r="O2120">
        <v>-3600.8050109979599</v>
      </c>
      <c r="P2120">
        <v>-666643.54173852201</v>
      </c>
    </row>
    <row r="2121" spans="1:16" x14ac:dyDescent="0.25">
      <c r="A2121" t="s">
        <v>689</v>
      </c>
      <c r="B2121" t="s">
        <v>694</v>
      </c>
      <c r="C2121" t="s">
        <v>695</v>
      </c>
      <c r="N2121">
        <v>529.98319171959099</v>
      </c>
      <c r="O2121">
        <v>-3615.7193626273001</v>
      </c>
      <c r="P2121">
        <v>-669753.95672063204</v>
      </c>
    </row>
    <row r="2122" spans="1:16" x14ac:dyDescent="0.25">
      <c r="A2122" t="s">
        <v>689</v>
      </c>
      <c r="B2122" t="s">
        <v>694</v>
      </c>
      <c r="C2122" t="s">
        <v>695</v>
      </c>
      <c r="N2122">
        <v>530.31914672931202</v>
      </c>
      <c r="O2122">
        <v>-3630.6337142566299</v>
      </c>
      <c r="P2122">
        <v>-672864.37170273205</v>
      </c>
    </row>
    <row r="2123" spans="1:16" x14ac:dyDescent="0.25">
      <c r="A2123" t="s">
        <v>689</v>
      </c>
      <c r="B2123" t="s">
        <v>694</v>
      </c>
      <c r="C2123" t="s">
        <v>695</v>
      </c>
      <c r="N2123">
        <v>530.65510173903203</v>
      </c>
      <c r="O2123">
        <v>-3645.5480658859701</v>
      </c>
      <c r="P2123">
        <v>-675974.78668483195</v>
      </c>
    </row>
    <row r="2124" spans="1:16" x14ac:dyDescent="0.25">
      <c r="A2124" t="s">
        <v>689</v>
      </c>
      <c r="B2124" t="s">
        <v>694</v>
      </c>
      <c r="C2124" t="s">
        <v>695</v>
      </c>
      <c r="D2124" s="2">
        <v>34527</v>
      </c>
      <c r="N2124">
        <v>530.99105674875295</v>
      </c>
      <c r="O2124">
        <v>-3660.4624175153099</v>
      </c>
      <c r="P2124">
        <v>-679085.20166694198</v>
      </c>
    </row>
    <row r="2125" spans="1:16" x14ac:dyDescent="0.25">
      <c r="A2125" t="s">
        <v>689</v>
      </c>
      <c r="B2125" t="s">
        <v>694</v>
      </c>
      <c r="C2125" t="s">
        <v>695</v>
      </c>
      <c r="N2125">
        <v>531.32701175847296</v>
      </c>
      <c r="O2125">
        <v>-3675.3767691446501</v>
      </c>
      <c r="P2125">
        <v>-682195.616649042</v>
      </c>
    </row>
    <row r="2126" spans="1:16" x14ac:dyDescent="0.25">
      <c r="A2126" t="s">
        <v>689</v>
      </c>
      <c r="B2126" t="s">
        <v>694</v>
      </c>
      <c r="C2126" t="s">
        <v>695</v>
      </c>
      <c r="D2126" s="2">
        <v>34700</v>
      </c>
      <c r="N2126">
        <v>531.662966768194</v>
      </c>
      <c r="O2126">
        <v>-3690.2911207739799</v>
      </c>
      <c r="P2126">
        <v>-685306.03163115098</v>
      </c>
    </row>
    <row r="2127" spans="1:16" x14ac:dyDescent="0.25">
      <c r="A2127" t="s">
        <v>689</v>
      </c>
      <c r="B2127" t="s">
        <v>694</v>
      </c>
      <c r="C2127" t="s">
        <v>695</v>
      </c>
      <c r="N2127">
        <v>531.99892177791401</v>
      </c>
      <c r="O2127">
        <v>-3705.2054724033201</v>
      </c>
      <c r="P2127">
        <v>-688416.446613251</v>
      </c>
    </row>
    <row r="2128" spans="1:16" x14ac:dyDescent="0.25">
      <c r="A2128" t="s">
        <v>689</v>
      </c>
      <c r="B2128" t="s">
        <v>694</v>
      </c>
      <c r="C2128" t="s">
        <v>695</v>
      </c>
      <c r="D2128" s="2">
        <v>35006</v>
      </c>
      <c r="N2128">
        <v>532.33487678763402</v>
      </c>
      <c r="O2128">
        <v>-3720.1198240326598</v>
      </c>
      <c r="P2128">
        <v>-691526.86159535102</v>
      </c>
    </row>
    <row r="2129" spans="1:16" x14ac:dyDescent="0.25">
      <c r="A2129" t="s">
        <v>689</v>
      </c>
      <c r="B2129" t="s">
        <v>694</v>
      </c>
      <c r="C2129" t="s">
        <v>695</v>
      </c>
      <c r="N2129">
        <v>532.67083179735505</v>
      </c>
      <c r="O2129">
        <v>-3735.0341756620001</v>
      </c>
      <c r="P2129">
        <v>-694637.27657746198</v>
      </c>
    </row>
    <row r="2130" spans="1:16" x14ac:dyDescent="0.25">
      <c r="A2130" t="s">
        <v>689</v>
      </c>
      <c r="B2130" t="s">
        <v>694</v>
      </c>
      <c r="C2130" t="s">
        <v>695</v>
      </c>
      <c r="D2130" s="2">
        <v>34976</v>
      </c>
      <c r="N2130">
        <v>533.00678680707495</v>
      </c>
      <c r="O2130">
        <v>-3749.9485272913298</v>
      </c>
      <c r="P2130">
        <v>-697747.69155956199</v>
      </c>
    </row>
    <row r="2131" spans="1:16" x14ac:dyDescent="0.25">
      <c r="A2131" t="s">
        <v>689</v>
      </c>
      <c r="B2131" t="s">
        <v>694</v>
      </c>
      <c r="C2131" t="s">
        <v>695</v>
      </c>
      <c r="N2131">
        <v>533.34274181679598</v>
      </c>
      <c r="O2131">
        <v>-3764.86287892067</v>
      </c>
      <c r="P2131">
        <v>-700858.10654166201</v>
      </c>
    </row>
    <row r="2132" spans="1:16" x14ac:dyDescent="0.25">
      <c r="A2132" t="s">
        <v>689</v>
      </c>
      <c r="B2132" t="s">
        <v>694</v>
      </c>
      <c r="C2132" t="s">
        <v>695</v>
      </c>
      <c r="N2132">
        <v>533.67869682651599</v>
      </c>
      <c r="O2132">
        <v>-3779.7772305500098</v>
      </c>
      <c r="P2132">
        <v>-703968.52152377204</v>
      </c>
    </row>
    <row r="2133" spans="1:16" x14ac:dyDescent="0.25">
      <c r="A2133" t="s">
        <v>689</v>
      </c>
      <c r="B2133" t="s">
        <v>694</v>
      </c>
      <c r="C2133" t="s">
        <v>695</v>
      </c>
      <c r="N2133">
        <v>534.01465183623702</v>
      </c>
      <c r="O2133">
        <v>-3794.69158217935</v>
      </c>
      <c r="P2133">
        <v>-707078.93650587206</v>
      </c>
    </row>
    <row r="2134" spans="1:16" x14ac:dyDescent="0.25">
      <c r="A2134" t="s">
        <v>689</v>
      </c>
      <c r="B2134" t="s">
        <v>694</v>
      </c>
      <c r="C2134" t="s">
        <v>695</v>
      </c>
      <c r="N2134">
        <v>534.35060684595703</v>
      </c>
      <c r="O2134">
        <v>-3809.6059338086902</v>
      </c>
      <c r="P2134">
        <v>-710189.35148797196</v>
      </c>
    </row>
    <row r="2135" spans="1:16" x14ac:dyDescent="0.25">
      <c r="A2135" t="s">
        <v>689</v>
      </c>
      <c r="B2135" t="s">
        <v>694</v>
      </c>
      <c r="C2135" t="s">
        <v>695</v>
      </c>
      <c r="N2135">
        <v>534.68656185567795</v>
      </c>
      <c r="O2135">
        <v>-3824.52028543802</v>
      </c>
      <c r="P2135">
        <v>-713299.76647008199</v>
      </c>
    </row>
    <row r="2136" spans="1:16" x14ac:dyDescent="0.25">
      <c r="A2136" t="s">
        <v>689</v>
      </c>
      <c r="B2136" t="s">
        <v>694</v>
      </c>
      <c r="C2136" t="s">
        <v>695</v>
      </c>
      <c r="D2136" s="2">
        <v>34705</v>
      </c>
      <c r="N2136">
        <v>535.02251686539796</v>
      </c>
      <c r="O2136">
        <v>-3839.4346370673602</v>
      </c>
      <c r="P2136">
        <v>-716410.18145218201</v>
      </c>
    </row>
    <row r="2137" spans="1:16" x14ac:dyDescent="0.25">
      <c r="A2137" t="s">
        <v>689</v>
      </c>
      <c r="B2137" t="s">
        <v>694</v>
      </c>
      <c r="C2137" t="s">
        <v>695</v>
      </c>
      <c r="D2137" s="2">
        <v>34978</v>
      </c>
      <c r="N2137">
        <v>535.35847187511899</v>
      </c>
      <c r="O2137">
        <v>-3854.3489886967</v>
      </c>
      <c r="P2137">
        <v>-719520.59643428097</v>
      </c>
    </row>
    <row r="2138" spans="1:16" x14ac:dyDescent="0.25">
      <c r="A2138" t="s">
        <v>689</v>
      </c>
      <c r="B2138" t="s">
        <v>694</v>
      </c>
      <c r="C2138" t="s">
        <v>695</v>
      </c>
      <c r="N2138">
        <v>535.694426884839</v>
      </c>
      <c r="O2138">
        <v>-3869.2633403260402</v>
      </c>
      <c r="P2138">
        <v>-722631.011416391</v>
      </c>
    </row>
    <row r="2139" spans="1:16" x14ac:dyDescent="0.25">
      <c r="A2139" t="s">
        <v>689</v>
      </c>
      <c r="B2139" t="s">
        <v>694</v>
      </c>
      <c r="C2139" t="s">
        <v>695</v>
      </c>
      <c r="N2139">
        <v>536.03038189456004</v>
      </c>
      <c r="O2139">
        <v>-3884.1776919553699</v>
      </c>
      <c r="P2139">
        <v>-725741.42639849102</v>
      </c>
    </row>
    <row r="2140" spans="1:16" x14ac:dyDescent="0.25">
      <c r="A2140" t="s">
        <v>689</v>
      </c>
      <c r="B2140" t="s">
        <v>694</v>
      </c>
      <c r="C2140" t="s">
        <v>695</v>
      </c>
      <c r="N2140">
        <v>536.36633690428005</v>
      </c>
      <c r="O2140">
        <v>-3899.0920435847102</v>
      </c>
      <c r="P2140">
        <v>-728851.84138060198</v>
      </c>
    </row>
    <row r="2141" spans="1:16" x14ac:dyDescent="0.25">
      <c r="A2141" t="s">
        <v>689</v>
      </c>
      <c r="B2141" t="s">
        <v>694</v>
      </c>
      <c r="C2141" t="s">
        <v>695</v>
      </c>
      <c r="N2141">
        <v>536.70229191400097</v>
      </c>
      <c r="O2141">
        <v>-3914.0063952140499</v>
      </c>
      <c r="P2141">
        <v>-731962.256362702</v>
      </c>
    </row>
    <row r="2142" spans="1:16" x14ac:dyDescent="0.25">
      <c r="A2142" t="s">
        <v>689</v>
      </c>
      <c r="B2142" t="s">
        <v>694</v>
      </c>
      <c r="C2142" t="s">
        <v>695</v>
      </c>
      <c r="D2142" s="2">
        <v>34738</v>
      </c>
      <c r="N2142">
        <v>537.03824692372098</v>
      </c>
      <c r="O2142">
        <v>-3928.9207468433901</v>
      </c>
      <c r="P2142">
        <v>-735072.67134480202</v>
      </c>
    </row>
    <row r="2143" spans="1:16" x14ac:dyDescent="0.25">
      <c r="A2143" t="s">
        <v>689</v>
      </c>
      <c r="B2143" t="s">
        <v>694</v>
      </c>
      <c r="C2143" t="s">
        <v>695</v>
      </c>
      <c r="N2143">
        <v>537.37420193344099</v>
      </c>
      <c r="O2143">
        <v>-3943.8350984727299</v>
      </c>
      <c r="P2143">
        <v>-738183.08632691205</v>
      </c>
    </row>
    <row r="2144" spans="1:16" x14ac:dyDescent="0.25">
      <c r="A2144" t="s">
        <v>689</v>
      </c>
      <c r="B2144" t="s">
        <v>694</v>
      </c>
      <c r="C2144" t="s">
        <v>695</v>
      </c>
      <c r="D2144" s="2">
        <v>34767</v>
      </c>
      <c r="N2144">
        <v>537.71015694316202</v>
      </c>
      <c r="O2144">
        <v>-3958.7494501020601</v>
      </c>
      <c r="P2144">
        <v>-741293.50130901195</v>
      </c>
    </row>
    <row r="2145" spans="1:16" x14ac:dyDescent="0.25">
      <c r="A2145" t="s">
        <v>689</v>
      </c>
      <c r="B2145" t="s">
        <v>694</v>
      </c>
      <c r="C2145" t="s">
        <v>695</v>
      </c>
      <c r="D2145" s="2">
        <v>34828</v>
      </c>
      <c r="N2145">
        <v>538.04611195288203</v>
      </c>
      <c r="O2145">
        <v>-3973.6638017313999</v>
      </c>
      <c r="P2145">
        <v>-744403.91629111196</v>
      </c>
    </row>
    <row r="2146" spans="1:16" x14ac:dyDescent="0.25">
      <c r="A2146" t="s">
        <v>689</v>
      </c>
      <c r="B2146" t="s">
        <v>694</v>
      </c>
      <c r="C2146" t="s">
        <v>695</v>
      </c>
      <c r="D2146" s="2">
        <v>34799</v>
      </c>
      <c r="N2146">
        <v>538.38206696260295</v>
      </c>
      <c r="O2146">
        <v>-3988.5781533607401</v>
      </c>
      <c r="P2146">
        <v>-747514.33127322199</v>
      </c>
    </row>
    <row r="2147" spans="1:16" x14ac:dyDescent="0.25">
      <c r="A2147" t="s">
        <v>689</v>
      </c>
      <c r="B2147" t="s">
        <v>694</v>
      </c>
      <c r="C2147" t="s">
        <v>695</v>
      </c>
      <c r="N2147">
        <v>538.71802197232296</v>
      </c>
      <c r="O2147">
        <v>-4003.4925049900799</v>
      </c>
      <c r="P2147">
        <v>-750624.74625532201</v>
      </c>
    </row>
    <row r="2148" spans="1:16" x14ac:dyDescent="0.25">
      <c r="A2148" t="s">
        <v>689</v>
      </c>
      <c r="B2148" t="s">
        <v>694</v>
      </c>
      <c r="C2148" t="s">
        <v>695</v>
      </c>
      <c r="D2148" s="2">
        <v>34769</v>
      </c>
      <c r="N2148">
        <v>539.05397698204399</v>
      </c>
      <c r="O2148">
        <v>-4018.4068566194101</v>
      </c>
      <c r="P2148">
        <v>-753735.16123742098</v>
      </c>
    </row>
    <row r="2149" spans="1:16" x14ac:dyDescent="0.25">
      <c r="A2149" t="s">
        <v>689</v>
      </c>
      <c r="B2149" t="s">
        <v>694</v>
      </c>
      <c r="C2149" t="s">
        <v>695</v>
      </c>
      <c r="N2149">
        <v>539.389931991764</v>
      </c>
      <c r="O2149">
        <v>-4033.3212082487498</v>
      </c>
      <c r="P2149">
        <v>-756845.57621953101</v>
      </c>
    </row>
    <row r="2150" spans="1:16" x14ac:dyDescent="0.25">
      <c r="A2150" t="s">
        <v>689</v>
      </c>
      <c r="B2150" t="s">
        <v>694</v>
      </c>
      <c r="C2150" t="s">
        <v>695</v>
      </c>
      <c r="N2150">
        <v>539.72588700148503</v>
      </c>
      <c r="O2150">
        <v>-4048.23555987809</v>
      </c>
      <c r="P2150">
        <v>-759955.99120163103</v>
      </c>
    </row>
    <row r="2151" spans="1:16" x14ac:dyDescent="0.25">
      <c r="A2151" t="s">
        <v>689</v>
      </c>
      <c r="B2151" t="s">
        <v>694</v>
      </c>
      <c r="C2151" t="s">
        <v>695</v>
      </c>
      <c r="D2151" s="2">
        <v>34711</v>
      </c>
      <c r="N2151">
        <v>540.06184201120504</v>
      </c>
      <c r="O2151">
        <v>-4063.1499115074298</v>
      </c>
      <c r="P2151">
        <v>-763066.40618373198</v>
      </c>
    </row>
    <row r="2152" spans="1:16" x14ac:dyDescent="0.25">
      <c r="A2152" t="s">
        <v>689</v>
      </c>
      <c r="B2152" t="s">
        <v>694</v>
      </c>
      <c r="C2152" t="s">
        <v>695</v>
      </c>
      <c r="D2152" s="2">
        <v>34954</v>
      </c>
      <c r="N2152">
        <v>540.39779702092596</v>
      </c>
      <c r="O2152">
        <v>-4078.06426313676</v>
      </c>
      <c r="P2152">
        <v>-766176.821165842</v>
      </c>
    </row>
    <row r="2153" spans="1:16" x14ac:dyDescent="0.25">
      <c r="A2153" t="s">
        <v>689</v>
      </c>
      <c r="B2153" t="s">
        <v>694</v>
      </c>
      <c r="C2153" t="s">
        <v>695</v>
      </c>
      <c r="N2153">
        <v>540.73375203064597</v>
      </c>
      <c r="O2153">
        <v>-4092.9786147660998</v>
      </c>
      <c r="P2153">
        <v>-769287.23614794202</v>
      </c>
    </row>
    <row r="2154" spans="1:16" x14ac:dyDescent="0.25">
      <c r="A2154" t="s">
        <v>689</v>
      </c>
      <c r="B2154" t="s">
        <v>694</v>
      </c>
      <c r="C2154" t="s">
        <v>695</v>
      </c>
      <c r="D2154" s="2">
        <v>35186</v>
      </c>
      <c r="N2154">
        <v>541.06970704036701</v>
      </c>
      <c r="O2154">
        <v>-4107.8929663954405</v>
      </c>
      <c r="P2154">
        <v>-772397.65113005205</v>
      </c>
    </row>
    <row r="2155" spans="1:16" x14ac:dyDescent="0.25">
      <c r="A2155" t="s">
        <v>689</v>
      </c>
      <c r="B2155" t="s">
        <v>694</v>
      </c>
      <c r="C2155" t="s">
        <v>695</v>
      </c>
      <c r="D2155" s="2">
        <v>35278</v>
      </c>
      <c r="N2155">
        <v>541.40566205008702</v>
      </c>
      <c r="O2155">
        <v>-4122.8073180247802</v>
      </c>
      <c r="P2155">
        <v>-775508.06611215195</v>
      </c>
    </row>
    <row r="2156" spans="1:16" x14ac:dyDescent="0.25">
      <c r="A2156" t="s">
        <v>689</v>
      </c>
      <c r="B2156" t="s">
        <v>694</v>
      </c>
      <c r="C2156" t="s">
        <v>695</v>
      </c>
      <c r="N2156">
        <v>541.74161705980805</v>
      </c>
      <c r="O2156">
        <v>-4137.72166965411</v>
      </c>
      <c r="P2156">
        <v>-778618.48109425197</v>
      </c>
    </row>
    <row r="2157" spans="1:16" x14ac:dyDescent="0.25">
      <c r="A2157" t="s">
        <v>689</v>
      </c>
      <c r="B2157" t="s">
        <v>694</v>
      </c>
      <c r="C2157" t="s">
        <v>695</v>
      </c>
      <c r="D2157" s="2">
        <v>35218</v>
      </c>
      <c r="N2157">
        <v>542.07757206952795</v>
      </c>
      <c r="O2157">
        <v>-4152.6360212834497</v>
      </c>
      <c r="P2157">
        <v>-781728.896076362</v>
      </c>
    </row>
    <row r="2158" spans="1:16" x14ac:dyDescent="0.25">
      <c r="A2158" t="s">
        <v>689</v>
      </c>
      <c r="B2158" t="s">
        <v>694</v>
      </c>
      <c r="C2158" t="s">
        <v>695</v>
      </c>
      <c r="D2158" s="2">
        <v>35371</v>
      </c>
      <c r="N2158">
        <v>542.41352707924796</v>
      </c>
      <c r="O2158">
        <v>-4167.5503729127904</v>
      </c>
      <c r="P2158">
        <v>-784839.31105846202</v>
      </c>
    </row>
    <row r="2159" spans="1:16" x14ac:dyDescent="0.25">
      <c r="A2159" t="s">
        <v>689</v>
      </c>
      <c r="B2159" t="s">
        <v>694</v>
      </c>
      <c r="C2159" t="s">
        <v>695</v>
      </c>
      <c r="D2159" s="2">
        <v>35401</v>
      </c>
      <c r="N2159">
        <v>542.74948208896899</v>
      </c>
      <c r="O2159">
        <v>-4182.4647245421302</v>
      </c>
      <c r="P2159">
        <v>-787949.72604056098</v>
      </c>
    </row>
    <row r="2160" spans="1:16" x14ac:dyDescent="0.25">
      <c r="A2160" t="s">
        <v>689</v>
      </c>
      <c r="B2160" t="s">
        <v>694</v>
      </c>
      <c r="C2160" t="s">
        <v>695</v>
      </c>
      <c r="N2160">
        <v>543.085437098689</v>
      </c>
      <c r="O2160">
        <v>-4197.3790761714699</v>
      </c>
      <c r="P2160">
        <v>-791060.14102267101</v>
      </c>
    </row>
    <row r="2161" spans="1:16" x14ac:dyDescent="0.25">
      <c r="A2161" t="s">
        <v>689</v>
      </c>
      <c r="B2161" t="s">
        <v>694</v>
      </c>
      <c r="C2161" t="s">
        <v>695</v>
      </c>
      <c r="N2161">
        <v>543.42139210841003</v>
      </c>
      <c r="O2161">
        <v>-4212.2934278007997</v>
      </c>
      <c r="P2161">
        <v>-794170.55600477103</v>
      </c>
    </row>
    <row r="2162" spans="1:16" x14ac:dyDescent="0.25">
      <c r="A2162" t="s">
        <v>689</v>
      </c>
      <c r="B2162" t="s">
        <v>694</v>
      </c>
      <c r="C2162" t="s">
        <v>695</v>
      </c>
      <c r="D2162" s="2">
        <v>35098</v>
      </c>
      <c r="N2162">
        <v>543.75734711813004</v>
      </c>
      <c r="O2162">
        <v>-4227.2077794301404</v>
      </c>
      <c r="P2162">
        <v>-797280.97098687198</v>
      </c>
    </row>
    <row r="2163" spans="1:16" x14ac:dyDescent="0.25">
      <c r="A2163" t="s">
        <v>689</v>
      </c>
      <c r="B2163" t="s">
        <v>694</v>
      </c>
      <c r="C2163" t="s">
        <v>695</v>
      </c>
      <c r="D2163" s="2">
        <v>35249</v>
      </c>
      <c r="N2163">
        <v>544.09330212785096</v>
      </c>
      <c r="O2163">
        <v>-4242.1221310594801</v>
      </c>
      <c r="P2163">
        <v>-800391.38596898201</v>
      </c>
    </row>
    <row r="2164" spans="1:16" x14ac:dyDescent="0.25">
      <c r="A2164" t="s">
        <v>689</v>
      </c>
      <c r="B2164" t="s">
        <v>694</v>
      </c>
      <c r="C2164" t="s">
        <v>695</v>
      </c>
      <c r="N2164">
        <v>544.42925713757097</v>
      </c>
      <c r="O2164">
        <v>-4257.0364826888199</v>
      </c>
      <c r="P2164">
        <v>-803501.80095108203</v>
      </c>
    </row>
    <row r="2165" spans="1:16" x14ac:dyDescent="0.25">
      <c r="A2165" t="s">
        <v>689</v>
      </c>
      <c r="B2165" t="s">
        <v>694</v>
      </c>
      <c r="C2165" t="s">
        <v>695</v>
      </c>
      <c r="N2165">
        <v>544.765212147292</v>
      </c>
      <c r="O2165">
        <v>-4271.9508343181496</v>
      </c>
      <c r="P2165">
        <v>-806612.21593318204</v>
      </c>
    </row>
    <row r="2166" spans="1:16" x14ac:dyDescent="0.25">
      <c r="A2166" t="s">
        <v>689</v>
      </c>
      <c r="B2166" t="s">
        <v>694</v>
      </c>
      <c r="C2166" t="s">
        <v>695</v>
      </c>
      <c r="N2166">
        <v>545.10116715701201</v>
      </c>
      <c r="O2166">
        <v>-4286.8651859474903</v>
      </c>
      <c r="P2166">
        <v>-809722.63091529196</v>
      </c>
    </row>
    <row r="2167" spans="1:16" x14ac:dyDescent="0.25">
      <c r="A2167" t="s">
        <v>689</v>
      </c>
      <c r="B2167" t="s">
        <v>694</v>
      </c>
      <c r="C2167" t="s">
        <v>695</v>
      </c>
      <c r="D2167" s="2">
        <v>35099</v>
      </c>
      <c r="N2167">
        <v>545.43712216673305</v>
      </c>
      <c r="O2167">
        <v>-4301.7795375768301</v>
      </c>
      <c r="P2167">
        <v>-812833.04589739197</v>
      </c>
    </row>
    <row r="2168" spans="1:16" x14ac:dyDescent="0.25">
      <c r="A2168" t="s">
        <v>689</v>
      </c>
      <c r="B2168" t="s">
        <v>694</v>
      </c>
      <c r="C2168" t="s">
        <v>695</v>
      </c>
      <c r="D2168" s="2">
        <v>35069</v>
      </c>
      <c r="N2168">
        <v>545.77307717645294</v>
      </c>
      <c r="O2168">
        <v>-4316.6938892061698</v>
      </c>
      <c r="P2168">
        <v>-815943.460879502</v>
      </c>
    </row>
    <row r="2169" spans="1:16" x14ac:dyDescent="0.25">
      <c r="A2169" t="s">
        <v>689</v>
      </c>
      <c r="B2169" t="s">
        <v>694</v>
      </c>
      <c r="C2169" t="s">
        <v>695</v>
      </c>
      <c r="D2169" s="2">
        <v>35251</v>
      </c>
      <c r="N2169">
        <v>546.10903218617398</v>
      </c>
      <c r="O2169">
        <v>-4331.6082408355096</v>
      </c>
      <c r="P2169">
        <v>-819053.87586160097</v>
      </c>
    </row>
    <row r="2170" spans="1:16" x14ac:dyDescent="0.25">
      <c r="A2170" t="s">
        <v>689</v>
      </c>
      <c r="B2170" t="s">
        <v>694</v>
      </c>
      <c r="C2170" t="s">
        <v>695</v>
      </c>
      <c r="D2170" s="2">
        <v>35404</v>
      </c>
      <c r="N2170">
        <v>546.44498719589399</v>
      </c>
      <c r="O2170">
        <v>-4346.5225924648403</v>
      </c>
      <c r="P2170">
        <v>-822164.29084370099</v>
      </c>
    </row>
    <row r="2171" spans="1:16" x14ac:dyDescent="0.25">
      <c r="A2171" t="s">
        <v>689</v>
      </c>
      <c r="B2171" t="s">
        <v>694</v>
      </c>
      <c r="C2171" t="s">
        <v>695</v>
      </c>
      <c r="N2171">
        <v>546.78094220561502</v>
      </c>
      <c r="O2171">
        <v>-4361.43694409418</v>
      </c>
      <c r="P2171">
        <v>-825274.70582581102</v>
      </c>
    </row>
    <row r="2172" spans="1:16" x14ac:dyDescent="0.25">
      <c r="A2172" t="s">
        <v>689</v>
      </c>
      <c r="B2172" t="s">
        <v>694</v>
      </c>
      <c r="C2172" t="s">
        <v>695</v>
      </c>
      <c r="D2172" s="2">
        <v>33276</v>
      </c>
      <c r="N2172">
        <v>547.11689721533503</v>
      </c>
      <c r="O2172">
        <v>-4376.3512957235198</v>
      </c>
      <c r="P2172">
        <v>-828385.12080791197</v>
      </c>
    </row>
    <row r="2173" spans="1:16" x14ac:dyDescent="0.25">
      <c r="A2173" t="s">
        <v>689</v>
      </c>
      <c r="B2173" t="s">
        <v>694</v>
      </c>
      <c r="C2173" t="s">
        <v>695</v>
      </c>
      <c r="N2173">
        <v>547.45285222505595</v>
      </c>
      <c r="O2173">
        <v>-4391.2656473528596</v>
      </c>
      <c r="P2173">
        <v>-831495.53579001199</v>
      </c>
    </row>
    <row r="2174" spans="1:16" x14ac:dyDescent="0.25">
      <c r="A2174" t="s">
        <v>689</v>
      </c>
      <c r="B2174" t="s">
        <v>694</v>
      </c>
      <c r="C2174" t="s">
        <v>695</v>
      </c>
      <c r="D2174" s="2">
        <v>33458</v>
      </c>
      <c r="N2174">
        <v>547.78880723477596</v>
      </c>
      <c r="O2174">
        <v>-4406.1799989821902</v>
      </c>
      <c r="P2174">
        <v>-834605.95077212201</v>
      </c>
    </row>
    <row r="2175" spans="1:16" x14ac:dyDescent="0.25">
      <c r="A2175" t="s">
        <v>689</v>
      </c>
      <c r="B2175" t="s">
        <v>694</v>
      </c>
      <c r="C2175" t="s">
        <v>695</v>
      </c>
      <c r="N2175">
        <v>548.12476224449597</v>
      </c>
      <c r="O2175">
        <v>-4421.09435061153</v>
      </c>
      <c r="P2175">
        <v>-837716.36575422203</v>
      </c>
    </row>
    <row r="2176" spans="1:16" x14ac:dyDescent="0.25">
      <c r="A2176" t="s">
        <v>689</v>
      </c>
      <c r="B2176" t="s">
        <v>694</v>
      </c>
      <c r="C2176" t="s">
        <v>695</v>
      </c>
      <c r="N2176">
        <v>548.460717254217</v>
      </c>
      <c r="O2176">
        <v>-4436.0087022408698</v>
      </c>
      <c r="P2176">
        <v>-840826.78073632205</v>
      </c>
    </row>
    <row r="2177" spans="1:16" x14ac:dyDescent="0.25">
      <c r="A2177" t="s">
        <v>689</v>
      </c>
      <c r="B2177" t="s">
        <v>694</v>
      </c>
      <c r="C2177" t="s">
        <v>695</v>
      </c>
      <c r="D2177" s="2">
        <v>33279</v>
      </c>
      <c r="N2177">
        <v>548.79667226393701</v>
      </c>
      <c r="O2177">
        <v>-4450.9230538702104</v>
      </c>
      <c r="P2177">
        <v>-843937.19571843196</v>
      </c>
    </row>
    <row r="2178" spans="1:16" x14ac:dyDescent="0.25">
      <c r="A2178" t="s">
        <v>689</v>
      </c>
      <c r="B2178" t="s">
        <v>694</v>
      </c>
      <c r="C2178" t="s">
        <v>695</v>
      </c>
      <c r="D2178" s="2">
        <v>33552</v>
      </c>
      <c r="N2178">
        <v>549.13262727365804</v>
      </c>
      <c r="O2178">
        <v>-4465.8374054995402</v>
      </c>
      <c r="P2178">
        <v>-847047.61070053198</v>
      </c>
    </row>
    <row r="2179" spans="1:16" x14ac:dyDescent="0.25">
      <c r="A2179" t="s">
        <v>689</v>
      </c>
      <c r="B2179" t="s">
        <v>694</v>
      </c>
      <c r="C2179" t="s">
        <v>695</v>
      </c>
      <c r="N2179">
        <v>549.46858228337805</v>
      </c>
      <c r="O2179">
        <v>-4480.7517571288799</v>
      </c>
      <c r="P2179">
        <v>-850158.025682632</v>
      </c>
    </row>
    <row r="2180" spans="1:16" x14ac:dyDescent="0.25">
      <c r="A2180" t="s">
        <v>689</v>
      </c>
      <c r="B2180" t="s">
        <v>694</v>
      </c>
      <c r="C2180" t="s">
        <v>695</v>
      </c>
      <c r="D2180" s="2">
        <v>33369</v>
      </c>
      <c r="N2180">
        <v>549.80453729309897</v>
      </c>
      <c r="O2180">
        <v>-4495.6661087582197</v>
      </c>
      <c r="P2180">
        <v>-853268.44066474098</v>
      </c>
    </row>
    <row r="2181" spans="1:16" x14ac:dyDescent="0.25">
      <c r="A2181" t="s">
        <v>689</v>
      </c>
      <c r="B2181" t="s">
        <v>694</v>
      </c>
      <c r="C2181" t="s">
        <v>695</v>
      </c>
      <c r="D2181" s="2">
        <v>33430</v>
      </c>
      <c r="N2181">
        <v>550.14049230281898</v>
      </c>
      <c r="O2181">
        <v>-4510.5804603875604</v>
      </c>
      <c r="P2181">
        <v>-856378.855646841</v>
      </c>
    </row>
    <row r="2182" spans="1:16" x14ac:dyDescent="0.25">
      <c r="A2182" t="s">
        <v>689</v>
      </c>
      <c r="B2182" t="s">
        <v>694</v>
      </c>
      <c r="C2182" t="s">
        <v>695</v>
      </c>
      <c r="N2182">
        <v>550.47644731254002</v>
      </c>
      <c r="O2182">
        <v>-4525.4948120168901</v>
      </c>
      <c r="P2182">
        <v>-859489.27062895102</v>
      </c>
    </row>
    <row r="2183" spans="1:16" x14ac:dyDescent="0.25">
      <c r="A2183" t="s">
        <v>689</v>
      </c>
      <c r="B2183" t="s">
        <v>694</v>
      </c>
      <c r="C2183" t="s">
        <v>695</v>
      </c>
      <c r="D2183" s="2">
        <v>33281</v>
      </c>
      <c r="N2183">
        <v>550.81240232226003</v>
      </c>
      <c r="O2183">
        <v>-4540.4091636462299</v>
      </c>
      <c r="P2183">
        <v>-862599.68561105197</v>
      </c>
    </row>
    <row r="2184" spans="1:16" x14ac:dyDescent="0.25">
      <c r="A2184" t="s">
        <v>689</v>
      </c>
      <c r="B2184" t="s">
        <v>694</v>
      </c>
      <c r="C2184" t="s">
        <v>695</v>
      </c>
      <c r="D2184" s="2">
        <v>33554</v>
      </c>
      <c r="N2184">
        <v>551.14835733198095</v>
      </c>
      <c r="O2184">
        <v>-4555.3235152755697</v>
      </c>
      <c r="P2184">
        <v>-865710.10059315199</v>
      </c>
    </row>
    <row r="2185" spans="1:16" x14ac:dyDescent="0.25">
      <c r="A2185" t="s">
        <v>689</v>
      </c>
      <c r="B2185" t="s">
        <v>694</v>
      </c>
      <c r="C2185" t="s">
        <v>695</v>
      </c>
      <c r="N2185">
        <v>551.48431234170096</v>
      </c>
      <c r="O2185">
        <v>-4570.2378669049103</v>
      </c>
      <c r="P2185">
        <v>-868820.51557526202</v>
      </c>
    </row>
    <row r="2186" spans="1:16" x14ac:dyDescent="0.25">
      <c r="A2186" t="s">
        <v>689</v>
      </c>
      <c r="B2186" t="s">
        <v>694</v>
      </c>
      <c r="C2186" t="s">
        <v>695</v>
      </c>
      <c r="N2186">
        <v>551.82026735142199</v>
      </c>
      <c r="O2186">
        <v>-4585.1522185342501</v>
      </c>
      <c r="P2186">
        <v>-871930.93055736204</v>
      </c>
    </row>
    <row r="2187" spans="1:16" x14ac:dyDescent="0.25">
      <c r="A2187" t="s">
        <v>689</v>
      </c>
      <c r="B2187" t="s">
        <v>694</v>
      </c>
      <c r="C2187" t="s">
        <v>695</v>
      </c>
      <c r="D2187" s="2">
        <v>33726</v>
      </c>
      <c r="N2187">
        <v>552.156222361142</v>
      </c>
      <c r="O2187">
        <v>-4600.0665701635799</v>
      </c>
      <c r="P2187">
        <v>-875041.34553946205</v>
      </c>
    </row>
    <row r="2188" spans="1:16" x14ac:dyDescent="0.25">
      <c r="A2188" t="s">
        <v>689</v>
      </c>
      <c r="B2188" t="s">
        <v>694</v>
      </c>
      <c r="C2188" t="s">
        <v>695</v>
      </c>
      <c r="N2188">
        <v>552.49217737086303</v>
      </c>
      <c r="O2188">
        <v>-4614.9809217929196</v>
      </c>
      <c r="P2188">
        <v>-878151.76052157197</v>
      </c>
    </row>
    <row r="2189" spans="1:16" x14ac:dyDescent="0.25">
      <c r="A2189" t="s">
        <v>689</v>
      </c>
      <c r="B2189" t="s">
        <v>694</v>
      </c>
      <c r="C2189" t="s">
        <v>695</v>
      </c>
      <c r="D2189" s="2">
        <v>33639</v>
      </c>
      <c r="N2189">
        <v>552.82813238058304</v>
      </c>
      <c r="O2189">
        <v>-4629.8952734222603</v>
      </c>
      <c r="P2189">
        <v>-881262.17550367198</v>
      </c>
    </row>
    <row r="2190" spans="1:16" x14ac:dyDescent="0.25">
      <c r="A2190" t="s">
        <v>689</v>
      </c>
      <c r="B2190" t="s">
        <v>694</v>
      </c>
      <c r="C2190" t="s">
        <v>695</v>
      </c>
      <c r="N2190">
        <v>553.16408739030305</v>
      </c>
      <c r="O2190">
        <v>-4644.8096250516001</v>
      </c>
      <c r="P2190">
        <v>-884372.590485772</v>
      </c>
    </row>
    <row r="2191" spans="1:16" x14ac:dyDescent="0.25">
      <c r="A2191" t="s">
        <v>689</v>
      </c>
      <c r="B2191" t="s">
        <v>694</v>
      </c>
      <c r="C2191" t="s">
        <v>695</v>
      </c>
      <c r="D2191" s="2">
        <v>33640</v>
      </c>
      <c r="N2191">
        <v>553.50004240002397</v>
      </c>
      <c r="O2191">
        <v>-4659.7239766809298</v>
      </c>
      <c r="P2191">
        <v>-887483.00546788098</v>
      </c>
    </row>
    <row r="2192" spans="1:16" x14ac:dyDescent="0.25">
      <c r="A2192" t="s">
        <v>689</v>
      </c>
      <c r="B2192" t="s">
        <v>694</v>
      </c>
      <c r="C2192" t="s">
        <v>695</v>
      </c>
      <c r="D2192" s="2">
        <v>33822</v>
      </c>
      <c r="N2192">
        <v>553.83599740974398</v>
      </c>
      <c r="O2192">
        <v>-4674.6383283102696</v>
      </c>
      <c r="P2192">
        <v>-890593.420449981</v>
      </c>
    </row>
    <row r="2193" spans="1:16" x14ac:dyDescent="0.25">
      <c r="A2193" t="s">
        <v>689</v>
      </c>
      <c r="B2193" t="s">
        <v>694</v>
      </c>
      <c r="C2193" t="s">
        <v>695</v>
      </c>
      <c r="D2193" s="2">
        <v>33670</v>
      </c>
      <c r="N2193">
        <v>554.17195241946501</v>
      </c>
      <c r="O2193">
        <v>-4689.5526799396102</v>
      </c>
      <c r="P2193">
        <v>-893703.83543209103</v>
      </c>
    </row>
    <row r="2194" spans="1:16" x14ac:dyDescent="0.25">
      <c r="A2194" t="s">
        <v>689</v>
      </c>
      <c r="B2194" t="s">
        <v>694</v>
      </c>
      <c r="C2194" t="s">
        <v>695</v>
      </c>
      <c r="D2194" s="2">
        <v>33643</v>
      </c>
      <c r="N2194">
        <v>554.50790742918502</v>
      </c>
      <c r="O2194">
        <v>-4704.46703156895</v>
      </c>
      <c r="P2194">
        <v>-896814.25041419198</v>
      </c>
    </row>
    <row r="2195" spans="1:16" x14ac:dyDescent="0.25">
      <c r="A2195" t="s">
        <v>689</v>
      </c>
      <c r="B2195" t="s">
        <v>694</v>
      </c>
      <c r="C2195" t="s">
        <v>695</v>
      </c>
      <c r="D2195" s="2">
        <v>33644</v>
      </c>
      <c r="N2195">
        <v>554.84386243890594</v>
      </c>
      <c r="O2195">
        <v>-4719.3813831982798</v>
      </c>
      <c r="P2195">
        <v>-899924.665396292</v>
      </c>
    </row>
    <row r="2196" spans="1:16" x14ac:dyDescent="0.25">
      <c r="A2196" t="s">
        <v>689</v>
      </c>
      <c r="B2196" t="s">
        <v>694</v>
      </c>
      <c r="C2196" t="s">
        <v>695</v>
      </c>
      <c r="D2196" s="2">
        <v>33645</v>
      </c>
      <c r="N2196">
        <v>555.17981744862595</v>
      </c>
      <c r="O2196">
        <v>-4734.2957348276204</v>
      </c>
      <c r="P2196">
        <v>-903035.08037840202</v>
      </c>
    </row>
    <row r="2197" spans="1:16" x14ac:dyDescent="0.25">
      <c r="A2197" t="s">
        <v>689</v>
      </c>
      <c r="B2197" t="s">
        <v>694</v>
      </c>
      <c r="C2197" t="s">
        <v>695</v>
      </c>
      <c r="D2197" s="2">
        <v>33646</v>
      </c>
      <c r="N2197">
        <v>555.51577245834699</v>
      </c>
      <c r="O2197">
        <v>-4749.2100864569602</v>
      </c>
      <c r="P2197">
        <v>-906145.49536050204</v>
      </c>
    </row>
    <row r="2198" spans="1:16" x14ac:dyDescent="0.25">
      <c r="A2198" t="s">
        <v>689</v>
      </c>
      <c r="B2198" t="s">
        <v>694</v>
      </c>
      <c r="C2198" t="s">
        <v>695</v>
      </c>
      <c r="N2198">
        <v>555.851727468067</v>
      </c>
      <c r="O2198">
        <v>-4764.1244380863</v>
      </c>
      <c r="P2198">
        <v>-909255.91034260194</v>
      </c>
    </row>
    <row r="2199" spans="1:16" x14ac:dyDescent="0.25">
      <c r="A2199" t="s">
        <v>689</v>
      </c>
      <c r="B2199" t="s">
        <v>694</v>
      </c>
      <c r="C2199" t="s">
        <v>695</v>
      </c>
      <c r="D2199" s="2">
        <v>33970</v>
      </c>
      <c r="N2199">
        <v>556.18768247778803</v>
      </c>
      <c r="O2199">
        <v>-4779.0387897156397</v>
      </c>
      <c r="P2199">
        <v>-912366.32532471197</v>
      </c>
    </row>
    <row r="2200" spans="1:16" x14ac:dyDescent="0.25">
      <c r="A2200" t="s">
        <v>689</v>
      </c>
      <c r="B2200" t="s">
        <v>694</v>
      </c>
      <c r="C2200" t="s">
        <v>695</v>
      </c>
      <c r="N2200">
        <v>556.52363748750804</v>
      </c>
      <c r="O2200">
        <v>-4793.9531413449704</v>
      </c>
      <c r="P2200">
        <v>-915476.74030681199</v>
      </c>
    </row>
    <row r="2201" spans="1:16" x14ac:dyDescent="0.25">
      <c r="A2201" t="s">
        <v>689</v>
      </c>
      <c r="B2201" t="s">
        <v>694</v>
      </c>
      <c r="C2201" t="s">
        <v>695</v>
      </c>
      <c r="D2201" s="2">
        <v>34185</v>
      </c>
      <c r="N2201">
        <v>556.85959249722896</v>
      </c>
      <c r="O2201">
        <v>-4808.8674929743102</v>
      </c>
      <c r="P2201">
        <v>-918587.15528891201</v>
      </c>
    </row>
    <row r="2202" spans="1:16" x14ac:dyDescent="0.25">
      <c r="A2202" t="s">
        <v>689</v>
      </c>
      <c r="B2202" t="s">
        <v>694</v>
      </c>
      <c r="C2202" t="s">
        <v>695</v>
      </c>
      <c r="N2202">
        <v>557.19554750694897</v>
      </c>
      <c r="O2202">
        <v>-4823.7818446036499</v>
      </c>
      <c r="P2202">
        <v>-921697.57027102099</v>
      </c>
    </row>
    <row r="2203" spans="1:16" x14ac:dyDescent="0.25">
      <c r="A2203" t="s">
        <v>689</v>
      </c>
      <c r="B2203" t="s">
        <v>694</v>
      </c>
      <c r="C2203" t="s">
        <v>695</v>
      </c>
      <c r="D2203" s="2">
        <v>34033</v>
      </c>
      <c r="N2203">
        <v>557.53150251667</v>
      </c>
      <c r="O2203">
        <v>-4838.6961962329897</v>
      </c>
      <c r="P2203">
        <v>-924807.98525312101</v>
      </c>
    </row>
    <row r="2204" spans="1:16" x14ac:dyDescent="0.25">
      <c r="A2204" t="s">
        <v>689</v>
      </c>
      <c r="B2204" t="s">
        <v>694</v>
      </c>
      <c r="C2204" t="s">
        <v>695</v>
      </c>
      <c r="N2204">
        <v>557.86745752639001</v>
      </c>
      <c r="O2204">
        <v>-4853.6105478623203</v>
      </c>
      <c r="P2204">
        <v>-927918.40023522102</v>
      </c>
    </row>
    <row r="2205" spans="1:16" x14ac:dyDescent="0.25">
      <c r="A2205" t="s">
        <v>689</v>
      </c>
      <c r="B2205" t="s">
        <v>694</v>
      </c>
      <c r="C2205" t="s">
        <v>695</v>
      </c>
      <c r="N2205">
        <v>558.20341253611105</v>
      </c>
      <c r="O2205">
        <v>-4868.5248994916601</v>
      </c>
      <c r="P2205">
        <v>-931028.81521733198</v>
      </c>
    </row>
    <row r="2206" spans="1:16" x14ac:dyDescent="0.25">
      <c r="A2206" t="s">
        <v>689</v>
      </c>
      <c r="B2206" t="s">
        <v>694</v>
      </c>
      <c r="C2206" t="s">
        <v>695</v>
      </c>
      <c r="D2206" s="2">
        <v>34131</v>
      </c>
      <c r="N2206">
        <v>558.53936754583106</v>
      </c>
      <c r="O2206">
        <v>-4883.4392511209999</v>
      </c>
      <c r="P2206">
        <v>-934139.230199432</v>
      </c>
    </row>
    <row r="2207" spans="1:16" x14ac:dyDescent="0.25">
      <c r="A2207" t="s">
        <v>689</v>
      </c>
      <c r="B2207" t="s">
        <v>694</v>
      </c>
      <c r="C2207" t="s">
        <v>695</v>
      </c>
      <c r="N2207">
        <v>558.87532255555095</v>
      </c>
      <c r="O2207">
        <v>-4898.3536027503396</v>
      </c>
      <c r="P2207">
        <v>-937249.64518154203</v>
      </c>
    </row>
    <row r="2208" spans="1:16" x14ac:dyDescent="0.25">
      <c r="A2208" t="s">
        <v>689</v>
      </c>
      <c r="B2208" t="s">
        <v>694</v>
      </c>
      <c r="C2208" t="s">
        <v>695</v>
      </c>
      <c r="N2208">
        <v>559.21127756527198</v>
      </c>
      <c r="O2208">
        <v>-4913.2679543796803</v>
      </c>
      <c r="P2208">
        <v>-940360.06016364205</v>
      </c>
    </row>
    <row r="2209" spans="1:16" x14ac:dyDescent="0.25">
      <c r="A2209" t="s">
        <v>689</v>
      </c>
      <c r="B2209" t="s">
        <v>694</v>
      </c>
      <c r="C2209" t="s">
        <v>695</v>
      </c>
      <c r="N2209">
        <v>559.54723257499199</v>
      </c>
      <c r="O2209">
        <v>-4928.1823060090101</v>
      </c>
      <c r="P2209">
        <v>-943470.47514574195</v>
      </c>
    </row>
    <row r="2210" spans="1:16" x14ac:dyDescent="0.25">
      <c r="A2210" t="s">
        <v>689</v>
      </c>
      <c r="B2210" t="s">
        <v>694</v>
      </c>
      <c r="C2210" t="s">
        <v>695</v>
      </c>
      <c r="D2210" s="2">
        <v>34012</v>
      </c>
      <c r="N2210">
        <v>559.88318758471303</v>
      </c>
      <c r="O2210">
        <v>-4943.0966576383498</v>
      </c>
      <c r="P2210">
        <v>-946580.89012785198</v>
      </c>
    </row>
    <row r="2211" spans="1:16" x14ac:dyDescent="0.25">
      <c r="A2211" t="s">
        <v>689</v>
      </c>
      <c r="B2211" t="s">
        <v>694</v>
      </c>
      <c r="C2211" t="s">
        <v>695</v>
      </c>
      <c r="D2211" s="2">
        <v>34071</v>
      </c>
      <c r="N2211">
        <v>560.21914259443304</v>
      </c>
      <c r="O2211">
        <v>-4958.0110092676896</v>
      </c>
      <c r="P2211">
        <v>-949691.30510995199</v>
      </c>
    </row>
    <row r="2212" spans="1:16" x14ac:dyDescent="0.25">
      <c r="A2212" t="s">
        <v>689</v>
      </c>
      <c r="B2212" t="s">
        <v>694</v>
      </c>
      <c r="C2212" t="s">
        <v>695</v>
      </c>
      <c r="N2212">
        <v>560.55509760415396</v>
      </c>
      <c r="O2212">
        <v>-4972.9253608970303</v>
      </c>
      <c r="P2212">
        <v>-952801.72009205201</v>
      </c>
    </row>
    <row r="2213" spans="1:16" x14ac:dyDescent="0.25">
      <c r="A2213" t="s">
        <v>689</v>
      </c>
      <c r="B2213" t="s">
        <v>694</v>
      </c>
      <c r="C2213" t="s">
        <v>695</v>
      </c>
      <c r="N2213">
        <v>560.89105261387397</v>
      </c>
      <c r="O2213">
        <v>-4987.83971252636</v>
      </c>
      <c r="P2213">
        <v>-955912.13507416099</v>
      </c>
    </row>
    <row r="2214" spans="1:16" x14ac:dyDescent="0.25">
      <c r="A2214" t="s">
        <v>689</v>
      </c>
      <c r="B2214" t="s">
        <v>694</v>
      </c>
      <c r="C2214" t="s">
        <v>695</v>
      </c>
      <c r="D2214" s="2">
        <v>34486</v>
      </c>
      <c r="N2214">
        <v>561.227007623595</v>
      </c>
      <c r="O2214">
        <v>-5002.7540641556998</v>
      </c>
      <c r="P2214">
        <v>-959022.55005626101</v>
      </c>
    </row>
    <row r="2215" spans="1:16" x14ac:dyDescent="0.25">
      <c r="A2215" t="s">
        <v>689</v>
      </c>
      <c r="B2215" t="s">
        <v>694</v>
      </c>
      <c r="C2215" t="s">
        <v>695</v>
      </c>
      <c r="N2215">
        <v>561.56296263331501</v>
      </c>
      <c r="O2215">
        <v>-5017.6684157850405</v>
      </c>
      <c r="P2215">
        <v>-962132.96503836103</v>
      </c>
    </row>
    <row r="2216" spans="1:16" x14ac:dyDescent="0.25">
      <c r="A2216" t="s">
        <v>689</v>
      </c>
      <c r="B2216" t="s">
        <v>694</v>
      </c>
      <c r="C2216" t="s">
        <v>695</v>
      </c>
      <c r="N2216">
        <v>561.89891764303604</v>
      </c>
      <c r="O2216">
        <v>-5032.5827674143802</v>
      </c>
      <c r="P2216">
        <v>-965243.38002047199</v>
      </c>
    </row>
    <row r="2217" spans="1:16" x14ac:dyDescent="0.25">
      <c r="A2217" t="s">
        <v>689</v>
      </c>
      <c r="B2217" t="s">
        <v>694</v>
      </c>
      <c r="C2217" t="s">
        <v>695</v>
      </c>
      <c r="N2217">
        <v>562.23487265275605</v>
      </c>
      <c r="O2217">
        <v>-5047.49711904371</v>
      </c>
      <c r="P2217">
        <v>-968353.79500257201</v>
      </c>
    </row>
    <row r="2218" spans="1:16" x14ac:dyDescent="0.25">
      <c r="A2218" t="s">
        <v>689</v>
      </c>
      <c r="B2218" t="s">
        <v>694</v>
      </c>
      <c r="C2218" t="s">
        <v>695</v>
      </c>
      <c r="N2218">
        <v>562.57082766247697</v>
      </c>
      <c r="O2218">
        <v>-5062.4114706730497</v>
      </c>
      <c r="P2218">
        <v>-971464.20998467202</v>
      </c>
    </row>
    <row r="2219" spans="1:16" x14ac:dyDescent="0.25">
      <c r="A2219" t="s">
        <v>689</v>
      </c>
      <c r="B2219" t="s">
        <v>694</v>
      </c>
      <c r="C2219" t="s">
        <v>695</v>
      </c>
      <c r="N2219">
        <v>562.90678267219698</v>
      </c>
      <c r="O2219">
        <v>-5077.3258223023904</v>
      </c>
      <c r="P2219">
        <v>-974574.62496678205</v>
      </c>
    </row>
    <row r="2220" spans="1:16" x14ac:dyDescent="0.25">
      <c r="A2220" t="s">
        <v>689</v>
      </c>
      <c r="B2220" t="s">
        <v>694</v>
      </c>
      <c r="C2220" t="s">
        <v>695</v>
      </c>
      <c r="N2220">
        <v>563.24273768191802</v>
      </c>
      <c r="O2220">
        <v>-5092.2401739317302</v>
      </c>
      <c r="P2220">
        <v>-977685.03994888195</v>
      </c>
    </row>
    <row r="2221" spans="1:16" x14ac:dyDescent="0.25">
      <c r="A2221" t="s">
        <v>689</v>
      </c>
      <c r="B2221" t="s">
        <v>694</v>
      </c>
      <c r="C2221" t="s">
        <v>695</v>
      </c>
      <c r="N2221">
        <v>563.57869269163803</v>
      </c>
      <c r="O2221">
        <v>-5107.1545255610599</v>
      </c>
      <c r="P2221">
        <v>-980795.45493099198</v>
      </c>
    </row>
    <row r="2222" spans="1:16" x14ac:dyDescent="0.25">
      <c r="A2222" t="s">
        <v>689</v>
      </c>
      <c r="B2222" t="s">
        <v>694</v>
      </c>
      <c r="C2222" t="s">
        <v>695</v>
      </c>
      <c r="N2222">
        <v>563.91464770135804</v>
      </c>
      <c r="O2222">
        <v>-5122.0688771903997</v>
      </c>
      <c r="P2222">
        <v>-983905.869913092</v>
      </c>
    </row>
    <row r="2223" spans="1:16" x14ac:dyDescent="0.25">
      <c r="A2223" t="s">
        <v>689</v>
      </c>
      <c r="B2223" t="s">
        <v>694</v>
      </c>
      <c r="C2223" t="s">
        <v>695</v>
      </c>
      <c r="N2223">
        <v>564.25060271107895</v>
      </c>
      <c r="O2223">
        <v>-5136.9832288197404</v>
      </c>
      <c r="P2223">
        <v>-987016.28489519202</v>
      </c>
    </row>
    <row r="2224" spans="1:16" x14ac:dyDescent="0.25">
      <c r="A2224" t="s">
        <v>689</v>
      </c>
      <c r="B2224" t="s">
        <v>694</v>
      </c>
      <c r="C2224" t="s">
        <v>695</v>
      </c>
      <c r="N2224">
        <v>564.58655772079896</v>
      </c>
      <c r="O2224">
        <v>-5151.8975804490801</v>
      </c>
      <c r="P2224">
        <v>-990126.699877301</v>
      </c>
    </row>
    <row r="2225" spans="1:16" x14ac:dyDescent="0.25">
      <c r="A2225" t="s">
        <v>689</v>
      </c>
      <c r="B2225" t="s">
        <v>694</v>
      </c>
      <c r="C2225" t="s">
        <v>695</v>
      </c>
      <c r="N2225">
        <v>564.92251273052</v>
      </c>
      <c r="O2225">
        <v>-5166.8119320784199</v>
      </c>
      <c r="P2225">
        <v>-993237.11485940102</v>
      </c>
    </row>
    <row r="2226" spans="1:16" x14ac:dyDescent="0.25">
      <c r="A2226" t="s">
        <v>689</v>
      </c>
      <c r="B2226" t="s">
        <v>694</v>
      </c>
      <c r="C2226" t="s">
        <v>695</v>
      </c>
      <c r="D2226" s="2">
        <v>34527</v>
      </c>
      <c r="N2226">
        <v>565.25846774024001</v>
      </c>
      <c r="O2226">
        <v>-5181.7262837077496</v>
      </c>
      <c r="P2226">
        <v>-996347.52984150103</v>
      </c>
    </row>
    <row r="2227" spans="1:16" x14ac:dyDescent="0.25">
      <c r="A2227" t="s">
        <v>689</v>
      </c>
      <c r="B2227" t="s">
        <v>694</v>
      </c>
      <c r="C2227" t="s">
        <v>695</v>
      </c>
      <c r="N2227">
        <v>565.59442274996104</v>
      </c>
      <c r="O2227">
        <v>-5196.6406353370903</v>
      </c>
      <c r="P2227">
        <v>-999457.94482361199</v>
      </c>
    </row>
    <row r="2228" spans="1:16" x14ac:dyDescent="0.25">
      <c r="A2228" t="s">
        <v>689</v>
      </c>
      <c r="B2228" t="s">
        <v>694</v>
      </c>
      <c r="C2228" t="s">
        <v>695</v>
      </c>
      <c r="D2228" s="2">
        <v>34700</v>
      </c>
      <c r="N2228">
        <v>565.93037775968105</v>
      </c>
      <c r="O2228">
        <v>-5211.5549869664301</v>
      </c>
      <c r="P2228">
        <v>-1002568.35980571</v>
      </c>
    </row>
    <row r="2229" spans="1:16" x14ac:dyDescent="0.25">
      <c r="A2229" t="s">
        <v>689</v>
      </c>
      <c r="B2229" t="s">
        <v>694</v>
      </c>
      <c r="C2229" t="s">
        <v>695</v>
      </c>
      <c r="N2229">
        <v>566.26633276940197</v>
      </c>
      <c r="O2229">
        <v>-5226.4693385957698</v>
      </c>
      <c r="P2229">
        <v>-1005678.77478781</v>
      </c>
    </row>
    <row r="2230" spans="1:16" x14ac:dyDescent="0.25">
      <c r="A2230" t="s">
        <v>689</v>
      </c>
      <c r="B2230" t="s">
        <v>694</v>
      </c>
      <c r="C2230" t="s">
        <v>695</v>
      </c>
      <c r="D2230" s="2">
        <v>35006</v>
      </c>
      <c r="N2230">
        <v>566.60228777912198</v>
      </c>
      <c r="O2230">
        <v>-5241.3836902250996</v>
      </c>
      <c r="P2230">
        <v>-1008789.18976992</v>
      </c>
    </row>
    <row r="2231" spans="1:16" x14ac:dyDescent="0.25">
      <c r="A2231" t="s">
        <v>689</v>
      </c>
      <c r="B2231" t="s">
        <v>694</v>
      </c>
      <c r="C2231" t="s">
        <v>695</v>
      </c>
      <c r="N2231">
        <v>566.93824278884301</v>
      </c>
      <c r="O2231">
        <v>-5256.2980418544403</v>
      </c>
      <c r="P2231">
        <v>-1011899.60475202</v>
      </c>
    </row>
    <row r="2232" spans="1:16" x14ac:dyDescent="0.25">
      <c r="A2232" t="s">
        <v>689</v>
      </c>
      <c r="B2232" t="s">
        <v>694</v>
      </c>
      <c r="C2232" t="s">
        <v>695</v>
      </c>
      <c r="D2232" s="2">
        <v>34976</v>
      </c>
      <c r="N2232">
        <v>567.27419779856302</v>
      </c>
      <c r="O2232">
        <v>-5271.21239348378</v>
      </c>
      <c r="P2232">
        <v>-1015010.01973412</v>
      </c>
    </row>
    <row r="2233" spans="1:16" x14ac:dyDescent="0.25">
      <c r="A2233" t="s">
        <v>689</v>
      </c>
      <c r="B2233" t="s">
        <v>694</v>
      </c>
      <c r="C2233" t="s">
        <v>695</v>
      </c>
      <c r="N2233">
        <v>567.61015280828406</v>
      </c>
      <c r="O2233">
        <v>-5286.1267451131198</v>
      </c>
      <c r="P2233">
        <v>-1018120.43471623</v>
      </c>
    </row>
    <row r="2234" spans="1:16" x14ac:dyDescent="0.25">
      <c r="A2234" t="s">
        <v>689</v>
      </c>
      <c r="B2234" t="s">
        <v>694</v>
      </c>
      <c r="C2234" t="s">
        <v>695</v>
      </c>
      <c r="N2234">
        <v>567.94610781800395</v>
      </c>
      <c r="O2234">
        <v>-5301.0410967424596</v>
      </c>
      <c r="P2234">
        <v>-1021230.84969833</v>
      </c>
    </row>
    <row r="2235" spans="1:16" x14ac:dyDescent="0.25">
      <c r="A2235" t="s">
        <v>689</v>
      </c>
      <c r="B2235" t="s">
        <v>694</v>
      </c>
      <c r="C2235" t="s">
        <v>695</v>
      </c>
      <c r="N2235">
        <v>568.28206282772499</v>
      </c>
      <c r="O2235">
        <v>-5315.9554483717902</v>
      </c>
      <c r="P2235">
        <v>-1024341.26468044</v>
      </c>
    </row>
    <row r="2236" spans="1:16" x14ac:dyDescent="0.25">
      <c r="A2236" t="s">
        <v>689</v>
      </c>
      <c r="B2236" t="s">
        <v>694</v>
      </c>
      <c r="C2236" t="s">
        <v>695</v>
      </c>
      <c r="N2236">
        <v>568.618017837445</v>
      </c>
      <c r="O2236">
        <v>-5330.86980000113</v>
      </c>
      <c r="P2236">
        <v>-1027451.67966254</v>
      </c>
    </row>
    <row r="2237" spans="1:16" x14ac:dyDescent="0.25">
      <c r="A2237" t="s">
        <v>689</v>
      </c>
      <c r="B2237" t="s">
        <v>694</v>
      </c>
      <c r="C2237" t="s">
        <v>695</v>
      </c>
      <c r="N2237">
        <v>568.95397284716501</v>
      </c>
      <c r="O2237">
        <v>-5345.7841516304698</v>
      </c>
      <c r="P2237">
        <v>-1030562.09464464</v>
      </c>
    </row>
    <row r="2238" spans="1:16" x14ac:dyDescent="0.25">
      <c r="A2238" t="s">
        <v>689</v>
      </c>
      <c r="B2238" t="s">
        <v>694</v>
      </c>
      <c r="C2238" t="s">
        <v>695</v>
      </c>
      <c r="D2238" s="2">
        <v>34705</v>
      </c>
      <c r="N2238">
        <v>569.28992785688604</v>
      </c>
      <c r="O2238">
        <v>-5360.6985032598104</v>
      </c>
      <c r="P2238">
        <v>-1033672.50962675</v>
      </c>
    </row>
    <row r="2239" spans="1:16" x14ac:dyDescent="0.25">
      <c r="A2239" t="s">
        <v>689</v>
      </c>
      <c r="B2239" t="s">
        <v>694</v>
      </c>
      <c r="C2239" t="s">
        <v>695</v>
      </c>
      <c r="D2239" s="2">
        <v>34978</v>
      </c>
      <c r="N2239">
        <v>569.62588286660605</v>
      </c>
      <c r="O2239">
        <v>-5375.6128548891402</v>
      </c>
      <c r="P2239">
        <v>-1036782.92460885</v>
      </c>
    </row>
    <row r="2240" spans="1:16" x14ac:dyDescent="0.25">
      <c r="A2240" t="s">
        <v>689</v>
      </c>
      <c r="B2240" t="s">
        <v>694</v>
      </c>
      <c r="C2240" t="s">
        <v>695</v>
      </c>
      <c r="N2240">
        <v>569.96183787632697</v>
      </c>
      <c r="O2240">
        <v>-5390.5272065184799</v>
      </c>
      <c r="P2240">
        <v>-1039893.3395909501</v>
      </c>
    </row>
    <row r="2241" spans="1:16" x14ac:dyDescent="0.25">
      <c r="A2241" t="s">
        <v>689</v>
      </c>
      <c r="B2241" t="s">
        <v>694</v>
      </c>
      <c r="C2241" t="s">
        <v>695</v>
      </c>
      <c r="N2241">
        <v>570.29779288604698</v>
      </c>
      <c r="O2241">
        <v>-5405.4415581478197</v>
      </c>
      <c r="P2241">
        <v>-1043003.75457306</v>
      </c>
    </row>
    <row r="2242" spans="1:16" x14ac:dyDescent="0.25">
      <c r="A2242" t="s">
        <v>689</v>
      </c>
      <c r="B2242" t="s">
        <v>694</v>
      </c>
      <c r="C2242" t="s">
        <v>695</v>
      </c>
      <c r="N2242">
        <v>570.63374789576801</v>
      </c>
      <c r="O2242">
        <v>-5420.3559097771604</v>
      </c>
      <c r="P2242">
        <v>-1046114.16955516</v>
      </c>
    </row>
    <row r="2243" spans="1:16" x14ac:dyDescent="0.25">
      <c r="A2243" t="s">
        <v>689</v>
      </c>
      <c r="B2243" t="s">
        <v>694</v>
      </c>
      <c r="C2243" t="s">
        <v>695</v>
      </c>
      <c r="N2243">
        <v>570.96970290548802</v>
      </c>
      <c r="O2243">
        <v>-5435.2702614064901</v>
      </c>
      <c r="P2243">
        <v>-1049224.58453726</v>
      </c>
    </row>
    <row r="2244" spans="1:16" x14ac:dyDescent="0.25">
      <c r="A2244" t="s">
        <v>689</v>
      </c>
      <c r="B2244" t="s">
        <v>694</v>
      </c>
      <c r="C2244" t="s">
        <v>695</v>
      </c>
      <c r="D2244" s="2">
        <v>34738</v>
      </c>
      <c r="N2244">
        <v>571.30565791520905</v>
      </c>
      <c r="O2244">
        <v>-5450.1846130358299</v>
      </c>
      <c r="P2244">
        <v>-1052334.99951937</v>
      </c>
    </row>
    <row r="2245" spans="1:16" x14ac:dyDescent="0.25">
      <c r="A2245" t="s">
        <v>689</v>
      </c>
      <c r="B2245" t="s">
        <v>694</v>
      </c>
      <c r="C2245" t="s">
        <v>695</v>
      </c>
      <c r="N2245">
        <v>571.64161292492895</v>
      </c>
      <c r="O2245">
        <v>-5465.0989646651697</v>
      </c>
      <c r="P2245">
        <v>-1055445.41450147</v>
      </c>
    </row>
    <row r="2246" spans="1:16" x14ac:dyDescent="0.25">
      <c r="A2246" t="s">
        <v>689</v>
      </c>
      <c r="B2246" t="s">
        <v>694</v>
      </c>
      <c r="C2246" t="s">
        <v>695</v>
      </c>
      <c r="D2246" s="2">
        <v>34767</v>
      </c>
      <c r="N2246">
        <v>571.97756793464998</v>
      </c>
      <c r="O2246">
        <v>-5480.0133162945103</v>
      </c>
      <c r="P2246">
        <v>-1058555.8294835701</v>
      </c>
    </row>
    <row r="2247" spans="1:16" x14ac:dyDescent="0.25">
      <c r="A2247" t="s">
        <v>689</v>
      </c>
      <c r="B2247" t="s">
        <v>694</v>
      </c>
      <c r="C2247" t="s">
        <v>695</v>
      </c>
      <c r="D2247" s="2">
        <v>34828</v>
      </c>
      <c r="N2247">
        <v>572.31352294436999</v>
      </c>
      <c r="O2247">
        <v>-5494.9276679238401</v>
      </c>
      <c r="P2247">
        <v>-1061666.2444656801</v>
      </c>
    </row>
    <row r="2248" spans="1:16" x14ac:dyDescent="0.25">
      <c r="A2248" t="s">
        <v>689</v>
      </c>
      <c r="B2248" t="s">
        <v>694</v>
      </c>
      <c r="C2248" t="s">
        <v>695</v>
      </c>
      <c r="D2248" s="2">
        <v>34799</v>
      </c>
      <c r="N2248">
        <v>572.64947795409103</v>
      </c>
      <c r="O2248">
        <v>-5509.8420195531799</v>
      </c>
      <c r="P2248">
        <v>-1064776.6594477801</v>
      </c>
    </row>
    <row r="2249" spans="1:16" x14ac:dyDescent="0.25">
      <c r="A2249" t="s">
        <v>689</v>
      </c>
      <c r="B2249" t="s">
        <v>694</v>
      </c>
      <c r="C2249" t="s">
        <v>695</v>
      </c>
      <c r="N2249">
        <v>572.98543296381104</v>
      </c>
      <c r="O2249">
        <v>-5524.7563711825196</v>
      </c>
      <c r="P2249">
        <v>-1067887.0744298899</v>
      </c>
    </row>
    <row r="2250" spans="1:16" x14ac:dyDescent="0.25">
      <c r="A2250" t="s">
        <v>689</v>
      </c>
      <c r="B2250" t="s">
        <v>694</v>
      </c>
      <c r="C2250" t="s">
        <v>695</v>
      </c>
      <c r="D2250" s="2">
        <v>34769</v>
      </c>
      <c r="N2250">
        <v>573.32138797353196</v>
      </c>
      <c r="O2250">
        <v>-5539.6707228118603</v>
      </c>
      <c r="P2250">
        <v>-1070997.4894119899</v>
      </c>
    </row>
    <row r="2251" spans="1:16" x14ac:dyDescent="0.25">
      <c r="A2251" t="s">
        <v>689</v>
      </c>
      <c r="B2251" t="s">
        <v>694</v>
      </c>
      <c r="C2251" t="s">
        <v>695</v>
      </c>
      <c r="N2251">
        <v>573.65734298325197</v>
      </c>
      <c r="O2251">
        <v>-5554.5850744412</v>
      </c>
      <c r="P2251">
        <v>-1074107.9043940899</v>
      </c>
    </row>
    <row r="2252" spans="1:16" x14ac:dyDescent="0.25">
      <c r="A2252" t="s">
        <v>689</v>
      </c>
      <c r="B2252" t="s">
        <v>694</v>
      </c>
      <c r="C2252" t="s">
        <v>695</v>
      </c>
      <c r="N2252">
        <v>573.993297992973</v>
      </c>
      <c r="O2252">
        <v>-5569.4994260705298</v>
      </c>
      <c r="P2252">
        <v>-1077218.3193762</v>
      </c>
    </row>
    <row r="2253" spans="1:16" x14ac:dyDescent="0.25">
      <c r="A2253" t="s">
        <v>689</v>
      </c>
      <c r="B2253" t="s">
        <v>694</v>
      </c>
      <c r="C2253" t="s">
        <v>695</v>
      </c>
      <c r="D2253" s="2">
        <v>34711</v>
      </c>
      <c r="N2253">
        <v>574.32925300269301</v>
      </c>
      <c r="O2253">
        <v>-5584.4137776998696</v>
      </c>
      <c r="P2253">
        <v>-1080328.7343583</v>
      </c>
    </row>
    <row r="2254" spans="1:16" x14ac:dyDescent="0.25">
      <c r="A2254" t="s">
        <v>689</v>
      </c>
      <c r="B2254" t="s">
        <v>694</v>
      </c>
      <c r="C2254" t="s">
        <v>695</v>
      </c>
      <c r="D2254" s="2">
        <v>34954</v>
      </c>
      <c r="N2254">
        <v>574.66520801241302</v>
      </c>
      <c r="O2254">
        <v>-5599.3281293292102</v>
      </c>
      <c r="P2254">
        <v>-1083439.1493404</v>
      </c>
    </row>
    <row r="2255" spans="1:16" x14ac:dyDescent="0.25">
      <c r="A2255" t="s">
        <v>689</v>
      </c>
      <c r="B2255" t="s">
        <v>694</v>
      </c>
      <c r="C2255" t="s">
        <v>695</v>
      </c>
      <c r="N2255">
        <v>575.00116302213405</v>
      </c>
      <c r="O2255">
        <v>-5614.24248095855</v>
      </c>
      <c r="P2255">
        <v>-1086549.56432251</v>
      </c>
    </row>
    <row r="2256" spans="1:16" x14ac:dyDescent="0.25">
      <c r="A2256" t="s">
        <v>689</v>
      </c>
      <c r="B2256" t="s">
        <v>694</v>
      </c>
      <c r="C2256" t="s">
        <v>695</v>
      </c>
      <c r="D2256" s="2">
        <v>35186</v>
      </c>
      <c r="N2256">
        <v>575.33711803185395</v>
      </c>
      <c r="O2256">
        <v>-5629.1568325878798</v>
      </c>
      <c r="P2256">
        <v>-1089659.9793046101</v>
      </c>
    </row>
    <row r="2257" spans="1:16" x14ac:dyDescent="0.25">
      <c r="A2257" t="s">
        <v>689</v>
      </c>
      <c r="B2257" t="s">
        <v>694</v>
      </c>
      <c r="C2257" t="s">
        <v>695</v>
      </c>
      <c r="D2257" s="2">
        <v>35278</v>
      </c>
      <c r="N2257">
        <v>575.67307304157498</v>
      </c>
      <c r="O2257">
        <v>-5644.0711842172204</v>
      </c>
      <c r="P2257">
        <v>-1092770.3942867101</v>
      </c>
    </row>
    <row r="2258" spans="1:16" x14ac:dyDescent="0.25">
      <c r="A2258" t="s">
        <v>689</v>
      </c>
      <c r="B2258" t="s">
        <v>694</v>
      </c>
      <c r="C2258" t="s">
        <v>695</v>
      </c>
      <c r="N2258">
        <v>576.00902805129499</v>
      </c>
      <c r="O2258">
        <v>-5658.9855358465602</v>
      </c>
      <c r="P2258">
        <v>-1095880.8092688201</v>
      </c>
    </row>
    <row r="2259" spans="1:16" x14ac:dyDescent="0.25">
      <c r="A2259" t="s">
        <v>689</v>
      </c>
      <c r="B2259" t="s">
        <v>694</v>
      </c>
      <c r="C2259" t="s">
        <v>695</v>
      </c>
      <c r="D2259" s="2">
        <v>35218</v>
      </c>
      <c r="N2259">
        <v>576.34498306101602</v>
      </c>
      <c r="O2259">
        <v>-5673.8998874759</v>
      </c>
      <c r="P2259">
        <v>-1098991.2242509199</v>
      </c>
    </row>
    <row r="2260" spans="1:16" x14ac:dyDescent="0.25">
      <c r="A2260" t="s">
        <v>689</v>
      </c>
      <c r="B2260" t="s">
        <v>694</v>
      </c>
      <c r="C2260" t="s">
        <v>695</v>
      </c>
      <c r="D2260" s="2">
        <v>35371</v>
      </c>
      <c r="N2260">
        <v>576.68093807073603</v>
      </c>
      <c r="O2260">
        <v>-5688.8142391052297</v>
      </c>
      <c r="P2260">
        <v>-1102101.6392330199</v>
      </c>
    </row>
    <row r="2261" spans="1:16" x14ac:dyDescent="0.25">
      <c r="A2261" t="s">
        <v>689</v>
      </c>
      <c r="B2261" t="s">
        <v>694</v>
      </c>
      <c r="C2261" t="s">
        <v>695</v>
      </c>
      <c r="D2261" s="2">
        <v>35401</v>
      </c>
      <c r="N2261">
        <v>577.01689308045695</v>
      </c>
      <c r="O2261">
        <v>-5703.7285907345704</v>
      </c>
      <c r="P2261">
        <v>-1105212.0542151299</v>
      </c>
    </row>
    <row r="2262" spans="1:16" x14ac:dyDescent="0.25">
      <c r="A2262" t="s">
        <v>689</v>
      </c>
      <c r="B2262" t="s">
        <v>694</v>
      </c>
      <c r="C2262" t="s">
        <v>695</v>
      </c>
      <c r="N2262">
        <v>577.35284809017696</v>
      </c>
      <c r="O2262">
        <v>-5718.6429423639102</v>
      </c>
      <c r="P2262">
        <v>-1108322.4691972299</v>
      </c>
    </row>
    <row r="2263" spans="1:16" x14ac:dyDescent="0.25">
      <c r="A2263" t="s">
        <v>689</v>
      </c>
      <c r="B2263" t="s">
        <v>694</v>
      </c>
      <c r="C2263" t="s">
        <v>695</v>
      </c>
      <c r="N2263">
        <v>577.688803099898</v>
      </c>
      <c r="O2263">
        <v>-5733.5572939932499</v>
      </c>
      <c r="P2263">
        <v>-1111432.88417934</v>
      </c>
    </row>
    <row r="2264" spans="1:16" x14ac:dyDescent="0.25">
      <c r="A2264" t="s">
        <v>689</v>
      </c>
      <c r="B2264" t="s">
        <v>694</v>
      </c>
      <c r="C2264" t="s">
        <v>695</v>
      </c>
      <c r="D2264" s="2">
        <v>35098</v>
      </c>
      <c r="N2264">
        <v>578.02475810961801</v>
      </c>
      <c r="O2264">
        <v>-5748.4716456225897</v>
      </c>
      <c r="P2264">
        <v>-1114543.29916144</v>
      </c>
    </row>
    <row r="2265" spans="1:16" x14ac:dyDescent="0.25">
      <c r="A2265" t="s">
        <v>689</v>
      </c>
      <c r="B2265" t="s">
        <v>694</v>
      </c>
      <c r="C2265" t="s">
        <v>695</v>
      </c>
      <c r="D2265" s="2">
        <v>35249</v>
      </c>
      <c r="N2265">
        <v>578.36071311933904</v>
      </c>
      <c r="O2265">
        <v>-5763.3859972519203</v>
      </c>
      <c r="P2265">
        <v>-1117653.71414354</v>
      </c>
    </row>
    <row r="2266" spans="1:16" x14ac:dyDescent="0.25">
      <c r="A2266" t="s">
        <v>689</v>
      </c>
      <c r="B2266" t="s">
        <v>694</v>
      </c>
      <c r="C2266" t="s">
        <v>695</v>
      </c>
      <c r="N2266">
        <v>578.69666812905905</v>
      </c>
      <c r="O2266">
        <v>-5778.3003488812601</v>
      </c>
      <c r="P2266">
        <v>-1120764.12912565</v>
      </c>
    </row>
    <row r="2267" spans="1:16" x14ac:dyDescent="0.25">
      <c r="A2267" t="s">
        <v>689</v>
      </c>
      <c r="B2267" t="s">
        <v>694</v>
      </c>
      <c r="C2267" t="s">
        <v>695</v>
      </c>
      <c r="N2267">
        <v>579.03262313877997</v>
      </c>
      <c r="O2267">
        <v>-5793.2147005105999</v>
      </c>
      <c r="P2267">
        <v>-1123874.5441077501</v>
      </c>
    </row>
    <row r="2268" spans="1:16" x14ac:dyDescent="0.25">
      <c r="A2268" t="s">
        <v>689</v>
      </c>
      <c r="B2268" t="s">
        <v>694</v>
      </c>
      <c r="C2268" t="s">
        <v>695</v>
      </c>
      <c r="N2268">
        <v>579.36857814849998</v>
      </c>
      <c r="O2268">
        <v>-5808.1290521399396</v>
      </c>
      <c r="P2268">
        <v>-1126984.9590898501</v>
      </c>
    </row>
    <row r="2269" spans="1:16" x14ac:dyDescent="0.25">
      <c r="A2269" t="s">
        <v>689</v>
      </c>
      <c r="B2269" t="s">
        <v>694</v>
      </c>
      <c r="C2269" t="s">
        <v>695</v>
      </c>
      <c r="D2269" s="2">
        <v>35099</v>
      </c>
      <c r="N2269">
        <v>579.70453315821999</v>
      </c>
      <c r="O2269">
        <v>-5823.0434037692703</v>
      </c>
      <c r="P2269">
        <v>-1130095.3740719601</v>
      </c>
    </row>
    <row r="2270" spans="1:16" x14ac:dyDescent="0.25">
      <c r="A2270" t="s">
        <v>689</v>
      </c>
      <c r="B2270" t="s">
        <v>694</v>
      </c>
      <c r="C2270" t="s">
        <v>695</v>
      </c>
      <c r="D2270" s="2">
        <v>35069</v>
      </c>
      <c r="N2270">
        <v>580.04048816794102</v>
      </c>
      <c r="O2270">
        <v>-5837.9577553986101</v>
      </c>
      <c r="P2270">
        <v>-1133205.7890540599</v>
      </c>
    </row>
    <row r="2271" spans="1:16" x14ac:dyDescent="0.25">
      <c r="A2271" t="s">
        <v>689</v>
      </c>
      <c r="B2271" t="s">
        <v>694</v>
      </c>
      <c r="C2271" t="s">
        <v>695</v>
      </c>
      <c r="D2271" s="2">
        <v>35251</v>
      </c>
      <c r="N2271">
        <v>580.37644317766103</v>
      </c>
      <c r="O2271">
        <v>-5852.8721070279498</v>
      </c>
      <c r="P2271">
        <v>-1136316.2040361599</v>
      </c>
    </row>
    <row r="2272" spans="1:16" x14ac:dyDescent="0.25">
      <c r="A2272" t="s">
        <v>689</v>
      </c>
      <c r="B2272" t="s">
        <v>694</v>
      </c>
      <c r="C2272" t="s">
        <v>695</v>
      </c>
      <c r="D2272" s="2">
        <v>35404</v>
      </c>
      <c r="N2272">
        <v>580.71239818738195</v>
      </c>
      <c r="O2272">
        <v>-5867.7864586572896</v>
      </c>
      <c r="P2272">
        <v>-1139426.6190182699</v>
      </c>
    </row>
    <row r="2273" spans="1:16" x14ac:dyDescent="0.25">
      <c r="A2273" t="s">
        <v>689</v>
      </c>
      <c r="B2273" t="s">
        <v>694</v>
      </c>
      <c r="C2273" t="s">
        <v>695</v>
      </c>
      <c r="N2273">
        <v>581.04835319710196</v>
      </c>
      <c r="O2273">
        <v>-5882.7008102866203</v>
      </c>
      <c r="P2273">
        <v>-1142537.03400037</v>
      </c>
    </row>
    <row r="2274" spans="1:16" x14ac:dyDescent="0.25">
      <c r="A2274" t="s">
        <v>689</v>
      </c>
      <c r="B2274" t="s">
        <v>694</v>
      </c>
      <c r="C2274" t="s">
        <v>695</v>
      </c>
      <c r="D2274" s="2">
        <v>33276</v>
      </c>
      <c r="N2274">
        <v>581.38430820682299</v>
      </c>
      <c r="O2274">
        <v>-5897.61516191596</v>
      </c>
      <c r="P2274">
        <v>-1145647.44898247</v>
      </c>
    </row>
    <row r="2275" spans="1:16" x14ac:dyDescent="0.25">
      <c r="A2275" t="s">
        <v>689</v>
      </c>
      <c r="B2275" t="s">
        <v>694</v>
      </c>
      <c r="C2275" t="s">
        <v>695</v>
      </c>
      <c r="N2275">
        <v>581.720263216543</v>
      </c>
      <c r="O2275">
        <v>-5912.5295135452998</v>
      </c>
      <c r="P2275">
        <v>-1148757.86396458</v>
      </c>
    </row>
    <row r="2276" spans="1:16" x14ac:dyDescent="0.25">
      <c r="A2276" t="s">
        <v>689</v>
      </c>
      <c r="B2276" t="s">
        <v>694</v>
      </c>
      <c r="C2276" t="s">
        <v>695</v>
      </c>
      <c r="D2276" s="2">
        <v>33458</v>
      </c>
      <c r="N2276">
        <v>582.05621822626404</v>
      </c>
      <c r="O2276">
        <v>-5927.4438651746405</v>
      </c>
      <c r="P2276">
        <v>-1151868.27894668</v>
      </c>
    </row>
    <row r="2277" spans="1:16" x14ac:dyDescent="0.25">
      <c r="A2277" t="s">
        <v>689</v>
      </c>
      <c r="B2277" t="s">
        <v>694</v>
      </c>
      <c r="C2277" t="s">
        <v>695</v>
      </c>
      <c r="N2277">
        <v>582.39217323598405</v>
      </c>
      <c r="O2277">
        <v>-5942.3582168039802</v>
      </c>
      <c r="P2277">
        <v>-1154978.69392879</v>
      </c>
    </row>
    <row r="2278" spans="1:16" x14ac:dyDescent="0.25">
      <c r="A2278" t="s">
        <v>689</v>
      </c>
      <c r="B2278" t="s">
        <v>694</v>
      </c>
      <c r="C2278" t="s">
        <v>695</v>
      </c>
      <c r="N2278">
        <v>582.72812824570497</v>
      </c>
      <c r="O2278">
        <v>-5957.27256843331</v>
      </c>
      <c r="P2278">
        <v>-1158089.1089108901</v>
      </c>
    </row>
    <row r="2279" spans="1:16" x14ac:dyDescent="0.25">
      <c r="A2279" t="s">
        <v>689</v>
      </c>
      <c r="B2279" t="s">
        <v>694</v>
      </c>
      <c r="C2279" t="s">
        <v>695</v>
      </c>
      <c r="D2279" s="2">
        <v>33279</v>
      </c>
      <c r="N2279">
        <v>583.06408325542498</v>
      </c>
      <c r="O2279">
        <v>-5972.1869200626497</v>
      </c>
      <c r="P2279">
        <v>-1161199.5238929901</v>
      </c>
    </row>
    <row r="2280" spans="1:16" x14ac:dyDescent="0.25">
      <c r="A2280" t="s">
        <v>689</v>
      </c>
      <c r="B2280" t="s">
        <v>694</v>
      </c>
      <c r="C2280" t="s">
        <v>695</v>
      </c>
      <c r="D2280" s="2">
        <v>33552</v>
      </c>
      <c r="N2280">
        <v>583.40003826514601</v>
      </c>
      <c r="O2280">
        <v>-5987.1012716919904</v>
      </c>
      <c r="P2280">
        <v>-1164309.9388751001</v>
      </c>
    </row>
    <row r="2281" spans="1:16" x14ac:dyDescent="0.25">
      <c r="A2281" t="s">
        <v>689</v>
      </c>
      <c r="B2281" t="s">
        <v>694</v>
      </c>
      <c r="C2281" t="s">
        <v>695</v>
      </c>
      <c r="N2281">
        <v>583.73599327486602</v>
      </c>
      <c r="O2281">
        <v>-6002.0156233213302</v>
      </c>
      <c r="P2281">
        <v>-1167420.3538571999</v>
      </c>
    </row>
    <row r="2282" spans="1:16" x14ac:dyDescent="0.25">
      <c r="A2282" t="s">
        <v>689</v>
      </c>
      <c r="B2282" t="s">
        <v>694</v>
      </c>
      <c r="C2282" t="s">
        <v>695</v>
      </c>
      <c r="D2282" s="2">
        <v>33369</v>
      </c>
      <c r="N2282">
        <v>584.07194828458705</v>
      </c>
      <c r="O2282">
        <v>-6016.9299749506599</v>
      </c>
      <c r="P2282">
        <v>-1170530.7688392999</v>
      </c>
    </row>
    <row r="2283" spans="1:16" x14ac:dyDescent="0.25">
      <c r="A2283" t="s">
        <v>689</v>
      </c>
      <c r="B2283" t="s">
        <v>694</v>
      </c>
      <c r="C2283" t="s">
        <v>695</v>
      </c>
      <c r="D2283" s="2">
        <v>33430</v>
      </c>
      <c r="N2283">
        <v>584.40790329430695</v>
      </c>
      <c r="O2283">
        <v>-6031.8443265799997</v>
      </c>
      <c r="P2283">
        <v>-1173641.1838214099</v>
      </c>
    </row>
    <row r="2284" spans="1:16" x14ac:dyDescent="0.25">
      <c r="A2284" t="s">
        <v>689</v>
      </c>
      <c r="B2284" t="s">
        <v>694</v>
      </c>
      <c r="C2284" t="s">
        <v>695</v>
      </c>
      <c r="N2284">
        <v>584.74385830402696</v>
      </c>
      <c r="O2284">
        <v>-6046.7586782093404</v>
      </c>
      <c r="P2284">
        <v>-1176751.59880351</v>
      </c>
    </row>
    <row r="2285" spans="1:16" x14ac:dyDescent="0.25">
      <c r="A2285" t="s">
        <v>689</v>
      </c>
      <c r="B2285" t="s">
        <v>694</v>
      </c>
      <c r="C2285" t="s">
        <v>695</v>
      </c>
      <c r="D2285" s="2">
        <v>33281</v>
      </c>
      <c r="N2285">
        <v>585.07981331374799</v>
      </c>
      <c r="O2285">
        <v>-6061.6730298386801</v>
      </c>
      <c r="P2285">
        <v>-1179862.01378561</v>
      </c>
    </row>
    <row r="2286" spans="1:16" x14ac:dyDescent="0.25">
      <c r="A2286" t="s">
        <v>689</v>
      </c>
      <c r="B2286" t="s">
        <v>694</v>
      </c>
      <c r="C2286" t="s">
        <v>695</v>
      </c>
      <c r="D2286" s="2">
        <v>33554</v>
      </c>
      <c r="N2286">
        <v>585.415768323468</v>
      </c>
      <c r="O2286">
        <v>-6076.5873814680099</v>
      </c>
      <c r="P2286">
        <v>-1182972.42876772</v>
      </c>
    </row>
    <row r="2287" spans="1:16" x14ac:dyDescent="0.25">
      <c r="A2287" t="s">
        <v>689</v>
      </c>
      <c r="B2287" t="s">
        <v>694</v>
      </c>
      <c r="C2287" t="s">
        <v>695</v>
      </c>
      <c r="N2287">
        <v>585.75172333318903</v>
      </c>
      <c r="O2287">
        <v>-6091.5017330973496</v>
      </c>
      <c r="P2287">
        <v>-1186082.84374982</v>
      </c>
    </row>
    <row r="2288" spans="1:16" x14ac:dyDescent="0.25">
      <c r="A2288" t="s">
        <v>689</v>
      </c>
      <c r="B2288" t="s">
        <v>694</v>
      </c>
      <c r="C2288" t="s">
        <v>695</v>
      </c>
      <c r="N2288">
        <v>586.08767834290904</v>
      </c>
      <c r="O2288">
        <v>-6106.4160847266903</v>
      </c>
      <c r="P2288">
        <v>-1189193.2587319301</v>
      </c>
    </row>
    <row r="2289" spans="1:16" x14ac:dyDescent="0.25">
      <c r="A2289" t="s">
        <v>689</v>
      </c>
      <c r="B2289" t="s">
        <v>694</v>
      </c>
      <c r="C2289" t="s">
        <v>695</v>
      </c>
      <c r="D2289" s="2">
        <v>33726</v>
      </c>
      <c r="N2289">
        <v>586.42363335262996</v>
      </c>
      <c r="O2289">
        <v>-6121.3304363560301</v>
      </c>
      <c r="P2289">
        <v>-1192303.6737140301</v>
      </c>
    </row>
    <row r="2290" spans="1:16" x14ac:dyDescent="0.25">
      <c r="A2290" t="s">
        <v>689</v>
      </c>
      <c r="B2290" t="s">
        <v>694</v>
      </c>
      <c r="C2290" t="s">
        <v>695</v>
      </c>
      <c r="N2290">
        <v>586.75958836234997</v>
      </c>
      <c r="O2290">
        <v>-6136.2447879853698</v>
      </c>
      <c r="P2290">
        <v>-1195414.0886961301</v>
      </c>
    </row>
    <row r="2291" spans="1:16" x14ac:dyDescent="0.25">
      <c r="A2291" t="s">
        <v>689</v>
      </c>
      <c r="B2291" t="s">
        <v>694</v>
      </c>
      <c r="C2291" t="s">
        <v>695</v>
      </c>
      <c r="D2291" s="2">
        <v>33639</v>
      </c>
      <c r="N2291">
        <v>587.09554337207101</v>
      </c>
      <c r="O2291">
        <v>-6151.1591396146996</v>
      </c>
      <c r="P2291">
        <v>-1198524.5036782401</v>
      </c>
    </row>
    <row r="2292" spans="1:16" x14ac:dyDescent="0.25">
      <c r="A2292" t="s">
        <v>689</v>
      </c>
      <c r="B2292" t="s">
        <v>694</v>
      </c>
      <c r="C2292" t="s">
        <v>695</v>
      </c>
      <c r="N2292">
        <v>587.43149838179102</v>
      </c>
      <c r="O2292">
        <v>-6166.0734912440403</v>
      </c>
      <c r="P2292">
        <v>-1201634.9186603399</v>
      </c>
    </row>
    <row r="2293" spans="1:16" x14ac:dyDescent="0.25">
      <c r="A2293" t="s">
        <v>689</v>
      </c>
      <c r="B2293" t="s">
        <v>694</v>
      </c>
      <c r="C2293" t="s">
        <v>695</v>
      </c>
      <c r="D2293" s="2">
        <v>33640</v>
      </c>
      <c r="N2293">
        <v>587.76745339151205</v>
      </c>
      <c r="O2293">
        <v>-6180.98784287338</v>
      </c>
      <c r="P2293">
        <v>-1204745.3336424399</v>
      </c>
    </row>
    <row r="2294" spans="1:16" x14ac:dyDescent="0.25">
      <c r="A2294" t="s">
        <v>689</v>
      </c>
      <c r="B2294" t="s">
        <v>694</v>
      </c>
      <c r="C2294" t="s">
        <v>695</v>
      </c>
      <c r="D2294" s="2">
        <v>33822</v>
      </c>
      <c r="N2294">
        <v>588.10340840123195</v>
      </c>
      <c r="O2294">
        <v>-6195.9021945027198</v>
      </c>
      <c r="P2294">
        <v>-1207855.7486245499</v>
      </c>
    </row>
    <row r="2295" spans="1:16" x14ac:dyDescent="0.25">
      <c r="A2295" t="s">
        <v>689</v>
      </c>
      <c r="B2295" t="s">
        <v>694</v>
      </c>
      <c r="C2295" t="s">
        <v>695</v>
      </c>
      <c r="D2295" s="2">
        <v>33670</v>
      </c>
      <c r="N2295">
        <v>588.43936341095298</v>
      </c>
      <c r="O2295">
        <v>-6210.8165461320496</v>
      </c>
      <c r="P2295">
        <v>-1210966.16360665</v>
      </c>
    </row>
    <row r="2296" spans="1:16" x14ac:dyDescent="0.25">
      <c r="A2296" t="s">
        <v>689</v>
      </c>
      <c r="B2296" t="s">
        <v>694</v>
      </c>
      <c r="C2296" t="s">
        <v>695</v>
      </c>
      <c r="D2296" s="2">
        <v>33643</v>
      </c>
      <c r="N2296">
        <v>588.77531842067299</v>
      </c>
      <c r="O2296">
        <v>-6225.7308977613902</v>
      </c>
      <c r="P2296">
        <v>-1214076.57858875</v>
      </c>
    </row>
    <row r="2297" spans="1:16" x14ac:dyDescent="0.25">
      <c r="A2297" t="s">
        <v>689</v>
      </c>
      <c r="B2297" t="s">
        <v>694</v>
      </c>
      <c r="C2297" t="s">
        <v>695</v>
      </c>
      <c r="D2297" s="2">
        <v>33644</v>
      </c>
      <c r="N2297">
        <v>589.11127343039402</v>
      </c>
      <c r="O2297">
        <v>-6240.64524939073</v>
      </c>
      <c r="P2297">
        <v>-1217186.99357086</v>
      </c>
    </row>
    <row r="2298" spans="1:16" x14ac:dyDescent="0.25">
      <c r="A2298" t="s">
        <v>689</v>
      </c>
      <c r="B2298" t="s">
        <v>694</v>
      </c>
      <c r="C2298" t="s">
        <v>695</v>
      </c>
      <c r="D2298" s="2">
        <v>33645</v>
      </c>
      <c r="N2298">
        <v>589.44722844011403</v>
      </c>
      <c r="O2298">
        <v>-6255.5596010200697</v>
      </c>
      <c r="P2298">
        <v>-1220297.40855296</v>
      </c>
    </row>
    <row r="2299" spans="1:16" x14ac:dyDescent="0.25">
      <c r="A2299" t="s">
        <v>689</v>
      </c>
      <c r="B2299" t="s">
        <v>694</v>
      </c>
      <c r="C2299" t="s">
        <v>695</v>
      </c>
      <c r="D2299" s="2">
        <v>33646</v>
      </c>
      <c r="N2299">
        <v>589.78318344983495</v>
      </c>
      <c r="O2299">
        <v>-6270.4739526494104</v>
      </c>
      <c r="P2299">
        <v>-1223407.82353506</v>
      </c>
    </row>
    <row r="2300" spans="1:16" x14ac:dyDescent="0.25">
      <c r="A2300" t="s">
        <v>689</v>
      </c>
      <c r="B2300" t="s">
        <v>694</v>
      </c>
      <c r="C2300" t="s">
        <v>695</v>
      </c>
      <c r="N2300">
        <v>590.11913845955496</v>
      </c>
      <c r="O2300">
        <v>-6285.3883042787402</v>
      </c>
      <c r="P2300">
        <v>-1226518.2385171701</v>
      </c>
    </row>
    <row r="2301" spans="1:16" x14ac:dyDescent="0.25">
      <c r="A2301" t="s">
        <v>689</v>
      </c>
      <c r="B2301" t="s">
        <v>694</v>
      </c>
      <c r="C2301" t="s">
        <v>695</v>
      </c>
      <c r="D2301" s="2">
        <v>33970</v>
      </c>
      <c r="N2301">
        <v>590.45509346927497</v>
      </c>
      <c r="O2301">
        <v>-6300.3026559080799</v>
      </c>
      <c r="P2301">
        <v>-1229628.6534992701</v>
      </c>
    </row>
    <row r="2302" spans="1:16" x14ac:dyDescent="0.25">
      <c r="A2302" t="s">
        <v>689</v>
      </c>
      <c r="B2302" t="s">
        <v>694</v>
      </c>
      <c r="C2302" t="s">
        <v>695</v>
      </c>
      <c r="N2302">
        <v>590.791048478996</v>
      </c>
      <c r="O2302">
        <v>-6315.2170075374197</v>
      </c>
      <c r="P2302">
        <v>-1232739.0684813799</v>
      </c>
    </row>
    <row r="2303" spans="1:16" x14ac:dyDescent="0.25">
      <c r="A2303" t="s">
        <v>689</v>
      </c>
      <c r="B2303" t="s">
        <v>694</v>
      </c>
      <c r="C2303" t="s">
        <v>695</v>
      </c>
      <c r="D2303" s="2">
        <v>34185</v>
      </c>
      <c r="N2303">
        <v>591.12700348871601</v>
      </c>
      <c r="O2303">
        <v>-6330.1313591667604</v>
      </c>
      <c r="P2303">
        <v>-1235849.4834634799</v>
      </c>
    </row>
    <row r="2304" spans="1:16" x14ac:dyDescent="0.25">
      <c r="A2304" t="s">
        <v>689</v>
      </c>
      <c r="B2304" t="s">
        <v>694</v>
      </c>
      <c r="C2304" t="s">
        <v>695</v>
      </c>
      <c r="N2304">
        <v>591.46295849843705</v>
      </c>
      <c r="O2304">
        <v>-6345.0457107960901</v>
      </c>
      <c r="P2304">
        <v>-1238959.8984455799</v>
      </c>
    </row>
    <row r="2305" spans="1:16" x14ac:dyDescent="0.25">
      <c r="A2305" t="s">
        <v>689</v>
      </c>
      <c r="B2305" t="s">
        <v>694</v>
      </c>
      <c r="C2305" t="s">
        <v>695</v>
      </c>
      <c r="D2305" s="2">
        <v>34033</v>
      </c>
      <c r="N2305">
        <v>591.79891350815706</v>
      </c>
      <c r="O2305">
        <v>-6359.9600624254299</v>
      </c>
      <c r="P2305">
        <v>-1242070.31342769</v>
      </c>
    </row>
    <row r="2306" spans="1:16" x14ac:dyDescent="0.25">
      <c r="A2306" t="s">
        <v>689</v>
      </c>
      <c r="B2306" t="s">
        <v>694</v>
      </c>
      <c r="C2306" t="s">
        <v>695</v>
      </c>
      <c r="N2306">
        <v>592.13486851787798</v>
      </c>
      <c r="O2306">
        <v>-6374.8744140547697</v>
      </c>
      <c r="P2306">
        <v>-1245180.72840979</v>
      </c>
    </row>
    <row r="2307" spans="1:16" x14ac:dyDescent="0.25">
      <c r="A2307" t="s">
        <v>689</v>
      </c>
      <c r="B2307" t="s">
        <v>694</v>
      </c>
      <c r="C2307" t="s">
        <v>695</v>
      </c>
      <c r="N2307">
        <v>592.47082352759799</v>
      </c>
      <c r="O2307">
        <v>-6389.7887656841103</v>
      </c>
      <c r="P2307">
        <v>-1248291.14339189</v>
      </c>
    </row>
    <row r="2308" spans="1:16" x14ac:dyDescent="0.25">
      <c r="A2308" t="s">
        <v>689</v>
      </c>
      <c r="B2308" t="s">
        <v>694</v>
      </c>
      <c r="C2308" t="s">
        <v>695</v>
      </c>
      <c r="D2308" s="2">
        <v>34131</v>
      </c>
      <c r="N2308">
        <v>592.80677853731902</v>
      </c>
      <c r="O2308">
        <v>-6404.7031173134401</v>
      </c>
      <c r="P2308">
        <v>-1251401.558374</v>
      </c>
    </row>
    <row r="2309" spans="1:16" x14ac:dyDescent="0.25">
      <c r="A2309" t="s">
        <v>689</v>
      </c>
      <c r="B2309" t="s">
        <v>694</v>
      </c>
      <c r="C2309" t="s">
        <v>695</v>
      </c>
      <c r="N2309">
        <v>593.14273354703903</v>
      </c>
      <c r="O2309">
        <v>-6419.6174689427799</v>
      </c>
      <c r="P2309">
        <v>-1254511.9733561</v>
      </c>
    </row>
    <row r="2310" spans="1:16" x14ac:dyDescent="0.25">
      <c r="A2310" t="s">
        <v>689</v>
      </c>
      <c r="B2310" t="s">
        <v>694</v>
      </c>
      <c r="C2310" t="s">
        <v>695</v>
      </c>
      <c r="N2310">
        <v>593.47868855675995</v>
      </c>
      <c r="O2310">
        <v>-6434.5318205721196</v>
      </c>
      <c r="P2310">
        <v>-1257622.3883382</v>
      </c>
    </row>
    <row r="2311" spans="1:16" x14ac:dyDescent="0.25">
      <c r="A2311" t="s">
        <v>689</v>
      </c>
      <c r="B2311" t="s">
        <v>694</v>
      </c>
      <c r="C2311" t="s">
        <v>695</v>
      </c>
      <c r="N2311">
        <v>593.81464356647996</v>
      </c>
      <c r="O2311">
        <v>-6449.4461722014603</v>
      </c>
      <c r="P2311">
        <v>-1260732.8033203101</v>
      </c>
    </row>
    <row r="2312" spans="1:16" x14ac:dyDescent="0.25">
      <c r="A2312" t="s">
        <v>689</v>
      </c>
      <c r="B2312" t="s">
        <v>694</v>
      </c>
      <c r="C2312" t="s">
        <v>695</v>
      </c>
      <c r="D2312" s="2">
        <v>34012</v>
      </c>
      <c r="N2312">
        <v>594.15059857620099</v>
      </c>
      <c r="O2312">
        <v>-6464.36052383079</v>
      </c>
      <c r="P2312">
        <v>-1263843.2183024101</v>
      </c>
    </row>
    <row r="2313" spans="1:16" x14ac:dyDescent="0.25">
      <c r="A2313" t="s">
        <v>689</v>
      </c>
      <c r="B2313" t="s">
        <v>694</v>
      </c>
      <c r="C2313" t="s">
        <v>695</v>
      </c>
      <c r="D2313" s="2">
        <v>34071</v>
      </c>
      <c r="N2313">
        <v>594.486553585921</v>
      </c>
      <c r="O2313">
        <v>-6479.2748754601298</v>
      </c>
      <c r="P2313">
        <v>-1266953.6332845101</v>
      </c>
    </row>
    <row r="2314" spans="1:16" x14ac:dyDescent="0.25">
      <c r="A2314" t="s">
        <v>689</v>
      </c>
      <c r="B2314" t="s">
        <v>694</v>
      </c>
      <c r="C2314" t="s">
        <v>695</v>
      </c>
      <c r="N2314">
        <v>594.82250859564203</v>
      </c>
      <c r="O2314">
        <v>-6494.1892270894696</v>
      </c>
      <c r="P2314">
        <v>-1270064.0482666199</v>
      </c>
    </row>
    <row r="2315" spans="1:16" x14ac:dyDescent="0.25">
      <c r="A2315" t="s">
        <v>689</v>
      </c>
      <c r="B2315" t="s">
        <v>694</v>
      </c>
      <c r="C2315" t="s">
        <v>695</v>
      </c>
      <c r="N2315">
        <v>595.15846360536204</v>
      </c>
      <c r="O2315">
        <v>-6509.1035787188102</v>
      </c>
      <c r="P2315">
        <v>-1273174.4632487199</v>
      </c>
    </row>
    <row r="2316" spans="1:16" x14ac:dyDescent="0.25">
      <c r="A2316" t="s">
        <v>689</v>
      </c>
      <c r="B2316" t="s">
        <v>694</v>
      </c>
      <c r="C2316" t="s">
        <v>695</v>
      </c>
      <c r="D2316" s="2">
        <v>34486</v>
      </c>
      <c r="N2316">
        <v>595.49441861508205</v>
      </c>
      <c r="O2316">
        <v>-6524.01793034814</v>
      </c>
      <c r="P2316">
        <v>-1276284.87823083</v>
      </c>
    </row>
    <row r="2317" spans="1:16" x14ac:dyDescent="0.25">
      <c r="A2317" t="s">
        <v>689</v>
      </c>
      <c r="B2317" t="s">
        <v>694</v>
      </c>
      <c r="C2317" t="s">
        <v>695</v>
      </c>
      <c r="N2317">
        <v>595.83037362480297</v>
      </c>
      <c r="O2317">
        <v>-6538.9322819774798</v>
      </c>
      <c r="P2317">
        <v>-1279395.29321293</v>
      </c>
    </row>
    <row r="2318" spans="1:16" x14ac:dyDescent="0.25">
      <c r="A2318" t="s">
        <v>689</v>
      </c>
      <c r="B2318" t="s">
        <v>694</v>
      </c>
      <c r="C2318" t="s">
        <v>695</v>
      </c>
      <c r="N2318">
        <v>596.16632863452298</v>
      </c>
      <c r="O2318">
        <v>-6553.8466336068204</v>
      </c>
      <c r="P2318">
        <v>-1282505.70819503</v>
      </c>
    </row>
    <row r="2319" spans="1:16" x14ac:dyDescent="0.25">
      <c r="A2319" t="s">
        <v>689</v>
      </c>
      <c r="B2319" t="s">
        <v>694</v>
      </c>
      <c r="C2319" t="s">
        <v>695</v>
      </c>
      <c r="N2319">
        <v>596.50228364424402</v>
      </c>
      <c r="O2319">
        <v>-6568.7609852361602</v>
      </c>
      <c r="P2319">
        <v>-1285616.12317714</v>
      </c>
    </row>
    <row r="2320" spans="1:16" x14ac:dyDescent="0.25">
      <c r="A2320" t="s">
        <v>689</v>
      </c>
      <c r="B2320" t="s">
        <v>694</v>
      </c>
      <c r="C2320" t="s">
        <v>695</v>
      </c>
      <c r="N2320">
        <v>596.83823865396403</v>
      </c>
      <c r="O2320">
        <v>-6583.6753368655</v>
      </c>
      <c r="P2320">
        <v>-1288726.53815924</v>
      </c>
    </row>
    <row r="2321" spans="1:16" x14ac:dyDescent="0.25">
      <c r="A2321" t="s">
        <v>689</v>
      </c>
      <c r="B2321" t="s">
        <v>694</v>
      </c>
      <c r="C2321" t="s">
        <v>695</v>
      </c>
      <c r="N2321">
        <v>597.17419366368495</v>
      </c>
      <c r="O2321">
        <v>-6598.5896884948297</v>
      </c>
      <c r="P2321">
        <v>-1291836.9531413401</v>
      </c>
    </row>
    <row r="2322" spans="1:16" x14ac:dyDescent="0.25">
      <c r="A2322" t="s">
        <v>689</v>
      </c>
      <c r="B2322" t="s">
        <v>694</v>
      </c>
      <c r="C2322" t="s">
        <v>695</v>
      </c>
      <c r="N2322">
        <v>597.51014867340496</v>
      </c>
      <c r="O2322">
        <v>-6613.5040401241704</v>
      </c>
      <c r="P2322">
        <v>-1294947.3681234501</v>
      </c>
    </row>
    <row r="2323" spans="1:16" x14ac:dyDescent="0.25">
      <c r="A2323" t="s">
        <v>689</v>
      </c>
      <c r="B2323" t="s">
        <v>694</v>
      </c>
      <c r="C2323" t="s">
        <v>695</v>
      </c>
      <c r="N2323">
        <v>597.84610368312599</v>
      </c>
      <c r="O2323">
        <v>-6628.4183917535102</v>
      </c>
      <c r="P2323">
        <v>-1298057.7831055501</v>
      </c>
    </row>
    <row r="2324" spans="1:16" x14ac:dyDescent="0.25">
      <c r="A2324" t="s">
        <v>689</v>
      </c>
      <c r="B2324" t="s">
        <v>694</v>
      </c>
      <c r="C2324" t="s">
        <v>695</v>
      </c>
      <c r="N2324">
        <v>598.182058692846</v>
      </c>
      <c r="O2324">
        <v>-6643.3327433828499</v>
      </c>
      <c r="P2324">
        <v>-1301168.1980876499</v>
      </c>
    </row>
    <row r="2325" spans="1:16" x14ac:dyDescent="0.25">
      <c r="A2325" t="s">
        <v>689</v>
      </c>
      <c r="B2325" t="s">
        <v>694</v>
      </c>
      <c r="C2325" t="s">
        <v>695</v>
      </c>
      <c r="N2325">
        <v>598.51801370256703</v>
      </c>
      <c r="O2325">
        <v>-6658.2470950121897</v>
      </c>
      <c r="P2325">
        <v>-1304278.6130697599</v>
      </c>
    </row>
    <row r="2326" spans="1:16" x14ac:dyDescent="0.25">
      <c r="A2326" t="s">
        <v>689</v>
      </c>
      <c r="B2326" t="s">
        <v>694</v>
      </c>
      <c r="C2326" t="s">
        <v>695</v>
      </c>
      <c r="N2326">
        <v>598.85396871228704</v>
      </c>
      <c r="O2326">
        <v>-6673.1614466415203</v>
      </c>
      <c r="P2326">
        <v>-1307389.0280518599</v>
      </c>
    </row>
    <row r="2327" spans="1:16" x14ac:dyDescent="0.25">
      <c r="A2327" t="s">
        <v>689</v>
      </c>
      <c r="B2327" t="s">
        <v>694</v>
      </c>
      <c r="C2327" t="s">
        <v>695</v>
      </c>
      <c r="N2327">
        <v>599.18992372200796</v>
      </c>
      <c r="O2327">
        <v>-6688.0757982708601</v>
      </c>
      <c r="P2327">
        <v>-1310499.4430339599</v>
      </c>
    </row>
    <row r="2328" spans="1:16" x14ac:dyDescent="0.25">
      <c r="A2328" t="s">
        <v>689</v>
      </c>
      <c r="B2328" t="s">
        <v>694</v>
      </c>
      <c r="C2328" t="s">
        <v>695</v>
      </c>
      <c r="D2328" s="2">
        <v>34527</v>
      </c>
      <c r="N2328">
        <v>599.52587873172797</v>
      </c>
      <c r="O2328">
        <v>-6702.9901499001999</v>
      </c>
      <c r="P2328">
        <v>-1313609.85801607</v>
      </c>
    </row>
    <row r="2329" spans="1:16" x14ac:dyDescent="0.25">
      <c r="A2329" t="s">
        <v>689</v>
      </c>
      <c r="B2329" t="s">
        <v>694</v>
      </c>
      <c r="C2329" t="s">
        <v>695</v>
      </c>
      <c r="N2329">
        <v>599.861833741449</v>
      </c>
      <c r="O2329">
        <v>-6717.9045015295396</v>
      </c>
      <c r="P2329">
        <v>-1316720.27299817</v>
      </c>
    </row>
    <row r="2330" spans="1:16" x14ac:dyDescent="0.25">
      <c r="A2330" t="s">
        <v>689</v>
      </c>
      <c r="B2330" t="s">
        <v>694</v>
      </c>
      <c r="C2330" t="s">
        <v>695</v>
      </c>
      <c r="D2330" s="2">
        <v>34700</v>
      </c>
      <c r="N2330">
        <v>600.19778875116901</v>
      </c>
      <c r="O2330">
        <v>-6732.8188531588703</v>
      </c>
      <c r="P2330">
        <v>-1319830.68798028</v>
      </c>
    </row>
    <row r="2331" spans="1:16" x14ac:dyDescent="0.25">
      <c r="A2331" t="s">
        <v>689</v>
      </c>
      <c r="B2331" t="s">
        <v>694</v>
      </c>
      <c r="C2331" t="s">
        <v>695</v>
      </c>
      <c r="N2331">
        <v>600.53374376089005</v>
      </c>
      <c r="O2331">
        <v>-6747.7332047882101</v>
      </c>
      <c r="P2331">
        <v>-1322941.10296238</v>
      </c>
    </row>
    <row r="2332" spans="1:16" x14ac:dyDescent="0.25">
      <c r="A2332" t="s">
        <v>689</v>
      </c>
      <c r="B2332" t="s">
        <v>694</v>
      </c>
      <c r="C2332" t="s">
        <v>695</v>
      </c>
      <c r="D2332" s="2">
        <v>35006</v>
      </c>
      <c r="N2332">
        <v>600.86969877060994</v>
      </c>
      <c r="O2332">
        <v>-6762.6475564175498</v>
      </c>
      <c r="P2332">
        <v>-1326051.5179444801</v>
      </c>
    </row>
    <row r="2333" spans="1:16" x14ac:dyDescent="0.25">
      <c r="A2333" t="s">
        <v>689</v>
      </c>
      <c r="B2333" t="s">
        <v>694</v>
      </c>
      <c r="C2333" t="s">
        <v>695</v>
      </c>
      <c r="N2333">
        <v>601.20565378032995</v>
      </c>
      <c r="O2333">
        <v>-6777.5619080468896</v>
      </c>
      <c r="P2333">
        <v>-1329161.9329265901</v>
      </c>
    </row>
    <row r="2334" spans="1:16" x14ac:dyDescent="0.25">
      <c r="A2334" t="s">
        <v>689</v>
      </c>
      <c r="B2334" t="s">
        <v>694</v>
      </c>
      <c r="C2334" t="s">
        <v>695</v>
      </c>
      <c r="D2334" s="2">
        <v>34976</v>
      </c>
      <c r="N2334">
        <v>601.54160879005099</v>
      </c>
      <c r="O2334">
        <v>-6792.4762596762203</v>
      </c>
      <c r="P2334">
        <v>-1332272.3479086901</v>
      </c>
    </row>
    <row r="2335" spans="1:16" x14ac:dyDescent="0.25">
      <c r="A2335" t="s">
        <v>689</v>
      </c>
      <c r="B2335" t="s">
        <v>694</v>
      </c>
      <c r="C2335" t="s">
        <v>695</v>
      </c>
      <c r="N2335">
        <v>601.877563799771</v>
      </c>
      <c r="O2335">
        <v>-6807.39061130556</v>
      </c>
      <c r="P2335">
        <v>-1335382.7628907899</v>
      </c>
    </row>
    <row r="2336" spans="1:16" x14ac:dyDescent="0.25">
      <c r="A2336" t="s">
        <v>689</v>
      </c>
      <c r="B2336" t="s">
        <v>694</v>
      </c>
      <c r="C2336" t="s">
        <v>695</v>
      </c>
      <c r="N2336">
        <v>602.21351880949203</v>
      </c>
      <c r="O2336">
        <v>-6822.3049629348998</v>
      </c>
      <c r="P2336">
        <v>-1338493.1778728999</v>
      </c>
    </row>
    <row r="2337" spans="1:16" x14ac:dyDescent="0.25">
      <c r="A2337" t="s">
        <v>689</v>
      </c>
      <c r="B2337" t="s">
        <v>694</v>
      </c>
      <c r="C2337" t="s">
        <v>695</v>
      </c>
      <c r="N2337">
        <v>602.54947381921204</v>
      </c>
      <c r="O2337">
        <v>-6837.2193145642404</v>
      </c>
      <c r="P2337">
        <v>-1341603.5928549999</v>
      </c>
    </row>
    <row r="2338" spans="1:16" x14ac:dyDescent="0.25">
      <c r="A2338" t="s">
        <v>689</v>
      </c>
      <c r="B2338" t="s">
        <v>694</v>
      </c>
      <c r="C2338" t="s">
        <v>695</v>
      </c>
      <c r="N2338">
        <v>602.88542882893296</v>
      </c>
      <c r="O2338">
        <v>-6852.1336661935702</v>
      </c>
      <c r="P2338">
        <v>-1344714.0078371</v>
      </c>
    </row>
    <row r="2339" spans="1:16" x14ac:dyDescent="0.25">
      <c r="A2339" t="s">
        <v>689</v>
      </c>
      <c r="B2339" t="s">
        <v>694</v>
      </c>
      <c r="C2339" t="s">
        <v>695</v>
      </c>
      <c r="N2339">
        <v>603.22138383865297</v>
      </c>
      <c r="O2339">
        <v>-6867.04801782291</v>
      </c>
      <c r="P2339">
        <v>-1347824.42281921</v>
      </c>
    </row>
    <row r="2340" spans="1:16" x14ac:dyDescent="0.25">
      <c r="A2340" t="s">
        <v>689</v>
      </c>
      <c r="B2340" t="s">
        <v>694</v>
      </c>
      <c r="C2340" t="s">
        <v>695</v>
      </c>
      <c r="D2340" s="2">
        <v>34705</v>
      </c>
      <c r="N2340">
        <v>603.557338848374</v>
      </c>
      <c r="O2340">
        <v>-6881.9623694522497</v>
      </c>
      <c r="P2340">
        <v>-1350934.83780131</v>
      </c>
    </row>
    <row r="2341" spans="1:16" x14ac:dyDescent="0.25">
      <c r="A2341" t="s">
        <v>689</v>
      </c>
      <c r="B2341" t="s">
        <v>694</v>
      </c>
      <c r="C2341" t="s">
        <v>695</v>
      </c>
      <c r="D2341" s="2">
        <v>34978</v>
      </c>
      <c r="N2341">
        <v>603.89329385809401</v>
      </c>
      <c r="O2341">
        <v>-6896.8767210815904</v>
      </c>
      <c r="P2341">
        <v>-1354045.25278341</v>
      </c>
    </row>
    <row r="2342" spans="1:16" x14ac:dyDescent="0.25">
      <c r="A2342" t="s">
        <v>689</v>
      </c>
      <c r="B2342" t="s">
        <v>694</v>
      </c>
      <c r="C2342" t="s">
        <v>695</v>
      </c>
      <c r="N2342">
        <v>604.22924886781504</v>
      </c>
      <c r="O2342">
        <v>-6911.7910727109302</v>
      </c>
      <c r="P2342">
        <v>-1357155.66776552</v>
      </c>
    </row>
    <row r="2343" spans="1:16" x14ac:dyDescent="0.25">
      <c r="A2343" t="s">
        <v>689</v>
      </c>
      <c r="B2343" t="s">
        <v>694</v>
      </c>
      <c r="C2343" t="s">
        <v>695</v>
      </c>
      <c r="N2343">
        <v>604.56520387753505</v>
      </c>
      <c r="O2343">
        <v>-6926.7054243402599</v>
      </c>
      <c r="P2343">
        <v>-1360266.0827476201</v>
      </c>
    </row>
    <row r="2344" spans="1:16" x14ac:dyDescent="0.25">
      <c r="A2344" t="s">
        <v>689</v>
      </c>
      <c r="B2344" t="s">
        <v>694</v>
      </c>
      <c r="C2344" t="s">
        <v>695</v>
      </c>
      <c r="N2344">
        <v>604.90115888725597</v>
      </c>
      <c r="O2344">
        <v>-6941.6197759695997</v>
      </c>
      <c r="P2344">
        <v>-1363376.4977297301</v>
      </c>
    </row>
    <row r="2345" spans="1:16" x14ac:dyDescent="0.25">
      <c r="A2345" t="s">
        <v>689</v>
      </c>
      <c r="B2345" t="s">
        <v>694</v>
      </c>
      <c r="C2345" t="s">
        <v>695</v>
      </c>
      <c r="N2345">
        <v>605.23711389697598</v>
      </c>
      <c r="O2345">
        <v>-6956.5341275989404</v>
      </c>
      <c r="P2345">
        <v>-1366486.9127118301</v>
      </c>
    </row>
    <row r="2346" spans="1:16" x14ac:dyDescent="0.25">
      <c r="A2346" t="s">
        <v>689</v>
      </c>
      <c r="B2346" t="s">
        <v>694</v>
      </c>
      <c r="C2346" t="s">
        <v>695</v>
      </c>
      <c r="D2346" s="2">
        <v>34738</v>
      </c>
      <c r="N2346">
        <v>605.57306890669702</v>
      </c>
      <c r="O2346">
        <v>-6971.4484792282801</v>
      </c>
      <c r="P2346">
        <v>-1369597.3276939299</v>
      </c>
    </row>
    <row r="2347" spans="1:16" x14ac:dyDescent="0.25">
      <c r="A2347" t="s">
        <v>689</v>
      </c>
      <c r="B2347" t="s">
        <v>694</v>
      </c>
      <c r="C2347" t="s">
        <v>695</v>
      </c>
      <c r="N2347">
        <v>605.90902391641703</v>
      </c>
      <c r="O2347">
        <v>-6986.3628308576099</v>
      </c>
      <c r="P2347">
        <v>-1372707.7426760399</v>
      </c>
    </row>
    <row r="2348" spans="1:16" x14ac:dyDescent="0.25">
      <c r="A2348" t="s">
        <v>689</v>
      </c>
      <c r="B2348" t="s">
        <v>694</v>
      </c>
      <c r="C2348" t="s">
        <v>695</v>
      </c>
      <c r="D2348" s="2">
        <v>34767</v>
      </c>
      <c r="N2348">
        <v>606.24497892613704</v>
      </c>
      <c r="O2348">
        <v>-7001.2771824869496</v>
      </c>
      <c r="P2348">
        <v>-1375818.1576581399</v>
      </c>
    </row>
    <row r="2349" spans="1:16" x14ac:dyDescent="0.25">
      <c r="A2349" t="s">
        <v>689</v>
      </c>
      <c r="B2349" t="s">
        <v>694</v>
      </c>
      <c r="C2349" t="s">
        <v>695</v>
      </c>
      <c r="D2349" s="2">
        <v>34828</v>
      </c>
      <c r="N2349">
        <v>606.58093393585796</v>
      </c>
      <c r="O2349">
        <v>-7016.1915341162903</v>
      </c>
      <c r="P2349">
        <v>-1378928.57264024</v>
      </c>
    </row>
    <row r="2350" spans="1:16" x14ac:dyDescent="0.25">
      <c r="A2350" t="s">
        <v>689</v>
      </c>
      <c r="B2350" t="s">
        <v>694</v>
      </c>
      <c r="C2350" t="s">
        <v>695</v>
      </c>
      <c r="D2350" s="2">
        <v>34799</v>
      </c>
      <c r="N2350">
        <v>606.91688894557797</v>
      </c>
      <c r="O2350">
        <v>-7031.1058857456301</v>
      </c>
      <c r="P2350">
        <v>-1382038.98762235</v>
      </c>
    </row>
    <row r="2351" spans="1:16" x14ac:dyDescent="0.25">
      <c r="A2351" t="s">
        <v>689</v>
      </c>
      <c r="B2351" t="s">
        <v>694</v>
      </c>
      <c r="C2351" t="s">
        <v>695</v>
      </c>
      <c r="N2351">
        <v>607.252843955299</v>
      </c>
      <c r="O2351">
        <v>-7046.0202373749598</v>
      </c>
      <c r="P2351">
        <v>-1385149.40260445</v>
      </c>
    </row>
    <row r="2352" spans="1:16" x14ac:dyDescent="0.25">
      <c r="A2352" t="s">
        <v>689</v>
      </c>
      <c r="B2352" t="s">
        <v>694</v>
      </c>
      <c r="C2352" t="s">
        <v>695</v>
      </c>
      <c r="D2352" s="2">
        <v>34769</v>
      </c>
      <c r="N2352">
        <v>607.58879896501901</v>
      </c>
      <c r="O2352">
        <v>-7060.9345890042996</v>
      </c>
      <c r="P2352">
        <v>-1388259.81758655</v>
      </c>
    </row>
    <row r="2353" spans="1:16" x14ac:dyDescent="0.25">
      <c r="A2353" t="s">
        <v>689</v>
      </c>
      <c r="B2353" t="s">
        <v>694</v>
      </c>
      <c r="C2353" t="s">
        <v>695</v>
      </c>
      <c r="N2353">
        <v>607.92475397474004</v>
      </c>
      <c r="O2353">
        <v>-7075.8489406336403</v>
      </c>
      <c r="P2353">
        <v>-1391370.2325686601</v>
      </c>
    </row>
    <row r="2354" spans="1:16" x14ac:dyDescent="0.25">
      <c r="A2354" t="s">
        <v>689</v>
      </c>
      <c r="B2354" t="s">
        <v>694</v>
      </c>
      <c r="C2354" t="s">
        <v>695</v>
      </c>
      <c r="N2354">
        <v>608.26070898446005</v>
      </c>
      <c r="O2354">
        <v>-7090.76329226298</v>
      </c>
      <c r="P2354">
        <v>-1394480.6475507601</v>
      </c>
    </row>
    <row r="2355" spans="1:16" x14ac:dyDescent="0.25">
      <c r="A2355" t="s">
        <v>689</v>
      </c>
      <c r="B2355" t="s">
        <v>694</v>
      </c>
      <c r="C2355" t="s">
        <v>695</v>
      </c>
      <c r="D2355" s="2">
        <v>34711</v>
      </c>
      <c r="N2355">
        <v>608.59666399418097</v>
      </c>
      <c r="O2355">
        <v>-7105.6776438923198</v>
      </c>
      <c r="P2355">
        <v>-1397591.0625328601</v>
      </c>
    </row>
    <row r="2356" spans="1:16" x14ac:dyDescent="0.25">
      <c r="A2356" t="s">
        <v>689</v>
      </c>
      <c r="B2356" t="s">
        <v>694</v>
      </c>
      <c r="C2356" t="s">
        <v>695</v>
      </c>
      <c r="D2356" s="2">
        <v>34954</v>
      </c>
      <c r="N2356">
        <v>608.93261900390098</v>
      </c>
      <c r="O2356">
        <v>-7120.5919955216496</v>
      </c>
      <c r="P2356">
        <v>-1400701.4775149701</v>
      </c>
    </row>
    <row r="2357" spans="1:16" x14ac:dyDescent="0.25">
      <c r="A2357" t="s">
        <v>689</v>
      </c>
      <c r="B2357" t="s">
        <v>694</v>
      </c>
      <c r="C2357" t="s">
        <v>695</v>
      </c>
      <c r="N2357">
        <v>609.26857401362201</v>
      </c>
      <c r="O2357">
        <v>-7135.5063471509902</v>
      </c>
      <c r="P2357">
        <v>-1403811.8924970699</v>
      </c>
    </row>
    <row r="2358" spans="1:16" x14ac:dyDescent="0.25">
      <c r="A2358" t="s">
        <v>689</v>
      </c>
      <c r="B2358" t="s">
        <v>694</v>
      </c>
      <c r="C2358" t="s">
        <v>695</v>
      </c>
      <c r="D2358" s="2">
        <v>35186</v>
      </c>
      <c r="N2358">
        <v>609.60452902334202</v>
      </c>
      <c r="O2358">
        <v>-7150.42069878033</v>
      </c>
      <c r="P2358">
        <v>-1406922.3074791799</v>
      </c>
    </row>
    <row r="2359" spans="1:16" x14ac:dyDescent="0.25">
      <c r="A2359" t="s">
        <v>689</v>
      </c>
      <c r="B2359" t="s">
        <v>694</v>
      </c>
      <c r="C2359" t="s">
        <v>695</v>
      </c>
      <c r="D2359" s="2">
        <v>35278</v>
      </c>
      <c r="N2359">
        <v>609.94048403306294</v>
      </c>
      <c r="O2359">
        <v>-7165.3350504096697</v>
      </c>
      <c r="P2359">
        <v>-1410032.7224612799</v>
      </c>
    </row>
    <row r="2360" spans="1:16" x14ac:dyDescent="0.25">
      <c r="A2360" t="s">
        <v>689</v>
      </c>
      <c r="B2360" t="s">
        <v>694</v>
      </c>
      <c r="C2360" t="s">
        <v>695</v>
      </c>
      <c r="N2360">
        <v>610.27643904278295</v>
      </c>
      <c r="O2360">
        <v>-7180.2494020390004</v>
      </c>
      <c r="P2360">
        <v>-1413143.13744338</v>
      </c>
    </row>
    <row r="2361" spans="1:16" x14ac:dyDescent="0.25">
      <c r="A2361" t="s">
        <v>689</v>
      </c>
      <c r="B2361" t="s">
        <v>694</v>
      </c>
      <c r="C2361" t="s">
        <v>695</v>
      </c>
      <c r="D2361" s="2">
        <v>35218</v>
      </c>
      <c r="N2361">
        <v>610.61239405250399</v>
      </c>
      <c r="O2361">
        <v>-7195.1637536683402</v>
      </c>
      <c r="P2361">
        <v>-1416253.55242549</v>
      </c>
    </row>
    <row r="2362" spans="1:16" x14ac:dyDescent="0.25">
      <c r="A2362" t="s">
        <v>689</v>
      </c>
      <c r="B2362" t="s">
        <v>694</v>
      </c>
      <c r="C2362" t="s">
        <v>695</v>
      </c>
      <c r="D2362" s="2">
        <v>35371</v>
      </c>
      <c r="N2362">
        <v>610.948349062224</v>
      </c>
      <c r="O2362">
        <v>-7210.0781052976799</v>
      </c>
      <c r="P2362">
        <v>-1419363.96740759</v>
      </c>
    </row>
    <row r="2363" spans="1:16" x14ac:dyDescent="0.25">
      <c r="A2363" t="s">
        <v>689</v>
      </c>
      <c r="B2363" t="s">
        <v>694</v>
      </c>
      <c r="C2363" t="s">
        <v>695</v>
      </c>
      <c r="D2363" s="2">
        <v>35401</v>
      </c>
      <c r="N2363">
        <v>611.28430407194401</v>
      </c>
      <c r="O2363">
        <v>-7224.9924569270197</v>
      </c>
      <c r="P2363">
        <v>-1422474.38238969</v>
      </c>
    </row>
    <row r="2364" spans="1:16" x14ac:dyDescent="0.25">
      <c r="A2364" t="s">
        <v>689</v>
      </c>
      <c r="B2364" t="s">
        <v>694</v>
      </c>
      <c r="C2364" t="s">
        <v>695</v>
      </c>
      <c r="N2364">
        <v>611.62025908166504</v>
      </c>
      <c r="O2364">
        <v>-7239.9068085563604</v>
      </c>
      <c r="P2364">
        <v>-1425584.7973718001</v>
      </c>
    </row>
    <row r="2365" spans="1:16" x14ac:dyDescent="0.25">
      <c r="A2365" t="s">
        <v>689</v>
      </c>
      <c r="B2365" t="s">
        <v>694</v>
      </c>
      <c r="C2365" t="s">
        <v>695</v>
      </c>
      <c r="N2365">
        <v>611.95621409138505</v>
      </c>
      <c r="O2365">
        <v>-7254.8211601856901</v>
      </c>
      <c r="P2365">
        <v>-1428695.2123539001</v>
      </c>
    </row>
    <row r="2366" spans="1:16" x14ac:dyDescent="0.25">
      <c r="A2366" t="s">
        <v>689</v>
      </c>
      <c r="B2366" t="s">
        <v>694</v>
      </c>
      <c r="C2366" t="s">
        <v>695</v>
      </c>
      <c r="D2366" s="2">
        <v>35098</v>
      </c>
      <c r="N2366">
        <v>612.29216910110597</v>
      </c>
      <c r="O2366">
        <v>-7269.7355118150299</v>
      </c>
      <c r="P2366">
        <v>-1431805.6273360001</v>
      </c>
    </row>
    <row r="2367" spans="1:16" x14ac:dyDescent="0.25">
      <c r="A2367" t="s">
        <v>689</v>
      </c>
      <c r="B2367" t="s">
        <v>694</v>
      </c>
      <c r="C2367" t="s">
        <v>695</v>
      </c>
      <c r="D2367" s="2">
        <v>35249</v>
      </c>
      <c r="N2367">
        <v>612.62812411082598</v>
      </c>
      <c r="O2367">
        <v>-7284.6498634443697</v>
      </c>
      <c r="P2367">
        <v>-1434916.0423181099</v>
      </c>
    </row>
    <row r="2368" spans="1:16" x14ac:dyDescent="0.25">
      <c r="A2368" t="s">
        <v>689</v>
      </c>
      <c r="B2368" t="s">
        <v>694</v>
      </c>
      <c r="C2368" t="s">
        <v>695</v>
      </c>
      <c r="N2368">
        <v>612.96407912054701</v>
      </c>
      <c r="O2368">
        <v>-7299.5642150737103</v>
      </c>
      <c r="P2368">
        <v>-1438026.4573002099</v>
      </c>
    </row>
    <row r="2369" spans="1:16" x14ac:dyDescent="0.25">
      <c r="A2369" t="s">
        <v>689</v>
      </c>
      <c r="B2369" t="s">
        <v>694</v>
      </c>
      <c r="C2369" t="s">
        <v>695</v>
      </c>
      <c r="N2369">
        <v>613.30003413026702</v>
      </c>
      <c r="O2369">
        <v>-7314.4785667030401</v>
      </c>
      <c r="P2369">
        <v>-1441136.8722823099</v>
      </c>
    </row>
    <row r="2370" spans="1:16" x14ac:dyDescent="0.25">
      <c r="A2370" t="s">
        <v>689</v>
      </c>
      <c r="B2370" t="s">
        <v>694</v>
      </c>
      <c r="C2370" t="s">
        <v>695</v>
      </c>
      <c r="N2370">
        <v>613.63598913998806</v>
      </c>
      <c r="O2370">
        <v>-7329.3929183323798</v>
      </c>
      <c r="P2370">
        <v>-1444247.28726442</v>
      </c>
    </row>
    <row r="2371" spans="1:16" x14ac:dyDescent="0.25">
      <c r="A2371" t="s">
        <v>689</v>
      </c>
      <c r="B2371" t="s">
        <v>694</v>
      </c>
      <c r="C2371" t="s">
        <v>695</v>
      </c>
      <c r="D2371" s="2">
        <v>35099</v>
      </c>
      <c r="N2371">
        <v>613.97194414970795</v>
      </c>
      <c r="O2371">
        <v>-7344.3072699617196</v>
      </c>
      <c r="P2371">
        <v>-1447357.70224652</v>
      </c>
    </row>
    <row r="2372" spans="1:16" x14ac:dyDescent="0.25">
      <c r="A2372" t="s">
        <v>689</v>
      </c>
      <c r="B2372" t="s">
        <v>694</v>
      </c>
      <c r="C2372" t="s">
        <v>695</v>
      </c>
      <c r="D2372" s="2">
        <v>35069</v>
      </c>
      <c r="N2372">
        <v>614.30789915942898</v>
      </c>
      <c r="O2372">
        <v>-7359.2216215910603</v>
      </c>
      <c r="P2372">
        <v>-1450468.11722863</v>
      </c>
    </row>
    <row r="2373" spans="1:16" x14ac:dyDescent="0.25">
      <c r="A2373" t="s">
        <v>689</v>
      </c>
      <c r="B2373" t="s">
        <v>694</v>
      </c>
      <c r="C2373" t="s">
        <v>695</v>
      </c>
      <c r="D2373" s="2">
        <v>35251</v>
      </c>
      <c r="N2373">
        <v>614.64385416914899</v>
      </c>
      <c r="O2373">
        <v>-7374.13597322039</v>
      </c>
      <c r="P2373">
        <v>-1453578.53221073</v>
      </c>
    </row>
    <row r="2374" spans="1:16" x14ac:dyDescent="0.25">
      <c r="A2374" t="s">
        <v>689</v>
      </c>
      <c r="B2374" t="s">
        <v>694</v>
      </c>
      <c r="C2374" t="s">
        <v>695</v>
      </c>
      <c r="D2374" s="2">
        <v>35404</v>
      </c>
      <c r="N2374">
        <v>614.97980917887003</v>
      </c>
      <c r="O2374">
        <v>-7389.0503248497298</v>
      </c>
      <c r="P2374">
        <v>-1456688.94719283</v>
      </c>
    </row>
    <row r="2375" spans="1:16" x14ac:dyDescent="0.25">
      <c r="A2375" t="s">
        <v>689</v>
      </c>
      <c r="B2375" t="s">
        <v>694</v>
      </c>
      <c r="C2375" t="s">
        <v>695</v>
      </c>
      <c r="N2375">
        <v>615.31576418859004</v>
      </c>
      <c r="O2375">
        <v>-7403.9646764790696</v>
      </c>
      <c r="P2375">
        <v>-1459799.3621749401</v>
      </c>
    </row>
    <row r="2376" spans="1:16" x14ac:dyDescent="0.25">
      <c r="A2376" t="s">
        <v>689</v>
      </c>
      <c r="B2376" t="s">
        <v>694</v>
      </c>
      <c r="C2376" t="s">
        <v>695</v>
      </c>
      <c r="D2376" s="2">
        <v>33276</v>
      </c>
      <c r="N2376">
        <v>615.65171919831096</v>
      </c>
      <c r="O2376">
        <v>-7418.8790281084102</v>
      </c>
      <c r="P2376">
        <v>-1462909.7771570401</v>
      </c>
    </row>
    <row r="2377" spans="1:16" x14ac:dyDescent="0.25">
      <c r="A2377" t="s">
        <v>689</v>
      </c>
      <c r="B2377" t="s">
        <v>694</v>
      </c>
      <c r="C2377" t="s">
        <v>695</v>
      </c>
      <c r="N2377">
        <v>615.98767420803097</v>
      </c>
      <c r="O2377">
        <v>-7433.79337973774</v>
      </c>
      <c r="P2377">
        <v>-1466020.1921391401</v>
      </c>
    </row>
    <row r="2378" spans="1:16" x14ac:dyDescent="0.25">
      <c r="A2378" t="s">
        <v>689</v>
      </c>
      <c r="B2378" t="s">
        <v>694</v>
      </c>
      <c r="C2378" t="s">
        <v>695</v>
      </c>
      <c r="D2378" s="2">
        <v>33458</v>
      </c>
      <c r="N2378">
        <v>616.323629217752</v>
      </c>
      <c r="O2378">
        <v>-7448.7077313670798</v>
      </c>
      <c r="P2378">
        <v>-1469130.6071212499</v>
      </c>
    </row>
    <row r="2379" spans="1:16" x14ac:dyDescent="0.25">
      <c r="A2379" t="s">
        <v>689</v>
      </c>
      <c r="B2379" t="s">
        <v>694</v>
      </c>
      <c r="C2379" t="s">
        <v>695</v>
      </c>
      <c r="N2379">
        <v>616.65958422747201</v>
      </c>
      <c r="O2379">
        <v>-7463.6220829964204</v>
      </c>
      <c r="P2379">
        <v>-1472241.0221033499</v>
      </c>
    </row>
    <row r="2380" spans="1:16" x14ac:dyDescent="0.25">
      <c r="A2380" t="s">
        <v>689</v>
      </c>
      <c r="B2380" t="s">
        <v>694</v>
      </c>
      <c r="C2380" t="s">
        <v>695</v>
      </c>
      <c r="N2380">
        <v>616.99553923719202</v>
      </c>
      <c r="O2380">
        <v>-7478.5364346257602</v>
      </c>
      <c r="P2380">
        <v>-1475351.4370854499</v>
      </c>
    </row>
    <row r="2381" spans="1:16" x14ac:dyDescent="0.25">
      <c r="A2381" t="s">
        <v>689</v>
      </c>
      <c r="B2381" t="s">
        <v>694</v>
      </c>
      <c r="C2381" t="s">
        <v>695</v>
      </c>
      <c r="D2381" s="2">
        <v>33279</v>
      </c>
      <c r="N2381">
        <v>617.33149424691305</v>
      </c>
      <c r="O2381">
        <v>-7493.4507862551</v>
      </c>
      <c r="P2381">
        <v>-1478461.85206756</v>
      </c>
    </row>
    <row r="2382" spans="1:16" x14ac:dyDescent="0.25">
      <c r="A2382" t="s">
        <v>689</v>
      </c>
      <c r="B2382" t="s">
        <v>694</v>
      </c>
      <c r="C2382" t="s">
        <v>695</v>
      </c>
      <c r="D2382" s="2">
        <v>33552</v>
      </c>
      <c r="N2382">
        <v>617.66744925663295</v>
      </c>
      <c r="O2382">
        <v>-7508.3651378844297</v>
      </c>
      <c r="P2382">
        <v>-1481572.26704966</v>
      </c>
    </row>
    <row r="2383" spans="1:16" x14ac:dyDescent="0.25">
      <c r="A2383" t="s">
        <v>689</v>
      </c>
      <c r="B2383" t="s">
        <v>694</v>
      </c>
      <c r="C2383" t="s">
        <v>695</v>
      </c>
      <c r="N2383">
        <v>618.00340426635398</v>
      </c>
      <c r="O2383">
        <v>-7523.2794895137704</v>
      </c>
      <c r="P2383">
        <v>-1484682.68203177</v>
      </c>
    </row>
    <row r="2384" spans="1:16" x14ac:dyDescent="0.25">
      <c r="A2384" t="s">
        <v>689</v>
      </c>
      <c r="B2384" t="s">
        <v>694</v>
      </c>
      <c r="C2384" t="s">
        <v>695</v>
      </c>
      <c r="D2384" s="2">
        <v>33369</v>
      </c>
      <c r="N2384">
        <v>618.33935927607399</v>
      </c>
      <c r="O2384">
        <v>-7538.1938411431101</v>
      </c>
      <c r="P2384">
        <v>-1487793.09701387</v>
      </c>
    </row>
    <row r="2385" spans="1:16" x14ac:dyDescent="0.25">
      <c r="A2385" t="s">
        <v>689</v>
      </c>
      <c r="B2385" t="s">
        <v>694</v>
      </c>
      <c r="C2385" t="s">
        <v>695</v>
      </c>
      <c r="D2385" s="2">
        <v>33430</v>
      </c>
      <c r="N2385">
        <v>618.67531428579503</v>
      </c>
      <c r="O2385">
        <v>-7553.1081927724499</v>
      </c>
      <c r="P2385">
        <v>-1490903.51199597</v>
      </c>
    </row>
    <row r="2386" spans="1:16" x14ac:dyDescent="0.25">
      <c r="A2386" t="s">
        <v>689</v>
      </c>
      <c r="B2386" t="s">
        <v>694</v>
      </c>
      <c r="C2386" t="s">
        <v>695</v>
      </c>
      <c r="N2386">
        <v>619.01126929551504</v>
      </c>
      <c r="O2386">
        <v>-7568.0225444017797</v>
      </c>
      <c r="P2386">
        <v>-1494013.9269780801</v>
      </c>
    </row>
    <row r="2387" spans="1:16" x14ac:dyDescent="0.25">
      <c r="A2387" t="s">
        <v>689</v>
      </c>
      <c r="B2387" t="s">
        <v>694</v>
      </c>
      <c r="C2387" t="s">
        <v>695</v>
      </c>
      <c r="D2387" s="2">
        <v>33281</v>
      </c>
      <c r="N2387">
        <v>619.34722430523595</v>
      </c>
      <c r="O2387">
        <v>-7582.9368960311203</v>
      </c>
      <c r="P2387">
        <v>-1497124.3419601801</v>
      </c>
    </row>
    <row r="2388" spans="1:16" x14ac:dyDescent="0.25">
      <c r="A2388" t="s">
        <v>689</v>
      </c>
      <c r="B2388" t="s">
        <v>694</v>
      </c>
      <c r="C2388" t="s">
        <v>695</v>
      </c>
      <c r="D2388" s="2">
        <v>33554</v>
      </c>
      <c r="N2388">
        <v>619.68317931495596</v>
      </c>
      <c r="O2388">
        <v>-7597.8512476604601</v>
      </c>
      <c r="P2388">
        <v>-1500234.7569422801</v>
      </c>
    </row>
    <row r="2389" spans="1:16" x14ac:dyDescent="0.25">
      <c r="A2389" t="s">
        <v>689</v>
      </c>
      <c r="B2389" t="s">
        <v>694</v>
      </c>
      <c r="C2389" t="s">
        <v>695</v>
      </c>
      <c r="N2389">
        <v>620.019134324677</v>
      </c>
      <c r="O2389">
        <v>-7612.7655992897999</v>
      </c>
      <c r="P2389">
        <v>-1503345.1719243899</v>
      </c>
    </row>
    <row r="2390" spans="1:16" x14ac:dyDescent="0.25">
      <c r="A2390" t="s">
        <v>689</v>
      </c>
      <c r="B2390" t="s">
        <v>694</v>
      </c>
      <c r="C2390" t="s">
        <v>695</v>
      </c>
      <c r="N2390">
        <v>620.35508933439701</v>
      </c>
      <c r="O2390">
        <v>-7627.6799509191296</v>
      </c>
      <c r="P2390">
        <v>-1506455.5869064899</v>
      </c>
    </row>
    <row r="2391" spans="1:16" x14ac:dyDescent="0.25">
      <c r="A2391" t="s">
        <v>689</v>
      </c>
      <c r="B2391" t="s">
        <v>694</v>
      </c>
      <c r="C2391" t="s">
        <v>695</v>
      </c>
      <c r="D2391" s="2">
        <v>33726</v>
      </c>
      <c r="N2391">
        <v>620.69104434411804</v>
      </c>
      <c r="O2391">
        <v>-7642.5943025484703</v>
      </c>
      <c r="P2391">
        <v>-1509566.0018885899</v>
      </c>
    </row>
    <row r="2392" spans="1:16" x14ac:dyDescent="0.25">
      <c r="A2392" t="s">
        <v>689</v>
      </c>
      <c r="B2392" t="s">
        <v>694</v>
      </c>
      <c r="C2392" t="s">
        <v>695</v>
      </c>
      <c r="N2392">
        <v>621.02699935383805</v>
      </c>
      <c r="O2392">
        <v>-7657.5086541778101</v>
      </c>
      <c r="P2392">
        <v>-1512676.4168707</v>
      </c>
    </row>
    <row r="2393" spans="1:16" x14ac:dyDescent="0.25">
      <c r="A2393" t="s">
        <v>689</v>
      </c>
      <c r="B2393" t="s">
        <v>694</v>
      </c>
      <c r="C2393" t="s">
        <v>695</v>
      </c>
      <c r="D2393" s="2">
        <v>33639</v>
      </c>
      <c r="N2393">
        <v>621.36295436355897</v>
      </c>
      <c r="O2393">
        <v>-7672.4230058071498</v>
      </c>
      <c r="P2393">
        <v>-1515786.8318528</v>
      </c>
    </row>
    <row r="2394" spans="1:16" x14ac:dyDescent="0.25">
      <c r="A2394" t="s">
        <v>689</v>
      </c>
      <c r="B2394" t="s">
        <v>694</v>
      </c>
      <c r="C2394" t="s">
        <v>695</v>
      </c>
      <c r="N2394">
        <v>621.69890937327898</v>
      </c>
      <c r="O2394">
        <v>-7687.3373574364896</v>
      </c>
      <c r="P2394">
        <v>-1518897.2468349</v>
      </c>
    </row>
    <row r="2395" spans="1:16" x14ac:dyDescent="0.25">
      <c r="A2395" t="s">
        <v>689</v>
      </c>
      <c r="B2395" t="s">
        <v>694</v>
      </c>
      <c r="C2395" t="s">
        <v>695</v>
      </c>
      <c r="D2395" s="2">
        <v>33640</v>
      </c>
      <c r="N2395">
        <v>622.03486438299899</v>
      </c>
      <c r="O2395">
        <v>-7702.2517090658203</v>
      </c>
      <c r="P2395">
        <v>-1522007.66181701</v>
      </c>
    </row>
    <row r="2396" spans="1:16" x14ac:dyDescent="0.25">
      <c r="A2396" t="s">
        <v>689</v>
      </c>
      <c r="B2396" t="s">
        <v>694</v>
      </c>
      <c r="C2396" t="s">
        <v>695</v>
      </c>
      <c r="D2396" s="2">
        <v>33822</v>
      </c>
      <c r="N2396">
        <v>622.37081939272002</v>
      </c>
      <c r="O2396">
        <v>-7717.16606069516</v>
      </c>
      <c r="P2396">
        <v>-1525118.07679911</v>
      </c>
    </row>
    <row r="2397" spans="1:16" x14ac:dyDescent="0.25">
      <c r="A2397" t="s">
        <v>689</v>
      </c>
      <c r="B2397" t="s">
        <v>694</v>
      </c>
      <c r="C2397" t="s">
        <v>695</v>
      </c>
      <c r="D2397" s="2">
        <v>33670</v>
      </c>
      <c r="N2397">
        <v>622.70677440244003</v>
      </c>
      <c r="O2397">
        <v>-7732.0804123244998</v>
      </c>
      <c r="P2397">
        <v>-1528228.4917812201</v>
      </c>
    </row>
    <row r="2398" spans="1:16" x14ac:dyDescent="0.25">
      <c r="A2398" t="s">
        <v>689</v>
      </c>
      <c r="B2398" t="s">
        <v>694</v>
      </c>
      <c r="C2398" t="s">
        <v>695</v>
      </c>
      <c r="D2398" s="2">
        <v>33643</v>
      </c>
      <c r="N2398">
        <v>623.04272941216095</v>
      </c>
      <c r="O2398">
        <v>-7746.9947639538404</v>
      </c>
      <c r="P2398">
        <v>-1531338.9067633201</v>
      </c>
    </row>
    <row r="2399" spans="1:16" x14ac:dyDescent="0.25">
      <c r="A2399" t="s">
        <v>689</v>
      </c>
      <c r="B2399" t="s">
        <v>694</v>
      </c>
      <c r="C2399" t="s">
        <v>695</v>
      </c>
      <c r="D2399" s="2">
        <v>33644</v>
      </c>
      <c r="N2399">
        <v>623.37868442188096</v>
      </c>
      <c r="O2399">
        <v>-7761.9091155831702</v>
      </c>
      <c r="P2399">
        <v>-1534449.3217454201</v>
      </c>
    </row>
    <row r="2400" spans="1:16" x14ac:dyDescent="0.25">
      <c r="A2400" t="s">
        <v>689</v>
      </c>
      <c r="B2400" t="s">
        <v>694</v>
      </c>
      <c r="C2400" t="s">
        <v>695</v>
      </c>
      <c r="D2400" s="2">
        <v>33645</v>
      </c>
      <c r="N2400">
        <v>623.714639431602</v>
      </c>
      <c r="O2400">
        <v>-7776.82346721251</v>
      </c>
      <c r="P2400">
        <v>-1537559.7367275299</v>
      </c>
    </row>
    <row r="2401" spans="1:16" x14ac:dyDescent="0.25">
      <c r="A2401" t="s">
        <v>689</v>
      </c>
      <c r="B2401" t="s">
        <v>694</v>
      </c>
      <c r="C2401" t="s">
        <v>695</v>
      </c>
      <c r="D2401" s="2">
        <v>33646</v>
      </c>
      <c r="N2401">
        <v>624.050594441322</v>
      </c>
      <c r="O2401">
        <v>-7791.7378188418497</v>
      </c>
      <c r="P2401">
        <v>-1540670.1517096299</v>
      </c>
    </row>
    <row r="2402" spans="1:16" x14ac:dyDescent="0.25">
      <c r="A2402" t="s">
        <v>689</v>
      </c>
      <c r="B2402" t="s">
        <v>694</v>
      </c>
      <c r="C2402" t="s">
        <v>695</v>
      </c>
      <c r="N2402">
        <v>624.38654945104304</v>
      </c>
      <c r="O2402">
        <v>-7806.6521704711904</v>
      </c>
      <c r="P2402">
        <v>-1543780.5666917299</v>
      </c>
    </row>
    <row r="2403" spans="1:16" x14ac:dyDescent="0.25">
      <c r="A2403" t="s">
        <v>689</v>
      </c>
      <c r="B2403" t="s">
        <v>694</v>
      </c>
      <c r="C2403" t="s">
        <v>695</v>
      </c>
      <c r="D2403" s="2">
        <v>33970</v>
      </c>
      <c r="N2403">
        <v>624.72250446076305</v>
      </c>
      <c r="O2403">
        <v>-7821.5665221005202</v>
      </c>
      <c r="P2403">
        <v>-1546890.98167384</v>
      </c>
    </row>
    <row r="2404" spans="1:16" x14ac:dyDescent="0.25">
      <c r="A2404" t="s">
        <v>689</v>
      </c>
      <c r="B2404" t="s">
        <v>694</v>
      </c>
      <c r="C2404" t="s">
        <v>695</v>
      </c>
      <c r="N2404">
        <v>625.05845947048397</v>
      </c>
      <c r="O2404">
        <v>-7836.4808737298599</v>
      </c>
      <c r="P2404">
        <v>-1550001.39665594</v>
      </c>
    </row>
    <row r="2405" spans="1:16" x14ac:dyDescent="0.25">
      <c r="A2405" t="s">
        <v>689</v>
      </c>
      <c r="B2405" t="s">
        <v>694</v>
      </c>
      <c r="C2405" t="s">
        <v>695</v>
      </c>
      <c r="D2405" s="2">
        <v>34185</v>
      </c>
      <c r="N2405">
        <v>625.39441448020398</v>
      </c>
      <c r="O2405">
        <v>-7851.3952253591997</v>
      </c>
      <c r="P2405">
        <v>-1553111.81163804</v>
      </c>
    </row>
    <row r="2406" spans="1:16" x14ac:dyDescent="0.25">
      <c r="A2406" t="s">
        <v>689</v>
      </c>
      <c r="B2406" t="s">
        <v>694</v>
      </c>
      <c r="C2406" t="s">
        <v>695</v>
      </c>
      <c r="N2406">
        <v>625.73036948992501</v>
      </c>
      <c r="O2406">
        <v>-7866.3095769885404</v>
      </c>
      <c r="P2406">
        <v>-1556222.22662015</v>
      </c>
    </row>
    <row r="2407" spans="1:16" x14ac:dyDescent="0.25">
      <c r="A2407" t="s">
        <v>689</v>
      </c>
      <c r="B2407" t="s">
        <v>694</v>
      </c>
      <c r="C2407" t="s">
        <v>695</v>
      </c>
      <c r="D2407" s="2">
        <v>34033</v>
      </c>
      <c r="N2407">
        <v>626.06632449964502</v>
      </c>
      <c r="O2407">
        <v>-7881.2239286178701</v>
      </c>
      <c r="P2407">
        <v>-1559332.64160225</v>
      </c>
    </row>
    <row r="2408" spans="1:16" x14ac:dyDescent="0.25">
      <c r="A2408" t="s">
        <v>689</v>
      </c>
      <c r="B2408" t="s">
        <v>694</v>
      </c>
      <c r="C2408" t="s">
        <v>695</v>
      </c>
      <c r="N2408">
        <v>626.40227950936605</v>
      </c>
      <c r="O2408">
        <v>-7896.1382802472099</v>
      </c>
      <c r="P2408">
        <v>-1562443.0565843501</v>
      </c>
    </row>
    <row r="2409" spans="1:16" x14ac:dyDescent="0.25">
      <c r="A2409" t="s">
        <v>689</v>
      </c>
      <c r="B2409" t="s">
        <v>694</v>
      </c>
      <c r="C2409" t="s">
        <v>695</v>
      </c>
      <c r="N2409">
        <v>626.73823451908595</v>
      </c>
      <c r="O2409">
        <v>-7911.0526318765496</v>
      </c>
      <c r="P2409">
        <v>-1565553.4715664601</v>
      </c>
    </row>
    <row r="2410" spans="1:16" x14ac:dyDescent="0.25">
      <c r="A2410" t="s">
        <v>689</v>
      </c>
      <c r="B2410" t="s">
        <v>694</v>
      </c>
      <c r="C2410" t="s">
        <v>695</v>
      </c>
      <c r="D2410" s="2">
        <v>34131</v>
      </c>
      <c r="N2410">
        <v>627.07418952880698</v>
      </c>
      <c r="O2410">
        <v>-7925.9669835058903</v>
      </c>
      <c r="P2410">
        <v>-1568663.8865485601</v>
      </c>
    </row>
    <row r="2411" spans="1:16" x14ac:dyDescent="0.25">
      <c r="A2411" t="s">
        <v>689</v>
      </c>
      <c r="B2411" t="s">
        <v>694</v>
      </c>
      <c r="C2411" t="s">
        <v>695</v>
      </c>
      <c r="N2411">
        <v>627.41014453852699</v>
      </c>
      <c r="O2411">
        <v>-7940.8813351352301</v>
      </c>
      <c r="P2411">
        <v>-1571774.3015306699</v>
      </c>
    </row>
    <row r="2412" spans="1:16" x14ac:dyDescent="0.25">
      <c r="A2412" t="s">
        <v>689</v>
      </c>
      <c r="B2412" t="s">
        <v>694</v>
      </c>
      <c r="C2412" t="s">
        <v>695</v>
      </c>
      <c r="N2412">
        <v>627.746099548247</v>
      </c>
      <c r="O2412">
        <v>-7955.7956867645598</v>
      </c>
      <c r="P2412">
        <v>-1574884.7165127699</v>
      </c>
    </row>
    <row r="2413" spans="1:16" x14ac:dyDescent="0.25">
      <c r="A2413" t="s">
        <v>689</v>
      </c>
      <c r="B2413" t="s">
        <v>694</v>
      </c>
      <c r="C2413" t="s">
        <v>695</v>
      </c>
      <c r="N2413">
        <v>628.08205455796804</v>
      </c>
      <c r="O2413">
        <v>-7970.7100383938996</v>
      </c>
      <c r="P2413">
        <v>-1577995.1314948699</v>
      </c>
    </row>
    <row r="2414" spans="1:16" x14ac:dyDescent="0.25">
      <c r="A2414" t="s">
        <v>689</v>
      </c>
      <c r="B2414" t="s">
        <v>694</v>
      </c>
      <c r="C2414" t="s">
        <v>695</v>
      </c>
      <c r="D2414" s="2">
        <v>34012</v>
      </c>
      <c r="N2414">
        <v>628.41800956768805</v>
      </c>
      <c r="O2414">
        <v>-7985.6243900232403</v>
      </c>
      <c r="P2414">
        <v>-1581105.54647698</v>
      </c>
    </row>
    <row r="2415" spans="1:16" x14ac:dyDescent="0.25">
      <c r="A2415" t="s">
        <v>689</v>
      </c>
      <c r="B2415" t="s">
        <v>694</v>
      </c>
      <c r="C2415" t="s">
        <v>695</v>
      </c>
      <c r="D2415" s="2">
        <v>34071</v>
      </c>
      <c r="N2415">
        <v>628.75396457740896</v>
      </c>
      <c r="O2415">
        <v>-8000.53874165258</v>
      </c>
      <c r="P2415">
        <v>-1584215.96145908</v>
      </c>
    </row>
    <row r="2416" spans="1:16" x14ac:dyDescent="0.25">
      <c r="A2416" t="s">
        <v>689</v>
      </c>
      <c r="B2416" t="s">
        <v>694</v>
      </c>
      <c r="C2416" t="s">
        <v>695</v>
      </c>
      <c r="N2416">
        <v>629.08991958712897</v>
      </c>
      <c r="O2416">
        <v>-8015.4530932819198</v>
      </c>
      <c r="P2416">
        <v>-1587326.37644118</v>
      </c>
    </row>
    <row r="2417" spans="1:16" x14ac:dyDescent="0.25">
      <c r="A2417" t="s">
        <v>689</v>
      </c>
      <c r="B2417" t="s">
        <v>694</v>
      </c>
      <c r="C2417" t="s">
        <v>695</v>
      </c>
      <c r="N2417">
        <v>629.42587459685001</v>
      </c>
      <c r="O2417">
        <v>-8030.3674449112495</v>
      </c>
      <c r="P2417">
        <v>-1590436.79142329</v>
      </c>
    </row>
    <row r="2418" spans="1:16" x14ac:dyDescent="0.25">
      <c r="A2418" t="s">
        <v>689</v>
      </c>
      <c r="B2418" t="s">
        <v>694</v>
      </c>
      <c r="C2418" t="s">
        <v>695</v>
      </c>
      <c r="D2418" s="2">
        <v>34486</v>
      </c>
      <c r="N2418">
        <v>629.76182960657002</v>
      </c>
      <c r="O2418">
        <v>-8045.2817965405902</v>
      </c>
      <c r="P2418">
        <v>-1593547.2064053901</v>
      </c>
    </row>
    <row r="2419" spans="1:16" x14ac:dyDescent="0.25">
      <c r="A2419" t="s">
        <v>689</v>
      </c>
      <c r="B2419" t="s">
        <v>694</v>
      </c>
      <c r="C2419" t="s">
        <v>695</v>
      </c>
      <c r="N2419">
        <v>630.09778461629105</v>
      </c>
      <c r="O2419">
        <v>-8060.19614816993</v>
      </c>
      <c r="P2419">
        <v>-1596657.6213874901</v>
      </c>
    </row>
    <row r="2420" spans="1:16" x14ac:dyDescent="0.25">
      <c r="A2420" t="s">
        <v>689</v>
      </c>
      <c r="B2420" t="s">
        <v>694</v>
      </c>
      <c r="C2420" t="s">
        <v>695</v>
      </c>
      <c r="N2420">
        <v>630.43373962601095</v>
      </c>
      <c r="O2420">
        <v>-8075.1104997992697</v>
      </c>
      <c r="P2420">
        <v>-1599768.0363696001</v>
      </c>
    </row>
    <row r="2421" spans="1:16" x14ac:dyDescent="0.25">
      <c r="A2421" t="s">
        <v>689</v>
      </c>
      <c r="B2421" t="s">
        <v>694</v>
      </c>
      <c r="C2421" t="s">
        <v>695</v>
      </c>
      <c r="N2421">
        <v>630.76969463573198</v>
      </c>
      <c r="O2421">
        <v>-8090.0248514286004</v>
      </c>
      <c r="P2421">
        <v>-1602878.4513516999</v>
      </c>
    </row>
    <row r="2422" spans="1:16" x14ac:dyDescent="0.25">
      <c r="A2422" t="s">
        <v>689</v>
      </c>
      <c r="B2422" t="s">
        <v>694</v>
      </c>
      <c r="C2422" t="s">
        <v>695</v>
      </c>
      <c r="N2422">
        <v>631.10564964545199</v>
      </c>
      <c r="O2422">
        <v>-8104.9392030579402</v>
      </c>
      <c r="P2422">
        <v>-1605988.8663337999</v>
      </c>
    </row>
    <row r="2423" spans="1:16" x14ac:dyDescent="0.25">
      <c r="A2423" t="s">
        <v>689</v>
      </c>
      <c r="B2423" t="s">
        <v>694</v>
      </c>
      <c r="C2423" t="s">
        <v>695</v>
      </c>
      <c r="N2423">
        <v>631.44160465517302</v>
      </c>
      <c r="O2423">
        <v>-8119.8535546872799</v>
      </c>
      <c r="P2423">
        <v>-1609099.2813159099</v>
      </c>
    </row>
    <row r="2424" spans="1:16" x14ac:dyDescent="0.25">
      <c r="A2424" t="s">
        <v>689</v>
      </c>
      <c r="B2424" t="s">
        <v>694</v>
      </c>
      <c r="C2424" t="s">
        <v>695</v>
      </c>
      <c r="N2424">
        <v>631.77755966489303</v>
      </c>
      <c r="O2424">
        <v>-8134.7679063166197</v>
      </c>
      <c r="P2424">
        <v>-1612209.6962980099</v>
      </c>
    </row>
    <row r="2425" spans="1:16" x14ac:dyDescent="0.25">
      <c r="A2425" t="s">
        <v>689</v>
      </c>
      <c r="B2425" t="s">
        <v>694</v>
      </c>
      <c r="C2425" t="s">
        <v>695</v>
      </c>
      <c r="N2425">
        <v>632.11351467461395</v>
      </c>
      <c r="O2425">
        <v>-8149.6822579459504</v>
      </c>
      <c r="P2425">
        <v>-1615320.11128012</v>
      </c>
    </row>
    <row r="2426" spans="1:16" x14ac:dyDescent="0.25">
      <c r="A2426" t="s">
        <v>689</v>
      </c>
      <c r="B2426" t="s">
        <v>694</v>
      </c>
      <c r="C2426" t="s">
        <v>695</v>
      </c>
      <c r="N2426">
        <v>632.44946968433396</v>
      </c>
      <c r="O2426">
        <v>-8164.5966095752901</v>
      </c>
      <c r="P2426">
        <v>-1618430.52626222</v>
      </c>
    </row>
    <row r="2427" spans="1:16" x14ac:dyDescent="0.25">
      <c r="A2427" t="s">
        <v>689</v>
      </c>
      <c r="B2427" t="s">
        <v>694</v>
      </c>
      <c r="C2427" t="s">
        <v>695</v>
      </c>
      <c r="N2427">
        <v>632.78542469405397</v>
      </c>
      <c r="O2427">
        <v>-8179.5109612046299</v>
      </c>
      <c r="P2427">
        <v>-1621540.94124432</v>
      </c>
    </row>
    <row r="2428" spans="1:16" x14ac:dyDescent="0.25">
      <c r="A2428" t="s">
        <v>689</v>
      </c>
      <c r="B2428" t="s">
        <v>694</v>
      </c>
      <c r="C2428" t="s">
        <v>695</v>
      </c>
      <c r="N2428">
        <v>633.12137970377501</v>
      </c>
      <c r="O2428">
        <v>-8194.4253128339697</v>
      </c>
      <c r="P2428">
        <v>-1624651.35622643</v>
      </c>
    </row>
    <row r="2429" spans="1:16" x14ac:dyDescent="0.25">
      <c r="A2429" t="s">
        <v>689</v>
      </c>
      <c r="B2429" t="s">
        <v>694</v>
      </c>
      <c r="C2429" t="s">
        <v>695</v>
      </c>
      <c r="N2429">
        <v>633.45733471349502</v>
      </c>
      <c r="O2429">
        <v>-8209.3396644632994</v>
      </c>
      <c r="P2429">
        <v>-1627761.7712085301</v>
      </c>
    </row>
    <row r="2430" spans="1:16" x14ac:dyDescent="0.25">
      <c r="A2430" t="s">
        <v>689</v>
      </c>
      <c r="B2430" t="s">
        <v>694</v>
      </c>
      <c r="C2430" t="s">
        <v>695</v>
      </c>
      <c r="D2430" s="2">
        <v>34527</v>
      </c>
      <c r="N2430">
        <v>633.79328972321605</v>
      </c>
      <c r="O2430">
        <v>-8224.2540160926401</v>
      </c>
      <c r="P2430">
        <v>-1630872.1861906301</v>
      </c>
    </row>
    <row r="2431" spans="1:16" x14ac:dyDescent="0.25">
      <c r="A2431" t="s">
        <v>689</v>
      </c>
      <c r="B2431" t="s">
        <v>694</v>
      </c>
      <c r="C2431" t="s">
        <v>695</v>
      </c>
      <c r="N2431">
        <v>634.12924473293594</v>
      </c>
      <c r="O2431">
        <v>-8239.1683677219808</v>
      </c>
      <c r="P2431">
        <v>-1633982.6011727401</v>
      </c>
    </row>
    <row r="2432" spans="1:16" x14ac:dyDescent="0.25">
      <c r="A2432" t="s">
        <v>689</v>
      </c>
      <c r="B2432" t="s">
        <v>694</v>
      </c>
      <c r="C2432" t="s">
        <v>695</v>
      </c>
      <c r="D2432" s="2">
        <v>34700</v>
      </c>
      <c r="N2432">
        <v>634.46519974265698</v>
      </c>
      <c r="O2432">
        <v>-8254.0827193513196</v>
      </c>
      <c r="P2432">
        <v>-1637093.0161548399</v>
      </c>
    </row>
    <row r="2433" spans="1:16" x14ac:dyDescent="0.25">
      <c r="A2433" t="s">
        <v>689</v>
      </c>
      <c r="B2433" t="s">
        <v>694</v>
      </c>
      <c r="C2433" t="s">
        <v>695</v>
      </c>
      <c r="N2433">
        <v>634.80115475237699</v>
      </c>
      <c r="O2433">
        <v>-8268.9970709806603</v>
      </c>
      <c r="P2433">
        <v>-1640203.4311369399</v>
      </c>
    </row>
    <row r="2434" spans="1:16" x14ac:dyDescent="0.25">
      <c r="A2434" t="s">
        <v>689</v>
      </c>
      <c r="B2434" t="s">
        <v>694</v>
      </c>
      <c r="C2434" t="s">
        <v>695</v>
      </c>
      <c r="D2434" s="2">
        <v>35006</v>
      </c>
      <c r="N2434">
        <v>635.13710976209802</v>
      </c>
      <c r="O2434">
        <v>-8283.91142260999</v>
      </c>
      <c r="P2434">
        <v>-1643313.8461190499</v>
      </c>
    </row>
    <row r="2435" spans="1:16" x14ac:dyDescent="0.25">
      <c r="A2435" t="s">
        <v>689</v>
      </c>
      <c r="B2435" t="s">
        <v>694</v>
      </c>
      <c r="C2435" t="s">
        <v>695</v>
      </c>
      <c r="N2435">
        <v>635.47306477181803</v>
      </c>
      <c r="O2435">
        <v>-8298.8257742393398</v>
      </c>
      <c r="P2435">
        <v>-1646424.26110115</v>
      </c>
    </row>
    <row r="2436" spans="1:16" x14ac:dyDescent="0.25">
      <c r="A2436" t="s">
        <v>689</v>
      </c>
      <c r="B2436" t="s">
        <v>694</v>
      </c>
      <c r="C2436" t="s">
        <v>695</v>
      </c>
      <c r="D2436" s="2">
        <v>34976</v>
      </c>
      <c r="N2436">
        <v>635.80901978153895</v>
      </c>
      <c r="O2436">
        <v>-8313.7401258686405</v>
      </c>
      <c r="P2436">
        <v>-1649534.67608325</v>
      </c>
    </row>
    <row r="2437" spans="1:16" x14ac:dyDescent="0.25">
      <c r="A2437" t="s">
        <v>689</v>
      </c>
      <c r="B2437" t="s">
        <v>694</v>
      </c>
      <c r="C2437" t="s">
        <v>695</v>
      </c>
      <c r="N2437">
        <v>636.14497479125896</v>
      </c>
      <c r="O2437">
        <v>-8328.6544774980393</v>
      </c>
      <c r="P2437">
        <v>-1652645.09106536</v>
      </c>
    </row>
    <row r="2438" spans="1:16" x14ac:dyDescent="0.25">
      <c r="A2438" t="s">
        <v>689</v>
      </c>
      <c r="B2438" t="s">
        <v>694</v>
      </c>
      <c r="C2438" t="s">
        <v>695</v>
      </c>
      <c r="N2438">
        <v>636.48092980097999</v>
      </c>
      <c r="O2438">
        <v>-8343.56882912734</v>
      </c>
      <c r="P2438">
        <v>-1655755.50604746</v>
      </c>
    </row>
    <row r="2439" spans="1:16" x14ac:dyDescent="0.25">
      <c r="A2439" t="s">
        <v>689</v>
      </c>
      <c r="B2439" t="s">
        <v>694</v>
      </c>
      <c r="C2439" t="s">
        <v>695</v>
      </c>
      <c r="N2439">
        <v>636.8168848107</v>
      </c>
      <c r="O2439">
        <v>-8358.4831807566406</v>
      </c>
      <c r="P2439">
        <v>-1658865.92102957</v>
      </c>
    </row>
    <row r="2440" spans="1:16" x14ac:dyDescent="0.25">
      <c r="A2440" t="s">
        <v>689</v>
      </c>
      <c r="B2440" t="s">
        <v>694</v>
      </c>
      <c r="C2440" t="s">
        <v>695</v>
      </c>
      <c r="N2440">
        <v>637.15283982042104</v>
      </c>
      <c r="O2440">
        <v>-8373.3975323860395</v>
      </c>
      <c r="P2440">
        <v>-1661976.3360116701</v>
      </c>
    </row>
    <row r="2441" spans="1:16" x14ac:dyDescent="0.25">
      <c r="A2441" t="s">
        <v>689</v>
      </c>
      <c r="B2441" t="s">
        <v>694</v>
      </c>
      <c r="C2441" t="s">
        <v>695</v>
      </c>
      <c r="N2441">
        <v>637.48879483014105</v>
      </c>
      <c r="O2441">
        <v>-8388.3118840153402</v>
      </c>
      <c r="P2441">
        <v>-1665086.7509937701</v>
      </c>
    </row>
    <row r="2442" spans="1:16" x14ac:dyDescent="0.25">
      <c r="A2442" t="s">
        <v>689</v>
      </c>
      <c r="B2442" t="s">
        <v>694</v>
      </c>
      <c r="C2442" t="s">
        <v>695</v>
      </c>
      <c r="D2442" s="2">
        <v>34705</v>
      </c>
      <c r="N2442">
        <v>637.82474983986106</v>
      </c>
      <c r="O2442">
        <v>-8403.2262356447409</v>
      </c>
      <c r="P2442">
        <v>-1668197.1659758801</v>
      </c>
    </row>
    <row r="2443" spans="1:16" x14ac:dyDescent="0.25">
      <c r="A2443" t="s">
        <v>689</v>
      </c>
      <c r="B2443" t="s">
        <v>694</v>
      </c>
      <c r="C2443" t="s">
        <v>695</v>
      </c>
      <c r="D2443" s="2">
        <v>34978</v>
      </c>
      <c r="N2443">
        <v>638.16070484958198</v>
      </c>
      <c r="O2443">
        <v>-8418.1405872740397</v>
      </c>
      <c r="P2443">
        <v>-1671307.5809579799</v>
      </c>
    </row>
    <row r="2444" spans="1:16" x14ac:dyDescent="0.25">
      <c r="A2444" t="s">
        <v>689</v>
      </c>
      <c r="B2444" t="s">
        <v>694</v>
      </c>
      <c r="C2444" t="s">
        <v>695</v>
      </c>
      <c r="N2444">
        <v>638.49665985930199</v>
      </c>
      <c r="O2444">
        <v>-8433.0549389033404</v>
      </c>
      <c r="P2444">
        <v>-1674417.9959400799</v>
      </c>
    </row>
    <row r="2445" spans="1:16" x14ac:dyDescent="0.25">
      <c r="A2445" t="s">
        <v>689</v>
      </c>
      <c r="B2445" t="s">
        <v>694</v>
      </c>
      <c r="C2445" t="s">
        <v>695</v>
      </c>
      <c r="N2445">
        <v>638.83261486902302</v>
      </c>
      <c r="O2445">
        <v>-8447.9692905327393</v>
      </c>
      <c r="P2445">
        <v>-1677528.4109221899</v>
      </c>
    </row>
    <row r="2446" spans="1:16" x14ac:dyDescent="0.25">
      <c r="A2446" t="s">
        <v>689</v>
      </c>
      <c r="B2446" t="s">
        <v>694</v>
      </c>
      <c r="C2446" t="s">
        <v>695</v>
      </c>
      <c r="N2446">
        <v>639.16856987874303</v>
      </c>
      <c r="O2446">
        <v>-8462.8836421620399</v>
      </c>
      <c r="P2446">
        <v>-1680638.82590429</v>
      </c>
    </row>
    <row r="2447" spans="1:16" x14ac:dyDescent="0.25">
      <c r="A2447" t="s">
        <v>689</v>
      </c>
      <c r="B2447" t="s">
        <v>694</v>
      </c>
      <c r="C2447" t="s">
        <v>695</v>
      </c>
      <c r="N2447">
        <v>639.50452488846395</v>
      </c>
      <c r="O2447">
        <v>-8477.7979937913406</v>
      </c>
      <c r="P2447">
        <v>-1683749.24088639</v>
      </c>
    </row>
    <row r="2448" spans="1:16" x14ac:dyDescent="0.25">
      <c r="A2448" t="s">
        <v>689</v>
      </c>
      <c r="B2448" t="s">
        <v>694</v>
      </c>
      <c r="C2448" t="s">
        <v>695</v>
      </c>
      <c r="D2448" s="2">
        <v>34738</v>
      </c>
      <c r="N2448">
        <v>639.84047989818396</v>
      </c>
      <c r="O2448">
        <v>-8492.7123454207394</v>
      </c>
      <c r="P2448">
        <v>-1686859.6558685</v>
      </c>
    </row>
    <row r="2449" spans="1:16" x14ac:dyDescent="0.25">
      <c r="A2449" t="s">
        <v>689</v>
      </c>
      <c r="B2449" t="s">
        <v>694</v>
      </c>
      <c r="C2449" t="s">
        <v>695</v>
      </c>
      <c r="N2449">
        <v>640.17643490790499</v>
      </c>
      <c r="O2449">
        <v>-8507.6266970500401</v>
      </c>
      <c r="P2449">
        <v>-1689970.0708506</v>
      </c>
    </row>
    <row r="2450" spans="1:16" x14ac:dyDescent="0.25">
      <c r="A2450" t="s">
        <v>689</v>
      </c>
      <c r="B2450" t="s">
        <v>694</v>
      </c>
      <c r="C2450" t="s">
        <v>695</v>
      </c>
      <c r="D2450" s="2">
        <v>34767</v>
      </c>
      <c r="N2450">
        <v>640.512389917625</v>
      </c>
      <c r="O2450">
        <v>-8522.5410486794408</v>
      </c>
      <c r="P2450">
        <v>-1693080.4858327</v>
      </c>
    </row>
    <row r="2451" spans="1:16" x14ac:dyDescent="0.25">
      <c r="A2451" t="s">
        <v>689</v>
      </c>
      <c r="B2451" t="s">
        <v>694</v>
      </c>
      <c r="C2451" t="s">
        <v>695</v>
      </c>
      <c r="D2451" s="2">
        <v>34828</v>
      </c>
      <c r="N2451">
        <v>640.84834492734603</v>
      </c>
      <c r="O2451">
        <v>-8537.4554003087396</v>
      </c>
      <c r="P2451">
        <v>-1696190.9008148101</v>
      </c>
    </row>
    <row r="2452" spans="1:16" x14ac:dyDescent="0.25">
      <c r="A2452" t="s">
        <v>689</v>
      </c>
      <c r="B2452" t="s">
        <v>694</v>
      </c>
      <c r="C2452" t="s">
        <v>695</v>
      </c>
      <c r="D2452" s="2">
        <v>34799</v>
      </c>
      <c r="N2452">
        <v>641.18429993706604</v>
      </c>
      <c r="O2452">
        <v>-8552.3697519380403</v>
      </c>
      <c r="P2452">
        <v>-1699301.3157969101</v>
      </c>
    </row>
    <row r="2453" spans="1:16" x14ac:dyDescent="0.25">
      <c r="A2453" t="s">
        <v>689</v>
      </c>
      <c r="B2453" t="s">
        <v>694</v>
      </c>
      <c r="C2453" t="s">
        <v>695</v>
      </c>
      <c r="N2453">
        <v>641.52025494678696</v>
      </c>
      <c r="O2453">
        <v>-8567.2841035674392</v>
      </c>
      <c r="P2453">
        <v>-1702411.7307790201</v>
      </c>
    </row>
    <row r="2454" spans="1:16" x14ac:dyDescent="0.25">
      <c r="A2454" t="s">
        <v>689</v>
      </c>
      <c r="B2454" t="s">
        <v>694</v>
      </c>
      <c r="C2454" t="s">
        <v>695</v>
      </c>
      <c r="D2454" s="2">
        <v>34769</v>
      </c>
      <c r="N2454">
        <v>641.85620995650697</v>
      </c>
      <c r="O2454">
        <v>-8582.1984551967398</v>
      </c>
      <c r="P2454">
        <v>-1705522.1457611199</v>
      </c>
    </row>
    <row r="2455" spans="1:16" x14ac:dyDescent="0.25">
      <c r="A2455" t="s">
        <v>689</v>
      </c>
      <c r="B2455" t="s">
        <v>694</v>
      </c>
      <c r="C2455" t="s">
        <v>695</v>
      </c>
      <c r="N2455">
        <v>642.19216496622801</v>
      </c>
      <c r="O2455">
        <v>-8597.1128068260405</v>
      </c>
      <c r="P2455">
        <v>-1708632.5607432199</v>
      </c>
    </row>
    <row r="2456" spans="1:16" x14ac:dyDescent="0.25">
      <c r="A2456" t="s">
        <v>689</v>
      </c>
      <c r="B2456" t="s">
        <v>694</v>
      </c>
      <c r="C2456" t="s">
        <v>695</v>
      </c>
      <c r="N2456">
        <v>642.52811997594802</v>
      </c>
      <c r="O2456">
        <v>-8612.0271584554393</v>
      </c>
      <c r="P2456">
        <v>-1711742.9757253299</v>
      </c>
    </row>
    <row r="2457" spans="1:16" x14ac:dyDescent="0.25">
      <c r="A2457" t="s">
        <v>689</v>
      </c>
      <c r="B2457" t="s">
        <v>694</v>
      </c>
      <c r="C2457" t="s">
        <v>695</v>
      </c>
      <c r="D2457" s="2">
        <v>34711</v>
      </c>
      <c r="N2457">
        <v>642.86407498566905</v>
      </c>
      <c r="O2457">
        <v>-8626.94151008474</v>
      </c>
      <c r="P2457">
        <v>-1714853.39070743</v>
      </c>
    </row>
    <row r="2458" spans="1:16" x14ac:dyDescent="0.25">
      <c r="A2458" t="s">
        <v>689</v>
      </c>
      <c r="B2458" t="s">
        <v>694</v>
      </c>
      <c r="C2458" t="s">
        <v>695</v>
      </c>
      <c r="D2458" s="2">
        <v>34954</v>
      </c>
      <c r="N2458">
        <v>643.20002999538895</v>
      </c>
      <c r="O2458">
        <v>-8641.8558617141407</v>
      </c>
      <c r="P2458">
        <v>-1717963.80568953</v>
      </c>
    </row>
    <row r="2459" spans="1:16" x14ac:dyDescent="0.25">
      <c r="A2459" t="s">
        <v>689</v>
      </c>
      <c r="B2459" t="s">
        <v>694</v>
      </c>
      <c r="C2459" t="s">
        <v>695</v>
      </c>
      <c r="N2459">
        <v>643.53598500510896</v>
      </c>
      <c r="O2459">
        <v>-8656.7702133434395</v>
      </c>
      <c r="P2459">
        <v>-1721074.22067164</v>
      </c>
    </row>
    <row r="2460" spans="1:16" x14ac:dyDescent="0.25">
      <c r="A2460" t="s">
        <v>689</v>
      </c>
      <c r="B2460" t="s">
        <v>694</v>
      </c>
      <c r="C2460" t="s">
        <v>695</v>
      </c>
      <c r="D2460" s="2">
        <v>35186</v>
      </c>
      <c r="N2460">
        <v>643.87194001482999</v>
      </c>
      <c r="O2460">
        <v>-8671.6845649727402</v>
      </c>
      <c r="P2460">
        <v>-1724184.63565374</v>
      </c>
    </row>
    <row r="2461" spans="1:16" x14ac:dyDescent="0.25">
      <c r="A2461" t="s">
        <v>689</v>
      </c>
      <c r="B2461" t="s">
        <v>694</v>
      </c>
      <c r="C2461" t="s">
        <v>695</v>
      </c>
      <c r="D2461" s="2">
        <v>35278</v>
      </c>
      <c r="N2461">
        <v>644.20789502455</v>
      </c>
      <c r="O2461">
        <v>-8686.5989166021409</v>
      </c>
      <c r="P2461">
        <v>-1727295.05063584</v>
      </c>
    </row>
    <row r="2462" spans="1:16" x14ac:dyDescent="0.25">
      <c r="A2462" t="s">
        <v>689</v>
      </c>
      <c r="B2462" t="s">
        <v>694</v>
      </c>
      <c r="C2462" t="s">
        <v>695</v>
      </c>
      <c r="N2462">
        <v>644.54385003427103</v>
      </c>
      <c r="O2462">
        <v>-8701.5132682314397</v>
      </c>
      <c r="P2462">
        <v>-1730405.4656179501</v>
      </c>
    </row>
    <row r="2463" spans="1:16" x14ac:dyDescent="0.25">
      <c r="A2463" t="s">
        <v>689</v>
      </c>
      <c r="B2463" t="s">
        <v>694</v>
      </c>
      <c r="C2463" t="s">
        <v>695</v>
      </c>
      <c r="D2463" s="2">
        <v>35218</v>
      </c>
      <c r="N2463">
        <v>644.87980504399104</v>
      </c>
      <c r="O2463">
        <v>-8716.4276198607404</v>
      </c>
      <c r="P2463">
        <v>-1733515.8806000501</v>
      </c>
    </row>
    <row r="2464" spans="1:16" x14ac:dyDescent="0.25">
      <c r="A2464" t="s">
        <v>689</v>
      </c>
      <c r="B2464" t="s">
        <v>694</v>
      </c>
      <c r="C2464" t="s">
        <v>695</v>
      </c>
      <c r="D2464" s="2">
        <v>35371</v>
      </c>
      <c r="N2464">
        <v>645.21576005371196</v>
      </c>
      <c r="O2464">
        <v>-8731.3419714901393</v>
      </c>
      <c r="P2464">
        <v>-1736626.2955821501</v>
      </c>
    </row>
    <row r="2465" spans="1:16" x14ac:dyDescent="0.25">
      <c r="A2465" t="s">
        <v>689</v>
      </c>
      <c r="B2465" t="s">
        <v>694</v>
      </c>
      <c r="C2465" t="s">
        <v>695</v>
      </c>
      <c r="D2465" s="2">
        <v>35401</v>
      </c>
      <c r="N2465">
        <v>645.55171506343197</v>
      </c>
      <c r="O2465">
        <v>-8746.2563231194399</v>
      </c>
      <c r="P2465">
        <v>-1739736.7105642599</v>
      </c>
    </row>
    <row r="2466" spans="1:16" x14ac:dyDescent="0.25">
      <c r="A2466" t="s">
        <v>689</v>
      </c>
      <c r="B2466" t="s">
        <v>694</v>
      </c>
      <c r="C2466" t="s">
        <v>695</v>
      </c>
      <c r="N2466">
        <v>645.887670073153</v>
      </c>
      <c r="O2466">
        <v>-8761.1706747488406</v>
      </c>
      <c r="P2466">
        <v>-1742847.1255463599</v>
      </c>
    </row>
    <row r="2467" spans="1:16" x14ac:dyDescent="0.25">
      <c r="A2467" t="s">
        <v>689</v>
      </c>
      <c r="B2467" t="s">
        <v>694</v>
      </c>
      <c r="C2467" t="s">
        <v>695</v>
      </c>
      <c r="N2467">
        <v>646.22362508287301</v>
      </c>
      <c r="O2467">
        <v>-8776.0850263781394</v>
      </c>
      <c r="P2467">
        <v>-1745957.54052847</v>
      </c>
    </row>
    <row r="2468" spans="1:16" x14ac:dyDescent="0.25">
      <c r="A2468" t="s">
        <v>689</v>
      </c>
      <c r="B2468" t="s">
        <v>694</v>
      </c>
      <c r="C2468" t="s">
        <v>695</v>
      </c>
      <c r="D2468" s="2">
        <v>35098</v>
      </c>
      <c r="N2468">
        <v>646.55958009259405</v>
      </c>
      <c r="O2468">
        <v>-8790.9993780074401</v>
      </c>
      <c r="P2468">
        <v>-1749067.95551057</v>
      </c>
    </row>
    <row r="2469" spans="1:16" x14ac:dyDescent="0.25">
      <c r="A2469" t="s">
        <v>689</v>
      </c>
      <c r="B2469" t="s">
        <v>694</v>
      </c>
      <c r="C2469" t="s">
        <v>695</v>
      </c>
      <c r="D2469" s="2">
        <v>35249</v>
      </c>
      <c r="N2469">
        <v>646.89553510231406</v>
      </c>
      <c r="O2469">
        <v>-8805.9137296368408</v>
      </c>
      <c r="P2469">
        <v>-1752178.37049267</v>
      </c>
    </row>
    <row r="2470" spans="1:16" x14ac:dyDescent="0.25">
      <c r="A2470" t="s">
        <v>689</v>
      </c>
      <c r="B2470" t="s">
        <v>694</v>
      </c>
      <c r="C2470" t="s">
        <v>695</v>
      </c>
      <c r="N2470">
        <v>647.23149011203498</v>
      </c>
      <c r="O2470">
        <v>-8820.8280812661396</v>
      </c>
      <c r="P2470">
        <v>-1755288.78547478</v>
      </c>
    </row>
    <row r="2471" spans="1:16" x14ac:dyDescent="0.25">
      <c r="A2471" t="s">
        <v>689</v>
      </c>
      <c r="B2471" t="s">
        <v>694</v>
      </c>
      <c r="C2471" t="s">
        <v>695</v>
      </c>
      <c r="N2471">
        <v>647.56744512175499</v>
      </c>
      <c r="O2471">
        <v>-8835.7424328954403</v>
      </c>
      <c r="P2471">
        <v>-1758399.20045688</v>
      </c>
    </row>
    <row r="2472" spans="1:16" x14ac:dyDescent="0.25">
      <c r="A2472" t="s">
        <v>689</v>
      </c>
      <c r="B2472" t="s">
        <v>694</v>
      </c>
      <c r="C2472" t="s">
        <v>695</v>
      </c>
      <c r="N2472">
        <v>647.90340013147602</v>
      </c>
      <c r="O2472">
        <v>-8850.6567845248392</v>
      </c>
      <c r="P2472">
        <v>-1761509.6154389801</v>
      </c>
    </row>
    <row r="2473" spans="1:16" x14ac:dyDescent="0.25">
      <c r="A2473" t="s">
        <v>689</v>
      </c>
      <c r="B2473" t="s">
        <v>694</v>
      </c>
      <c r="C2473" t="s">
        <v>695</v>
      </c>
      <c r="D2473" s="2">
        <v>35099</v>
      </c>
      <c r="N2473">
        <v>648.23935514119603</v>
      </c>
      <c r="O2473">
        <v>-8865.5711361541398</v>
      </c>
      <c r="P2473">
        <v>-1764620.0304210901</v>
      </c>
    </row>
    <row r="2474" spans="1:16" x14ac:dyDescent="0.25">
      <c r="A2474" t="s">
        <v>689</v>
      </c>
      <c r="B2474" t="s">
        <v>694</v>
      </c>
      <c r="C2474" t="s">
        <v>695</v>
      </c>
      <c r="D2474" s="2">
        <v>35069</v>
      </c>
      <c r="N2474">
        <v>648.57531015091604</v>
      </c>
      <c r="O2474">
        <v>-8880.4854877835405</v>
      </c>
      <c r="P2474">
        <v>-1767730.4454031901</v>
      </c>
    </row>
    <row r="2475" spans="1:16" x14ac:dyDescent="0.25">
      <c r="A2475" t="s">
        <v>689</v>
      </c>
      <c r="B2475" t="s">
        <v>694</v>
      </c>
      <c r="C2475" t="s">
        <v>695</v>
      </c>
      <c r="D2475" s="2">
        <v>35251</v>
      </c>
      <c r="N2475">
        <v>648.91126516063696</v>
      </c>
      <c r="O2475">
        <v>-8895.3998394128394</v>
      </c>
      <c r="P2475">
        <v>-1770840.8603852901</v>
      </c>
    </row>
    <row r="2476" spans="1:16" x14ac:dyDescent="0.25">
      <c r="A2476" t="s">
        <v>689</v>
      </c>
      <c r="B2476" t="s">
        <v>694</v>
      </c>
      <c r="C2476" t="s">
        <v>695</v>
      </c>
      <c r="D2476" s="2">
        <v>35404</v>
      </c>
      <c r="N2476">
        <v>649.24722017035697</v>
      </c>
      <c r="O2476">
        <v>-8910.31419104214</v>
      </c>
      <c r="P2476">
        <v>-1773951.2753673999</v>
      </c>
    </row>
    <row r="2477" spans="1:16" x14ac:dyDescent="0.25">
      <c r="A2477" t="s">
        <v>689</v>
      </c>
      <c r="B2477" t="s">
        <v>694</v>
      </c>
      <c r="C2477" t="s">
        <v>695</v>
      </c>
      <c r="N2477">
        <v>649.583175180078</v>
      </c>
      <c r="O2477">
        <v>-8925.2285426715407</v>
      </c>
      <c r="P2477">
        <v>-1777061.6903494999</v>
      </c>
    </row>
    <row r="2478" spans="1:16" x14ac:dyDescent="0.25">
      <c r="A2478" t="s">
        <v>689</v>
      </c>
      <c r="B2478" t="s">
        <v>694</v>
      </c>
      <c r="C2478" t="s">
        <v>695</v>
      </c>
      <c r="D2478" s="2">
        <v>33276</v>
      </c>
      <c r="N2478">
        <v>649.91913018979801</v>
      </c>
      <c r="O2478">
        <v>-8940.1428943008395</v>
      </c>
      <c r="P2478">
        <v>-1780172.1053315999</v>
      </c>
    </row>
    <row r="2479" spans="1:16" x14ac:dyDescent="0.25">
      <c r="A2479" t="s">
        <v>689</v>
      </c>
      <c r="B2479" t="s">
        <v>694</v>
      </c>
      <c r="C2479" t="s">
        <v>695</v>
      </c>
      <c r="N2479">
        <v>650.25508519951904</v>
      </c>
      <c r="O2479">
        <v>-8955.0572459301402</v>
      </c>
      <c r="P2479">
        <v>-1783282.52031371</v>
      </c>
    </row>
    <row r="2480" spans="1:16" x14ac:dyDescent="0.25">
      <c r="A2480" t="s">
        <v>689</v>
      </c>
      <c r="B2480" t="s">
        <v>694</v>
      </c>
      <c r="C2480" t="s">
        <v>695</v>
      </c>
      <c r="D2480" s="2">
        <v>33458</v>
      </c>
      <c r="N2480">
        <v>650.59104020923905</v>
      </c>
      <c r="O2480">
        <v>-8969.9715975595409</v>
      </c>
      <c r="P2480">
        <v>-1786392.93529581</v>
      </c>
    </row>
    <row r="2481" spans="1:16" x14ac:dyDescent="0.25">
      <c r="A2481" t="s">
        <v>689</v>
      </c>
      <c r="B2481" t="s">
        <v>694</v>
      </c>
      <c r="C2481" t="s">
        <v>695</v>
      </c>
      <c r="N2481">
        <v>650.92699521895997</v>
      </c>
      <c r="O2481">
        <v>-8984.8859491888397</v>
      </c>
      <c r="P2481">
        <v>-1789503.35027792</v>
      </c>
    </row>
    <row r="2482" spans="1:16" x14ac:dyDescent="0.25">
      <c r="A2482" t="s">
        <v>689</v>
      </c>
      <c r="B2482" t="s">
        <v>694</v>
      </c>
      <c r="C2482" t="s">
        <v>695</v>
      </c>
      <c r="N2482">
        <v>651.26295022867998</v>
      </c>
      <c r="O2482">
        <v>-8999.8003008182404</v>
      </c>
      <c r="P2482">
        <v>-1792613.76526002</v>
      </c>
    </row>
    <row r="2483" spans="1:16" x14ac:dyDescent="0.25">
      <c r="A2483" t="s">
        <v>689</v>
      </c>
      <c r="B2483" t="s">
        <v>694</v>
      </c>
      <c r="C2483" t="s">
        <v>695</v>
      </c>
      <c r="D2483" s="2">
        <v>33279</v>
      </c>
      <c r="N2483">
        <v>651.59890523840102</v>
      </c>
      <c r="O2483">
        <v>-9014.7146524475393</v>
      </c>
      <c r="P2483">
        <v>-1795724.1802421201</v>
      </c>
    </row>
    <row r="2484" spans="1:16" x14ac:dyDescent="0.25">
      <c r="A2484" t="s">
        <v>689</v>
      </c>
      <c r="B2484" t="s">
        <v>694</v>
      </c>
      <c r="C2484" t="s">
        <v>695</v>
      </c>
      <c r="D2484" s="2">
        <v>33552</v>
      </c>
      <c r="N2484">
        <v>651.93486024812103</v>
      </c>
      <c r="O2484">
        <v>-9029.6290040768399</v>
      </c>
      <c r="P2484">
        <v>-1798834.5952242301</v>
      </c>
    </row>
    <row r="2485" spans="1:16" x14ac:dyDescent="0.25">
      <c r="A2485" t="s">
        <v>689</v>
      </c>
      <c r="B2485" t="s">
        <v>694</v>
      </c>
      <c r="C2485" t="s">
        <v>695</v>
      </c>
      <c r="N2485">
        <v>652.27081525784195</v>
      </c>
      <c r="O2485">
        <v>-9044.5433557062406</v>
      </c>
      <c r="P2485">
        <v>-1801945.0102063301</v>
      </c>
    </row>
    <row r="2486" spans="1:16" x14ac:dyDescent="0.25">
      <c r="A2486" t="s">
        <v>689</v>
      </c>
      <c r="B2486" t="s">
        <v>694</v>
      </c>
      <c r="C2486" t="s">
        <v>695</v>
      </c>
      <c r="D2486" s="2">
        <v>33369</v>
      </c>
      <c r="N2486">
        <v>652.60677026756196</v>
      </c>
      <c r="O2486">
        <v>-9059.4577073355395</v>
      </c>
      <c r="P2486">
        <v>-1805055.4251884299</v>
      </c>
    </row>
    <row r="2487" spans="1:16" x14ac:dyDescent="0.25">
      <c r="A2487" t="s">
        <v>689</v>
      </c>
      <c r="B2487" t="s">
        <v>694</v>
      </c>
      <c r="C2487" t="s">
        <v>695</v>
      </c>
      <c r="D2487" s="2">
        <v>33430</v>
      </c>
      <c r="N2487">
        <v>652.94272527728299</v>
      </c>
      <c r="O2487">
        <v>-9074.3720589649402</v>
      </c>
      <c r="P2487">
        <v>-1808165.8401705399</v>
      </c>
    </row>
    <row r="2488" spans="1:16" x14ac:dyDescent="0.25">
      <c r="A2488" t="s">
        <v>689</v>
      </c>
      <c r="B2488" t="s">
        <v>694</v>
      </c>
      <c r="C2488" t="s">
        <v>695</v>
      </c>
      <c r="N2488">
        <v>653.278680287003</v>
      </c>
      <c r="O2488">
        <v>-9089.2864105942408</v>
      </c>
      <c r="P2488">
        <v>-1811276.2551526399</v>
      </c>
    </row>
    <row r="2489" spans="1:16" x14ac:dyDescent="0.25">
      <c r="A2489" t="s">
        <v>689</v>
      </c>
      <c r="B2489" t="s">
        <v>694</v>
      </c>
      <c r="C2489" t="s">
        <v>695</v>
      </c>
      <c r="D2489" s="2">
        <v>33281</v>
      </c>
      <c r="N2489">
        <v>653.61463529672301</v>
      </c>
      <c r="O2489">
        <v>-9104.2007622235396</v>
      </c>
      <c r="P2489">
        <v>-1814386.67013474</v>
      </c>
    </row>
    <row r="2490" spans="1:16" x14ac:dyDescent="0.25">
      <c r="A2490" t="s">
        <v>689</v>
      </c>
      <c r="B2490" t="s">
        <v>694</v>
      </c>
      <c r="C2490" t="s">
        <v>695</v>
      </c>
      <c r="D2490" s="2">
        <v>33554</v>
      </c>
      <c r="N2490">
        <v>653.95059030644404</v>
      </c>
      <c r="O2490">
        <v>-9119.1151138529403</v>
      </c>
      <c r="P2490">
        <v>-1817497.08511685</v>
      </c>
    </row>
    <row r="2491" spans="1:16" x14ac:dyDescent="0.25">
      <c r="A2491" t="s">
        <v>689</v>
      </c>
      <c r="B2491" t="s">
        <v>694</v>
      </c>
      <c r="C2491" t="s">
        <v>695</v>
      </c>
      <c r="N2491">
        <v>654.28654531616405</v>
      </c>
      <c r="O2491">
        <v>-9134.0294654822392</v>
      </c>
      <c r="P2491">
        <v>-1820607.50009895</v>
      </c>
    </row>
    <row r="2492" spans="1:16" x14ac:dyDescent="0.25">
      <c r="A2492" t="s">
        <v>689</v>
      </c>
      <c r="B2492" t="s">
        <v>694</v>
      </c>
      <c r="C2492" t="s">
        <v>695</v>
      </c>
      <c r="N2492">
        <v>654.62250032588497</v>
      </c>
      <c r="O2492">
        <v>-9148.9438171115398</v>
      </c>
      <c r="P2492">
        <v>-1823717.91508105</v>
      </c>
    </row>
    <row r="2493" spans="1:16" x14ac:dyDescent="0.25">
      <c r="A2493" t="s">
        <v>689</v>
      </c>
      <c r="B2493" t="s">
        <v>694</v>
      </c>
      <c r="C2493" t="s">
        <v>695</v>
      </c>
      <c r="D2493" s="2">
        <v>33726</v>
      </c>
      <c r="N2493">
        <v>654.95845533560498</v>
      </c>
      <c r="O2493">
        <v>-9163.8581687409405</v>
      </c>
      <c r="P2493">
        <v>-1826828.33006316</v>
      </c>
    </row>
    <row r="2494" spans="1:16" x14ac:dyDescent="0.25">
      <c r="A2494" t="s">
        <v>689</v>
      </c>
      <c r="B2494" t="s">
        <v>694</v>
      </c>
      <c r="C2494" t="s">
        <v>695</v>
      </c>
      <c r="N2494">
        <v>655.29441034532601</v>
      </c>
      <c r="O2494">
        <v>-9178.7725203702394</v>
      </c>
      <c r="P2494">
        <v>-1829938.7450452601</v>
      </c>
    </row>
    <row r="2495" spans="1:16" x14ac:dyDescent="0.25">
      <c r="A2495" t="s">
        <v>689</v>
      </c>
      <c r="B2495" t="s">
        <v>694</v>
      </c>
      <c r="C2495" t="s">
        <v>695</v>
      </c>
      <c r="D2495" s="2">
        <v>33639</v>
      </c>
      <c r="N2495">
        <v>655.63036535504602</v>
      </c>
      <c r="O2495">
        <v>-9193.6868719996401</v>
      </c>
      <c r="P2495">
        <v>-1833049.1600273701</v>
      </c>
    </row>
    <row r="2496" spans="1:16" x14ac:dyDescent="0.25">
      <c r="A2496" t="s">
        <v>689</v>
      </c>
      <c r="B2496" t="s">
        <v>694</v>
      </c>
      <c r="C2496" t="s">
        <v>695</v>
      </c>
      <c r="N2496">
        <v>655.96632036476694</v>
      </c>
      <c r="O2496">
        <v>-9208.6012236289407</v>
      </c>
      <c r="P2496">
        <v>-1836159.5750094701</v>
      </c>
    </row>
    <row r="2497" spans="1:16" x14ac:dyDescent="0.25">
      <c r="A2497" t="s">
        <v>689</v>
      </c>
      <c r="B2497" t="s">
        <v>694</v>
      </c>
      <c r="C2497" t="s">
        <v>695</v>
      </c>
      <c r="D2497" s="2">
        <v>33640</v>
      </c>
      <c r="N2497">
        <v>656.30227537448695</v>
      </c>
      <c r="O2497">
        <v>-9223.5155752582396</v>
      </c>
      <c r="P2497">
        <v>-1839269.9899915699</v>
      </c>
    </row>
    <row r="2498" spans="1:16" x14ac:dyDescent="0.25">
      <c r="A2498" t="s">
        <v>689</v>
      </c>
      <c r="B2498" t="s">
        <v>694</v>
      </c>
      <c r="C2498" t="s">
        <v>695</v>
      </c>
      <c r="D2498" s="2">
        <v>33822</v>
      </c>
      <c r="N2498">
        <v>656.63823038420799</v>
      </c>
      <c r="O2498">
        <v>-9238.4299268876402</v>
      </c>
      <c r="P2498">
        <v>-1842380.4049736799</v>
      </c>
    </row>
    <row r="2499" spans="1:16" x14ac:dyDescent="0.25">
      <c r="A2499" t="s">
        <v>689</v>
      </c>
      <c r="B2499" t="s">
        <v>694</v>
      </c>
      <c r="C2499" t="s">
        <v>695</v>
      </c>
      <c r="D2499" s="2">
        <v>33670</v>
      </c>
      <c r="N2499">
        <v>656.974185393928</v>
      </c>
      <c r="O2499">
        <v>-9253.3442785169409</v>
      </c>
      <c r="P2499">
        <v>-1845490.8199557799</v>
      </c>
    </row>
    <row r="2500" spans="1:16" x14ac:dyDescent="0.25">
      <c r="A2500" t="s">
        <v>689</v>
      </c>
      <c r="B2500" t="s">
        <v>694</v>
      </c>
      <c r="C2500" t="s">
        <v>695</v>
      </c>
      <c r="D2500" s="2">
        <v>33643</v>
      </c>
      <c r="N2500">
        <v>657.31014040364903</v>
      </c>
      <c r="O2500">
        <v>-9268.2586301462397</v>
      </c>
      <c r="P2500">
        <v>-1848601.23493788</v>
      </c>
    </row>
    <row r="2501" spans="1:16" x14ac:dyDescent="0.25">
      <c r="A2501" t="s">
        <v>689</v>
      </c>
      <c r="B2501" t="s">
        <v>694</v>
      </c>
      <c r="C2501" t="s">
        <v>695</v>
      </c>
      <c r="D2501" s="2">
        <v>33644</v>
      </c>
      <c r="N2501">
        <v>657.64609541336904</v>
      </c>
      <c r="O2501">
        <v>-9283.1729817756404</v>
      </c>
      <c r="P2501">
        <v>-1851711.64991999</v>
      </c>
    </row>
    <row r="2502" spans="1:16" x14ac:dyDescent="0.25">
      <c r="A2502" t="s">
        <v>689</v>
      </c>
      <c r="B2502" t="s">
        <v>694</v>
      </c>
      <c r="C2502" t="s">
        <v>695</v>
      </c>
      <c r="D2502" s="2">
        <v>33645</v>
      </c>
      <c r="N2502">
        <v>657.98205042308996</v>
      </c>
      <c r="O2502">
        <v>-9298.0873334049393</v>
      </c>
      <c r="P2502">
        <v>-1854822.06490209</v>
      </c>
    </row>
    <row r="2503" spans="1:16" x14ac:dyDescent="0.25">
      <c r="A2503" t="s">
        <v>689</v>
      </c>
      <c r="B2503" t="s">
        <v>694</v>
      </c>
      <c r="C2503" t="s">
        <v>695</v>
      </c>
      <c r="D2503" s="2">
        <v>33646</v>
      </c>
      <c r="N2503">
        <v>658.31800543280997</v>
      </c>
      <c r="O2503">
        <v>-9313.00168503434</v>
      </c>
      <c r="P2503">
        <v>-1857932.47988419</v>
      </c>
    </row>
    <row r="2504" spans="1:16" x14ac:dyDescent="0.25">
      <c r="A2504" t="s">
        <v>689</v>
      </c>
      <c r="B2504" t="s">
        <v>694</v>
      </c>
      <c r="C2504" t="s">
        <v>695</v>
      </c>
      <c r="N2504">
        <v>658.653960442531</v>
      </c>
      <c r="O2504">
        <v>-9327.9160366636406</v>
      </c>
      <c r="P2504">
        <v>-1861042.8948663</v>
      </c>
    </row>
    <row r="2505" spans="1:16" x14ac:dyDescent="0.25">
      <c r="A2505" t="s">
        <v>689</v>
      </c>
      <c r="B2505" t="s">
        <v>694</v>
      </c>
      <c r="C2505" t="s">
        <v>695</v>
      </c>
      <c r="D2505" s="2">
        <v>33970</v>
      </c>
      <c r="N2505">
        <v>658.98991545225101</v>
      </c>
      <c r="O2505">
        <v>-9342.8303882929395</v>
      </c>
      <c r="P2505">
        <v>-1864153.3098484001</v>
      </c>
    </row>
    <row r="2506" spans="1:16" x14ac:dyDescent="0.25">
      <c r="A2506" t="s">
        <v>689</v>
      </c>
      <c r="B2506" t="s">
        <v>694</v>
      </c>
      <c r="C2506" t="s">
        <v>695</v>
      </c>
      <c r="N2506">
        <v>659.32587046197102</v>
      </c>
      <c r="O2506">
        <v>-9357.7447399223402</v>
      </c>
      <c r="P2506">
        <v>-1867263.7248305101</v>
      </c>
    </row>
    <row r="2507" spans="1:16" x14ac:dyDescent="0.25">
      <c r="A2507" t="s">
        <v>689</v>
      </c>
      <c r="B2507" t="s">
        <v>694</v>
      </c>
      <c r="C2507" t="s">
        <v>695</v>
      </c>
      <c r="D2507" s="2">
        <v>34185</v>
      </c>
      <c r="N2507">
        <v>659.66182547169205</v>
      </c>
      <c r="O2507">
        <v>-9372.6590915516408</v>
      </c>
      <c r="P2507">
        <v>-1870374.1398126101</v>
      </c>
    </row>
    <row r="2508" spans="1:16" x14ac:dyDescent="0.25">
      <c r="A2508" t="s">
        <v>689</v>
      </c>
      <c r="B2508" t="s">
        <v>694</v>
      </c>
      <c r="C2508" t="s">
        <v>695</v>
      </c>
      <c r="N2508">
        <v>659.99778048141195</v>
      </c>
      <c r="O2508">
        <v>-9387.5734431809396</v>
      </c>
      <c r="P2508">
        <v>-1873484.5547947099</v>
      </c>
    </row>
    <row r="2509" spans="1:16" x14ac:dyDescent="0.25">
      <c r="A2509" t="s">
        <v>689</v>
      </c>
      <c r="B2509" t="s">
        <v>694</v>
      </c>
      <c r="C2509" t="s">
        <v>695</v>
      </c>
      <c r="D2509" s="2">
        <v>34033</v>
      </c>
      <c r="N2509">
        <v>660.33373549113298</v>
      </c>
      <c r="O2509">
        <v>-9402.4877948103403</v>
      </c>
      <c r="P2509">
        <v>-1876594.9697768199</v>
      </c>
    </row>
    <row r="2510" spans="1:16" x14ac:dyDescent="0.25">
      <c r="A2510" t="s">
        <v>689</v>
      </c>
      <c r="B2510" t="s">
        <v>694</v>
      </c>
      <c r="C2510" t="s">
        <v>695</v>
      </c>
      <c r="N2510">
        <v>660.66969050085299</v>
      </c>
      <c r="O2510">
        <v>-9417.4021464396392</v>
      </c>
      <c r="P2510">
        <v>-1879705.3847589199</v>
      </c>
    </row>
    <row r="2511" spans="1:16" x14ac:dyDescent="0.25">
      <c r="A2511" t="s">
        <v>689</v>
      </c>
      <c r="B2511" t="s">
        <v>694</v>
      </c>
      <c r="C2511" t="s">
        <v>695</v>
      </c>
      <c r="N2511">
        <v>661.00564551057403</v>
      </c>
      <c r="O2511">
        <v>-9432.3164980690399</v>
      </c>
      <c r="P2511">
        <v>-1882815.79974102</v>
      </c>
    </row>
    <row r="2512" spans="1:16" x14ac:dyDescent="0.25">
      <c r="A2512" t="s">
        <v>689</v>
      </c>
      <c r="B2512" t="s">
        <v>694</v>
      </c>
      <c r="C2512" t="s">
        <v>695</v>
      </c>
      <c r="D2512" s="2">
        <v>34131</v>
      </c>
      <c r="N2512">
        <v>661.34160052029404</v>
      </c>
      <c r="O2512">
        <v>-9447.2308496983405</v>
      </c>
      <c r="P2512">
        <v>-1885926.21472313</v>
      </c>
    </row>
    <row r="2513" spans="1:16" x14ac:dyDescent="0.25">
      <c r="A2513" t="s">
        <v>689</v>
      </c>
      <c r="B2513" t="s">
        <v>694</v>
      </c>
      <c r="C2513" t="s">
        <v>695</v>
      </c>
      <c r="N2513">
        <v>661.67755553001496</v>
      </c>
      <c r="O2513">
        <v>-9462.1452013276394</v>
      </c>
      <c r="P2513">
        <v>-1889036.62970523</v>
      </c>
    </row>
    <row r="2514" spans="1:16" x14ac:dyDescent="0.25">
      <c r="A2514" t="s">
        <v>689</v>
      </c>
      <c r="B2514" t="s">
        <v>694</v>
      </c>
      <c r="C2514" t="s">
        <v>695</v>
      </c>
      <c r="N2514">
        <v>662.01351053973497</v>
      </c>
      <c r="O2514">
        <v>-9477.0595529570401</v>
      </c>
      <c r="P2514">
        <v>-1892147.04468733</v>
      </c>
    </row>
    <row r="2515" spans="1:16" x14ac:dyDescent="0.25">
      <c r="A2515" t="s">
        <v>689</v>
      </c>
      <c r="B2515" t="s">
        <v>694</v>
      </c>
      <c r="C2515" t="s">
        <v>695</v>
      </c>
      <c r="N2515">
        <v>662.349465549456</v>
      </c>
      <c r="O2515">
        <v>-9491.9739045863407</v>
      </c>
      <c r="P2515">
        <v>-1895257.4596694401</v>
      </c>
    </row>
    <row r="2516" spans="1:16" x14ac:dyDescent="0.25">
      <c r="A2516" t="s">
        <v>689</v>
      </c>
      <c r="B2516" t="s">
        <v>694</v>
      </c>
      <c r="C2516" t="s">
        <v>695</v>
      </c>
      <c r="D2516" s="2">
        <v>34012</v>
      </c>
      <c r="N2516">
        <v>662.68542055917601</v>
      </c>
      <c r="O2516">
        <v>-9506.8882562156396</v>
      </c>
      <c r="P2516">
        <v>-1898367.8746515401</v>
      </c>
    </row>
    <row r="2517" spans="1:16" x14ac:dyDescent="0.25">
      <c r="A2517" t="s">
        <v>689</v>
      </c>
      <c r="B2517" t="s">
        <v>694</v>
      </c>
      <c r="C2517" t="s">
        <v>695</v>
      </c>
      <c r="D2517" s="2">
        <v>34071</v>
      </c>
      <c r="N2517">
        <v>663.02137556889704</v>
      </c>
      <c r="O2517">
        <v>-9521.8026078450403</v>
      </c>
      <c r="P2517">
        <v>-1901478.2896336401</v>
      </c>
    </row>
    <row r="2518" spans="1:16" x14ac:dyDescent="0.25">
      <c r="A2518" t="s">
        <v>689</v>
      </c>
      <c r="B2518" t="s">
        <v>694</v>
      </c>
      <c r="C2518" t="s">
        <v>695</v>
      </c>
      <c r="N2518">
        <v>663.35733057861705</v>
      </c>
      <c r="O2518">
        <v>-9536.7169594743391</v>
      </c>
      <c r="P2518">
        <v>-1904588.7046157499</v>
      </c>
    </row>
    <row r="2519" spans="1:16" x14ac:dyDescent="0.25">
      <c r="A2519" t="s">
        <v>689</v>
      </c>
      <c r="B2519" t="s">
        <v>694</v>
      </c>
      <c r="C2519" t="s">
        <v>695</v>
      </c>
      <c r="N2519">
        <v>663.69328558833797</v>
      </c>
      <c r="O2519">
        <v>-9551.6313111037398</v>
      </c>
      <c r="P2519">
        <v>-1907699.1195978499</v>
      </c>
    </row>
    <row r="2520" spans="1:16" x14ac:dyDescent="0.25">
      <c r="A2520" t="s">
        <v>689</v>
      </c>
      <c r="B2520" t="s">
        <v>694</v>
      </c>
      <c r="C2520" t="s">
        <v>695</v>
      </c>
      <c r="D2520" s="2">
        <v>34486</v>
      </c>
      <c r="N2520">
        <v>664.02924059805798</v>
      </c>
      <c r="O2520">
        <v>-9566.5456627330404</v>
      </c>
      <c r="P2520">
        <v>-1910809.5345799599</v>
      </c>
    </row>
    <row r="2521" spans="1:16" x14ac:dyDescent="0.25">
      <c r="A2521" t="s">
        <v>689</v>
      </c>
      <c r="B2521" t="s">
        <v>694</v>
      </c>
      <c r="C2521" t="s">
        <v>695</v>
      </c>
      <c r="N2521">
        <v>664.36519560777799</v>
      </c>
      <c r="O2521">
        <v>-9581.4600143623393</v>
      </c>
      <c r="P2521">
        <v>-1913919.9495620599</v>
      </c>
    </row>
    <row r="2522" spans="1:16" x14ac:dyDescent="0.25">
      <c r="A2522" t="s">
        <v>689</v>
      </c>
      <c r="B2522" t="s">
        <v>694</v>
      </c>
      <c r="C2522" t="s">
        <v>695</v>
      </c>
      <c r="N2522">
        <v>664.70115061749902</v>
      </c>
      <c r="O2522">
        <v>-9596.37436599174</v>
      </c>
      <c r="P2522">
        <v>-1917030.36454416</v>
      </c>
    </row>
    <row r="2523" spans="1:16" x14ac:dyDescent="0.25">
      <c r="A2523" t="s">
        <v>689</v>
      </c>
      <c r="B2523" t="s">
        <v>694</v>
      </c>
      <c r="C2523" t="s">
        <v>695</v>
      </c>
      <c r="N2523">
        <v>665.03710562721903</v>
      </c>
      <c r="O2523">
        <v>-9611.2887176210406</v>
      </c>
      <c r="P2523">
        <v>-1920140.77952627</v>
      </c>
    </row>
    <row r="2524" spans="1:16" x14ac:dyDescent="0.25">
      <c r="A2524" t="s">
        <v>689</v>
      </c>
      <c r="B2524" t="s">
        <v>694</v>
      </c>
      <c r="C2524" t="s">
        <v>695</v>
      </c>
      <c r="N2524">
        <v>665.37306063693995</v>
      </c>
      <c r="O2524">
        <v>-9626.2030692503395</v>
      </c>
      <c r="P2524">
        <v>-1923251.19450837</v>
      </c>
    </row>
    <row r="2525" spans="1:16" x14ac:dyDescent="0.25">
      <c r="A2525" t="s">
        <v>689</v>
      </c>
      <c r="B2525" t="s">
        <v>694</v>
      </c>
      <c r="C2525" t="s">
        <v>695</v>
      </c>
      <c r="N2525">
        <v>665.70901564665996</v>
      </c>
      <c r="O2525">
        <v>-9641.1174208797402</v>
      </c>
      <c r="P2525">
        <v>-1926361.60949047</v>
      </c>
    </row>
    <row r="2526" spans="1:16" x14ac:dyDescent="0.25">
      <c r="A2526" t="s">
        <v>689</v>
      </c>
      <c r="B2526" t="s">
        <v>694</v>
      </c>
      <c r="C2526" t="s">
        <v>695</v>
      </c>
      <c r="N2526">
        <v>666.044970656381</v>
      </c>
      <c r="O2526">
        <v>-9656.0317725090408</v>
      </c>
      <c r="P2526">
        <v>-1929472.0244725801</v>
      </c>
    </row>
    <row r="2527" spans="1:16" x14ac:dyDescent="0.25">
      <c r="A2527" t="s">
        <v>689</v>
      </c>
      <c r="B2527" t="s">
        <v>694</v>
      </c>
      <c r="C2527" t="s">
        <v>695</v>
      </c>
      <c r="N2527">
        <v>666.38092566610101</v>
      </c>
      <c r="O2527">
        <v>-9670.9461241384397</v>
      </c>
      <c r="P2527">
        <v>-1932582.4394546801</v>
      </c>
    </row>
    <row r="2528" spans="1:16" x14ac:dyDescent="0.25">
      <c r="A2528" t="s">
        <v>689</v>
      </c>
      <c r="B2528" t="s">
        <v>694</v>
      </c>
      <c r="C2528" t="s">
        <v>695</v>
      </c>
      <c r="N2528">
        <v>666.71688067582204</v>
      </c>
      <c r="O2528">
        <v>-9685.8604757677404</v>
      </c>
      <c r="P2528">
        <v>-1935692.8544367801</v>
      </c>
    </row>
    <row r="2529" spans="1:16" x14ac:dyDescent="0.25">
      <c r="A2529" t="s">
        <v>689</v>
      </c>
      <c r="B2529" t="s">
        <v>694</v>
      </c>
      <c r="C2529" t="s">
        <v>695</v>
      </c>
      <c r="N2529">
        <v>667.05283568554205</v>
      </c>
      <c r="O2529">
        <v>-9700.7748273970392</v>
      </c>
      <c r="P2529">
        <v>-1938803.2694188899</v>
      </c>
    </row>
    <row r="2530" spans="1:16" x14ac:dyDescent="0.25">
      <c r="A2530" t="s">
        <v>689</v>
      </c>
      <c r="B2530" t="s">
        <v>694</v>
      </c>
      <c r="C2530" t="s">
        <v>695</v>
      </c>
      <c r="N2530">
        <v>667.38879069526297</v>
      </c>
      <c r="O2530">
        <v>-9715.6891790264399</v>
      </c>
      <c r="P2530">
        <v>-1941913.6844009899</v>
      </c>
    </row>
    <row r="2531" spans="1:16" x14ac:dyDescent="0.25">
      <c r="A2531" t="s">
        <v>689</v>
      </c>
      <c r="B2531" t="s">
        <v>694</v>
      </c>
      <c r="C2531" t="s">
        <v>695</v>
      </c>
      <c r="N2531">
        <v>667.72474570498298</v>
      </c>
      <c r="O2531">
        <v>-9730.6035306557405</v>
      </c>
      <c r="P2531">
        <v>-1945024.0993830899</v>
      </c>
    </row>
    <row r="2532" spans="1:16" x14ac:dyDescent="0.25">
      <c r="A2532" t="s">
        <v>689</v>
      </c>
      <c r="B2532" t="s">
        <v>694</v>
      </c>
      <c r="C2532" t="s">
        <v>695</v>
      </c>
      <c r="D2532" s="2">
        <v>34527</v>
      </c>
      <c r="N2532">
        <v>668.06070071470401</v>
      </c>
      <c r="O2532">
        <v>-9745.5178822850394</v>
      </c>
      <c r="P2532">
        <v>-1948134.5143652</v>
      </c>
    </row>
    <row r="2533" spans="1:16" x14ac:dyDescent="0.25">
      <c r="A2533" t="s">
        <v>689</v>
      </c>
      <c r="B2533" t="s">
        <v>694</v>
      </c>
      <c r="C2533" t="s">
        <v>695</v>
      </c>
      <c r="N2533">
        <v>668.39665572442402</v>
      </c>
      <c r="O2533">
        <v>-9760.4322339144401</v>
      </c>
      <c r="P2533">
        <v>-1951244.9293473</v>
      </c>
    </row>
    <row r="2534" spans="1:16" x14ac:dyDescent="0.25">
      <c r="A2534" t="s">
        <v>689</v>
      </c>
      <c r="B2534" t="s">
        <v>694</v>
      </c>
      <c r="C2534" t="s">
        <v>695</v>
      </c>
      <c r="D2534" s="2">
        <v>34700</v>
      </c>
      <c r="N2534">
        <v>668.73261073414506</v>
      </c>
      <c r="O2534">
        <v>-9775.3465855437407</v>
      </c>
      <c r="P2534">
        <v>-1954355.34432941</v>
      </c>
    </row>
    <row r="2535" spans="1:16" x14ac:dyDescent="0.25">
      <c r="A2535" t="s">
        <v>689</v>
      </c>
      <c r="B2535" t="s">
        <v>694</v>
      </c>
      <c r="C2535" t="s">
        <v>695</v>
      </c>
      <c r="N2535">
        <v>669.06856574386495</v>
      </c>
      <c r="O2535">
        <v>-9790.2609371731396</v>
      </c>
      <c r="P2535">
        <v>-1957465.75931151</v>
      </c>
    </row>
    <row r="2536" spans="1:16" x14ac:dyDescent="0.25">
      <c r="A2536" t="s">
        <v>689</v>
      </c>
      <c r="B2536" t="s">
        <v>694</v>
      </c>
      <c r="C2536" t="s">
        <v>695</v>
      </c>
      <c r="D2536" s="2">
        <v>35006</v>
      </c>
      <c r="N2536">
        <v>669.40452075358598</v>
      </c>
      <c r="O2536">
        <v>-9805.1752888024403</v>
      </c>
      <c r="P2536">
        <v>-1960576.17429361</v>
      </c>
    </row>
    <row r="2537" spans="1:16" x14ac:dyDescent="0.25">
      <c r="A2537" t="s">
        <v>689</v>
      </c>
      <c r="B2537" t="s">
        <v>694</v>
      </c>
      <c r="C2537" t="s">
        <v>695</v>
      </c>
      <c r="N2537">
        <v>669.74047576330599</v>
      </c>
      <c r="O2537">
        <v>-9820.0896404317391</v>
      </c>
      <c r="P2537">
        <v>-1963686.5892757201</v>
      </c>
    </row>
    <row r="2538" spans="1:16" x14ac:dyDescent="0.25">
      <c r="A2538" t="s">
        <v>689</v>
      </c>
      <c r="B2538" t="s">
        <v>694</v>
      </c>
      <c r="C2538" t="s">
        <v>695</v>
      </c>
      <c r="D2538" s="2">
        <v>34976</v>
      </c>
      <c r="N2538">
        <v>670.076430773026</v>
      </c>
      <c r="O2538">
        <v>-9835.0039920611398</v>
      </c>
      <c r="P2538">
        <v>-1966797.0042578201</v>
      </c>
    </row>
    <row r="2539" spans="1:16" x14ac:dyDescent="0.25">
      <c r="A2539" t="s">
        <v>689</v>
      </c>
      <c r="B2539" t="s">
        <v>694</v>
      </c>
      <c r="C2539" t="s">
        <v>695</v>
      </c>
      <c r="N2539">
        <v>670.41238578274704</v>
      </c>
      <c r="O2539">
        <v>-9849.9183436904405</v>
      </c>
      <c r="P2539">
        <v>-1969907.4192399201</v>
      </c>
    </row>
    <row r="2540" spans="1:16" x14ac:dyDescent="0.25">
      <c r="A2540" t="s">
        <v>689</v>
      </c>
      <c r="B2540" t="s">
        <v>694</v>
      </c>
      <c r="C2540" t="s">
        <v>695</v>
      </c>
      <c r="N2540">
        <v>670.74834079246705</v>
      </c>
      <c r="O2540">
        <v>-9864.8326953197393</v>
      </c>
      <c r="P2540">
        <v>-1973017.8342220299</v>
      </c>
    </row>
    <row r="2541" spans="1:16" x14ac:dyDescent="0.25">
      <c r="A2541" t="s">
        <v>689</v>
      </c>
      <c r="B2541" t="s">
        <v>694</v>
      </c>
      <c r="C2541" t="s">
        <v>695</v>
      </c>
      <c r="N2541">
        <v>671.08429580218797</v>
      </c>
      <c r="O2541">
        <v>-9879.74704694914</v>
      </c>
      <c r="P2541">
        <v>-1976128.2492041299</v>
      </c>
    </row>
    <row r="2542" spans="1:16" x14ac:dyDescent="0.25">
      <c r="A2542" t="s">
        <v>689</v>
      </c>
      <c r="B2542" t="s">
        <v>694</v>
      </c>
      <c r="C2542" t="s">
        <v>695</v>
      </c>
      <c r="N2542">
        <v>671.42025081190798</v>
      </c>
      <c r="O2542">
        <v>-9894.6613985784406</v>
      </c>
      <c r="P2542">
        <v>-1979238.6641862299</v>
      </c>
    </row>
    <row r="2543" spans="1:16" x14ac:dyDescent="0.25">
      <c r="A2543" t="s">
        <v>689</v>
      </c>
      <c r="B2543" t="s">
        <v>694</v>
      </c>
      <c r="C2543" t="s">
        <v>695</v>
      </c>
      <c r="N2543">
        <v>671.75620582162901</v>
      </c>
      <c r="O2543">
        <v>-9909.5757502078395</v>
      </c>
      <c r="P2543">
        <v>-1982349.07916834</v>
      </c>
    </row>
    <row r="2544" spans="1:16" x14ac:dyDescent="0.25">
      <c r="A2544" t="s">
        <v>689</v>
      </c>
      <c r="B2544" t="s">
        <v>694</v>
      </c>
      <c r="C2544" t="s">
        <v>695</v>
      </c>
      <c r="D2544" s="2">
        <v>34705</v>
      </c>
      <c r="N2544">
        <v>672.09216083134902</v>
      </c>
      <c r="O2544">
        <v>-9924.4901018371402</v>
      </c>
      <c r="P2544">
        <v>-1985459.49415044</v>
      </c>
    </row>
    <row r="2545" spans="1:16" x14ac:dyDescent="0.25">
      <c r="A2545" t="s">
        <v>689</v>
      </c>
      <c r="B2545" t="s">
        <v>694</v>
      </c>
      <c r="C2545" t="s">
        <v>695</v>
      </c>
      <c r="D2545" s="2">
        <v>34978</v>
      </c>
      <c r="N2545">
        <v>672.42811584107005</v>
      </c>
      <c r="O2545">
        <v>-9939.4044534664408</v>
      </c>
      <c r="P2545">
        <v>-1988569.90913254</v>
      </c>
    </row>
    <row r="2546" spans="1:16" x14ac:dyDescent="0.25">
      <c r="A2546" t="s">
        <v>689</v>
      </c>
      <c r="B2546" t="s">
        <v>694</v>
      </c>
      <c r="C2546" t="s">
        <v>695</v>
      </c>
      <c r="N2546">
        <v>672.76407085078904</v>
      </c>
      <c r="O2546">
        <v>-9954.3188050958397</v>
      </c>
      <c r="P2546">
        <v>-1991680.32411465</v>
      </c>
    </row>
    <row r="2547" spans="1:16" x14ac:dyDescent="0.25">
      <c r="A2547" t="s">
        <v>689</v>
      </c>
      <c r="B2547" t="s">
        <v>694</v>
      </c>
      <c r="C2547" t="s">
        <v>695</v>
      </c>
      <c r="N2547">
        <v>673.10002586051098</v>
      </c>
      <c r="O2547">
        <v>-9969.2331567251404</v>
      </c>
      <c r="P2547">
        <v>-1994790.73909675</v>
      </c>
    </row>
    <row r="2548" spans="1:16" x14ac:dyDescent="0.25">
      <c r="A2548" t="s">
        <v>689</v>
      </c>
      <c r="B2548" t="s">
        <v>694</v>
      </c>
      <c r="C2548" t="s">
        <v>695</v>
      </c>
      <c r="N2548">
        <v>673.43598087023099</v>
      </c>
      <c r="O2548">
        <v>-9984.1475083544392</v>
      </c>
      <c r="P2548">
        <v>-1997901.1540788601</v>
      </c>
    </row>
    <row r="2549" spans="1:16" x14ac:dyDescent="0.25">
      <c r="A2549" t="s">
        <v>689</v>
      </c>
      <c r="B2549" t="s">
        <v>694</v>
      </c>
      <c r="C2549" t="s">
        <v>695</v>
      </c>
      <c r="N2549">
        <v>673.77193587995203</v>
      </c>
      <c r="O2549">
        <v>-9999.0618599838399</v>
      </c>
      <c r="P2549">
        <v>-2001011.5690609601</v>
      </c>
    </row>
    <row r="2550" spans="1:16" x14ac:dyDescent="0.25">
      <c r="A2550" t="s">
        <v>689</v>
      </c>
      <c r="B2550" t="s">
        <v>694</v>
      </c>
      <c r="C2550" t="s">
        <v>695</v>
      </c>
      <c r="D2550" s="2">
        <v>34738</v>
      </c>
      <c r="N2550">
        <v>674.10789088967203</v>
      </c>
      <c r="O2550">
        <v>-10013.976211613101</v>
      </c>
      <c r="P2550">
        <v>-2004121.9840430601</v>
      </c>
    </row>
    <row r="2551" spans="1:16" x14ac:dyDescent="0.25">
      <c r="A2551" t="s">
        <v>689</v>
      </c>
      <c r="B2551" t="s">
        <v>694</v>
      </c>
      <c r="C2551" t="s">
        <v>695</v>
      </c>
      <c r="N2551">
        <v>674.44384589939204</v>
      </c>
      <c r="O2551">
        <v>-10028.890563242499</v>
      </c>
      <c r="P2551">
        <v>-2007232.3990251699</v>
      </c>
    </row>
    <row r="2552" spans="1:16" x14ac:dyDescent="0.25">
      <c r="A2552" t="s">
        <v>689</v>
      </c>
      <c r="B2552" t="s">
        <v>694</v>
      </c>
      <c r="C2552" t="s">
        <v>695</v>
      </c>
      <c r="D2552" s="2">
        <v>34767</v>
      </c>
      <c r="N2552">
        <v>674.77980090911296</v>
      </c>
      <c r="O2552">
        <v>-10043.8049148718</v>
      </c>
      <c r="P2552">
        <v>-2010342.8140072699</v>
      </c>
    </row>
    <row r="2553" spans="1:16" x14ac:dyDescent="0.25">
      <c r="A2553" t="s">
        <v>689</v>
      </c>
      <c r="B2553" t="s">
        <v>694</v>
      </c>
      <c r="C2553" t="s">
        <v>695</v>
      </c>
      <c r="D2553" s="2">
        <v>34828</v>
      </c>
      <c r="N2553">
        <v>675.11575591883297</v>
      </c>
      <c r="O2553">
        <v>-10058.719266501101</v>
      </c>
      <c r="P2553">
        <v>-2013453.2289893699</v>
      </c>
    </row>
    <row r="2554" spans="1:16" x14ac:dyDescent="0.25">
      <c r="A2554" t="s">
        <v>689</v>
      </c>
      <c r="B2554" t="s">
        <v>694</v>
      </c>
      <c r="C2554" t="s">
        <v>695</v>
      </c>
      <c r="D2554" s="2">
        <v>34799</v>
      </c>
      <c r="N2554">
        <v>675.45171092855401</v>
      </c>
      <c r="O2554">
        <v>-10073.6336181305</v>
      </c>
      <c r="P2554">
        <v>-2016563.64397148</v>
      </c>
    </row>
    <row r="2555" spans="1:16" x14ac:dyDescent="0.25">
      <c r="A2555" t="s">
        <v>689</v>
      </c>
      <c r="B2555" t="s">
        <v>694</v>
      </c>
      <c r="C2555" t="s">
        <v>695</v>
      </c>
      <c r="N2555">
        <v>675.78766593827402</v>
      </c>
      <c r="O2555">
        <v>-10088.5479697598</v>
      </c>
      <c r="P2555">
        <v>-2019674.05895358</v>
      </c>
    </row>
    <row r="2556" spans="1:16" x14ac:dyDescent="0.25">
      <c r="A2556" t="s">
        <v>689</v>
      </c>
      <c r="B2556" t="s">
        <v>694</v>
      </c>
      <c r="C2556" t="s">
        <v>695</v>
      </c>
      <c r="D2556" s="2">
        <v>34769</v>
      </c>
      <c r="N2556">
        <v>676.12362094799505</v>
      </c>
      <c r="O2556">
        <v>-10103.462321389199</v>
      </c>
      <c r="P2556">
        <v>-2022784.47393568</v>
      </c>
    </row>
    <row r="2557" spans="1:16" x14ac:dyDescent="0.25">
      <c r="A2557" t="s">
        <v>689</v>
      </c>
      <c r="B2557" t="s">
        <v>694</v>
      </c>
      <c r="C2557" t="s">
        <v>695</v>
      </c>
      <c r="N2557">
        <v>676.45957595771495</v>
      </c>
      <c r="O2557">
        <v>-10118.3766730185</v>
      </c>
      <c r="P2557">
        <v>-2025894.88891779</v>
      </c>
    </row>
    <row r="2558" spans="1:16" x14ac:dyDescent="0.25">
      <c r="A2558" t="s">
        <v>689</v>
      </c>
      <c r="B2558" t="s">
        <v>694</v>
      </c>
      <c r="C2558" t="s">
        <v>695</v>
      </c>
      <c r="N2558">
        <v>676.79553096743598</v>
      </c>
      <c r="O2558">
        <v>-10133.2910246478</v>
      </c>
      <c r="P2558">
        <v>-2029005.30389989</v>
      </c>
    </row>
    <row r="2559" spans="1:16" x14ac:dyDescent="0.25">
      <c r="A2559" t="s">
        <v>689</v>
      </c>
      <c r="B2559" t="s">
        <v>694</v>
      </c>
      <c r="C2559" t="s">
        <v>695</v>
      </c>
      <c r="D2559" s="2">
        <v>34711</v>
      </c>
      <c r="N2559">
        <v>677.13148597715599</v>
      </c>
      <c r="O2559">
        <v>-10148.205376277199</v>
      </c>
      <c r="P2559">
        <v>-2032115.7188820001</v>
      </c>
    </row>
    <row r="2560" spans="1:16" x14ac:dyDescent="0.25">
      <c r="A2560" t="s">
        <v>689</v>
      </c>
      <c r="B2560" t="s">
        <v>694</v>
      </c>
      <c r="C2560" t="s">
        <v>695</v>
      </c>
      <c r="D2560" s="2">
        <v>34954</v>
      </c>
      <c r="N2560">
        <v>677.46744098687702</v>
      </c>
      <c r="O2560">
        <v>-10163.1197279065</v>
      </c>
      <c r="P2560">
        <v>-2035226.1338641001</v>
      </c>
    </row>
    <row r="2561" spans="1:16" x14ac:dyDescent="0.25">
      <c r="A2561" t="s">
        <v>689</v>
      </c>
      <c r="B2561" t="s">
        <v>694</v>
      </c>
      <c r="C2561" t="s">
        <v>695</v>
      </c>
      <c r="N2561">
        <v>677.80339599659703</v>
      </c>
      <c r="O2561">
        <v>-10178.034079535801</v>
      </c>
      <c r="P2561">
        <v>-2038336.5488462001</v>
      </c>
    </row>
    <row r="2562" spans="1:16" x14ac:dyDescent="0.25">
      <c r="A2562" t="s">
        <v>689</v>
      </c>
      <c r="B2562" t="s">
        <v>694</v>
      </c>
      <c r="C2562" t="s">
        <v>695</v>
      </c>
      <c r="D2562" s="2">
        <v>35186</v>
      </c>
      <c r="N2562">
        <v>678.13935100631795</v>
      </c>
      <c r="O2562">
        <v>-10192.9484311652</v>
      </c>
      <c r="P2562">
        <v>-2041446.9638283099</v>
      </c>
    </row>
    <row r="2563" spans="1:16" x14ac:dyDescent="0.25">
      <c r="A2563" t="s">
        <v>689</v>
      </c>
      <c r="B2563" t="s">
        <v>694</v>
      </c>
      <c r="C2563" t="s">
        <v>695</v>
      </c>
      <c r="D2563" s="2">
        <v>35278</v>
      </c>
      <c r="N2563">
        <v>678.47530601603796</v>
      </c>
      <c r="O2563">
        <v>-10207.8627827945</v>
      </c>
      <c r="P2563">
        <v>-2044557.3788104099</v>
      </c>
    </row>
    <row r="2564" spans="1:16" x14ac:dyDescent="0.25">
      <c r="A2564" t="s">
        <v>689</v>
      </c>
      <c r="B2564" t="s">
        <v>694</v>
      </c>
      <c r="C2564" t="s">
        <v>695</v>
      </c>
      <c r="N2564">
        <v>678.81126102575899</v>
      </c>
      <c r="O2564">
        <v>-10222.777134423901</v>
      </c>
      <c r="P2564">
        <v>-2047667.7937925099</v>
      </c>
    </row>
    <row r="2565" spans="1:16" x14ac:dyDescent="0.25">
      <c r="A2565" t="s">
        <v>689</v>
      </c>
      <c r="B2565" t="s">
        <v>694</v>
      </c>
      <c r="C2565" t="s">
        <v>695</v>
      </c>
      <c r="D2565" s="2">
        <v>35218</v>
      </c>
      <c r="N2565">
        <v>679.147216035479</v>
      </c>
      <c r="O2565">
        <v>-10237.6914860532</v>
      </c>
      <c r="P2565">
        <v>-2050778.20877462</v>
      </c>
    </row>
    <row r="2566" spans="1:16" x14ac:dyDescent="0.25">
      <c r="A2566" t="s">
        <v>689</v>
      </c>
      <c r="B2566" t="s">
        <v>694</v>
      </c>
      <c r="C2566" t="s">
        <v>695</v>
      </c>
      <c r="D2566" s="2">
        <v>35371</v>
      </c>
      <c r="N2566">
        <v>679.48317104520004</v>
      </c>
      <c r="O2566">
        <v>-10252.6058376825</v>
      </c>
      <c r="P2566">
        <v>-2053888.62375672</v>
      </c>
    </row>
    <row r="2567" spans="1:16" x14ac:dyDescent="0.25">
      <c r="A2567" t="s">
        <v>689</v>
      </c>
      <c r="B2567" t="s">
        <v>694</v>
      </c>
      <c r="C2567" t="s">
        <v>695</v>
      </c>
      <c r="D2567" s="2">
        <v>35401</v>
      </c>
      <c r="N2567">
        <v>679.81912605492005</v>
      </c>
      <c r="O2567">
        <v>-10267.520189311899</v>
      </c>
      <c r="P2567">
        <v>-2056999.03873882</v>
      </c>
    </row>
    <row r="2568" spans="1:16" x14ac:dyDescent="0.25">
      <c r="A2568" t="s">
        <v>689</v>
      </c>
      <c r="B2568" t="s">
        <v>694</v>
      </c>
      <c r="C2568" t="s">
        <v>695</v>
      </c>
      <c r="N2568">
        <v>680.15508106463903</v>
      </c>
      <c r="O2568">
        <v>-10282.4345409412</v>
      </c>
      <c r="P2568">
        <v>-2060109.45372093</v>
      </c>
    </row>
    <row r="2569" spans="1:16" x14ac:dyDescent="0.25">
      <c r="A2569" t="s">
        <v>689</v>
      </c>
      <c r="B2569" t="s">
        <v>694</v>
      </c>
      <c r="C2569" t="s">
        <v>695</v>
      </c>
      <c r="N2569">
        <v>680.49103607436098</v>
      </c>
      <c r="O2569">
        <v>-10297.348892570501</v>
      </c>
      <c r="P2569">
        <v>-2063219.86870303</v>
      </c>
    </row>
    <row r="2570" spans="1:16" x14ac:dyDescent="0.25">
      <c r="A2570" t="s">
        <v>689</v>
      </c>
      <c r="B2570" t="s">
        <v>694</v>
      </c>
      <c r="C2570" t="s">
        <v>695</v>
      </c>
      <c r="D2570" s="2">
        <v>35098</v>
      </c>
      <c r="N2570">
        <v>680.82699108408099</v>
      </c>
      <c r="O2570">
        <v>-10312.263244199899</v>
      </c>
      <c r="P2570">
        <v>-2066330.2836851301</v>
      </c>
    </row>
    <row r="2571" spans="1:16" x14ac:dyDescent="0.25">
      <c r="A2571" t="s">
        <v>689</v>
      </c>
      <c r="B2571" t="s">
        <v>694</v>
      </c>
      <c r="C2571" t="s">
        <v>695</v>
      </c>
      <c r="D2571" s="2">
        <v>35249</v>
      </c>
      <c r="N2571">
        <v>681.16294609380202</v>
      </c>
      <c r="O2571">
        <v>-10327.1775958292</v>
      </c>
      <c r="P2571">
        <v>-2069440.6986672401</v>
      </c>
    </row>
    <row r="2572" spans="1:16" x14ac:dyDescent="0.25">
      <c r="A2572" t="s">
        <v>689</v>
      </c>
      <c r="B2572" t="s">
        <v>694</v>
      </c>
      <c r="C2572" t="s">
        <v>695</v>
      </c>
      <c r="N2572">
        <v>681.49890110352203</v>
      </c>
      <c r="O2572">
        <v>-10342.091947458601</v>
      </c>
      <c r="P2572">
        <v>-2072551.1136493401</v>
      </c>
    </row>
    <row r="2573" spans="1:16" x14ac:dyDescent="0.25">
      <c r="A2573" t="s">
        <v>689</v>
      </c>
      <c r="B2573" t="s">
        <v>694</v>
      </c>
      <c r="C2573" t="s">
        <v>695</v>
      </c>
      <c r="N2573">
        <v>681.83485611324204</v>
      </c>
      <c r="O2573">
        <v>-10357.0062990879</v>
      </c>
      <c r="P2573">
        <v>-2075661.5286314499</v>
      </c>
    </row>
    <row r="2574" spans="1:16" x14ac:dyDescent="0.25">
      <c r="A2574" t="s">
        <v>689</v>
      </c>
      <c r="B2574" t="s">
        <v>694</v>
      </c>
      <c r="C2574" t="s">
        <v>695</v>
      </c>
      <c r="N2574">
        <v>682.17081112296296</v>
      </c>
      <c r="O2574">
        <v>-10371.9206507172</v>
      </c>
      <c r="P2574">
        <v>-2078771.9436135499</v>
      </c>
    </row>
    <row r="2575" spans="1:16" x14ac:dyDescent="0.25">
      <c r="A2575" t="s">
        <v>689</v>
      </c>
      <c r="B2575" t="s">
        <v>694</v>
      </c>
      <c r="C2575" t="s">
        <v>695</v>
      </c>
      <c r="D2575" s="2">
        <v>35099</v>
      </c>
      <c r="N2575">
        <v>682.50676613268399</v>
      </c>
      <c r="O2575">
        <v>-10386.835002346599</v>
      </c>
      <c r="P2575">
        <v>-2081882.3585956499</v>
      </c>
    </row>
    <row r="2576" spans="1:16" x14ac:dyDescent="0.25">
      <c r="A2576" t="s">
        <v>689</v>
      </c>
      <c r="B2576" t="s">
        <v>694</v>
      </c>
      <c r="C2576" t="s">
        <v>695</v>
      </c>
      <c r="D2576" s="2">
        <v>35069</v>
      </c>
      <c r="N2576">
        <v>682.842721142404</v>
      </c>
      <c r="O2576">
        <v>-10401.7493539759</v>
      </c>
      <c r="P2576">
        <v>-2084992.77357776</v>
      </c>
    </row>
    <row r="2577" spans="1:16" x14ac:dyDescent="0.25">
      <c r="A2577" t="s">
        <v>689</v>
      </c>
      <c r="B2577" t="s">
        <v>694</v>
      </c>
      <c r="C2577" t="s">
        <v>695</v>
      </c>
      <c r="D2577" s="2">
        <v>35251</v>
      </c>
      <c r="N2577">
        <v>683.17867615212504</v>
      </c>
      <c r="O2577">
        <v>-10416.6637056052</v>
      </c>
      <c r="P2577">
        <v>-2088103.18855986</v>
      </c>
    </row>
    <row r="2578" spans="1:16" x14ac:dyDescent="0.25">
      <c r="A2578" t="s">
        <v>689</v>
      </c>
      <c r="B2578" t="s">
        <v>694</v>
      </c>
      <c r="C2578" t="s">
        <v>695</v>
      </c>
      <c r="D2578" s="2">
        <v>35404</v>
      </c>
      <c r="N2578">
        <v>683.51463116184505</v>
      </c>
      <c r="O2578">
        <v>-10431.578057234599</v>
      </c>
      <c r="P2578">
        <v>-2091213.60354196</v>
      </c>
    </row>
    <row r="2579" spans="1:16" x14ac:dyDescent="0.25">
      <c r="A2579" t="s">
        <v>689</v>
      </c>
      <c r="B2579" t="s">
        <v>694</v>
      </c>
      <c r="C2579" t="s">
        <v>695</v>
      </c>
      <c r="N2579">
        <v>683.85058617156596</v>
      </c>
      <c r="O2579">
        <v>-10446.4924088639</v>
      </c>
      <c r="P2579">
        <v>-2094324.01852407</v>
      </c>
    </row>
    <row r="2580" spans="1:16" x14ac:dyDescent="0.25">
      <c r="A2580" t="s">
        <v>689</v>
      </c>
      <c r="B2580" t="s">
        <v>694</v>
      </c>
      <c r="C2580" t="s">
        <v>695</v>
      </c>
      <c r="D2580" s="2">
        <v>33276</v>
      </c>
      <c r="N2580">
        <v>684.18654118128597</v>
      </c>
      <c r="O2580">
        <v>-10461.406760493301</v>
      </c>
      <c r="P2580">
        <v>-2097434.4335061698</v>
      </c>
    </row>
    <row r="2581" spans="1:16" x14ac:dyDescent="0.25">
      <c r="A2581" t="s">
        <v>689</v>
      </c>
      <c r="B2581" t="s">
        <v>694</v>
      </c>
      <c r="C2581" t="s">
        <v>695</v>
      </c>
      <c r="N2581">
        <v>684.52249619100701</v>
      </c>
      <c r="O2581">
        <v>-10476.3211121226</v>
      </c>
      <c r="P2581">
        <v>-2100544.8484882698</v>
      </c>
    </row>
    <row r="2582" spans="1:16" x14ac:dyDescent="0.25">
      <c r="A2582" t="s">
        <v>689</v>
      </c>
      <c r="B2582" t="s">
        <v>694</v>
      </c>
      <c r="C2582" t="s">
        <v>695</v>
      </c>
      <c r="D2582" s="2">
        <v>33458</v>
      </c>
      <c r="N2582">
        <v>684.85845120072702</v>
      </c>
      <c r="O2582">
        <v>-10491.2354637519</v>
      </c>
      <c r="P2582">
        <v>-2103655.2634703801</v>
      </c>
    </row>
    <row r="2583" spans="1:16" x14ac:dyDescent="0.25">
      <c r="A2583" t="s">
        <v>689</v>
      </c>
      <c r="B2583" t="s">
        <v>694</v>
      </c>
      <c r="C2583" t="s">
        <v>695</v>
      </c>
      <c r="N2583">
        <v>685.19440621044805</v>
      </c>
      <c r="O2583">
        <v>-10506.149815381301</v>
      </c>
      <c r="P2583">
        <v>-2106765.6784524801</v>
      </c>
    </row>
    <row r="2584" spans="1:16" x14ac:dyDescent="0.25">
      <c r="A2584" t="s">
        <v>689</v>
      </c>
      <c r="B2584" t="s">
        <v>694</v>
      </c>
      <c r="C2584" t="s">
        <v>695</v>
      </c>
      <c r="N2584">
        <v>685.53036122016795</v>
      </c>
      <c r="O2584">
        <v>-10521.0641670106</v>
      </c>
      <c r="P2584">
        <v>-2109876.0934345801</v>
      </c>
    </row>
    <row r="2585" spans="1:16" x14ac:dyDescent="0.25">
      <c r="A2585" t="s">
        <v>689</v>
      </c>
      <c r="B2585" t="s">
        <v>694</v>
      </c>
      <c r="C2585" t="s">
        <v>695</v>
      </c>
      <c r="D2585" s="2">
        <v>33279</v>
      </c>
      <c r="N2585">
        <v>685.86631622988796</v>
      </c>
      <c r="O2585">
        <v>-10535.9785186399</v>
      </c>
      <c r="P2585">
        <v>-2112986.5084166899</v>
      </c>
    </row>
    <row r="2586" spans="1:16" x14ac:dyDescent="0.25">
      <c r="A2586" t="s">
        <v>689</v>
      </c>
      <c r="B2586" t="s">
        <v>694</v>
      </c>
      <c r="C2586" t="s">
        <v>695</v>
      </c>
      <c r="D2586" s="2">
        <v>33552</v>
      </c>
      <c r="N2586">
        <v>686.20227123960899</v>
      </c>
      <c r="O2586">
        <v>-10550.892870269299</v>
      </c>
      <c r="P2586">
        <v>-2116096.9233987899</v>
      </c>
    </row>
    <row r="2587" spans="1:16" x14ac:dyDescent="0.25">
      <c r="A2587" t="s">
        <v>689</v>
      </c>
      <c r="B2587" t="s">
        <v>694</v>
      </c>
      <c r="C2587" t="s">
        <v>695</v>
      </c>
      <c r="N2587">
        <v>686.538226249329</v>
      </c>
      <c r="O2587">
        <v>-10565.8072218986</v>
      </c>
      <c r="P2587">
        <v>-2119207.3383809002</v>
      </c>
    </row>
    <row r="2588" spans="1:16" x14ac:dyDescent="0.25">
      <c r="A2588" t="s">
        <v>689</v>
      </c>
      <c r="B2588" t="s">
        <v>694</v>
      </c>
      <c r="C2588" t="s">
        <v>695</v>
      </c>
      <c r="D2588" s="2">
        <v>33369</v>
      </c>
      <c r="N2588">
        <v>686.87418125905003</v>
      </c>
      <c r="O2588">
        <v>-10580.721573528001</v>
      </c>
      <c r="P2588">
        <v>-2122317.7533630002</v>
      </c>
    </row>
    <row r="2589" spans="1:16" x14ac:dyDescent="0.25">
      <c r="A2589" t="s">
        <v>689</v>
      </c>
      <c r="B2589" t="s">
        <v>694</v>
      </c>
      <c r="C2589" t="s">
        <v>695</v>
      </c>
      <c r="D2589" s="2">
        <v>33430</v>
      </c>
      <c r="N2589">
        <v>687.21013626877004</v>
      </c>
      <c r="O2589">
        <v>-10595.635925157299</v>
      </c>
      <c r="P2589">
        <v>-2125428.1683450998</v>
      </c>
    </row>
    <row r="2590" spans="1:16" x14ac:dyDescent="0.25">
      <c r="A2590" t="s">
        <v>689</v>
      </c>
      <c r="B2590" t="s">
        <v>694</v>
      </c>
      <c r="C2590" t="s">
        <v>695</v>
      </c>
      <c r="N2590">
        <v>687.54609127849096</v>
      </c>
      <c r="O2590">
        <v>-10610.5502767866</v>
      </c>
      <c r="P2590">
        <v>-2128538.58332721</v>
      </c>
    </row>
    <row r="2591" spans="1:16" x14ac:dyDescent="0.25">
      <c r="A2591" t="s">
        <v>689</v>
      </c>
      <c r="B2591" t="s">
        <v>694</v>
      </c>
      <c r="C2591" t="s">
        <v>695</v>
      </c>
      <c r="D2591" s="2">
        <v>33281</v>
      </c>
      <c r="N2591">
        <v>687.88204628821097</v>
      </c>
      <c r="O2591">
        <v>-10625.464628416001</v>
      </c>
      <c r="P2591">
        <v>-2131648.9983093101</v>
      </c>
    </row>
    <row r="2592" spans="1:16" x14ac:dyDescent="0.25">
      <c r="A2592" t="s">
        <v>689</v>
      </c>
      <c r="B2592" t="s">
        <v>694</v>
      </c>
      <c r="C2592" t="s">
        <v>695</v>
      </c>
      <c r="D2592" s="2">
        <v>33554</v>
      </c>
      <c r="N2592">
        <v>688.21800129793201</v>
      </c>
      <c r="O2592">
        <v>-10640.3789800453</v>
      </c>
      <c r="P2592">
        <v>-2134759.4132914101</v>
      </c>
    </row>
    <row r="2593" spans="1:16" x14ac:dyDescent="0.25">
      <c r="A2593" t="s">
        <v>689</v>
      </c>
      <c r="B2593" t="s">
        <v>694</v>
      </c>
      <c r="C2593" t="s">
        <v>695</v>
      </c>
      <c r="N2593">
        <v>688.55395630765202</v>
      </c>
      <c r="O2593">
        <v>-10655.2933316746</v>
      </c>
      <c r="P2593">
        <v>-2137869.8282735199</v>
      </c>
    </row>
    <row r="2594" spans="1:16" x14ac:dyDescent="0.25">
      <c r="A2594" t="s">
        <v>689</v>
      </c>
      <c r="B2594" t="s">
        <v>694</v>
      </c>
      <c r="C2594" t="s">
        <v>695</v>
      </c>
      <c r="N2594">
        <v>688.88991131737305</v>
      </c>
      <c r="O2594">
        <v>-10670.207683303999</v>
      </c>
      <c r="P2594">
        <v>-2140980.2432556199</v>
      </c>
    </row>
    <row r="2595" spans="1:16" x14ac:dyDescent="0.25">
      <c r="A2595" t="s">
        <v>689</v>
      </c>
      <c r="B2595" t="s">
        <v>694</v>
      </c>
      <c r="C2595" t="s">
        <v>695</v>
      </c>
      <c r="D2595" s="2">
        <v>33726</v>
      </c>
      <c r="N2595">
        <v>689.22586632709204</v>
      </c>
      <c r="O2595">
        <v>-10685.1220349333</v>
      </c>
      <c r="P2595">
        <v>-2144090.6582377199</v>
      </c>
    </row>
    <row r="2596" spans="1:16" x14ac:dyDescent="0.25">
      <c r="A2596" t="s">
        <v>689</v>
      </c>
      <c r="B2596" t="s">
        <v>694</v>
      </c>
      <c r="C2596" t="s">
        <v>695</v>
      </c>
      <c r="N2596">
        <v>689.56182133681398</v>
      </c>
      <c r="O2596">
        <v>-10700.0363865627</v>
      </c>
      <c r="P2596">
        <v>-2147201.0732198302</v>
      </c>
    </row>
    <row r="2597" spans="1:16" x14ac:dyDescent="0.25">
      <c r="A2597" t="s">
        <v>689</v>
      </c>
      <c r="B2597" t="s">
        <v>694</v>
      </c>
      <c r="C2597" t="s">
        <v>695</v>
      </c>
      <c r="D2597" s="2">
        <v>33639</v>
      </c>
      <c r="N2597">
        <v>689.89777634653399</v>
      </c>
      <c r="O2597">
        <v>-10714.950738191999</v>
      </c>
      <c r="P2597">
        <v>-2150311.4882019302</v>
      </c>
    </row>
    <row r="2598" spans="1:16" x14ac:dyDescent="0.25">
      <c r="A2598" t="s">
        <v>689</v>
      </c>
      <c r="B2598" t="s">
        <v>694</v>
      </c>
      <c r="C2598" t="s">
        <v>695</v>
      </c>
      <c r="N2598">
        <v>690.23373135625502</v>
      </c>
      <c r="O2598">
        <v>-10729.8650898213</v>
      </c>
      <c r="P2598">
        <v>-2153421.9031840302</v>
      </c>
    </row>
    <row r="2599" spans="1:16" x14ac:dyDescent="0.25">
      <c r="A2599" t="s">
        <v>689</v>
      </c>
      <c r="B2599" t="s">
        <v>694</v>
      </c>
      <c r="C2599" t="s">
        <v>695</v>
      </c>
      <c r="D2599" s="2">
        <v>33640</v>
      </c>
      <c r="N2599">
        <v>690.56968636597503</v>
      </c>
      <c r="O2599">
        <v>-10744.779441450701</v>
      </c>
      <c r="P2599">
        <v>-2156532.31816614</v>
      </c>
    </row>
    <row r="2600" spans="1:16" x14ac:dyDescent="0.25">
      <c r="A2600" t="s">
        <v>689</v>
      </c>
      <c r="B2600" t="s">
        <v>694</v>
      </c>
      <c r="C2600" t="s">
        <v>695</v>
      </c>
      <c r="D2600" s="2">
        <v>33822</v>
      </c>
      <c r="N2600">
        <v>690.90564137569504</v>
      </c>
      <c r="O2600">
        <v>-10759.69379308</v>
      </c>
      <c r="P2600">
        <v>-2159642.73314824</v>
      </c>
    </row>
    <row r="2601" spans="1:16" x14ac:dyDescent="0.25">
      <c r="A2601" t="s">
        <v>689</v>
      </c>
      <c r="B2601" t="s">
        <v>694</v>
      </c>
      <c r="C2601" t="s">
        <v>695</v>
      </c>
      <c r="D2601" s="2">
        <v>33670</v>
      </c>
      <c r="N2601">
        <v>691.24159638541596</v>
      </c>
      <c r="O2601">
        <v>-10774.6081447093</v>
      </c>
      <c r="P2601">
        <v>-2162753.1481303498</v>
      </c>
    </row>
    <row r="2602" spans="1:16" x14ac:dyDescent="0.25">
      <c r="A2602" t="s">
        <v>689</v>
      </c>
      <c r="B2602" t="s">
        <v>694</v>
      </c>
      <c r="C2602" t="s">
        <v>695</v>
      </c>
      <c r="D2602" s="2">
        <v>33643</v>
      </c>
      <c r="N2602">
        <v>691.57755139513597</v>
      </c>
      <c r="O2602">
        <v>-10789.522496338701</v>
      </c>
      <c r="P2602">
        <v>-2165863.5631124498</v>
      </c>
    </row>
    <row r="2603" spans="1:16" x14ac:dyDescent="0.25">
      <c r="A2603" t="s">
        <v>689</v>
      </c>
      <c r="B2603" t="s">
        <v>694</v>
      </c>
      <c r="C2603" t="s">
        <v>695</v>
      </c>
      <c r="D2603" s="2">
        <v>33644</v>
      </c>
      <c r="N2603">
        <v>691.913506404857</v>
      </c>
      <c r="O2603">
        <v>-10804.436847968</v>
      </c>
      <c r="P2603">
        <v>-2168973.9780945498</v>
      </c>
    </row>
    <row r="2604" spans="1:16" x14ac:dyDescent="0.25">
      <c r="A2604" t="s">
        <v>689</v>
      </c>
      <c r="B2604" t="s">
        <v>694</v>
      </c>
      <c r="C2604" t="s">
        <v>695</v>
      </c>
      <c r="D2604" s="2">
        <v>33645</v>
      </c>
      <c r="N2604">
        <v>692.24946141457701</v>
      </c>
      <c r="O2604">
        <v>-10819.3511995974</v>
      </c>
      <c r="P2604">
        <v>-2172084.3930766601</v>
      </c>
    </row>
    <row r="2605" spans="1:16" x14ac:dyDescent="0.25">
      <c r="A2605" t="s">
        <v>689</v>
      </c>
      <c r="B2605" t="s">
        <v>694</v>
      </c>
      <c r="C2605" t="s">
        <v>695</v>
      </c>
      <c r="D2605" s="2">
        <v>33646</v>
      </c>
      <c r="N2605">
        <v>692.58541642429805</v>
      </c>
      <c r="O2605">
        <v>-10834.265551226699</v>
      </c>
      <c r="P2605">
        <v>-2175194.8080587601</v>
      </c>
    </row>
    <row r="2606" spans="1:16" x14ac:dyDescent="0.25">
      <c r="A2606" t="s">
        <v>689</v>
      </c>
      <c r="B2606" t="s">
        <v>694</v>
      </c>
      <c r="C2606" t="s">
        <v>695</v>
      </c>
      <c r="N2606">
        <v>692.92137143401806</v>
      </c>
      <c r="O2606">
        <v>-10849.179902856</v>
      </c>
      <c r="P2606">
        <v>-2178305.2230408601</v>
      </c>
    </row>
    <row r="2607" spans="1:16" x14ac:dyDescent="0.25">
      <c r="A2607" t="s">
        <v>689</v>
      </c>
      <c r="B2607" t="s">
        <v>694</v>
      </c>
      <c r="C2607" t="s">
        <v>695</v>
      </c>
      <c r="D2607" s="2">
        <v>33970</v>
      </c>
      <c r="N2607">
        <v>693.25732644373898</v>
      </c>
      <c r="O2607">
        <v>-10864.094254485401</v>
      </c>
      <c r="P2607">
        <v>-2181415.6380229699</v>
      </c>
    </row>
    <row r="2608" spans="1:16" x14ac:dyDescent="0.25">
      <c r="A2608" t="s">
        <v>689</v>
      </c>
      <c r="B2608" t="s">
        <v>694</v>
      </c>
      <c r="C2608" t="s">
        <v>695</v>
      </c>
      <c r="N2608">
        <v>693.59328145345899</v>
      </c>
      <c r="O2608">
        <v>-10879.008606114699</v>
      </c>
      <c r="P2608">
        <v>-2184526.05300507</v>
      </c>
    </row>
    <row r="2609" spans="1:16" x14ac:dyDescent="0.25">
      <c r="A2609" t="s">
        <v>689</v>
      </c>
      <c r="B2609" t="s">
        <v>694</v>
      </c>
      <c r="C2609" t="s">
        <v>695</v>
      </c>
      <c r="D2609" s="2">
        <v>34185</v>
      </c>
      <c r="N2609">
        <v>693.92923646318002</v>
      </c>
      <c r="O2609">
        <v>-10893.922957744</v>
      </c>
      <c r="P2609">
        <v>-2187636.46798717</v>
      </c>
    </row>
    <row r="2610" spans="1:16" x14ac:dyDescent="0.25">
      <c r="A2610" t="s">
        <v>689</v>
      </c>
      <c r="B2610" t="s">
        <v>694</v>
      </c>
      <c r="C2610" t="s">
        <v>695</v>
      </c>
      <c r="N2610">
        <v>694.26519147290003</v>
      </c>
      <c r="O2610">
        <v>-10908.837309373401</v>
      </c>
      <c r="P2610">
        <v>-2190746.8829692798</v>
      </c>
    </row>
    <row r="2611" spans="1:16" x14ac:dyDescent="0.25">
      <c r="A2611" t="s">
        <v>689</v>
      </c>
      <c r="B2611" t="s">
        <v>694</v>
      </c>
      <c r="C2611" t="s">
        <v>695</v>
      </c>
      <c r="D2611" s="2">
        <v>34033</v>
      </c>
      <c r="N2611">
        <v>694.60114648262095</v>
      </c>
      <c r="O2611">
        <v>-10923.7516610027</v>
      </c>
      <c r="P2611">
        <v>-2193857.2979513798</v>
      </c>
    </row>
    <row r="2612" spans="1:16" x14ac:dyDescent="0.25">
      <c r="A2612" t="s">
        <v>689</v>
      </c>
      <c r="B2612" t="s">
        <v>694</v>
      </c>
      <c r="C2612" t="s">
        <v>695</v>
      </c>
      <c r="N2612">
        <v>694.93710149234096</v>
      </c>
      <c r="O2612">
        <v>-10938.6660126321</v>
      </c>
      <c r="P2612">
        <v>-2196967.7129334798</v>
      </c>
    </row>
    <row r="2613" spans="1:16" x14ac:dyDescent="0.25">
      <c r="A2613" t="s">
        <v>689</v>
      </c>
      <c r="B2613" t="s">
        <v>694</v>
      </c>
      <c r="C2613" t="s">
        <v>695</v>
      </c>
      <c r="N2613">
        <v>695.27305650206199</v>
      </c>
      <c r="O2613">
        <v>-10953.580364261399</v>
      </c>
      <c r="P2613">
        <v>-2200078.1279155901</v>
      </c>
    </row>
    <row r="2614" spans="1:16" x14ac:dyDescent="0.25">
      <c r="A2614" t="s">
        <v>689</v>
      </c>
      <c r="B2614" t="s">
        <v>694</v>
      </c>
      <c r="C2614" t="s">
        <v>695</v>
      </c>
      <c r="D2614" s="2">
        <v>34131</v>
      </c>
      <c r="N2614">
        <v>695.609011511782</v>
      </c>
      <c r="O2614">
        <v>-10968.4947158907</v>
      </c>
      <c r="P2614">
        <v>-2203188.5428976901</v>
      </c>
    </row>
    <row r="2615" spans="1:16" x14ac:dyDescent="0.25">
      <c r="A2615" t="s">
        <v>689</v>
      </c>
      <c r="B2615" t="s">
        <v>694</v>
      </c>
      <c r="C2615" t="s">
        <v>695</v>
      </c>
      <c r="N2615">
        <v>695.94496652150201</v>
      </c>
      <c r="O2615">
        <v>-10983.409067520101</v>
      </c>
      <c r="P2615">
        <v>-2206298.9578797999</v>
      </c>
    </row>
    <row r="2616" spans="1:16" x14ac:dyDescent="0.25">
      <c r="A2616" t="s">
        <v>689</v>
      </c>
      <c r="B2616" t="s">
        <v>694</v>
      </c>
      <c r="C2616" t="s">
        <v>695</v>
      </c>
      <c r="N2616">
        <v>696.28092153122304</v>
      </c>
      <c r="O2616">
        <v>-10998.323419149399</v>
      </c>
      <c r="P2616">
        <v>-2209409.3728618999</v>
      </c>
    </row>
    <row r="2617" spans="1:16" x14ac:dyDescent="0.25">
      <c r="A2617" t="s">
        <v>689</v>
      </c>
      <c r="B2617" t="s">
        <v>694</v>
      </c>
      <c r="C2617" t="s">
        <v>695</v>
      </c>
      <c r="N2617">
        <v>696.61687654094305</v>
      </c>
      <c r="O2617">
        <v>-11013.2377707788</v>
      </c>
      <c r="P2617">
        <v>-2212519.7878439999</v>
      </c>
    </row>
    <row r="2618" spans="1:16" x14ac:dyDescent="0.25">
      <c r="A2618" t="s">
        <v>689</v>
      </c>
      <c r="B2618" t="s">
        <v>694</v>
      </c>
      <c r="C2618" t="s">
        <v>695</v>
      </c>
      <c r="D2618" s="2">
        <v>34012</v>
      </c>
      <c r="N2618">
        <v>696.95283155066397</v>
      </c>
      <c r="O2618">
        <v>-11028.152122408101</v>
      </c>
      <c r="P2618">
        <v>-2215630.2028261102</v>
      </c>
    </row>
    <row r="2619" spans="1:16" x14ac:dyDescent="0.25">
      <c r="A2619" t="s">
        <v>689</v>
      </c>
      <c r="B2619" t="s">
        <v>694</v>
      </c>
      <c r="C2619" t="s">
        <v>695</v>
      </c>
      <c r="D2619" s="2">
        <v>34071</v>
      </c>
      <c r="N2619">
        <v>697.28878656038398</v>
      </c>
      <c r="O2619">
        <v>-11043.0664740374</v>
      </c>
      <c r="P2619">
        <v>-2218740.6178082102</v>
      </c>
    </row>
    <row r="2620" spans="1:16" x14ac:dyDescent="0.25">
      <c r="A2620" t="s">
        <v>689</v>
      </c>
      <c r="B2620" t="s">
        <v>694</v>
      </c>
      <c r="C2620" t="s">
        <v>695</v>
      </c>
      <c r="N2620">
        <v>697.62474157010502</v>
      </c>
      <c r="O2620">
        <v>-11057.9808256668</v>
      </c>
      <c r="P2620">
        <v>-2221851.0327903102</v>
      </c>
    </row>
    <row r="2621" spans="1:16" x14ac:dyDescent="0.25">
      <c r="A2621" t="s">
        <v>689</v>
      </c>
      <c r="B2621" t="s">
        <v>694</v>
      </c>
      <c r="C2621" t="s">
        <v>695</v>
      </c>
      <c r="N2621">
        <v>697.96069657982503</v>
      </c>
      <c r="O2621">
        <v>-11072.895177296101</v>
      </c>
      <c r="P2621">
        <v>-2224961.44777242</v>
      </c>
    </row>
    <row r="2622" spans="1:16" x14ac:dyDescent="0.25">
      <c r="A2622" t="s">
        <v>689</v>
      </c>
      <c r="B2622" t="s">
        <v>694</v>
      </c>
      <c r="C2622" t="s">
        <v>695</v>
      </c>
      <c r="D2622" s="2">
        <v>34486</v>
      </c>
      <c r="N2622">
        <v>698.29665158954504</v>
      </c>
      <c r="O2622">
        <v>-11087.8095289254</v>
      </c>
      <c r="P2622">
        <v>-2228071.86275452</v>
      </c>
    </row>
    <row r="2623" spans="1:16" x14ac:dyDescent="0.25">
      <c r="A2623" t="s">
        <v>689</v>
      </c>
      <c r="B2623" t="s">
        <v>694</v>
      </c>
      <c r="C2623" t="s">
        <v>695</v>
      </c>
      <c r="N2623">
        <v>698.63260659926596</v>
      </c>
      <c r="O2623">
        <v>-11102.7238805548</v>
      </c>
      <c r="P2623">
        <v>-2231182.27773662</v>
      </c>
    </row>
    <row r="2624" spans="1:16" x14ac:dyDescent="0.25">
      <c r="A2624" t="s">
        <v>689</v>
      </c>
      <c r="B2624" t="s">
        <v>694</v>
      </c>
      <c r="C2624" t="s">
        <v>695</v>
      </c>
      <c r="N2624">
        <v>698.96856160898699</v>
      </c>
      <c r="O2624">
        <v>-11117.638232184099</v>
      </c>
      <c r="P2624">
        <v>-2234292.6927187298</v>
      </c>
    </row>
    <row r="2625" spans="1:16" x14ac:dyDescent="0.25">
      <c r="A2625" t="s">
        <v>689</v>
      </c>
      <c r="B2625" t="s">
        <v>694</v>
      </c>
      <c r="C2625" t="s">
        <v>695</v>
      </c>
      <c r="N2625">
        <v>699.304516618707</v>
      </c>
      <c r="O2625">
        <v>-11132.5525838135</v>
      </c>
      <c r="P2625">
        <v>-2237403.1077008299</v>
      </c>
    </row>
    <row r="2626" spans="1:16" x14ac:dyDescent="0.25">
      <c r="A2626" t="s">
        <v>689</v>
      </c>
      <c r="B2626" t="s">
        <v>694</v>
      </c>
      <c r="C2626" t="s">
        <v>695</v>
      </c>
      <c r="N2626">
        <v>699.64047162842803</v>
      </c>
      <c r="O2626">
        <v>-11147.466935442801</v>
      </c>
      <c r="P2626">
        <v>-2240513.5226829299</v>
      </c>
    </row>
    <row r="2627" spans="1:16" x14ac:dyDescent="0.25">
      <c r="A2627" t="s">
        <v>689</v>
      </c>
      <c r="B2627" t="s">
        <v>694</v>
      </c>
      <c r="C2627" t="s">
        <v>695</v>
      </c>
      <c r="N2627">
        <v>699.97642663814804</v>
      </c>
      <c r="O2627">
        <v>-11162.381287072099</v>
      </c>
      <c r="P2627">
        <v>-2243623.9376650401</v>
      </c>
    </row>
    <row r="2628" spans="1:16" x14ac:dyDescent="0.25">
      <c r="A2628" t="s">
        <v>689</v>
      </c>
      <c r="B2628" t="s">
        <v>694</v>
      </c>
      <c r="C2628" t="s">
        <v>695</v>
      </c>
      <c r="N2628">
        <v>700.31238164786896</v>
      </c>
      <c r="O2628">
        <v>-11177.2956387015</v>
      </c>
      <c r="P2628">
        <v>-2246734.3526471402</v>
      </c>
    </row>
    <row r="2629" spans="1:16" x14ac:dyDescent="0.25">
      <c r="A2629" t="s">
        <v>689</v>
      </c>
      <c r="B2629" t="s">
        <v>694</v>
      </c>
      <c r="C2629" t="s">
        <v>695</v>
      </c>
      <c r="N2629">
        <v>700.64833665758897</v>
      </c>
      <c r="O2629">
        <v>-11192.209990330801</v>
      </c>
      <c r="P2629">
        <v>-2249844.76762925</v>
      </c>
    </row>
    <row r="2630" spans="1:16" x14ac:dyDescent="0.25">
      <c r="A2630" t="s">
        <v>689</v>
      </c>
      <c r="B2630" t="s">
        <v>694</v>
      </c>
      <c r="C2630" t="s">
        <v>695</v>
      </c>
      <c r="N2630">
        <v>700.98429166731</v>
      </c>
      <c r="O2630">
        <v>-11207.1243419601</v>
      </c>
      <c r="P2630">
        <v>-2252955.18261135</v>
      </c>
    </row>
    <row r="2631" spans="1:16" x14ac:dyDescent="0.25">
      <c r="A2631" t="s">
        <v>689</v>
      </c>
      <c r="B2631" t="s">
        <v>694</v>
      </c>
      <c r="C2631" t="s">
        <v>695</v>
      </c>
      <c r="N2631">
        <v>701.32024667703001</v>
      </c>
      <c r="O2631">
        <v>-11222.0386935895</v>
      </c>
      <c r="P2631">
        <v>-2256065.59759345</v>
      </c>
    </row>
    <row r="2632" spans="1:16" x14ac:dyDescent="0.25">
      <c r="A2632" t="s">
        <v>689</v>
      </c>
      <c r="B2632" t="s">
        <v>694</v>
      </c>
      <c r="C2632" t="s">
        <v>695</v>
      </c>
      <c r="N2632">
        <v>701.65620168675002</v>
      </c>
      <c r="O2632">
        <v>-11236.953045218799</v>
      </c>
      <c r="P2632">
        <v>-2259176.0125755598</v>
      </c>
    </row>
    <row r="2633" spans="1:16" x14ac:dyDescent="0.25">
      <c r="A2633" t="s">
        <v>689</v>
      </c>
      <c r="B2633" t="s">
        <v>694</v>
      </c>
      <c r="C2633" t="s">
        <v>695</v>
      </c>
      <c r="N2633">
        <v>701.99215669647106</v>
      </c>
      <c r="O2633">
        <v>-11251.8673968482</v>
      </c>
      <c r="P2633">
        <v>-2262286.4275576598</v>
      </c>
    </row>
    <row r="2634" spans="1:16" x14ac:dyDescent="0.25">
      <c r="A2634" t="s">
        <v>689</v>
      </c>
      <c r="B2634" t="s">
        <v>694</v>
      </c>
      <c r="C2634" t="s">
        <v>695</v>
      </c>
      <c r="D2634" s="2">
        <v>34527</v>
      </c>
      <c r="N2634">
        <v>702.32811170619095</v>
      </c>
      <c r="O2634">
        <v>-11266.781748477501</v>
      </c>
      <c r="P2634">
        <v>-2265396.8425397598</v>
      </c>
    </row>
    <row r="2635" spans="1:16" x14ac:dyDescent="0.25">
      <c r="A2635" t="s">
        <v>689</v>
      </c>
      <c r="B2635" t="s">
        <v>694</v>
      </c>
      <c r="C2635" t="s">
        <v>695</v>
      </c>
      <c r="N2635">
        <v>702.66406671591199</v>
      </c>
      <c r="O2635">
        <v>-11281.696100106799</v>
      </c>
      <c r="P2635">
        <v>-2268507.2575218701</v>
      </c>
    </row>
    <row r="2636" spans="1:16" x14ac:dyDescent="0.25">
      <c r="A2636" t="s">
        <v>689</v>
      </c>
      <c r="B2636" t="s">
        <v>694</v>
      </c>
      <c r="C2636" t="s">
        <v>695</v>
      </c>
      <c r="D2636" s="2">
        <v>34700</v>
      </c>
      <c r="N2636">
        <v>703.000021725632</v>
      </c>
      <c r="O2636">
        <v>-11296.6104517362</v>
      </c>
      <c r="P2636">
        <v>-2271617.6725039701</v>
      </c>
    </row>
    <row r="2637" spans="1:16" x14ac:dyDescent="0.25">
      <c r="A2637" t="s">
        <v>689</v>
      </c>
      <c r="B2637" t="s">
        <v>694</v>
      </c>
      <c r="C2637" t="s">
        <v>695</v>
      </c>
      <c r="N2637">
        <v>703.33597673535303</v>
      </c>
      <c r="O2637">
        <v>-11311.524803365501</v>
      </c>
      <c r="P2637">
        <v>-2274728.0874860701</v>
      </c>
    </row>
    <row r="2638" spans="1:16" x14ac:dyDescent="0.25">
      <c r="A2638" t="s">
        <v>689</v>
      </c>
      <c r="B2638" t="s">
        <v>694</v>
      </c>
      <c r="C2638" t="s">
        <v>695</v>
      </c>
      <c r="D2638" s="2">
        <v>35006</v>
      </c>
      <c r="N2638">
        <v>703.67193174507304</v>
      </c>
      <c r="O2638">
        <v>-11326.4391549948</v>
      </c>
      <c r="P2638">
        <v>-2277838.5024681799</v>
      </c>
    </row>
    <row r="2639" spans="1:16" x14ac:dyDescent="0.25">
      <c r="A2639" t="s">
        <v>689</v>
      </c>
      <c r="B2639" t="s">
        <v>694</v>
      </c>
      <c r="C2639" t="s">
        <v>695</v>
      </c>
      <c r="N2639">
        <v>704.00788675479396</v>
      </c>
      <c r="O2639">
        <v>-11341.3535066242</v>
      </c>
      <c r="P2639">
        <v>-2280948.9174502799</v>
      </c>
    </row>
    <row r="2640" spans="1:16" x14ac:dyDescent="0.25">
      <c r="A2640" t="s">
        <v>689</v>
      </c>
      <c r="B2640" t="s">
        <v>694</v>
      </c>
      <c r="C2640" t="s">
        <v>695</v>
      </c>
      <c r="D2640" s="2">
        <v>34976</v>
      </c>
      <c r="N2640">
        <v>704.34384176451397</v>
      </c>
      <c r="O2640">
        <v>-11356.267858253501</v>
      </c>
      <c r="P2640">
        <v>-2284059.3324323799</v>
      </c>
    </row>
    <row r="2641" spans="1:16" x14ac:dyDescent="0.25">
      <c r="A2641" t="s">
        <v>689</v>
      </c>
      <c r="B2641" t="s">
        <v>694</v>
      </c>
      <c r="C2641" t="s">
        <v>695</v>
      </c>
      <c r="N2641">
        <v>704.679796774235</v>
      </c>
      <c r="O2641">
        <v>-11371.1822098829</v>
      </c>
      <c r="P2641">
        <v>-2287169.7474144902</v>
      </c>
    </row>
    <row r="2642" spans="1:16" x14ac:dyDescent="0.25">
      <c r="A2642" t="s">
        <v>689</v>
      </c>
      <c r="B2642" t="s">
        <v>694</v>
      </c>
      <c r="C2642" t="s">
        <v>695</v>
      </c>
      <c r="N2642">
        <v>705.01575178395501</v>
      </c>
      <c r="O2642">
        <v>-11386.0965615122</v>
      </c>
      <c r="P2642">
        <v>-2290280.1623965902</v>
      </c>
    </row>
    <row r="2643" spans="1:16" x14ac:dyDescent="0.25">
      <c r="A2643" t="s">
        <v>689</v>
      </c>
      <c r="B2643" t="s">
        <v>694</v>
      </c>
      <c r="C2643" t="s">
        <v>695</v>
      </c>
      <c r="N2643">
        <v>705.35170679367604</v>
      </c>
      <c r="O2643">
        <v>-11401.010913141499</v>
      </c>
      <c r="P2643">
        <v>-2293390.5773787</v>
      </c>
    </row>
    <row r="2644" spans="1:16" x14ac:dyDescent="0.25">
      <c r="A2644" t="s">
        <v>689</v>
      </c>
      <c r="B2644" t="s">
        <v>694</v>
      </c>
      <c r="C2644" t="s">
        <v>695</v>
      </c>
      <c r="N2644">
        <v>705.68766180339605</v>
      </c>
      <c r="O2644">
        <v>-11415.9252647709</v>
      </c>
      <c r="P2644">
        <v>-2296500.9923608</v>
      </c>
    </row>
    <row r="2645" spans="1:16" x14ac:dyDescent="0.25">
      <c r="A2645" t="s">
        <v>689</v>
      </c>
      <c r="B2645" t="s">
        <v>694</v>
      </c>
      <c r="C2645" t="s">
        <v>695</v>
      </c>
      <c r="N2645">
        <v>706.02361681311697</v>
      </c>
      <c r="O2645">
        <v>-11430.839616400201</v>
      </c>
      <c r="P2645">
        <v>-2299611.4073429001</v>
      </c>
    </row>
    <row r="2646" spans="1:16" x14ac:dyDescent="0.25">
      <c r="A2646" t="s">
        <v>689</v>
      </c>
      <c r="B2646" t="s">
        <v>694</v>
      </c>
      <c r="C2646" t="s">
        <v>695</v>
      </c>
      <c r="D2646" s="2">
        <v>34705</v>
      </c>
      <c r="N2646">
        <v>706.35957182283698</v>
      </c>
      <c r="O2646">
        <v>-11445.753968029499</v>
      </c>
      <c r="P2646">
        <v>-2302721.8223250099</v>
      </c>
    </row>
    <row r="2647" spans="1:16" x14ac:dyDescent="0.25">
      <c r="A2647" t="s">
        <v>689</v>
      </c>
      <c r="B2647" t="s">
        <v>694</v>
      </c>
      <c r="C2647" t="s">
        <v>695</v>
      </c>
      <c r="D2647" s="2">
        <v>34978</v>
      </c>
      <c r="N2647">
        <v>706.69552683255699</v>
      </c>
      <c r="O2647">
        <v>-11460.6683196589</v>
      </c>
      <c r="P2647">
        <v>-2305832.2373071099</v>
      </c>
    </row>
    <row r="2648" spans="1:16" x14ac:dyDescent="0.25">
      <c r="A2648" t="s">
        <v>689</v>
      </c>
      <c r="B2648" t="s">
        <v>694</v>
      </c>
      <c r="C2648" t="s">
        <v>695</v>
      </c>
      <c r="N2648">
        <v>707.03148184227803</v>
      </c>
      <c r="O2648">
        <v>-11475.582671288201</v>
      </c>
      <c r="P2648">
        <v>-2308942.6522892099</v>
      </c>
    </row>
    <row r="2649" spans="1:16" x14ac:dyDescent="0.25">
      <c r="A2649" t="s">
        <v>689</v>
      </c>
      <c r="B2649" t="s">
        <v>694</v>
      </c>
      <c r="C2649" t="s">
        <v>695</v>
      </c>
      <c r="N2649">
        <v>707.36743685199804</v>
      </c>
      <c r="O2649">
        <v>-11490.4970229176</v>
      </c>
      <c r="P2649">
        <v>-2312053.0672713201</v>
      </c>
    </row>
    <row r="2650" spans="1:16" x14ac:dyDescent="0.25">
      <c r="A2650" t="s">
        <v>689</v>
      </c>
      <c r="B2650" t="s">
        <v>694</v>
      </c>
      <c r="C2650" t="s">
        <v>695</v>
      </c>
      <c r="N2650">
        <v>707.70339186171896</v>
      </c>
      <c r="O2650">
        <v>-11505.4113745469</v>
      </c>
      <c r="P2650">
        <v>-2315163.4822534202</v>
      </c>
    </row>
    <row r="2651" spans="1:16" x14ac:dyDescent="0.25">
      <c r="A2651" t="s">
        <v>689</v>
      </c>
      <c r="B2651" t="s">
        <v>694</v>
      </c>
      <c r="C2651" t="s">
        <v>695</v>
      </c>
      <c r="N2651">
        <v>708.03934687143897</v>
      </c>
      <c r="O2651">
        <v>-11520.325726176199</v>
      </c>
      <c r="P2651">
        <v>-2318273.8972355202</v>
      </c>
    </row>
    <row r="2652" spans="1:16" x14ac:dyDescent="0.25">
      <c r="A2652" t="s">
        <v>689</v>
      </c>
      <c r="B2652" t="s">
        <v>694</v>
      </c>
      <c r="C2652" t="s">
        <v>695</v>
      </c>
      <c r="D2652" s="2">
        <v>34738</v>
      </c>
      <c r="N2652">
        <v>708.37530188116</v>
      </c>
      <c r="O2652">
        <v>-11535.2400778056</v>
      </c>
      <c r="P2652">
        <v>-2321384.31221763</v>
      </c>
    </row>
    <row r="2653" spans="1:16" x14ac:dyDescent="0.25">
      <c r="A2653" t="s">
        <v>689</v>
      </c>
      <c r="B2653" t="s">
        <v>694</v>
      </c>
      <c r="C2653" t="s">
        <v>695</v>
      </c>
      <c r="N2653">
        <v>708.71125689088001</v>
      </c>
      <c r="O2653">
        <v>-11550.154429434901</v>
      </c>
      <c r="P2653">
        <v>-2324494.72719973</v>
      </c>
    </row>
    <row r="2654" spans="1:16" x14ac:dyDescent="0.25">
      <c r="A2654" t="s">
        <v>689</v>
      </c>
      <c r="B2654" t="s">
        <v>694</v>
      </c>
      <c r="C2654" t="s">
        <v>695</v>
      </c>
      <c r="D2654" s="2">
        <v>34767</v>
      </c>
      <c r="N2654">
        <v>709.04721190060104</v>
      </c>
      <c r="O2654">
        <v>-11565.068781064199</v>
      </c>
      <c r="P2654">
        <v>-2327605.14218183</v>
      </c>
    </row>
    <row r="2655" spans="1:16" x14ac:dyDescent="0.25">
      <c r="A2655" t="s">
        <v>689</v>
      </c>
      <c r="B2655" t="s">
        <v>694</v>
      </c>
      <c r="C2655" t="s">
        <v>695</v>
      </c>
      <c r="D2655" s="2">
        <v>34828</v>
      </c>
      <c r="N2655">
        <v>709.38316691032105</v>
      </c>
      <c r="O2655">
        <v>-11579.9831326936</v>
      </c>
      <c r="P2655">
        <v>-2330715.5571639398</v>
      </c>
    </row>
    <row r="2656" spans="1:16" x14ac:dyDescent="0.25">
      <c r="A2656" t="s">
        <v>689</v>
      </c>
      <c r="B2656" t="s">
        <v>694</v>
      </c>
      <c r="C2656" t="s">
        <v>695</v>
      </c>
      <c r="D2656" s="2">
        <v>34799</v>
      </c>
      <c r="N2656">
        <v>709.71912192004197</v>
      </c>
      <c r="O2656">
        <v>-11594.897484322901</v>
      </c>
      <c r="P2656">
        <v>-2333825.9721460398</v>
      </c>
    </row>
    <row r="2657" spans="1:16" x14ac:dyDescent="0.25">
      <c r="A2657" t="s">
        <v>689</v>
      </c>
      <c r="B2657" t="s">
        <v>694</v>
      </c>
      <c r="C2657" t="s">
        <v>695</v>
      </c>
      <c r="N2657">
        <v>710.05507692976198</v>
      </c>
      <c r="O2657">
        <v>-11609.8118359523</v>
      </c>
      <c r="P2657">
        <v>-2336936.3871281501</v>
      </c>
    </row>
    <row r="2658" spans="1:16" x14ac:dyDescent="0.25">
      <c r="A2658" t="s">
        <v>689</v>
      </c>
      <c r="B2658" t="s">
        <v>694</v>
      </c>
      <c r="C2658" t="s">
        <v>695</v>
      </c>
      <c r="D2658" s="2">
        <v>34769</v>
      </c>
      <c r="N2658">
        <v>710.39103193948301</v>
      </c>
      <c r="O2658">
        <v>-11624.7261875816</v>
      </c>
      <c r="P2658">
        <v>-2340046.8021102501</v>
      </c>
    </row>
    <row r="2659" spans="1:16" x14ac:dyDescent="0.25">
      <c r="A2659" t="s">
        <v>689</v>
      </c>
      <c r="B2659" t="s">
        <v>694</v>
      </c>
      <c r="C2659" t="s">
        <v>695</v>
      </c>
      <c r="N2659">
        <v>710.72698694920302</v>
      </c>
      <c r="O2659">
        <v>-11639.640539210901</v>
      </c>
      <c r="P2659">
        <v>-2343157.2170923501</v>
      </c>
    </row>
    <row r="2660" spans="1:16" x14ac:dyDescent="0.25">
      <c r="A2660" t="s">
        <v>689</v>
      </c>
      <c r="B2660" t="s">
        <v>694</v>
      </c>
      <c r="C2660" t="s">
        <v>695</v>
      </c>
      <c r="N2660">
        <v>711.06294195892394</v>
      </c>
      <c r="O2660">
        <v>-11654.5548908403</v>
      </c>
      <c r="P2660">
        <v>-2346267.6320744599</v>
      </c>
    </row>
    <row r="2661" spans="1:16" x14ac:dyDescent="0.25">
      <c r="A2661" t="s">
        <v>689</v>
      </c>
      <c r="B2661" t="s">
        <v>694</v>
      </c>
      <c r="C2661" t="s">
        <v>695</v>
      </c>
      <c r="D2661" s="2">
        <v>34711</v>
      </c>
      <c r="N2661">
        <v>711.39889696864395</v>
      </c>
      <c r="O2661">
        <v>-11669.4692424696</v>
      </c>
      <c r="P2661">
        <v>-2349378.0470565599</v>
      </c>
    </row>
    <row r="2662" spans="1:16" x14ac:dyDescent="0.25">
      <c r="A2662" t="s">
        <v>689</v>
      </c>
      <c r="B2662" t="s">
        <v>694</v>
      </c>
      <c r="C2662" t="s">
        <v>695</v>
      </c>
      <c r="D2662" s="2">
        <v>34954</v>
      </c>
      <c r="N2662">
        <v>711.73485197836499</v>
      </c>
      <c r="O2662">
        <v>-11684.383594098899</v>
      </c>
      <c r="P2662">
        <v>-2352488.46203866</v>
      </c>
    </row>
    <row r="2663" spans="1:16" x14ac:dyDescent="0.25">
      <c r="A2663" t="s">
        <v>689</v>
      </c>
      <c r="B2663" t="s">
        <v>694</v>
      </c>
      <c r="C2663" t="s">
        <v>695</v>
      </c>
      <c r="N2663">
        <v>712.070806988085</v>
      </c>
      <c r="O2663">
        <v>-11699.2979457283</v>
      </c>
      <c r="P2663">
        <v>-2355598.8770207702</v>
      </c>
    </row>
    <row r="2664" spans="1:16" x14ac:dyDescent="0.25">
      <c r="A2664" t="s">
        <v>689</v>
      </c>
      <c r="B2664" t="s">
        <v>694</v>
      </c>
      <c r="C2664" t="s">
        <v>695</v>
      </c>
      <c r="D2664" s="2">
        <v>35186</v>
      </c>
      <c r="N2664">
        <v>712.40676199780501</v>
      </c>
      <c r="O2664">
        <v>-11714.212297357601</v>
      </c>
      <c r="P2664">
        <v>-2358709.2920028698</v>
      </c>
    </row>
    <row r="2665" spans="1:16" x14ac:dyDescent="0.25">
      <c r="A2665" t="s">
        <v>689</v>
      </c>
      <c r="B2665" t="s">
        <v>694</v>
      </c>
      <c r="C2665" t="s">
        <v>695</v>
      </c>
      <c r="D2665" s="2">
        <v>35278</v>
      </c>
      <c r="N2665">
        <v>712.74271700752604</v>
      </c>
      <c r="O2665">
        <v>-11729.126648986999</v>
      </c>
      <c r="P2665">
        <v>-2361819.7069849698</v>
      </c>
    </row>
    <row r="2666" spans="1:16" x14ac:dyDescent="0.25">
      <c r="A2666" t="s">
        <v>689</v>
      </c>
      <c r="B2666" t="s">
        <v>694</v>
      </c>
      <c r="C2666" t="s">
        <v>695</v>
      </c>
      <c r="N2666">
        <v>713.07867201724605</v>
      </c>
      <c r="O2666">
        <v>-11744.0410006163</v>
      </c>
      <c r="P2666">
        <v>-2364930.12196708</v>
      </c>
    </row>
    <row r="2667" spans="1:16" x14ac:dyDescent="0.25">
      <c r="A2667" t="s">
        <v>689</v>
      </c>
      <c r="B2667" t="s">
        <v>694</v>
      </c>
      <c r="C2667" t="s">
        <v>695</v>
      </c>
      <c r="D2667" s="2">
        <v>35218</v>
      </c>
      <c r="N2667">
        <v>713.41462702696697</v>
      </c>
      <c r="O2667">
        <v>-11758.955352245601</v>
      </c>
      <c r="P2667">
        <v>-2368040.5369491801</v>
      </c>
    </row>
    <row r="2668" spans="1:16" x14ac:dyDescent="0.25">
      <c r="A2668" t="s">
        <v>689</v>
      </c>
      <c r="B2668" t="s">
        <v>694</v>
      </c>
      <c r="C2668" t="s">
        <v>695</v>
      </c>
      <c r="D2668" s="2">
        <v>35371</v>
      </c>
      <c r="N2668">
        <v>713.75058203668698</v>
      </c>
      <c r="O2668">
        <v>-11773.869703875</v>
      </c>
      <c r="P2668">
        <v>-2371150.9519312801</v>
      </c>
    </row>
    <row r="2669" spans="1:16" x14ac:dyDescent="0.25">
      <c r="A2669" t="s">
        <v>689</v>
      </c>
      <c r="B2669" t="s">
        <v>694</v>
      </c>
      <c r="C2669" t="s">
        <v>695</v>
      </c>
      <c r="D2669" s="2">
        <v>35401</v>
      </c>
      <c r="N2669">
        <v>714.08653704640801</v>
      </c>
      <c r="O2669">
        <v>-11788.7840555043</v>
      </c>
      <c r="P2669">
        <v>-2374261.3669133899</v>
      </c>
    </row>
    <row r="2670" spans="1:16" x14ac:dyDescent="0.25">
      <c r="A2670" t="s">
        <v>689</v>
      </c>
      <c r="B2670" t="s">
        <v>694</v>
      </c>
      <c r="C2670" t="s">
        <v>695</v>
      </c>
      <c r="N2670">
        <v>714.42249205612802</v>
      </c>
      <c r="O2670">
        <v>-11803.698407133599</v>
      </c>
      <c r="P2670">
        <v>-2377371.7818954899</v>
      </c>
    </row>
    <row r="2671" spans="1:16" x14ac:dyDescent="0.25">
      <c r="A2671" t="s">
        <v>689</v>
      </c>
      <c r="B2671" t="s">
        <v>694</v>
      </c>
      <c r="C2671" t="s">
        <v>695</v>
      </c>
      <c r="N2671">
        <v>714.75844706584905</v>
      </c>
      <c r="O2671">
        <v>-11818.612758763</v>
      </c>
      <c r="P2671">
        <v>-2380482.1968776002</v>
      </c>
    </row>
    <row r="2672" spans="1:16" x14ac:dyDescent="0.25">
      <c r="A2672" t="s">
        <v>689</v>
      </c>
      <c r="B2672" t="s">
        <v>694</v>
      </c>
      <c r="C2672" t="s">
        <v>695</v>
      </c>
      <c r="D2672" s="2">
        <v>35098</v>
      </c>
      <c r="N2672">
        <v>715.09440207556804</v>
      </c>
      <c r="O2672">
        <v>-11833.527110392301</v>
      </c>
      <c r="P2672">
        <v>-2383592.6118597002</v>
      </c>
    </row>
    <row r="2673" spans="1:16" x14ac:dyDescent="0.25">
      <c r="A2673" t="s">
        <v>689</v>
      </c>
      <c r="B2673" t="s">
        <v>694</v>
      </c>
      <c r="C2673" t="s">
        <v>695</v>
      </c>
      <c r="D2673" s="2">
        <v>35249</v>
      </c>
      <c r="N2673">
        <v>715.43035708528998</v>
      </c>
      <c r="O2673">
        <v>-11848.441462021699</v>
      </c>
      <c r="P2673">
        <v>-2386703.0268418002</v>
      </c>
    </row>
    <row r="2674" spans="1:16" x14ac:dyDescent="0.25">
      <c r="A2674" t="s">
        <v>689</v>
      </c>
      <c r="B2674" t="s">
        <v>694</v>
      </c>
      <c r="C2674" t="s">
        <v>695</v>
      </c>
      <c r="N2674">
        <v>715.76631209500999</v>
      </c>
      <c r="O2674">
        <v>-11863.355813651</v>
      </c>
      <c r="P2674">
        <v>-2389813.44182391</v>
      </c>
    </row>
    <row r="2675" spans="1:16" x14ac:dyDescent="0.25">
      <c r="A2675" t="s">
        <v>689</v>
      </c>
      <c r="B2675" t="s">
        <v>694</v>
      </c>
      <c r="C2675" t="s">
        <v>695</v>
      </c>
      <c r="N2675">
        <v>716.10226710473103</v>
      </c>
      <c r="O2675">
        <v>-11878.270165280301</v>
      </c>
      <c r="P2675">
        <v>-2392923.85680601</v>
      </c>
    </row>
    <row r="2676" spans="1:16" x14ac:dyDescent="0.25">
      <c r="A2676" t="s">
        <v>689</v>
      </c>
      <c r="B2676" t="s">
        <v>694</v>
      </c>
      <c r="C2676" t="s">
        <v>695</v>
      </c>
      <c r="N2676">
        <v>716.43822211445104</v>
      </c>
      <c r="O2676">
        <v>-11893.1845169097</v>
      </c>
      <c r="P2676">
        <v>-2396034.27178811</v>
      </c>
    </row>
    <row r="2677" spans="1:16" x14ac:dyDescent="0.25">
      <c r="A2677" t="s">
        <v>689</v>
      </c>
      <c r="B2677" t="s">
        <v>694</v>
      </c>
      <c r="C2677" t="s">
        <v>695</v>
      </c>
      <c r="D2677" s="2">
        <v>35099</v>
      </c>
      <c r="N2677">
        <v>716.77417712417196</v>
      </c>
      <c r="O2677">
        <v>-11908.098868539</v>
      </c>
      <c r="P2677">
        <v>-2399144.6867702198</v>
      </c>
    </row>
    <row r="2678" spans="1:16" x14ac:dyDescent="0.25">
      <c r="A2678" t="s">
        <v>689</v>
      </c>
      <c r="B2678" t="s">
        <v>694</v>
      </c>
      <c r="C2678" t="s">
        <v>695</v>
      </c>
      <c r="D2678" s="2">
        <v>35069</v>
      </c>
      <c r="N2678">
        <v>717.11013213389197</v>
      </c>
      <c r="O2678">
        <v>-11923.013220168301</v>
      </c>
      <c r="P2678">
        <v>-2402255.1017523198</v>
      </c>
    </row>
    <row r="2679" spans="1:16" x14ac:dyDescent="0.25">
      <c r="A2679" t="s">
        <v>689</v>
      </c>
      <c r="B2679" t="s">
        <v>694</v>
      </c>
      <c r="C2679" t="s">
        <v>695</v>
      </c>
      <c r="D2679" s="2">
        <v>35251</v>
      </c>
      <c r="N2679">
        <v>717.44608714361198</v>
      </c>
      <c r="O2679">
        <v>-11937.9275717977</v>
      </c>
      <c r="P2679">
        <v>-2405365.5167344199</v>
      </c>
    </row>
    <row r="2680" spans="1:16" x14ac:dyDescent="0.25">
      <c r="A2680" t="s">
        <v>689</v>
      </c>
      <c r="B2680" t="s">
        <v>694</v>
      </c>
      <c r="C2680" t="s">
        <v>695</v>
      </c>
      <c r="D2680" s="2">
        <v>35404</v>
      </c>
      <c r="N2680">
        <v>717.78204215333301</v>
      </c>
      <c r="O2680">
        <v>-11952.841923427</v>
      </c>
      <c r="P2680">
        <v>-2408475.9317165301</v>
      </c>
    </row>
    <row r="2681" spans="1:16" x14ac:dyDescent="0.25">
      <c r="A2681" t="s">
        <v>689</v>
      </c>
      <c r="B2681" t="s">
        <v>694</v>
      </c>
      <c r="C2681" t="s">
        <v>695</v>
      </c>
      <c r="N2681">
        <v>718.11799716305302</v>
      </c>
      <c r="O2681">
        <v>-11967.756275056399</v>
      </c>
      <c r="P2681">
        <v>-2411586.3466986301</v>
      </c>
    </row>
    <row r="2682" spans="1:16" x14ac:dyDescent="0.25">
      <c r="A2682" t="s">
        <v>689</v>
      </c>
      <c r="B2682" t="s">
        <v>694</v>
      </c>
      <c r="C2682" t="s">
        <v>695</v>
      </c>
      <c r="D2682" s="2">
        <v>33276</v>
      </c>
      <c r="N2682">
        <v>718.45395217277405</v>
      </c>
      <c r="O2682">
        <v>-11982.6706266857</v>
      </c>
      <c r="P2682">
        <v>-2414696.7616807302</v>
      </c>
    </row>
    <row r="2683" spans="1:16" x14ac:dyDescent="0.25">
      <c r="A2683" t="s">
        <v>689</v>
      </c>
      <c r="B2683" t="s">
        <v>694</v>
      </c>
      <c r="C2683" t="s">
        <v>695</v>
      </c>
      <c r="N2683">
        <v>718.78990718249395</v>
      </c>
      <c r="O2683">
        <v>-11997.584978315001</v>
      </c>
      <c r="P2683">
        <v>-2417807.1766628399</v>
      </c>
    </row>
    <row r="2684" spans="1:16" x14ac:dyDescent="0.25">
      <c r="A2684" t="s">
        <v>689</v>
      </c>
      <c r="B2684" t="s">
        <v>694</v>
      </c>
      <c r="C2684" t="s">
        <v>695</v>
      </c>
      <c r="D2684" s="2">
        <v>33458</v>
      </c>
      <c r="N2684">
        <v>719.12586219221498</v>
      </c>
      <c r="O2684">
        <v>-12012.4993299444</v>
      </c>
      <c r="P2684">
        <v>-2420917.59164494</v>
      </c>
    </row>
    <row r="2685" spans="1:16" x14ac:dyDescent="0.25">
      <c r="A2685" t="s">
        <v>689</v>
      </c>
      <c r="B2685" t="s">
        <v>694</v>
      </c>
      <c r="C2685" t="s">
        <v>695</v>
      </c>
      <c r="N2685">
        <v>719.46181720193499</v>
      </c>
      <c r="O2685">
        <v>-12027.4136815737</v>
      </c>
      <c r="P2685">
        <v>-2424028.0066270502</v>
      </c>
    </row>
    <row r="2686" spans="1:16" x14ac:dyDescent="0.25">
      <c r="A2686" t="s">
        <v>689</v>
      </c>
      <c r="B2686" t="s">
        <v>694</v>
      </c>
      <c r="C2686" t="s">
        <v>695</v>
      </c>
      <c r="N2686">
        <v>719.79777221165602</v>
      </c>
      <c r="O2686">
        <v>-12042.328033203101</v>
      </c>
      <c r="P2686">
        <v>-2427138.4216091498</v>
      </c>
    </row>
    <row r="2687" spans="1:16" x14ac:dyDescent="0.25">
      <c r="A2687" t="s">
        <v>689</v>
      </c>
      <c r="B2687" t="s">
        <v>694</v>
      </c>
      <c r="C2687" t="s">
        <v>695</v>
      </c>
      <c r="D2687" s="2">
        <v>33279</v>
      </c>
      <c r="N2687">
        <v>720.13372722137603</v>
      </c>
      <c r="O2687">
        <v>-12057.2423848324</v>
      </c>
      <c r="P2687">
        <v>-2430248.8365912498</v>
      </c>
    </row>
    <row r="2688" spans="1:16" x14ac:dyDescent="0.25">
      <c r="A2688" t="s">
        <v>689</v>
      </c>
      <c r="B2688" t="s">
        <v>694</v>
      </c>
      <c r="C2688" t="s">
        <v>695</v>
      </c>
      <c r="D2688" s="2">
        <v>33552</v>
      </c>
      <c r="N2688">
        <v>720.46968223109695</v>
      </c>
      <c r="O2688">
        <v>-12072.1567364617</v>
      </c>
      <c r="P2688">
        <v>-2433359.2515733601</v>
      </c>
    </row>
    <row r="2689" spans="1:16" x14ac:dyDescent="0.25">
      <c r="A2689" t="s">
        <v>689</v>
      </c>
      <c r="B2689" t="s">
        <v>694</v>
      </c>
      <c r="C2689" t="s">
        <v>695</v>
      </c>
      <c r="N2689">
        <v>720.80563724081696</v>
      </c>
      <c r="O2689">
        <v>-12087.071088091099</v>
      </c>
      <c r="P2689">
        <v>-2436469.6665554601</v>
      </c>
    </row>
    <row r="2690" spans="1:16" x14ac:dyDescent="0.25">
      <c r="A2690" t="s">
        <v>689</v>
      </c>
      <c r="B2690" t="s">
        <v>694</v>
      </c>
      <c r="C2690" t="s">
        <v>695</v>
      </c>
      <c r="D2690" s="2">
        <v>33369</v>
      </c>
      <c r="N2690">
        <v>721.141592250538</v>
      </c>
      <c r="O2690">
        <v>-12101.9854397204</v>
      </c>
      <c r="P2690">
        <v>-2439580.0815375601</v>
      </c>
    </row>
    <row r="2691" spans="1:16" x14ac:dyDescent="0.25">
      <c r="A2691" t="s">
        <v>689</v>
      </c>
      <c r="B2691" t="s">
        <v>694</v>
      </c>
      <c r="C2691" t="s">
        <v>695</v>
      </c>
      <c r="D2691" s="2">
        <v>33430</v>
      </c>
      <c r="N2691">
        <v>721.47754726025801</v>
      </c>
      <c r="O2691">
        <v>-12116.899791349701</v>
      </c>
      <c r="P2691">
        <v>-2442690.4965196699</v>
      </c>
    </row>
    <row r="2692" spans="1:16" x14ac:dyDescent="0.25">
      <c r="A2692" t="s">
        <v>689</v>
      </c>
      <c r="B2692" t="s">
        <v>694</v>
      </c>
      <c r="C2692" t="s">
        <v>695</v>
      </c>
      <c r="N2692">
        <v>721.81350226997904</v>
      </c>
      <c r="O2692">
        <v>-12131.814142979099</v>
      </c>
      <c r="P2692">
        <v>-2445800.9115017699</v>
      </c>
    </row>
    <row r="2693" spans="1:16" x14ac:dyDescent="0.25">
      <c r="A2693" t="s">
        <v>689</v>
      </c>
      <c r="B2693" t="s">
        <v>694</v>
      </c>
      <c r="C2693" t="s">
        <v>695</v>
      </c>
      <c r="D2693" s="2">
        <v>33281</v>
      </c>
      <c r="N2693">
        <v>722.14945727969905</v>
      </c>
      <c r="O2693">
        <v>-12146.7284946084</v>
      </c>
      <c r="P2693">
        <v>-2448911.3264838699</v>
      </c>
    </row>
    <row r="2694" spans="1:16" x14ac:dyDescent="0.25">
      <c r="A2694" t="s">
        <v>689</v>
      </c>
      <c r="B2694" t="s">
        <v>694</v>
      </c>
      <c r="C2694" t="s">
        <v>695</v>
      </c>
      <c r="D2694" s="2">
        <v>33554</v>
      </c>
      <c r="N2694">
        <v>722.48541228941804</v>
      </c>
      <c r="O2694">
        <v>-12161.642846237801</v>
      </c>
      <c r="P2694">
        <v>-2452021.7414659802</v>
      </c>
    </row>
    <row r="2695" spans="1:16" x14ac:dyDescent="0.25">
      <c r="A2695" t="s">
        <v>689</v>
      </c>
      <c r="B2695" t="s">
        <v>694</v>
      </c>
      <c r="C2695" t="s">
        <v>695</v>
      </c>
      <c r="N2695">
        <v>722.82136729913998</v>
      </c>
      <c r="O2695">
        <v>-12176.5571978671</v>
      </c>
      <c r="P2695">
        <v>-2455132.1564480802</v>
      </c>
    </row>
    <row r="2696" spans="1:16" x14ac:dyDescent="0.25">
      <c r="A2696" t="s">
        <v>689</v>
      </c>
      <c r="B2696" t="s">
        <v>694</v>
      </c>
      <c r="C2696" t="s">
        <v>695</v>
      </c>
      <c r="N2696">
        <v>723.15732230885999</v>
      </c>
      <c r="O2696">
        <v>-12191.4715494964</v>
      </c>
      <c r="P2696">
        <v>-2458242.5714301802</v>
      </c>
    </row>
    <row r="2697" spans="1:16" x14ac:dyDescent="0.25">
      <c r="A2697" t="s">
        <v>689</v>
      </c>
      <c r="B2697" t="s">
        <v>694</v>
      </c>
      <c r="C2697" t="s">
        <v>695</v>
      </c>
      <c r="D2697" s="2">
        <v>33726</v>
      </c>
      <c r="N2697">
        <v>723.49327731858102</v>
      </c>
      <c r="O2697">
        <v>-12206.385901125799</v>
      </c>
      <c r="P2697">
        <v>-2461352.98641229</v>
      </c>
    </row>
    <row r="2698" spans="1:16" x14ac:dyDescent="0.25">
      <c r="A2698" t="s">
        <v>689</v>
      </c>
      <c r="B2698" t="s">
        <v>694</v>
      </c>
      <c r="C2698" t="s">
        <v>695</v>
      </c>
      <c r="N2698">
        <v>723.82923232830103</v>
      </c>
      <c r="O2698">
        <v>-12221.3002527551</v>
      </c>
      <c r="P2698">
        <v>-2464463.40139439</v>
      </c>
    </row>
    <row r="2699" spans="1:16" x14ac:dyDescent="0.25">
      <c r="A2699" t="s">
        <v>689</v>
      </c>
      <c r="B2699" t="s">
        <v>694</v>
      </c>
      <c r="C2699" t="s">
        <v>695</v>
      </c>
      <c r="D2699" s="2">
        <v>33639</v>
      </c>
      <c r="N2699">
        <v>724.16518733802104</v>
      </c>
      <c r="O2699">
        <v>-12236.2146043844</v>
      </c>
      <c r="P2699">
        <v>-2467573.8163764998</v>
      </c>
    </row>
    <row r="2700" spans="1:16" x14ac:dyDescent="0.25">
      <c r="A2700" t="s">
        <v>689</v>
      </c>
      <c r="B2700" t="s">
        <v>694</v>
      </c>
      <c r="C2700" t="s">
        <v>695</v>
      </c>
      <c r="N2700">
        <v>724.50114234774196</v>
      </c>
      <c r="O2700">
        <v>-12251.128956013799</v>
      </c>
      <c r="P2700">
        <v>-2470684.2313585998</v>
      </c>
    </row>
    <row r="2701" spans="1:16" x14ac:dyDescent="0.25">
      <c r="A2701" t="s">
        <v>689</v>
      </c>
      <c r="B2701" t="s">
        <v>694</v>
      </c>
      <c r="C2701" t="s">
        <v>695</v>
      </c>
      <c r="D2701" s="2">
        <v>33640</v>
      </c>
      <c r="N2701">
        <v>724.83709735746299</v>
      </c>
      <c r="O2701">
        <v>-12266.0433076431</v>
      </c>
      <c r="P2701">
        <v>-2473794.6463406999</v>
      </c>
    </row>
    <row r="2702" spans="1:16" x14ac:dyDescent="0.25">
      <c r="A2702" t="s">
        <v>689</v>
      </c>
      <c r="B2702" t="s">
        <v>694</v>
      </c>
      <c r="C2702" t="s">
        <v>695</v>
      </c>
      <c r="D2702" s="2">
        <v>33822</v>
      </c>
      <c r="N2702">
        <v>725.173052367183</v>
      </c>
      <c r="O2702">
        <v>-12280.957659272501</v>
      </c>
      <c r="P2702">
        <v>-2476905.0613228101</v>
      </c>
    </row>
    <row r="2703" spans="1:16" x14ac:dyDescent="0.25">
      <c r="A2703" t="s">
        <v>689</v>
      </c>
      <c r="B2703" t="s">
        <v>694</v>
      </c>
      <c r="C2703" t="s">
        <v>695</v>
      </c>
      <c r="D2703" s="2">
        <v>33670</v>
      </c>
      <c r="N2703">
        <v>725.50900737690404</v>
      </c>
      <c r="O2703">
        <v>-12295.8720109018</v>
      </c>
      <c r="P2703">
        <v>-2480015.4763049101</v>
      </c>
    </row>
    <row r="2704" spans="1:16" x14ac:dyDescent="0.25">
      <c r="A2704" t="s">
        <v>689</v>
      </c>
      <c r="B2704" t="s">
        <v>694</v>
      </c>
      <c r="C2704" t="s">
        <v>695</v>
      </c>
      <c r="D2704" s="2">
        <v>33643</v>
      </c>
      <c r="N2704">
        <v>725.84496238662405</v>
      </c>
      <c r="O2704">
        <v>-12310.7863625311</v>
      </c>
      <c r="P2704">
        <v>-2483125.8912870102</v>
      </c>
    </row>
    <row r="2705" spans="1:16" x14ac:dyDescent="0.25">
      <c r="A2705" t="s">
        <v>689</v>
      </c>
      <c r="B2705" t="s">
        <v>694</v>
      </c>
      <c r="C2705" t="s">
        <v>695</v>
      </c>
      <c r="D2705" s="2">
        <v>33644</v>
      </c>
      <c r="N2705">
        <v>726.18091739634497</v>
      </c>
      <c r="O2705">
        <v>-12325.700714160501</v>
      </c>
      <c r="P2705">
        <v>-2486236.30626912</v>
      </c>
    </row>
    <row r="2706" spans="1:16" x14ac:dyDescent="0.25">
      <c r="A2706" t="s">
        <v>689</v>
      </c>
      <c r="B2706" t="s">
        <v>694</v>
      </c>
      <c r="C2706" t="s">
        <v>695</v>
      </c>
      <c r="D2706" s="2">
        <v>33645</v>
      </c>
      <c r="N2706">
        <v>726.51687240606498</v>
      </c>
      <c r="O2706">
        <v>-12340.6150657898</v>
      </c>
      <c r="P2706">
        <v>-2489346.72125122</v>
      </c>
    </row>
    <row r="2707" spans="1:16" x14ac:dyDescent="0.25">
      <c r="A2707" t="s">
        <v>689</v>
      </c>
      <c r="B2707" t="s">
        <v>694</v>
      </c>
      <c r="C2707" t="s">
        <v>695</v>
      </c>
      <c r="D2707" s="2">
        <v>33646</v>
      </c>
      <c r="N2707">
        <v>726.85282741578601</v>
      </c>
      <c r="O2707">
        <v>-12355.5294174191</v>
      </c>
      <c r="P2707">
        <v>-2492457.13623332</v>
      </c>
    </row>
    <row r="2708" spans="1:16" x14ac:dyDescent="0.25">
      <c r="A2708" t="s">
        <v>689</v>
      </c>
      <c r="B2708" t="s">
        <v>694</v>
      </c>
      <c r="C2708" t="s">
        <v>695</v>
      </c>
      <c r="N2708">
        <v>727.18878242550602</v>
      </c>
      <c r="O2708">
        <v>-12370.443769048499</v>
      </c>
      <c r="P2708">
        <v>-2495567.5512154298</v>
      </c>
    </row>
    <row r="2709" spans="1:16" x14ac:dyDescent="0.25">
      <c r="A2709" t="s">
        <v>689</v>
      </c>
      <c r="B2709" t="s">
        <v>694</v>
      </c>
      <c r="C2709" t="s">
        <v>695</v>
      </c>
      <c r="D2709" s="2">
        <v>33970</v>
      </c>
      <c r="N2709">
        <v>727.52473743522705</v>
      </c>
      <c r="O2709">
        <v>-12385.3581206778</v>
      </c>
      <c r="P2709">
        <v>-2498677.9661975298</v>
      </c>
    </row>
    <row r="2710" spans="1:16" x14ac:dyDescent="0.25">
      <c r="A2710" t="s">
        <v>689</v>
      </c>
      <c r="B2710" t="s">
        <v>694</v>
      </c>
      <c r="C2710" t="s">
        <v>695</v>
      </c>
      <c r="N2710">
        <v>727.86069244494695</v>
      </c>
      <c r="O2710">
        <v>-12400.272472307201</v>
      </c>
      <c r="P2710">
        <v>-2501788.3811796401</v>
      </c>
    </row>
    <row r="2711" spans="1:16" x14ac:dyDescent="0.25">
      <c r="A2711" t="s">
        <v>689</v>
      </c>
      <c r="B2711" t="s">
        <v>694</v>
      </c>
      <c r="C2711" t="s">
        <v>695</v>
      </c>
      <c r="D2711" s="2">
        <v>34185</v>
      </c>
      <c r="N2711">
        <v>728.19664745466696</v>
      </c>
      <c r="O2711">
        <v>-12415.186823936499</v>
      </c>
      <c r="P2711">
        <v>-2504898.7961617401</v>
      </c>
    </row>
    <row r="2712" spans="1:16" x14ac:dyDescent="0.25">
      <c r="A2712" t="s">
        <v>689</v>
      </c>
      <c r="B2712" t="s">
        <v>694</v>
      </c>
      <c r="C2712" t="s">
        <v>695</v>
      </c>
      <c r="N2712">
        <v>728.53260246438799</v>
      </c>
      <c r="O2712">
        <v>-12430.1011755658</v>
      </c>
      <c r="P2712">
        <v>-2508009.2111438401</v>
      </c>
    </row>
    <row r="2713" spans="1:16" x14ac:dyDescent="0.25">
      <c r="A2713" t="s">
        <v>689</v>
      </c>
      <c r="B2713" t="s">
        <v>694</v>
      </c>
      <c r="C2713" t="s">
        <v>695</v>
      </c>
      <c r="D2713" s="2">
        <v>34033</v>
      </c>
      <c r="N2713">
        <v>728.868557474108</v>
      </c>
      <c r="O2713">
        <v>-12445.015527195201</v>
      </c>
      <c r="P2713">
        <v>-2511119.6261259499</v>
      </c>
    </row>
    <row r="2714" spans="1:16" x14ac:dyDescent="0.25">
      <c r="A2714" t="s">
        <v>689</v>
      </c>
      <c r="B2714" t="s">
        <v>694</v>
      </c>
      <c r="C2714" t="s">
        <v>695</v>
      </c>
      <c r="N2714">
        <v>729.20451248382903</v>
      </c>
      <c r="O2714">
        <v>-12459.9298788245</v>
      </c>
      <c r="P2714">
        <v>-2514230.0411080499</v>
      </c>
    </row>
    <row r="2715" spans="1:16" x14ac:dyDescent="0.25">
      <c r="A2715" t="s">
        <v>689</v>
      </c>
      <c r="B2715" t="s">
        <v>694</v>
      </c>
      <c r="C2715" t="s">
        <v>695</v>
      </c>
      <c r="N2715">
        <v>729.54046749354904</v>
      </c>
      <c r="O2715">
        <v>-12474.8442304538</v>
      </c>
      <c r="P2715">
        <v>-2517340.4560901499</v>
      </c>
    </row>
    <row r="2716" spans="1:16" x14ac:dyDescent="0.25">
      <c r="A2716" t="s">
        <v>689</v>
      </c>
      <c r="B2716" t="s">
        <v>694</v>
      </c>
      <c r="C2716" t="s">
        <v>695</v>
      </c>
      <c r="D2716" s="2">
        <v>34131</v>
      </c>
      <c r="N2716">
        <v>729.87642250326996</v>
      </c>
      <c r="O2716">
        <v>-12489.758582083199</v>
      </c>
      <c r="P2716">
        <v>-2520450.8710722602</v>
      </c>
    </row>
    <row r="2717" spans="1:16" x14ac:dyDescent="0.25">
      <c r="A2717" t="s">
        <v>689</v>
      </c>
      <c r="B2717" t="s">
        <v>694</v>
      </c>
      <c r="C2717" t="s">
        <v>695</v>
      </c>
      <c r="N2717">
        <v>730.21237751298997</v>
      </c>
      <c r="O2717">
        <v>-12504.6729337125</v>
      </c>
      <c r="P2717">
        <v>-2523561.2860543602</v>
      </c>
    </row>
    <row r="2718" spans="1:16" x14ac:dyDescent="0.25">
      <c r="A2718" t="s">
        <v>689</v>
      </c>
      <c r="B2718" t="s">
        <v>694</v>
      </c>
      <c r="C2718" t="s">
        <v>695</v>
      </c>
      <c r="N2718">
        <v>730.54833252271101</v>
      </c>
      <c r="O2718">
        <v>-12519.5872853419</v>
      </c>
      <c r="P2718">
        <v>-2526671.7010364602</v>
      </c>
    </row>
    <row r="2719" spans="1:16" x14ac:dyDescent="0.25">
      <c r="A2719" t="s">
        <v>689</v>
      </c>
      <c r="B2719" t="s">
        <v>694</v>
      </c>
      <c r="C2719" t="s">
        <v>695</v>
      </c>
      <c r="N2719">
        <v>730.88428753243102</v>
      </c>
      <c r="O2719">
        <v>-12534.501636971199</v>
      </c>
      <c r="P2719">
        <v>-2529782.11601857</v>
      </c>
    </row>
    <row r="2720" spans="1:16" x14ac:dyDescent="0.25">
      <c r="A2720" t="s">
        <v>689</v>
      </c>
      <c r="B2720" t="s">
        <v>694</v>
      </c>
      <c r="C2720" t="s">
        <v>695</v>
      </c>
      <c r="D2720" s="2">
        <v>34012</v>
      </c>
      <c r="N2720">
        <v>731.22024254215205</v>
      </c>
      <c r="O2720">
        <v>-12549.4159886005</v>
      </c>
      <c r="P2720">
        <v>-2532892.53100067</v>
      </c>
    </row>
    <row r="2721" spans="1:16" x14ac:dyDescent="0.25">
      <c r="A2721" t="s">
        <v>689</v>
      </c>
      <c r="B2721" t="s">
        <v>694</v>
      </c>
      <c r="C2721" t="s">
        <v>695</v>
      </c>
      <c r="D2721" s="2">
        <v>34071</v>
      </c>
      <c r="N2721">
        <v>731.55619755187104</v>
      </c>
      <c r="O2721">
        <v>-12564.330340229901</v>
      </c>
      <c r="P2721">
        <v>-2536002.9459827701</v>
      </c>
    </row>
    <row r="2722" spans="1:16" x14ac:dyDescent="0.25">
      <c r="A2722" t="s">
        <v>689</v>
      </c>
      <c r="B2722" t="s">
        <v>694</v>
      </c>
      <c r="C2722" t="s">
        <v>695</v>
      </c>
      <c r="N2722">
        <v>731.89215256159298</v>
      </c>
      <c r="O2722">
        <v>-12579.2446918592</v>
      </c>
      <c r="P2722">
        <v>-2539113.3609648799</v>
      </c>
    </row>
    <row r="2723" spans="1:16" x14ac:dyDescent="0.25">
      <c r="A2723" t="s">
        <v>689</v>
      </c>
      <c r="B2723" t="s">
        <v>694</v>
      </c>
      <c r="C2723" t="s">
        <v>695</v>
      </c>
      <c r="N2723">
        <v>732.22810757131299</v>
      </c>
      <c r="O2723">
        <v>-12594.1590434885</v>
      </c>
      <c r="P2723">
        <v>-2542223.7759469799</v>
      </c>
    </row>
    <row r="2724" spans="1:16" x14ac:dyDescent="0.25">
      <c r="A2724" t="s">
        <v>689</v>
      </c>
      <c r="B2724" t="s">
        <v>694</v>
      </c>
      <c r="C2724" t="s">
        <v>695</v>
      </c>
      <c r="D2724" s="2">
        <v>34486</v>
      </c>
      <c r="N2724">
        <v>732.56406258103402</v>
      </c>
      <c r="O2724">
        <v>-12609.073395117901</v>
      </c>
      <c r="P2724">
        <v>-2545334.1909290901</v>
      </c>
    </row>
    <row r="2725" spans="1:16" x14ac:dyDescent="0.25">
      <c r="A2725" t="s">
        <v>689</v>
      </c>
      <c r="B2725" t="s">
        <v>694</v>
      </c>
      <c r="C2725" t="s">
        <v>695</v>
      </c>
      <c r="N2725">
        <v>732.90001759075403</v>
      </c>
      <c r="O2725">
        <v>-12623.9877467472</v>
      </c>
      <c r="P2725">
        <v>-2548444.6059111902</v>
      </c>
    </row>
    <row r="2726" spans="1:16" x14ac:dyDescent="0.25">
      <c r="A2726" t="s">
        <v>689</v>
      </c>
      <c r="B2726" t="s">
        <v>694</v>
      </c>
      <c r="C2726" t="s">
        <v>695</v>
      </c>
      <c r="N2726">
        <v>733.23597260047404</v>
      </c>
      <c r="O2726">
        <v>-12638.9020983766</v>
      </c>
      <c r="P2726">
        <v>-2551555.0208932902</v>
      </c>
    </row>
    <row r="2727" spans="1:16" x14ac:dyDescent="0.25">
      <c r="A2727" t="s">
        <v>689</v>
      </c>
      <c r="B2727" t="s">
        <v>694</v>
      </c>
      <c r="C2727" t="s">
        <v>695</v>
      </c>
      <c r="N2727">
        <v>733.57192761019496</v>
      </c>
      <c r="O2727">
        <v>-12653.816450005899</v>
      </c>
      <c r="P2727">
        <v>-2554665.4358754</v>
      </c>
    </row>
    <row r="2728" spans="1:16" x14ac:dyDescent="0.25">
      <c r="A2728" t="s">
        <v>689</v>
      </c>
      <c r="B2728" t="s">
        <v>694</v>
      </c>
      <c r="C2728" t="s">
        <v>695</v>
      </c>
      <c r="N2728">
        <v>733.90788261991497</v>
      </c>
      <c r="O2728">
        <v>-12668.7308016352</v>
      </c>
      <c r="P2728">
        <v>-2557775.8508575</v>
      </c>
    </row>
    <row r="2729" spans="1:16" x14ac:dyDescent="0.25">
      <c r="A2729" t="s">
        <v>689</v>
      </c>
      <c r="B2729" t="s">
        <v>694</v>
      </c>
      <c r="C2729" t="s">
        <v>695</v>
      </c>
      <c r="N2729">
        <v>734.243837629636</v>
      </c>
      <c r="O2729">
        <v>-12683.645153264601</v>
      </c>
      <c r="P2729">
        <v>-2560886.2658396</v>
      </c>
    </row>
    <row r="2730" spans="1:16" x14ac:dyDescent="0.25">
      <c r="A2730" t="s">
        <v>689</v>
      </c>
      <c r="B2730" t="s">
        <v>694</v>
      </c>
      <c r="C2730" t="s">
        <v>695</v>
      </c>
      <c r="N2730">
        <v>734.57979263935601</v>
      </c>
      <c r="O2730">
        <v>-12698.559504893899</v>
      </c>
      <c r="P2730">
        <v>-2563996.6808217098</v>
      </c>
    </row>
    <row r="2731" spans="1:16" x14ac:dyDescent="0.25">
      <c r="A2731" t="s">
        <v>689</v>
      </c>
      <c r="B2731" t="s">
        <v>694</v>
      </c>
      <c r="C2731" t="s">
        <v>695</v>
      </c>
      <c r="N2731">
        <v>734.91574764907705</v>
      </c>
      <c r="O2731">
        <v>-12713.4738565232</v>
      </c>
      <c r="P2731">
        <v>-2567107.0958038098</v>
      </c>
    </row>
    <row r="2732" spans="1:16" x14ac:dyDescent="0.25">
      <c r="A2732" t="s">
        <v>689</v>
      </c>
      <c r="B2732" t="s">
        <v>694</v>
      </c>
      <c r="C2732" t="s">
        <v>695</v>
      </c>
      <c r="N2732">
        <v>735.25170265879694</v>
      </c>
      <c r="O2732">
        <v>-12728.388208152601</v>
      </c>
      <c r="P2732">
        <v>-2570217.5107859098</v>
      </c>
    </row>
    <row r="2733" spans="1:16" x14ac:dyDescent="0.25">
      <c r="A2733" t="s">
        <v>689</v>
      </c>
      <c r="B2733" t="s">
        <v>694</v>
      </c>
      <c r="C2733" t="s">
        <v>695</v>
      </c>
      <c r="N2733">
        <v>735.58765766851798</v>
      </c>
      <c r="O2733">
        <v>-12743.3025597819</v>
      </c>
      <c r="P2733">
        <v>-2573327.9257680201</v>
      </c>
    </row>
    <row r="2734" spans="1:16" x14ac:dyDescent="0.25">
      <c r="A2734" t="s">
        <v>689</v>
      </c>
      <c r="B2734" t="s">
        <v>694</v>
      </c>
      <c r="C2734" t="s">
        <v>695</v>
      </c>
      <c r="N2734">
        <v>735.92361267823799</v>
      </c>
      <c r="O2734">
        <v>-12758.2169114113</v>
      </c>
      <c r="P2734">
        <v>-2576438.3407501201</v>
      </c>
    </row>
    <row r="2735" spans="1:16" x14ac:dyDescent="0.25">
      <c r="A2735" t="s">
        <v>689</v>
      </c>
      <c r="B2735" t="s">
        <v>694</v>
      </c>
      <c r="C2735" t="s">
        <v>695</v>
      </c>
      <c r="N2735">
        <v>736.25956768795902</v>
      </c>
      <c r="O2735">
        <v>-12773.131263040599</v>
      </c>
      <c r="P2735">
        <v>-2579548.7557322201</v>
      </c>
    </row>
    <row r="2736" spans="1:16" x14ac:dyDescent="0.25">
      <c r="A2736" t="s">
        <v>689</v>
      </c>
      <c r="B2736" t="s">
        <v>694</v>
      </c>
      <c r="C2736" t="s">
        <v>695</v>
      </c>
      <c r="D2736" s="2">
        <v>34527</v>
      </c>
      <c r="N2736">
        <v>736.59552269767903</v>
      </c>
      <c r="O2736">
        <v>-12788.0456146699</v>
      </c>
      <c r="P2736">
        <v>-2582659.1707143299</v>
      </c>
    </row>
    <row r="2737" spans="1:16" x14ac:dyDescent="0.25">
      <c r="A2737" t="s">
        <v>689</v>
      </c>
      <c r="B2737" t="s">
        <v>694</v>
      </c>
      <c r="C2737" t="s">
        <v>695</v>
      </c>
      <c r="N2737">
        <v>736.93147770739995</v>
      </c>
      <c r="O2737">
        <v>-12802.959966299301</v>
      </c>
      <c r="P2737">
        <v>-2585769.5856964299</v>
      </c>
    </row>
    <row r="2738" spans="1:16" x14ac:dyDescent="0.25">
      <c r="A2738" t="s">
        <v>689</v>
      </c>
      <c r="B2738" t="s">
        <v>694</v>
      </c>
      <c r="C2738" t="s">
        <v>695</v>
      </c>
      <c r="D2738" s="2">
        <v>34700</v>
      </c>
      <c r="N2738">
        <v>737.26743271711996</v>
      </c>
      <c r="O2738">
        <v>-12817.874317928599</v>
      </c>
      <c r="P2738">
        <v>-2588880.0006785402</v>
      </c>
    </row>
    <row r="2739" spans="1:16" x14ac:dyDescent="0.25">
      <c r="A2739" t="s">
        <v>689</v>
      </c>
      <c r="B2739" t="s">
        <v>694</v>
      </c>
      <c r="C2739" t="s">
        <v>695</v>
      </c>
      <c r="N2739">
        <v>737.60338772684099</v>
      </c>
      <c r="O2739">
        <v>-12832.7886695579</v>
      </c>
      <c r="P2739">
        <v>-2591990.4156606402</v>
      </c>
    </row>
    <row r="2740" spans="1:16" x14ac:dyDescent="0.25">
      <c r="A2740" t="s">
        <v>689</v>
      </c>
      <c r="B2740" t="s">
        <v>694</v>
      </c>
      <c r="C2740" t="s">
        <v>695</v>
      </c>
      <c r="D2740" s="2">
        <v>35006</v>
      </c>
      <c r="N2740">
        <v>737.939342736561</v>
      </c>
      <c r="O2740">
        <v>-12847.703021187301</v>
      </c>
      <c r="P2740">
        <v>-2595100.8306427398</v>
      </c>
    </row>
    <row r="2741" spans="1:16" x14ac:dyDescent="0.25">
      <c r="A2741" t="s">
        <v>689</v>
      </c>
      <c r="B2741" t="s">
        <v>694</v>
      </c>
      <c r="C2741" t="s">
        <v>695</v>
      </c>
      <c r="N2741">
        <v>738.27529774628101</v>
      </c>
      <c r="O2741">
        <v>-12862.6173728166</v>
      </c>
      <c r="P2741">
        <v>-2598211.24562485</v>
      </c>
    </row>
    <row r="2742" spans="1:16" x14ac:dyDescent="0.25">
      <c r="A2742" t="s">
        <v>689</v>
      </c>
      <c r="B2742" t="s">
        <v>694</v>
      </c>
      <c r="C2742" t="s">
        <v>695</v>
      </c>
      <c r="D2742" s="2">
        <v>34976</v>
      </c>
      <c r="N2742">
        <v>738.61125275600205</v>
      </c>
      <c r="O2742">
        <v>-12877.531724446</v>
      </c>
      <c r="P2742">
        <v>-2601321.6606069501</v>
      </c>
    </row>
    <row r="2743" spans="1:16" x14ac:dyDescent="0.25">
      <c r="A2743" t="s">
        <v>689</v>
      </c>
      <c r="B2743" t="s">
        <v>694</v>
      </c>
      <c r="C2743" t="s">
        <v>695</v>
      </c>
      <c r="N2743">
        <v>738.94720776572206</v>
      </c>
      <c r="O2743">
        <v>-12892.446076075301</v>
      </c>
      <c r="P2743">
        <v>-2604432.0755890501</v>
      </c>
    </row>
    <row r="2744" spans="1:16" x14ac:dyDescent="0.25">
      <c r="A2744" t="s">
        <v>689</v>
      </c>
      <c r="B2744" t="s">
        <v>694</v>
      </c>
      <c r="C2744" t="s">
        <v>695</v>
      </c>
      <c r="N2744">
        <v>739.28316277544297</v>
      </c>
      <c r="O2744">
        <v>-12907.3604277046</v>
      </c>
      <c r="P2744">
        <v>-2607542.4905711599</v>
      </c>
    </row>
    <row r="2745" spans="1:16" x14ac:dyDescent="0.25">
      <c r="A2745" t="s">
        <v>689</v>
      </c>
      <c r="B2745" t="s">
        <v>694</v>
      </c>
      <c r="C2745" t="s">
        <v>695</v>
      </c>
      <c r="N2745">
        <v>739.61911778516298</v>
      </c>
      <c r="O2745">
        <v>-12922.274779334</v>
      </c>
      <c r="P2745">
        <v>-2610652.9055532599</v>
      </c>
    </row>
    <row r="2746" spans="1:16" x14ac:dyDescent="0.25">
      <c r="A2746" t="s">
        <v>689</v>
      </c>
      <c r="B2746" t="s">
        <v>694</v>
      </c>
      <c r="C2746" t="s">
        <v>695</v>
      </c>
      <c r="N2746">
        <v>739.95507279488402</v>
      </c>
      <c r="O2746">
        <v>-12937.189130963299</v>
      </c>
      <c r="P2746">
        <v>-2613763.3205353599</v>
      </c>
    </row>
    <row r="2747" spans="1:16" x14ac:dyDescent="0.25">
      <c r="A2747" t="s">
        <v>689</v>
      </c>
      <c r="B2747" t="s">
        <v>694</v>
      </c>
      <c r="C2747" t="s">
        <v>695</v>
      </c>
      <c r="N2747">
        <v>740.29102780460403</v>
      </c>
      <c r="O2747">
        <v>-12952.1034825927</v>
      </c>
      <c r="P2747">
        <v>-2616873.7355174702</v>
      </c>
    </row>
    <row r="2748" spans="1:16" x14ac:dyDescent="0.25">
      <c r="A2748" t="s">
        <v>689</v>
      </c>
      <c r="B2748" t="s">
        <v>694</v>
      </c>
      <c r="C2748" t="s">
        <v>695</v>
      </c>
      <c r="D2748" s="2">
        <v>34705</v>
      </c>
      <c r="N2748">
        <v>740.62698281432404</v>
      </c>
      <c r="O2748">
        <v>-12967.017834222001</v>
      </c>
      <c r="P2748">
        <v>-2619984.1504995702</v>
      </c>
    </row>
    <row r="2749" spans="1:16" x14ac:dyDescent="0.25">
      <c r="A2749" t="s">
        <v>689</v>
      </c>
      <c r="B2749" t="s">
        <v>694</v>
      </c>
      <c r="C2749" t="s">
        <v>695</v>
      </c>
      <c r="D2749" s="2">
        <v>34978</v>
      </c>
      <c r="N2749">
        <v>740.96293782404496</v>
      </c>
      <c r="O2749">
        <v>-12981.932185851299</v>
      </c>
      <c r="P2749">
        <v>-2623094.5654816702</v>
      </c>
    </row>
    <row r="2750" spans="1:16" x14ac:dyDescent="0.25">
      <c r="A2750" t="s">
        <v>689</v>
      </c>
      <c r="B2750" t="s">
        <v>694</v>
      </c>
      <c r="C2750" t="s">
        <v>695</v>
      </c>
      <c r="N2750">
        <v>741.29889283376599</v>
      </c>
      <c r="O2750">
        <v>-12996.8465374807</v>
      </c>
      <c r="P2750">
        <v>-2626204.98046378</v>
      </c>
    </row>
    <row r="2751" spans="1:16" x14ac:dyDescent="0.25">
      <c r="A2751" t="s">
        <v>689</v>
      </c>
      <c r="B2751" t="s">
        <v>694</v>
      </c>
      <c r="C2751" t="s">
        <v>695</v>
      </c>
      <c r="N2751">
        <v>741.634847843486</v>
      </c>
      <c r="O2751">
        <v>-13011.760889110001</v>
      </c>
      <c r="P2751">
        <v>-2629315.39544588</v>
      </c>
    </row>
    <row r="2752" spans="1:16" x14ac:dyDescent="0.25">
      <c r="A2752" t="s">
        <v>689</v>
      </c>
      <c r="B2752" t="s">
        <v>694</v>
      </c>
      <c r="C2752" t="s">
        <v>695</v>
      </c>
      <c r="N2752">
        <v>741.97080285320703</v>
      </c>
      <c r="O2752">
        <v>-13026.6752407393</v>
      </c>
      <c r="P2752">
        <v>-2632425.8104279898</v>
      </c>
    </row>
    <row r="2753" spans="1:16" x14ac:dyDescent="0.25">
      <c r="A2753" t="s">
        <v>689</v>
      </c>
      <c r="B2753" t="s">
        <v>694</v>
      </c>
      <c r="C2753" t="s">
        <v>695</v>
      </c>
      <c r="N2753">
        <v>742.30675786292704</v>
      </c>
      <c r="O2753">
        <v>-13041.5895923687</v>
      </c>
      <c r="P2753">
        <v>-2635536.2254100898</v>
      </c>
    </row>
    <row r="2754" spans="1:16" x14ac:dyDescent="0.25">
      <c r="A2754" t="s">
        <v>689</v>
      </c>
      <c r="B2754" t="s">
        <v>694</v>
      </c>
      <c r="C2754" t="s">
        <v>695</v>
      </c>
      <c r="D2754" s="2">
        <v>34738</v>
      </c>
      <c r="N2754">
        <v>742.64271287264796</v>
      </c>
      <c r="O2754">
        <v>-13056.503943997999</v>
      </c>
      <c r="P2754">
        <v>-2638646.6403921898</v>
      </c>
    </row>
    <row r="2755" spans="1:16" x14ac:dyDescent="0.25">
      <c r="A2755" t="s">
        <v>689</v>
      </c>
      <c r="B2755" t="s">
        <v>694</v>
      </c>
      <c r="C2755" t="s">
        <v>695</v>
      </c>
      <c r="N2755">
        <v>742.97866788236797</v>
      </c>
      <c r="O2755">
        <v>-13071.4182956274</v>
      </c>
      <c r="P2755">
        <v>-2641757.0553743001</v>
      </c>
    </row>
    <row r="2756" spans="1:16" x14ac:dyDescent="0.25">
      <c r="A2756" t="s">
        <v>689</v>
      </c>
      <c r="B2756" t="s">
        <v>694</v>
      </c>
      <c r="C2756" t="s">
        <v>695</v>
      </c>
      <c r="D2756" s="2">
        <v>34767</v>
      </c>
      <c r="N2756">
        <v>743.31462289208901</v>
      </c>
      <c r="O2756">
        <v>-13086.332647256701</v>
      </c>
      <c r="P2756">
        <v>-2644867.4703564001</v>
      </c>
    </row>
    <row r="2757" spans="1:16" x14ac:dyDescent="0.25">
      <c r="A2757" t="s">
        <v>689</v>
      </c>
      <c r="B2757" t="s">
        <v>694</v>
      </c>
      <c r="C2757" t="s">
        <v>695</v>
      </c>
      <c r="D2757" s="2">
        <v>34828</v>
      </c>
      <c r="N2757">
        <v>743.65057790180902</v>
      </c>
      <c r="O2757">
        <v>-13101.246998885999</v>
      </c>
      <c r="P2757">
        <v>-2647977.8853385001</v>
      </c>
    </row>
    <row r="2758" spans="1:16" x14ac:dyDescent="0.25">
      <c r="A2758" t="s">
        <v>689</v>
      </c>
      <c r="B2758" t="s">
        <v>694</v>
      </c>
      <c r="C2758" t="s">
        <v>695</v>
      </c>
      <c r="D2758" s="2">
        <v>34799</v>
      </c>
      <c r="N2758">
        <v>743.98653291152903</v>
      </c>
      <c r="O2758">
        <v>-13116.1613505154</v>
      </c>
      <c r="P2758">
        <v>-2651088.3003206099</v>
      </c>
    </row>
    <row r="2759" spans="1:16" x14ac:dyDescent="0.25">
      <c r="A2759" t="s">
        <v>689</v>
      </c>
      <c r="B2759" t="s">
        <v>694</v>
      </c>
      <c r="C2759" t="s">
        <v>695</v>
      </c>
      <c r="N2759">
        <v>744.32248792124994</v>
      </c>
      <c r="O2759">
        <v>-13131.075702144701</v>
      </c>
      <c r="P2759">
        <v>-2654198.71530271</v>
      </c>
    </row>
    <row r="2760" spans="1:16" x14ac:dyDescent="0.25">
      <c r="A2760" t="s">
        <v>689</v>
      </c>
      <c r="B2760" t="s">
        <v>694</v>
      </c>
      <c r="C2760" t="s">
        <v>695</v>
      </c>
      <c r="D2760" s="2">
        <v>34769</v>
      </c>
      <c r="N2760">
        <v>744.65844293096995</v>
      </c>
      <c r="O2760">
        <v>-13145.990053774</v>
      </c>
      <c r="P2760">
        <v>-2657309.13028481</v>
      </c>
    </row>
    <row r="2761" spans="1:16" x14ac:dyDescent="0.25">
      <c r="A2761" t="s">
        <v>689</v>
      </c>
      <c r="B2761" t="s">
        <v>694</v>
      </c>
      <c r="C2761" t="s">
        <v>695</v>
      </c>
      <c r="N2761">
        <v>744.99439794069099</v>
      </c>
      <c r="O2761">
        <v>-13160.9044054034</v>
      </c>
      <c r="P2761">
        <v>-2660419.5452669198</v>
      </c>
    </row>
    <row r="2762" spans="1:16" x14ac:dyDescent="0.25">
      <c r="A2762" t="s">
        <v>689</v>
      </c>
      <c r="B2762" t="s">
        <v>694</v>
      </c>
      <c r="C2762" t="s">
        <v>695</v>
      </c>
      <c r="N2762">
        <v>745.330352950411</v>
      </c>
      <c r="O2762">
        <v>-13175.818757032701</v>
      </c>
      <c r="P2762">
        <v>-2663529.9602490198</v>
      </c>
    </row>
    <row r="2763" spans="1:16" x14ac:dyDescent="0.25">
      <c r="A2763" t="s">
        <v>689</v>
      </c>
      <c r="B2763" t="s">
        <v>694</v>
      </c>
      <c r="C2763" t="s">
        <v>695</v>
      </c>
      <c r="D2763" s="2">
        <v>34711</v>
      </c>
      <c r="N2763">
        <v>745.66630796013203</v>
      </c>
      <c r="O2763">
        <v>-13190.7331086621</v>
      </c>
      <c r="P2763">
        <v>-2666640.37523113</v>
      </c>
    </row>
    <row r="2764" spans="1:16" x14ac:dyDescent="0.25">
      <c r="A2764" t="s">
        <v>689</v>
      </c>
      <c r="B2764" t="s">
        <v>694</v>
      </c>
      <c r="C2764" t="s">
        <v>695</v>
      </c>
      <c r="D2764" s="2">
        <v>34954</v>
      </c>
      <c r="N2764">
        <v>746.00226296985204</v>
      </c>
      <c r="O2764">
        <v>-13205.6474602914</v>
      </c>
      <c r="P2764">
        <v>-2669750.7902132301</v>
      </c>
    </row>
    <row r="2765" spans="1:16" x14ac:dyDescent="0.25">
      <c r="A2765" t="s">
        <v>689</v>
      </c>
      <c r="B2765" t="s">
        <v>694</v>
      </c>
      <c r="C2765" t="s">
        <v>695</v>
      </c>
      <c r="N2765">
        <v>746.33821797957296</v>
      </c>
      <c r="O2765">
        <v>-13220.561811920699</v>
      </c>
      <c r="P2765">
        <v>-2672861.2051953301</v>
      </c>
    </row>
    <row r="2766" spans="1:16" x14ac:dyDescent="0.25">
      <c r="A2766" t="s">
        <v>689</v>
      </c>
      <c r="B2766" t="s">
        <v>694</v>
      </c>
      <c r="C2766" t="s">
        <v>695</v>
      </c>
      <c r="D2766" s="2">
        <v>35186</v>
      </c>
      <c r="N2766">
        <v>746.67417298929297</v>
      </c>
      <c r="O2766">
        <v>-13235.4761635501</v>
      </c>
      <c r="P2766">
        <v>-2675971.6201774399</v>
      </c>
    </row>
    <row r="2767" spans="1:16" x14ac:dyDescent="0.25">
      <c r="A2767" t="s">
        <v>689</v>
      </c>
      <c r="B2767" t="s">
        <v>694</v>
      </c>
      <c r="C2767" t="s">
        <v>695</v>
      </c>
      <c r="D2767" s="2">
        <v>35278</v>
      </c>
      <c r="N2767">
        <v>747.010127999014</v>
      </c>
      <c r="O2767">
        <v>-13250.390515179401</v>
      </c>
      <c r="P2767">
        <v>-2679082.0351595399</v>
      </c>
    </row>
    <row r="2768" spans="1:16" x14ac:dyDescent="0.25">
      <c r="A2768" t="s">
        <v>689</v>
      </c>
      <c r="B2768" t="s">
        <v>694</v>
      </c>
      <c r="C2768" t="s">
        <v>695</v>
      </c>
      <c r="N2768">
        <v>747.34608300873401</v>
      </c>
      <c r="O2768">
        <v>-13265.304866808699</v>
      </c>
      <c r="P2768">
        <v>-2682192.4501416399</v>
      </c>
    </row>
    <row r="2769" spans="1:16" x14ac:dyDescent="0.25">
      <c r="A2769" t="s">
        <v>689</v>
      </c>
      <c r="B2769" t="s">
        <v>694</v>
      </c>
      <c r="C2769" t="s">
        <v>695</v>
      </c>
      <c r="D2769" s="2">
        <v>35218</v>
      </c>
      <c r="N2769">
        <v>747.68203801845505</v>
      </c>
      <c r="O2769">
        <v>-13280.2192184381</v>
      </c>
      <c r="P2769">
        <v>-2685302.8651237502</v>
      </c>
    </row>
    <row r="2770" spans="1:16" x14ac:dyDescent="0.25">
      <c r="A2770" t="s">
        <v>689</v>
      </c>
      <c r="B2770" t="s">
        <v>694</v>
      </c>
      <c r="C2770" t="s">
        <v>695</v>
      </c>
      <c r="D2770" s="2">
        <v>35371</v>
      </c>
      <c r="N2770">
        <v>748.01799302817506</v>
      </c>
      <c r="O2770">
        <v>-13295.133570067401</v>
      </c>
      <c r="P2770">
        <v>-2688413.2801058502</v>
      </c>
    </row>
    <row r="2771" spans="1:16" x14ac:dyDescent="0.25">
      <c r="A2771" t="s">
        <v>689</v>
      </c>
      <c r="B2771" t="s">
        <v>694</v>
      </c>
      <c r="C2771" t="s">
        <v>695</v>
      </c>
      <c r="D2771" s="2">
        <v>35401</v>
      </c>
      <c r="N2771">
        <v>748.35394803789598</v>
      </c>
      <c r="O2771">
        <v>-13310.0479216968</v>
      </c>
      <c r="P2771">
        <v>-2691523.6950879502</v>
      </c>
    </row>
    <row r="2772" spans="1:16" x14ac:dyDescent="0.25">
      <c r="A2772" t="s">
        <v>689</v>
      </c>
      <c r="B2772" t="s">
        <v>694</v>
      </c>
      <c r="C2772" t="s">
        <v>695</v>
      </c>
      <c r="N2772">
        <v>748.68990304761599</v>
      </c>
      <c r="O2772">
        <v>-13324.9622733261</v>
      </c>
      <c r="P2772">
        <v>-2694634.11007006</v>
      </c>
    </row>
    <row r="2773" spans="1:16" x14ac:dyDescent="0.25">
      <c r="A2773" t="s">
        <v>689</v>
      </c>
      <c r="B2773" t="s">
        <v>694</v>
      </c>
      <c r="C2773" t="s">
        <v>695</v>
      </c>
      <c r="N2773">
        <v>749.02585805733599</v>
      </c>
      <c r="O2773">
        <v>-13339.876624955399</v>
      </c>
      <c r="P2773">
        <v>-2697744.52505216</v>
      </c>
    </row>
    <row r="2774" spans="1:16" x14ac:dyDescent="0.25">
      <c r="A2774" t="s">
        <v>689</v>
      </c>
      <c r="B2774" t="s">
        <v>694</v>
      </c>
      <c r="C2774" t="s">
        <v>695</v>
      </c>
      <c r="D2774" s="2">
        <v>35098</v>
      </c>
      <c r="N2774">
        <v>749.36181306705703</v>
      </c>
      <c r="O2774">
        <v>-13354.7909765848</v>
      </c>
      <c r="P2774">
        <v>-2700854.94003426</v>
      </c>
    </row>
    <row r="2775" spans="1:16" x14ac:dyDescent="0.25">
      <c r="A2775" t="s">
        <v>689</v>
      </c>
      <c r="B2775" t="s">
        <v>694</v>
      </c>
      <c r="C2775" t="s">
        <v>695</v>
      </c>
      <c r="D2775" s="2">
        <v>35249</v>
      </c>
      <c r="N2775">
        <v>749.69776807677704</v>
      </c>
      <c r="O2775">
        <v>-13369.705328214101</v>
      </c>
      <c r="P2775">
        <v>-2703965.3550163698</v>
      </c>
    </row>
    <row r="2776" spans="1:16" x14ac:dyDescent="0.25">
      <c r="A2776" t="s">
        <v>689</v>
      </c>
      <c r="B2776" t="s">
        <v>694</v>
      </c>
      <c r="C2776" t="s">
        <v>695</v>
      </c>
      <c r="N2776">
        <v>750.03372308649796</v>
      </c>
      <c r="O2776">
        <v>-13384.619679843399</v>
      </c>
      <c r="P2776">
        <v>-2707075.7699984699</v>
      </c>
    </row>
    <row r="2777" spans="1:16" x14ac:dyDescent="0.25">
      <c r="A2777" t="s">
        <v>689</v>
      </c>
      <c r="B2777" t="s">
        <v>694</v>
      </c>
      <c r="C2777" t="s">
        <v>695</v>
      </c>
      <c r="N2777">
        <v>750.36967809621797</v>
      </c>
      <c r="O2777">
        <v>-13399.5340314728</v>
      </c>
      <c r="P2777">
        <v>-2710186.1849805801</v>
      </c>
    </row>
    <row r="2778" spans="1:16" x14ac:dyDescent="0.25">
      <c r="A2778" t="s">
        <v>689</v>
      </c>
      <c r="B2778" t="s">
        <v>694</v>
      </c>
      <c r="C2778" t="s">
        <v>695</v>
      </c>
      <c r="N2778">
        <v>750.705633105939</v>
      </c>
      <c r="O2778">
        <v>-13414.448383102101</v>
      </c>
      <c r="P2778">
        <v>-2713296.5999626801</v>
      </c>
    </row>
    <row r="2779" spans="1:16" x14ac:dyDescent="0.25">
      <c r="A2779" t="s">
        <v>689</v>
      </c>
      <c r="B2779" t="s">
        <v>694</v>
      </c>
      <c r="C2779" t="s">
        <v>695</v>
      </c>
      <c r="D2779" s="2">
        <v>35099</v>
      </c>
      <c r="N2779">
        <v>751.04158811565901</v>
      </c>
      <c r="O2779">
        <v>-13429.3627347315</v>
      </c>
      <c r="P2779">
        <v>-2716407.0149447802</v>
      </c>
    </row>
    <row r="2780" spans="1:16" x14ac:dyDescent="0.25">
      <c r="A2780" t="s">
        <v>689</v>
      </c>
      <c r="B2780" t="s">
        <v>694</v>
      </c>
      <c r="C2780" t="s">
        <v>695</v>
      </c>
      <c r="D2780" s="2">
        <v>35069</v>
      </c>
      <c r="N2780">
        <v>751.37754312538004</v>
      </c>
      <c r="O2780">
        <v>-13444.2770863608</v>
      </c>
      <c r="P2780">
        <v>-2719517.4299268899</v>
      </c>
    </row>
    <row r="2781" spans="1:16" x14ac:dyDescent="0.25">
      <c r="A2781" t="s">
        <v>689</v>
      </c>
      <c r="B2781" t="s">
        <v>694</v>
      </c>
      <c r="C2781" t="s">
        <v>695</v>
      </c>
      <c r="D2781" s="2">
        <v>35251</v>
      </c>
      <c r="N2781">
        <v>751.71349813510005</v>
      </c>
      <c r="O2781">
        <v>-13459.191437990101</v>
      </c>
      <c r="P2781">
        <v>-2722627.84490899</v>
      </c>
    </row>
    <row r="2782" spans="1:16" x14ac:dyDescent="0.25">
      <c r="A2782" t="s">
        <v>689</v>
      </c>
      <c r="B2782" t="s">
        <v>694</v>
      </c>
      <c r="C2782" t="s">
        <v>695</v>
      </c>
      <c r="D2782" s="2">
        <v>35404</v>
      </c>
      <c r="N2782">
        <v>752.04945314482097</v>
      </c>
      <c r="O2782">
        <v>-13474.1057896195</v>
      </c>
      <c r="P2782">
        <v>-2725738.25989109</v>
      </c>
    </row>
    <row r="2783" spans="1:16" x14ac:dyDescent="0.25">
      <c r="A2783" t="s">
        <v>689</v>
      </c>
      <c r="B2783" t="s">
        <v>694</v>
      </c>
      <c r="C2783" t="s">
        <v>695</v>
      </c>
      <c r="N2783">
        <v>752.38540815454098</v>
      </c>
      <c r="O2783">
        <v>-13489.0201412488</v>
      </c>
      <c r="P2783">
        <v>-2728848.6748731998</v>
      </c>
    </row>
    <row r="2784" spans="1:16" x14ac:dyDescent="0.25">
      <c r="A2784" t="s">
        <v>689</v>
      </c>
      <c r="B2784" t="s">
        <v>694</v>
      </c>
      <c r="C2784" t="s">
        <v>695</v>
      </c>
      <c r="D2784" s="2">
        <v>33276</v>
      </c>
      <c r="N2784">
        <v>752.72136316426202</v>
      </c>
      <c r="O2784">
        <v>-13503.934492878099</v>
      </c>
      <c r="P2784">
        <v>-2731959.0898552998</v>
      </c>
    </row>
    <row r="2785" spans="1:16" x14ac:dyDescent="0.25">
      <c r="A2785" t="s">
        <v>689</v>
      </c>
      <c r="B2785" t="s">
        <v>694</v>
      </c>
      <c r="C2785" t="s">
        <v>695</v>
      </c>
      <c r="N2785">
        <v>753.05731817398203</v>
      </c>
      <c r="O2785">
        <v>-13518.8488445075</v>
      </c>
      <c r="P2785">
        <v>-2735069.5048373998</v>
      </c>
    </row>
    <row r="2786" spans="1:16" x14ac:dyDescent="0.25">
      <c r="A2786" t="s">
        <v>689</v>
      </c>
      <c r="B2786" t="s">
        <v>694</v>
      </c>
      <c r="C2786" t="s">
        <v>695</v>
      </c>
      <c r="D2786" s="2">
        <v>33458</v>
      </c>
      <c r="N2786">
        <v>753.39327318370295</v>
      </c>
      <c r="O2786">
        <v>-13533.763196136801</v>
      </c>
      <c r="P2786">
        <v>-2738179.9198195101</v>
      </c>
    </row>
    <row r="2787" spans="1:16" x14ac:dyDescent="0.25">
      <c r="A2787" t="s">
        <v>689</v>
      </c>
      <c r="B2787" t="s">
        <v>694</v>
      </c>
      <c r="C2787" t="s">
        <v>695</v>
      </c>
      <c r="N2787">
        <v>753.72922819342295</v>
      </c>
      <c r="O2787">
        <v>-13548.677547766199</v>
      </c>
      <c r="P2787">
        <v>-2741290.3348016101</v>
      </c>
    </row>
    <row r="2788" spans="1:16" x14ac:dyDescent="0.25">
      <c r="A2788" t="s">
        <v>689</v>
      </c>
      <c r="B2788" t="s">
        <v>694</v>
      </c>
      <c r="C2788" t="s">
        <v>695</v>
      </c>
      <c r="N2788">
        <v>754.06518320314399</v>
      </c>
      <c r="O2788">
        <v>-13563.5918993955</v>
      </c>
      <c r="P2788">
        <v>-2744400.7497837101</v>
      </c>
    </row>
    <row r="2789" spans="1:16" x14ac:dyDescent="0.25">
      <c r="A2789" t="s">
        <v>689</v>
      </c>
      <c r="B2789" t="s">
        <v>694</v>
      </c>
      <c r="C2789" t="s">
        <v>695</v>
      </c>
      <c r="D2789" s="2">
        <v>33279</v>
      </c>
      <c r="N2789">
        <v>754.401138212864</v>
      </c>
      <c r="O2789">
        <v>-13578.506251024801</v>
      </c>
      <c r="P2789">
        <v>-2747511.1647658199</v>
      </c>
    </row>
    <row r="2790" spans="1:16" x14ac:dyDescent="0.25">
      <c r="A2790" t="s">
        <v>689</v>
      </c>
      <c r="B2790" t="s">
        <v>694</v>
      </c>
      <c r="C2790" t="s">
        <v>695</v>
      </c>
      <c r="D2790" s="2">
        <v>33552</v>
      </c>
      <c r="N2790">
        <v>754.73709322258401</v>
      </c>
      <c r="O2790">
        <v>-13593.4206026542</v>
      </c>
      <c r="P2790">
        <v>-2750621.5797479199</v>
      </c>
    </row>
    <row r="2791" spans="1:16" x14ac:dyDescent="0.25">
      <c r="A2791" t="s">
        <v>689</v>
      </c>
      <c r="B2791" t="s">
        <v>694</v>
      </c>
      <c r="C2791" t="s">
        <v>695</v>
      </c>
      <c r="N2791">
        <v>755.07304823230504</v>
      </c>
      <c r="O2791">
        <v>-13608.3349542835</v>
      </c>
      <c r="P2791">
        <v>-2753731.9947300302</v>
      </c>
    </row>
    <row r="2792" spans="1:16" x14ac:dyDescent="0.25">
      <c r="A2792" t="s">
        <v>689</v>
      </c>
      <c r="B2792" t="s">
        <v>694</v>
      </c>
      <c r="C2792" t="s">
        <v>695</v>
      </c>
      <c r="D2792" s="2">
        <v>33369</v>
      </c>
      <c r="N2792">
        <v>755.40900324202505</v>
      </c>
      <c r="O2792">
        <v>-13623.249305912799</v>
      </c>
      <c r="P2792">
        <v>-2756842.4097121302</v>
      </c>
    </row>
    <row r="2793" spans="1:16" x14ac:dyDescent="0.25">
      <c r="A2793" t="s">
        <v>689</v>
      </c>
      <c r="B2793" t="s">
        <v>694</v>
      </c>
      <c r="C2793" t="s">
        <v>695</v>
      </c>
      <c r="D2793" s="2">
        <v>33430</v>
      </c>
      <c r="N2793">
        <v>755.74495825174597</v>
      </c>
      <c r="O2793">
        <v>-13638.1636575422</v>
      </c>
      <c r="P2793">
        <v>-2759952.8246942302</v>
      </c>
    </row>
    <row r="2794" spans="1:16" x14ac:dyDescent="0.25">
      <c r="A2794" t="s">
        <v>689</v>
      </c>
      <c r="B2794" t="s">
        <v>694</v>
      </c>
      <c r="C2794" t="s">
        <v>695</v>
      </c>
      <c r="N2794">
        <v>756.08091326146598</v>
      </c>
      <c r="O2794">
        <v>-13653.078009171501</v>
      </c>
      <c r="P2794">
        <v>-2763063.23967634</v>
      </c>
    </row>
    <row r="2795" spans="1:16" x14ac:dyDescent="0.25">
      <c r="A2795" t="s">
        <v>689</v>
      </c>
      <c r="B2795" t="s">
        <v>694</v>
      </c>
      <c r="C2795" t="s">
        <v>695</v>
      </c>
      <c r="D2795" s="2">
        <v>33281</v>
      </c>
      <c r="N2795">
        <v>756.41686827118701</v>
      </c>
      <c r="O2795">
        <v>-13667.992360800899</v>
      </c>
      <c r="P2795">
        <v>-2766173.65465844</v>
      </c>
    </row>
    <row r="2796" spans="1:16" x14ac:dyDescent="0.25">
      <c r="A2796" t="s">
        <v>689</v>
      </c>
      <c r="B2796" t="s">
        <v>694</v>
      </c>
      <c r="C2796" t="s">
        <v>695</v>
      </c>
      <c r="D2796" s="2">
        <v>33554</v>
      </c>
      <c r="N2796">
        <v>756.75282328090702</v>
      </c>
      <c r="O2796">
        <v>-13682.9067124302</v>
      </c>
      <c r="P2796">
        <v>-2769284.0696405401</v>
      </c>
    </row>
    <row r="2797" spans="1:16" x14ac:dyDescent="0.25">
      <c r="A2797" t="s">
        <v>689</v>
      </c>
      <c r="B2797" t="s">
        <v>694</v>
      </c>
      <c r="C2797" t="s">
        <v>695</v>
      </c>
      <c r="N2797">
        <v>757.08877829062703</v>
      </c>
      <c r="O2797">
        <v>-13697.821064059501</v>
      </c>
      <c r="P2797">
        <v>-2772394.4846226498</v>
      </c>
    </row>
    <row r="2798" spans="1:16" x14ac:dyDescent="0.25">
      <c r="A2798" t="s">
        <v>689</v>
      </c>
      <c r="B2798" t="s">
        <v>694</v>
      </c>
      <c r="C2798" t="s">
        <v>695</v>
      </c>
      <c r="N2798">
        <v>757.42473330034704</v>
      </c>
      <c r="O2798">
        <v>-13712.7354156889</v>
      </c>
      <c r="P2798">
        <v>-2775504.8996047499</v>
      </c>
    </row>
    <row r="2799" spans="1:16" x14ac:dyDescent="0.25">
      <c r="A2799" t="s">
        <v>689</v>
      </c>
      <c r="B2799" t="s">
        <v>694</v>
      </c>
      <c r="C2799" t="s">
        <v>695</v>
      </c>
      <c r="D2799" s="2">
        <v>33726</v>
      </c>
      <c r="N2799">
        <v>757.76068831006899</v>
      </c>
      <c r="O2799">
        <v>-13727.6497673182</v>
      </c>
      <c r="P2799">
        <v>-2778615.3145868499</v>
      </c>
    </row>
    <row r="2800" spans="1:16" x14ac:dyDescent="0.25">
      <c r="A2800" t="s">
        <v>689</v>
      </c>
      <c r="B2800" t="s">
        <v>694</v>
      </c>
      <c r="C2800" t="s">
        <v>695</v>
      </c>
      <c r="N2800">
        <v>758.096643319789</v>
      </c>
      <c r="O2800">
        <v>-13742.564118947501</v>
      </c>
      <c r="P2800">
        <v>-2781725.7295689601</v>
      </c>
    </row>
    <row r="2801" spans="1:16" x14ac:dyDescent="0.25">
      <c r="A2801" t="s">
        <v>689</v>
      </c>
      <c r="B2801" t="s">
        <v>694</v>
      </c>
      <c r="C2801" t="s">
        <v>695</v>
      </c>
      <c r="D2801" s="2">
        <v>33639</v>
      </c>
      <c r="N2801">
        <v>758.43259832951003</v>
      </c>
      <c r="O2801">
        <v>-13757.4784705769</v>
      </c>
      <c r="P2801">
        <v>-2784836.1445510602</v>
      </c>
    </row>
    <row r="2802" spans="1:16" x14ac:dyDescent="0.25">
      <c r="A2802" t="s">
        <v>689</v>
      </c>
      <c r="B2802" t="s">
        <v>694</v>
      </c>
      <c r="C2802" t="s">
        <v>695</v>
      </c>
      <c r="N2802">
        <v>758.76855333923004</v>
      </c>
      <c r="O2802">
        <v>-13772.3928222062</v>
      </c>
      <c r="P2802">
        <v>-2787946.5595331602</v>
      </c>
    </row>
    <row r="2803" spans="1:16" x14ac:dyDescent="0.25">
      <c r="A2803" t="s">
        <v>689</v>
      </c>
      <c r="B2803" t="s">
        <v>694</v>
      </c>
      <c r="C2803" t="s">
        <v>695</v>
      </c>
      <c r="D2803" s="2">
        <v>33640</v>
      </c>
      <c r="N2803">
        <v>759.10450834895096</v>
      </c>
      <c r="O2803">
        <v>-13787.307173835599</v>
      </c>
      <c r="P2803">
        <v>-2791056.97451527</v>
      </c>
    </row>
    <row r="2804" spans="1:16" x14ac:dyDescent="0.25">
      <c r="A2804" t="s">
        <v>689</v>
      </c>
      <c r="B2804" t="s">
        <v>694</v>
      </c>
      <c r="C2804" t="s">
        <v>695</v>
      </c>
      <c r="D2804" s="2">
        <v>33822</v>
      </c>
      <c r="N2804">
        <v>759.44046335867097</v>
      </c>
      <c r="O2804">
        <v>-13802.2215254649</v>
      </c>
      <c r="P2804">
        <v>-2794167.38949737</v>
      </c>
    </row>
    <row r="2805" spans="1:16" x14ac:dyDescent="0.25">
      <c r="A2805" t="s">
        <v>689</v>
      </c>
      <c r="B2805" t="s">
        <v>694</v>
      </c>
      <c r="C2805" t="s">
        <v>695</v>
      </c>
      <c r="D2805" s="2">
        <v>33670</v>
      </c>
      <c r="N2805">
        <v>759.77641836839098</v>
      </c>
      <c r="O2805">
        <v>-13817.135877094201</v>
      </c>
      <c r="P2805">
        <v>-2797277.8044794798</v>
      </c>
    </row>
    <row r="2806" spans="1:16" x14ac:dyDescent="0.25">
      <c r="A2806" t="s">
        <v>689</v>
      </c>
      <c r="B2806" t="s">
        <v>694</v>
      </c>
      <c r="C2806" t="s">
        <v>695</v>
      </c>
      <c r="D2806" s="2">
        <v>33643</v>
      </c>
      <c r="N2806">
        <v>760.11237337811201</v>
      </c>
      <c r="O2806">
        <v>-13832.0502287236</v>
      </c>
      <c r="P2806">
        <v>-2800388.2194615798</v>
      </c>
    </row>
    <row r="2807" spans="1:16" x14ac:dyDescent="0.25">
      <c r="A2807" t="s">
        <v>689</v>
      </c>
      <c r="B2807" t="s">
        <v>694</v>
      </c>
      <c r="C2807" t="s">
        <v>695</v>
      </c>
      <c r="D2807" s="2">
        <v>33644</v>
      </c>
      <c r="N2807">
        <v>760.44832838783202</v>
      </c>
      <c r="O2807">
        <v>-13846.9645803529</v>
      </c>
      <c r="P2807">
        <v>-2803498.6344436798</v>
      </c>
    </row>
    <row r="2808" spans="1:16" x14ac:dyDescent="0.25">
      <c r="A2808" t="s">
        <v>689</v>
      </c>
      <c r="B2808" t="s">
        <v>694</v>
      </c>
      <c r="C2808" t="s">
        <v>695</v>
      </c>
      <c r="D2808" s="2">
        <v>33645</v>
      </c>
      <c r="N2808">
        <v>760.78428339755305</v>
      </c>
      <c r="O2808">
        <v>-13861.878931982201</v>
      </c>
      <c r="P2808">
        <v>-2806609.0494257901</v>
      </c>
    </row>
    <row r="2809" spans="1:16" x14ac:dyDescent="0.25">
      <c r="A2809" t="s">
        <v>689</v>
      </c>
      <c r="B2809" t="s">
        <v>694</v>
      </c>
      <c r="C2809" t="s">
        <v>695</v>
      </c>
      <c r="D2809" s="2">
        <v>33646</v>
      </c>
      <c r="N2809">
        <v>761.12023840727295</v>
      </c>
      <c r="O2809">
        <v>-13876.7932836116</v>
      </c>
      <c r="P2809">
        <v>-2809719.4644078901</v>
      </c>
    </row>
    <row r="2810" spans="1:16" x14ac:dyDescent="0.25">
      <c r="A2810" t="s">
        <v>689</v>
      </c>
      <c r="B2810" t="s">
        <v>694</v>
      </c>
      <c r="C2810" t="s">
        <v>695</v>
      </c>
      <c r="N2810">
        <v>761.45619341699398</v>
      </c>
      <c r="O2810">
        <v>-13891.7076352409</v>
      </c>
      <c r="P2810">
        <v>-2812829.8793899901</v>
      </c>
    </row>
    <row r="2811" spans="1:16" x14ac:dyDescent="0.25">
      <c r="A2811" t="s">
        <v>689</v>
      </c>
      <c r="B2811" t="s">
        <v>694</v>
      </c>
      <c r="C2811" t="s">
        <v>695</v>
      </c>
      <c r="D2811" s="2">
        <v>33970</v>
      </c>
      <c r="N2811">
        <v>761.79214842671399</v>
      </c>
      <c r="O2811">
        <v>-13906.621986870299</v>
      </c>
      <c r="P2811">
        <v>-2815940.2943720999</v>
      </c>
    </row>
    <row r="2812" spans="1:16" x14ac:dyDescent="0.25">
      <c r="A2812" t="s">
        <v>689</v>
      </c>
      <c r="B2812" t="s">
        <v>694</v>
      </c>
      <c r="C2812" t="s">
        <v>695</v>
      </c>
      <c r="N2812">
        <v>762.12810343643503</v>
      </c>
      <c r="O2812">
        <v>-13921.5363384996</v>
      </c>
      <c r="P2812">
        <v>-2819050.7093541999</v>
      </c>
    </row>
    <row r="2813" spans="1:16" x14ac:dyDescent="0.25">
      <c r="A2813" t="s">
        <v>689</v>
      </c>
      <c r="B2813" t="s">
        <v>694</v>
      </c>
      <c r="C2813" t="s">
        <v>695</v>
      </c>
      <c r="D2813" s="2">
        <v>34185</v>
      </c>
      <c r="N2813">
        <v>762.46405844615504</v>
      </c>
      <c r="O2813">
        <v>-13936.450690128901</v>
      </c>
      <c r="P2813">
        <v>-2822161.1243363</v>
      </c>
    </row>
    <row r="2814" spans="1:16" x14ac:dyDescent="0.25">
      <c r="A2814" t="s">
        <v>689</v>
      </c>
      <c r="B2814" t="s">
        <v>694</v>
      </c>
      <c r="C2814" t="s">
        <v>695</v>
      </c>
      <c r="N2814">
        <v>762.80001345587596</v>
      </c>
      <c r="O2814">
        <v>-13951.365041758299</v>
      </c>
      <c r="P2814">
        <v>-2825271.5393184102</v>
      </c>
    </row>
    <row r="2815" spans="1:16" x14ac:dyDescent="0.25">
      <c r="A2815" t="s">
        <v>689</v>
      </c>
      <c r="B2815" t="s">
        <v>694</v>
      </c>
      <c r="C2815" t="s">
        <v>695</v>
      </c>
      <c r="D2815" s="2">
        <v>34033</v>
      </c>
      <c r="N2815">
        <v>763.13596846559597</v>
      </c>
      <c r="O2815">
        <v>-13966.2793933876</v>
      </c>
      <c r="P2815">
        <v>-2828381.9543005102</v>
      </c>
    </row>
    <row r="2816" spans="1:16" x14ac:dyDescent="0.25">
      <c r="A2816" t="s">
        <v>689</v>
      </c>
      <c r="B2816" t="s">
        <v>694</v>
      </c>
      <c r="C2816" t="s">
        <v>695</v>
      </c>
      <c r="N2816">
        <v>763.471923475317</v>
      </c>
      <c r="O2816">
        <v>-13981.193745017001</v>
      </c>
      <c r="P2816">
        <v>-2831492.3692826098</v>
      </c>
    </row>
    <row r="2817" spans="1:16" x14ac:dyDescent="0.25">
      <c r="A2817" t="s">
        <v>689</v>
      </c>
      <c r="B2817" t="s">
        <v>694</v>
      </c>
      <c r="C2817" t="s">
        <v>695</v>
      </c>
      <c r="N2817">
        <v>763.80787848503701</v>
      </c>
      <c r="O2817">
        <v>-13996.1080966463</v>
      </c>
      <c r="P2817">
        <v>-2834602.78426472</v>
      </c>
    </row>
    <row r="2818" spans="1:16" x14ac:dyDescent="0.25">
      <c r="A2818" t="s">
        <v>689</v>
      </c>
      <c r="B2818" t="s">
        <v>694</v>
      </c>
      <c r="C2818" t="s">
        <v>695</v>
      </c>
      <c r="D2818" s="2">
        <v>34131</v>
      </c>
      <c r="N2818">
        <v>764.14383349475804</v>
      </c>
      <c r="O2818">
        <v>-14011.0224482756</v>
      </c>
      <c r="P2818">
        <v>-2837713.1992468201</v>
      </c>
    </row>
    <row r="2819" spans="1:16" x14ac:dyDescent="0.25">
      <c r="A2819" t="s">
        <v>689</v>
      </c>
      <c r="B2819" t="s">
        <v>694</v>
      </c>
      <c r="C2819" t="s">
        <v>695</v>
      </c>
      <c r="N2819">
        <v>764.47978850447805</v>
      </c>
      <c r="O2819">
        <v>-14025.936799904999</v>
      </c>
      <c r="P2819">
        <v>-2840823.6142289299</v>
      </c>
    </row>
    <row r="2820" spans="1:16" x14ac:dyDescent="0.25">
      <c r="A2820" t="s">
        <v>689</v>
      </c>
      <c r="B2820" t="s">
        <v>694</v>
      </c>
      <c r="C2820" t="s">
        <v>695</v>
      </c>
      <c r="N2820">
        <v>764.81574351419704</v>
      </c>
      <c r="O2820">
        <v>-14040.8511515343</v>
      </c>
      <c r="P2820">
        <v>-2843934.0292110299</v>
      </c>
    </row>
    <row r="2821" spans="1:16" x14ac:dyDescent="0.25">
      <c r="A2821" t="s">
        <v>689</v>
      </c>
      <c r="B2821" t="s">
        <v>694</v>
      </c>
      <c r="C2821" t="s">
        <v>695</v>
      </c>
      <c r="N2821">
        <v>765.15169852391898</v>
      </c>
      <c r="O2821">
        <v>-14055.7655031636</v>
      </c>
      <c r="P2821">
        <v>-2847044.4441931299</v>
      </c>
    </row>
    <row r="2822" spans="1:16" x14ac:dyDescent="0.25">
      <c r="A2822" t="s">
        <v>689</v>
      </c>
      <c r="B2822" t="s">
        <v>694</v>
      </c>
      <c r="C2822" t="s">
        <v>695</v>
      </c>
      <c r="D2822" s="2">
        <v>34012</v>
      </c>
      <c r="N2822">
        <v>765.48765353363899</v>
      </c>
      <c r="O2822">
        <v>-14070.679854792999</v>
      </c>
      <c r="P2822">
        <v>-2850154.8591752402</v>
      </c>
    </row>
    <row r="2823" spans="1:16" x14ac:dyDescent="0.25">
      <c r="A2823" t="s">
        <v>689</v>
      </c>
      <c r="B2823" t="s">
        <v>694</v>
      </c>
      <c r="C2823" t="s">
        <v>695</v>
      </c>
      <c r="D2823" s="2">
        <v>34071</v>
      </c>
      <c r="N2823">
        <v>765.82360854336002</v>
      </c>
      <c r="O2823">
        <v>-14085.5942064223</v>
      </c>
      <c r="P2823">
        <v>-2853265.2741573402</v>
      </c>
    </row>
    <row r="2824" spans="1:16" x14ac:dyDescent="0.25">
      <c r="A2824" t="s">
        <v>689</v>
      </c>
      <c r="B2824" t="s">
        <v>694</v>
      </c>
      <c r="C2824" t="s">
        <v>695</v>
      </c>
      <c r="N2824">
        <v>766.15956355308003</v>
      </c>
      <c r="O2824">
        <v>-14100.508558051701</v>
      </c>
      <c r="P2824">
        <v>-2856375.6891394402</v>
      </c>
    </row>
    <row r="2825" spans="1:16" x14ac:dyDescent="0.25">
      <c r="A2825" t="s">
        <v>689</v>
      </c>
      <c r="B2825" t="s">
        <v>694</v>
      </c>
      <c r="C2825" t="s">
        <v>695</v>
      </c>
      <c r="N2825">
        <v>766.49551856280004</v>
      </c>
      <c r="O2825">
        <v>-14115.422909681</v>
      </c>
      <c r="P2825">
        <v>-2859486.10412155</v>
      </c>
    </row>
    <row r="2826" spans="1:16" x14ac:dyDescent="0.25">
      <c r="A2826" t="s">
        <v>689</v>
      </c>
      <c r="B2826" t="s">
        <v>694</v>
      </c>
      <c r="C2826" t="s">
        <v>695</v>
      </c>
      <c r="D2826" s="2">
        <v>34486</v>
      </c>
      <c r="N2826">
        <v>766.83147357252096</v>
      </c>
      <c r="O2826">
        <v>-14130.3372613103</v>
      </c>
      <c r="P2826">
        <v>-2862596.51910365</v>
      </c>
    </row>
    <row r="2827" spans="1:16" x14ac:dyDescent="0.25">
      <c r="A2827" t="s">
        <v>689</v>
      </c>
      <c r="B2827" t="s">
        <v>694</v>
      </c>
      <c r="C2827" t="s">
        <v>695</v>
      </c>
      <c r="N2827">
        <v>767.167428582242</v>
      </c>
      <c r="O2827">
        <v>-14145.251612939701</v>
      </c>
      <c r="P2827">
        <v>-2865706.93408575</v>
      </c>
    </row>
    <row r="2828" spans="1:16" x14ac:dyDescent="0.25">
      <c r="A2828" t="s">
        <v>689</v>
      </c>
      <c r="B2828" t="s">
        <v>694</v>
      </c>
      <c r="C2828" t="s">
        <v>695</v>
      </c>
      <c r="N2828">
        <v>767.50338359196201</v>
      </c>
      <c r="O2828">
        <v>-14160.165964569</v>
      </c>
      <c r="P2828">
        <v>-2868817.3490678598</v>
      </c>
    </row>
    <row r="2829" spans="1:16" x14ac:dyDescent="0.25">
      <c r="A2829" t="s">
        <v>689</v>
      </c>
      <c r="B2829" t="s">
        <v>694</v>
      </c>
      <c r="C2829" t="s">
        <v>695</v>
      </c>
      <c r="N2829">
        <v>767.83933860168304</v>
      </c>
      <c r="O2829">
        <v>-14175.0803161983</v>
      </c>
      <c r="P2829">
        <v>-2871927.7640499598</v>
      </c>
    </row>
    <row r="2830" spans="1:16" x14ac:dyDescent="0.25">
      <c r="A2830" t="s">
        <v>689</v>
      </c>
      <c r="B2830" t="s">
        <v>694</v>
      </c>
      <c r="C2830" t="s">
        <v>695</v>
      </c>
      <c r="N2830">
        <v>768.17529361140305</v>
      </c>
      <c r="O2830">
        <v>-14189.994667827699</v>
      </c>
      <c r="P2830">
        <v>-2875038.1790320599</v>
      </c>
    </row>
    <row r="2831" spans="1:16" x14ac:dyDescent="0.25">
      <c r="A2831" t="s">
        <v>689</v>
      </c>
      <c r="B2831" t="s">
        <v>694</v>
      </c>
      <c r="C2831" t="s">
        <v>695</v>
      </c>
      <c r="N2831">
        <v>768.51124862112397</v>
      </c>
      <c r="O2831">
        <v>-14204.909019457</v>
      </c>
      <c r="P2831">
        <v>-2878148.5940141701</v>
      </c>
    </row>
    <row r="2832" spans="1:16" x14ac:dyDescent="0.25">
      <c r="A2832" t="s">
        <v>689</v>
      </c>
      <c r="B2832" t="s">
        <v>694</v>
      </c>
      <c r="C2832" t="s">
        <v>695</v>
      </c>
      <c r="N2832">
        <v>768.84720363084398</v>
      </c>
      <c r="O2832">
        <v>-14219.823371086401</v>
      </c>
      <c r="P2832">
        <v>-2881259.0089962701</v>
      </c>
    </row>
    <row r="2833" spans="1:16" x14ac:dyDescent="0.25">
      <c r="A2833" t="s">
        <v>689</v>
      </c>
      <c r="B2833" t="s">
        <v>694</v>
      </c>
      <c r="C2833" t="s">
        <v>695</v>
      </c>
      <c r="N2833">
        <v>769.18315864056501</v>
      </c>
      <c r="O2833">
        <v>-14234.737722715699</v>
      </c>
      <c r="P2833">
        <v>-2884369.4239783799</v>
      </c>
    </row>
    <row r="2834" spans="1:16" x14ac:dyDescent="0.25">
      <c r="A2834" t="s">
        <v>689</v>
      </c>
      <c r="B2834" t="s">
        <v>694</v>
      </c>
      <c r="C2834" t="s">
        <v>695</v>
      </c>
      <c r="N2834">
        <v>769.51911365028502</v>
      </c>
      <c r="O2834">
        <v>-14249.652074345</v>
      </c>
      <c r="P2834">
        <v>-2887479.8389604799</v>
      </c>
    </row>
    <row r="2835" spans="1:16" x14ac:dyDescent="0.25">
      <c r="A2835" t="s">
        <v>689</v>
      </c>
      <c r="B2835" t="s">
        <v>694</v>
      </c>
      <c r="C2835" t="s">
        <v>695</v>
      </c>
      <c r="N2835">
        <v>769.85506866000605</v>
      </c>
      <c r="O2835">
        <v>-14264.566425974401</v>
      </c>
      <c r="P2835">
        <v>-2890590.25394258</v>
      </c>
    </row>
    <row r="2836" spans="1:16" x14ac:dyDescent="0.25">
      <c r="A2836" t="s">
        <v>689</v>
      </c>
      <c r="B2836" t="s">
        <v>694</v>
      </c>
      <c r="C2836" t="s">
        <v>695</v>
      </c>
      <c r="N2836">
        <v>770.19102366972595</v>
      </c>
      <c r="O2836">
        <v>-14279.4807776037</v>
      </c>
      <c r="P2836">
        <v>-2893700.6689246902</v>
      </c>
    </row>
    <row r="2837" spans="1:16" x14ac:dyDescent="0.25">
      <c r="A2837" t="s">
        <v>689</v>
      </c>
      <c r="B2837" t="s">
        <v>694</v>
      </c>
      <c r="C2837" t="s">
        <v>695</v>
      </c>
      <c r="N2837">
        <v>770.52697867944596</v>
      </c>
      <c r="O2837">
        <v>-14294.395129233</v>
      </c>
      <c r="P2837">
        <v>-2896811.0839067898</v>
      </c>
    </row>
    <row r="2838" spans="1:16" x14ac:dyDescent="0.25">
      <c r="A2838" t="s">
        <v>689</v>
      </c>
      <c r="B2838" t="s">
        <v>694</v>
      </c>
      <c r="C2838" t="s">
        <v>695</v>
      </c>
      <c r="D2838" s="2">
        <v>34527</v>
      </c>
      <c r="N2838">
        <v>770.86293368916699</v>
      </c>
      <c r="O2838">
        <v>-14309.309480862399</v>
      </c>
      <c r="P2838">
        <v>-2899921.4988888898</v>
      </c>
    </row>
    <row r="2839" spans="1:16" x14ac:dyDescent="0.25">
      <c r="A2839" t="s">
        <v>689</v>
      </c>
      <c r="B2839" t="s">
        <v>694</v>
      </c>
      <c r="C2839" t="s">
        <v>695</v>
      </c>
      <c r="N2839">
        <v>771.198888698887</v>
      </c>
      <c r="O2839">
        <v>-14324.2238324917</v>
      </c>
      <c r="P2839">
        <v>-2903031.9138710001</v>
      </c>
    </row>
    <row r="2840" spans="1:16" x14ac:dyDescent="0.25">
      <c r="A2840" t="s">
        <v>689</v>
      </c>
      <c r="B2840" t="s">
        <v>694</v>
      </c>
      <c r="C2840" t="s">
        <v>695</v>
      </c>
      <c r="D2840" s="2">
        <v>34700</v>
      </c>
      <c r="N2840">
        <v>771.53484370860804</v>
      </c>
      <c r="O2840">
        <v>-14339.1381841211</v>
      </c>
      <c r="P2840">
        <v>-2906142.3288531001</v>
      </c>
    </row>
    <row r="2841" spans="1:16" x14ac:dyDescent="0.25">
      <c r="A2841" t="s">
        <v>689</v>
      </c>
      <c r="B2841" t="s">
        <v>694</v>
      </c>
      <c r="C2841" t="s">
        <v>695</v>
      </c>
      <c r="N2841">
        <v>771.87079871832805</v>
      </c>
      <c r="O2841">
        <v>-14354.052535750399</v>
      </c>
      <c r="P2841">
        <v>-2909252.7438352001</v>
      </c>
    </row>
    <row r="2842" spans="1:16" x14ac:dyDescent="0.25">
      <c r="A2842" t="s">
        <v>689</v>
      </c>
      <c r="B2842" t="s">
        <v>694</v>
      </c>
      <c r="C2842" t="s">
        <v>695</v>
      </c>
      <c r="D2842" s="2">
        <v>35006</v>
      </c>
      <c r="N2842">
        <v>772.20675372804897</v>
      </c>
      <c r="O2842">
        <v>-14368.9668873797</v>
      </c>
      <c r="P2842">
        <v>-2912363.1588173099</v>
      </c>
    </row>
    <row r="2843" spans="1:16" x14ac:dyDescent="0.25">
      <c r="A2843" t="s">
        <v>689</v>
      </c>
      <c r="B2843" t="s">
        <v>694</v>
      </c>
      <c r="C2843" t="s">
        <v>695</v>
      </c>
      <c r="N2843">
        <v>772.54270873776898</v>
      </c>
      <c r="O2843">
        <v>-14383.881239009101</v>
      </c>
      <c r="P2843">
        <v>-2915473.5737994099</v>
      </c>
    </row>
    <row r="2844" spans="1:16" x14ac:dyDescent="0.25">
      <c r="A2844" t="s">
        <v>689</v>
      </c>
      <c r="B2844" t="s">
        <v>694</v>
      </c>
      <c r="C2844" t="s">
        <v>695</v>
      </c>
      <c r="D2844" s="2">
        <v>34976</v>
      </c>
      <c r="N2844">
        <v>772.87866374749001</v>
      </c>
      <c r="O2844">
        <v>-14398.7955906384</v>
      </c>
      <c r="P2844">
        <v>-2918583.9887815099</v>
      </c>
    </row>
    <row r="2845" spans="1:16" x14ac:dyDescent="0.25">
      <c r="A2845" t="s">
        <v>689</v>
      </c>
      <c r="B2845" t="s">
        <v>694</v>
      </c>
      <c r="C2845" t="s">
        <v>695</v>
      </c>
      <c r="N2845">
        <v>773.21461875721002</v>
      </c>
      <c r="O2845">
        <v>-14413.7099422677</v>
      </c>
      <c r="P2845">
        <v>-2921694.4037636202</v>
      </c>
    </row>
    <row r="2846" spans="1:16" x14ac:dyDescent="0.25">
      <c r="A2846" t="s">
        <v>689</v>
      </c>
      <c r="B2846" t="s">
        <v>694</v>
      </c>
      <c r="C2846" t="s">
        <v>695</v>
      </c>
      <c r="N2846">
        <v>773.55057376693105</v>
      </c>
      <c r="O2846">
        <v>-14428.624293897101</v>
      </c>
      <c r="P2846">
        <v>-2924804.8187457202</v>
      </c>
    </row>
    <row r="2847" spans="1:16" x14ac:dyDescent="0.25">
      <c r="A2847" t="s">
        <v>689</v>
      </c>
      <c r="B2847" t="s">
        <v>694</v>
      </c>
      <c r="C2847" t="s">
        <v>695</v>
      </c>
      <c r="N2847">
        <v>773.88652877665004</v>
      </c>
      <c r="O2847">
        <v>-14443.5386455264</v>
      </c>
      <c r="P2847">
        <v>-2927915.23372783</v>
      </c>
    </row>
    <row r="2848" spans="1:16" x14ac:dyDescent="0.25">
      <c r="A2848" t="s">
        <v>689</v>
      </c>
      <c r="B2848" t="s">
        <v>694</v>
      </c>
      <c r="C2848" t="s">
        <v>695</v>
      </c>
      <c r="N2848">
        <v>774.22248378637198</v>
      </c>
      <c r="O2848">
        <v>-14458.4529971558</v>
      </c>
      <c r="P2848">
        <v>-2931025.64870993</v>
      </c>
    </row>
    <row r="2849" spans="1:16" x14ac:dyDescent="0.25">
      <c r="A2849" t="s">
        <v>689</v>
      </c>
      <c r="B2849" t="s">
        <v>694</v>
      </c>
      <c r="C2849" t="s">
        <v>695</v>
      </c>
      <c r="N2849">
        <v>774.55843879609199</v>
      </c>
      <c r="O2849">
        <v>-14473.367348785099</v>
      </c>
      <c r="P2849">
        <v>-2934136.06369203</v>
      </c>
    </row>
    <row r="2850" spans="1:16" x14ac:dyDescent="0.25">
      <c r="A2850" t="s">
        <v>689</v>
      </c>
      <c r="B2850" t="s">
        <v>694</v>
      </c>
      <c r="C2850" t="s">
        <v>695</v>
      </c>
      <c r="D2850" s="2">
        <v>34705</v>
      </c>
      <c r="N2850">
        <v>774.89439380581302</v>
      </c>
      <c r="O2850">
        <v>-14488.2817004144</v>
      </c>
      <c r="P2850">
        <v>-2937246.4786741398</v>
      </c>
    </row>
    <row r="2851" spans="1:16" x14ac:dyDescent="0.25">
      <c r="A2851" t="s">
        <v>689</v>
      </c>
      <c r="B2851" t="s">
        <v>694</v>
      </c>
      <c r="C2851" t="s">
        <v>695</v>
      </c>
      <c r="D2851" s="2">
        <v>34978</v>
      </c>
      <c r="N2851">
        <v>775.23034881553303</v>
      </c>
      <c r="O2851">
        <v>-14503.196052043801</v>
      </c>
      <c r="P2851">
        <v>-2940356.8936562398</v>
      </c>
    </row>
    <row r="2852" spans="1:16" x14ac:dyDescent="0.25">
      <c r="A2852" t="s">
        <v>689</v>
      </c>
      <c r="B2852" t="s">
        <v>694</v>
      </c>
      <c r="C2852" t="s">
        <v>695</v>
      </c>
      <c r="N2852">
        <v>775.56630382525304</v>
      </c>
      <c r="O2852">
        <v>-14518.110403673099</v>
      </c>
      <c r="P2852">
        <v>-2943467.3086383399</v>
      </c>
    </row>
    <row r="2853" spans="1:16" x14ac:dyDescent="0.25">
      <c r="A2853" t="s">
        <v>689</v>
      </c>
      <c r="B2853" t="s">
        <v>694</v>
      </c>
      <c r="C2853" t="s">
        <v>695</v>
      </c>
      <c r="N2853">
        <v>775.90225883497396</v>
      </c>
      <c r="O2853">
        <v>-14533.0247553024</v>
      </c>
      <c r="P2853">
        <v>-2946577.7236204501</v>
      </c>
    </row>
    <row r="2854" spans="1:16" x14ac:dyDescent="0.25">
      <c r="A2854" t="s">
        <v>689</v>
      </c>
      <c r="B2854" t="s">
        <v>694</v>
      </c>
      <c r="C2854" t="s">
        <v>695</v>
      </c>
      <c r="N2854">
        <v>776.23821384469397</v>
      </c>
      <c r="O2854">
        <v>-14547.939106931801</v>
      </c>
      <c r="P2854">
        <v>-2949688.1386025501</v>
      </c>
    </row>
    <row r="2855" spans="1:16" x14ac:dyDescent="0.25">
      <c r="A2855" t="s">
        <v>689</v>
      </c>
      <c r="B2855" t="s">
        <v>694</v>
      </c>
      <c r="C2855" t="s">
        <v>695</v>
      </c>
      <c r="N2855">
        <v>776.57416885441501</v>
      </c>
      <c r="O2855">
        <v>-14562.8534585611</v>
      </c>
      <c r="P2855">
        <v>-2952798.5535846502</v>
      </c>
    </row>
    <row r="2856" spans="1:16" x14ac:dyDescent="0.25">
      <c r="A2856" t="s">
        <v>689</v>
      </c>
      <c r="B2856" t="s">
        <v>694</v>
      </c>
      <c r="C2856" t="s">
        <v>695</v>
      </c>
      <c r="D2856" s="2">
        <v>34738</v>
      </c>
      <c r="N2856">
        <v>776.91012386413502</v>
      </c>
      <c r="O2856">
        <v>-14577.7678101905</v>
      </c>
      <c r="P2856">
        <v>-2955908.96856676</v>
      </c>
    </row>
    <row r="2857" spans="1:16" x14ac:dyDescent="0.25">
      <c r="A2857" t="s">
        <v>689</v>
      </c>
      <c r="B2857" t="s">
        <v>694</v>
      </c>
      <c r="C2857" t="s">
        <v>695</v>
      </c>
      <c r="N2857">
        <v>777.24607887385605</v>
      </c>
      <c r="O2857">
        <v>-14592.682161819799</v>
      </c>
      <c r="P2857">
        <v>-2959019.38354886</v>
      </c>
    </row>
    <row r="2858" spans="1:16" x14ac:dyDescent="0.25">
      <c r="A2858" t="s">
        <v>689</v>
      </c>
      <c r="B2858" t="s">
        <v>694</v>
      </c>
      <c r="C2858" t="s">
        <v>695</v>
      </c>
      <c r="D2858" s="2">
        <v>34767</v>
      </c>
      <c r="N2858">
        <v>777.58203388357595</v>
      </c>
      <c r="O2858">
        <v>-14607.5965134491</v>
      </c>
      <c r="P2858">
        <v>-2962129.79853096</v>
      </c>
    </row>
    <row r="2859" spans="1:16" x14ac:dyDescent="0.25">
      <c r="A2859" t="s">
        <v>689</v>
      </c>
      <c r="B2859" t="s">
        <v>694</v>
      </c>
      <c r="C2859" t="s">
        <v>695</v>
      </c>
      <c r="D2859" s="2">
        <v>34828</v>
      </c>
      <c r="N2859">
        <v>777.91798889329698</v>
      </c>
      <c r="O2859">
        <v>-14622.510865078501</v>
      </c>
      <c r="P2859">
        <v>-2965240.2135130698</v>
      </c>
    </row>
    <row r="2860" spans="1:16" x14ac:dyDescent="0.25">
      <c r="A2860" t="s">
        <v>689</v>
      </c>
      <c r="B2860" t="s">
        <v>694</v>
      </c>
      <c r="C2860" t="s">
        <v>695</v>
      </c>
      <c r="D2860" s="2">
        <v>34799</v>
      </c>
      <c r="N2860">
        <v>778.25394390301699</v>
      </c>
      <c r="O2860">
        <v>-14637.425216707799</v>
      </c>
      <c r="P2860">
        <v>-2968350.6284951698</v>
      </c>
    </row>
    <row r="2861" spans="1:16" x14ac:dyDescent="0.25">
      <c r="A2861" t="s">
        <v>689</v>
      </c>
      <c r="B2861" t="s">
        <v>694</v>
      </c>
      <c r="C2861" t="s">
        <v>695</v>
      </c>
      <c r="N2861">
        <v>778.58989891273802</v>
      </c>
      <c r="O2861">
        <v>-14652.3395683371</v>
      </c>
      <c r="P2861">
        <v>-2971461.0434772801</v>
      </c>
    </row>
    <row r="2862" spans="1:16" x14ac:dyDescent="0.25">
      <c r="A2862" t="s">
        <v>689</v>
      </c>
      <c r="B2862" t="s">
        <v>694</v>
      </c>
      <c r="C2862" t="s">
        <v>695</v>
      </c>
      <c r="D2862" s="2">
        <v>34769</v>
      </c>
      <c r="N2862">
        <v>778.92585392245803</v>
      </c>
      <c r="O2862">
        <v>-14667.253919966501</v>
      </c>
      <c r="P2862">
        <v>-2974571.4584593801</v>
      </c>
    </row>
    <row r="2863" spans="1:16" x14ac:dyDescent="0.25">
      <c r="A2863" t="s">
        <v>689</v>
      </c>
      <c r="B2863" t="s">
        <v>694</v>
      </c>
      <c r="C2863" t="s">
        <v>695</v>
      </c>
      <c r="N2863">
        <v>779.26180893217895</v>
      </c>
      <c r="O2863">
        <v>-14682.1682715958</v>
      </c>
      <c r="P2863">
        <v>-2977681.8734414801</v>
      </c>
    </row>
    <row r="2864" spans="1:16" x14ac:dyDescent="0.25">
      <c r="A2864" t="s">
        <v>689</v>
      </c>
      <c r="B2864" t="s">
        <v>694</v>
      </c>
      <c r="C2864" t="s">
        <v>695</v>
      </c>
      <c r="N2864">
        <v>779.59776394189896</v>
      </c>
      <c r="O2864">
        <v>-14697.0826232252</v>
      </c>
      <c r="P2864">
        <v>-2980792.2884235899</v>
      </c>
    </row>
    <row r="2865" spans="1:16" x14ac:dyDescent="0.25">
      <c r="A2865" t="s">
        <v>689</v>
      </c>
      <c r="B2865" t="s">
        <v>694</v>
      </c>
      <c r="C2865" t="s">
        <v>695</v>
      </c>
      <c r="D2865" s="2">
        <v>34711</v>
      </c>
      <c r="N2865">
        <v>779.93371895161999</v>
      </c>
      <c r="O2865">
        <v>-14711.996974854501</v>
      </c>
      <c r="P2865">
        <v>-2983902.7034056899</v>
      </c>
    </row>
    <row r="2866" spans="1:16" x14ac:dyDescent="0.25">
      <c r="A2866" t="s">
        <v>689</v>
      </c>
      <c r="B2866" t="s">
        <v>694</v>
      </c>
      <c r="C2866" t="s">
        <v>695</v>
      </c>
      <c r="D2866" s="2">
        <v>34954</v>
      </c>
      <c r="N2866">
        <v>780.26967396134</v>
      </c>
      <c r="O2866">
        <v>-14726.9113264838</v>
      </c>
      <c r="P2866">
        <v>-2987013.1183877899</v>
      </c>
    </row>
    <row r="2867" spans="1:16" x14ac:dyDescent="0.25">
      <c r="A2867" t="s">
        <v>689</v>
      </c>
      <c r="B2867" t="s">
        <v>694</v>
      </c>
      <c r="C2867" t="s">
        <v>695</v>
      </c>
      <c r="N2867">
        <v>780.60562897106001</v>
      </c>
      <c r="O2867">
        <v>-14741.8256781132</v>
      </c>
      <c r="P2867">
        <v>-2990123.5333699002</v>
      </c>
    </row>
    <row r="2868" spans="1:16" x14ac:dyDescent="0.25">
      <c r="A2868" t="s">
        <v>689</v>
      </c>
      <c r="B2868" t="s">
        <v>694</v>
      </c>
      <c r="C2868" t="s">
        <v>695</v>
      </c>
      <c r="D2868" s="2">
        <v>35186</v>
      </c>
      <c r="N2868">
        <v>780.94158398078105</v>
      </c>
      <c r="O2868">
        <v>-14756.740029742499</v>
      </c>
      <c r="P2868">
        <v>-2993233.9483520002</v>
      </c>
    </row>
    <row r="2869" spans="1:16" x14ac:dyDescent="0.25">
      <c r="A2869" t="s">
        <v>689</v>
      </c>
      <c r="B2869" t="s">
        <v>694</v>
      </c>
      <c r="C2869" t="s">
        <v>695</v>
      </c>
      <c r="D2869" s="2">
        <v>35278</v>
      </c>
      <c r="N2869">
        <v>781.27753899050003</v>
      </c>
      <c r="O2869">
        <v>-14771.6543813719</v>
      </c>
      <c r="P2869">
        <v>-2996344.3633341002</v>
      </c>
    </row>
    <row r="2870" spans="1:16" x14ac:dyDescent="0.25">
      <c r="A2870" t="s">
        <v>689</v>
      </c>
      <c r="B2870" t="s">
        <v>694</v>
      </c>
      <c r="C2870" t="s">
        <v>695</v>
      </c>
      <c r="N2870">
        <v>781.61349400022198</v>
      </c>
      <c r="O2870">
        <v>-14786.568733001201</v>
      </c>
      <c r="P2870">
        <v>-2999454.77831621</v>
      </c>
    </row>
    <row r="2871" spans="1:16" x14ac:dyDescent="0.25">
      <c r="A2871" t="s">
        <v>689</v>
      </c>
      <c r="B2871" t="s">
        <v>694</v>
      </c>
      <c r="C2871" t="s">
        <v>695</v>
      </c>
      <c r="D2871" s="2">
        <v>35218</v>
      </c>
      <c r="N2871">
        <v>781.94944900994199</v>
      </c>
      <c r="O2871">
        <v>-14801.483084630499</v>
      </c>
      <c r="P2871">
        <v>-3002565.19329831</v>
      </c>
    </row>
    <row r="2872" spans="1:16" x14ac:dyDescent="0.25">
      <c r="A2872" t="s">
        <v>689</v>
      </c>
      <c r="B2872" t="s">
        <v>694</v>
      </c>
      <c r="C2872" t="s">
        <v>695</v>
      </c>
      <c r="D2872" s="2">
        <v>35371</v>
      </c>
      <c r="N2872">
        <v>782.28540401966302</v>
      </c>
      <c r="O2872">
        <v>-14816.3974362599</v>
      </c>
      <c r="P2872">
        <v>-3005675.6082804101</v>
      </c>
    </row>
    <row r="2873" spans="1:16" x14ac:dyDescent="0.25">
      <c r="A2873" t="s">
        <v>689</v>
      </c>
      <c r="B2873" t="s">
        <v>694</v>
      </c>
      <c r="C2873" t="s">
        <v>695</v>
      </c>
      <c r="D2873" s="2">
        <v>35401</v>
      </c>
      <c r="N2873">
        <v>782.62135902938303</v>
      </c>
      <c r="O2873">
        <v>-14831.311787889201</v>
      </c>
      <c r="P2873">
        <v>-3008786.0232625199</v>
      </c>
    </row>
    <row r="2874" spans="1:16" x14ac:dyDescent="0.25">
      <c r="A2874" t="s">
        <v>689</v>
      </c>
      <c r="B2874" t="s">
        <v>694</v>
      </c>
      <c r="C2874" t="s">
        <v>695</v>
      </c>
      <c r="N2874">
        <v>782.95731403910304</v>
      </c>
      <c r="O2874">
        <v>-14846.2261395185</v>
      </c>
      <c r="P2874">
        <v>-3011896.4382446199</v>
      </c>
    </row>
    <row r="2875" spans="1:16" x14ac:dyDescent="0.25">
      <c r="A2875" t="s">
        <v>689</v>
      </c>
      <c r="B2875" t="s">
        <v>694</v>
      </c>
      <c r="C2875" t="s">
        <v>695</v>
      </c>
      <c r="N2875">
        <v>783.29326904882396</v>
      </c>
      <c r="O2875">
        <v>-14861.1404911479</v>
      </c>
      <c r="P2875">
        <v>-3015006.8532267301</v>
      </c>
    </row>
    <row r="2876" spans="1:16" x14ac:dyDescent="0.25">
      <c r="A2876" t="s">
        <v>689</v>
      </c>
      <c r="B2876" t="s">
        <v>694</v>
      </c>
      <c r="C2876" t="s">
        <v>695</v>
      </c>
      <c r="D2876" s="2">
        <v>35098</v>
      </c>
      <c r="N2876">
        <v>783.62922405854499</v>
      </c>
      <c r="O2876">
        <v>-14876.054842777199</v>
      </c>
      <c r="P2876">
        <v>-3018117.2682088302</v>
      </c>
    </row>
    <row r="2877" spans="1:16" x14ac:dyDescent="0.25">
      <c r="A2877" t="s">
        <v>689</v>
      </c>
      <c r="B2877" t="s">
        <v>694</v>
      </c>
      <c r="C2877" t="s">
        <v>695</v>
      </c>
      <c r="D2877" s="2">
        <v>35249</v>
      </c>
      <c r="N2877">
        <v>783.965179068265</v>
      </c>
      <c r="O2877">
        <v>-14890.9691944066</v>
      </c>
      <c r="P2877">
        <v>-3021227.6831909302</v>
      </c>
    </row>
    <row r="2878" spans="1:16" x14ac:dyDescent="0.25">
      <c r="A2878" t="s">
        <v>689</v>
      </c>
      <c r="B2878" t="s">
        <v>694</v>
      </c>
      <c r="C2878" t="s">
        <v>695</v>
      </c>
      <c r="N2878">
        <v>784.30113407798603</v>
      </c>
      <c r="O2878">
        <v>-14905.883546035901</v>
      </c>
      <c r="P2878">
        <v>-3024338.09817304</v>
      </c>
    </row>
    <row r="2879" spans="1:16" x14ac:dyDescent="0.25">
      <c r="A2879" t="s">
        <v>689</v>
      </c>
      <c r="B2879" t="s">
        <v>694</v>
      </c>
      <c r="C2879" t="s">
        <v>695</v>
      </c>
      <c r="N2879">
        <v>784.63708908770604</v>
      </c>
      <c r="O2879">
        <v>-14920.797897665199</v>
      </c>
      <c r="P2879">
        <v>-3027448.51315514</v>
      </c>
    </row>
    <row r="2880" spans="1:16" x14ac:dyDescent="0.25">
      <c r="A2880" t="s">
        <v>689</v>
      </c>
      <c r="B2880" t="s">
        <v>694</v>
      </c>
      <c r="C2880" t="s">
        <v>695</v>
      </c>
      <c r="N2880">
        <v>784.97304409742696</v>
      </c>
      <c r="O2880">
        <v>-14935.7122492946</v>
      </c>
      <c r="P2880">
        <v>-3030558.92813724</v>
      </c>
    </row>
    <row r="2881" spans="1:16" x14ac:dyDescent="0.25">
      <c r="A2881" t="s">
        <v>689</v>
      </c>
      <c r="B2881" t="s">
        <v>694</v>
      </c>
      <c r="C2881" t="s">
        <v>695</v>
      </c>
      <c r="D2881" s="2">
        <v>35099</v>
      </c>
      <c r="N2881">
        <v>785.30899910714697</v>
      </c>
      <c r="O2881">
        <v>-14950.626600923901</v>
      </c>
      <c r="P2881">
        <v>-3033669.3431193498</v>
      </c>
    </row>
    <row r="2882" spans="1:16" x14ac:dyDescent="0.25">
      <c r="A2882" t="s">
        <v>689</v>
      </c>
      <c r="B2882" t="s">
        <v>694</v>
      </c>
      <c r="C2882" t="s">
        <v>695</v>
      </c>
      <c r="D2882" s="2">
        <v>35069</v>
      </c>
      <c r="N2882">
        <v>785.64495411686801</v>
      </c>
      <c r="O2882">
        <v>-14965.5409525532</v>
      </c>
      <c r="P2882">
        <v>-3036779.7581014498</v>
      </c>
    </row>
    <row r="2883" spans="1:16" x14ac:dyDescent="0.25">
      <c r="A2883" t="s">
        <v>689</v>
      </c>
      <c r="B2883" t="s">
        <v>694</v>
      </c>
      <c r="C2883" t="s">
        <v>695</v>
      </c>
      <c r="D2883" s="2">
        <v>35251</v>
      </c>
      <c r="N2883">
        <v>785.98090912658802</v>
      </c>
      <c r="O2883">
        <v>-14980.4553041826</v>
      </c>
      <c r="P2883">
        <v>-3039890.1730835498</v>
      </c>
    </row>
    <row r="2884" spans="1:16" x14ac:dyDescent="0.25">
      <c r="A2884" t="s">
        <v>689</v>
      </c>
      <c r="B2884" t="s">
        <v>694</v>
      </c>
      <c r="C2884" t="s">
        <v>695</v>
      </c>
      <c r="D2884" s="2">
        <v>35404</v>
      </c>
      <c r="N2884">
        <v>786.31686413630803</v>
      </c>
      <c r="O2884">
        <v>-14995.369655811901</v>
      </c>
      <c r="P2884">
        <v>-3043000.5880656601</v>
      </c>
    </row>
    <row r="2885" spans="1:16" x14ac:dyDescent="0.25">
      <c r="A2885" t="s">
        <v>689</v>
      </c>
      <c r="B2885" t="s">
        <v>694</v>
      </c>
      <c r="C2885" t="s">
        <v>695</v>
      </c>
      <c r="N2885">
        <v>786.65281914602895</v>
      </c>
      <c r="O2885">
        <v>-15010.2840074413</v>
      </c>
      <c r="P2885">
        <v>-3046111.0030477601</v>
      </c>
    </row>
    <row r="2886" spans="1:16" x14ac:dyDescent="0.25">
      <c r="A2886" t="s">
        <v>689</v>
      </c>
      <c r="B2886" t="s">
        <v>694</v>
      </c>
      <c r="C2886" t="s">
        <v>695</v>
      </c>
      <c r="D2886" s="2">
        <v>33276</v>
      </c>
      <c r="N2886">
        <v>786.98877415574896</v>
      </c>
      <c r="O2886">
        <v>-15025.1983590706</v>
      </c>
      <c r="P2886">
        <v>-3049221.4180298601</v>
      </c>
    </row>
    <row r="2887" spans="1:16" x14ac:dyDescent="0.25">
      <c r="A2887" t="s">
        <v>689</v>
      </c>
      <c r="B2887" t="s">
        <v>694</v>
      </c>
      <c r="C2887" t="s">
        <v>695</v>
      </c>
      <c r="N2887">
        <v>787.32472916546999</v>
      </c>
      <c r="O2887">
        <v>-15040.112710699899</v>
      </c>
      <c r="P2887">
        <v>-3052331.8330119699</v>
      </c>
    </row>
    <row r="2888" spans="1:16" x14ac:dyDescent="0.25">
      <c r="A2888" t="s">
        <v>689</v>
      </c>
      <c r="B2888" t="s">
        <v>694</v>
      </c>
      <c r="C2888" t="s">
        <v>695</v>
      </c>
      <c r="D2888" s="2">
        <v>33458</v>
      </c>
      <c r="N2888">
        <v>787.66068417519</v>
      </c>
      <c r="O2888">
        <v>-15055.0270623293</v>
      </c>
      <c r="P2888">
        <v>-3055442.2479940699</v>
      </c>
    </row>
    <row r="2889" spans="1:16" x14ac:dyDescent="0.25">
      <c r="A2889" t="s">
        <v>689</v>
      </c>
      <c r="B2889" t="s">
        <v>694</v>
      </c>
      <c r="C2889" t="s">
        <v>695</v>
      </c>
      <c r="N2889">
        <v>787.99663918491103</v>
      </c>
      <c r="O2889">
        <v>-15069.941413958601</v>
      </c>
      <c r="P2889">
        <v>-3058552.6629761802</v>
      </c>
    </row>
    <row r="2890" spans="1:16" x14ac:dyDescent="0.25">
      <c r="A2890" t="s">
        <v>689</v>
      </c>
      <c r="B2890" t="s">
        <v>694</v>
      </c>
      <c r="C2890" t="s">
        <v>695</v>
      </c>
      <c r="N2890">
        <v>788.33259419463104</v>
      </c>
      <c r="O2890">
        <v>-15084.855765587899</v>
      </c>
      <c r="P2890">
        <v>-3061663.0779582802</v>
      </c>
    </row>
    <row r="2891" spans="1:16" x14ac:dyDescent="0.25">
      <c r="A2891" t="s">
        <v>689</v>
      </c>
      <c r="B2891" t="s">
        <v>694</v>
      </c>
      <c r="C2891" t="s">
        <v>695</v>
      </c>
      <c r="D2891" s="2">
        <v>33279</v>
      </c>
      <c r="N2891">
        <v>788.66854920435196</v>
      </c>
      <c r="O2891">
        <v>-15099.7701172173</v>
      </c>
      <c r="P2891">
        <v>-3064773.4929403798</v>
      </c>
    </row>
    <row r="2892" spans="1:16" x14ac:dyDescent="0.25">
      <c r="A2892" t="s">
        <v>689</v>
      </c>
      <c r="B2892" t="s">
        <v>694</v>
      </c>
      <c r="C2892" t="s">
        <v>695</v>
      </c>
      <c r="D2892" s="2">
        <v>33552</v>
      </c>
      <c r="N2892">
        <v>789.00450421407197</v>
      </c>
      <c r="O2892">
        <v>-15114.684468846601</v>
      </c>
      <c r="P2892">
        <v>-3067883.90792249</v>
      </c>
    </row>
    <row r="2893" spans="1:16" x14ac:dyDescent="0.25">
      <c r="A2893" t="s">
        <v>689</v>
      </c>
      <c r="B2893" t="s">
        <v>694</v>
      </c>
      <c r="C2893" t="s">
        <v>695</v>
      </c>
      <c r="N2893">
        <v>789.340459223793</v>
      </c>
      <c r="O2893">
        <v>-15129.598820476</v>
      </c>
      <c r="P2893">
        <v>-3070994.3229045901</v>
      </c>
    </row>
    <row r="2894" spans="1:16" x14ac:dyDescent="0.25">
      <c r="A2894" t="s">
        <v>689</v>
      </c>
      <c r="B2894" t="s">
        <v>694</v>
      </c>
      <c r="C2894" t="s">
        <v>695</v>
      </c>
      <c r="D2894" s="2">
        <v>33369</v>
      </c>
      <c r="N2894">
        <v>789.67641423351301</v>
      </c>
      <c r="O2894">
        <v>-15144.5131721053</v>
      </c>
      <c r="P2894">
        <v>-3074104.7378866901</v>
      </c>
    </row>
    <row r="2895" spans="1:16" x14ac:dyDescent="0.25">
      <c r="A2895" t="s">
        <v>689</v>
      </c>
      <c r="B2895" t="s">
        <v>694</v>
      </c>
      <c r="C2895" t="s">
        <v>695</v>
      </c>
      <c r="D2895" s="2">
        <v>33430</v>
      </c>
      <c r="N2895">
        <v>790.01236924323405</v>
      </c>
      <c r="O2895">
        <v>-15159.427523734599</v>
      </c>
      <c r="P2895">
        <v>-3077215.1528687999</v>
      </c>
    </row>
    <row r="2896" spans="1:16" x14ac:dyDescent="0.25">
      <c r="A2896" t="s">
        <v>689</v>
      </c>
      <c r="B2896" t="s">
        <v>694</v>
      </c>
      <c r="C2896" t="s">
        <v>695</v>
      </c>
      <c r="N2896">
        <v>790.34832425295303</v>
      </c>
      <c r="O2896">
        <v>-15174.341875364</v>
      </c>
      <c r="P2896">
        <v>-3080325.5678508999</v>
      </c>
    </row>
    <row r="2897" spans="1:16" x14ac:dyDescent="0.25">
      <c r="A2897" t="s">
        <v>689</v>
      </c>
      <c r="B2897" t="s">
        <v>694</v>
      </c>
      <c r="C2897" t="s">
        <v>695</v>
      </c>
      <c r="D2897" s="2">
        <v>33281</v>
      </c>
      <c r="N2897">
        <v>790.68427926267498</v>
      </c>
      <c r="O2897">
        <v>-15189.256226993301</v>
      </c>
      <c r="P2897">
        <v>-3083435.9828329999</v>
      </c>
    </row>
    <row r="2898" spans="1:16" x14ac:dyDescent="0.25">
      <c r="A2898" t="s">
        <v>689</v>
      </c>
      <c r="B2898" t="s">
        <v>694</v>
      </c>
      <c r="C2898" t="s">
        <v>695</v>
      </c>
      <c r="D2898" s="2">
        <v>33554</v>
      </c>
      <c r="N2898">
        <v>791.02023427239499</v>
      </c>
      <c r="O2898">
        <v>-15204.170578622599</v>
      </c>
      <c r="P2898">
        <v>-3086546.3978151102</v>
      </c>
    </row>
    <row r="2899" spans="1:16" x14ac:dyDescent="0.25">
      <c r="A2899" t="s">
        <v>689</v>
      </c>
      <c r="B2899" t="s">
        <v>694</v>
      </c>
      <c r="C2899" t="s">
        <v>695</v>
      </c>
      <c r="N2899">
        <v>791.356189282115</v>
      </c>
      <c r="O2899">
        <v>-15219.084930252</v>
      </c>
      <c r="P2899">
        <v>-3089656.8127972102</v>
      </c>
    </row>
    <row r="2900" spans="1:16" x14ac:dyDescent="0.25">
      <c r="A2900" t="s">
        <v>689</v>
      </c>
      <c r="B2900" t="s">
        <v>694</v>
      </c>
      <c r="C2900" t="s">
        <v>695</v>
      </c>
      <c r="N2900">
        <v>791.69214429183603</v>
      </c>
      <c r="O2900">
        <v>-15233.999281881301</v>
      </c>
      <c r="P2900">
        <v>-3092767.22777932</v>
      </c>
    </row>
    <row r="2901" spans="1:16" x14ac:dyDescent="0.25">
      <c r="A2901" t="s">
        <v>689</v>
      </c>
      <c r="B2901" t="s">
        <v>694</v>
      </c>
      <c r="C2901" t="s">
        <v>695</v>
      </c>
      <c r="D2901" s="2">
        <v>33726</v>
      </c>
      <c r="N2901">
        <v>792.02809930155604</v>
      </c>
      <c r="O2901">
        <v>-15248.9136335107</v>
      </c>
      <c r="P2901">
        <v>-3095877.64276142</v>
      </c>
    </row>
    <row r="2902" spans="1:16" x14ac:dyDescent="0.25">
      <c r="A2902" t="s">
        <v>689</v>
      </c>
      <c r="B2902" t="s">
        <v>694</v>
      </c>
      <c r="C2902" t="s">
        <v>695</v>
      </c>
      <c r="N2902">
        <v>792.36405431127696</v>
      </c>
      <c r="O2902">
        <v>-15263.82798514</v>
      </c>
      <c r="P2902">
        <v>-3098988.05774352</v>
      </c>
    </row>
    <row r="2903" spans="1:16" x14ac:dyDescent="0.25">
      <c r="A2903" t="s">
        <v>689</v>
      </c>
      <c r="B2903" t="s">
        <v>694</v>
      </c>
      <c r="C2903" t="s">
        <v>695</v>
      </c>
      <c r="D2903" s="2">
        <v>33639</v>
      </c>
      <c r="N2903">
        <v>792.70000932099697</v>
      </c>
      <c r="O2903">
        <v>-15278.742336769301</v>
      </c>
      <c r="P2903">
        <v>-3102098.4727256298</v>
      </c>
    </row>
    <row r="2904" spans="1:16" x14ac:dyDescent="0.25">
      <c r="A2904" t="s">
        <v>689</v>
      </c>
      <c r="B2904" t="s">
        <v>694</v>
      </c>
      <c r="C2904" t="s">
        <v>695</v>
      </c>
      <c r="N2904">
        <v>793.035964330718</v>
      </c>
      <c r="O2904">
        <v>-15293.6566883987</v>
      </c>
      <c r="P2904">
        <v>-3105208.8877077298</v>
      </c>
    </row>
    <row r="2905" spans="1:16" x14ac:dyDescent="0.25">
      <c r="A2905" t="s">
        <v>689</v>
      </c>
      <c r="B2905" t="s">
        <v>694</v>
      </c>
      <c r="C2905" t="s">
        <v>695</v>
      </c>
      <c r="D2905" s="2">
        <v>33640</v>
      </c>
      <c r="N2905">
        <v>793.37191934043801</v>
      </c>
      <c r="O2905">
        <v>-15308.571040028</v>
      </c>
      <c r="P2905">
        <v>-3108319.3026898298</v>
      </c>
    </row>
    <row r="2906" spans="1:16" x14ac:dyDescent="0.25">
      <c r="A2906" t="s">
        <v>689</v>
      </c>
      <c r="B2906" t="s">
        <v>694</v>
      </c>
      <c r="C2906" t="s">
        <v>695</v>
      </c>
      <c r="D2906" s="2">
        <v>33822</v>
      </c>
      <c r="N2906">
        <v>793.70787435015905</v>
      </c>
      <c r="O2906">
        <v>-15323.485391657299</v>
      </c>
      <c r="P2906">
        <v>-3111429.7176719401</v>
      </c>
    </row>
    <row r="2907" spans="1:16" x14ac:dyDescent="0.25">
      <c r="A2907" t="s">
        <v>689</v>
      </c>
      <c r="B2907" t="s">
        <v>694</v>
      </c>
      <c r="C2907" t="s">
        <v>695</v>
      </c>
      <c r="D2907" s="2">
        <v>33670</v>
      </c>
      <c r="N2907">
        <v>794.04382935987906</v>
      </c>
      <c r="O2907">
        <v>-15338.3997432867</v>
      </c>
      <c r="P2907">
        <v>-3114540.1326540401</v>
      </c>
    </row>
    <row r="2908" spans="1:16" x14ac:dyDescent="0.25">
      <c r="A2908" t="s">
        <v>689</v>
      </c>
      <c r="B2908" t="s">
        <v>694</v>
      </c>
      <c r="C2908" t="s">
        <v>695</v>
      </c>
      <c r="D2908" s="2">
        <v>33643</v>
      </c>
      <c r="N2908">
        <v>794.37978436959997</v>
      </c>
      <c r="O2908">
        <v>-15353.314094916001</v>
      </c>
      <c r="P2908">
        <v>-3117650.5476361401</v>
      </c>
    </row>
    <row r="2909" spans="1:16" x14ac:dyDescent="0.25">
      <c r="A2909" t="s">
        <v>689</v>
      </c>
      <c r="B2909" t="s">
        <v>694</v>
      </c>
      <c r="C2909" t="s">
        <v>695</v>
      </c>
      <c r="D2909" s="2">
        <v>33644</v>
      </c>
      <c r="N2909">
        <v>794.71573937931998</v>
      </c>
      <c r="O2909">
        <v>-15368.228446545399</v>
      </c>
      <c r="P2909">
        <v>-3120760.9626182499</v>
      </c>
    </row>
    <row r="2910" spans="1:16" x14ac:dyDescent="0.25">
      <c r="A2910" t="s">
        <v>689</v>
      </c>
      <c r="B2910" t="s">
        <v>694</v>
      </c>
      <c r="C2910" t="s">
        <v>695</v>
      </c>
      <c r="D2910" s="2">
        <v>33645</v>
      </c>
      <c r="N2910">
        <v>795.05169438904102</v>
      </c>
      <c r="O2910">
        <v>-15383.1427981747</v>
      </c>
      <c r="P2910">
        <v>-3123871.37760035</v>
      </c>
    </row>
    <row r="2911" spans="1:16" x14ac:dyDescent="0.25">
      <c r="A2911" t="s">
        <v>689</v>
      </c>
      <c r="B2911" t="s">
        <v>694</v>
      </c>
      <c r="C2911" t="s">
        <v>695</v>
      </c>
      <c r="D2911" s="2">
        <v>33646</v>
      </c>
      <c r="N2911">
        <v>795.38764939876103</v>
      </c>
      <c r="O2911">
        <v>-15398.057149804001</v>
      </c>
      <c r="P2911">
        <v>-3126981.79258245</v>
      </c>
    </row>
    <row r="2912" spans="1:16" x14ac:dyDescent="0.25">
      <c r="A2912" t="s">
        <v>689</v>
      </c>
      <c r="B2912" t="s">
        <v>694</v>
      </c>
      <c r="C2912" t="s">
        <v>695</v>
      </c>
      <c r="N2912">
        <v>795.72360440848195</v>
      </c>
      <c r="O2912">
        <v>-15412.9715014334</v>
      </c>
      <c r="P2912">
        <v>-3130092.2075645602</v>
      </c>
    </row>
    <row r="2913" spans="1:16" x14ac:dyDescent="0.25">
      <c r="A2913" t="s">
        <v>689</v>
      </c>
      <c r="B2913" t="s">
        <v>694</v>
      </c>
      <c r="C2913" t="s">
        <v>695</v>
      </c>
      <c r="D2913" s="2">
        <v>33970</v>
      </c>
      <c r="N2913">
        <v>796.05955941820196</v>
      </c>
      <c r="O2913">
        <v>-15427.8858530627</v>
      </c>
      <c r="P2913">
        <v>-3133202.6225466598</v>
      </c>
    </row>
    <row r="2914" spans="1:16" x14ac:dyDescent="0.25">
      <c r="A2914" t="s">
        <v>689</v>
      </c>
      <c r="B2914" t="s">
        <v>694</v>
      </c>
      <c r="C2914" t="s">
        <v>695</v>
      </c>
      <c r="N2914">
        <v>796.39551442792299</v>
      </c>
      <c r="O2914">
        <v>-15442.800204691999</v>
      </c>
      <c r="P2914">
        <v>-3136313.03752877</v>
      </c>
    </row>
    <row r="2915" spans="1:16" x14ac:dyDescent="0.25">
      <c r="A2915" t="s">
        <v>689</v>
      </c>
      <c r="B2915" t="s">
        <v>694</v>
      </c>
      <c r="C2915" t="s">
        <v>695</v>
      </c>
      <c r="D2915" s="2">
        <v>34185</v>
      </c>
      <c r="N2915">
        <v>796.731469437643</v>
      </c>
      <c r="O2915">
        <v>-15457.7145563214</v>
      </c>
      <c r="P2915">
        <v>-3139423.4525108701</v>
      </c>
    </row>
    <row r="2916" spans="1:16" x14ac:dyDescent="0.25">
      <c r="A2916" t="s">
        <v>689</v>
      </c>
      <c r="B2916" t="s">
        <v>694</v>
      </c>
      <c r="C2916" t="s">
        <v>695</v>
      </c>
      <c r="N2916">
        <v>797.06742444736301</v>
      </c>
      <c r="O2916">
        <v>-15472.628907950701</v>
      </c>
      <c r="P2916">
        <v>-3142533.8674929701</v>
      </c>
    </row>
    <row r="2917" spans="1:16" x14ac:dyDescent="0.25">
      <c r="A2917" t="s">
        <v>689</v>
      </c>
      <c r="B2917" t="s">
        <v>694</v>
      </c>
      <c r="C2917" t="s">
        <v>695</v>
      </c>
      <c r="D2917" s="2">
        <v>34033</v>
      </c>
      <c r="N2917">
        <v>797.40337945708404</v>
      </c>
      <c r="O2917">
        <v>-15487.543259580099</v>
      </c>
      <c r="P2917">
        <v>-3145644.2824750799</v>
      </c>
    </row>
    <row r="2918" spans="1:16" x14ac:dyDescent="0.25">
      <c r="A2918" t="s">
        <v>689</v>
      </c>
      <c r="B2918" t="s">
        <v>694</v>
      </c>
      <c r="C2918" t="s">
        <v>695</v>
      </c>
      <c r="N2918">
        <v>797.73933446680405</v>
      </c>
      <c r="O2918">
        <v>-15502.4576112094</v>
      </c>
      <c r="P2918">
        <v>-3148754.6974571799</v>
      </c>
    </row>
    <row r="2919" spans="1:16" x14ac:dyDescent="0.25">
      <c r="A2919" t="s">
        <v>689</v>
      </c>
      <c r="B2919" t="s">
        <v>694</v>
      </c>
      <c r="C2919" t="s">
        <v>695</v>
      </c>
      <c r="N2919">
        <v>798.07528947652497</v>
      </c>
      <c r="O2919">
        <v>-15517.371962838701</v>
      </c>
      <c r="P2919">
        <v>-3151865.1124392799</v>
      </c>
    </row>
    <row r="2920" spans="1:16" x14ac:dyDescent="0.25">
      <c r="A2920" t="s">
        <v>689</v>
      </c>
      <c r="B2920" t="s">
        <v>694</v>
      </c>
      <c r="C2920" t="s">
        <v>695</v>
      </c>
      <c r="D2920" s="2">
        <v>34131</v>
      </c>
      <c r="N2920">
        <v>798.41124448624498</v>
      </c>
      <c r="O2920">
        <v>-15532.2863144681</v>
      </c>
      <c r="P2920">
        <v>-3154975.5274213902</v>
      </c>
    </row>
    <row r="2921" spans="1:16" x14ac:dyDescent="0.25">
      <c r="A2921" t="s">
        <v>689</v>
      </c>
      <c r="B2921" t="s">
        <v>694</v>
      </c>
      <c r="C2921" t="s">
        <v>695</v>
      </c>
      <c r="N2921">
        <v>798.74719949596602</v>
      </c>
      <c r="O2921">
        <v>-15547.2006660974</v>
      </c>
      <c r="P2921">
        <v>-3158085.9424034902</v>
      </c>
    </row>
    <row r="2922" spans="1:16" x14ac:dyDescent="0.25">
      <c r="A2922" t="s">
        <v>689</v>
      </c>
      <c r="B2922" t="s">
        <v>694</v>
      </c>
      <c r="C2922" t="s">
        <v>695</v>
      </c>
      <c r="N2922">
        <v>799.08315450568603</v>
      </c>
      <c r="O2922">
        <v>-15562.115017726701</v>
      </c>
      <c r="P2922">
        <v>-3161196.3573855902</v>
      </c>
    </row>
    <row r="2923" spans="1:16" x14ac:dyDescent="0.25">
      <c r="A2923" t="s">
        <v>689</v>
      </c>
      <c r="B2923" t="s">
        <v>694</v>
      </c>
      <c r="C2923" t="s">
        <v>695</v>
      </c>
      <c r="N2923">
        <v>799.41910951540603</v>
      </c>
      <c r="O2923">
        <v>-15577.0293693561</v>
      </c>
      <c r="P2923">
        <v>-3164306.7723677</v>
      </c>
    </row>
    <row r="2924" spans="1:16" x14ac:dyDescent="0.25">
      <c r="A2924" t="s">
        <v>689</v>
      </c>
      <c r="B2924" t="s">
        <v>694</v>
      </c>
      <c r="C2924" t="s">
        <v>695</v>
      </c>
      <c r="D2924" s="2">
        <v>34012</v>
      </c>
      <c r="N2924">
        <v>799.75506452512604</v>
      </c>
      <c r="O2924">
        <v>-15591.9437209854</v>
      </c>
      <c r="P2924">
        <v>-3167417.1873498</v>
      </c>
    </row>
    <row r="2925" spans="1:16" x14ac:dyDescent="0.25">
      <c r="A2925" t="s">
        <v>689</v>
      </c>
      <c r="B2925" t="s">
        <v>694</v>
      </c>
      <c r="C2925" t="s">
        <v>695</v>
      </c>
      <c r="D2925" s="2">
        <v>34071</v>
      </c>
      <c r="N2925">
        <v>800.09101953484799</v>
      </c>
      <c r="O2925">
        <v>-15606.858072614799</v>
      </c>
      <c r="P2925">
        <v>-3170527.6023319</v>
      </c>
    </row>
    <row r="2926" spans="1:16" x14ac:dyDescent="0.25">
      <c r="A2926" t="s">
        <v>689</v>
      </c>
      <c r="B2926" t="s">
        <v>694</v>
      </c>
      <c r="C2926" t="s">
        <v>695</v>
      </c>
      <c r="N2926">
        <v>800.426974544568</v>
      </c>
      <c r="O2926">
        <v>-15621.7724242441</v>
      </c>
      <c r="P2926">
        <v>-3173638.0173140098</v>
      </c>
    </row>
    <row r="2927" spans="1:16" x14ac:dyDescent="0.25">
      <c r="A2927" t="s">
        <v>689</v>
      </c>
      <c r="B2927" t="s">
        <v>694</v>
      </c>
      <c r="C2927" t="s">
        <v>695</v>
      </c>
      <c r="N2927">
        <v>800.76292955428903</v>
      </c>
      <c r="O2927">
        <v>-15636.686775873401</v>
      </c>
      <c r="P2927">
        <v>-3176748.4322961099</v>
      </c>
    </row>
    <row r="2928" spans="1:16" x14ac:dyDescent="0.25">
      <c r="A2928" t="s">
        <v>689</v>
      </c>
      <c r="B2928" t="s">
        <v>694</v>
      </c>
      <c r="C2928" t="s">
        <v>695</v>
      </c>
      <c r="D2928" s="2">
        <v>34486</v>
      </c>
      <c r="N2928">
        <v>801.09888456400904</v>
      </c>
      <c r="O2928">
        <v>-15651.601127502799</v>
      </c>
      <c r="P2928">
        <v>-3179858.8472782201</v>
      </c>
    </row>
    <row r="2929" spans="1:16" x14ac:dyDescent="0.25">
      <c r="A2929" t="s">
        <v>689</v>
      </c>
      <c r="B2929" t="s">
        <v>694</v>
      </c>
      <c r="C2929" t="s">
        <v>695</v>
      </c>
      <c r="N2929">
        <v>801.43483957372996</v>
      </c>
      <c r="O2929">
        <v>-15666.5154791321</v>
      </c>
      <c r="P2929">
        <v>-3182969.2622603201</v>
      </c>
    </row>
    <row r="2930" spans="1:16" x14ac:dyDescent="0.25">
      <c r="A2930" t="s">
        <v>689</v>
      </c>
      <c r="B2930" t="s">
        <v>694</v>
      </c>
      <c r="C2930" t="s">
        <v>695</v>
      </c>
      <c r="N2930">
        <v>801.77079458344997</v>
      </c>
      <c r="O2930">
        <v>-15681.429830761401</v>
      </c>
      <c r="P2930">
        <v>-3186079.6772424201</v>
      </c>
    </row>
    <row r="2931" spans="1:16" x14ac:dyDescent="0.25">
      <c r="A2931" t="s">
        <v>689</v>
      </c>
      <c r="B2931" t="s">
        <v>694</v>
      </c>
      <c r="C2931" t="s">
        <v>695</v>
      </c>
      <c r="N2931">
        <v>802.10674959316998</v>
      </c>
      <c r="O2931">
        <v>-15696.3441823908</v>
      </c>
      <c r="P2931">
        <v>-3189190.0922245299</v>
      </c>
    </row>
    <row r="2932" spans="1:16" x14ac:dyDescent="0.25">
      <c r="A2932" t="s">
        <v>689</v>
      </c>
      <c r="B2932" t="s">
        <v>694</v>
      </c>
      <c r="C2932" t="s">
        <v>695</v>
      </c>
      <c r="N2932">
        <v>802.44270460289101</v>
      </c>
      <c r="O2932">
        <v>-15711.2585340201</v>
      </c>
      <c r="P2932">
        <v>-3192300.50720663</v>
      </c>
    </row>
    <row r="2933" spans="1:16" x14ac:dyDescent="0.25">
      <c r="A2933" t="s">
        <v>689</v>
      </c>
      <c r="B2933" t="s">
        <v>694</v>
      </c>
      <c r="C2933" t="s">
        <v>695</v>
      </c>
      <c r="N2933">
        <v>802.77865961261102</v>
      </c>
      <c r="O2933">
        <v>-15726.172885649499</v>
      </c>
      <c r="P2933">
        <v>-3195410.92218873</v>
      </c>
    </row>
    <row r="2934" spans="1:16" x14ac:dyDescent="0.25">
      <c r="A2934" t="s">
        <v>689</v>
      </c>
      <c r="B2934" t="s">
        <v>694</v>
      </c>
      <c r="C2934" t="s">
        <v>695</v>
      </c>
      <c r="N2934">
        <v>803.11461462233206</v>
      </c>
      <c r="O2934">
        <v>-15741.0872372788</v>
      </c>
      <c r="P2934">
        <v>-3198521.3371708398</v>
      </c>
    </row>
    <row r="2935" spans="1:16" x14ac:dyDescent="0.25">
      <c r="A2935" t="s">
        <v>689</v>
      </c>
      <c r="B2935" t="s">
        <v>694</v>
      </c>
      <c r="C2935" t="s">
        <v>695</v>
      </c>
      <c r="N2935">
        <v>803.45056963205195</v>
      </c>
      <c r="O2935">
        <v>-15756.001588908101</v>
      </c>
      <c r="P2935">
        <v>-3201631.7521529398</v>
      </c>
    </row>
    <row r="2936" spans="1:16" x14ac:dyDescent="0.25">
      <c r="A2936" t="s">
        <v>689</v>
      </c>
      <c r="B2936" t="s">
        <v>694</v>
      </c>
      <c r="C2936" t="s">
        <v>695</v>
      </c>
      <c r="N2936">
        <v>803.78652464177298</v>
      </c>
      <c r="O2936">
        <v>-15770.915940537499</v>
      </c>
      <c r="P2936">
        <v>-3204742.1671350398</v>
      </c>
    </row>
    <row r="2937" spans="1:16" x14ac:dyDescent="0.25">
      <c r="A2937" t="s">
        <v>689</v>
      </c>
      <c r="B2937" t="s">
        <v>694</v>
      </c>
      <c r="C2937" t="s">
        <v>695</v>
      </c>
      <c r="N2937">
        <v>804.12247965149299</v>
      </c>
      <c r="O2937">
        <v>-15785.8302921668</v>
      </c>
      <c r="P2937">
        <v>-3207852.5821171501</v>
      </c>
    </row>
    <row r="2938" spans="1:16" x14ac:dyDescent="0.25">
      <c r="A2938" t="s">
        <v>689</v>
      </c>
      <c r="B2938" t="s">
        <v>694</v>
      </c>
      <c r="C2938" t="s">
        <v>695</v>
      </c>
      <c r="N2938">
        <v>804.45843466121403</v>
      </c>
      <c r="O2938">
        <v>-15800.744643796101</v>
      </c>
      <c r="P2938">
        <v>-3210962.9970992501</v>
      </c>
    </row>
    <row r="2939" spans="1:16" x14ac:dyDescent="0.25">
      <c r="A2939" t="s">
        <v>689</v>
      </c>
      <c r="B2939" t="s">
        <v>694</v>
      </c>
      <c r="C2939" t="s">
        <v>695</v>
      </c>
      <c r="N2939">
        <v>804.79438967093404</v>
      </c>
      <c r="O2939">
        <v>-15815.6589954255</v>
      </c>
      <c r="P2939">
        <v>-3214073.4120813501</v>
      </c>
    </row>
    <row r="2940" spans="1:16" x14ac:dyDescent="0.25">
      <c r="A2940" t="s">
        <v>689</v>
      </c>
      <c r="B2940" t="s">
        <v>694</v>
      </c>
      <c r="C2940" t="s">
        <v>695</v>
      </c>
      <c r="D2940" s="2">
        <v>34527</v>
      </c>
      <c r="N2940">
        <v>805.13034468065496</v>
      </c>
      <c r="O2940">
        <v>-15830.5733470548</v>
      </c>
      <c r="P2940">
        <v>-3217183.8270634599</v>
      </c>
    </row>
    <row r="2941" spans="1:16" x14ac:dyDescent="0.25">
      <c r="A2941" t="s">
        <v>689</v>
      </c>
      <c r="B2941" t="s">
        <v>694</v>
      </c>
      <c r="C2941" t="s">
        <v>695</v>
      </c>
      <c r="N2941">
        <v>805.46629969037497</v>
      </c>
      <c r="O2941">
        <v>-15845.487698684199</v>
      </c>
      <c r="P2941">
        <v>-3220294.2420455599</v>
      </c>
    </row>
    <row r="2942" spans="1:16" x14ac:dyDescent="0.25">
      <c r="A2942" t="s">
        <v>689</v>
      </c>
      <c r="B2942" t="s">
        <v>694</v>
      </c>
      <c r="C2942" t="s">
        <v>695</v>
      </c>
      <c r="D2942" s="2">
        <v>34700</v>
      </c>
      <c r="N2942">
        <v>805.802254700096</v>
      </c>
      <c r="O2942">
        <v>-15860.4020503135</v>
      </c>
      <c r="P2942">
        <v>-3223404.6570276702</v>
      </c>
    </row>
    <row r="2943" spans="1:16" x14ac:dyDescent="0.25">
      <c r="A2943" t="s">
        <v>689</v>
      </c>
      <c r="B2943" t="s">
        <v>694</v>
      </c>
      <c r="C2943" t="s">
        <v>695</v>
      </c>
      <c r="N2943">
        <v>806.13820970981601</v>
      </c>
      <c r="O2943">
        <v>-15875.3164019428</v>
      </c>
      <c r="P2943">
        <v>-3226515.0720097702</v>
      </c>
    </row>
    <row r="2944" spans="1:16" x14ac:dyDescent="0.25">
      <c r="A2944" t="s">
        <v>689</v>
      </c>
      <c r="B2944" t="s">
        <v>694</v>
      </c>
      <c r="C2944" t="s">
        <v>695</v>
      </c>
      <c r="D2944" s="2">
        <v>35006</v>
      </c>
      <c r="N2944">
        <v>806.47416471953704</v>
      </c>
      <c r="O2944">
        <v>-15890.230753572199</v>
      </c>
      <c r="P2944">
        <v>-3229625.4869918702</v>
      </c>
    </row>
    <row r="2945" spans="1:16" x14ac:dyDescent="0.25">
      <c r="A2945" t="s">
        <v>689</v>
      </c>
      <c r="B2945" t="s">
        <v>694</v>
      </c>
      <c r="C2945" t="s">
        <v>695</v>
      </c>
      <c r="N2945">
        <v>806.81011972925705</v>
      </c>
      <c r="O2945">
        <v>-15905.1451052015</v>
      </c>
      <c r="P2945">
        <v>-3232735.90197398</v>
      </c>
    </row>
    <row r="2946" spans="1:16" x14ac:dyDescent="0.25">
      <c r="A2946" t="s">
        <v>689</v>
      </c>
      <c r="B2946" t="s">
        <v>694</v>
      </c>
      <c r="C2946" t="s">
        <v>695</v>
      </c>
      <c r="D2946" s="2">
        <v>34976</v>
      </c>
      <c r="N2946">
        <v>807.14607473897604</v>
      </c>
      <c r="O2946">
        <v>-15920.059456830901</v>
      </c>
      <c r="P2946">
        <v>-3235846.31695608</v>
      </c>
    </row>
    <row r="2947" spans="1:16" x14ac:dyDescent="0.25">
      <c r="A2947" t="s">
        <v>689</v>
      </c>
      <c r="B2947" t="s">
        <v>694</v>
      </c>
      <c r="C2947" t="s">
        <v>695</v>
      </c>
      <c r="N2947">
        <v>807.48202974869798</v>
      </c>
      <c r="O2947">
        <v>-15934.9738084602</v>
      </c>
      <c r="P2947">
        <v>-3238956.73193818</v>
      </c>
    </row>
    <row r="2948" spans="1:16" x14ac:dyDescent="0.25">
      <c r="A2948" t="s">
        <v>689</v>
      </c>
      <c r="B2948" t="s">
        <v>694</v>
      </c>
      <c r="C2948" t="s">
        <v>695</v>
      </c>
      <c r="N2948">
        <v>807.81798475841799</v>
      </c>
      <c r="O2948">
        <v>-15949.8881600895</v>
      </c>
      <c r="P2948">
        <v>-3242067.1469202898</v>
      </c>
    </row>
    <row r="2949" spans="1:16" x14ac:dyDescent="0.25">
      <c r="A2949" t="s">
        <v>689</v>
      </c>
      <c r="B2949" t="s">
        <v>694</v>
      </c>
      <c r="C2949" t="s">
        <v>695</v>
      </c>
      <c r="N2949">
        <v>808.15393976813903</v>
      </c>
      <c r="O2949">
        <v>-15964.802511718901</v>
      </c>
      <c r="P2949">
        <v>-3245177.5619023899</v>
      </c>
    </row>
    <row r="2950" spans="1:16" x14ac:dyDescent="0.25">
      <c r="A2950" t="s">
        <v>689</v>
      </c>
      <c r="B2950" t="s">
        <v>694</v>
      </c>
      <c r="C2950" t="s">
        <v>695</v>
      </c>
      <c r="N2950">
        <v>808.48989477785904</v>
      </c>
      <c r="O2950">
        <v>-15979.7168633482</v>
      </c>
      <c r="P2950">
        <v>-3248287.9768844899</v>
      </c>
    </row>
    <row r="2951" spans="1:16" x14ac:dyDescent="0.25">
      <c r="A2951" t="s">
        <v>689</v>
      </c>
      <c r="B2951" t="s">
        <v>694</v>
      </c>
      <c r="C2951" t="s">
        <v>695</v>
      </c>
      <c r="N2951">
        <v>808.82584978757995</v>
      </c>
      <c r="O2951">
        <v>-15994.6312149775</v>
      </c>
      <c r="P2951">
        <v>-3251398.3918666001</v>
      </c>
    </row>
    <row r="2952" spans="1:16" x14ac:dyDescent="0.25">
      <c r="A2952" t="s">
        <v>689</v>
      </c>
      <c r="B2952" t="s">
        <v>694</v>
      </c>
      <c r="C2952" t="s">
        <v>695</v>
      </c>
      <c r="D2952" s="2">
        <v>34705</v>
      </c>
      <c r="N2952">
        <v>809.16180479729996</v>
      </c>
      <c r="O2952">
        <v>-16009.545566606899</v>
      </c>
      <c r="P2952">
        <v>-3254508.8068487002</v>
      </c>
    </row>
    <row r="2953" spans="1:16" x14ac:dyDescent="0.25">
      <c r="A2953" t="s">
        <v>689</v>
      </c>
      <c r="B2953" t="s">
        <v>694</v>
      </c>
      <c r="C2953" t="s">
        <v>695</v>
      </c>
      <c r="D2953" s="2">
        <v>34978</v>
      </c>
      <c r="N2953">
        <v>809.497759807021</v>
      </c>
      <c r="O2953">
        <v>-16024.4599182362</v>
      </c>
      <c r="P2953">
        <v>-3257619.2218308002</v>
      </c>
    </row>
    <row r="2954" spans="1:16" x14ac:dyDescent="0.25">
      <c r="A2954" t="s">
        <v>689</v>
      </c>
      <c r="B2954" t="s">
        <v>694</v>
      </c>
      <c r="C2954" t="s">
        <v>695</v>
      </c>
      <c r="N2954">
        <v>809.83371481674101</v>
      </c>
      <c r="O2954">
        <v>-16039.374269865601</v>
      </c>
      <c r="P2954">
        <v>-3260729.63681291</v>
      </c>
    </row>
    <row r="2955" spans="1:16" x14ac:dyDescent="0.25">
      <c r="A2955" t="s">
        <v>689</v>
      </c>
      <c r="B2955" t="s">
        <v>694</v>
      </c>
      <c r="C2955" t="s">
        <v>695</v>
      </c>
      <c r="N2955">
        <v>810.16966982646204</v>
      </c>
      <c r="O2955">
        <v>-16054.288621494899</v>
      </c>
      <c r="P2955">
        <v>-3263840.05179501</v>
      </c>
    </row>
    <row r="2956" spans="1:16" x14ac:dyDescent="0.25">
      <c r="A2956" t="s">
        <v>689</v>
      </c>
      <c r="B2956" t="s">
        <v>694</v>
      </c>
      <c r="C2956" t="s">
        <v>695</v>
      </c>
      <c r="N2956">
        <v>810.50562483618205</v>
      </c>
      <c r="O2956">
        <v>-16069.2029731242</v>
      </c>
      <c r="P2956">
        <v>-3266950.4667771198</v>
      </c>
    </row>
    <row r="2957" spans="1:16" x14ac:dyDescent="0.25">
      <c r="A2957" t="s">
        <v>689</v>
      </c>
      <c r="B2957" t="s">
        <v>694</v>
      </c>
      <c r="C2957" t="s">
        <v>695</v>
      </c>
      <c r="N2957">
        <v>810.84157984590297</v>
      </c>
      <c r="O2957">
        <v>-16084.117324753601</v>
      </c>
      <c r="P2957">
        <v>-3270060.8817592198</v>
      </c>
    </row>
    <row r="2958" spans="1:16" x14ac:dyDescent="0.25">
      <c r="A2958" t="s">
        <v>689</v>
      </c>
      <c r="B2958" t="s">
        <v>694</v>
      </c>
      <c r="C2958" t="s">
        <v>695</v>
      </c>
      <c r="D2958" s="2">
        <v>34738</v>
      </c>
      <c r="N2958">
        <v>811.17753485562298</v>
      </c>
      <c r="O2958">
        <v>-16099.0316763829</v>
      </c>
      <c r="P2958">
        <v>-3273171.2967413198</v>
      </c>
    </row>
    <row r="2959" spans="1:16" x14ac:dyDescent="0.25">
      <c r="A2959" t="s">
        <v>689</v>
      </c>
      <c r="B2959" t="s">
        <v>694</v>
      </c>
      <c r="C2959" t="s">
        <v>695</v>
      </c>
      <c r="N2959">
        <v>811.51348986534401</v>
      </c>
      <c r="O2959">
        <v>-16113.9460280122</v>
      </c>
      <c r="P2959">
        <v>-3276281.7117234301</v>
      </c>
    </row>
    <row r="2960" spans="1:16" x14ac:dyDescent="0.25">
      <c r="A2960" t="s">
        <v>689</v>
      </c>
      <c r="B2960" t="s">
        <v>694</v>
      </c>
      <c r="C2960" t="s">
        <v>695</v>
      </c>
      <c r="D2960" s="2">
        <v>34767</v>
      </c>
      <c r="N2960">
        <v>811.84944487506402</v>
      </c>
      <c r="O2960">
        <v>-16128.860379641599</v>
      </c>
      <c r="P2960">
        <v>-3279392.1267055301</v>
      </c>
    </row>
    <row r="2961" spans="1:16" x14ac:dyDescent="0.25">
      <c r="A2961" t="s">
        <v>689</v>
      </c>
      <c r="B2961" t="s">
        <v>694</v>
      </c>
      <c r="C2961" t="s">
        <v>695</v>
      </c>
      <c r="D2961" s="2">
        <v>34828</v>
      </c>
      <c r="N2961">
        <v>812.18539988478506</v>
      </c>
      <c r="O2961">
        <v>-16143.7747312709</v>
      </c>
      <c r="P2961">
        <v>-3282502.5416876301</v>
      </c>
    </row>
    <row r="2962" spans="1:16" x14ac:dyDescent="0.25">
      <c r="A2962" t="s">
        <v>689</v>
      </c>
      <c r="B2962" t="s">
        <v>694</v>
      </c>
      <c r="C2962" t="s">
        <v>695</v>
      </c>
      <c r="D2962" s="2">
        <v>34799</v>
      </c>
      <c r="N2962">
        <v>812.52135489450495</v>
      </c>
      <c r="O2962">
        <v>-16158.6890829003</v>
      </c>
      <c r="P2962">
        <v>-3285612.9566697399</v>
      </c>
    </row>
    <row r="2963" spans="1:16" x14ac:dyDescent="0.25">
      <c r="A2963" t="s">
        <v>689</v>
      </c>
      <c r="B2963" t="s">
        <v>694</v>
      </c>
      <c r="C2963" t="s">
        <v>695</v>
      </c>
      <c r="N2963">
        <v>812.85730990422496</v>
      </c>
      <c r="O2963">
        <v>-16173.603434529599</v>
      </c>
      <c r="P2963">
        <v>-3288723.3716518399</v>
      </c>
    </row>
    <row r="2964" spans="1:16" x14ac:dyDescent="0.25">
      <c r="A2964" t="s">
        <v>689</v>
      </c>
      <c r="B2964" t="s">
        <v>694</v>
      </c>
      <c r="C2964" t="s">
        <v>695</v>
      </c>
      <c r="D2964" s="2">
        <v>34769</v>
      </c>
      <c r="N2964">
        <v>813.193264913946</v>
      </c>
      <c r="O2964">
        <v>-16188.5177861589</v>
      </c>
      <c r="P2964">
        <v>-3291833.7866339399</v>
      </c>
    </row>
    <row r="2965" spans="1:16" x14ac:dyDescent="0.25">
      <c r="A2965" t="s">
        <v>689</v>
      </c>
      <c r="B2965" t="s">
        <v>694</v>
      </c>
      <c r="C2965" t="s">
        <v>695</v>
      </c>
      <c r="N2965">
        <v>813.52921992366601</v>
      </c>
      <c r="O2965">
        <v>-16203.432137788301</v>
      </c>
      <c r="P2965">
        <v>-3294944.2016160502</v>
      </c>
    </row>
    <row r="2966" spans="1:16" x14ac:dyDescent="0.25">
      <c r="A2966" t="s">
        <v>689</v>
      </c>
      <c r="B2966" t="s">
        <v>694</v>
      </c>
      <c r="C2966" t="s">
        <v>695</v>
      </c>
      <c r="N2966">
        <v>813.86517493338704</v>
      </c>
      <c r="O2966">
        <v>-16218.3464894176</v>
      </c>
      <c r="P2966">
        <v>-3298054.6165981502</v>
      </c>
    </row>
    <row r="2967" spans="1:16" x14ac:dyDescent="0.25">
      <c r="A2967" t="s">
        <v>689</v>
      </c>
      <c r="B2967" t="s">
        <v>694</v>
      </c>
      <c r="C2967" t="s">
        <v>695</v>
      </c>
      <c r="D2967" s="2">
        <v>34711</v>
      </c>
      <c r="N2967">
        <v>814.20112994310705</v>
      </c>
      <c r="O2967">
        <v>-16233.2608410469</v>
      </c>
      <c r="P2967">
        <v>-3301165.0315802498</v>
      </c>
    </row>
    <row r="2968" spans="1:16" x14ac:dyDescent="0.25">
      <c r="A2968" t="s">
        <v>689</v>
      </c>
      <c r="B2968" t="s">
        <v>694</v>
      </c>
      <c r="C2968" t="s">
        <v>695</v>
      </c>
      <c r="D2968" s="2">
        <v>34954</v>
      </c>
      <c r="N2968">
        <v>814.53708495282797</v>
      </c>
      <c r="O2968">
        <v>-16248.175192676301</v>
      </c>
      <c r="P2968">
        <v>-3304275.44656236</v>
      </c>
    </row>
    <row r="2969" spans="1:16" x14ac:dyDescent="0.25">
      <c r="A2969" t="s">
        <v>689</v>
      </c>
      <c r="B2969" t="s">
        <v>694</v>
      </c>
      <c r="C2969" t="s">
        <v>695</v>
      </c>
      <c r="N2969">
        <v>814.87303996254798</v>
      </c>
      <c r="O2969">
        <v>-16263.0895443056</v>
      </c>
      <c r="P2969">
        <v>-3307385.8615444601</v>
      </c>
    </row>
    <row r="2970" spans="1:16" x14ac:dyDescent="0.25">
      <c r="A2970" t="s">
        <v>689</v>
      </c>
      <c r="B2970" t="s">
        <v>694</v>
      </c>
      <c r="C2970" t="s">
        <v>695</v>
      </c>
      <c r="D2970" s="2">
        <v>35186</v>
      </c>
      <c r="N2970">
        <v>815.20899497226901</v>
      </c>
      <c r="O2970">
        <v>-16278.003895935</v>
      </c>
      <c r="P2970">
        <v>-3310496.2765265699</v>
      </c>
    </row>
    <row r="2971" spans="1:16" x14ac:dyDescent="0.25">
      <c r="A2971" t="s">
        <v>689</v>
      </c>
      <c r="B2971" t="s">
        <v>694</v>
      </c>
      <c r="C2971" t="s">
        <v>695</v>
      </c>
      <c r="D2971" s="2">
        <v>35278</v>
      </c>
      <c r="N2971">
        <v>815.54494998198902</v>
      </c>
      <c r="O2971">
        <v>-16292.918247564299</v>
      </c>
      <c r="P2971">
        <v>-3313606.6915086699</v>
      </c>
    </row>
    <row r="2972" spans="1:16" x14ac:dyDescent="0.25">
      <c r="A2972" t="s">
        <v>689</v>
      </c>
      <c r="B2972" t="s">
        <v>694</v>
      </c>
      <c r="C2972" t="s">
        <v>695</v>
      </c>
      <c r="N2972">
        <v>815.88090499171005</v>
      </c>
      <c r="O2972">
        <v>-16307.8325991936</v>
      </c>
      <c r="P2972">
        <v>-3316717.1064907699</v>
      </c>
    </row>
    <row r="2973" spans="1:16" x14ac:dyDescent="0.25">
      <c r="A2973" t="s">
        <v>689</v>
      </c>
      <c r="B2973" t="s">
        <v>694</v>
      </c>
      <c r="C2973" t="s">
        <v>695</v>
      </c>
      <c r="D2973" s="2">
        <v>35218</v>
      </c>
      <c r="N2973">
        <v>816.21686000142904</v>
      </c>
      <c r="O2973">
        <v>-16322.746950823001</v>
      </c>
      <c r="P2973">
        <v>-3319827.5214728802</v>
      </c>
    </row>
    <row r="2974" spans="1:16" x14ac:dyDescent="0.25">
      <c r="A2974" t="s">
        <v>689</v>
      </c>
      <c r="B2974" t="s">
        <v>694</v>
      </c>
      <c r="C2974" t="s">
        <v>695</v>
      </c>
      <c r="D2974" s="2">
        <v>35371</v>
      </c>
      <c r="N2974">
        <v>816.55281501115098</v>
      </c>
      <c r="O2974">
        <v>-16337.661302452299</v>
      </c>
      <c r="P2974">
        <v>-3322937.9364549802</v>
      </c>
    </row>
    <row r="2975" spans="1:16" x14ac:dyDescent="0.25">
      <c r="A2975" t="s">
        <v>689</v>
      </c>
      <c r="B2975" t="s">
        <v>694</v>
      </c>
      <c r="C2975" t="s">
        <v>695</v>
      </c>
      <c r="D2975" s="2">
        <v>35401</v>
      </c>
      <c r="N2975">
        <v>816.88877002087099</v>
      </c>
      <c r="O2975">
        <v>-16352.5756540816</v>
      </c>
      <c r="P2975">
        <v>-3326048.3514370802</v>
      </c>
    </row>
    <row r="2976" spans="1:16" x14ac:dyDescent="0.25">
      <c r="A2976" t="s">
        <v>689</v>
      </c>
      <c r="B2976" t="s">
        <v>694</v>
      </c>
      <c r="C2976" t="s">
        <v>695</v>
      </c>
      <c r="N2976">
        <v>817.22472503059203</v>
      </c>
      <c r="O2976">
        <v>-16367.490005711001</v>
      </c>
      <c r="P2976">
        <v>-3329158.76641919</v>
      </c>
    </row>
    <row r="2977" spans="1:19" x14ac:dyDescent="0.25">
      <c r="A2977" t="s">
        <v>689</v>
      </c>
      <c r="B2977" t="s">
        <v>762</v>
      </c>
      <c r="C2977" t="s">
        <v>762</v>
      </c>
      <c r="D2977" s="3">
        <v>43831</v>
      </c>
      <c r="E2977" s="3"/>
      <c r="F2977">
        <v>76</v>
      </c>
      <c r="G2977">
        <v>420.60933</v>
      </c>
      <c r="I2977">
        <v>261.06786</v>
      </c>
      <c r="J2977">
        <v>145.0377</v>
      </c>
      <c r="M2977">
        <v>4504</v>
      </c>
      <c r="N2977">
        <v>2927.6</v>
      </c>
      <c r="P2977">
        <v>2680000</v>
      </c>
      <c r="S2977">
        <v>35</v>
      </c>
    </row>
    <row r="2978" spans="1:19" x14ac:dyDescent="0.25">
      <c r="A2978" t="s">
        <v>689</v>
      </c>
      <c r="B2978" t="s">
        <v>762</v>
      </c>
      <c r="C2978" t="s">
        <v>762</v>
      </c>
      <c r="D2978" s="3">
        <v>43862</v>
      </c>
      <c r="E2978" s="3"/>
      <c r="F2978">
        <v>76</v>
      </c>
      <c r="G2978">
        <v>319.08294000000001</v>
      </c>
      <c r="I2978">
        <v>232.06031999999999</v>
      </c>
      <c r="J2978">
        <v>116.03016</v>
      </c>
      <c r="M2978">
        <v>4188</v>
      </c>
      <c r="N2978">
        <v>1465.8</v>
      </c>
      <c r="P2978">
        <v>1475365.3446708808</v>
      </c>
      <c r="S2978">
        <v>65</v>
      </c>
    </row>
    <row r="2979" spans="1:19" x14ac:dyDescent="0.25">
      <c r="A2979" t="s">
        <v>689</v>
      </c>
      <c r="B2979" t="s">
        <v>762</v>
      </c>
      <c r="C2979" t="s">
        <v>762</v>
      </c>
      <c r="D2979" s="3">
        <v>43891</v>
      </c>
      <c r="E2979" s="3"/>
      <c r="F2979">
        <v>76</v>
      </c>
      <c r="G2979">
        <v>319.08294000000001</v>
      </c>
      <c r="I2979">
        <v>232.06031999999999</v>
      </c>
      <c r="J2979">
        <v>116.03016</v>
      </c>
      <c r="M2979">
        <v>4188</v>
      </c>
      <c r="N2979">
        <v>1465.8</v>
      </c>
      <c r="P2979">
        <v>1787501.143448195</v>
      </c>
      <c r="S2979">
        <v>65</v>
      </c>
    </row>
    <row r="2980" spans="1:19" x14ac:dyDescent="0.25">
      <c r="A2980" t="s">
        <v>689</v>
      </c>
      <c r="B2980" t="s">
        <v>762</v>
      </c>
      <c r="C2980" t="s">
        <v>762</v>
      </c>
      <c r="D2980" s="3">
        <v>43922</v>
      </c>
      <c r="E2980" s="3"/>
      <c r="F2980">
        <v>76</v>
      </c>
      <c r="G2980">
        <v>319.08294000000001</v>
      </c>
      <c r="I2980">
        <v>232.06031999999999</v>
      </c>
      <c r="J2980">
        <v>116.03016</v>
      </c>
      <c r="M2980">
        <v>4188</v>
      </c>
      <c r="N2980">
        <v>1465.8</v>
      </c>
      <c r="P2980">
        <v>1787501.143448195</v>
      </c>
      <c r="S2980">
        <v>65</v>
      </c>
    </row>
    <row r="2981" spans="1:19" x14ac:dyDescent="0.25">
      <c r="A2981" t="s">
        <v>689</v>
      </c>
      <c r="B2981" t="s">
        <v>762</v>
      </c>
      <c r="C2981" t="s">
        <v>762</v>
      </c>
      <c r="D2981" s="3">
        <v>43952</v>
      </c>
      <c r="E2981" s="3"/>
      <c r="F2981">
        <v>76</v>
      </c>
      <c r="G2981">
        <v>348.09047999999996</v>
      </c>
      <c r="I2981">
        <v>333.58670999999998</v>
      </c>
      <c r="J2981">
        <v>145.0377</v>
      </c>
      <c r="M2981">
        <v>3828</v>
      </c>
      <c r="N2981">
        <v>1722.6</v>
      </c>
      <c r="P2981">
        <v>1028425.3154085506</v>
      </c>
      <c r="S2981">
        <v>55</v>
      </c>
    </row>
    <row r="2982" spans="1:19" x14ac:dyDescent="0.25">
      <c r="A2982" t="s">
        <v>689</v>
      </c>
      <c r="B2982" t="s">
        <v>762</v>
      </c>
      <c r="C2982" t="s">
        <v>762</v>
      </c>
      <c r="D2982" s="3">
        <v>43983</v>
      </c>
      <c r="E2982" s="3"/>
      <c r="F2982">
        <v>76</v>
      </c>
      <c r="G2982">
        <v>406.10555999999997</v>
      </c>
      <c r="I2982">
        <v>348.09047999999996</v>
      </c>
      <c r="J2982">
        <v>217.55654999999999</v>
      </c>
      <c r="M2982">
        <v>3100</v>
      </c>
      <c r="N2982">
        <v>1054</v>
      </c>
      <c r="P2982">
        <v>616000</v>
      </c>
      <c r="S2982">
        <v>66</v>
      </c>
    </row>
    <row r="2983" spans="1:19" x14ac:dyDescent="0.25">
      <c r="A2983" t="s">
        <v>689</v>
      </c>
      <c r="B2983" t="s">
        <v>762</v>
      </c>
      <c r="C2983" t="s">
        <v>762</v>
      </c>
      <c r="D2983" s="3">
        <v>44013</v>
      </c>
      <c r="E2983" s="3"/>
      <c r="F2983">
        <v>76</v>
      </c>
      <c r="G2983">
        <v>406.10555999999997</v>
      </c>
      <c r="I2983">
        <v>348.09047999999996</v>
      </c>
      <c r="J2983">
        <v>217.55654999999999</v>
      </c>
      <c r="M2983">
        <v>3100</v>
      </c>
      <c r="N2983">
        <v>1054</v>
      </c>
      <c r="P2983">
        <v>616000</v>
      </c>
      <c r="S2983">
        <v>66</v>
      </c>
    </row>
    <row r="2984" spans="1:19" x14ac:dyDescent="0.25">
      <c r="A2984" t="s">
        <v>689</v>
      </c>
      <c r="B2984" t="s">
        <v>762</v>
      </c>
      <c r="C2984" t="s">
        <v>762</v>
      </c>
      <c r="D2984" s="3">
        <v>44044</v>
      </c>
      <c r="E2984" s="3"/>
      <c r="F2984">
        <v>76</v>
      </c>
      <c r="G2984">
        <v>406.10555999999997</v>
      </c>
      <c r="I2984">
        <v>348.09047999999996</v>
      </c>
      <c r="J2984">
        <v>217.55654999999999</v>
      </c>
      <c r="M2984">
        <v>3100</v>
      </c>
      <c r="N2984">
        <v>1054</v>
      </c>
      <c r="P2984">
        <v>616000</v>
      </c>
      <c r="S2984">
        <v>66</v>
      </c>
    </row>
    <row r="2985" spans="1:19" x14ac:dyDescent="0.25">
      <c r="A2985" t="s">
        <v>689</v>
      </c>
      <c r="B2985" t="s">
        <v>762</v>
      </c>
      <c r="C2985" t="s">
        <v>762</v>
      </c>
      <c r="D2985" s="3">
        <v>44075</v>
      </c>
      <c r="E2985" s="3"/>
      <c r="F2985">
        <v>76</v>
      </c>
      <c r="G2985">
        <v>333.58670999999998</v>
      </c>
      <c r="I2985">
        <v>304.57916999999998</v>
      </c>
      <c r="J2985">
        <v>101.52638999999999</v>
      </c>
      <c r="M2985">
        <v>3144</v>
      </c>
      <c r="N2985">
        <v>974.64000000000021</v>
      </c>
      <c r="P2985">
        <v>541797.94482081523</v>
      </c>
      <c r="S2985">
        <v>69</v>
      </c>
    </row>
    <row r="2986" spans="1:19" x14ac:dyDescent="0.25">
      <c r="A2986" t="s">
        <v>689</v>
      </c>
      <c r="B2986" t="s">
        <v>762</v>
      </c>
      <c r="C2986" t="s">
        <v>762</v>
      </c>
      <c r="D2986" s="3">
        <v>44105</v>
      </c>
      <c r="E2986" s="3"/>
      <c r="F2986">
        <v>76</v>
      </c>
      <c r="G2986">
        <v>333.58670999999998</v>
      </c>
      <c r="I2986">
        <v>304.57916999999998</v>
      </c>
      <c r="J2986">
        <v>101.52638999999999</v>
      </c>
      <c r="M2986">
        <v>3144</v>
      </c>
      <c r="N2986">
        <v>974.64000000000021</v>
      </c>
      <c r="P2986">
        <v>541797.94482081523</v>
      </c>
      <c r="S2986">
        <v>69</v>
      </c>
    </row>
    <row r="2987" spans="1:19" x14ac:dyDescent="0.25">
      <c r="A2987" t="s">
        <v>689</v>
      </c>
      <c r="B2987" t="s">
        <v>762</v>
      </c>
      <c r="C2987" t="s">
        <v>762</v>
      </c>
      <c r="D2987" s="3">
        <v>44136</v>
      </c>
      <c r="E2987" s="3"/>
      <c r="F2987">
        <v>76</v>
      </c>
      <c r="G2987">
        <v>377.09801999999996</v>
      </c>
      <c r="I2987">
        <v>304.57916999999998</v>
      </c>
      <c r="J2987">
        <v>116.03016</v>
      </c>
      <c r="M2987">
        <v>2472</v>
      </c>
      <c r="N2987">
        <v>642.72</v>
      </c>
      <c r="P2987">
        <v>536000</v>
      </c>
      <c r="S2987">
        <v>74</v>
      </c>
    </row>
    <row r="2988" spans="1:19" x14ac:dyDescent="0.25">
      <c r="A2988" t="s">
        <v>689</v>
      </c>
      <c r="B2988" t="s">
        <v>762</v>
      </c>
      <c r="C2988" t="s">
        <v>762</v>
      </c>
      <c r="D2988" s="3">
        <v>44166</v>
      </c>
      <c r="E2988" s="3"/>
      <c r="F2988">
        <v>76</v>
      </c>
      <c r="G2988">
        <v>333.58670999999998</v>
      </c>
      <c r="I2988">
        <v>304.57916999999998</v>
      </c>
      <c r="J2988">
        <v>116.03016</v>
      </c>
      <c r="M2988">
        <v>2912</v>
      </c>
      <c r="N2988">
        <v>931.8399999999998</v>
      </c>
      <c r="P2988">
        <v>536000</v>
      </c>
      <c r="S2988">
        <v>68</v>
      </c>
    </row>
    <row r="2989" spans="1:19" x14ac:dyDescent="0.25">
      <c r="A2989" t="s">
        <v>689</v>
      </c>
      <c r="B2989" t="s">
        <v>707</v>
      </c>
      <c r="C2989" t="s">
        <v>707</v>
      </c>
      <c r="D2989" s="3">
        <v>43831</v>
      </c>
      <c r="E2989" s="3"/>
      <c r="F2989">
        <v>60</v>
      </c>
      <c r="G2989">
        <v>420.60933</v>
      </c>
      <c r="I2989">
        <v>420.60933</v>
      </c>
      <c r="J2989">
        <v>261.06786</v>
      </c>
      <c r="M2989">
        <v>4410</v>
      </c>
      <c r="N2989">
        <v>3616.2000000000003</v>
      </c>
      <c r="P2989">
        <v>677000</v>
      </c>
      <c r="S2989">
        <v>18</v>
      </c>
    </row>
    <row r="2990" spans="1:19" x14ac:dyDescent="0.25">
      <c r="A2990" t="s">
        <v>689</v>
      </c>
      <c r="B2990" t="s">
        <v>707</v>
      </c>
      <c r="C2990" t="s">
        <v>707</v>
      </c>
      <c r="D2990" s="3">
        <v>43862</v>
      </c>
      <c r="E2990" s="3"/>
      <c r="F2990">
        <v>60</v>
      </c>
      <c r="G2990">
        <v>377.09801999999996</v>
      </c>
      <c r="I2990">
        <v>377.09801999999996</v>
      </c>
      <c r="J2990">
        <v>174.04523999999998</v>
      </c>
      <c r="M2990">
        <v>2896</v>
      </c>
      <c r="N2990">
        <v>1998.2399999999998</v>
      </c>
      <c r="P2990">
        <v>192000</v>
      </c>
      <c r="S2990">
        <v>31</v>
      </c>
    </row>
    <row r="2991" spans="1:19" x14ac:dyDescent="0.25">
      <c r="A2991" t="s">
        <v>689</v>
      </c>
      <c r="B2991" t="s">
        <v>707</v>
      </c>
      <c r="C2991" t="s">
        <v>707</v>
      </c>
      <c r="D2991" s="3">
        <v>43891</v>
      </c>
      <c r="E2991" s="3"/>
      <c r="F2991">
        <v>60</v>
      </c>
      <c r="G2991">
        <v>362.59424999999999</v>
      </c>
      <c r="I2991">
        <v>362.59424999999999</v>
      </c>
      <c r="J2991">
        <v>246.56408999999999</v>
      </c>
      <c r="M2991">
        <v>2896</v>
      </c>
      <c r="N2991">
        <v>1795.52</v>
      </c>
      <c r="P2991">
        <v>192000</v>
      </c>
      <c r="S2991">
        <v>38</v>
      </c>
    </row>
    <row r="2992" spans="1:19" x14ac:dyDescent="0.25">
      <c r="A2992" t="s">
        <v>689</v>
      </c>
      <c r="B2992" t="s">
        <v>707</v>
      </c>
      <c r="C2992" t="s">
        <v>707</v>
      </c>
      <c r="D2992" s="3">
        <v>43922</v>
      </c>
      <c r="E2992" s="3"/>
      <c r="F2992">
        <v>60</v>
      </c>
      <c r="G2992">
        <v>362.59424999999999</v>
      </c>
      <c r="I2992">
        <v>362.59424999999999</v>
      </c>
      <c r="J2992">
        <v>246.56408999999999</v>
      </c>
      <c r="M2992">
        <v>2896</v>
      </c>
      <c r="N2992">
        <v>1795.52</v>
      </c>
      <c r="P2992">
        <v>250000</v>
      </c>
      <c r="S2992">
        <v>38</v>
      </c>
    </row>
    <row r="2993" spans="1:19" x14ac:dyDescent="0.25">
      <c r="A2993" t="s">
        <v>689</v>
      </c>
      <c r="B2993" t="s">
        <v>707</v>
      </c>
      <c r="C2993" t="s">
        <v>707</v>
      </c>
      <c r="D2993" s="3">
        <v>43952</v>
      </c>
      <c r="E2993" s="3"/>
      <c r="F2993">
        <v>60</v>
      </c>
      <c r="G2993">
        <v>300.07799999999997</v>
      </c>
      <c r="I2993">
        <v>362.59424999999999</v>
      </c>
      <c r="J2993">
        <v>246.56408999999999</v>
      </c>
      <c r="M2993">
        <v>3920</v>
      </c>
      <c r="N2993">
        <v>2430.4</v>
      </c>
      <c r="P2993">
        <v>250271.84609644904</v>
      </c>
      <c r="S2993">
        <v>38</v>
      </c>
    </row>
    <row r="2994" spans="1:19" x14ac:dyDescent="0.25">
      <c r="A2994" t="s">
        <v>689</v>
      </c>
      <c r="B2994" t="s">
        <v>707</v>
      </c>
      <c r="C2994" t="s">
        <v>707</v>
      </c>
      <c r="D2994" s="3">
        <v>43983</v>
      </c>
      <c r="E2994" s="3"/>
      <c r="F2994">
        <v>60</v>
      </c>
      <c r="G2994">
        <v>333.58670999999998</v>
      </c>
      <c r="I2994">
        <v>333.58670999999998</v>
      </c>
      <c r="J2994">
        <v>130.53393</v>
      </c>
      <c r="M2994">
        <v>2872</v>
      </c>
      <c r="N2994">
        <v>1608.3200000000002</v>
      </c>
      <c r="P2994">
        <v>202000</v>
      </c>
      <c r="S2994">
        <v>44</v>
      </c>
    </row>
    <row r="2995" spans="1:19" x14ac:dyDescent="0.25">
      <c r="A2995" t="s">
        <v>689</v>
      </c>
      <c r="B2995" t="s">
        <v>707</v>
      </c>
      <c r="C2995" t="s">
        <v>707</v>
      </c>
      <c r="D2995" s="3">
        <v>44013</v>
      </c>
      <c r="E2995" s="3"/>
      <c r="F2995">
        <v>60</v>
      </c>
      <c r="G2995">
        <v>333.58670999999998</v>
      </c>
      <c r="I2995">
        <v>333.58670999999998</v>
      </c>
      <c r="J2995">
        <v>130.53393</v>
      </c>
      <c r="M2995">
        <v>2872</v>
      </c>
      <c r="N2995">
        <v>1608.3200000000002</v>
      </c>
      <c r="P2995">
        <v>202000</v>
      </c>
      <c r="S2995">
        <v>44</v>
      </c>
    </row>
    <row r="2996" spans="1:19" x14ac:dyDescent="0.25">
      <c r="A2996" t="s">
        <v>689</v>
      </c>
      <c r="B2996" t="s">
        <v>707</v>
      </c>
      <c r="C2996" t="s">
        <v>707</v>
      </c>
      <c r="D2996" s="3">
        <v>44044</v>
      </c>
      <c r="E2996" s="3"/>
      <c r="F2996">
        <v>60</v>
      </c>
      <c r="G2996">
        <v>333.58670999999998</v>
      </c>
      <c r="I2996">
        <v>333.58670999999998</v>
      </c>
      <c r="J2996">
        <v>130.53393</v>
      </c>
      <c r="M2996">
        <v>2872</v>
      </c>
      <c r="N2996">
        <v>1608.3200000000002</v>
      </c>
      <c r="P2996">
        <v>181000</v>
      </c>
      <c r="S2996">
        <v>44</v>
      </c>
    </row>
    <row r="2997" spans="1:19" x14ac:dyDescent="0.25">
      <c r="A2997" t="s">
        <v>689</v>
      </c>
      <c r="B2997" t="s">
        <v>707</v>
      </c>
      <c r="C2997" t="s">
        <v>707</v>
      </c>
      <c r="D2997" s="3">
        <v>44075</v>
      </c>
      <c r="E2997" s="3"/>
      <c r="F2997">
        <v>60</v>
      </c>
      <c r="G2997">
        <v>261.06786</v>
      </c>
      <c r="I2997">
        <v>261.06786</v>
      </c>
      <c r="J2997">
        <v>76.869980999999996</v>
      </c>
      <c r="M2997">
        <v>1788</v>
      </c>
      <c r="N2997">
        <v>679.44</v>
      </c>
      <c r="P2997">
        <v>181000</v>
      </c>
      <c r="S2997">
        <v>62</v>
      </c>
    </row>
    <row r="2998" spans="1:19" x14ac:dyDescent="0.25">
      <c r="A2998" t="s">
        <v>689</v>
      </c>
      <c r="B2998" t="s">
        <v>707</v>
      </c>
      <c r="C2998" t="s">
        <v>707</v>
      </c>
      <c r="D2998" s="3">
        <v>44105</v>
      </c>
      <c r="E2998" s="3"/>
      <c r="F2998">
        <v>60</v>
      </c>
      <c r="G2998">
        <v>319.08294000000001</v>
      </c>
      <c r="I2998">
        <v>319.08294000000001</v>
      </c>
      <c r="J2998">
        <v>188.54900999999998</v>
      </c>
      <c r="M2998">
        <v>4080</v>
      </c>
      <c r="N2998">
        <v>1958.3999999999999</v>
      </c>
      <c r="P2998">
        <v>181000</v>
      </c>
      <c r="S2998">
        <v>52</v>
      </c>
    </row>
    <row r="2999" spans="1:19" x14ac:dyDescent="0.25">
      <c r="A2999" t="s">
        <v>689</v>
      </c>
      <c r="B2999" t="s">
        <v>707</v>
      </c>
      <c r="C2999" t="s">
        <v>707</v>
      </c>
      <c r="D2999" s="3">
        <v>44136</v>
      </c>
      <c r="E2999" s="3"/>
      <c r="F2999">
        <v>60</v>
      </c>
      <c r="G2999">
        <v>319.08294000000001</v>
      </c>
      <c r="I2999">
        <v>319.08294000000001</v>
      </c>
      <c r="J2999">
        <v>188.54900999999998</v>
      </c>
      <c r="M2999">
        <v>4080</v>
      </c>
      <c r="N2999">
        <v>1958.3999999999999</v>
      </c>
      <c r="P2999">
        <v>181000</v>
      </c>
      <c r="S2999">
        <v>52</v>
      </c>
    </row>
    <row r="3000" spans="1:19" x14ac:dyDescent="0.25">
      <c r="A3000" t="s">
        <v>689</v>
      </c>
      <c r="B3000" t="s">
        <v>707</v>
      </c>
      <c r="C3000" t="s">
        <v>707</v>
      </c>
      <c r="D3000" s="3">
        <v>44166</v>
      </c>
      <c r="E3000" s="3"/>
      <c r="F3000">
        <v>60</v>
      </c>
      <c r="G3000">
        <v>362.59424999999999</v>
      </c>
      <c r="I3000">
        <v>362.59424999999999</v>
      </c>
      <c r="J3000">
        <v>116.03016</v>
      </c>
      <c r="M3000">
        <v>3088</v>
      </c>
      <c r="N3000">
        <v>1636.64</v>
      </c>
      <c r="P3000">
        <v>210000</v>
      </c>
      <c r="S3000">
        <v>47</v>
      </c>
    </row>
    <row r="3001" spans="1:19" x14ac:dyDescent="0.25">
      <c r="A3001" t="s">
        <v>689</v>
      </c>
      <c r="B3001" t="s">
        <v>710</v>
      </c>
      <c r="C3001" t="s">
        <v>710</v>
      </c>
      <c r="D3001" s="3">
        <v>43831</v>
      </c>
      <c r="E3001" s="3"/>
      <c r="F3001">
        <v>60</v>
      </c>
      <c r="G3001">
        <v>261.06786</v>
      </c>
      <c r="I3001">
        <v>261.06786</v>
      </c>
      <c r="J3001">
        <v>174.04523999999998</v>
      </c>
      <c r="M3001">
        <v>3332</v>
      </c>
      <c r="N3001">
        <v>1666</v>
      </c>
      <c r="P3001">
        <v>204000</v>
      </c>
      <c r="S3001">
        <v>50</v>
      </c>
    </row>
    <row r="3002" spans="1:19" x14ac:dyDescent="0.25">
      <c r="A3002" t="s">
        <v>689</v>
      </c>
      <c r="B3002" t="s">
        <v>710</v>
      </c>
      <c r="C3002" t="s">
        <v>710</v>
      </c>
      <c r="D3002" s="3">
        <v>43862</v>
      </c>
      <c r="E3002" s="3"/>
      <c r="F3002">
        <v>60</v>
      </c>
      <c r="G3002">
        <v>217.55654999999999</v>
      </c>
      <c r="I3002">
        <v>217.55654999999999</v>
      </c>
      <c r="J3002">
        <v>145.0377</v>
      </c>
      <c r="M3002">
        <v>3216</v>
      </c>
      <c r="N3002">
        <v>1308.912</v>
      </c>
      <c r="P3002">
        <v>204000</v>
      </c>
      <c r="S3002">
        <v>59.3</v>
      </c>
    </row>
    <row r="3003" spans="1:19" x14ac:dyDescent="0.25">
      <c r="A3003" t="s">
        <v>689</v>
      </c>
      <c r="B3003" t="s">
        <v>710</v>
      </c>
      <c r="C3003" t="s">
        <v>710</v>
      </c>
      <c r="D3003" s="3">
        <v>43891</v>
      </c>
      <c r="E3003" s="3"/>
      <c r="F3003">
        <v>60</v>
      </c>
      <c r="G3003">
        <v>232.06031999999999</v>
      </c>
      <c r="I3003">
        <v>232.06031999999999</v>
      </c>
      <c r="J3003">
        <v>145.0377</v>
      </c>
      <c r="M3003">
        <v>3216</v>
      </c>
      <c r="N3003">
        <v>1543.6799999999998</v>
      </c>
      <c r="P3003">
        <v>204000</v>
      </c>
      <c r="S3003">
        <v>52</v>
      </c>
    </row>
    <row r="3004" spans="1:19" x14ac:dyDescent="0.25">
      <c r="A3004" t="s">
        <v>689</v>
      </c>
      <c r="B3004" t="s">
        <v>710</v>
      </c>
      <c r="C3004" t="s">
        <v>710</v>
      </c>
      <c r="D3004" s="3">
        <v>43922</v>
      </c>
      <c r="E3004" s="3"/>
      <c r="F3004">
        <v>60</v>
      </c>
      <c r="G3004">
        <v>232.06031999999999</v>
      </c>
      <c r="I3004">
        <v>232.06031999999999</v>
      </c>
      <c r="J3004">
        <v>145.0377</v>
      </c>
      <c r="M3004">
        <v>3216</v>
      </c>
      <c r="N3004">
        <v>1543.6799999999998</v>
      </c>
      <c r="P3004">
        <v>204000</v>
      </c>
      <c r="S3004">
        <v>52</v>
      </c>
    </row>
    <row r="3005" spans="1:19" x14ac:dyDescent="0.25">
      <c r="A3005" t="s">
        <v>689</v>
      </c>
      <c r="B3005" t="s">
        <v>710</v>
      </c>
      <c r="C3005" t="s">
        <v>710</v>
      </c>
      <c r="D3005" s="3">
        <v>43952</v>
      </c>
      <c r="E3005" s="3"/>
      <c r="F3005">
        <v>60</v>
      </c>
      <c r="G3005">
        <v>210.05459999999999</v>
      </c>
      <c r="I3005">
        <v>232.06031999999999</v>
      </c>
      <c r="J3005">
        <v>145.0377</v>
      </c>
      <c r="M3005">
        <v>3480</v>
      </c>
      <c r="N3005">
        <v>1600.8</v>
      </c>
      <c r="P3005">
        <v>204000</v>
      </c>
      <c r="S3005">
        <v>54</v>
      </c>
    </row>
    <row r="3006" spans="1:19" x14ac:dyDescent="0.25">
      <c r="A3006" t="s">
        <v>689</v>
      </c>
      <c r="B3006" t="s">
        <v>710</v>
      </c>
      <c r="C3006" t="s">
        <v>710</v>
      </c>
      <c r="D3006" s="3">
        <v>43983</v>
      </c>
      <c r="E3006" s="3"/>
      <c r="F3006">
        <v>60</v>
      </c>
      <c r="G3006">
        <v>217.55654999999999</v>
      </c>
      <c r="I3006">
        <v>217.55654999999999</v>
      </c>
      <c r="J3006">
        <v>130.53393</v>
      </c>
      <c r="M3006">
        <v>3256</v>
      </c>
      <c r="N3006">
        <v>1400.0800000000002</v>
      </c>
      <c r="P3006">
        <v>169912.52458957629</v>
      </c>
      <c r="S3006">
        <v>56.999999999999993</v>
      </c>
    </row>
    <row r="3007" spans="1:19" x14ac:dyDescent="0.25">
      <c r="A3007" t="s">
        <v>689</v>
      </c>
      <c r="B3007" t="s">
        <v>710</v>
      </c>
      <c r="C3007" t="s">
        <v>710</v>
      </c>
      <c r="D3007" s="3">
        <v>44013</v>
      </c>
      <c r="E3007" s="3"/>
      <c r="F3007">
        <v>60</v>
      </c>
      <c r="G3007">
        <v>217.55654999999999</v>
      </c>
      <c r="I3007">
        <v>217.55654999999999</v>
      </c>
      <c r="J3007">
        <v>130.53393</v>
      </c>
      <c r="M3007">
        <v>3256</v>
      </c>
      <c r="N3007">
        <v>1400.0800000000002</v>
      </c>
      <c r="P3007">
        <v>169912.52458957629</v>
      </c>
      <c r="S3007">
        <v>56.999999999999993</v>
      </c>
    </row>
    <row r="3008" spans="1:19" x14ac:dyDescent="0.25">
      <c r="A3008" t="s">
        <v>689</v>
      </c>
      <c r="B3008" t="s">
        <v>710</v>
      </c>
      <c r="C3008" t="s">
        <v>710</v>
      </c>
      <c r="D3008" s="3">
        <v>44044</v>
      </c>
      <c r="E3008" s="3"/>
      <c r="F3008">
        <v>60</v>
      </c>
      <c r="G3008">
        <v>217.55654999999999</v>
      </c>
      <c r="I3008">
        <v>217.55654999999999</v>
      </c>
      <c r="J3008">
        <v>130.53393</v>
      </c>
      <c r="M3008">
        <v>3256</v>
      </c>
      <c r="N3008">
        <v>1400.0800000000002</v>
      </c>
      <c r="P3008">
        <v>169912.52458957629</v>
      </c>
      <c r="S3008">
        <v>56.999999999999993</v>
      </c>
    </row>
    <row r="3009" spans="1:19" x14ac:dyDescent="0.25">
      <c r="A3009" t="s">
        <v>689</v>
      </c>
      <c r="B3009" t="s">
        <v>710</v>
      </c>
      <c r="C3009" t="s">
        <v>710</v>
      </c>
      <c r="D3009" s="3">
        <v>44075</v>
      </c>
      <c r="E3009" s="3"/>
      <c r="F3009">
        <v>60</v>
      </c>
      <c r="G3009">
        <v>188.54900999999998</v>
      </c>
      <c r="I3009">
        <v>188.54900999999998</v>
      </c>
      <c r="J3009">
        <v>116.03016</v>
      </c>
      <c r="M3009">
        <v>3504</v>
      </c>
      <c r="N3009">
        <v>1138.8</v>
      </c>
      <c r="P3009">
        <v>126530.60341776955</v>
      </c>
      <c r="S3009">
        <v>67.5</v>
      </c>
    </row>
    <row r="3010" spans="1:19" x14ac:dyDescent="0.25">
      <c r="A3010" t="s">
        <v>689</v>
      </c>
      <c r="B3010" t="s">
        <v>710</v>
      </c>
      <c r="C3010" t="s">
        <v>710</v>
      </c>
      <c r="D3010" s="3">
        <v>44105</v>
      </c>
      <c r="E3010" s="3"/>
      <c r="F3010">
        <v>60</v>
      </c>
      <c r="G3010">
        <v>217.55654999999999</v>
      </c>
      <c r="I3010">
        <v>217.55654999999999</v>
      </c>
      <c r="J3010">
        <v>116.03016</v>
      </c>
      <c r="M3010">
        <v>3504</v>
      </c>
      <c r="N3010">
        <v>1314</v>
      </c>
      <c r="P3010">
        <v>234949.08000891132</v>
      </c>
      <c r="S3010">
        <v>62.5</v>
      </c>
    </row>
    <row r="3011" spans="1:19" x14ac:dyDescent="0.25">
      <c r="A3011" t="s">
        <v>689</v>
      </c>
      <c r="B3011" t="s">
        <v>710</v>
      </c>
      <c r="C3011" t="s">
        <v>710</v>
      </c>
      <c r="D3011" s="3">
        <v>44136</v>
      </c>
      <c r="E3011" s="3"/>
      <c r="F3011">
        <v>60</v>
      </c>
      <c r="G3011">
        <v>217.55654999999999</v>
      </c>
      <c r="I3011">
        <v>217.55654999999999</v>
      </c>
      <c r="J3011">
        <v>116.03016</v>
      </c>
      <c r="M3011">
        <v>3504</v>
      </c>
      <c r="N3011">
        <v>1314</v>
      </c>
      <c r="P3011">
        <v>234949.08000891132</v>
      </c>
      <c r="S3011">
        <v>62.5</v>
      </c>
    </row>
    <row r="3012" spans="1:19" x14ac:dyDescent="0.25">
      <c r="A3012" t="s">
        <v>689</v>
      </c>
      <c r="B3012" t="s">
        <v>710</v>
      </c>
      <c r="C3012" t="s">
        <v>710</v>
      </c>
      <c r="D3012" s="3">
        <v>44166</v>
      </c>
      <c r="E3012" s="3"/>
      <c r="F3012">
        <v>60</v>
      </c>
      <c r="G3012">
        <v>217.55654999999999</v>
      </c>
      <c r="I3012">
        <v>217.55654999999999</v>
      </c>
      <c r="J3012">
        <v>116.03016</v>
      </c>
      <c r="M3012">
        <v>3504</v>
      </c>
      <c r="N3012">
        <v>1314</v>
      </c>
      <c r="P3012">
        <v>234949.08000891132</v>
      </c>
      <c r="S3012">
        <v>62.5</v>
      </c>
    </row>
    <row r="3013" spans="1:19" x14ac:dyDescent="0.25">
      <c r="A3013" t="s">
        <v>689</v>
      </c>
      <c r="B3013" t="s">
        <v>763</v>
      </c>
      <c r="C3013" t="s">
        <v>763</v>
      </c>
      <c r="D3013" s="3">
        <v>43831</v>
      </c>
      <c r="E3013" s="3"/>
      <c r="F3013">
        <v>40</v>
      </c>
      <c r="G3013">
        <v>319.08294000000001</v>
      </c>
      <c r="I3013">
        <v>58.015079999999998</v>
      </c>
      <c r="J3013">
        <v>40.610555999999995</v>
      </c>
      <c r="M3013">
        <v>2535</v>
      </c>
      <c r="N3013">
        <v>2484.3000000000002</v>
      </c>
      <c r="P3013">
        <v>232000</v>
      </c>
      <c r="S3013">
        <v>2</v>
      </c>
    </row>
    <row r="3014" spans="1:19" x14ac:dyDescent="0.25">
      <c r="A3014" t="s">
        <v>689</v>
      </c>
      <c r="B3014" t="s">
        <v>763</v>
      </c>
      <c r="C3014" t="s">
        <v>763</v>
      </c>
      <c r="D3014" s="3">
        <v>43862</v>
      </c>
      <c r="E3014" s="3"/>
      <c r="F3014">
        <v>40</v>
      </c>
      <c r="G3014">
        <v>290.0754</v>
      </c>
      <c r="I3014">
        <v>87.022619999999989</v>
      </c>
      <c r="J3014">
        <v>58.015079999999998</v>
      </c>
      <c r="M3014">
        <v>1316</v>
      </c>
      <c r="N3014">
        <v>1313.4995999999999</v>
      </c>
      <c r="P3014">
        <v>232039.72668661718</v>
      </c>
      <c r="S3014">
        <v>0.19</v>
      </c>
    </row>
    <row r="3015" spans="1:19" x14ac:dyDescent="0.25">
      <c r="A3015" t="s">
        <v>689</v>
      </c>
      <c r="B3015" t="s">
        <v>763</v>
      </c>
      <c r="C3015" t="s">
        <v>763</v>
      </c>
      <c r="D3015" s="3">
        <v>43891</v>
      </c>
      <c r="E3015" s="3"/>
      <c r="F3015">
        <v>40</v>
      </c>
      <c r="G3015">
        <v>290.0754</v>
      </c>
      <c r="I3015">
        <v>87.022619999999989</v>
      </c>
      <c r="J3015">
        <v>50.763194999999996</v>
      </c>
      <c r="M3015">
        <v>1316</v>
      </c>
      <c r="N3015">
        <v>1312.71</v>
      </c>
      <c r="P3015">
        <v>100146.28035368581</v>
      </c>
      <c r="S3015">
        <v>0.25</v>
      </c>
    </row>
    <row r="3016" spans="1:19" x14ac:dyDescent="0.25">
      <c r="A3016" t="s">
        <v>689</v>
      </c>
      <c r="B3016" t="s">
        <v>763</v>
      </c>
      <c r="C3016" t="s">
        <v>763</v>
      </c>
      <c r="D3016" s="3">
        <v>43922</v>
      </c>
      <c r="E3016" s="3"/>
      <c r="F3016">
        <v>40</v>
      </c>
      <c r="G3016">
        <v>290.0754</v>
      </c>
      <c r="I3016">
        <v>87.022619999999989</v>
      </c>
      <c r="J3016">
        <v>50.763194999999996</v>
      </c>
      <c r="M3016">
        <v>1316</v>
      </c>
      <c r="N3016">
        <v>1312.71</v>
      </c>
      <c r="P3016">
        <v>100146.28035368581</v>
      </c>
      <c r="S3016">
        <v>0.25</v>
      </c>
    </row>
    <row r="3017" spans="1:19" x14ac:dyDescent="0.25">
      <c r="A3017" t="s">
        <v>689</v>
      </c>
      <c r="B3017" t="s">
        <v>763</v>
      </c>
      <c r="C3017" t="s">
        <v>763</v>
      </c>
      <c r="D3017" s="3">
        <v>43952</v>
      </c>
      <c r="E3017" s="3"/>
      <c r="F3017">
        <v>40</v>
      </c>
      <c r="G3017">
        <v>290.0754</v>
      </c>
      <c r="I3017">
        <v>87.022619999999989</v>
      </c>
      <c r="J3017">
        <v>50.763194999999996</v>
      </c>
      <c r="M3017">
        <v>2212</v>
      </c>
      <c r="N3017">
        <v>2206.4700000000003</v>
      </c>
      <c r="P3017">
        <v>162682.20439427518</v>
      </c>
      <c r="S3017">
        <v>0.25</v>
      </c>
    </row>
    <row r="3018" spans="1:19" x14ac:dyDescent="0.25">
      <c r="A3018" t="s">
        <v>689</v>
      </c>
      <c r="B3018" t="s">
        <v>763</v>
      </c>
      <c r="C3018" t="s">
        <v>763</v>
      </c>
      <c r="D3018" s="3">
        <v>43983</v>
      </c>
      <c r="E3018" s="3"/>
      <c r="F3018">
        <v>40</v>
      </c>
      <c r="G3018">
        <v>304.57916999999998</v>
      </c>
      <c r="I3018">
        <v>72.51885</v>
      </c>
      <c r="J3018">
        <v>58.015079999999998</v>
      </c>
      <c r="M3018">
        <v>2072</v>
      </c>
      <c r="N3018">
        <v>2026.4159999999999</v>
      </c>
      <c r="P3018">
        <v>97414.71419838423</v>
      </c>
      <c r="S3018">
        <v>2.1999999999999997</v>
      </c>
    </row>
    <row r="3019" spans="1:19" x14ac:dyDescent="0.25">
      <c r="A3019" t="s">
        <v>689</v>
      </c>
      <c r="B3019" t="s">
        <v>763</v>
      </c>
      <c r="C3019" t="s">
        <v>763</v>
      </c>
      <c r="D3019" s="3">
        <v>44013</v>
      </c>
      <c r="E3019" s="3"/>
      <c r="F3019">
        <v>40</v>
      </c>
      <c r="G3019">
        <v>304.57916999999998</v>
      </c>
      <c r="I3019">
        <v>72.51885</v>
      </c>
      <c r="J3019">
        <v>58.015079999999998</v>
      </c>
      <c r="M3019">
        <v>2072</v>
      </c>
      <c r="N3019">
        <v>2026.4159999999999</v>
      </c>
      <c r="P3019">
        <v>97414.71419838423</v>
      </c>
      <c r="S3019">
        <v>2.1999999999999997</v>
      </c>
    </row>
    <row r="3020" spans="1:19" x14ac:dyDescent="0.25">
      <c r="A3020" t="s">
        <v>689</v>
      </c>
      <c r="B3020" t="s">
        <v>763</v>
      </c>
      <c r="C3020" t="s">
        <v>763</v>
      </c>
      <c r="D3020" s="3">
        <v>44044</v>
      </c>
      <c r="E3020" s="3"/>
      <c r="F3020">
        <v>40</v>
      </c>
      <c r="G3020">
        <v>304.57916999999998</v>
      </c>
      <c r="I3020">
        <v>72.51885</v>
      </c>
      <c r="J3020">
        <v>58.015079999999998</v>
      </c>
      <c r="M3020">
        <v>2072</v>
      </c>
      <c r="N3020">
        <v>2026.4159999999999</v>
      </c>
      <c r="P3020">
        <v>97414.71419838423</v>
      </c>
      <c r="S3020">
        <v>2.1999999999999997</v>
      </c>
    </row>
    <row r="3021" spans="1:19" x14ac:dyDescent="0.25">
      <c r="A3021" t="s">
        <v>689</v>
      </c>
      <c r="B3021" t="s">
        <v>763</v>
      </c>
      <c r="C3021" t="s">
        <v>763</v>
      </c>
      <c r="D3021" s="3">
        <v>44075</v>
      </c>
      <c r="E3021" s="3"/>
      <c r="F3021">
        <v>40</v>
      </c>
      <c r="G3021">
        <v>333.58670999999998</v>
      </c>
      <c r="I3021">
        <v>58.015079999999998</v>
      </c>
      <c r="J3021">
        <v>50.763194999999996</v>
      </c>
      <c r="M3021">
        <v>2208</v>
      </c>
      <c r="N3021">
        <v>2177.0880000000002</v>
      </c>
      <c r="P3021">
        <v>85486.381847561657</v>
      </c>
      <c r="S3021">
        <v>1.4000000000000001</v>
      </c>
    </row>
    <row r="3022" spans="1:19" x14ac:dyDescent="0.25">
      <c r="A3022" t="s">
        <v>689</v>
      </c>
      <c r="B3022" t="s">
        <v>763</v>
      </c>
      <c r="C3022" t="s">
        <v>763</v>
      </c>
      <c r="D3022" s="3">
        <v>44105</v>
      </c>
      <c r="E3022" s="3"/>
      <c r="F3022">
        <v>40</v>
      </c>
      <c r="G3022">
        <v>333.58670999999998</v>
      </c>
      <c r="I3022">
        <v>58.015079999999998</v>
      </c>
      <c r="J3022">
        <v>50.763194999999996</v>
      </c>
      <c r="M3022">
        <v>2208</v>
      </c>
      <c r="N3022">
        <v>2177.0880000000002</v>
      </c>
      <c r="P3022">
        <v>85486.381847561657</v>
      </c>
      <c r="S3022">
        <v>1.4000000000000001</v>
      </c>
    </row>
    <row r="3023" spans="1:19" x14ac:dyDescent="0.25">
      <c r="A3023" t="s">
        <v>689</v>
      </c>
      <c r="B3023" t="s">
        <v>763</v>
      </c>
      <c r="C3023" t="s">
        <v>763</v>
      </c>
      <c r="D3023" s="3">
        <v>44136</v>
      </c>
      <c r="E3023" s="3"/>
      <c r="F3023">
        <v>40</v>
      </c>
      <c r="G3023">
        <v>290.0754</v>
      </c>
      <c r="I3023">
        <v>87.022619999999989</v>
      </c>
      <c r="J3023">
        <v>58.015079999999998</v>
      </c>
      <c r="M3023">
        <v>1864</v>
      </c>
      <c r="N3023">
        <v>1744.704</v>
      </c>
      <c r="P3023">
        <v>87474.437239365419</v>
      </c>
      <c r="S3023">
        <v>6.4</v>
      </c>
    </row>
    <row r="3024" spans="1:19" x14ac:dyDescent="0.25">
      <c r="A3024" t="s">
        <v>689</v>
      </c>
      <c r="B3024" t="s">
        <v>763</v>
      </c>
      <c r="C3024" t="s">
        <v>763</v>
      </c>
      <c r="D3024" s="3">
        <v>44166</v>
      </c>
      <c r="E3024" s="3"/>
      <c r="F3024">
        <v>40</v>
      </c>
      <c r="G3024">
        <v>290.0754</v>
      </c>
      <c r="I3024">
        <v>87.022619999999989</v>
      </c>
      <c r="J3024">
        <v>58.015079999999998</v>
      </c>
      <c r="M3024">
        <v>1756</v>
      </c>
      <c r="N3024">
        <v>1448.6999999999998</v>
      </c>
      <c r="P3024">
        <v>435779.00091946614</v>
      </c>
      <c r="S3024">
        <v>17.5</v>
      </c>
    </row>
    <row r="3025" spans="1:19" x14ac:dyDescent="0.25">
      <c r="A3025" t="s">
        <v>689</v>
      </c>
      <c r="B3025" t="s">
        <v>715</v>
      </c>
      <c r="C3025" t="s">
        <v>715</v>
      </c>
      <c r="D3025" s="3">
        <v>43831</v>
      </c>
      <c r="E3025" s="3"/>
      <c r="F3025">
        <v>28</v>
      </c>
      <c r="G3025">
        <v>435.11309999999997</v>
      </c>
      <c r="I3025">
        <v>130.53393</v>
      </c>
      <c r="J3025">
        <v>116.03016</v>
      </c>
      <c r="M3025">
        <v>1136</v>
      </c>
      <c r="N3025">
        <v>681.6</v>
      </c>
      <c r="P3025">
        <v>281000</v>
      </c>
      <c r="S3025">
        <v>40</v>
      </c>
    </row>
    <row r="3026" spans="1:19" x14ac:dyDescent="0.25">
      <c r="A3026" t="s">
        <v>689</v>
      </c>
      <c r="B3026" t="s">
        <v>715</v>
      </c>
      <c r="C3026" t="s">
        <v>715</v>
      </c>
      <c r="D3026" s="3">
        <v>43862</v>
      </c>
      <c r="E3026" s="3"/>
      <c r="F3026">
        <v>28</v>
      </c>
      <c r="G3026">
        <v>319.08294000000001</v>
      </c>
      <c r="I3026">
        <v>116.03016</v>
      </c>
      <c r="J3026">
        <v>101.52638999999999</v>
      </c>
      <c r="M3026">
        <v>884</v>
      </c>
      <c r="N3026">
        <v>265.20000000000005</v>
      </c>
      <c r="P3026">
        <v>179000</v>
      </c>
      <c r="S3026">
        <v>70</v>
      </c>
    </row>
    <row r="3027" spans="1:19" x14ac:dyDescent="0.25">
      <c r="A3027" t="s">
        <v>689</v>
      </c>
      <c r="B3027" t="s">
        <v>715</v>
      </c>
      <c r="C3027" t="s">
        <v>715</v>
      </c>
      <c r="D3027" s="3">
        <v>43891</v>
      </c>
      <c r="E3027" s="3"/>
      <c r="F3027">
        <v>28</v>
      </c>
      <c r="G3027">
        <v>319.08294000000001</v>
      </c>
      <c r="I3027">
        <v>116.03016</v>
      </c>
      <c r="J3027">
        <v>101.52638999999999</v>
      </c>
      <c r="M3027">
        <v>884</v>
      </c>
      <c r="N3027">
        <v>265.20000000000005</v>
      </c>
      <c r="P3027">
        <v>179000</v>
      </c>
      <c r="S3027">
        <v>70</v>
      </c>
    </row>
    <row r="3028" spans="1:19" x14ac:dyDescent="0.25">
      <c r="A3028" t="s">
        <v>689</v>
      </c>
      <c r="B3028" t="s">
        <v>715</v>
      </c>
      <c r="C3028" t="s">
        <v>715</v>
      </c>
      <c r="D3028" s="3">
        <v>43922</v>
      </c>
      <c r="E3028" s="3"/>
      <c r="F3028">
        <v>28</v>
      </c>
      <c r="G3028">
        <v>319.08294000000001</v>
      </c>
      <c r="I3028">
        <v>116.03016</v>
      </c>
      <c r="J3028">
        <v>101.52638999999999</v>
      </c>
      <c r="M3028">
        <v>884</v>
      </c>
      <c r="N3028">
        <v>265.20000000000005</v>
      </c>
      <c r="P3028">
        <v>179000</v>
      </c>
      <c r="S3028">
        <v>70</v>
      </c>
    </row>
    <row r="3029" spans="1:19" x14ac:dyDescent="0.25">
      <c r="A3029" t="s">
        <v>689</v>
      </c>
      <c r="B3029" t="s">
        <v>715</v>
      </c>
      <c r="C3029" t="s">
        <v>715</v>
      </c>
      <c r="D3029" s="3">
        <v>43952</v>
      </c>
      <c r="E3029" s="3"/>
      <c r="F3029">
        <v>36</v>
      </c>
      <c r="G3029">
        <v>304.57916999999998</v>
      </c>
      <c r="I3029">
        <v>174.04523999999998</v>
      </c>
      <c r="J3029">
        <v>116.03016</v>
      </c>
      <c r="M3029">
        <v>1656</v>
      </c>
      <c r="N3029">
        <v>380.88</v>
      </c>
      <c r="P3029">
        <v>78645.68406521187</v>
      </c>
      <c r="S3029">
        <v>77</v>
      </c>
    </row>
    <row r="3030" spans="1:19" x14ac:dyDescent="0.25">
      <c r="A3030" t="s">
        <v>689</v>
      </c>
      <c r="B3030" t="s">
        <v>715</v>
      </c>
      <c r="C3030" t="s">
        <v>715</v>
      </c>
      <c r="D3030" s="3">
        <v>43983</v>
      </c>
      <c r="E3030" s="3"/>
      <c r="F3030">
        <v>36</v>
      </c>
      <c r="G3030">
        <v>333.58670999999998</v>
      </c>
      <c r="I3030">
        <v>130.53393</v>
      </c>
      <c r="J3030">
        <v>145.0377</v>
      </c>
      <c r="M3030">
        <v>2084</v>
      </c>
      <c r="N3030">
        <v>833.6</v>
      </c>
      <c r="P3030">
        <v>106733.42837421611</v>
      </c>
      <c r="S3030">
        <v>60</v>
      </c>
    </row>
    <row r="3031" spans="1:19" x14ac:dyDescent="0.25">
      <c r="A3031" t="s">
        <v>689</v>
      </c>
      <c r="B3031" t="s">
        <v>715</v>
      </c>
      <c r="C3031" t="s">
        <v>715</v>
      </c>
      <c r="D3031" s="3">
        <v>44013</v>
      </c>
      <c r="E3031" s="3"/>
      <c r="F3031">
        <v>36</v>
      </c>
      <c r="G3031">
        <v>333.58670999999998</v>
      </c>
      <c r="I3031">
        <v>130.53393</v>
      </c>
      <c r="J3031">
        <v>145.0377</v>
      </c>
      <c r="M3031">
        <v>2084</v>
      </c>
      <c r="N3031">
        <v>833.6</v>
      </c>
      <c r="P3031">
        <v>106733.42837421611</v>
      </c>
      <c r="S3031">
        <v>60</v>
      </c>
    </row>
    <row r="3032" spans="1:19" x14ac:dyDescent="0.25">
      <c r="A3032" t="s">
        <v>689</v>
      </c>
      <c r="B3032" t="s">
        <v>715</v>
      </c>
      <c r="C3032" t="s">
        <v>715</v>
      </c>
      <c r="D3032" s="3">
        <v>44044</v>
      </c>
      <c r="E3032" s="3"/>
      <c r="F3032">
        <v>40</v>
      </c>
      <c r="G3032">
        <v>348.09047999999996</v>
      </c>
      <c r="I3032">
        <v>101.52638999999999</v>
      </c>
      <c r="J3032">
        <v>87.022619999999989</v>
      </c>
      <c r="M3032">
        <v>2228</v>
      </c>
      <c r="N3032">
        <v>750.83600000000013</v>
      </c>
      <c r="P3032">
        <v>148900</v>
      </c>
      <c r="S3032">
        <v>66.3</v>
      </c>
    </row>
    <row r="3033" spans="1:19" x14ac:dyDescent="0.25">
      <c r="A3033" t="s">
        <v>689</v>
      </c>
      <c r="B3033" t="s">
        <v>715</v>
      </c>
      <c r="C3033" t="s">
        <v>715</v>
      </c>
      <c r="D3033" s="3">
        <v>44075</v>
      </c>
      <c r="E3033" s="3"/>
      <c r="F3033">
        <v>40</v>
      </c>
      <c r="G3033">
        <v>420.60933</v>
      </c>
      <c r="I3033">
        <v>130.53393</v>
      </c>
      <c r="J3033">
        <v>101.52638999999999</v>
      </c>
      <c r="M3033">
        <v>2112</v>
      </c>
      <c r="N3033">
        <v>739.19999999999993</v>
      </c>
      <c r="P3033">
        <v>280917.37827152439</v>
      </c>
      <c r="S3033">
        <v>65</v>
      </c>
    </row>
    <row r="3034" spans="1:19" x14ac:dyDescent="0.25">
      <c r="A3034" t="s">
        <v>689</v>
      </c>
      <c r="B3034" t="s">
        <v>715</v>
      </c>
      <c r="C3034" t="s">
        <v>715</v>
      </c>
      <c r="D3034" s="3">
        <v>44105</v>
      </c>
      <c r="E3034" s="3"/>
      <c r="F3034">
        <v>40</v>
      </c>
      <c r="G3034">
        <v>420.60933</v>
      </c>
      <c r="I3034">
        <v>130.53393</v>
      </c>
      <c r="J3034">
        <v>101.52638999999999</v>
      </c>
      <c r="M3034">
        <v>2108</v>
      </c>
      <c r="N3034">
        <v>906.44</v>
      </c>
      <c r="P3034">
        <v>345488.69422546611</v>
      </c>
      <c r="S3034">
        <v>56.999999999999993</v>
      </c>
    </row>
    <row r="3035" spans="1:19" x14ac:dyDescent="0.25">
      <c r="A3035" t="s">
        <v>689</v>
      </c>
      <c r="B3035" t="s">
        <v>715</v>
      </c>
      <c r="C3035" t="s">
        <v>715</v>
      </c>
      <c r="D3035" s="3">
        <v>44136</v>
      </c>
      <c r="E3035" s="3"/>
      <c r="F3035">
        <v>40</v>
      </c>
      <c r="G3035">
        <v>420.60933</v>
      </c>
      <c r="I3035">
        <v>130.53393</v>
      </c>
      <c r="J3035">
        <v>101.52638999999999</v>
      </c>
      <c r="M3035">
        <v>2108</v>
      </c>
      <c r="N3035">
        <v>906.44</v>
      </c>
      <c r="P3035">
        <v>345488.69422546611</v>
      </c>
      <c r="S3035">
        <v>56.999999999999993</v>
      </c>
    </row>
    <row r="3036" spans="1:19" x14ac:dyDescent="0.25">
      <c r="A3036" t="s">
        <v>689</v>
      </c>
      <c r="B3036" t="s">
        <v>715</v>
      </c>
      <c r="C3036" t="s">
        <v>715</v>
      </c>
      <c r="D3036" s="3">
        <v>44166</v>
      </c>
      <c r="E3036" s="3"/>
      <c r="F3036">
        <v>40</v>
      </c>
      <c r="G3036">
        <v>435.11309999999997</v>
      </c>
      <c r="I3036">
        <v>145.0377</v>
      </c>
      <c r="J3036">
        <v>116.03016</v>
      </c>
      <c r="M3036">
        <v>2344</v>
      </c>
      <c r="N3036">
        <v>1007.9200000000001</v>
      </c>
      <c r="P3036">
        <v>260000</v>
      </c>
      <c r="S3036">
        <v>56.999999999999993</v>
      </c>
    </row>
    <row r="3037" spans="1:19" x14ac:dyDescent="0.25">
      <c r="A3037" t="s">
        <v>689</v>
      </c>
      <c r="B3037" t="s">
        <v>713</v>
      </c>
      <c r="C3037" t="s">
        <v>713</v>
      </c>
      <c r="D3037" s="3">
        <v>43831</v>
      </c>
      <c r="E3037" s="3"/>
      <c r="F3037">
        <v>40</v>
      </c>
      <c r="G3037">
        <v>435.11309999999997</v>
      </c>
      <c r="I3037">
        <v>174.04523999999998</v>
      </c>
      <c r="J3037">
        <v>116.03016</v>
      </c>
      <c r="M3037">
        <v>2660</v>
      </c>
      <c r="N3037">
        <v>2101.4</v>
      </c>
      <c r="P3037">
        <v>1347000</v>
      </c>
      <c r="S3037">
        <v>21</v>
      </c>
    </row>
    <row r="3038" spans="1:19" x14ac:dyDescent="0.25">
      <c r="A3038" t="s">
        <v>689</v>
      </c>
      <c r="B3038" t="s">
        <v>713</v>
      </c>
      <c r="C3038" t="s">
        <v>713</v>
      </c>
      <c r="D3038" s="3">
        <v>43862</v>
      </c>
      <c r="E3038" s="3"/>
      <c r="F3038">
        <v>40</v>
      </c>
      <c r="G3038">
        <v>464.12063999999998</v>
      </c>
      <c r="I3038">
        <v>174.04523999999998</v>
      </c>
      <c r="J3038">
        <v>116.03016</v>
      </c>
      <c r="M3038">
        <v>2760</v>
      </c>
      <c r="N3038">
        <v>2221.7999999999997</v>
      </c>
      <c r="P3038">
        <v>616306.34408449207</v>
      </c>
      <c r="S3038">
        <v>19.5</v>
      </c>
    </row>
    <row r="3039" spans="1:19" x14ac:dyDescent="0.25">
      <c r="A3039" t="s">
        <v>689</v>
      </c>
      <c r="B3039" t="s">
        <v>713</v>
      </c>
      <c r="C3039" t="s">
        <v>713</v>
      </c>
      <c r="D3039" s="3">
        <v>43891</v>
      </c>
      <c r="E3039" s="3"/>
      <c r="F3039">
        <v>40</v>
      </c>
      <c r="G3039">
        <v>464.12063999999998</v>
      </c>
      <c r="I3039">
        <v>246.56408999999999</v>
      </c>
      <c r="J3039">
        <v>101.52638999999999</v>
      </c>
      <c r="M3039">
        <v>2760</v>
      </c>
      <c r="N3039">
        <v>2401.1999999999998</v>
      </c>
      <c r="P3039">
        <v>852083.81417976937</v>
      </c>
      <c r="S3039">
        <v>13</v>
      </c>
    </row>
    <row r="3040" spans="1:19" x14ac:dyDescent="0.25">
      <c r="A3040" t="s">
        <v>689</v>
      </c>
      <c r="B3040" t="s">
        <v>713</v>
      </c>
      <c r="C3040" t="s">
        <v>713</v>
      </c>
      <c r="D3040" s="3">
        <v>43922</v>
      </c>
      <c r="E3040" s="3"/>
      <c r="F3040">
        <v>40</v>
      </c>
      <c r="G3040">
        <v>464.12063999999998</v>
      </c>
      <c r="I3040">
        <v>246.56408999999999</v>
      </c>
      <c r="J3040">
        <v>101.52638999999999</v>
      </c>
      <c r="M3040">
        <v>2760</v>
      </c>
      <c r="N3040">
        <v>2401.1999999999998</v>
      </c>
      <c r="P3040">
        <v>852083.81417976937</v>
      </c>
      <c r="S3040">
        <v>13</v>
      </c>
    </row>
    <row r="3041" spans="1:19" x14ac:dyDescent="0.25">
      <c r="A3041" t="s">
        <v>689</v>
      </c>
      <c r="B3041" t="s">
        <v>713</v>
      </c>
      <c r="C3041" t="s">
        <v>713</v>
      </c>
      <c r="D3041" s="3">
        <v>43952</v>
      </c>
      <c r="E3041" s="3"/>
      <c r="F3041">
        <v>40</v>
      </c>
      <c r="G3041">
        <v>464.12063999999998</v>
      </c>
      <c r="I3041">
        <v>246.56408999999999</v>
      </c>
      <c r="J3041">
        <v>101.52638999999999</v>
      </c>
      <c r="M3041">
        <v>2736</v>
      </c>
      <c r="N3041">
        <v>2380.3200000000002</v>
      </c>
      <c r="P3041">
        <v>430975.63792564836</v>
      </c>
      <c r="S3041">
        <v>13</v>
      </c>
    </row>
    <row r="3042" spans="1:19" x14ac:dyDescent="0.25">
      <c r="A3042" t="s">
        <v>689</v>
      </c>
      <c r="B3042" t="s">
        <v>713</v>
      </c>
      <c r="C3042" t="s">
        <v>713</v>
      </c>
      <c r="D3042" s="3">
        <v>43983</v>
      </c>
      <c r="E3042" s="3"/>
      <c r="F3042">
        <v>40</v>
      </c>
      <c r="G3042">
        <v>464.12063999999998</v>
      </c>
      <c r="I3042">
        <v>116.03016</v>
      </c>
      <c r="J3042">
        <v>108.77827499999999</v>
      </c>
      <c r="M3042">
        <v>2808</v>
      </c>
      <c r="N3042">
        <v>2077.92</v>
      </c>
      <c r="P3042">
        <v>616000</v>
      </c>
      <c r="S3042">
        <v>26</v>
      </c>
    </row>
    <row r="3043" spans="1:19" x14ac:dyDescent="0.25">
      <c r="A3043" t="s">
        <v>689</v>
      </c>
      <c r="B3043" t="s">
        <v>713</v>
      </c>
      <c r="C3043" t="s">
        <v>713</v>
      </c>
      <c r="D3043" s="3">
        <v>44013</v>
      </c>
      <c r="E3043" s="3"/>
      <c r="F3043">
        <v>40</v>
      </c>
      <c r="G3043">
        <v>464.12063999999998</v>
      </c>
      <c r="I3043">
        <v>116.03016</v>
      </c>
      <c r="J3043">
        <v>108.77827499999999</v>
      </c>
      <c r="M3043">
        <v>2808</v>
      </c>
      <c r="N3043">
        <v>2077.92</v>
      </c>
      <c r="P3043">
        <v>616000</v>
      </c>
      <c r="S3043">
        <v>26</v>
      </c>
    </row>
    <row r="3044" spans="1:19" x14ac:dyDescent="0.25">
      <c r="A3044" t="s">
        <v>689</v>
      </c>
      <c r="B3044" t="s">
        <v>713</v>
      </c>
      <c r="C3044" t="s">
        <v>713</v>
      </c>
      <c r="D3044" s="3">
        <v>44044</v>
      </c>
      <c r="E3044" s="3"/>
      <c r="F3044">
        <v>40</v>
      </c>
      <c r="G3044">
        <v>435.11309999999997</v>
      </c>
      <c r="I3044">
        <v>116.03016</v>
      </c>
      <c r="J3044">
        <v>101.52638999999999</v>
      </c>
      <c r="M3044">
        <v>2920</v>
      </c>
      <c r="N3044">
        <v>2219.1999999999998</v>
      </c>
      <c r="P3044">
        <v>616000</v>
      </c>
      <c r="S3044">
        <v>24</v>
      </c>
    </row>
    <row r="3045" spans="1:19" x14ac:dyDescent="0.25">
      <c r="A3045" t="s">
        <v>689</v>
      </c>
      <c r="B3045" t="s">
        <v>713</v>
      </c>
      <c r="C3045" t="s">
        <v>713</v>
      </c>
      <c r="D3045" s="3">
        <v>44075</v>
      </c>
      <c r="E3045" s="3"/>
      <c r="F3045">
        <v>40</v>
      </c>
      <c r="G3045">
        <v>478.62440999999995</v>
      </c>
      <c r="I3045">
        <v>130.53393</v>
      </c>
      <c r="J3045">
        <v>101.52638999999999</v>
      </c>
      <c r="M3045">
        <v>2700</v>
      </c>
      <c r="N3045">
        <v>2281.5</v>
      </c>
      <c r="P3045">
        <v>280917.37827152439</v>
      </c>
      <c r="S3045">
        <v>15.5</v>
      </c>
    </row>
    <row r="3046" spans="1:19" x14ac:dyDescent="0.25">
      <c r="A3046" t="s">
        <v>689</v>
      </c>
      <c r="B3046" t="s">
        <v>713</v>
      </c>
      <c r="C3046" t="s">
        <v>713</v>
      </c>
      <c r="D3046" s="3">
        <v>44105</v>
      </c>
      <c r="E3046" s="3"/>
      <c r="F3046">
        <v>40</v>
      </c>
      <c r="G3046">
        <v>435.11309999999997</v>
      </c>
      <c r="I3046">
        <v>145.0377</v>
      </c>
      <c r="J3046">
        <v>101.52638999999999</v>
      </c>
      <c r="M3046">
        <v>2808</v>
      </c>
      <c r="N3046">
        <v>2428.92</v>
      </c>
      <c r="P3046">
        <v>411296.06455412629</v>
      </c>
      <c r="S3046">
        <v>13.5</v>
      </c>
    </row>
    <row r="3047" spans="1:19" x14ac:dyDescent="0.25">
      <c r="A3047" t="s">
        <v>689</v>
      </c>
      <c r="B3047" t="s">
        <v>713</v>
      </c>
      <c r="C3047" t="s">
        <v>713</v>
      </c>
      <c r="D3047" s="3">
        <v>44136</v>
      </c>
      <c r="E3047" s="3"/>
      <c r="F3047">
        <v>40</v>
      </c>
      <c r="G3047">
        <v>435.11309999999997</v>
      </c>
      <c r="I3047">
        <v>145.0377</v>
      </c>
      <c r="J3047">
        <v>101.52638999999999</v>
      </c>
      <c r="M3047">
        <v>2808</v>
      </c>
      <c r="N3047">
        <v>2428.92</v>
      </c>
      <c r="P3047">
        <v>411296.06455412629</v>
      </c>
      <c r="S3047">
        <v>13.5</v>
      </c>
    </row>
    <row r="3048" spans="1:19" x14ac:dyDescent="0.25">
      <c r="A3048" t="s">
        <v>689</v>
      </c>
      <c r="B3048" t="s">
        <v>713</v>
      </c>
      <c r="C3048" t="s">
        <v>713</v>
      </c>
      <c r="D3048" s="3">
        <v>44166</v>
      </c>
      <c r="E3048" s="3"/>
      <c r="F3048">
        <v>40</v>
      </c>
      <c r="G3048">
        <v>435.11309999999997</v>
      </c>
      <c r="I3048">
        <v>145.0377</v>
      </c>
      <c r="J3048">
        <v>116.03016</v>
      </c>
      <c r="M3048">
        <v>2584</v>
      </c>
      <c r="N3048">
        <v>2144.7199999999998</v>
      </c>
      <c r="P3048">
        <v>391647.64748161286</v>
      </c>
      <c r="S3048">
        <v>17</v>
      </c>
    </row>
    <row r="3049" spans="1:19" x14ac:dyDescent="0.25">
      <c r="A3049" t="s">
        <v>689</v>
      </c>
      <c r="B3049" t="s">
        <v>764</v>
      </c>
      <c r="C3049" t="s">
        <v>719</v>
      </c>
      <c r="D3049" s="3">
        <v>43831</v>
      </c>
      <c r="E3049" s="3"/>
      <c r="F3049">
        <v>28</v>
      </c>
      <c r="G3049">
        <v>87.022619999999989</v>
      </c>
      <c r="I3049">
        <v>50.763194999999996</v>
      </c>
      <c r="J3049">
        <v>40.610555999999995</v>
      </c>
      <c r="M3049">
        <v>300</v>
      </c>
      <c r="N3049">
        <v>162</v>
      </c>
      <c r="P3049">
        <v>223000</v>
      </c>
      <c r="S3049">
        <v>46</v>
      </c>
    </row>
    <row r="3050" spans="1:19" x14ac:dyDescent="0.25">
      <c r="A3050" t="s">
        <v>689</v>
      </c>
      <c r="B3050" t="s">
        <v>764</v>
      </c>
      <c r="C3050" t="s">
        <v>719</v>
      </c>
      <c r="D3050" s="3">
        <v>43862</v>
      </c>
      <c r="E3050" s="3"/>
      <c r="F3050">
        <v>28</v>
      </c>
      <c r="G3050">
        <v>87.022619999999989</v>
      </c>
      <c r="I3050">
        <v>50.763194999999996</v>
      </c>
      <c r="J3050">
        <v>40.610555999999995</v>
      </c>
      <c r="M3050">
        <v>300</v>
      </c>
      <c r="N3050">
        <v>162</v>
      </c>
      <c r="P3050">
        <v>223000</v>
      </c>
      <c r="S3050">
        <v>46</v>
      </c>
    </row>
    <row r="3051" spans="1:19" x14ac:dyDescent="0.25">
      <c r="A3051" t="s">
        <v>689</v>
      </c>
      <c r="B3051" t="s">
        <v>764</v>
      </c>
      <c r="C3051" t="s">
        <v>719</v>
      </c>
      <c r="D3051" s="3">
        <v>43891</v>
      </c>
      <c r="E3051" s="3"/>
      <c r="F3051">
        <v>28</v>
      </c>
      <c r="G3051">
        <v>87.022619999999989</v>
      </c>
      <c r="I3051">
        <v>50.763194999999996</v>
      </c>
      <c r="J3051">
        <v>40.610555999999995</v>
      </c>
      <c r="M3051">
        <v>300</v>
      </c>
      <c r="N3051">
        <v>162</v>
      </c>
      <c r="P3051">
        <v>210000</v>
      </c>
      <c r="S3051">
        <v>46</v>
      </c>
    </row>
    <row r="3052" spans="1:19" x14ac:dyDescent="0.25">
      <c r="A3052" t="s">
        <v>689</v>
      </c>
      <c r="B3052" t="s">
        <v>764</v>
      </c>
      <c r="C3052" t="s">
        <v>719</v>
      </c>
      <c r="D3052" s="3">
        <v>43922</v>
      </c>
      <c r="E3052" s="3"/>
      <c r="F3052">
        <v>28</v>
      </c>
      <c r="G3052">
        <v>87.022619999999989</v>
      </c>
      <c r="I3052">
        <v>50.763194999999996</v>
      </c>
      <c r="J3052">
        <v>40.610555999999995</v>
      </c>
      <c r="M3052">
        <v>300</v>
      </c>
      <c r="N3052">
        <v>162</v>
      </c>
      <c r="P3052">
        <v>210000</v>
      </c>
      <c r="S3052">
        <v>46</v>
      </c>
    </row>
    <row r="3053" spans="1:19" x14ac:dyDescent="0.25">
      <c r="A3053" t="s">
        <v>689</v>
      </c>
      <c r="B3053" t="s">
        <v>764</v>
      </c>
      <c r="C3053" t="s">
        <v>719</v>
      </c>
      <c r="D3053" s="3">
        <v>43952</v>
      </c>
      <c r="E3053" s="3"/>
      <c r="F3053">
        <v>28</v>
      </c>
      <c r="G3053">
        <v>87.022619999999989</v>
      </c>
      <c r="I3053">
        <v>50.763194999999996</v>
      </c>
      <c r="J3053">
        <v>40.610555999999995</v>
      </c>
      <c r="N3053">
        <v>0</v>
      </c>
      <c r="P3053">
        <v>0</v>
      </c>
      <c r="S3053">
        <v>46</v>
      </c>
    </row>
    <row r="3054" spans="1:19" x14ac:dyDescent="0.25">
      <c r="A3054" t="s">
        <v>689</v>
      </c>
      <c r="B3054" t="s">
        <v>764</v>
      </c>
      <c r="C3054" t="s">
        <v>719</v>
      </c>
      <c r="D3054" s="3">
        <v>43983</v>
      </c>
      <c r="E3054" s="3"/>
      <c r="F3054">
        <v>28</v>
      </c>
      <c r="G3054">
        <v>87.022619999999989</v>
      </c>
      <c r="I3054">
        <v>50.763194999999996</v>
      </c>
      <c r="J3054">
        <v>40.610555999999995</v>
      </c>
      <c r="N3054">
        <v>0</v>
      </c>
      <c r="P3054">
        <v>0</v>
      </c>
      <c r="S3054">
        <v>46</v>
      </c>
    </row>
    <row r="3055" spans="1:19" x14ac:dyDescent="0.25">
      <c r="A3055" t="s">
        <v>689</v>
      </c>
      <c r="B3055" t="s">
        <v>764</v>
      </c>
      <c r="C3055" t="s">
        <v>719</v>
      </c>
      <c r="D3055" s="3">
        <v>44013</v>
      </c>
      <c r="E3055" s="3"/>
      <c r="F3055">
        <v>28</v>
      </c>
      <c r="G3055">
        <v>87.022619999999989</v>
      </c>
      <c r="I3055">
        <v>50.763194999999996</v>
      </c>
      <c r="J3055">
        <v>40.610555999999995</v>
      </c>
      <c r="N3055">
        <v>0</v>
      </c>
      <c r="P3055">
        <v>0</v>
      </c>
      <c r="S3055">
        <v>46</v>
      </c>
    </row>
    <row r="3056" spans="1:19" x14ac:dyDescent="0.25">
      <c r="A3056" t="s">
        <v>689</v>
      </c>
      <c r="B3056" t="s">
        <v>764</v>
      </c>
      <c r="C3056" t="s">
        <v>719</v>
      </c>
      <c r="D3056" s="3">
        <v>44044</v>
      </c>
      <c r="E3056" s="3"/>
      <c r="F3056">
        <v>28</v>
      </c>
      <c r="G3056">
        <v>87.022619999999989</v>
      </c>
      <c r="I3056">
        <v>50.763194999999996</v>
      </c>
      <c r="J3056">
        <v>40.610555999999995</v>
      </c>
      <c r="N3056">
        <v>0</v>
      </c>
      <c r="P3056">
        <v>0</v>
      </c>
      <c r="S3056">
        <v>46</v>
      </c>
    </row>
    <row r="3057" spans="1:19" x14ac:dyDescent="0.25">
      <c r="A3057" t="s">
        <v>689</v>
      </c>
      <c r="B3057" t="s">
        <v>764</v>
      </c>
      <c r="C3057" t="s">
        <v>719</v>
      </c>
      <c r="D3057" s="3">
        <v>44075</v>
      </c>
      <c r="E3057" s="3"/>
      <c r="F3057">
        <v>28</v>
      </c>
      <c r="G3057">
        <v>87.022619999999989</v>
      </c>
      <c r="I3057">
        <v>50.763194999999996</v>
      </c>
      <c r="J3057">
        <v>40.610555999999995</v>
      </c>
      <c r="M3057">
        <v>0</v>
      </c>
      <c r="N3057">
        <v>0</v>
      </c>
      <c r="P3057">
        <v>0</v>
      </c>
      <c r="S3057">
        <v>0</v>
      </c>
    </row>
    <row r="3058" spans="1:19" x14ac:dyDescent="0.25">
      <c r="A3058" t="s">
        <v>689</v>
      </c>
      <c r="B3058" t="s">
        <v>764</v>
      </c>
      <c r="C3058" t="s">
        <v>719</v>
      </c>
      <c r="D3058" s="3">
        <v>44105</v>
      </c>
      <c r="E3058" s="3"/>
      <c r="F3058">
        <v>28</v>
      </c>
      <c r="G3058">
        <v>87.022619999999989</v>
      </c>
      <c r="I3058">
        <v>50.763194999999996</v>
      </c>
      <c r="J3058">
        <v>40.610555999999995</v>
      </c>
      <c r="N3058">
        <v>0</v>
      </c>
      <c r="P3058">
        <v>0</v>
      </c>
      <c r="S3058">
        <v>0</v>
      </c>
    </row>
    <row r="3059" spans="1:19" x14ac:dyDescent="0.25">
      <c r="A3059" t="s">
        <v>689</v>
      </c>
      <c r="B3059" t="s">
        <v>764</v>
      </c>
      <c r="C3059" t="s">
        <v>719</v>
      </c>
      <c r="D3059" s="3">
        <v>44136</v>
      </c>
      <c r="E3059" s="3"/>
      <c r="F3059">
        <v>28</v>
      </c>
      <c r="G3059">
        <v>87.022619999999989</v>
      </c>
      <c r="I3059">
        <v>0</v>
      </c>
      <c r="J3059">
        <v>0</v>
      </c>
      <c r="N3059">
        <v>0</v>
      </c>
      <c r="P3059">
        <v>0</v>
      </c>
      <c r="S3059">
        <v>0</v>
      </c>
    </row>
    <row r="3060" spans="1:19" x14ac:dyDescent="0.25">
      <c r="A3060" t="s">
        <v>689</v>
      </c>
      <c r="B3060" t="s">
        <v>764</v>
      </c>
      <c r="C3060" t="s">
        <v>719</v>
      </c>
      <c r="D3060" s="3">
        <v>44166</v>
      </c>
      <c r="E3060" s="3"/>
      <c r="F3060">
        <v>28</v>
      </c>
      <c r="G3060">
        <v>0</v>
      </c>
      <c r="I3060">
        <v>0</v>
      </c>
      <c r="J3060">
        <v>0</v>
      </c>
      <c r="M3060">
        <v>0</v>
      </c>
      <c r="N3060">
        <v>0</v>
      </c>
      <c r="P3060">
        <v>0</v>
      </c>
      <c r="S3060">
        <v>0</v>
      </c>
    </row>
    <row r="3061" spans="1:19" x14ac:dyDescent="0.25">
      <c r="A3061" t="s">
        <v>689</v>
      </c>
      <c r="B3061" t="s">
        <v>765</v>
      </c>
      <c r="C3061" t="s">
        <v>717</v>
      </c>
      <c r="D3061" s="3">
        <v>43831</v>
      </c>
      <c r="E3061" s="3"/>
      <c r="F3061">
        <v>52</v>
      </c>
      <c r="G3061">
        <v>261.06786</v>
      </c>
      <c r="I3061">
        <v>87.022619999999989</v>
      </c>
      <c r="J3061">
        <v>58.015079999999998</v>
      </c>
      <c r="M3061">
        <v>3012</v>
      </c>
      <c r="N3061">
        <v>2957.7840000000001</v>
      </c>
      <c r="P3061">
        <v>988000</v>
      </c>
      <c r="S3061">
        <v>1.8</v>
      </c>
    </row>
    <row r="3062" spans="1:19" x14ac:dyDescent="0.25">
      <c r="A3062" t="s">
        <v>689</v>
      </c>
      <c r="B3062" t="s">
        <v>765</v>
      </c>
      <c r="C3062" t="s">
        <v>717</v>
      </c>
      <c r="D3062" s="3">
        <v>43862</v>
      </c>
      <c r="E3062" s="3"/>
      <c r="F3062">
        <v>52</v>
      </c>
      <c r="G3062">
        <v>130.53393</v>
      </c>
      <c r="I3062">
        <v>72.51885</v>
      </c>
      <c r="J3062">
        <v>58.015079999999998</v>
      </c>
      <c r="M3062">
        <v>3012</v>
      </c>
      <c r="N3062">
        <v>2981.88</v>
      </c>
      <c r="P3062">
        <v>987893.0760328155</v>
      </c>
      <c r="S3062">
        <v>1</v>
      </c>
    </row>
    <row r="3063" spans="1:19" x14ac:dyDescent="0.25">
      <c r="A3063" t="s">
        <v>689</v>
      </c>
      <c r="B3063" t="s">
        <v>765</v>
      </c>
      <c r="C3063" t="s">
        <v>717</v>
      </c>
      <c r="D3063" s="3">
        <v>43891</v>
      </c>
      <c r="E3063" s="3"/>
      <c r="F3063">
        <v>52</v>
      </c>
      <c r="G3063">
        <v>116.03016</v>
      </c>
      <c r="I3063">
        <v>58.015079999999998</v>
      </c>
      <c r="J3063">
        <v>43.511309999999995</v>
      </c>
      <c r="M3063">
        <v>3012</v>
      </c>
      <c r="N3063">
        <v>2984.8919999999998</v>
      </c>
      <c r="P3063">
        <v>72243.170247433634</v>
      </c>
      <c r="S3063">
        <v>0.89999999999999991</v>
      </c>
    </row>
    <row r="3064" spans="1:19" x14ac:dyDescent="0.25">
      <c r="A3064" t="s">
        <v>689</v>
      </c>
      <c r="B3064" t="s">
        <v>765</v>
      </c>
      <c r="C3064" t="s">
        <v>717</v>
      </c>
      <c r="D3064" s="3">
        <v>43922</v>
      </c>
      <c r="E3064" s="3"/>
      <c r="F3064">
        <v>52</v>
      </c>
      <c r="G3064">
        <v>116.03016</v>
      </c>
      <c r="I3064">
        <v>58.015079999999998</v>
      </c>
      <c r="J3064">
        <v>43.511309999999995</v>
      </c>
      <c r="M3064">
        <v>3012</v>
      </c>
      <c r="N3064">
        <v>2984.8919999999998</v>
      </c>
      <c r="P3064">
        <v>72243.170247433634</v>
      </c>
      <c r="S3064">
        <v>0.89999999999999991</v>
      </c>
    </row>
    <row r="3065" spans="1:19" x14ac:dyDescent="0.25">
      <c r="A3065" t="s">
        <v>689</v>
      </c>
      <c r="B3065" t="s">
        <v>765</v>
      </c>
      <c r="C3065" t="s">
        <v>717</v>
      </c>
      <c r="D3065" s="3">
        <v>43952</v>
      </c>
      <c r="E3065" s="3"/>
      <c r="F3065">
        <v>52</v>
      </c>
      <c r="G3065">
        <v>116.03016</v>
      </c>
      <c r="I3065">
        <v>58.015079999999998</v>
      </c>
      <c r="J3065">
        <v>43.511309999999995</v>
      </c>
      <c r="M3065">
        <v>2004</v>
      </c>
      <c r="N3065">
        <v>1985.9639999999999</v>
      </c>
      <c r="P3065">
        <v>202448.96546843133</v>
      </c>
      <c r="S3065">
        <v>0.89999999999999991</v>
      </c>
    </row>
    <row r="3066" spans="1:19" x14ac:dyDescent="0.25">
      <c r="A3066" t="s">
        <v>689</v>
      </c>
      <c r="B3066" t="s">
        <v>765</v>
      </c>
      <c r="C3066" t="s">
        <v>717</v>
      </c>
      <c r="D3066" s="3">
        <v>43983</v>
      </c>
      <c r="E3066" s="3"/>
      <c r="F3066">
        <v>52</v>
      </c>
      <c r="G3066">
        <v>130.53393</v>
      </c>
      <c r="I3066">
        <v>58.015079999999998</v>
      </c>
      <c r="J3066">
        <v>47.862440999999997</v>
      </c>
      <c r="M3066">
        <v>2052</v>
      </c>
      <c r="N3066">
        <v>2031.48</v>
      </c>
      <c r="P3066">
        <v>101390.82498199173</v>
      </c>
      <c r="S3066">
        <v>1</v>
      </c>
    </row>
    <row r="3067" spans="1:19" x14ac:dyDescent="0.25">
      <c r="A3067" t="s">
        <v>689</v>
      </c>
      <c r="B3067" t="s">
        <v>765</v>
      </c>
      <c r="C3067" t="s">
        <v>717</v>
      </c>
      <c r="D3067" s="3">
        <v>44013</v>
      </c>
      <c r="E3067" s="3"/>
      <c r="F3067">
        <v>52</v>
      </c>
      <c r="G3067">
        <v>130.53393</v>
      </c>
      <c r="I3067">
        <v>58.015079999999998</v>
      </c>
      <c r="J3067">
        <v>47.862440999999997</v>
      </c>
      <c r="M3067">
        <v>2052</v>
      </c>
      <c r="N3067">
        <v>2031.48</v>
      </c>
      <c r="P3067">
        <v>101390.82498199173</v>
      </c>
      <c r="S3067">
        <v>1</v>
      </c>
    </row>
    <row r="3068" spans="1:19" x14ac:dyDescent="0.25">
      <c r="A3068" t="s">
        <v>689</v>
      </c>
      <c r="B3068" t="s">
        <v>765</v>
      </c>
      <c r="C3068" t="s">
        <v>717</v>
      </c>
      <c r="D3068" s="3">
        <v>44044</v>
      </c>
      <c r="E3068" s="3"/>
      <c r="F3068">
        <v>52</v>
      </c>
      <c r="G3068">
        <v>130.53393</v>
      </c>
      <c r="I3068">
        <v>58.015079999999998</v>
      </c>
      <c r="J3068">
        <v>47.862440999999997</v>
      </c>
      <c r="M3068">
        <v>2052</v>
      </c>
      <c r="N3068">
        <v>2031.48</v>
      </c>
      <c r="P3068">
        <v>101390.82498199173</v>
      </c>
      <c r="S3068">
        <v>1</v>
      </c>
    </row>
    <row r="3069" spans="1:19" x14ac:dyDescent="0.25">
      <c r="A3069" t="s">
        <v>689</v>
      </c>
      <c r="B3069" t="s">
        <v>765</v>
      </c>
      <c r="C3069" t="s">
        <v>717</v>
      </c>
      <c r="D3069" s="3">
        <v>44075</v>
      </c>
      <c r="E3069" s="3"/>
      <c r="F3069">
        <v>52</v>
      </c>
      <c r="G3069">
        <v>188.54900999999998</v>
      </c>
      <c r="I3069">
        <v>58.015079999999998</v>
      </c>
      <c r="J3069">
        <v>43.511309999999995</v>
      </c>
      <c r="M3069">
        <v>2368</v>
      </c>
      <c r="N3069">
        <v>2334.848</v>
      </c>
      <c r="P3069">
        <v>99402.769590187978</v>
      </c>
      <c r="S3069">
        <v>1.4000000000000001</v>
      </c>
    </row>
    <row r="3070" spans="1:19" x14ac:dyDescent="0.25">
      <c r="A3070" t="s">
        <v>689</v>
      </c>
      <c r="B3070" t="s">
        <v>765</v>
      </c>
      <c r="C3070" t="s">
        <v>717</v>
      </c>
      <c r="D3070" s="3">
        <v>44105</v>
      </c>
      <c r="E3070" s="3"/>
      <c r="F3070">
        <v>52</v>
      </c>
      <c r="G3070">
        <v>188.54900999999998</v>
      </c>
      <c r="I3070">
        <v>58.015079999999998</v>
      </c>
      <c r="J3070">
        <v>43.511309999999995</v>
      </c>
      <c r="M3070">
        <v>2368</v>
      </c>
      <c r="N3070">
        <v>2334.848</v>
      </c>
      <c r="P3070">
        <v>99402.769590187978</v>
      </c>
      <c r="S3070">
        <v>1.4000000000000001</v>
      </c>
    </row>
    <row r="3071" spans="1:19" x14ac:dyDescent="0.25">
      <c r="A3071" t="s">
        <v>689</v>
      </c>
      <c r="B3071" t="s">
        <v>765</v>
      </c>
      <c r="C3071" t="s">
        <v>717</v>
      </c>
      <c r="D3071" s="3">
        <v>44136</v>
      </c>
      <c r="E3071" s="3"/>
      <c r="F3071">
        <v>52</v>
      </c>
      <c r="G3071">
        <v>145.0377</v>
      </c>
      <c r="I3071">
        <v>72.51885</v>
      </c>
      <c r="J3071">
        <v>58.015079999999998</v>
      </c>
      <c r="M3071">
        <v>2382</v>
      </c>
      <c r="N3071">
        <v>2358.1799999999998</v>
      </c>
      <c r="P3071">
        <v>107354.99115740303</v>
      </c>
      <c r="S3071">
        <v>1</v>
      </c>
    </row>
    <row r="3072" spans="1:19" x14ac:dyDescent="0.25">
      <c r="A3072" t="s">
        <v>689</v>
      </c>
      <c r="B3072" t="s">
        <v>765</v>
      </c>
      <c r="C3072" t="s">
        <v>717</v>
      </c>
      <c r="D3072" s="3">
        <v>44166</v>
      </c>
      <c r="E3072" s="3"/>
      <c r="F3072">
        <v>52</v>
      </c>
      <c r="G3072">
        <v>261.06786</v>
      </c>
      <c r="I3072">
        <v>87.022619999999989</v>
      </c>
      <c r="J3072">
        <v>50.763194999999996</v>
      </c>
      <c r="M3072">
        <v>2224</v>
      </c>
      <c r="N3072">
        <v>2216.2159999999999</v>
      </c>
      <c r="P3072">
        <v>685492.80557009822</v>
      </c>
      <c r="S3072">
        <v>0.35000000000000003</v>
      </c>
    </row>
    <row r="3073" spans="1:19" x14ac:dyDescent="0.25">
      <c r="A3073" t="s">
        <v>689</v>
      </c>
      <c r="B3073" t="s">
        <v>723</v>
      </c>
      <c r="C3073" t="s">
        <v>723</v>
      </c>
      <c r="D3073" s="3">
        <v>43831</v>
      </c>
      <c r="E3073" s="3"/>
      <c r="F3073">
        <v>36</v>
      </c>
      <c r="G3073">
        <v>522.13571999999999</v>
      </c>
      <c r="I3073">
        <v>159.54147</v>
      </c>
      <c r="J3073">
        <v>130.53393</v>
      </c>
      <c r="M3073">
        <v>2320</v>
      </c>
      <c r="N3073">
        <v>974.40000000000009</v>
      </c>
      <c r="P3073">
        <v>235000</v>
      </c>
      <c r="S3073">
        <v>58</v>
      </c>
    </row>
    <row r="3074" spans="1:19" x14ac:dyDescent="0.25">
      <c r="A3074" t="s">
        <v>689</v>
      </c>
      <c r="B3074" t="s">
        <v>723</v>
      </c>
      <c r="C3074" t="s">
        <v>723</v>
      </c>
      <c r="D3074" s="3">
        <v>43862</v>
      </c>
      <c r="E3074" s="3"/>
      <c r="F3074">
        <v>36</v>
      </c>
      <c r="G3074">
        <v>522.13571999999999</v>
      </c>
      <c r="I3074">
        <v>116.03016</v>
      </c>
      <c r="J3074">
        <v>101.52638999999999</v>
      </c>
      <c r="M3074">
        <v>2296</v>
      </c>
      <c r="N3074">
        <v>906.92000000000007</v>
      </c>
      <c r="P3074">
        <v>101115.87951241527</v>
      </c>
      <c r="S3074">
        <v>60.5</v>
      </c>
    </row>
    <row r="3075" spans="1:19" x14ac:dyDescent="0.25">
      <c r="A3075" t="s">
        <v>689</v>
      </c>
      <c r="B3075" t="s">
        <v>723</v>
      </c>
      <c r="C3075" t="s">
        <v>723</v>
      </c>
      <c r="D3075" s="3">
        <v>43891</v>
      </c>
      <c r="E3075" s="3"/>
      <c r="F3075">
        <v>36</v>
      </c>
      <c r="G3075">
        <v>522.13571999999999</v>
      </c>
      <c r="I3075">
        <v>116.03016</v>
      </c>
      <c r="J3075">
        <v>101.52638999999999</v>
      </c>
      <c r="M3075">
        <v>2296</v>
      </c>
      <c r="N3075">
        <v>906.92000000000007</v>
      </c>
      <c r="P3075">
        <v>245000</v>
      </c>
      <c r="S3075">
        <v>60.5</v>
      </c>
    </row>
    <row r="3076" spans="1:19" x14ac:dyDescent="0.25">
      <c r="A3076" t="s">
        <v>689</v>
      </c>
      <c r="B3076" t="s">
        <v>723</v>
      </c>
      <c r="C3076" t="s">
        <v>723</v>
      </c>
      <c r="D3076" s="3">
        <v>43922</v>
      </c>
      <c r="E3076" s="3"/>
      <c r="F3076">
        <v>36</v>
      </c>
      <c r="G3076">
        <v>522.13571999999999</v>
      </c>
      <c r="I3076">
        <v>116.03016</v>
      </c>
      <c r="J3076">
        <v>101.52638999999999</v>
      </c>
      <c r="M3076">
        <v>2296</v>
      </c>
      <c r="N3076">
        <v>906.92000000000007</v>
      </c>
      <c r="P3076">
        <v>245000</v>
      </c>
      <c r="S3076">
        <v>60.5</v>
      </c>
    </row>
    <row r="3077" spans="1:19" x14ac:dyDescent="0.25">
      <c r="A3077" t="s">
        <v>689</v>
      </c>
      <c r="B3077" t="s">
        <v>723</v>
      </c>
      <c r="C3077" t="s">
        <v>723</v>
      </c>
      <c r="D3077" s="3">
        <v>43952</v>
      </c>
      <c r="E3077" s="3"/>
      <c r="F3077">
        <v>36</v>
      </c>
      <c r="G3077">
        <v>580.1508</v>
      </c>
      <c r="I3077">
        <v>145.0377</v>
      </c>
      <c r="J3077">
        <v>116.03016</v>
      </c>
      <c r="M3077">
        <v>2348</v>
      </c>
      <c r="N3077">
        <v>1056.5999999999999</v>
      </c>
      <c r="P3077">
        <v>245000</v>
      </c>
      <c r="S3077">
        <v>55</v>
      </c>
    </row>
    <row r="3078" spans="1:19" x14ac:dyDescent="0.25">
      <c r="A3078" t="s">
        <v>689</v>
      </c>
      <c r="B3078" t="s">
        <v>723</v>
      </c>
      <c r="C3078" t="s">
        <v>723</v>
      </c>
      <c r="D3078" s="3">
        <v>43983</v>
      </c>
      <c r="E3078" s="3"/>
      <c r="F3078">
        <v>36</v>
      </c>
      <c r="G3078">
        <v>377.09801999999996</v>
      </c>
      <c r="I3078">
        <v>130.53393</v>
      </c>
      <c r="J3078">
        <v>108.77827499999999</v>
      </c>
      <c r="M3078">
        <v>2000</v>
      </c>
      <c r="N3078">
        <v>560</v>
      </c>
      <c r="P3078">
        <v>78645.68406521187</v>
      </c>
      <c r="S3078">
        <v>72</v>
      </c>
    </row>
    <row r="3079" spans="1:19" x14ac:dyDescent="0.25">
      <c r="A3079" t="s">
        <v>689</v>
      </c>
      <c r="B3079" t="s">
        <v>723</v>
      </c>
      <c r="C3079" t="s">
        <v>723</v>
      </c>
      <c r="D3079" s="3">
        <v>44013</v>
      </c>
      <c r="E3079" s="3"/>
      <c r="F3079">
        <v>36</v>
      </c>
      <c r="G3079">
        <v>377.09801999999996</v>
      </c>
      <c r="I3079">
        <v>130.53393</v>
      </c>
      <c r="J3079">
        <v>108.77827499999999</v>
      </c>
      <c r="M3079">
        <v>2000</v>
      </c>
      <c r="N3079">
        <v>560</v>
      </c>
      <c r="P3079">
        <v>78645.68406521187</v>
      </c>
      <c r="S3079">
        <v>72</v>
      </c>
    </row>
    <row r="3080" spans="1:19" x14ac:dyDescent="0.25">
      <c r="A3080" t="s">
        <v>689</v>
      </c>
      <c r="B3080" t="s">
        <v>723</v>
      </c>
      <c r="C3080" t="s">
        <v>723</v>
      </c>
      <c r="D3080" s="3">
        <v>44044</v>
      </c>
      <c r="E3080" s="3"/>
      <c r="F3080">
        <v>36</v>
      </c>
      <c r="G3080">
        <v>377.09801999999996</v>
      </c>
      <c r="I3080">
        <v>130.53393</v>
      </c>
      <c r="J3080">
        <v>108.77827499999999</v>
      </c>
      <c r="M3080">
        <v>2000</v>
      </c>
      <c r="N3080">
        <v>560</v>
      </c>
      <c r="P3080">
        <v>78645.68406521187</v>
      </c>
      <c r="S3080">
        <v>72</v>
      </c>
    </row>
    <row r="3081" spans="1:19" x14ac:dyDescent="0.25">
      <c r="A3081" t="s">
        <v>689</v>
      </c>
      <c r="B3081" t="s">
        <v>723</v>
      </c>
      <c r="C3081" t="s">
        <v>723</v>
      </c>
      <c r="D3081" s="3">
        <v>44075</v>
      </c>
      <c r="E3081" s="3"/>
      <c r="F3081">
        <v>36</v>
      </c>
      <c r="G3081">
        <v>319.08294000000001</v>
      </c>
      <c r="I3081">
        <v>116.03016</v>
      </c>
      <c r="J3081">
        <v>101.52638999999999</v>
      </c>
      <c r="M3081">
        <v>2008</v>
      </c>
      <c r="N3081">
        <v>582.32000000000005</v>
      </c>
      <c r="P3081">
        <v>89880.781788813561</v>
      </c>
      <c r="S3081">
        <v>71</v>
      </c>
    </row>
    <row r="3082" spans="1:19" x14ac:dyDescent="0.25">
      <c r="A3082" t="s">
        <v>689</v>
      </c>
      <c r="B3082" t="s">
        <v>723</v>
      </c>
      <c r="C3082" t="s">
        <v>723</v>
      </c>
      <c r="D3082" s="3">
        <v>44105</v>
      </c>
      <c r="E3082" s="3"/>
      <c r="F3082">
        <v>36</v>
      </c>
      <c r="G3082">
        <v>348.09047999999996</v>
      </c>
      <c r="I3082">
        <v>131.03406000000001</v>
      </c>
      <c r="J3082">
        <v>102.02651999999999</v>
      </c>
      <c r="M3082">
        <v>1756</v>
      </c>
      <c r="N3082">
        <v>491.68000000000006</v>
      </c>
      <c r="P3082">
        <v>95498.330650614414</v>
      </c>
      <c r="S3082">
        <v>72</v>
      </c>
    </row>
    <row r="3083" spans="1:19" x14ac:dyDescent="0.25">
      <c r="A3083" t="s">
        <v>689</v>
      </c>
      <c r="B3083" t="s">
        <v>723</v>
      </c>
      <c r="C3083" t="s">
        <v>723</v>
      </c>
      <c r="D3083" s="3">
        <v>44136</v>
      </c>
      <c r="E3083" s="3"/>
      <c r="F3083">
        <v>36</v>
      </c>
      <c r="G3083">
        <v>348.09047999999996</v>
      </c>
      <c r="I3083">
        <v>131.03406000000001</v>
      </c>
      <c r="J3083">
        <v>102.02651999999999</v>
      </c>
      <c r="M3083">
        <v>1756</v>
      </c>
      <c r="N3083">
        <v>491.68000000000006</v>
      </c>
      <c r="P3083">
        <v>95498.330650614414</v>
      </c>
      <c r="S3083">
        <v>72</v>
      </c>
    </row>
    <row r="3084" spans="1:19" x14ac:dyDescent="0.25">
      <c r="A3084" t="s">
        <v>689</v>
      </c>
      <c r="B3084" t="s">
        <v>723</v>
      </c>
      <c r="C3084" t="s">
        <v>723</v>
      </c>
      <c r="D3084" s="3">
        <v>44166</v>
      </c>
      <c r="E3084" s="3"/>
      <c r="F3084">
        <v>36</v>
      </c>
      <c r="G3084">
        <v>377.09801999999996</v>
      </c>
      <c r="I3084">
        <v>174.04523999999998</v>
      </c>
      <c r="J3084">
        <v>87.022619999999989</v>
      </c>
      <c r="M3084">
        <v>2288</v>
      </c>
      <c r="N3084">
        <v>640.6400000000001</v>
      </c>
      <c r="P3084">
        <v>685492.80557009822</v>
      </c>
      <c r="S3084">
        <v>72</v>
      </c>
    </row>
    <row r="3085" spans="1:19" x14ac:dyDescent="0.25">
      <c r="A3085" t="s">
        <v>689</v>
      </c>
      <c r="B3085" t="s">
        <v>721</v>
      </c>
      <c r="C3085" t="s">
        <v>721</v>
      </c>
      <c r="D3085" s="3">
        <v>43831</v>
      </c>
      <c r="E3085" s="3"/>
      <c r="F3085">
        <v>44</v>
      </c>
      <c r="G3085">
        <v>203.05277999999998</v>
      </c>
      <c r="I3085">
        <v>65.266964999999999</v>
      </c>
      <c r="J3085">
        <v>43.511309999999995</v>
      </c>
      <c r="M3085">
        <v>1621</v>
      </c>
      <c r="N3085">
        <v>1616.1369999999999</v>
      </c>
      <c r="P3085">
        <v>204000</v>
      </c>
      <c r="S3085">
        <v>0.3</v>
      </c>
    </row>
    <row r="3086" spans="1:19" x14ac:dyDescent="0.25">
      <c r="A3086" t="s">
        <v>689</v>
      </c>
      <c r="B3086" t="s">
        <v>721</v>
      </c>
      <c r="C3086" t="s">
        <v>721</v>
      </c>
      <c r="D3086" s="3">
        <v>43862</v>
      </c>
      <c r="E3086" s="3"/>
      <c r="F3086">
        <v>44</v>
      </c>
      <c r="G3086">
        <v>232.06031999999999</v>
      </c>
      <c r="I3086">
        <v>159.54147</v>
      </c>
      <c r="J3086">
        <v>65.266964999999999</v>
      </c>
      <c r="M3086">
        <v>1616</v>
      </c>
      <c r="N3086">
        <v>1615.5152</v>
      </c>
      <c r="P3086">
        <v>204000</v>
      </c>
      <c r="S3086">
        <v>0.03</v>
      </c>
    </row>
    <row r="3087" spans="1:19" x14ac:dyDescent="0.25">
      <c r="A3087" t="s">
        <v>689</v>
      </c>
      <c r="B3087" t="s">
        <v>721</v>
      </c>
      <c r="C3087" t="s">
        <v>721</v>
      </c>
      <c r="D3087" s="3">
        <v>43891</v>
      </c>
      <c r="E3087" s="3"/>
      <c r="F3087">
        <v>44</v>
      </c>
      <c r="G3087">
        <v>200.15202600000001</v>
      </c>
      <c r="I3087">
        <v>46.412064000000001</v>
      </c>
      <c r="J3087">
        <v>43.511309999999995</v>
      </c>
      <c r="M3087">
        <v>1616</v>
      </c>
      <c r="N3087">
        <v>1593.376</v>
      </c>
      <c r="P3087">
        <v>204000</v>
      </c>
      <c r="S3087">
        <v>1.4000000000000001</v>
      </c>
    </row>
    <row r="3088" spans="1:19" x14ac:dyDescent="0.25">
      <c r="A3088" t="s">
        <v>689</v>
      </c>
      <c r="B3088" t="s">
        <v>721</v>
      </c>
      <c r="C3088" t="s">
        <v>721</v>
      </c>
      <c r="D3088" s="3">
        <v>43922</v>
      </c>
      <c r="E3088" s="3"/>
      <c r="F3088">
        <v>44</v>
      </c>
      <c r="G3088">
        <v>200.15202600000001</v>
      </c>
      <c r="I3088">
        <v>46.412064000000001</v>
      </c>
      <c r="J3088">
        <v>43.511309999999995</v>
      </c>
      <c r="M3088">
        <v>1616</v>
      </c>
      <c r="N3088">
        <v>1593.376</v>
      </c>
      <c r="P3088">
        <v>204000</v>
      </c>
      <c r="S3088">
        <v>1.4000000000000001</v>
      </c>
    </row>
    <row r="3089" spans="1:19" x14ac:dyDescent="0.25">
      <c r="A3089" t="s">
        <v>689</v>
      </c>
      <c r="B3089" t="s">
        <v>721</v>
      </c>
      <c r="C3089" t="s">
        <v>721</v>
      </c>
      <c r="D3089" s="3">
        <v>43952</v>
      </c>
      <c r="E3089" s="3"/>
      <c r="F3089">
        <v>44</v>
      </c>
      <c r="G3089">
        <v>200.15202600000001</v>
      </c>
      <c r="I3089">
        <v>46.412064000000001</v>
      </c>
      <c r="J3089">
        <v>43.511309999999995</v>
      </c>
      <c r="M3089">
        <v>1544</v>
      </c>
      <c r="N3089">
        <v>1522.384</v>
      </c>
      <c r="P3089">
        <v>206064.1255660819</v>
      </c>
      <c r="S3089">
        <v>1.4000000000000001</v>
      </c>
    </row>
    <row r="3090" spans="1:19" x14ac:dyDescent="0.25">
      <c r="A3090" t="s">
        <v>689</v>
      </c>
      <c r="B3090" t="s">
        <v>721</v>
      </c>
      <c r="C3090" t="s">
        <v>721</v>
      </c>
      <c r="D3090" s="3">
        <v>43983</v>
      </c>
      <c r="E3090" s="3"/>
      <c r="F3090">
        <v>44</v>
      </c>
      <c r="G3090">
        <v>191.44976399999999</v>
      </c>
      <c r="I3090">
        <v>87.022619999999989</v>
      </c>
      <c r="J3090">
        <v>50.763194999999996</v>
      </c>
      <c r="M3090">
        <v>1392</v>
      </c>
      <c r="N3090">
        <v>1379.472</v>
      </c>
      <c r="P3090">
        <v>101390.82498199173</v>
      </c>
      <c r="S3090">
        <v>0.89999999999999991</v>
      </c>
    </row>
    <row r="3091" spans="1:19" x14ac:dyDescent="0.25">
      <c r="A3091" t="s">
        <v>689</v>
      </c>
      <c r="B3091" t="s">
        <v>721</v>
      </c>
      <c r="C3091" t="s">
        <v>721</v>
      </c>
      <c r="D3091" s="3">
        <v>44013</v>
      </c>
      <c r="E3091" s="3"/>
      <c r="F3091">
        <v>44</v>
      </c>
      <c r="G3091">
        <v>191.44976399999999</v>
      </c>
      <c r="I3091">
        <v>87.022619999999989</v>
      </c>
      <c r="J3091">
        <v>50.763194999999996</v>
      </c>
      <c r="M3091">
        <v>1392</v>
      </c>
      <c r="N3091">
        <v>1379.472</v>
      </c>
      <c r="P3091">
        <v>101390.82498199173</v>
      </c>
      <c r="S3091">
        <v>0.89999999999999991</v>
      </c>
    </row>
    <row r="3092" spans="1:19" x14ac:dyDescent="0.25">
      <c r="A3092" t="s">
        <v>689</v>
      </c>
      <c r="B3092" t="s">
        <v>721</v>
      </c>
      <c r="C3092" t="s">
        <v>721</v>
      </c>
      <c r="D3092" s="3">
        <v>44044</v>
      </c>
      <c r="E3092" s="3"/>
      <c r="F3092">
        <v>44</v>
      </c>
      <c r="G3092">
        <v>191.44976399999999</v>
      </c>
      <c r="I3092">
        <v>87.022619999999989</v>
      </c>
      <c r="J3092">
        <v>50.763194999999996</v>
      </c>
      <c r="M3092">
        <v>1392</v>
      </c>
      <c r="N3092">
        <v>1379.472</v>
      </c>
      <c r="P3092">
        <v>101390.82498199173</v>
      </c>
      <c r="S3092">
        <v>0.89999999999999991</v>
      </c>
    </row>
    <row r="3093" spans="1:19" x14ac:dyDescent="0.25">
      <c r="A3093" t="s">
        <v>689</v>
      </c>
      <c r="B3093" t="s">
        <v>721</v>
      </c>
      <c r="C3093" t="s">
        <v>721</v>
      </c>
      <c r="D3093" s="3">
        <v>44075</v>
      </c>
      <c r="E3093" s="3"/>
      <c r="F3093">
        <v>44</v>
      </c>
      <c r="G3093">
        <v>232.06031999999999</v>
      </c>
      <c r="I3093">
        <v>72.51885</v>
      </c>
      <c r="J3093">
        <v>50.763194999999996</v>
      </c>
      <c r="M3093">
        <v>1372</v>
      </c>
      <c r="N3093">
        <v>1337.7</v>
      </c>
      <c r="P3093">
        <v>204000</v>
      </c>
      <c r="S3093">
        <v>2.5</v>
      </c>
    </row>
    <row r="3094" spans="1:19" x14ac:dyDescent="0.25">
      <c r="A3094" t="s">
        <v>689</v>
      </c>
      <c r="B3094" t="s">
        <v>721</v>
      </c>
      <c r="C3094" t="s">
        <v>721</v>
      </c>
      <c r="D3094" s="3">
        <v>44105</v>
      </c>
      <c r="E3094" s="3"/>
      <c r="F3094">
        <v>44</v>
      </c>
      <c r="G3094">
        <v>203.05277999999998</v>
      </c>
      <c r="I3094">
        <v>101.52638999999999</v>
      </c>
      <c r="J3094">
        <v>58.015079999999998</v>
      </c>
      <c r="M3094">
        <v>1452</v>
      </c>
      <c r="N3094">
        <v>1379.3999999999999</v>
      </c>
      <c r="P3094">
        <v>204000</v>
      </c>
      <c r="S3094">
        <v>5</v>
      </c>
    </row>
    <row r="3095" spans="1:19" x14ac:dyDescent="0.25">
      <c r="A3095" t="s">
        <v>689</v>
      </c>
      <c r="B3095" t="s">
        <v>721</v>
      </c>
      <c r="C3095" t="s">
        <v>721</v>
      </c>
      <c r="D3095" s="3">
        <v>44136</v>
      </c>
      <c r="E3095" s="3"/>
      <c r="F3095">
        <v>44</v>
      </c>
      <c r="G3095">
        <v>203.05277999999998</v>
      </c>
      <c r="I3095">
        <v>101.52638999999999</v>
      </c>
      <c r="J3095">
        <v>58.015079999999998</v>
      </c>
      <c r="M3095">
        <v>1452</v>
      </c>
      <c r="N3095">
        <v>1379.3999999999999</v>
      </c>
      <c r="P3095">
        <v>204000</v>
      </c>
      <c r="S3095">
        <v>5</v>
      </c>
    </row>
    <row r="3096" spans="1:19" x14ac:dyDescent="0.25">
      <c r="A3096" t="s">
        <v>689</v>
      </c>
      <c r="B3096" t="s">
        <v>721</v>
      </c>
      <c r="C3096" t="s">
        <v>721</v>
      </c>
      <c r="D3096" s="3">
        <v>44166</v>
      </c>
      <c r="E3096" s="3"/>
      <c r="F3096">
        <v>44</v>
      </c>
      <c r="G3096">
        <v>290.0754</v>
      </c>
      <c r="I3096">
        <v>87.022619999999989</v>
      </c>
      <c r="J3096">
        <v>58.015079999999998</v>
      </c>
      <c r="M3096">
        <v>1484</v>
      </c>
      <c r="N3096">
        <v>1408.316</v>
      </c>
      <c r="P3096">
        <v>230000</v>
      </c>
      <c r="S3096">
        <v>5.0999999999999996</v>
      </c>
    </row>
    <row r="3097" spans="1:19" x14ac:dyDescent="0.25">
      <c r="A3097" t="s">
        <v>689</v>
      </c>
      <c r="B3097" t="s">
        <v>727</v>
      </c>
      <c r="C3097" t="s">
        <v>727</v>
      </c>
      <c r="D3097" s="3">
        <v>43831</v>
      </c>
      <c r="E3097" s="3"/>
      <c r="F3097">
        <v>40</v>
      </c>
      <c r="G3097">
        <v>928.24127999999996</v>
      </c>
      <c r="I3097">
        <v>217.55654999999999</v>
      </c>
      <c r="J3097">
        <v>145.0377</v>
      </c>
      <c r="M3097">
        <v>2864</v>
      </c>
      <c r="N3097">
        <v>1116.96</v>
      </c>
      <c r="P3097">
        <v>1665000</v>
      </c>
      <c r="S3097">
        <v>61</v>
      </c>
    </row>
    <row r="3098" spans="1:19" x14ac:dyDescent="0.25">
      <c r="A3098" t="s">
        <v>689</v>
      </c>
      <c r="B3098" t="s">
        <v>727</v>
      </c>
      <c r="C3098" t="s">
        <v>727</v>
      </c>
      <c r="D3098" s="3">
        <v>43862</v>
      </c>
      <c r="E3098" s="3"/>
      <c r="F3098">
        <v>44</v>
      </c>
      <c r="G3098">
        <v>928.24127999999996</v>
      </c>
      <c r="I3098">
        <v>203.05277999999998</v>
      </c>
      <c r="J3098">
        <v>145.0377</v>
      </c>
      <c r="M3098">
        <v>2940</v>
      </c>
      <c r="N3098">
        <v>882.00000000000011</v>
      </c>
      <c r="P3098">
        <v>1665000</v>
      </c>
      <c r="S3098">
        <v>70</v>
      </c>
    </row>
    <row r="3099" spans="1:19" x14ac:dyDescent="0.25">
      <c r="A3099" t="s">
        <v>689</v>
      </c>
      <c r="B3099" t="s">
        <v>727</v>
      </c>
      <c r="C3099" t="s">
        <v>727</v>
      </c>
      <c r="D3099" s="3">
        <v>43891</v>
      </c>
      <c r="E3099" s="3"/>
      <c r="F3099">
        <v>44</v>
      </c>
      <c r="G3099">
        <v>928.24127999999996</v>
      </c>
      <c r="I3099">
        <v>203.05277999999998</v>
      </c>
      <c r="J3099">
        <v>145.0377</v>
      </c>
      <c r="M3099">
        <v>2940</v>
      </c>
      <c r="N3099">
        <v>882.00000000000011</v>
      </c>
      <c r="P3099">
        <v>1665000</v>
      </c>
      <c r="S3099">
        <v>70</v>
      </c>
    </row>
    <row r="3100" spans="1:19" x14ac:dyDescent="0.25">
      <c r="A3100" t="s">
        <v>689</v>
      </c>
      <c r="B3100" t="s">
        <v>727</v>
      </c>
      <c r="C3100" t="s">
        <v>727</v>
      </c>
      <c r="D3100" s="3">
        <v>43922</v>
      </c>
      <c r="E3100" s="3"/>
      <c r="F3100">
        <v>44</v>
      </c>
      <c r="G3100">
        <v>928.24127999999996</v>
      </c>
      <c r="I3100">
        <v>203.05277999999998</v>
      </c>
      <c r="J3100">
        <v>145.0377</v>
      </c>
      <c r="M3100">
        <v>2940</v>
      </c>
      <c r="N3100">
        <v>882.00000000000011</v>
      </c>
      <c r="P3100">
        <v>1665069.5582805104</v>
      </c>
      <c r="S3100">
        <v>70</v>
      </c>
    </row>
    <row r="3101" spans="1:19" x14ac:dyDescent="0.25">
      <c r="A3101" t="s">
        <v>689</v>
      </c>
      <c r="B3101" t="s">
        <v>727</v>
      </c>
      <c r="C3101" t="s">
        <v>727</v>
      </c>
      <c r="D3101" s="3">
        <v>43952</v>
      </c>
      <c r="E3101" s="3"/>
      <c r="F3101">
        <v>44</v>
      </c>
      <c r="G3101">
        <v>928.24127999999996</v>
      </c>
      <c r="I3101">
        <v>232.06031999999999</v>
      </c>
      <c r="J3101">
        <v>159.54147</v>
      </c>
      <c r="M3101">
        <v>3348</v>
      </c>
      <c r="N3101">
        <v>1339.2</v>
      </c>
      <c r="P3101">
        <v>3378903.603621582</v>
      </c>
      <c r="S3101">
        <v>60</v>
      </c>
    </row>
    <row r="3102" spans="1:19" x14ac:dyDescent="0.25">
      <c r="A3102" t="s">
        <v>689</v>
      </c>
      <c r="B3102" t="s">
        <v>727</v>
      </c>
      <c r="C3102" t="s">
        <v>727</v>
      </c>
      <c r="D3102" s="3">
        <v>43983</v>
      </c>
      <c r="E3102" s="3"/>
      <c r="F3102">
        <v>44</v>
      </c>
      <c r="G3102">
        <v>899.23374000000001</v>
      </c>
      <c r="I3102">
        <v>217.55654999999999</v>
      </c>
      <c r="J3102">
        <v>145.0377</v>
      </c>
      <c r="M3102">
        <v>3316</v>
      </c>
      <c r="N3102">
        <v>862.16000000000008</v>
      </c>
      <c r="P3102">
        <v>1811987.4604817319</v>
      </c>
      <c r="S3102">
        <v>74</v>
      </c>
    </row>
    <row r="3103" spans="1:19" x14ac:dyDescent="0.25">
      <c r="A3103" t="s">
        <v>689</v>
      </c>
      <c r="B3103" t="s">
        <v>727</v>
      </c>
      <c r="C3103" t="s">
        <v>727</v>
      </c>
      <c r="D3103" s="3">
        <v>44013</v>
      </c>
      <c r="E3103" s="3"/>
      <c r="F3103">
        <v>44</v>
      </c>
      <c r="G3103">
        <v>899.23374000000001</v>
      </c>
      <c r="I3103">
        <v>217.55654999999999</v>
      </c>
      <c r="J3103">
        <v>145.0377</v>
      </c>
      <c r="M3103">
        <v>3316</v>
      </c>
      <c r="N3103">
        <v>862.16000000000008</v>
      </c>
      <c r="P3103">
        <v>1811987.4604817319</v>
      </c>
      <c r="S3103">
        <v>74</v>
      </c>
    </row>
    <row r="3104" spans="1:19" x14ac:dyDescent="0.25">
      <c r="A3104" t="s">
        <v>689</v>
      </c>
      <c r="B3104" t="s">
        <v>727</v>
      </c>
      <c r="C3104" t="s">
        <v>727</v>
      </c>
      <c r="D3104" s="3">
        <v>44044</v>
      </c>
      <c r="E3104" s="3"/>
      <c r="F3104">
        <v>44</v>
      </c>
      <c r="G3104">
        <v>913.73750999999993</v>
      </c>
      <c r="I3104">
        <v>217.55654999999999</v>
      </c>
      <c r="J3104">
        <v>116.03016</v>
      </c>
      <c r="M3104">
        <v>3428</v>
      </c>
      <c r="N3104">
        <v>1371.2</v>
      </c>
      <c r="P3104">
        <v>1812000</v>
      </c>
      <c r="S3104">
        <v>60</v>
      </c>
    </row>
    <row r="3105" spans="1:19" x14ac:dyDescent="0.25">
      <c r="A3105" t="s">
        <v>689</v>
      </c>
      <c r="B3105" t="s">
        <v>727</v>
      </c>
      <c r="C3105" t="s">
        <v>727</v>
      </c>
      <c r="D3105" s="3">
        <v>44075</v>
      </c>
      <c r="E3105" s="3"/>
      <c r="F3105">
        <v>44</v>
      </c>
      <c r="G3105">
        <v>899.23374000000001</v>
      </c>
      <c r="I3105">
        <v>217.55654999999999</v>
      </c>
      <c r="J3105">
        <v>116.03016</v>
      </c>
      <c r="M3105">
        <v>3712</v>
      </c>
      <c r="N3105">
        <v>1206.3999999999999</v>
      </c>
      <c r="P3105">
        <v>3262389.6862553204</v>
      </c>
      <c r="S3105">
        <v>67.5</v>
      </c>
    </row>
    <row r="3106" spans="1:19" x14ac:dyDescent="0.25">
      <c r="A3106" t="s">
        <v>689</v>
      </c>
      <c r="B3106" t="s">
        <v>727</v>
      </c>
      <c r="C3106" t="s">
        <v>727</v>
      </c>
      <c r="D3106" s="3">
        <v>44105</v>
      </c>
      <c r="E3106" s="3"/>
      <c r="F3106">
        <v>44</v>
      </c>
      <c r="G3106">
        <v>899.23374000000001</v>
      </c>
      <c r="I3106">
        <v>217.55654999999999</v>
      </c>
      <c r="J3106">
        <v>116.03016</v>
      </c>
      <c r="M3106">
        <v>3712</v>
      </c>
      <c r="N3106">
        <v>1206.3999999999999</v>
      </c>
      <c r="P3106">
        <v>3262389.6862553204</v>
      </c>
      <c r="S3106">
        <v>67.5</v>
      </c>
    </row>
    <row r="3107" spans="1:19" x14ac:dyDescent="0.25">
      <c r="A3107" t="s">
        <v>689</v>
      </c>
      <c r="B3107" t="s">
        <v>727</v>
      </c>
      <c r="C3107" t="s">
        <v>727</v>
      </c>
      <c r="D3107" s="3">
        <v>44136</v>
      </c>
      <c r="E3107" s="3"/>
      <c r="F3107">
        <v>44</v>
      </c>
      <c r="G3107">
        <v>899.23374000000001</v>
      </c>
      <c r="I3107">
        <v>319.08294000000001</v>
      </c>
      <c r="J3107">
        <v>290.0754</v>
      </c>
      <c r="M3107">
        <v>3066</v>
      </c>
      <c r="N3107">
        <v>1063.9019999999998</v>
      </c>
      <c r="P3107">
        <v>3495417.5209878436</v>
      </c>
      <c r="S3107">
        <v>65.3</v>
      </c>
    </row>
    <row r="3108" spans="1:19" x14ac:dyDescent="0.25">
      <c r="A3108" t="s">
        <v>689</v>
      </c>
      <c r="B3108" t="s">
        <v>727</v>
      </c>
      <c r="C3108" t="s">
        <v>727</v>
      </c>
      <c r="D3108" s="3">
        <v>44166</v>
      </c>
      <c r="E3108" s="3"/>
      <c r="F3108">
        <v>44</v>
      </c>
      <c r="G3108">
        <v>928.24127999999996</v>
      </c>
      <c r="I3108">
        <v>232.06031999999999</v>
      </c>
      <c r="J3108">
        <v>130.53393</v>
      </c>
      <c r="M3108">
        <v>3328</v>
      </c>
      <c r="N3108">
        <v>898.56000000000006</v>
      </c>
      <c r="P3108">
        <v>3316375.0469714971</v>
      </c>
      <c r="S3108">
        <v>73</v>
      </c>
    </row>
    <row r="3109" spans="1:19" x14ac:dyDescent="0.25">
      <c r="A3109" t="s">
        <v>689</v>
      </c>
      <c r="B3109" t="s">
        <v>725</v>
      </c>
      <c r="C3109" t="s">
        <v>725</v>
      </c>
      <c r="D3109" s="3">
        <v>43831</v>
      </c>
      <c r="E3109" s="3"/>
      <c r="F3109">
        <v>44</v>
      </c>
      <c r="G3109">
        <v>290.0754</v>
      </c>
      <c r="I3109">
        <v>87.022619999999989</v>
      </c>
      <c r="J3109">
        <v>50.763194999999996</v>
      </c>
      <c r="M3109">
        <v>2720</v>
      </c>
      <c r="N3109">
        <v>1721.76</v>
      </c>
      <c r="P3109">
        <v>279000</v>
      </c>
      <c r="S3109">
        <v>36.700000000000003</v>
      </c>
    </row>
    <row r="3110" spans="1:19" x14ac:dyDescent="0.25">
      <c r="A3110" t="s">
        <v>689</v>
      </c>
      <c r="B3110" t="s">
        <v>725</v>
      </c>
      <c r="C3110" t="s">
        <v>725</v>
      </c>
      <c r="D3110" s="3">
        <v>43862</v>
      </c>
      <c r="E3110" s="3"/>
      <c r="F3110">
        <v>44</v>
      </c>
      <c r="G3110">
        <v>261.06786</v>
      </c>
      <c r="I3110">
        <v>101.52638999999999</v>
      </c>
      <c r="J3110">
        <v>43.511309999999995</v>
      </c>
      <c r="M3110">
        <v>2580</v>
      </c>
      <c r="N3110">
        <v>1625.4</v>
      </c>
      <c r="P3110">
        <v>262004.45816937074</v>
      </c>
      <c r="S3110">
        <v>37</v>
      </c>
    </row>
    <row r="3111" spans="1:19" x14ac:dyDescent="0.25">
      <c r="A3111" t="s">
        <v>689</v>
      </c>
      <c r="B3111" t="s">
        <v>725</v>
      </c>
      <c r="C3111" t="s">
        <v>725</v>
      </c>
      <c r="D3111" s="3">
        <v>43891</v>
      </c>
      <c r="E3111" s="3"/>
      <c r="F3111">
        <v>44</v>
      </c>
      <c r="G3111">
        <v>261.06786</v>
      </c>
      <c r="I3111">
        <v>72.51885</v>
      </c>
      <c r="J3111">
        <v>43.511309999999995</v>
      </c>
      <c r="M3111">
        <v>2580</v>
      </c>
      <c r="N3111">
        <v>1548</v>
      </c>
      <c r="P3111">
        <v>262000</v>
      </c>
      <c r="S3111">
        <v>40</v>
      </c>
    </row>
    <row r="3112" spans="1:19" x14ac:dyDescent="0.25">
      <c r="A3112" t="s">
        <v>689</v>
      </c>
      <c r="B3112" t="s">
        <v>725</v>
      </c>
      <c r="C3112" t="s">
        <v>725</v>
      </c>
      <c r="D3112" s="3">
        <v>43922</v>
      </c>
      <c r="E3112" s="3"/>
      <c r="F3112">
        <v>44</v>
      </c>
      <c r="G3112">
        <v>261.06786</v>
      </c>
      <c r="I3112">
        <v>72.51885</v>
      </c>
      <c r="J3112">
        <v>43.511309999999995</v>
      </c>
      <c r="M3112">
        <v>2580</v>
      </c>
      <c r="N3112">
        <v>1548</v>
      </c>
      <c r="P3112">
        <v>262000</v>
      </c>
      <c r="S3112">
        <v>40</v>
      </c>
    </row>
    <row r="3113" spans="1:19" x14ac:dyDescent="0.25">
      <c r="A3113" t="s">
        <v>689</v>
      </c>
      <c r="B3113" t="s">
        <v>725</v>
      </c>
      <c r="C3113" t="s">
        <v>725</v>
      </c>
      <c r="D3113" s="3">
        <v>43952</v>
      </c>
      <c r="E3113" s="3"/>
      <c r="F3113">
        <v>44</v>
      </c>
      <c r="G3113">
        <v>261.06786</v>
      </c>
      <c r="I3113">
        <v>72.51885</v>
      </c>
      <c r="J3113">
        <v>43.511309999999995</v>
      </c>
      <c r="M3113">
        <v>2364</v>
      </c>
      <c r="N3113">
        <v>1418.3999999999999</v>
      </c>
      <c r="P3113">
        <v>238600.56644493691</v>
      </c>
      <c r="S3113">
        <v>40</v>
      </c>
    </row>
    <row r="3114" spans="1:19" x14ac:dyDescent="0.25">
      <c r="A3114" t="s">
        <v>689</v>
      </c>
      <c r="B3114" t="s">
        <v>725</v>
      </c>
      <c r="C3114" t="s">
        <v>725</v>
      </c>
      <c r="D3114" s="3">
        <v>43983</v>
      </c>
      <c r="E3114" s="3"/>
      <c r="F3114">
        <v>44</v>
      </c>
      <c r="G3114">
        <v>145.0377</v>
      </c>
      <c r="I3114">
        <v>72.51885</v>
      </c>
      <c r="J3114">
        <v>58.015079999999998</v>
      </c>
      <c r="M3114">
        <v>2424</v>
      </c>
      <c r="N3114">
        <v>1599.84</v>
      </c>
      <c r="P3114">
        <v>93438.603414776706</v>
      </c>
      <c r="S3114">
        <v>34</v>
      </c>
    </row>
    <row r="3115" spans="1:19" x14ac:dyDescent="0.25">
      <c r="A3115" t="s">
        <v>689</v>
      </c>
      <c r="B3115" t="s">
        <v>725</v>
      </c>
      <c r="C3115" t="s">
        <v>725</v>
      </c>
      <c r="D3115" s="3">
        <v>44013</v>
      </c>
      <c r="E3115" s="3"/>
      <c r="F3115">
        <v>44</v>
      </c>
      <c r="G3115">
        <v>145.0377</v>
      </c>
      <c r="I3115">
        <v>72.51885</v>
      </c>
      <c r="J3115">
        <v>58.015079999999998</v>
      </c>
      <c r="M3115">
        <v>2424</v>
      </c>
      <c r="N3115">
        <v>1599.84</v>
      </c>
      <c r="P3115">
        <v>93438.603414776706</v>
      </c>
      <c r="S3115">
        <v>34</v>
      </c>
    </row>
    <row r="3116" spans="1:19" x14ac:dyDescent="0.25">
      <c r="A3116" t="s">
        <v>689</v>
      </c>
      <c r="B3116" t="s">
        <v>725</v>
      </c>
      <c r="C3116" t="s">
        <v>725</v>
      </c>
      <c r="D3116" s="3">
        <v>44044</v>
      </c>
      <c r="E3116" s="3"/>
      <c r="F3116">
        <v>44</v>
      </c>
      <c r="G3116">
        <v>145.0377</v>
      </c>
      <c r="I3116">
        <v>72.51885</v>
      </c>
      <c r="J3116">
        <v>58.015079999999998</v>
      </c>
      <c r="M3116">
        <v>2424</v>
      </c>
      <c r="N3116">
        <v>1599.84</v>
      </c>
      <c r="P3116">
        <v>93438.603414776706</v>
      </c>
      <c r="S3116">
        <v>34</v>
      </c>
    </row>
    <row r="3117" spans="1:19" x14ac:dyDescent="0.25">
      <c r="A3117" t="s">
        <v>689</v>
      </c>
      <c r="B3117" t="s">
        <v>725</v>
      </c>
      <c r="C3117" t="s">
        <v>725</v>
      </c>
      <c r="D3117" s="3">
        <v>44075</v>
      </c>
      <c r="E3117" s="3"/>
      <c r="F3117">
        <v>44</v>
      </c>
      <c r="G3117">
        <v>290.0754</v>
      </c>
      <c r="I3117">
        <v>87.022619999999989</v>
      </c>
      <c r="J3117">
        <v>43.511309999999995</v>
      </c>
      <c r="M3117">
        <v>2608</v>
      </c>
      <c r="N3117">
        <v>1251.8399999999999</v>
      </c>
      <c r="P3117">
        <v>154482.59369952331</v>
      </c>
      <c r="S3117">
        <v>52</v>
      </c>
    </row>
    <row r="3118" spans="1:19" x14ac:dyDescent="0.25">
      <c r="A3118" t="s">
        <v>689</v>
      </c>
      <c r="B3118" t="s">
        <v>725</v>
      </c>
      <c r="C3118" t="s">
        <v>725</v>
      </c>
      <c r="D3118" s="3">
        <v>44105</v>
      </c>
      <c r="E3118" s="3"/>
      <c r="F3118">
        <v>44</v>
      </c>
      <c r="G3118">
        <v>290.0754</v>
      </c>
      <c r="I3118">
        <v>87.022619999999989</v>
      </c>
      <c r="J3118">
        <v>43.511309999999995</v>
      </c>
      <c r="M3118">
        <v>2608</v>
      </c>
      <c r="N3118">
        <v>1251.8399999999999</v>
      </c>
      <c r="P3118">
        <v>154482.59369952331</v>
      </c>
      <c r="S3118">
        <v>52</v>
      </c>
    </row>
    <row r="3119" spans="1:19" x14ac:dyDescent="0.25">
      <c r="A3119" t="s">
        <v>689</v>
      </c>
      <c r="B3119" t="s">
        <v>725</v>
      </c>
      <c r="C3119" t="s">
        <v>725</v>
      </c>
      <c r="D3119" s="3">
        <v>44136</v>
      </c>
      <c r="E3119" s="3"/>
      <c r="F3119">
        <v>44</v>
      </c>
      <c r="G3119">
        <v>261.06786</v>
      </c>
      <c r="I3119">
        <v>116.03016</v>
      </c>
      <c r="J3119">
        <v>43.511309999999995</v>
      </c>
      <c r="M3119">
        <v>2280</v>
      </c>
      <c r="N3119">
        <v>1048.8</v>
      </c>
      <c r="P3119">
        <v>187988.32507782907</v>
      </c>
      <c r="S3119">
        <v>54</v>
      </c>
    </row>
    <row r="3120" spans="1:19" x14ac:dyDescent="0.25">
      <c r="A3120" t="s">
        <v>689</v>
      </c>
      <c r="B3120" t="s">
        <v>725</v>
      </c>
      <c r="C3120" t="s">
        <v>725</v>
      </c>
      <c r="D3120" s="3">
        <v>44166</v>
      </c>
      <c r="E3120" s="3"/>
      <c r="F3120">
        <v>44</v>
      </c>
      <c r="G3120">
        <v>261.06786</v>
      </c>
      <c r="I3120">
        <v>87.022619999999989</v>
      </c>
      <c r="J3120">
        <v>58.015079999999998</v>
      </c>
      <c r="M3120">
        <v>2256</v>
      </c>
      <c r="N3120">
        <v>1128</v>
      </c>
      <c r="P3120">
        <v>188000</v>
      </c>
      <c r="S3120">
        <v>50</v>
      </c>
    </row>
  </sheetData>
  <autoFilter ref="A1:AD3120" xr:uid="{9C99B46B-584B-4FE7-B3EA-3BDAC185B459}"/>
  <sortState xmlns:xlrd2="http://schemas.microsoft.com/office/spreadsheetml/2017/richdata2" ref="A2:AD1763">
    <sortCondition ref="C2:C17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023A6-69A8-4ADD-9ACB-374E15F4741A}">
  <dimension ref="A1:AH1237"/>
  <sheetViews>
    <sheetView tabSelected="1" workbookViewId="0">
      <selection activeCell="K1233" sqref="K1233"/>
    </sheetView>
  </sheetViews>
  <sheetFormatPr defaultRowHeight="15" x14ac:dyDescent="0.25"/>
  <cols>
    <col min="1" max="1" width="9.85546875" bestFit="1" customWidth="1"/>
    <col min="2" max="2" width="17.85546875" bestFit="1" customWidth="1"/>
    <col min="3" max="3" width="23.85546875" bestFit="1" customWidth="1"/>
    <col min="4" max="4" width="16.85546875" customWidth="1"/>
    <col min="7" max="7" width="13.140625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339</v>
      </c>
      <c r="E1" t="s">
        <v>340</v>
      </c>
      <c r="F1" t="s">
        <v>341</v>
      </c>
      <c r="G1" t="s">
        <v>779</v>
      </c>
      <c r="H1" s="4" t="s">
        <v>342</v>
      </c>
      <c r="I1" t="s">
        <v>343</v>
      </c>
      <c r="J1" t="s">
        <v>344</v>
      </c>
      <c r="K1" t="s">
        <v>345</v>
      </c>
      <c r="L1" t="s">
        <v>346</v>
      </c>
      <c r="M1" t="s">
        <v>347</v>
      </c>
      <c r="N1" t="s">
        <v>348</v>
      </c>
      <c r="O1" t="s">
        <v>349</v>
      </c>
      <c r="P1" t="s">
        <v>350</v>
      </c>
      <c r="Q1" t="s">
        <v>351</v>
      </c>
      <c r="R1" t="s">
        <v>352</v>
      </c>
      <c r="S1" t="s">
        <v>353</v>
      </c>
      <c r="T1" t="s">
        <v>354</v>
      </c>
      <c r="U1" t="s">
        <v>355</v>
      </c>
      <c r="V1" t="s">
        <v>356</v>
      </c>
      <c r="W1" t="s">
        <v>357</v>
      </c>
      <c r="X1" t="s">
        <v>358</v>
      </c>
      <c r="Y1" t="s">
        <v>359</v>
      </c>
      <c r="Z1" t="s">
        <v>360</v>
      </c>
      <c r="AA1" t="s">
        <v>361</v>
      </c>
      <c r="AB1" t="s">
        <v>362</v>
      </c>
      <c r="AC1" t="s">
        <v>363</v>
      </c>
      <c r="AD1" t="s">
        <v>208</v>
      </c>
      <c r="AE1" t="s">
        <v>364</v>
      </c>
      <c r="AF1" t="s">
        <v>365</v>
      </c>
      <c r="AG1" t="s">
        <v>366</v>
      </c>
      <c r="AH1" t="s">
        <v>781</v>
      </c>
    </row>
    <row r="2" spans="1:34" x14ac:dyDescent="0.25">
      <c r="A2" t="s">
        <v>127</v>
      </c>
      <c r="B2" t="s">
        <v>134</v>
      </c>
      <c r="C2" t="s">
        <v>135</v>
      </c>
      <c r="D2" s="2">
        <v>35192</v>
      </c>
      <c r="G2">
        <v>4214</v>
      </c>
    </row>
    <row r="3" spans="1:34" x14ac:dyDescent="0.25">
      <c r="A3" t="s">
        <v>127</v>
      </c>
      <c r="B3" t="s">
        <v>136</v>
      </c>
      <c r="C3" t="s">
        <v>137</v>
      </c>
      <c r="D3" s="2">
        <v>35223</v>
      </c>
      <c r="G3">
        <v>4165</v>
      </c>
    </row>
    <row r="4" spans="1:34" x14ac:dyDescent="0.25">
      <c r="A4" t="s">
        <v>127</v>
      </c>
      <c r="B4" t="s">
        <v>138</v>
      </c>
      <c r="C4" t="s">
        <v>139</v>
      </c>
      <c r="D4" s="2">
        <v>35422</v>
      </c>
      <c r="G4">
        <v>4023</v>
      </c>
    </row>
    <row r="5" spans="1:34" x14ac:dyDescent="0.25">
      <c r="A5" t="s">
        <v>127</v>
      </c>
      <c r="B5" t="s">
        <v>136</v>
      </c>
      <c r="C5" t="s">
        <v>137</v>
      </c>
      <c r="D5" s="2">
        <v>35426</v>
      </c>
      <c r="G5">
        <v>4048</v>
      </c>
    </row>
    <row r="6" spans="1:34" x14ac:dyDescent="0.25">
      <c r="A6" t="s">
        <v>127</v>
      </c>
      <c r="B6" t="s">
        <v>136</v>
      </c>
      <c r="C6" t="s">
        <v>137</v>
      </c>
      <c r="D6" s="2">
        <v>35562</v>
      </c>
      <c r="G6">
        <v>3986</v>
      </c>
    </row>
    <row r="7" spans="1:34" x14ac:dyDescent="0.25">
      <c r="A7" t="s">
        <v>127</v>
      </c>
      <c r="B7" t="s">
        <v>138</v>
      </c>
      <c r="C7" t="s">
        <v>139</v>
      </c>
      <c r="D7" s="2">
        <v>35595</v>
      </c>
      <c r="G7">
        <v>3924</v>
      </c>
    </row>
    <row r="8" spans="1:34" x14ac:dyDescent="0.25">
      <c r="A8" t="s">
        <v>127</v>
      </c>
      <c r="B8" t="s">
        <v>138</v>
      </c>
      <c r="C8" t="s">
        <v>139</v>
      </c>
      <c r="D8" s="2">
        <v>35623</v>
      </c>
      <c r="G8">
        <v>3955</v>
      </c>
    </row>
    <row r="9" spans="1:34" x14ac:dyDescent="0.25">
      <c r="A9" t="s">
        <v>127</v>
      </c>
      <c r="B9" t="s">
        <v>134</v>
      </c>
      <c r="C9" t="s">
        <v>135</v>
      </c>
      <c r="D9" s="2">
        <v>35631</v>
      </c>
      <c r="G9">
        <v>4126</v>
      </c>
    </row>
    <row r="10" spans="1:34" x14ac:dyDescent="0.25">
      <c r="A10" t="s">
        <v>127</v>
      </c>
      <c r="B10" t="s">
        <v>136</v>
      </c>
      <c r="C10" t="s">
        <v>137</v>
      </c>
      <c r="D10" s="2">
        <v>35770</v>
      </c>
      <c r="G10">
        <v>3970</v>
      </c>
    </row>
    <row r="11" spans="1:34" x14ac:dyDescent="0.25">
      <c r="A11" t="s">
        <v>127</v>
      </c>
      <c r="B11" t="s">
        <v>136</v>
      </c>
      <c r="C11" t="s">
        <v>137</v>
      </c>
      <c r="D11" s="2">
        <v>36044</v>
      </c>
      <c r="G11">
        <v>3947</v>
      </c>
    </row>
    <row r="12" spans="1:34" x14ac:dyDescent="0.25">
      <c r="A12" t="s">
        <v>127</v>
      </c>
      <c r="B12" t="s">
        <v>138</v>
      </c>
      <c r="C12" t="s">
        <v>139</v>
      </c>
      <c r="D12" s="2">
        <v>36074</v>
      </c>
      <c r="G12">
        <v>3977</v>
      </c>
    </row>
    <row r="13" spans="1:34" x14ac:dyDescent="0.25">
      <c r="A13" t="s">
        <v>127</v>
      </c>
      <c r="B13" t="s">
        <v>136</v>
      </c>
      <c r="C13" t="s">
        <v>137</v>
      </c>
      <c r="D13" s="2">
        <v>36153</v>
      </c>
      <c r="G13">
        <v>3927</v>
      </c>
    </row>
    <row r="14" spans="1:34" x14ac:dyDescent="0.25">
      <c r="A14" t="s">
        <v>127</v>
      </c>
      <c r="B14" t="s">
        <v>138</v>
      </c>
      <c r="C14" t="s">
        <v>139</v>
      </c>
      <c r="D14" s="2">
        <v>36155</v>
      </c>
      <c r="G14">
        <v>4035</v>
      </c>
    </row>
    <row r="15" spans="1:34" ht="13.5" customHeight="1" x14ac:dyDescent="0.25">
      <c r="A15" t="s">
        <v>127</v>
      </c>
      <c r="B15" t="s">
        <v>136</v>
      </c>
      <c r="C15" t="s">
        <v>137</v>
      </c>
      <c r="D15" s="2">
        <v>36360</v>
      </c>
      <c r="G15">
        <v>3902</v>
      </c>
    </row>
    <row r="16" spans="1:34" x14ac:dyDescent="0.25">
      <c r="A16" t="s">
        <v>127</v>
      </c>
      <c r="B16" t="s">
        <v>134</v>
      </c>
      <c r="C16" t="s">
        <v>135</v>
      </c>
      <c r="D16" s="2">
        <v>36415</v>
      </c>
      <c r="G16">
        <v>4135</v>
      </c>
    </row>
    <row r="17" spans="1:10" x14ac:dyDescent="0.25">
      <c r="A17" t="s">
        <v>127</v>
      </c>
      <c r="B17" t="s">
        <v>136</v>
      </c>
      <c r="C17" t="s">
        <v>137</v>
      </c>
      <c r="D17" s="2">
        <v>36445</v>
      </c>
      <c r="G17">
        <v>3909</v>
      </c>
    </row>
    <row r="18" spans="1:10" x14ac:dyDescent="0.25">
      <c r="A18" t="s">
        <v>127</v>
      </c>
      <c r="B18" t="s">
        <v>134</v>
      </c>
      <c r="C18" t="s">
        <v>135</v>
      </c>
      <c r="D18" s="2">
        <v>36688</v>
      </c>
      <c r="G18">
        <v>4141</v>
      </c>
    </row>
    <row r="19" spans="1:10" x14ac:dyDescent="0.25">
      <c r="A19" t="s">
        <v>127</v>
      </c>
      <c r="B19" t="s">
        <v>136</v>
      </c>
      <c r="C19" t="s">
        <v>137</v>
      </c>
      <c r="D19" s="2">
        <v>36689</v>
      </c>
      <c r="G19">
        <v>3916</v>
      </c>
    </row>
    <row r="20" spans="1:10" x14ac:dyDescent="0.25">
      <c r="A20" t="s">
        <v>127</v>
      </c>
      <c r="B20" t="s">
        <v>134</v>
      </c>
      <c r="C20" t="s">
        <v>135</v>
      </c>
      <c r="D20" s="2">
        <v>36880</v>
      </c>
      <c r="G20">
        <v>4148</v>
      </c>
    </row>
    <row r="21" spans="1:10" x14ac:dyDescent="0.25">
      <c r="A21" t="s">
        <v>127</v>
      </c>
      <c r="B21" t="s">
        <v>136</v>
      </c>
      <c r="C21" t="s">
        <v>137</v>
      </c>
      <c r="D21" s="2">
        <v>36881</v>
      </c>
      <c r="G21">
        <v>3923</v>
      </c>
    </row>
    <row r="22" spans="1:10" x14ac:dyDescent="0.25">
      <c r="A22" t="s">
        <v>127</v>
      </c>
      <c r="B22" t="s">
        <v>134</v>
      </c>
      <c r="C22" t="s">
        <v>135</v>
      </c>
      <c r="D22" s="2">
        <v>37046</v>
      </c>
      <c r="G22">
        <v>4156</v>
      </c>
    </row>
    <row r="23" spans="1:10" x14ac:dyDescent="0.25">
      <c r="A23" t="s">
        <v>127</v>
      </c>
      <c r="B23" t="s">
        <v>136</v>
      </c>
      <c r="C23" t="s">
        <v>137</v>
      </c>
      <c r="D23" s="2">
        <v>37047</v>
      </c>
      <c r="G23">
        <v>3930</v>
      </c>
    </row>
    <row r="24" spans="1:10" x14ac:dyDescent="0.25">
      <c r="A24" t="s">
        <v>127</v>
      </c>
      <c r="B24" t="s">
        <v>134</v>
      </c>
      <c r="C24" t="s">
        <v>135</v>
      </c>
      <c r="D24" s="2">
        <v>37238</v>
      </c>
      <c r="G24">
        <v>4163</v>
      </c>
    </row>
    <row r="25" spans="1:10" x14ac:dyDescent="0.25">
      <c r="A25" t="s">
        <v>127</v>
      </c>
      <c r="B25" t="s">
        <v>136</v>
      </c>
      <c r="C25" t="s">
        <v>137</v>
      </c>
      <c r="D25" s="2">
        <v>37239</v>
      </c>
      <c r="G25">
        <v>3937</v>
      </c>
    </row>
    <row r="26" spans="1:10" x14ac:dyDescent="0.25">
      <c r="A26" t="s">
        <v>127</v>
      </c>
      <c r="B26" t="s">
        <v>134</v>
      </c>
      <c r="C26" t="s">
        <v>135</v>
      </c>
      <c r="D26" s="2">
        <v>37484</v>
      </c>
      <c r="G26">
        <v>4169</v>
      </c>
    </row>
    <row r="27" spans="1:10" x14ac:dyDescent="0.25">
      <c r="A27" t="s">
        <v>127</v>
      </c>
      <c r="B27" t="s">
        <v>136</v>
      </c>
      <c r="C27" t="s">
        <v>137</v>
      </c>
      <c r="D27" s="2">
        <v>37485</v>
      </c>
      <c r="G27">
        <v>3944</v>
      </c>
    </row>
    <row r="28" spans="1:10" x14ac:dyDescent="0.25">
      <c r="A28" t="s">
        <v>127</v>
      </c>
      <c r="B28" t="s">
        <v>136</v>
      </c>
      <c r="C28" t="s">
        <v>137</v>
      </c>
      <c r="D28" s="2">
        <v>37623</v>
      </c>
      <c r="G28">
        <v>3951</v>
      </c>
    </row>
    <row r="29" spans="1:10" x14ac:dyDescent="0.25">
      <c r="A29" t="s">
        <v>127</v>
      </c>
      <c r="B29" t="s">
        <v>134</v>
      </c>
      <c r="C29" t="s">
        <v>135</v>
      </c>
      <c r="D29" s="2">
        <v>37713</v>
      </c>
      <c r="G29">
        <v>4177</v>
      </c>
    </row>
    <row r="30" spans="1:10" x14ac:dyDescent="0.25">
      <c r="A30" t="s">
        <v>127</v>
      </c>
      <c r="B30" t="s">
        <v>146</v>
      </c>
      <c r="C30" t="s">
        <v>147</v>
      </c>
      <c r="D30" s="2">
        <v>40490</v>
      </c>
      <c r="G30">
        <v>3804.23</v>
      </c>
      <c r="H30">
        <v>9682</v>
      </c>
      <c r="J30">
        <v>3791.67</v>
      </c>
    </row>
    <row r="31" spans="1:10" x14ac:dyDescent="0.25">
      <c r="A31" t="s">
        <v>127</v>
      </c>
      <c r="B31" t="s">
        <v>146</v>
      </c>
      <c r="C31" t="s">
        <v>147</v>
      </c>
      <c r="D31" s="2">
        <v>40869</v>
      </c>
      <c r="G31">
        <v>3533.22</v>
      </c>
      <c r="H31">
        <v>9682</v>
      </c>
      <c r="J31">
        <v>3503.57</v>
      </c>
    </row>
    <row r="32" spans="1:10" x14ac:dyDescent="0.25">
      <c r="A32" t="s">
        <v>127</v>
      </c>
      <c r="B32" t="s">
        <v>146</v>
      </c>
      <c r="C32" t="s">
        <v>147</v>
      </c>
      <c r="D32" s="2">
        <v>41185</v>
      </c>
      <c r="G32">
        <v>3292.9</v>
      </c>
      <c r="H32">
        <v>9682</v>
      </c>
      <c r="J32">
        <v>3246.42</v>
      </c>
    </row>
    <row r="33" spans="1:33" x14ac:dyDescent="0.25">
      <c r="A33" t="s">
        <v>127</v>
      </c>
      <c r="B33" t="s">
        <v>150</v>
      </c>
      <c r="C33" t="s">
        <v>151</v>
      </c>
      <c r="D33" s="2">
        <v>41198</v>
      </c>
      <c r="G33">
        <v>3596</v>
      </c>
      <c r="J33">
        <v>3264.75</v>
      </c>
    </row>
    <row r="34" spans="1:33" x14ac:dyDescent="0.25">
      <c r="A34" t="s">
        <v>127</v>
      </c>
      <c r="B34" t="s">
        <v>148</v>
      </c>
      <c r="C34" t="s">
        <v>149</v>
      </c>
      <c r="D34" s="2">
        <v>41207</v>
      </c>
      <c r="G34" s="15">
        <v>4047</v>
      </c>
      <c r="J34">
        <v>3568.17</v>
      </c>
      <c r="AG34" t="s">
        <v>638</v>
      </c>
    </row>
    <row r="35" spans="1:33" x14ac:dyDescent="0.25">
      <c r="A35" t="s">
        <v>127</v>
      </c>
      <c r="B35" t="s">
        <v>150</v>
      </c>
      <c r="C35" t="s">
        <v>151</v>
      </c>
      <c r="D35" s="2">
        <v>41580</v>
      </c>
      <c r="G35">
        <v>3445</v>
      </c>
      <c r="J35">
        <v>2774.57</v>
      </c>
    </row>
    <row r="36" spans="1:33" x14ac:dyDescent="0.25">
      <c r="A36" t="s">
        <v>127</v>
      </c>
      <c r="B36" t="s">
        <v>148</v>
      </c>
      <c r="C36" t="s">
        <v>149</v>
      </c>
      <c r="D36" s="2">
        <v>41582</v>
      </c>
      <c r="G36">
        <v>3705.84</v>
      </c>
      <c r="J36">
        <v>3465.09</v>
      </c>
    </row>
    <row r="37" spans="1:33" x14ac:dyDescent="0.25">
      <c r="A37" t="s">
        <v>127</v>
      </c>
      <c r="B37" t="s">
        <v>146</v>
      </c>
      <c r="C37" t="s">
        <v>147</v>
      </c>
      <c r="D37" s="2">
        <v>41583</v>
      </c>
      <c r="G37">
        <v>3011.55</v>
      </c>
      <c r="H37">
        <v>9682</v>
      </c>
      <c r="J37">
        <v>2954.11</v>
      </c>
    </row>
    <row r="38" spans="1:33" x14ac:dyDescent="0.25">
      <c r="A38" t="s">
        <v>85</v>
      </c>
      <c r="B38" t="s">
        <v>100</v>
      </c>
      <c r="C38" t="s">
        <v>101</v>
      </c>
      <c r="D38" s="2">
        <v>26280</v>
      </c>
      <c r="F38">
        <v>335</v>
      </c>
      <c r="G38">
        <v>3279</v>
      </c>
      <c r="J38">
        <v>3237</v>
      </c>
      <c r="L38">
        <v>347</v>
      </c>
      <c r="O38">
        <v>1</v>
      </c>
      <c r="R38">
        <v>408</v>
      </c>
      <c r="T38">
        <v>3288</v>
      </c>
      <c r="U38">
        <v>156</v>
      </c>
      <c r="V38">
        <v>1</v>
      </c>
      <c r="AA38" t="s">
        <v>367</v>
      </c>
      <c r="AB38" t="s">
        <v>368</v>
      </c>
      <c r="AC38" t="s">
        <v>369</v>
      </c>
      <c r="AD38" t="s">
        <v>370</v>
      </c>
      <c r="AE38" t="s">
        <v>371</v>
      </c>
      <c r="AF38" t="s">
        <v>287</v>
      </c>
    </row>
    <row r="39" spans="1:33" x14ac:dyDescent="0.25">
      <c r="A39" t="s">
        <v>85</v>
      </c>
      <c r="B39" t="s">
        <v>100</v>
      </c>
      <c r="C39" t="s">
        <v>101</v>
      </c>
      <c r="D39" s="2">
        <v>26387</v>
      </c>
      <c r="F39">
        <v>330</v>
      </c>
      <c r="G39">
        <v>3285</v>
      </c>
      <c r="J39">
        <v>3209</v>
      </c>
      <c r="L39">
        <v>345</v>
      </c>
      <c r="O39">
        <v>1</v>
      </c>
      <c r="R39">
        <v>202</v>
      </c>
      <c r="T39">
        <v>3294</v>
      </c>
      <c r="U39">
        <v>150</v>
      </c>
      <c r="V39">
        <v>1</v>
      </c>
      <c r="AA39" t="s">
        <v>372</v>
      </c>
      <c r="AB39" t="s">
        <v>373</v>
      </c>
      <c r="AC39" t="s">
        <v>369</v>
      </c>
      <c r="AD39" t="s">
        <v>374</v>
      </c>
      <c r="AE39" t="s">
        <v>371</v>
      </c>
      <c r="AF39" t="s">
        <v>287</v>
      </c>
    </row>
    <row r="40" spans="1:33" x14ac:dyDescent="0.25">
      <c r="A40" t="s">
        <v>85</v>
      </c>
      <c r="B40" t="s">
        <v>100</v>
      </c>
      <c r="C40" t="s">
        <v>101</v>
      </c>
      <c r="D40" s="2">
        <v>26791</v>
      </c>
      <c r="E40">
        <v>5</v>
      </c>
      <c r="F40">
        <v>285</v>
      </c>
      <c r="G40">
        <v>3267</v>
      </c>
      <c r="J40">
        <v>3086</v>
      </c>
      <c r="L40">
        <v>357</v>
      </c>
      <c r="O40">
        <v>1</v>
      </c>
      <c r="R40">
        <v>167</v>
      </c>
      <c r="T40">
        <v>3276</v>
      </c>
      <c r="U40">
        <v>156</v>
      </c>
      <c r="V40">
        <v>1</v>
      </c>
      <c r="AA40" t="s">
        <v>375</v>
      </c>
      <c r="AB40" t="s">
        <v>376</v>
      </c>
      <c r="AC40" t="s">
        <v>369</v>
      </c>
      <c r="AD40" t="s">
        <v>377</v>
      </c>
      <c r="AE40" t="s">
        <v>378</v>
      </c>
      <c r="AF40" t="s">
        <v>287</v>
      </c>
    </row>
    <row r="41" spans="1:33" x14ac:dyDescent="0.25">
      <c r="A41" t="s">
        <v>85</v>
      </c>
      <c r="B41" t="s">
        <v>108</v>
      </c>
      <c r="C41" t="s">
        <v>109</v>
      </c>
      <c r="D41" s="2">
        <v>27245</v>
      </c>
      <c r="E41">
        <v>6</v>
      </c>
      <c r="J41">
        <v>3068</v>
      </c>
      <c r="L41">
        <v>397</v>
      </c>
      <c r="O41">
        <v>1</v>
      </c>
      <c r="R41">
        <v>10</v>
      </c>
      <c r="T41">
        <v>1</v>
      </c>
      <c r="U41">
        <v>151</v>
      </c>
      <c r="V41">
        <v>1</v>
      </c>
      <c r="AA41" t="s">
        <v>379</v>
      </c>
      <c r="AB41" t="s">
        <v>373</v>
      </c>
      <c r="AC41" t="s">
        <v>252</v>
      </c>
      <c r="AD41" t="s">
        <v>380</v>
      </c>
      <c r="AE41" t="s">
        <v>381</v>
      </c>
      <c r="AF41" t="s">
        <v>287</v>
      </c>
    </row>
    <row r="42" spans="1:33" x14ac:dyDescent="0.25">
      <c r="A42" t="s">
        <v>85</v>
      </c>
      <c r="B42" t="s">
        <v>110</v>
      </c>
      <c r="C42" t="s">
        <v>111</v>
      </c>
      <c r="D42" s="2">
        <v>27262</v>
      </c>
      <c r="E42">
        <v>8</v>
      </c>
      <c r="F42">
        <v>375</v>
      </c>
      <c r="G42">
        <v>2966</v>
      </c>
      <c r="J42">
        <v>2917</v>
      </c>
      <c r="L42">
        <v>402</v>
      </c>
      <c r="O42">
        <v>1</v>
      </c>
      <c r="R42">
        <v>183</v>
      </c>
      <c r="T42">
        <v>2980</v>
      </c>
      <c r="U42">
        <v>148</v>
      </c>
      <c r="V42">
        <v>1</v>
      </c>
      <c r="AA42" t="s">
        <v>379</v>
      </c>
      <c r="AB42" t="s">
        <v>373</v>
      </c>
      <c r="AC42" t="s">
        <v>382</v>
      </c>
      <c r="AD42" t="s">
        <v>383</v>
      </c>
      <c r="AE42" t="s">
        <v>384</v>
      </c>
      <c r="AF42" t="s">
        <v>287</v>
      </c>
    </row>
    <row r="43" spans="1:33" x14ac:dyDescent="0.25">
      <c r="A43" t="s">
        <v>85</v>
      </c>
      <c r="B43" t="s">
        <v>100</v>
      </c>
      <c r="C43" t="s">
        <v>101</v>
      </c>
      <c r="D43" s="2">
        <v>27585</v>
      </c>
      <c r="E43">
        <v>6</v>
      </c>
      <c r="F43">
        <v>425</v>
      </c>
      <c r="G43">
        <v>3245</v>
      </c>
      <c r="J43">
        <v>3062</v>
      </c>
      <c r="L43">
        <v>363</v>
      </c>
      <c r="O43">
        <v>1</v>
      </c>
      <c r="R43">
        <v>125</v>
      </c>
      <c r="T43">
        <v>3254</v>
      </c>
      <c r="U43">
        <v>158</v>
      </c>
      <c r="V43">
        <v>1</v>
      </c>
      <c r="AA43" t="s">
        <v>385</v>
      </c>
      <c r="AB43" t="s">
        <v>386</v>
      </c>
      <c r="AC43" t="s">
        <v>223</v>
      </c>
      <c r="AD43" t="s">
        <v>387</v>
      </c>
      <c r="AE43" t="s">
        <v>388</v>
      </c>
      <c r="AF43" t="s">
        <v>287</v>
      </c>
    </row>
    <row r="44" spans="1:33" x14ac:dyDescent="0.25">
      <c r="A44" t="s">
        <v>85</v>
      </c>
      <c r="B44" t="s">
        <v>100</v>
      </c>
      <c r="C44" t="s">
        <v>101</v>
      </c>
      <c r="D44" s="2">
        <v>27742</v>
      </c>
      <c r="E44">
        <v>6</v>
      </c>
      <c r="F44">
        <v>425</v>
      </c>
      <c r="G44">
        <v>3223</v>
      </c>
      <c r="J44">
        <v>3134</v>
      </c>
      <c r="L44">
        <v>355</v>
      </c>
      <c r="O44">
        <v>1</v>
      </c>
      <c r="R44">
        <v>135</v>
      </c>
      <c r="T44">
        <v>3232</v>
      </c>
      <c r="U44">
        <v>1</v>
      </c>
      <c r="V44">
        <v>1</v>
      </c>
      <c r="AA44" t="s">
        <v>389</v>
      </c>
      <c r="AB44" t="s">
        <v>373</v>
      </c>
      <c r="AC44" t="s">
        <v>390</v>
      </c>
      <c r="AD44" t="s">
        <v>387</v>
      </c>
      <c r="AE44" t="s">
        <v>391</v>
      </c>
      <c r="AF44" t="s">
        <v>287</v>
      </c>
    </row>
    <row r="45" spans="1:33" x14ac:dyDescent="0.25">
      <c r="A45" t="s">
        <v>85</v>
      </c>
      <c r="B45" t="s">
        <v>100</v>
      </c>
      <c r="C45" t="s">
        <v>101</v>
      </c>
      <c r="D45" s="2">
        <v>27965</v>
      </c>
      <c r="E45">
        <v>6</v>
      </c>
      <c r="F45">
        <v>420</v>
      </c>
      <c r="G45">
        <v>3239</v>
      </c>
      <c r="J45">
        <v>3058</v>
      </c>
      <c r="L45">
        <v>367</v>
      </c>
      <c r="O45">
        <v>1</v>
      </c>
      <c r="R45">
        <v>120</v>
      </c>
      <c r="T45">
        <v>3248</v>
      </c>
      <c r="U45">
        <v>158</v>
      </c>
      <c r="V45">
        <v>1</v>
      </c>
      <c r="AA45" t="s">
        <v>392</v>
      </c>
      <c r="AB45" t="s">
        <v>386</v>
      </c>
      <c r="AC45" t="s">
        <v>287</v>
      </c>
      <c r="AD45" t="s">
        <v>393</v>
      </c>
      <c r="AE45" t="s">
        <v>394</v>
      </c>
      <c r="AF45" t="s">
        <v>287</v>
      </c>
    </row>
    <row r="46" spans="1:33" x14ac:dyDescent="0.25">
      <c r="A46" t="s">
        <v>85</v>
      </c>
      <c r="B46" t="s">
        <v>100</v>
      </c>
      <c r="C46" t="s">
        <v>101</v>
      </c>
      <c r="D46" s="2">
        <v>28252</v>
      </c>
      <c r="E46">
        <v>6</v>
      </c>
      <c r="F46">
        <v>430</v>
      </c>
      <c r="G46">
        <v>3200</v>
      </c>
      <c r="J46">
        <v>3041</v>
      </c>
      <c r="L46">
        <v>382</v>
      </c>
      <c r="O46">
        <v>1</v>
      </c>
      <c r="R46">
        <v>208</v>
      </c>
      <c r="T46">
        <v>3209</v>
      </c>
      <c r="U46">
        <v>158</v>
      </c>
      <c r="V46">
        <v>1</v>
      </c>
      <c r="AA46" t="s">
        <v>395</v>
      </c>
      <c r="AB46" t="s">
        <v>396</v>
      </c>
      <c r="AC46" t="s">
        <v>376</v>
      </c>
      <c r="AD46" t="s">
        <v>387</v>
      </c>
      <c r="AE46" t="s">
        <v>397</v>
      </c>
      <c r="AF46" t="s">
        <v>287</v>
      </c>
    </row>
    <row r="47" spans="1:33" x14ac:dyDescent="0.25">
      <c r="A47" t="s">
        <v>85</v>
      </c>
      <c r="B47" t="s">
        <v>108</v>
      </c>
      <c r="C47" t="s">
        <v>109</v>
      </c>
      <c r="D47" s="2">
        <v>28253</v>
      </c>
      <c r="E47">
        <v>6</v>
      </c>
      <c r="F47">
        <v>395</v>
      </c>
      <c r="G47">
        <v>3180</v>
      </c>
      <c r="J47">
        <v>3113</v>
      </c>
      <c r="L47">
        <v>425</v>
      </c>
      <c r="O47">
        <v>1</v>
      </c>
      <c r="R47">
        <v>142</v>
      </c>
      <c r="T47">
        <v>3166</v>
      </c>
      <c r="U47">
        <v>150</v>
      </c>
      <c r="V47">
        <v>1</v>
      </c>
      <c r="AA47" t="s">
        <v>398</v>
      </c>
      <c r="AB47" t="s">
        <v>368</v>
      </c>
      <c r="AC47" t="s">
        <v>399</v>
      </c>
      <c r="AD47" t="s">
        <v>400</v>
      </c>
      <c r="AE47" t="s">
        <v>401</v>
      </c>
      <c r="AF47" t="s">
        <v>287</v>
      </c>
    </row>
    <row r="48" spans="1:33" x14ac:dyDescent="0.25">
      <c r="A48" t="s">
        <v>85</v>
      </c>
      <c r="B48" t="s">
        <v>110</v>
      </c>
      <c r="C48" t="s">
        <v>111</v>
      </c>
      <c r="D48" s="2">
        <v>28756</v>
      </c>
      <c r="F48">
        <v>435</v>
      </c>
      <c r="G48">
        <v>2933</v>
      </c>
      <c r="J48">
        <v>2893</v>
      </c>
      <c r="L48">
        <v>438</v>
      </c>
      <c r="O48">
        <v>1</v>
      </c>
      <c r="R48">
        <v>185</v>
      </c>
      <c r="T48">
        <v>2947</v>
      </c>
      <c r="U48">
        <v>150</v>
      </c>
      <c r="V48">
        <v>1</v>
      </c>
      <c r="AA48" t="s">
        <v>402</v>
      </c>
      <c r="AB48" t="s">
        <v>386</v>
      </c>
      <c r="AC48" t="s">
        <v>403</v>
      </c>
      <c r="AD48" t="s">
        <v>404</v>
      </c>
      <c r="AE48" t="s">
        <v>405</v>
      </c>
      <c r="AF48" t="s">
        <v>287</v>
      </c>
    </row>
    <row r="49" spans="1:32" x14ac:dyDescent="0.25">
      <c r="A49" t="s">
        <v>85</v>
      </c>
      <c r="B49" t="s">
        <v>108</v>
      </c>
      <c r="C49" t="s">
        <v>109</v>
      </c>
      <c r="D49" s="2">
        <v>28757</v>
      </c>
      <c r="E49">
        <v>8</v>
      </c>
      <c r="F49">
        <v>415</v>
      </c>
      <c r="G49">
        <v>3199</v>
      </c>
      <c r="J49">
        <v>3140</v>
      </c>
      <c r="L49">
        <v>435</v>
      </c>
      <c r="O49">
        <v>1</v>
      </c>
      <c r="R49">
        <v>167</v>
      </c>
      <c r="T49">
        <v>3185</v>
      </c>
      <c r="U49">
        <v>150</v>
      </c>
      <c r="V49">
        <v>1</v>
      </c>
      <c r="AA49" t="s">
        <v>398</v>
      </c>
      <c r="AB49" t="s">
        <v>368</v>
      </c>
      <c r="AC49" t="s">
        <v>399</v>
      </c>
      <c r="AD49" t="s">
        <v>380</v>
      </c>
      <c r="AE49" t="s">
        <v>406</v>
      </c>
      <c r="AF49" t="s">
        <v>287</v>
      </c>
    </row>
    <row r="50" spans="1:32" x14ac:dyDescent="0.25">
      <c r="A50" t="s">
        <v>85</v>
      </c>
      <c r="B50" t="s">
        <v>108</v>
      </c>
      <c r="C50" t="s">
        <v>109</v>
      </c>
      <c r="D50" s="2">
        <v>29100</v>
      </c>
      <c r="E50">
        <v>6</v>
      </c>
      <c r="F50">
        <v>395</v>
      </c>
      <c r="G50">
        <v>3194</v>
      </c>
      <c r="J50">
        <v>3140</v>
      </c>
      <c r="L50">
        <v>442</v>
      </c>
      <c r="O50">
        <v>1</v>
      </c>
      <c r="R50">
        <v>125</v>
      </c>
      <c r="T50">
        <v>3180</v>
      </c>
      <c r="U50">
        <v>152</v>
      </c>
      <c r="V50">
        <v>1</v>
      </c>
      <c r="AA50" t="s">
        <v>404</v>
      </c>
      <c r="AB50" t="s">
        <v>368</v>
      </c>
      <c r="AC50" t="s">
        <v>396</v>
      </c>
      <c r="AD50" t="s">
        <v>407</v>
      </c>
      <c r="AE50" t="s">
        <v>408</v>
      </c>
      <c r="AF50" t="s">
        <v>287</v>
      </c>
    </row>
    <row r="51" spans="1:32" x14ac:dyDescent="0.25">
      <c r="A51" t="s">
        <v>85</v>
      </c>
      <c r="B51" t="s">
        <v>110</v>
      </c>
      <c r="C51" t="s">
        <v>111</v>
      </c>
      <c r="D51" s="2">
        <v>29101</v>
      </c>
      <c r="E51">
        <v>6</v>
      </c>
      <c r="F51">
        <v>435</v>
      </c>
      <c r="G51">
        <v>2929</v>
      </c>
      <c r="J51">
        <v>2927</v>
      </c>
      <c r="L51">
        <v>422</v>
      </c>
      <c r="O51">
        <v>1</v>
      </c>
      <c r="R51">
        <v>182</v>
      </c>
      <c r="T51">
        <v>2949</v>
      </c>
      <c r="U51">
        <v>150</v>
      </c>
      <c r="V51">
        <v>1</v>
      </c>
      <c r="AA51" t="s">
        <v>409</v>
      </c>
      <c r="AB51" t="s">
        <v>291</v>
      </c>
      <c r="AC51" t="s">
        <v>410</v>
      </c>
      <c r="AD51" t="s">
        <v>409</v>
      </c>
      <c r="AE51" t="s">
        <v>411</v>
      </c>
      <c r="AF51" t="s">
        <v>287</v>
      </c>
    </row>
    <row r="52" spans="1:32" x14ac:dyDescent="0.25">
      <c r="A52" t="s">
        <v>85</v>
      </c>
      <c r="B52" t="s">
        <v>100</v>
      </c>
      <c r="C52" t="s">
        <v>101</v>
      </c>
      <c r="D52" s="2">
        <v>29101</v>
      </c>
      <c r="E52">
        <v>6</v>
      </c>
      <c r="F52">
        <v>430</v>
      </c>
      <c r="G52">
        <v>3267</v>
      </c>
      <c r="J52">
        <v>3103</v>
      </c>
      <c r="L52">
        <v>380</v>
      </c>
      <c r="O52">
        <v>1</v>
      </c>
      <c r="R52">
        <v>66</v>
      </c>
      <c r="T52">
        <v>3276</v>
      </c>
      <c r="U52">
        <v>156</v>
      </c>
      <c r="V52">
        <v>1</v>
      </c>
      <c r="AA52" t="s">
        <v>379</v>
      </c>
      <c r="AB52" t="s">
        <v>386</v>
      </c>
      <c r="AC52" t="s">
        <v>399</v>
      </c>
      <c r="AD52" t="s">
        <v>400</v>
      </c>
      <c r="AE52" t="s">
        <v>412</v>
      </c>
      <c r="AF52" t="s">
        <v>287</v>
      </c>
    </row>
    <row r="53" spans="1:32" x14ac:dyDescent="0.25">
      <c r="A53" t="s">
        <v>85</v>
      </c>
      <c r="B53" t="s">
        <v>100</v>
      </c>
      <c r="C53" t="s">
        <v>101</v>
      </c>
      <c r="D53" s="2">
        <v>29369</v>
      </c>
      <c r="E53">
        <v>2</v>
      </c>
      <c r="F53">
        <v>445</v>
      </c>
      <c r="G53">
        <v>3280</v>
      </c>
      <c r="J53">
        <v>3198</v>
      </c>
      <c r="L53">
        <v>392</v>
      </c>
      <c r="O53">
        <v>1</v>
      </c>
      <c r="R53">
        <v>132</v>
      </c>
      <c r="T53">
        <v>3289</v>
      </c>
      <c r="U53">
        <v>154</v>
      </c>
      <c r="V53">
        <v>1</v>
      </c>
      <c r="AA53" t="s">
        <v>413</v>
      </c>
      <c r="AB53" t="s">
        <v>414</v>
      </c>
      <c r="AC53" t="s">
        <v>415</v>
      </c>
      <c r="AD53" t="s">
        <v>400</v>
      </c>
      <c r="AE53" t="s">
        <v>416</v>
      </c>
      <c r="AF53" t="s">
        <v>287</v>
      </c>
    </row>
    <row r="54" spans="1:32" x14ac:dyDescent="0.25">
      <c r="A54" t="s">
        <v>85</v>
      </c>
      <c r="B54" t="s">
        <v>108</v>
      </c>
      <c r="C54" t="s">
        <v>109</v>
      </c>
      <c r="D54" s="2">
        <v>29379</v>
      </c>
      <c r="E54">
        <v>3</v>
      </c>
      <c r="F54">
        <v>385</v>
      </c>
      <c r="G54">
        <v>3186</v>
      </c>
      <c r="J54">
        <v>3145</v>
      </c>
      <c r="L54">
        <v>413</v>
      </c>
      <c r="O54">
        <v>1</v>
      </c>
      <c r="R54">
        <v>148</v>
      </c>
      <c r="T54">
        <v>3172</v>
      </c>
      <c r="U54">
        <v>152</v>
      </c>
      <c r="V54">
        <v>1</v>
      </c>
      <c r="AA54" t="s">
        <v>409</v>
      </c>
      <c r="AB54" t="s">
        <v>368</v>
      </c>
      <c r="AC54" t="s">
        <v>396</v>
      </c>
      <c r="AD54" t="s">
        <v>407</v>
      </c>
      <c r="AE54" t="s">
        <v>417</v>
      </c>
      <c r="AF54" t="s">
        <v>418</v>
      </c>
    </row>
    <row r="55" spans="1:32" x14ac:dyDescent="0.25">
      <c r="A55" t="s">
        <v>85</v>
      </c>
      <c r="B55" t="s">
        <v>112</v>
      </c>
      <c r="C55" t="s">
        <v>113</v>
      </c>
      <c r="D55" s="2">
        <v>29687</v>
      </c>
      <c r="E55">
        <v>3</v>
      </c>
      <c r="F55">
        <v>395</v>
      </c>
      <c r="G55">
        <v>2941</v>
      </c>
      <c r="J55">
        <v>2825</v>
      </c>
      <c r="L55">
        <v>360</v>
      </c>
      <c r="O55">
        <v>1</v>
      </c>
      <c r="R55">
        <v>198</v>
      </c>
      <c r="T55">
        <v>2951</v>
      </c>
      <c r="U55">
        <v>144</v>
      </c>
      <c r="V55">
        <v>1</v>
      </c>
      <c r="AA55" t="s">
        <v>419</v>
      </c>
      <c r="AB55" t="s">
        <v>296</v>
      </c>
      <c r="AC55" t="s">
        <v>369</v>
      </c>
      <c r="AD55" t="s">
        <v>407</v>
      </c>
      <c r="AE55" t="s">
        <v>420</v>
      </c>
      <c r="AF55" t="s">
        <v>287</v>
      </c>
    </row>
    <row r="56" spans="1:32" x14ac:dyDescent="0.25">
      <c r="A56" t="s">
        <v>85</v>
      </c>
      <c r="B56" t="s">
        <v>116</v>
      </c>
      <c r="C56" t="s">
        <v>117</v>
      </c>
      <c r="D56" s="2">
        <v>29786</v>
      </c>
      <c r="F56">
        <v>365</v>
      </c>
      <c r="G56">
        <v>2931</v>
      </c>
      <c r="O56">
        <v>1</v>
      </c>
      <c r="R56">
        <v>10</v>
      </c>
      <c r="T56">
        <v>2941</v>
      </c>
      <c r="U56">
        <v>140</v>
      </c>
      <c r="V56">
        <v>1</v>
      </c>
      <c r="AA56" t="s">
        <v>287</v>
      </c>
      <c r="AB56" t="s">
        <v>287</v>
      </c>
      <c r="AC56" t="s">
        <v>287</v>
      </c>
      <c r="AD56" t="s">
        <v>287</v>
      </c>
      <c r="AE56" t="s">
        <v>287</v>
      </c>
      <c r="AF56" t="s">
        <v>287</v>
      </c>
    </row>
    <row r="57" spans="1:32" x14ac:dyDescent="0.25">
      <c r="A57" t="s">
        <v>85</v>
      </c>
      <c r="B57" t="s">
        <v>100</v>
      </c>
      <c r="C57" t="s">
        <v>101</v>
      </c>
      <c r="D57" s="2">
        <v>29972</v>
      </c>
      <c r="E57">
        <v>2</v>
      </c>
      <c r="F57">
        <v>425</v>
      </c>
      <c r="G57">
        <v>3290</v>
      </c>
      <c r="J57">
        <v>3109</v>
      </c>
      <c r="L57">
        <v>335</v>
      </c>
      <c r="O57">
        <v>1</v>
      </c>
      <c r="R57">
        <v>10</v>
      </c>
      <c r="T57">
        <v>3299</v>
      </c>
      <c r="U57">
        <v>158</v>
      </c>
      <c r="V57">
        <v>1</v>
      </c>
      <c r="AA57" t="s">
        <v>287</v>
      </c>
      <c r="AB57" t="s">
        <v>287</v>
      </c>
      <c r="AC57" t="s">
        <v>287</v>
      </c>
      <c r="AD57" t="s">
        <v>287</v>
      </c>
      <c r="AE57" t="s">
        <v>421</v>
      </c>
      <c r="AF57" t="s">
        <v>422</v>
      </c>
    </row>
    <row r="58" spans="1:32" x14ac:dyDescent="0.25">
      <c r="A58" t="s">
        <v>85</v>
      </c>
      <c r="B58" t="s">
        <v>100</v>
      </c>
      <c r="C58" t="s">
        <v>101</v>
      </c>
      <c r="D58" s="2">
        <v>30146</v>
      </c>
      <c r="F58">
        <v>420</v>
      </c>
      <c r="G58">
        <v>3278</v>
      </c>
      <c r="J58">
        <v>3136</v>
      </c>
      <c r="L58">
        <v>392</v>
      </c>
      <c r="O58">
        <v>1</v>
      </c>
      <c r="R58">
        <v>60</v>
      </c>
      <c r="T58">
        <v>3287</v>
      </c>
      <c r="U58">
        <v>150</v>
      </c>
      <c r="V58">
        <v>1</v>
      </c>
      <c r="AA58" t="s">
        <v>423</v>
      </c>
      <c r="AB58" t="s">
        <v>296</v>
      </c>
      <c r="AC58" t="s">
        <v>424</v>
      </c>
      <c r="AD58" t="s">
        <v>409</v>
      </c>
      <c r="AE58" t="s">
        <v>425</v>
      </c>
      <c r="AF58" t="s">
        <v>426</v>
      </c>
    </row>
    <row r="59" spans="1:32" x14ac:dyDescent="0.25">
      <c r="A59" t="s">
        <v>85</v>
      </c>
      <c r="B59" t="s">
        <v>108</v>
      </c>
      <c r="C59" t="s">
        <v>109</v>
      </c>
      <c r="D59" s="2">
        <v>30256</v>
      </c>
      <c r="F59">
        <v>400</v>
      </c>
      <c r="G59">
        <v>3197</v>
      </c>
      <c r="J59">
        <v>3159</v>
      </c>
      <c r="L59">
        <v>398</v>
      </c>
      <c r="O59">
        <v>1</v>
      </c>
      <c r="R59">
        <v>104</v>
      </c>
      <c r="T59">
        <v>3183</v>
      </c>
      <c r="U59">
        <v>145</v>
      </c>
      <c r="V59">
        <v>1</v>
      </c>
      <c r="AA59" t="s">
        <v>400</v>
      </c>
      <c r="AB59" t="s">
        <v>291</v>
      </c>
      <c r="AC59" t="s">
        <v>427</v>
      </c>
      <c r="AD59" t="s">
        <v>428</v>
      </c>
      <c r="AE59" t="s">
        <v>429</v>
      </c>
      <c r="AF59" t="s">
        <v>398</v>
      </c>
    </row>
    <row r="60" spans="1:32" x14ac:dyDescent="0.25">
      <c r="A60" t="s">
        <v>85</v>
      </c>
      <c r="B60" t="s">
        <v>100</v>
      </c>
      <c r="C60" t="s">
        <v>101</v>
      </c>
      <c r="D60" s="2">
        <v>30743</v>
      </c>
      <c r="F60">
        <v>430</v>
      </c>
      <c r="G60">
        <v>3312</v>
      </c>
      <c r="O60">
        <v>1</v>
      </c>
      <c r="R60">
        <v>10</v>
      </c>
      <c r="T60">
        <v>3321</v>
      </c>
      <c r="U60">
        <v>154</v>
      </c>
      <c r="V60">
        <v>1</v>
      </c>
      <c r="AA60" t="s">
        <v>287</v>
      </c>
      <c r="AB60" t="s">
        <v>287</v>
      </c>
      <c r="AC60" t="s">
        <v>287</v>
      </c>
      <c r="AD60" t="s">
        <v>287</v>
      </c>
      <c r="AE60" t="s">
        <v>287</v>
      </c>
      <c r="AF60" t="s">
        <v>287</v>
      </c>
    </row>
    <row r="61" spans="1:32" x14ac:dyDescent="0.25">
      <c r="A61" t="s">
        <v>85</v>
      </c>
      <c r="B61" t="s">
        <v>108</v>
      </c>
      <c r="C61" t="s">
        <v>109</v>
      </c>
      <c r="D61" s="2">
        <v>31009</v>
      </c>
      <c r="E61">
        <v>4</v>
      </c>
      <c r="F61">
        <v>375</v>
      </c>
      <c r="G61">
        <v>3201</v>
      </c>
      <c r="O61">
        <v>1</v>
      </c>
      <c r="R61">
        <v>10</v>
      </c>
      <c r="T61">
        <v>3187</v>
      </c>
      <c r="U61">
        <v>149</v>
      </c>
      <c r="V61">
        <v>1</v>
      </c>
      <c r="AA61" t="s">
        <v>287</v>
      </c>
      <c r="AB61" t="s">
        <v>287</v>
      </c>
      <c r="AC61" t="s">
        <v>287</v>
      </c>
      <c r="AD61" t="s">
        <v>287</v>
      </c>
      <c r="AE61" t="s">
        <v>287</v>
      </c>
      <c r="AF61" t="s">
        <v>287</v>
      </c>
    </row>
    <row r="62" spans="1:32" x14ac:dyDescent="0.25">
      <c r="A62" t="s">
        <v>85</v>
      </c>
      <c r="B62" t="s">
        <v>116</v>
      </c>
      <c r="C62" t="s">
        <v>117</v>
      </c>
      <c r="D62" s="2">
        <v>31182</v>
      </c>
      <c r="E62">
        <v>6</v>
      </c>
      <c r="F62">
        <v>160</v>
      </c>
      <c r="G62">
        <v>2886</v>
      </c>
      <c r="O62">
        <v>1</v>
      </c>
      <c r="R62">
        <v>10</v>
      </c>
      <c r="T62">
        <v>2896</v>
      </c>
      <c r="U62">
        <v>140</v>
      </c>
      <c r="V62">
        <v>1</v>
      </c>
      <c r="AA62" t="s">
        <v>287</v>
      </c>
      <c r="AB62" t="s">
        <v>287</v>
      </c>
      <c r="AC62" t="s">
        <v>287</v>
      </c>
      <c r="AD62" t="s">
        <v>287</v>
      </c>
      <c r="AE62" t="s">
        <v>287</v>
      </c>
      <c r="AF62" t="s">
        <v>287</v>
      </c>
    </row>
    <row r="63" spans="1:32" x14ac:dyDescent="0.25">
      <c r="A63" t="s">
        <v>85</v>
      </c>
      <c r="B63" t="s">
        <v>108</v>
      </c>
      <c r="C63" t="s">
        <v>109</v>
      </c>
      <c r="D63" s="2">
        <v>31385</v>
      </c>
      <c r="F63">
        <v>375</v>
      </c>
      <c r="G63">
        <v>3209</v>
      </c>
      <c r="O63">
        <v>1</v>
      </c>
      <c r="R63">
        <v>10</v>
      </c>
      <c r="T63">
        <v>3195</v>
      </c>
      <c r="U63">
        <v>150</v>
      </c>
      <c r="V63">
        <v>1</v>
      </c>
      <c r="AA63" t="s">
        <v>287</v>
      </c>
      <c r="AB63" t="s">
        <v>287</v>
      </c>
      <c r="AC63" t="s">
        <v>287</v>
      </c>
      <c r="AD63" t="s">
        <v>287</v>
      </c>
      <c r="AE63" t="s">
        <v>287</v>
      </c>
      <c r="AF63" t="s">
        <v>287</v>
      </c>
    </row>
    <row r="64" spans="1:32" x14ac:dyDescent="0.25">
      <c r="A64" t="s">
        <v>85</v>
      </c>
      <c r="B64" t="s">
        <v>112</v>
      </c>
      <c r="C64" t="s">
        <v>113</v>
      </c>
      <c r="D64" s="2">
        <v>31676</v>
      </c>
      <c r="F64">
        <v>365</v>
      </c>
      <c r="G64">
        <v>2941</v>
      </c>
      <c r="J64">
        <v>2867</v>
      </c>
      <c r="L64">
        <v>378</v>
      </c>
      <c r="O64">
        <v>1</v>
      </c>
      <c r="R64">
        <v>271</v>
      </c>
      <c r="T64">
        <v>0</v>
      </c>
      <c r="U64">
        <v>142</v>
      </c>
      <c r="V64">
        <v>1</v>
      </c>
      <c r="AA64" t="s">
        <v>430</v>
      </c>
      <c r="AB64" t="s">
        <v>368</v>
      </c>
      <c r="AC64" t="s">
        <v>300</v>
      </c>
      <c r="AD64" t="s">
        <v>431</v>
      </c>
      <c r="AE64" t="s">
        <v>432</v>
      </c>
      <c r="AF64" t="s">
        <v>369</v>
      </c>
    </row>
    <row r="65" spans="1:32" x14ac:dyDescent="0.25">
      <c r="A65" t="s">
        <v>85</v>
      </c>
      <c r="B65" t="s">
        <v>108</v>
      </c>
      <c r="C65" t="s">
        <v>109</v>
      </c>
      <c r="D65" s="2">
        <v>31793</v>
      </c>
      <c r="F65">
        <v>375</v>
      </c>
      <c r="G65">
        <v>3197</v>
      </c>
      <c r="O65">
        <v>1</v>
      </c>
      <c r="R65">
        <v>10</v>
      </c>
      <c r="T65">
        <v>3183</v>
      </c>
      <c r="U65">
        <v>150</v>
      </c>
      <c r="V65">
        <v>1</v>
      </c>
      <c r="AA65" t="s">
        <v>287</v>
      </c>
      <c r="AB65" t="s">
        <v>287</v>
      </c>
      <c r="AC65" t="s">
        <v>287</v>
      </c>
      <c r="AD65" t="s">
        <v>287</v>
      </c>
      <c r="AE65" t="s">
        <v>287</v>
      </c>
      <c r="AF65" t="s">
        <v>287</v>
      </c>
    </row>
    <row r="66" spans="1:32" x14ac:dyDescent="0.25">
      <c r="A66" t="s">
        <v>85</v>
      </c>
      <c r="B66" t="s">
        <v>100</v>
      </c>
      <c r="C66" t="s">
        <v>101</v>
      </c>
      <c r="D66" s="2">
        <v>31795</v>
      </c>
      <c r="F66">
        <v>420</v>
      </c>
      <c r="G66">
        <v>3281</v>
      </c>
      <c r="J66">
        <v>3137</v>
      </c>
      <c r="L66">
        <v>367</v>
      </c>
      <c r="O66">
        <v>1</v>
      </c>
      <c r="R66">
        <v>96</v>
      </c>
      <c r="T66">
        <v>3290</v>
      </c>
      <c r="U66">
        <v>154</v>
      </c>
      <c r="V66">
        <v>1</v>
      </c>
      <c r="AA66" t="s">
        <v>433</v>
      </c>
      <c r="AB66" t="s">
        <v>296</v>
      </c>
      <c r="AC66" t="s">
        <v>396</v>
      </c>
      <c r="AD66" t="s">
        <v>381</v>
      </c>
      <c r="AE66" t="s">
        <v>434</v>
      </c>
      <c r="AF66" t="s">
        <v>435</v>
      </c>
    </row>
    <row r="67" spans="1:32" x14ac:dyDescent="0.25">
      <c r="A67" t="s">
        <v>85</v>
      </c>
      <c r="B67" t="s">
        <v>116</v>
      </c>
      <c r="C67" t="s">
        <v>117</v>
      </c>
      <c r="D67" s="2">
        <v>32405</v>
      </c>
      <c r="F67">
        <v>55</v>
      </c>
      <c r="G67">
        <v>2878</v>
      </c>
      <c r="J67">
        <v>2910</v>
      </c>
      <c r="L67">
        <v>135</v>
      </c>
      <c r="O67">
        <v>1</v>
      </c>
      <c r="R67">
        <v>587</v>
      </c>
      <c r="T67">
        <v>2888</v>
      </c>
      <c r="U67">
        <v>152</v>
      </c>
      <c r="V67">
        <v>1</v>
      </c>
      <c r="AA67" t="s">
        <v>436</v>
      </c>
      <c r="AB67" t="s">
        <v>373</v>
      </c>
      <c r="AC67" t="s">
        <v>369</v>
      </c>
      <c r="AD67" t="s">
        <v>437</v>
      </c>
      <c r="AE67" t="s">
        <v>438</v>
      </c>
      <c r="AF67" t="s">
        <v>369</v>
      </c>
    </row>
    <row r="68" spans="1:32" x14ac:dyDescent="0.25">
      <c r="A68" t="s">
        <v>85</v>
      </c>
      <c r="B68" t="s">
        <v>100</v>
      </c>
      <c r="C68" t="s">
        <v>101</v>
      </c>
      <c r="D68" s="2">
        <v>32517</v>
      </c>
      <c r="E68">
        <v>2</v>
      </c>
      <c r="F68">
        <v>445</v>
      </c>
      <c r="G68">
        <v>3286</v>
      </c>
      <c r="J68">
        <v>3132</v>
      </c>
      <c r="L68">
        <v>383</v>
      </c>
      <c r="O68">
        <v>1</v>
      </c>
      <c r="R68">
        <v>104</v>
      </c>
      <c r="T68">
        <v>3295</v>
      </c>
      <c r="U68">
        <v>156</v>
      </c>
      <c r="V68">
        <v>1</v>
      </c>
      <c r="AA68" t="s">
        <v>439</v>
      </c>
      <c r="AB68" t="s">
        <v>296</v>
      </c>
      <c r="AC68" t="s">
        <v>427</v>
      </c>
      <c r="AD68" t="s">
        <v>387</v>
      </c>
      <c r="AE68" t="s">
        <v>440</v>
      </c>
      <c r="AF68" t="s">
        <v>387</v>
      </c>
    </row>
    <row r="69" spans="1:32" x14ac:dyDescent="0.25">
      <c r="A69" t="s">
        <v>85</v>
      </c>
      <c r="B69" t="s">
        <v>112</v>
      </c>
      <c r="C69" t="s">
        <v>113</v>
      </c>
      <c r="D69" s="2">
        <v>32884</v>
      </c>
      <c r="E69">
        <v>4</v>
      </c>
      <c r="F69">
        <v>375</v>
      </c>
      <c r="G69">
        <v>2925</v>
      </c>
      <c r="J69">
        <v>3843</v>
      </c>
      <c r="L69">
        <v>388</v>
      </c>
      <c r="O69">
        <v>1</v>
      </c>
      <c r="R69">
        <v>26</v>
      </c>
      <c r="T69">
        <v>2935</v>
      </c>
      <c r="U69">
        <v>135</v>
      </c>
      <c r="V69">
        <v>1</v>
      </c>
      <c r="AA69" t="s">
        <v>441</v>
      </c>
      <c r="AB69" t="s">
        <v>296</v>
      </c>
      <c r="AC69" t="s">
        <v>300</v>
      </c>
      <c r="AD69" t="s">
        <v>442</v>
      </c>
      <c r="AE69" t="s">
        <v>443</v>
      </c>
      <c r="AF69" t="s">
        <v>287</v>
      </c>
    </row>
    <row r="70" spans="1:32" x14ac:dyDescent="0.25">
      <c r="A70" t="s">
        <v>85</v>
      </c>
      <c r="B70" t="s">
        <v>100</v>
      </c>
      <c r="C70" t="s">
        <v>101</v>
      </c>
      <c r="D70" s="2">
        <v>32891</v>
      </c>
      <c r="E70">
        <v>4</v>
      </c>
      <c r="F70">
        <v>395</v>
      </c>
      <c r="G70">
        <v>3285</v>
      </c>
      <c r="J70">
        <v>3226</v>
      </c>
      <c r="L70">
        <v>388</v>
      </c>
      <c r="O70">
        <v>1</v>
      </c>
      <c r="R70">
        <v>283</v>
      </c>
      <c r="T70">
        <v>3294</v>
      </c>
      <c r="U70">
        <v>160</v>
      </c>
      <c r="V70">
        <v>1</v>
      </c>
      <c r="AA70" t="s">
        <v>444</v>
      </c>
      <c r="AB70" t="s">
        <v>376</v>
      </c>
      <c r="AC70" t="s">
        <v>427</v>
      </c>
      <c r="AD70" t="s">
        <v>445</v>
      </c>
      <c r="AE70" t="s">
        <v>446</v>
      </c>
      <c r="AF70" t="s">
        <v>287</v>
      </c>
    </row>
    <row r="71" spans="1:32" x14ac:dyDescent="0.25">
      <c r="A71" t="s">
        <v>85</v>
      </c>
      <c r="B71" t="s">
        <v>116</v>
      </c>
      <c r="C71" t="s">
        <v>117</v>
      </c>
      <c r="D71" s="2">
        <v>33183</v>
      </c>
      <c r="F71">
        <v>60</v>
      </c>
      <c r="G71">
        <v>2921</v>
      </c>
      <c r="J71">
        <v>2891</v>
      </c>
      <c r="L71">
        <v>102</v>
      </c>
      <c r="O71">
        <v>1</v>
      </c>
      <c r="R71">
        <v>205</v>
      </c>
      <c r="T71">
        <v>2931</v>
      </c>
      <c r="U71">
        <v>150</v>
      </c>
      <c r="V71">
        <v>1</v>
      </c>
      <c r="AA71" t="s">
        <v>447</v>
      </c>
      <c r="AB71" t="s">
        <v>368</v>
      </c>
      <c r="AC71" t="s">
        <v>287</v>
      </c>
      <c r="AD71" t="s">
        <v>448</v>
      </c>
      <c r="AE71" t="s">
        <v>449</v>
      </c>
      <c r="AF71" t="s">
        <v>369</v>
      </c>
    </row>
    <row r="72" spans="1:32" x14ac:dyDescent="0.25">
      <c r="A72" t="s">
        <v>85</v>
      </c>
      <c r="B72" t="s">
        <v>108</v>
      </c>
      <c r="C72" t="s">
        <v>109</v>
      </c>
      <c r="D72" s="2">
        <v>33258</v>
      </c>
      <c r="F72">
        <v>430</v>
      </c>
      <c r="G72">
        <v>3188</v>
      </c>
      <c r="J72">
        <v>3040</v>
      </c>
      <c r="L72">
        <v>457</v>
      </c>
      <c r="O72">
        <v>1</v>
      </c>
      <c r="R72">
        <v>22</v>
      </c>
      <c r="T72">
        <v>3175</v>
      </c>
      <c r="U72">
        <v>140</v>
      </c>
      <c r="V72">
        <v>1</v>
      </c>
      <c r="AA72" t="s">
        <v>387</v>
      </c>
      <c r="AB72" t="s">
        <v>291</v>
      </c>
      <c r="AC72" t="s">
        <v>450</v>
      </c>
      <c r="AD72" t="s">
        <v>387</v>
      </c>
      <c r="AE72" t="s">
        <v>451</v>
      </c>
      <c r="AF72" t="s">
        <v>369</v>
      </c>
    </row>
    <row r="73" spans="1:32" x14ac:dyDescent="0.25">
      <c r="A73" t="s">
        <v>85</v>
      </c>
      <c r="B73" t="s">
        <v>110</v>
      </c>
      <c r="C73" t="s">
        <v>111</v>
      </c>
      <c r="D73" s="2">
        <v>33259</v>
      </c>
      <c r="F73">
        <v>345</v>
      </c>
      <c r="G73">
        <v>2917</v>
      </c>
      <c r="J73">
        <v>2504</v>
      </c>
      <c r="L73">
        <v>277</v>
      </c>
      <c r="O73">
        <v>1</v>
      </c>
      <c r="R73">
        <v>23</v>
      </c>
      <c r="T73">
        <v>2925</v>
      </c>
      <c r="U73">
        <v>148</v>
      </c>
      <c r="V73">
        <v>1</v>
      </c>
      <c r="AA73" t="s">
        <v>452</v>
      </c>
      <c r="AB73" t="s">
        <v>386</v>
      </c>
      <c r="AC73" t="s">
        <v>382</v>
      </c>
      <c r="AD73" t="s">
        <v>453</v>
      </c>
      <c r="AE73" t="s">
        <v>454</v>
      </c>
      <c r="AF73" t="s">
        <v>369</v>
      </c>
    </row>
    <row r="74" spans="1:32" x14ac:dyDescent="0.25">
      <c r="A74" t="s">
        <v>85</v>
      </c>
      <c r="B74" t="s">
        <v>112</v>
      </c>
      <c r="C74" t="s">
        <v>113</v>
      </c>
      <c r="D74" s="2">
        <v>33350</v>
      </c>
      <c r="F74">
        <v>435</v>
      </c>
      <c r="G74">
        <v>2925</v>
      </c>
      <c r="J74">
        <v>2822</v>
      </c>
      <c r="L74">
        <v>408</v>
      </c>
      <c r="O74">
        <v>1</v>
      </c>
      <c r="R74">
        <v>238</v>
      </c>
      <c r="T74">
        <v>2935</v>
      </c>
      <c r="U74">
        <v>135</v>
      </c>
      <c r="V74">
        <v>1</v>
      </c>
      <c r="AA74" t="s">
        <v>455</v>
      </c>
      <c r="AB74" t="s">
        <v>376</v>
      </c>
      <c r="AC74" t="s">
        <v>287</v>
      </c>
      <c r="AD74" t="s">
        <v>456</v>
      </c>
      <c r="AE74" t="s">
        <v>457</v>
      </c>
      <c r="AF74" t="s">
        <v>369</v>
      </c>
    </row>
    <row r="75" spans="1:32" x14ac:dyDescent="0.25">
      <c r="A75" t="s">
        <v>85</v>
      </c>
      <c r="B75" t="s">
        <v>120</v>
      </c>
      <c r="C75" t="s">
        <v>458</v>
      </c>
      <c r="D75" s="2">
        <v>34005</v>
      </c>
      <c r="E75">
        <v>5</v>
      </c>
      <c r="F75">
        <v>425</v>
      </c>
      <c r="G75">
        <v>3249</v>
      </c>
      <c r="J75">
        <v>3256</v>
      </c>
      <c r="L75">
        <v>428</v>
      </c>
      <c r="O75">
        <v>1</v>
      </c>
      <c r="R75">
        <v>4890</v>
      </c>
      <c r="T75">
        <v>3257</v>
      </c>
      <c r="U75">
        <v>158</v>
      </c>
      <c r="V75">
        <v>1</v>
      </c>
      <c r="AA75" t="s">
        <v>459</v>
      </c>
      <c r="AB75" t="s">
        <v>291</v>
      </c>
      <c r="AC75" t="s">
        <v>287</v>
      </c>
      <c r="AD75" t="s">
        <v>404</v>
      </c>
      <c r="AE75" t="s">
        <v>460</v>
      </c>
      <c r="AF75" t="s">
        <v>399</v>
      </c>
    </row>
    <row r="76" spans="1:32" x14ac:dyDescent="0.25">
      <c r="A76" t="s">
        <v>85</v>
      </c>
      <c r="B76" t="s">
        <v>100</v>
      </c>
      <c r="C76" t="s">
        <v>101</v>
      </c>
      <c r="D76" s="2">
        <v>34939</v>
      </c>
      <c r="G76">
        <v>3277</v>
      </c>
      <c r="J76">
        <v>3238</v>
      </c>
      <c r="O76">
        <v>1</v>
      </c>
      <c r="R76">
        <v>125</v>
      </c>
      <c r="T76">
        <v>3282</v>
      </c>
      <c r="U76">
        <v>154</v>
      </c>
      <c r="V76">
        <v>1</v>
      </c>
      <c r="AA76" t="s">
        <v>461</v>
      </c>
      <c r="AB76" t="s">
        <v>287</v>
      </c>
      <c r="AC76" t="s">
        <v>287</v>
      </c>
      <c r="AD76" t="s">
        <v>287</v>
      </c>
      <c r="AE76" t="s">
        <v>287</v>
      </c>
      <c r="AF76" t="s">
        <v>287</v>
      </c>
    </row>
    <row r="77" spans="1:32" x14ac:dyDescent="0.25">
      <c r="A77" t="s">
        <v>85</v>
      </c>
      <c r="B77" t="s">
        <v>116</v>
      </c>
      <c r="C77" t="s">
        <v>117</v>
      </c>
      <c r="D77" s="2">
        <v>35337</v>
      </c>
      <c r="F77">
        <v>0.38</v>
      </c>
      <c r="G77">
        <v>2943.16</v>
      </c>
      <c r="J77">
        <v>2823</v>
      </c>
      <c r="L77">
        <v>0.37</v>
      </c>
      <c r="N77">
        <v>0</v>
      </c>
      <c r="O77">
        <v>0</v>
      </c>
      <c r="P77">
        <v>0</v>
      </c>
      <c r="R77">
        <v>79.58</v>
      </c>
      <c r="T77">
        <v>2938</v>
      </c>
      <c r="U77">
        <v>141</v>
      </c>
      <c r="V77">
        <v>0</v>
      </c>
      <c r="Y77">
        <v>0</v>
      </c>
      <c r="AA77" t="s">
        <v>462</v>
      </c>
      <c r="AB77" t="s">
        <v>285</v>
      </c>
      <c r="AC77" t="s">
        <v>369</v>
      </c>
      <c r="AD77" t="s">
        <v>463</v>
      </c>
      <c r="AE77" t="s">
        <v>287</v>
      </c>
      <c r="AF77" t="s">
        <v>464</v>
      </c>
    </row>
    <row r="78" spans="1:32" x14ac:dyDescent="0.25">
      <c r="A78" t="s">
        <v>85</v>
      </c>
      <c r="B78" t="s">
        <v>102</v>
      </c>
      <c r="C78" t="s">
        <v>103</v>
      </c>
      <c r="D78" s="2">
        <v>35340</v>
      </c>
      <c r="F78">
        <v>0.43</v>
      </c>
      <c r="G78">
        <v>2924</v>
      </c>
      <c r="J78">
        <v>2791</v>
      </c>
      <c r="L78">
        <v>0.43</v>
      </c>
      <c r="N78">
        <v>5750</v>
      </c>
      <c r="O78">
        <v>454250</v>
      </c>
      <c r="P78">
        <v>20.3</v>
      </c>
      <c r="R78">
        <v>8.36</v>
      </c>
      <c r="T78">
        <v>2935</v>
      </c>
      <c r="U78">
        <v>2869</v>
      </c>
      <c r="V78">
        <v>69</v>
      </c>
      <c r="Y78">
        <v>0.37</v>
      </c>
      <c r="AA78" t="s">
        <v>465</v>
      </c>
      <c r="AB78" t="s">
        <v>287</v>
      </c>
      <c r="AC78" t="s">
        <v>466</v>
      </c>
      <c r="AD78" t="s">
        <v>467</v>
      </c>
      <c r="AE78" t="s">
        <v>287</v>
      </c>
      <c r="AF78" t="s">
        <v>468</v>
      </c>
    </row>
    <row r="79" spans="1:32" x14ac:dyDescent="0.25">
      <c r="A79" t="s">
        <v>85</v>
      </c>
      <c r="B79" t="s">
        <v>120</v>
      </c>
      <c r="C79" t="s">
        <v>458</v>
      </c>
      <c r="D79" s="2">
        <v>37186</v>
      </c>
      <c r="AA79" t="s">
        <v>469</v>
      </c>
      <c r="AC79" t="s">
        <v>470</v>
      </c>
      <c r="AD79" t="s">
        <v>471</v>
      </c>
    </row>
    <row r="80" spans="1:32" x14ac:dyDescent="0.25">
      <c r="A80" t="s">
        <v>15</v>
      </c>
      <c r="B80" t="s">
        <v>289</v>
      </c>
      <c r="C80" t="s">
        <v>43</v>
      </c>
      <c r="D80" s="2">
        <v>34160</v>
      </c>
      <c r="G80">
        <v>4320</v>
      </c>
    </row>
    <row r="81" spans="1:33" x14ac:dyDescent="0.25">
      <c r="A81" t="s">
        <v>15</v>
      </c>
      <c r="B81" t="s">
        <v>299</v>
      </c>
      <c r="C81" t="s">
        <v>45</v>
      </c>
      <c r="D81" s="2">
        <v>34162</v>
      </c>
      <c r="G81" s="4">
        <v>3870</v>
      </c>
      <c r="H81" s="5">
        <v>9140</v>
      </c>
      <c r="AG81" t="s">
        <v>472</v>
      </c>
    </row>
    <row r="82" spans="1:33" x14ac:dyDescent="0.25">
      <c r="A82" t="s">
        <v>15</v>
      </c>
      <c r="B82" t="s">
        <v>289</v>
      </c>
      <c r="C82" t="s">
        <v>43</v>
      </c>
      <c r="D82" s="2">
        <v>34309</v>
      </c>
      <c r="G82">
        <v>4383</v>
      </c>
    </row>
    <row r="83" spans="1:33" x14ac:dyDescent="0.25">
      <c r="A83" t="s">
        <v>15</v>
      </c>
      <c r="B83" t="s">
        <v>299</v>
      </c>
      <c r="C83" t="s">
        <v>45</v>
      </c>
      <c r="D83" s="2">
        <v>34310</v>
      </c>
      <c r="G83">
        <v>3893</v>
      </c>
      <c r="H83" s="5">
        <v>9140</v>
      </c>
    </row>
    <row r="84" spans="1:33" x14ac:dyDescent="0.25">
      <c r="A84" t="s">
        <v>15</v>
      </c>
      <c r="B84" t="s">
        <v>289</v>
      </c>
      <c r="C84" t="s">
        <v>43</v>
      </c>
      <c r="D84" s="2">
        <v>34600</v>
      </c>
      <c r="G84">
        <v>4380</v>
      </c>
    </row>
    <row r="85" spans="1:33" x14ac:dyDescent="0.25">
      <c r="A85" t="s">
        <v>15</v>
      </c>
      <c r="B85" t="s">
        <v>299</v>
      </c>
      <c r="C85" t="s">
        <v>45</v>
      </c>
      <c r="D85" s="2">
        <v>34600</v>
      </c>
      <c r="G85">
        <v>3869</v>
      </c>
      <c r="H85" s="5">
        <v>9140</v>
      </c>
    </row>
    <row r="86" spans="1:33" x14ac:dyDescent="0.25">
      <c r="A86" t="s">
        <v>15</v>
      </c>
      <c r="B86" t="s">
        <v>289</v>
      </c>
      <c r="C86" t="s">
        <v>43</v>
      </c>
      <c r="D86" s="2">
        <v>34736</v>
      </c>
      <c r="G86">
        <v>4377</v>
      </c>
    </row>
    <row r="87" spans="1:33" x14ac:dyDescent="0.25">
      <c r="A87" t="s">
        <v>15</v>
      </c>
      <c r="B87" t="s">
        <v>299</v>
      </c>
      <c r="C87" t="s">
        <v>45</v>
      </c>
      <c r="D87" s="2">
        <v>34736</v>
      </c>
      <c r="G87">
        <v>3885</v>
      </c>
      <c r="H87" s="5">
        <v>9140</v>
      </c>
    </row>
    <row r="88" spans="1:33" x14ac:dyDescent="0.25">
      <c r="A88" t="s">
        <v>15</v>
      </c>
      <c r="B88" t="s">
        <v>289</v>
      </c>
      <c r="C88" t="s">
        <v>43</v>
      </c>
      <c r="D88" s="2">
        <v>34890</v>
      </c>
      <c r="G88">
        <v>4344</v>
      </c>
    </row>
    <row r="89" spans="1:33" x14ac:dyDescent="0.25">
      <c r="A89" t="s">
        <v>15</v>
      </c>
      <c r="B89" t="s">
        <v>299</v>
      </c>
      <c r="C89" t="s">
        <v>45</v>
      </c>
      <c r="D89" s="2">
        <v>34890</v>
      </c>
      <c r="G89">
        <v>3869</v>
      </c>
      <c r="H89" s="5">
        <v>9140</v>
      </c>
    </row>
    <row r="90" spans="1:33" x14ac:dyDescent="0.25">
      <c r="A90" t="s">
        <v>15</v>
      </c>
      <c r="B90" t="s">
        <v>299</v>
      </c>
      <c r="C90" t="s">
        <v>45</v>
      </c>
      <c r="D90" s="2">
        <v>35064</v>
      </c>
      <c r="G90">
        <v>3851</v>
      </c>
      <c r="H90" s="5">
        <v>9140</v>
      </c>
    </row>
    <row r="91" spans="1:33" x14ac:dyDescent="0.25">
      <c r="A91" t="s">
        <v>15</v>
      </c>
      <c r="B91" t="s">
        <v>289</v>
      </c>
      <c r="C91" t="s">
        <v>43</v>
      </c>
      <c r="D91" s="2">
        <v>35065</v>
      </c>
      <c r="G91">
        <v>4327</v>
      </c>
    </row>
    <row r="92" spans="1:33" x14ac:dyDescent="0.25">
      <c r="A92" t="s">
        <v>15</v>
      </c>
      <c r="B92" t="s">
        <v>299</v>
      </c>
      <c r="C92" t="s">
        <v>45</v>
      </c>
      <c r="D92" s="2">
        <v>35241</v>
      </c>
      <c r="G92">
        <v>3868</v>
      </c>
      <c r="H92" s="5">
        <v>9140</v>
      </c>
    </row>
    <row r="93" spans="1:33" x14ac:dyDescent="0.25">
      <c r="A93" t="s">
        <v>15</v>
      </c>
      <c r="B93" t="s">
        <v>289</v>
      </c>
      <c r="C93" t="s">
        <v>43</v>
      </c>
      <c r="D93" s="2">
        <v>35243</v>
      </c>
      <c r="G93">
        <v>4335</v>
      </c>
    </row>
    <row r="94" spans="1:33" x14ac:dyDescent="0.25">
      <c r="A94" t="s">
        <v>15</v>
      </c>
      <c r="B94" t="s">
        <v>289</v>
      </c>
      <c r="C94" t="s">
        <v>43</v>
      </c>
      <c r="D94" s="2">
        <v>35420</v>
      </c>
      <c r="G94">
        <v>4326</v>
      </c>
    </row>
    <row r="95" spans="1:33" x14ac:dyDescent="0.25">
      <c r="A95" t="s">
        <v>15</v>
      </c>
      <c r="B95" t="s">
        <v>299</v>
      </c>
      <c r="C95" t="s">
        <v>45</v>
      </c>
      <c r="D95" s="2">
        <v>35421</v>
      </c>
      <c r="G95">
        <v>3866</v>
      </c>
      <c r="H95" s="5">
        <v>9140</v>
      </c>
    </row>
    <row r="96" spans="1:33" x14ac:dyDescent="0.25">
      <c r="A96" t="s">
        <v>15</v>
      </c>
      <c r="B96" t="s">
        <v>289</v>
      </c>
      <c r="C96" t="s">
        <v>43</v>
      </c>
      <c r="D96" s="2">
        <v>35582</v>
      </c>
      <c r="G96">
        <v>4319</v>
      </c>
    </row>
    <row r="97" spans="1:8" x14ac:dyDescent="0.25">
      <c r="A97" t="s">
        <v>15</v>
      </c>
      <c r="B97" t="s">
        <v>299</v>
      </c>
      <c r="C97" t="s">
        <v>45</v>
      </c>
      <c r="D97" s="2">
        <v>35583</v>
      </c>
      <c r="G97">
        <v>3867</v>
      </c>
      <c r="H97" s="5">
        <v>9140</v>
      </c>
    </row>
    <row r="98" spans="1:8" x14ac:dyDescent="0.25">
      <c r="A98" t="s">
        <v>15</v>
      </c>
      <c r="B98" t="s">
        <v>289</v>
      </c>
      <c r="C98" t="s">
        <v>43</v>
      </c>
      <c r="D98" s="2">
        <v>35767</v>
      </c>
      <c r="G98">
        <v>4311</v>
      </c>
    </row>
    <row r="99" spans="1:8" x14ac:dyDescent="0.25">
      <c r="A99" t="s">
        <v>15</v>
      </c>
      <c r="B99" t="s">
        <v>299</v>
      </c>
      <c r="C99" t="s">
        <v>45</v>
      </c>
      <c r="D99" s="2">
        <v>35767</v>
      </c>
      <c r="G99">
        <v>3854</v>
      </c>
      <c r="H99" s="5">
        <v>9140</v>
      </c>
    </row>
    <row r="100" spans="1:8" x14ac:dyDescent="0.25">
      <c r="A100" t="s">
        <v>15</v>
      </c>
      <c r="B100" t="s">
        <v>289</v>
      </c>
      <c r="C100" t="s">
        <v>43</v>
      </c>
      <c r="D100" s="2">
        <v>35972</v>
      </c>
      <c r="G100">
        <v>4300</v>
      </c>
    </row>
    <row r="101" spans="1:8" x14ac:dyDescent="0.25">
      <c r="A101" t="s">
        <v>15</v>
      </c>
      <c r="B101" t="s">
        <v>299</v>
      </c>
      <c r="C101" t="s">
        <v>45</v>
      </c>
      <c r="D101" s="2">
        <v>35972</v>
      </c>
      <c r="G101">
        <v>3834</v>
      </c>
      <c r="H101" s="5">
        <v>9140</v>
      </c>
    </row>
    <row r="102" spans="1:8" x14ac:dyDescent="0.25">
      <c r="A102" t="s">
        <v>15</v>
      </c>
      <c r="B102" t="s">
        <v>313</v>
      </c>
      <c r="C102" t="s">
        <v>52</v>
      </c>
      <c r="D102" s="2">
        <v>35973</v>
      </c>
      <c r="G102">
        <v>4290</v>
      </c>
    </row>
    <row r="103" spans="1:8" x14ac:dyDescent="0.25">
      <c r="A103" t="s">
        <v>15</v>
      </c>
      <c r="B103" t="s">
        <v>308</v>
      </c>
      <c r="C103" t="s">
        <v>50</v>
      </c>
      <c r="D103" s="2">
        <v>35974</v>
      </c>
      <c r="G103">
        <v>4533</v>
      </c>
    </row>
    <row r="104" spans="1:8" x14ac:dyDescent="0.25">
      <c r="A104" t="s">
        <v>15</v>
      </c>
      <c r="B104" t="s">
        <v>289</v>
      </c>
      <c r="C104" t="s">
        <v>43</v>
      </c>
      <c r="D104" s="2">
        <v>36140</v>
      </c>
      <c r="G104">
        <v>4257</v>
      </c>
    </row>
    <row r="105" spans="1:8" x14ac:dyDescent="0.25">
      <c r="A105" t="s">
        <v>15</v>
      </c>
      <c r="B105" t="s">
        <v>299</v>
      </c>
      <c r="C105" t="s">
        <v>45</v>
      </c>
      <c r="D105" s="2">
        <v>36141</v>
      </c>
      <c r="G105">
        <v>3836</v>
      </c>
      <c r="H105" s="5">
        <v>9140</v>
      </c>
    </row>
    <row r="106" spans="1:8" x14ac:dyDescent="0.25">
      <c r="A106" t="s">
        <v>15</v>
      </c>
      <c r="B106" t="s">
        <v>308</v>
      </c>
      <c r="C106" t="s">
        <v>50</v>
      </c>
      <c r="D106" s="2">
        <v>36142</v>
      </c>
      <c r="G106">
        <v>4533</v>
      </c>
    </row>
    <row r="107" spans="1:8" x14ac:dyDescent="0.25">
      <c r="A107" t="s">
        <v>15</v>
      </c>
      <c r="B107" t="s">
        <v>313</v>
      </c>
      <c r="C107" t="s">
        <v>52</v>
      </c>
      <c r="D107" s="2">
        <v>36143</v>
      </c>
      <c r="G107">
        <v>4280</v>
      </c>
    </row>
    <row r="108" spans="1:8" x14ac:dyDescent="0.25">
      <c r="A108" t="s">
        <v>15</v>
      </c>
      <c r="B108" t="s">
        <v>299</v>
      </c>
      <c r="C108" t="s">
        <v>45</v>
      </c>
      <c r="D108" s="2">
        <v>36371</v>
      </c>
      <c r="G108">
        <v>3830.71</v>
      </c>
      <c r="H108" s="5">
        <v>9140</v>
      </c>
    </row>
    <row r="109" spans="1:8" x14ac:dyDescent="0.25">
      <c r="A109" t="s">
        <v>15</v>
      </c>
      <c r="B109" t="s">
        <v>289</v>
      </c>
      <c r="C109" t="s">
        <v>43</v>
      </c>
      <c r="D109" s="2">
        <v>36372</v>
      </c>
      <c r="G109">
        <v>4274.5</v>
      </c>
    </row>
    <row r="110" spans="1:8" x14ac:dyDescent="0.25">
      <c r="A110" t="s">
        <v>15</v>
      </c>
      <c r="B110" t="s">
        <v>308</v>
      </c>
      <c r="C110" t="s">
        <v>50</v>
      </c>
      <c r="D110" s="2">
        <v>36373</v>
      </c>
      <c r="G110">
        <v>4479.92</v>
      </c>
    </row>
    <row r="111" spans="1:8" x14ac:dyDescent="0.25">
      <c r="A111" t="s">
        <v>15</v>
      </c>
      <c r="B111" t="s">
        <v>313</v>
      </c>
      <c r="C111" t="s">
        <v>52</v>
      </c>
      <c r="D111" s="2">
        <v>36374</v>
      </c>
      <c r="G111">
        <v>4281.71</v>
      </c>
    </row>
    <row r="112" spans="1:8" x14ac:dyDescent="0.25">
      <c r="A112" t="s">
        <v>15</v>
      </c>
      <c r="B112" t="s">
        <v>289</v>
      </c>
      <c r="C112" t="s">
        <v>43</v>
      </c>
      <c r="D112" s="2">
        <v>36510</v>
      </c>
      <c r="G112">
        <v>4279.54</v>
      </c>
    </row>
    <row r="113" spans="1:8" x14ac:dyDescent="0.25">
      <c r="A113" t="s">
        <v>15</v>
      </c>
      <c r="B113" t="s">
        <v>299</v>
      </c>
      <c r="C113" t="s">
        <v>45</v>
      </c>
      <c r="D113" s="2">
        <v>36511</v>
      </c>
      <c r="G113">
        <v>3849.21</v>
      </c>
      <c r="H113" s="5">
        <v>9140</v>
      </c>
    </row>
    <row r="114" spans="1:8" x14ac:dyDescent="0.25">
      <c r="A114" t="s">
        <v>15</v>
      </c>
      <c r="B114" t="s">
        <v>313</v>
      </c>
      <c r="C114" t="s">
        <v>52</v>
      </c>
      <c r="D114" s="2">
        <v>36512</v>
      </c>
      <c r="G114">
        <v>4276.46</v>
      </c>
    </row>
    <row r="115" spans="1:8" x14ac:dyDescent="0.25">
      <c r="A115" t="s">
        <v>15</v>
      </c>
      <c r="B115" t="s">
        <v>308</v>
      </c>
      <c r="C115" t="s">
        <v>50</v>
      </c>
      <c r="D115" s="2">
        <v>36512</v>
      </c>
      <c r="G115">
        <v>4473.33</v>
      </c>
    </row>
    <row r="116" spans="1:8" x14ac:dyDescent="0.25">
      <c r="A116" t="s">
        <v>15</v>
      </c>
      <c r="B116" t="s">
        <v>289</v>
      </c>
      <c r="C116" t="s">
        <v>43</v>
      </c>
      <c r="D116" s="2">
        <v>36678</v>
      </c>
      <c r="G116">
        <v>4283</v>
      </c>
    </row>
    <row r="117" spans="1:8" x14ac:dyDescent="0.25">
      <c r="A117" t="s">
        <v>15</v>
      </c>
      <c r="B117" t="s">
        <v>299</v>
      </c>
      <c r="C117" t="s">
        <v>45</v>
      </c>
      <c r="D117" s="2">
        <v>36678</v>
      </c>
      <c r="G117">
        <v>3842</v>
      </c>
      <c r="H117" s="5">
        <v>9140</v>
      </c>
    </row>
    <row r="118" spans="1:8" x14ac:dyDescent="0.25">
      <c r="A118" t="s">
        <v>15</v>
      </c>
      <c r="B118" t="s">
        <v>313</v>
      </c>
      <c r="C118" t="s">
        <v>52</v>
      </c>
      <c r="D118" s="2">
        <v>36678</v>
      </c>
      <c r="G118">
        <v>4272</v>
      </c>
    </row>
    <row r="119" spans="1:8" x14ac:dyDescent="0.25">
      <c r="A119" t="s">
        <v>15</v>
      </c>
      <c r="B119" t="s">
        <v>308</v>
      </c>
      <c r="C119" t="s">
        <v>50</v>
      </c>
      <c r="D119" s="2">
        <v>36678</v>
      </c>
      <c r="G119">
        <v>4460</v>
      </c>
    </row>
    <row r="120" spans="1:8" x14ac:dyDescent="0.25">
      <c r="A120" t="s">
        <v>15</v>
      </c>
      <c r="B120" t="s">
        <v>289</v>
      </c>
      <c r="C120" t="s">
        <v>43</v>
      </c>
      <c r="D120" s="2">
        <v>36861</v>
      </c>
      <c r="G120">
        <v>4279</v>
      </c>
    </row>
    <row r="121" spans="1:8" x14ac:dyDescent="0.25">
      <c r="A121" t="s">
        <v>15</v>
      </c>
      <c r="B121" t="s">
        <v>299</v>
      </c>
      <c r="C121" t="s">
        <v>45</v>
      </c>
      <c r="D121" s="2">
        <v>36861</v>
      </c>
      <c r="G121">
        <v>3835</v>
      </c>
      <c r="H121" s="5">
        <v>9140</v>
      </c>
    </row>
    <row r="122" spans="1:8" x14ac:dyDescent="0.25">
      <c r="A122" t="s">
        <v>15</v>
      </c>
      <c r="B122" t="s">
        <v>313</v>
      </c>
      <c r="C122" t="s">
        <v>52</v>
      </c>
      <c r="D122" s="2">
        <v>36861</v>
      </c>
      <c r="G122">
        <v>4269</v>
      </c>
    </row>
    <row r="123" spans="1:8" x14ac:dyDescent="0.25">
      <c r="A123" t="s">
        <v>15</v>
      </c>
      <c r="B123" t="s">
        <v>308</v>
      </c>
      <c r="C123" t="s">
        <v>50</v>
      </c>
      <c r="D123" s="2">
        <v>36861</v>
      </c>
      <c r="G123">
        <v>4449</v>
      </c>
    </row>
    <row r="124" spans="1:8" x14ac:dyDescent="0.25">
      <c r="A124" t="s">
        <v>15</v>
      </c>
      <c r="B124" t="s">
        <v>289</v>
      </c>
      <c r="C124" t="s">
        <v>43</v>
      </c>
      <c r="D124" s="2">
        <v>37043</v>
      </c>
      <c r="G124">
        <v>4276</v>
      </c>
    </row>
    <row r="125" spans="1:8" x14ac:dyDescent="0.25">
      <c r="A125" t="s">
        <v>15</v>
      </c>
      <c r="B125" t="s">
        <v>299</v>
      </c>
      <c r="C125" t="s">
        <v>45</v>
      </c>
      <c r="D125" s="2">
        <v>37043</v>
      </c>
      <c r="G125">
        <v>3829</v>
      </c>
      <c r="H125" s="5">
        <v>9140</v>
      </c>
    </row>
    <row r="126" spans="1:8" x14ac:dyDescent="0.25">
      <c r="A126" t="s">
        <v>15</v>
      </c>
      <c r="B126" t="s">
        <v>313</v>
      </c>
      <c r="C126" t="s">
        <v>52</v>
      </c>
      <c r="D126" s="2">
        <v>37043</v>
      </c>
      <c r="G126">
        <v>4265</v>
      </c>
    </row>
    <row r="127" spans="1:8" x14ac:dyDescent="0.25">
      <c r="A127" t="s">
        <v>15</v>
      </c>
      <c r="B127" t="s">
        <v>308</v>
      </c>
      <c r="C127" t="s">
        <v>50</v>
      </c>
      <c r="D127" s="2">
        <v>37043</v>
      </c>
      <c r="G127">
        <v>4337</v>
      </c>
    </row>
    <row r="128" spans="1:8" x14ac:dyDescent="0.25">
      <c r="A128" t="s">
        <v>15</v>
      </c>
      <c r="B128" t="s">
        <v>289</v>
      </c>
      <c r="C128" t="s">
        <v>43</v>
      </c>
      <c r="D128" s="2">
        <v>37226</v>
      </c>
      <c r="G128">
        <v>4283</v>
      </c>
    </row>
    <row r="129" spans="1:8" x14ac:dyDescent="0.25">
      <c r="A129" t="s">
        <v>15</v>
      </c>
      <c r="B129" t="s">
        <v>299</v>
      </c>
      <c r="C129" t="s">
        <v>45</v>
      </c>
      <c r="D129" s="2">
        <v>37226</v>
      </c>
      <c r="G129">
        <v>3848</v>
      </c>
      <c r="H129" s="5">
        <v>9140</v>
      </c>
    </row>
    <row r="130" spans="1:8" x14ac:dyDescent="0.25">
      <c r="A130" t="s">
        <v>15</v>
      </c>
      <c r="B130" t="s">
        <v>313</v>
      </c>
      <c r="C130" t="s">
        <v>52</v>
      </c>
      <c r="D130" s="2">
        <v>37226</v>
      </c>
      <c r="G130">
        <v>4272</v>
      </c>
    </row>
    <row r="131" spans="1:8" x14ac:dyDescent="0.25">
      <c r="A131" t="s">
        <v>15</v>
      </c>
      <c r="B131" t="s">
        <v>308</v>
      </c>
      <c r="C131" t="s">
        <v>50</v>
      </c>
      <c r="D131" s="2">
        <v>37226</v>
      </c>
      <c r="G131">
        <v>4323</v>
      </c>
    </row>
    <row r="132" spans="1:8" x14ac:dyDescent="0.25">
      <c r="A132" t="s">
        <v>15</v>
      </c>
      <c r="B132" t="s">
        <v>289</v>
      </c>
      <c r="C132" t="s">
        <v>43</v>
      </c>
      <c r="D132" s="2">
        <v>37408</v>
      </c>
      <c r="G132">
        <v>4299</v>
      </c>
    </row>
    <row r="133" spans="1:8" x14ac:dyDescent="0.25">
      <c r="A133" t="s">
        <v>15</v>
      </c>
      <c r="B133" t="s">
        <v>299</v>
      </c>
      <c r="C133" t="s">
        <v>45</v>
      </c>
      <c r="D133" s="2">
        <v>37408</v>
      </c>
      <c r="G133">
        <v>3852</v>
      </c>
      <c r="H133" s="5">
        <v>9140</v>
      </c>
    </row>
    <row r="134" spans="1:8" x14ac:dyDescent="0.25">
      <c r="A134" t="s">
        <v>15</v>
      </c>
      <c r="B134" t="s">
        <v>313</v>
      </c>
      <c r="C134" t="s">
        <v>52</v>
      </c>
      <c r="D134" s="2">
        <v>37408</v>
      </c>
      <c r="G134">
        <v>4202</v>
      </c>
    </row>
    <row r="135" spans="1:8" x14ac:dyDescent="0.25">
      <c r="A135" t="s">
        <v>15</v>
      </c>
      <c r="B135" t="s">
        <v>308</v>
      </c>
      <c r="C135" t="s">
        <v>50</v>
      </c>
      <c r="D135" s="2">
        <v>37408</v>
      </c>
      <c r="G135">
        <v>4337</v>
      </c>
    </row>
    <row r="136" spans="1:8" x14ac:dyDescent="0.25">
      <c r="A136" t="s">
        <v>15</v>
      </c>
      <c r="B136" t="s">
        <v>289</v>
      </c>
      <c r="C136" t="s">
        <v>43</v>
      </c>
      <c r="D136" s="2">
        <v>37591</v>
      </c>
      <c r="G136">
        <v>4270</v>
      </c>
    </row>
    <row r="137" spans="1:8" x14ac:dyDescent="0.25">
      <c r="A137" t="s">
        <v>15</v>
      </c>
      <c r="B137" t="s">
        <v>299</v>
      </c>
      <c r="C137" t="s">
        <v>45</v>
      </c>
      <c r="D137" s="2">
        <v>37591</v>
      </c>
      <c r="G137">
        <v>3845</v>
      </c>
      <c r="H137" s="5">
        <v>9140</v>
      </c>
    </row>
    <row r="138" spans="1:8" x14ac:dyDescent="0.25">
      <c r="A138" t="s">
        <v>15</v>
      </c>
      <c r="B138" t="s">
        <v>313</v>
      </c>
      <c r="C138" t="s">
        <v>52</v>
      </c>
      <c r="D138" s="2">
        <v>37591</v>
      </c>
      <c r="G138">
        <v>4269</v>
      </c>
    </row>
    <row r="139" spans="1:8" x14ac:dyDescent="0.25">
      <c r="A139" t="s">
        <v>15</v>
      </c>
      <c r="B139" t="s">
        <v>308</v>
      </c>
      <c r="C139" t="s">
        <v>50</v>
      </c>
      <c r="D139" s="2">
        <v>37591</v>
      </c>
      <c r="G139">
        <v>4311</v>
      </c>
    </row>
    <row r="140" spans="1:8" x14ac:dyDescent="0.25">
      <c r="A140" t="s">
        <v>15</v>
      </c>
      <c r="B140" t="s">
        <v>313</v>
      </c>
      <c r="C140" t="s">
        <v>52</v>
      </c>
      <c r="D140" s="2">
        <v>37815</v>
      </c>
      <c r="G140">
        <v>4307</v>
      </c>
    </row>
    <row r="141" spans="1:8" x14ac:dyDescent="0.25">
      <c r="A141" t="s">
        <v>15</v>
      </c>
      <c r="B141" t="s">
        <v>299</v>
      </c>
      <c r="C141" t="s">
        <v>45</v>
      </c>
      <c r="D141" s="2">
        <v>37816</v>
      </c>
      <c r="G141">
        <v>3850</v>
      </c>
      <c r="H141" s="5">
        <v>9140</v>
      </c>
    </row>
    <row r="142" spans="1:8" x14ac:dyDescent="0.25">
      <c r="A142" t="s">
        <v>15</v>
      </c>
      <c r="B142" t="s">
        <v>289</v>
      </c>
      <c r="C142" t="s">
        <v>43</v>
      </c>
      <c r="D142" s="2">
        <v>37817</v>
      </c>
      <c r="G142">
        <v>4294</v>
      </c>
    </row>
    <row r="143" spans="1:8" x14ac:dyDescent="0.25">
      <c r="A143" t="s">
        <v>15</v>
      </c>
      <c r="B143" t="s">
        <v>308</v>
      </c>
      <c r="C143" t="s">
        <v>50</v>
      </c>
      <c r="D143" s="2">
        <v>37818</v>
      </c>
      <c r="G143">
        <v>4249</v>
      </c>
    </row>
    <row r="144" spans="1:8" x14ac:dyDescent="0.25">
      <c r="A144" t="s">
        <v>15</v>
      </c>
      <c r="B144" t="s">
        <v>280</v>
      </c>
      <c r="C144" t="s">
        <v>34</v>
      </c>
      <c r="D144" s="2">
        <v>33408</v>
      </c>
      <c r="G144">
        <v>3938</v>
      </c>
    </row>
    <row r="145" spans="1:8" x14ac:dyDescent="0.25">
      <c r="A145" t="s">
        <v>15</v>
      </c>
      <c r="B145" t="s">
        <v>299</v>
      </c>
      <c r="C145" t="s">
        <v>45</v>
      </c>
      <c r="D145" s="2">
        <v>38093</v>
      </c>
      <c r="G145">
        <v>3858</v>
      </c>
      <c r="H145" s="5">
        <v>9140</v>
      </c>
    </row>
    <row r="146" spans="1:8" x14ac:dyDescent="0.25">
      <c r="A146" t="s">
        <v>15</v>
      </c>
      <c r="B146" t="s">
        <v>308</v>
      </c>
      <c r="C146" t="s">
        <v>50</v>
      </c>
      <c r="D146" s="2">
        <v>38096</v>
      </c>
      <c r="G146">
        <v>4336</v>
      </c>
    </row>
    <row r="147" spans="1:8" x14ac:dyDescent="0.25">
      <c r="A147" t="s">
        <v>15</v>
      </c>
      <c r="B147" t="s">
        <v>313</v>
      </c>
      <c r="C147" t="s">
        <v>52</v>
      </c>
      <c r="D147" s="2">
        <v>38098</v>
      </c>
      <c r="G147">
        <v>4324</v>
      </c>
    </row>
    <row r="148" spans="1:8" x14ac:dyDescent="0.25">
      <c r="A148" t="s">
        <v>15</v>
      </c>
      <c r="B148" t="s">
        <v>280</v>
      </c>
      <c r="C148" t="s">
        <v>34</v>
      </c>
      <c r="D148" s="2">
        <v>33591</v>
      </c>
      <c r="G148">
        <v>3949</v>
      </c>
    </row>
    <row r="149" spans="1:8" x14ac:dyDescent="0.25">
      <c r="A149" t="s">
        <v>15</v>
      </c>
      <c r="B149" t="s">
        <v>299</v>
      </c>
      <c r="C149" t="s">
        <v>45</v>
      </c>
      <c r="D149" s="2">
        <v>38401</v>
      </c>
      <c r="G149">
        <v>3849</v>
      </c>
      <c r="H149" s="5">
        <v>9140</v>
      </c>
    </row>
    <row r="150" spans="1:8" x14ac:dyDescent="0.25">
      <c r="A150" t="s">
        <v>15</v>
      </c>
      <c r="B150" t="s">
        <v>308</v>
      </c>
      <c r="C150" t="s">
        <v>50</v>
      </c>
      <c r="D150" s="2">
        <v>38403</v>
      </c>
      <c r="G150">
        <v>4293</v>
      </c>
    </row>
    <row r="151" spans="1:8" x14ac:dyDescent="0.25">
      <c r="A151" t="s">
        <v>15</v>
      </c>
      <c r="B151" t="s">
        <v>313</v>
      </c>
      <c r="C151" t="s">
        <v>52</v>
      </c>
      <c r="D151" s="2">
        <v>38405</v>
      </c>
      <c r="G151">
        <v>4295</v>
      </c>
    </row>
    <row r="152" spans="1:8" x14ac:dyDescent="0.25">
      <c r="A152" t="s">
        <v>15</v>
      </c>
      <c r="B152" t="s">
        <v>315</v>
      </c>
      <c r="C152" t="s">
        <v>58</v>
      </c>
      <c r="D152" s="2">
        <v>38407</v>
      </c>
      <c r="G152">
        <v>4100</v>
      </c>
    </row>
    <row r="153" spans="1:8" x14ac:dyDescent="0.25">
      <c r="A153" t="s">
        <v>15</v>
      </c>
      <c r="B153" t="s">
        <v>314</v>
      </c>
      <c r="C153" t="s">
        <v>56</v>
      </c>
      <c r="D153" s="2">
        <v>38407</v>
      </c>
      <c r="G153">
        <v>4466</v>
      </c>
    </row>
    <row r="154" spans="1:8" x14ac:dyDescent="0.25">
      <c r="A154" t="s">
        <v>15</v>
      </c>
      <c r="B154" t="s">
        <v>299</v>
      </c>
      <c r="C154" t="s">
        <v>45</v>
      </c>
      <c r="D154" s="2">
        <v>38665</v>
      </c>
      <c r="G154">
        <v>3862</v>
      </c>
      <c r="H154" s="5">
        <v>9140</v>
      </c>
    </row>
    <row r="155" spans="1:8" x14ac:dyDescent="0.25">
      <c r="A155" t="s">
        <v>15</v>
      </c>
      <c r="B155" t="s">
        <v>280</v>
      </c>
      <c r="C155" t="s">
        <v>34</v>
      </c>
      <c r="D155" s="2">
        <v>33946</v>
      </c>
      <c r="G155">
        <v>3921</v>
      </c>
    </row>
    <row r="156" spans="1:8" x14ac:dyDescent="0.25">
      <c r="A156" t="s">
        <v>15</v>
      </c>
      <c r="B156" t="s">
        <v>313</v>
      </c>
      <c r="C156" t="s">
        <v>52</v>
      </c>
      <c r="D156" s="2">
        <v>38669</v>
      </c>
      <c r="G156">
        <v>4288</v>
      </c>
    </row>
    <row r="157" spans="1:8" x14ac:dyDescent="0.25">
      <c r="A157" t="s">
        <v>15</v>
      </c>
      <c r="B157" t="s">
        <v>308</v>
      </c>
      <c r="C157" t="s">
        <v>50</v>
      </c>
      <c r="D157" s="2">
        <v>38673</v>
      </c>
      <c r="G157">
        <v>4336</v>
      </c>
    </row>
    <row r="158" spans="1:8" x14ac:dyDescent="0.25">
      <c r="A158" t="s">
        <v>15</v>
      </c>
      <c r="B158" t="s">
        <v>315</v>
      </c>
      <c r="C158" t="s">
        <v>58</v>
      </c>
      <c r="D158" s="2">
        <v>38676</v>
      </c>
      <c r="G158">
        <v>4047</v>
      </c>
    </row>
    <row r="159" spans="1:8" x14ac:dyDescent="0.25">
      <c r="A159" t="s">
        <v>15</v>
      </c>
      <c r="B159" t="s">
        <v>314</v>
      </c>
      <c r="C159" t="s">
        <v>56</v>
      </c>
      <c r="D159" s="2">
        <v>38676</v>
      </c>
      <c r="G159">
        <v>4456</v>
      </c>
    </row>
    <row r="160" spans="1:8" x14ac:dyDescent="0.25">
      <c r="A160" t="s">
        <v>15</v>
      </c>
      <c r="B160" t="s">
        <v>280</v>
      </c>
      <c r="C160" t="s">
        <v>34</v>
      </c>
      <c r="D160" s="2">
        <v>34139</v>
      </c>
      <c r="G160">
        <v>3908</v>
      </c>
    </row>
    <row r="161" spans="1:10" x14ac:dyDescent="0.25">
      <c r="A161" t="s">
        <v>15</v>
      </c>
      <c r="B161" t="s">
        <v>299</v>
      </c>
      <c r="C161" t="s">
        <v>45</v>
      </c>
      <c r="D161" s="2">
        <v>39948</v>
      </c>
      <c r="G161">
        <v>3880</v>
      </c>
      <c r="H161" s="5">
        <v>9140</v>
      </c>
    </row>
    <row r="162" spans="1:10" x14ac:dyDescent="0.25">
      <c r="A162" t="s">
        <v>15</v>
      </c>
      <c r="B162" t="s">
        <v>313</v>
      </c>
      <c r="C162" t="s">
        <v>52</v>
      </c>
      <c r="D162" s="2">
        <v>39951</v>
      </c>
      <c r="G162">
        <v>4299</v>
      </c>
    </row>
    <row r="163" spans="1:10" x14ac:dyDescent="0.25">
      <c r="A163" t="s">
        <v>15</v>
      </c>
      <c r="B163" t="s">
        <v>308</v>
      </c>
      <c r="C163" t="s">
        <v>50</v>
      </c>
      <c r="D163" s="2">
        <v>39952</v>
      </c>
      <c r="G163">
        <v>4391</v>
      </c>
    </row>
    <row r="164" spans="1:10" x14ac:dyDescent="0.25">
      <c r="A164" t="s">
        <v>15</v>
      </c>
      <c r="B164" t="s">
        <v>315</v>
      </c>
      <c r="C164" t="s">
        <v>58</v>
      </c>
      <c r="D164" s="2">
        <v>39966</v>
      </c>
      <c r="G164">
        <v>4085</v>
      </c>
    </row>
    <row r="165" spans="1:10" x14ac:dyDescent="0.25">
      <c r="A165" t="s">
        <v>15</v>
      </c>
      <c r="B165" t="s">
        <v>314</v>
      </c>
      <c r="C165" t="s">
        <v>56</v>
      </c>
      <c r="D165" s="2">
        <v>39966</v>
      </c>
      <c r="G165">
        <v>4429</v>
      </c>
    </row>
    <row r="166" spans="1:10" x14ac:dyDescent="0.25">
      <c r="A166" t="s">
        <v>15</v>
      </c>
      <c r="B166" t="s">
        <v>314</v>
      </c>
      <c r="C166" t="s">
        <v>56</v>
      </c>
      <c r="D166" s="2">
        <v>40462</v>
      </c>
      <c r="G166">
        <v>4413</v>
      </c>
      <c r="J166">
        <v>4406.72</v>
      </c>
    </row>
    <row r="167" spans="1:10" x14ac:dyDescent="0.25">
      <c r="A167" t="s">
        <v>15</v>
      </c>
      <c r="B167" t="s">
        <v>315</v>
      </c>
      <c r="C167" t="s">
        <v>58</v>
      </c>
      <c r="D167" s="2">
        <v>40465</v>
      </c>
      <c r="G167">
        <v>4081</v>
      </c>
      <c r="J167">
        <v>3040.21</v>
      </c>
    </row>
    <row r="168" spans="1:10" x14ac:dyDescent="0.25">
      <c r="A168" t="s">
        <v>15</v>
      </c>
      <c r="B168" t="s">
        <v>308</v>
      </c>
      <c r="C168" t="s">
        <v>50</v>
      </c>
      <c r="D168" s="2">
        <v>40475</v>
      </c>
      <c r="G168">
        <v>4370.8999999999996</v>
      </c>
      <c r="J168">
        <v>4406.71</v>
      </c>
    </row>
    <row r="169" spans="1:10" x14ac:dyDescent="0.25">
      <c r="A169" t="s">
        <v>15</v>
      </c>
      <c r="B169" t="s">
        <v>313</v>
      </c>
      <c r="C169" t="s">
        <v>52</v>
      </c>
      <c r="D169" s="2">
        <v>40477</v>
      </c>
      <c r="G169">
        <v>4300.3500000000004</v>
      </c>
      <c r="J169">
        <v>4205.6000000000004</v>
      </c>
    </row>
    <row r="170" spans="1:10" x14ac:dyDescent="0.25">
      <c r="A170" t="s">
        <v>15</v>
      </c>
      <c r="B170" t="s">
        <v>280</v>
      </c>
      <c r="C170" t="s">
        <v>34</v>
      </c>
      <c r="D170" s="2">
        <v>34311</v>
      </c>
      <c r="G170">
        <v>3934</v>
      </c>
    </row>
    <row r="171" spans="1:10" x14ac:dyDescent="0.25">
      <c r="A171" t="s">
        <v>15</v>
      </c>
      <c r="B171" t="s">
        <v>299</v>
      </c>
      <c r="C171" t="s">
        <v>45</v>
      </c>
      <c r="D171" s="2">
        <v>40481</v>
      </c>
      <c r="G171">
        <v>3867.23</v>
      </c>
      <c r="H171" s="5">
        <v>9140</v>
      </c>
      <c r="J171">
        <v>3185.82</v>
      </c>
    </row>
    <row r="172" spans="1:10" x14ac:dyDescent="0.25">
      <c r="A172" t="s">
        <v>15</v>
      </c>
      <c r="B172" t="s">
        <v>315</v>
      </c>
      <c r="C172" t="s">
        <v>58</v>
      </c>
      <c r="D172" s="2">
        <v>40885</v>
      </c>
      <c r="G172">
        <v>4167</v>
      </c>
      <c r="J172">
        <v>2978.57</v>
      </c>
    </row>
    <row r="173" spans="1:10" x14ac:dyDescent="0.25">
      <c r="A173" t="s">
        <v>15</v>
      </c>
      <c r="B173" t="s">
        <v>280</v>
      </c>
      <c r="C173" t="s">
        <v>34</v>
      </c>
      <c r="D173" s="2">
        <v>34599</v>
      </c>
      <c r="G173">
        <v>3936</v>
      </c>
    </row>
    <row r="174" spans="1:10" x14ac:dyDescent="0.25">
      <c r="A174" t="s">
        <v>15</v>
      </c>
      <c r="B174" t="s">
        <v>299</v>
      </c>
      <c r="C174" t="s">
        <v>45</v>
      </c>
      <c r="D174" s="2">
        <v>40896</v>
      </c>
      <c r="G174">
        <v>3883.97</v>
      </c>
      <c r="H174" s="5">
        <v>9140</v>
      </c>
      <c r="J174">
        <v>3077.98</v>
      </c>
    </row>
    <row r="175" spans="1:10" x14ac:dyDescent="0.25">
      <c r="A175" t="s">
        <v>15</v>
      </c>
      <c r="B175" t="s">
        <v>313</v>
      </c>
      <c r="C175" t="s">
        <v>52</v>
      </c>
      <c r="D175" s="2">
        <v>40901</v>
      </c>
      <c r="G175">
        <v>4318.21</v>
      </c>
      <c r="J175">
        <v>4300.01</v>
      </c>
    </row>
    <row r="176" spans="1:10" x14ac:dyDescent="0.25">
      <c r="A176" t="s">
        <v>15</v>
      </c>
      <c r="B176" t="s">
        <v>307</v>
      </c>
      <c r="C176" t="s">
        <v>60</v>
      </c>
      <c r="D176" s="2">
        <v>40903</v>
      </c>
      <c r="G176">
        <v>4356.62</v>
      </c>
      <c r="H176">
        <v>10645</v>
      </c>
      <c r="J176">
        <v>4351.5600000000004</v>
      </c>
    </row>
    <row r="177" spans="1:33" x14ac:dyDescent="0.25">
      <c r="A177" t="s">
        <v>15</v>
      </c>
      <c r="B177" t="s">
        <v>314</v>
      </c>
      <c r="C177" t="s">
        <v>56</v>
      </c>
      <c r="D177" s="2">
        <v>40903</v>
      </c>
      <c r="G177">
        <v>4354</v>
      </c>
      <c r="J177">
        <v>4346.72</v>
      </c>
    </row>
    <row r="178" spans="1:33" x14ac:dyDescent="0.25">
      <c r="A178" t="s">
        <v>15</v>
      </c>
      <c r="B178" t="s">
        <v>315</v>
      </c>
      <c r="C178" t="s">
        <v>58</v>
      </c>
      <c r="D178" s="2">
        <v>41161</v>
      </c>
      <c r="G178">
        <v>4166.7299999999996</v>
      </c>
      <c r="J178">
        <v>2978.57</v>
      </c>
    </row>
    <row r="179" spans="1:33" x14ac:dyDescent="0.25">
      <c r="A179" t="s">
        <v>15</v>
      </c>
      <c r="B179" t="s">
        <v>314</v>
      </c>
      <c r="C179" t="s">
        <v>56</v>
      </c>
      <c r="D179" s="2">
        <v>41163</v>
      </c>
      <c r="G179">
        <v>4265.47</v>
      </c>
      <c r="J179">
        <v>4265.9399999999996</v>
      </c>
    </row>
    <row r="180" spans="1:33" x14ac:dyDescent="0.25">
      <c r="A180" t="s">
        <v>15</v>
      </c>
      <c r="B180" t="s">
        <v>307</v>
      </c>
      <c r="C180" t="s">
        <v>60</v>
      </c>
      <c r="D180" s="2">
        <v>41170</v>
      </c>
      <c r="G180" s="15">
        <v>4288</v>
      </c>
      <c r="H180">
        <v>10645</v>
      </c>
      <c r="J180">
        <v>4217.42</v>
      </c>
      <c r="AG180" t="s">
        <v>637</v>
      </c>
    </row>
    <row r="181" spans="1:33" x14ac:dyDescent="0.25">
      <c r="A181" t="s">
        <v>15</v>
      </c>
      <c r="B181" t="s">
        <v>313</v>
      </c>
      <c r="C181" t="s">
        <v>52</v>
      </c>
      <c r="D181" s="2">
        <v>41173</v>
      </c>
      <c r="G181">
        <v>4310.3599999999997</v>
      </c>
      <c r="J181">
        <v>4282.01</v>
      </c>
    </row>
    <row r="182" spans="1:33" x14ac:dyDescent="0.25">
      <c r="A182" t="s">
        <v>15</v>
      </c>
      <c r="B182" t="s">
        <v>280</v>
      </c>
      <c r="C182" t="s">
        <v>34</v>
      </c>
      <c r="D182" s="2">
        <v>34735</v>
      </c>
      <c r="G182">
        <v>3949</v>
      </c>
    </row>
    <row r="183" spans="1:33" x14ac:dyDescent="0.25">
      <c r="A183" t="s">
        <v>15</v>
      </c>
      <c r="B183" t="s">
        <v>299</v>
      </c>
      <c r="C183" t="s">
        <v>45</v>
      </c>
      <c r="D183" s="2">
        <v>41177</v>
      </c>
      <c r="G183">
        <v>3808.95</v>
      </c>
      <c r="H183" s="5">
        <v>9140</v>
      </c>
      <c r="J183">
        <v>2925.4</v>
      </c>
    </row>
    <row r="184" spans="1:33" x14ac:dyDescent="0.25">
      <c r="A184" t="s">
        <v>15</v>
      </c>
      <c r="B184" t="s">
        <v>315</v>
      </c>
      <c r="C184" t="s">
        <v>58</v>
      </c>
      <c r="D184" s="2">
        <v>41520</v>
      </c>
      <c r="J184">
        <v>4068.95</v>
      </c>
    </row>
    <row r="185" spans="1:33" x14ac:dyDescent="0.25">
      <c r="A185" t="s">
        <v>15</v>
      </c>
      <c r="B185" t="s">
        <v>313</v>
      </c>
      <c r="C185" t="s">
        <v>52</v>
      </c>
      <c r="D185" s="2">
        <v>41525</v>
      </c>
      <c r="G185">
        <v>4304.34</v>
      </c>
      <c r="J185">
        <v>4214.96</v>
      </c>
    </row>
    <row r="186" spans="1:33" x14ac:dyDescent="0.25">
      <c r="A186" t="s">
        <v>15</v>
      </c>
      <c r="B186" t="s">
        <v>307</v>
      </c>
      <c r="C186" t="s">
        <v>60</v>
      </c>
      <c r="D186" s="2">
        <v>41525</v>
      </c>
      <c r="G186" s="15">
        <v>4250</v>
      </c>
      <c r="H186">
        <v>10645</v>
      </c>
      <c r="J186">
        <v>3924.08</v>
      </c>
      <c r="AG186" t="s">
        <v>637</v>
      </c>
    </row>
    <row r="187" spans="1:33" x14ac:dyDescent="0.25">
      <c r="A187" t="s">
        <v>15</v>
      </c>
      <c r="B187" t="s">
        <v>299</v>
      </c>
      <c r="C187" t="s">
        <v>45</v>
      </c>
      <c r="D187" s="2">
        <v>41527</v>
      </c>
      <c r="G187">
        <v>3898.06</v>
      </c>
      <c r="H187" s="5">
        <v>9140</v>
      </c>
      <c r="J187">
        <v>3009.86</v>
      </c>
    </row>
    <row r="188" spans="1:33" x14ac:dyDescent="0.25">
      <c r="A188" t="s">
        <v>127</v>
      </c>
      <c r="B188" t="s">
        <v>130</v>
      </c>
      <c r="C188" t="s">
        <v>131</v>
      </c>
      <c r="D188" s="2">
        <v>35162</v>
      </c>
      <c r="G188">
        <v>3756</v>
      </c>
    </row>
    <row r="189" spans="1:33" x14ac:dyDescent="0.25">
      <c r="A189" t="s">
        <v>127</v>
      </c>
      <c r="B189" t="s">
        <v>132</v>
      </c>
      <c r="C189" t="s">
        <v>133</v>
      </c>
      <c r="D189" s="2">
        <v>35192</v>
      </c>
      <c r="G189">
        <v>4153</v>
      </c>
    </row>
    <row r="190" spans="1:33" x14ac:dyDescent="0.25">
      <c r="A190" t="s">
        <v>127</v>
      </c>
      <c r="B190" t="s">
        <v>128</v>
      </c>
      <c r="C190" t="s">
        <v>129</v>
      </c>
      <c r="D190" s="2">
        <v>35249</v>
      </c>
      <c r="G190">
        <v>3756</v>
      </c>
    </row>
    <row r="191" spans="1:33" x14ac:dyDescent="0.25">
      <c r="A191" t="s">
        <v>127</v>
      </c>
      <c r="B191" t="s">
        <v>132</v>
      </c>
      <c r="C191" t="s">
        <v>133</v>
      </c>
      <c r="D191" s="2">
        <v>35423</v>
      </c>
      <c r="G191">
        <v>4064</v>
      </c>
    </row>
    <row r="192" spans="1:33" x14ac:dyDescent="0.25">
      <c r="A192" t="s">
        <v>127</v>
      </c>
      <c r="B192" t="s">
        <v>128</v>
      </c>
      <c r="C192" t="s">
        <v>129</v>
      </c>
      <c r="D192" s="2">
        <v>35424</v>
      </c>
      <c r="G192">
        <v>4050</v>
      </c>
    </row>
    <row r="193" spans="1:7" x14ac:dyDescent="0.25">
      <c r="A193" t="s">
        <v>127</v>
      </c>
      <c r="B193" t="s">
        <v>130</v>
      </c>
      <c r="C193" t="s">
        <v>131</v>
      </c>
      <c r="D193" s="2">
        <v>35425</v>
      </c>
      <c r="G193">
        <v>4038</v>
      </c>
    </row>
    <row r="194" spans="1:7" x14ac:dyDescent="0.25">
      <c r="A194" t="s">
        <v>127</v>
      </c>
      <c r="B194" t="s">
        <v>130</v>
      </c>
      <c r="C194" t="s">
        <v>131</v>
      </c>
      <c r="D194" s="2">
        <v>35562</v>
      </c>
      <c r="G194">
        <v>3896</v>
      </c>
    </row>
    <row r="195" spans="1:7" x14ac:dyDescent="0.25">
      <c r="A195" t="s">
        <v>127</v>
      </c>
      <c r="B195" t="s">
        <v>130</v>
      </c>
      <c r="C195" t="s">
        <v>131</v>
      </c>
      <c r="D195" s="2">
        <v>35594</v>
      </c>
      <c r="G195">
        <v>3948</v>
      </c>
    </row>
    <row r="196" spans="1:7" x14ac:dyDescent="0.25">
      <c r="A196" t="s">
        <v>127</v>
      </c>
      <c r="B196" t="s">
        <v>132</v>
      </c>
      <c r="C196" t="s">
        <v>133</v>
      </c>
      <c r="D196" s="2">
        <v>35596</v>
      </c>
      <c r="G196">
        <v>4003</v>
      </c>
    </row>
    <row r="197" spans="1:7" x14ac:dyDescent="0.25">
      <c r="A197" t="s">
        <v>127</v>
      </c>
      <c r="B197" t="s">
        <v>128</v>
      </c>
      <c r="C197" t="s">
        <v>129</v>
      </c>
      <c r="D197" s="2">
        <v>35597</v>
      </c>
      <c r="G197">
        <v>3957</v>
      </c>
    </row>
    <row r="198" spans="1:7" x14ac:dyDescent="0.25">
      <c r="A198" t="s">
        <v>127</v>
      </c>
      <c r="B198" t="s">
        <v>132</v>
      </c>
      <c r="C198" t="s">
        <v>133</v>
      </c>
      <c r="D198" s="2">
        <v>35654</v>
      </c>
      <c r="G198">
        <v>3954</v>
      </c>
    </row>
    <row r="199" spans="1:7" x14ac:dyDescent="0.25">
      <c r="A199" t="s">
        <v>127</v>
      </c>
      <c r="B199" t="s">
        <v>128</v>
      </c>
      <c r="C199" t="s">
        <v>129</v>
      </c>
      <c r="D199" s="2">
        <v>35685</v>
      </c>
      <c r="G199">
        <v>3911</v>
      </c>
    </row>
    <row r="200" spans="1:7" x14ac:dyDescent="0.25">
      <c r="A200" t="s">
        <v>127</v>
      </c>
      <c r="B200" t="s">
        <v>130</v>
      </c>
      <c r="C200" t="s">
        <v>131</v>
      </c>
      <c r="D200" s="2">
        <v>35952</v>
      </c>
      <c r="G200">
        <v>3844</v>
      </c>
    </row>
    <row r="201" spans="1:7" x14ac:dyDescent="0.25">
      <c r="A201" t="s">
        <v>127</v>
      </c>
      <c r="B201" t="s">
        <v>128</v>
      </c>
      <c r="C201" t="s">
        <v>129</v>
      </c>
      <c r="D201" s="2">
        <v>36044</v>
      </c>
      <c r="G201">
        <v>3825</v>
      </c>
    </row>
    <row r="202" spans="1:7" x14ac:dyDescent="0.25">
      <c r="A202" t="s">
        <v>127</v>
      </c>
      <c r="B202" t="s">
        <v>132</v>
      </c>
      <c r="C202" t="s">
        <v>133</v>
      </c>
      <c r="D202" s="2">
        <v>36105</v>
      </c>
      <c r="G202">
        <v>3954</v>
      </c>
    </row>
    <row r="203" spans="1:7" x14ac:dyDescent="0.25">
      <c r="A203" t="s">
        <v>127</v>
      </c>
      <c r="B203" t="s">
        <v>132</v>
      </c>
      <c r="C203" t="s">
        <v>133</v>
      </c>
      <c r="D203" s="2">
        <v>36150</v>
      </c>
      <c r="G203">
        <v>3884</v>
      </c>
    </row>
    <row r="204" spans="1:7" x14ac:dyDescent="0.25">
      <c r="A204" t="s">
        <v>127</v>
      </c>
      <c r="B204" t="s">
        <v>130</v>
      </c>
      <c r="C204" t="s">
        <v>131</v>
      </c>
      <c r="D204" s="2">
        <v>36152</v>
      </c>
      <c r="G204">
        <v>3844</v>
      </c>
    </row>
    <row r="205" spans="1:7" x14ac:dyDescent="0.25">
      <c r="A205" t="s">
        <v>127</v>
      </c>
      <c r="B205" t="s">
        <v>128</v>
      </c>
      <c r="C205" t="s">
        <v>129</v>
      </c>
      <c r="D205" s="2">
        <v>36154</v>
      </c>
      <c r="G205">
        <v>3821</v>
      </c>
    </row>
    <row r="206" spans="1:7" x14ac:dyDescent="0.25">
      <c r="A206" t="s">
        <v>127</v>
      </c>
      <c r="B206" t="s">
        <v>130</v>
      </c>
      <c r="C206" t="s">
        <v>131</v>
      </c>
      <c r="D206" s="2">
        <v>36363</v>
      </c>
      <c r="G206">
        <v>3804</v>
      </c>
    </row>
    <row r="207" spans="1:7" x14ac:dyDescent="0.25">
      <c r="A207" t="s">
        <v>127</v>
      </c>
      <c r="B207" t="s">
        <v>128</v>
      </c>
      <c r="C207" t="s">
        <v>129</v>
      </c>
      <c r="D207" s="2">
        <v>36364</v>
      </c>
      <c r="G207">
        <v>3815</v>
      </c>
    </row>
    <row r="208" spans="1:7" x14ac:dyDescent="0.25">
      <c r="A208" t="s">
        <v>127</v>
      </c>
      <c r="B208" t="s">
        <v>132</v>
      </c>
      <c r="C208" t="s">
        <v>133</v>
      </c>
      <c r="D208" s="2">
        <v>36365</v>
      </c>
      <c r="G208">
        <v>3860</v>
      </c>
    </row>
    <row r="209" spans="1:7" x14ac:dyDescent="0.25">
      <c r="A209" t="s">
        <v>127</v>
      </c>
      <c r="B209" t="s">
        <v>132</v>
      </c>
      <c r="C209" t="s">
        <v>133</v>
      </c>
      <c r="D209" s="2">
        <v>36384</v>
      </c>
      <c r="G209">
        <v>3844</v>
      </c>
    </row>
    <row r="210" spans="1:7" x14ac:dyDescent="0.25">
      <c r="A210" t="s">
        <v>127</v>
      </c>
      <c r="B210" t="s">
        <v>128</v>
      </c>
      <c r="C210" t="s">
        <v>129</v>
      </c>
      <c r="D210" s="2">
        <v>36500</v>
      </c>
      <c r="G210">
        <v>3806</v>
      </c>
    </row>
    <row r="211" spans="1:7" x14ac:dyDescent="0.25">
      <c r="A211" t="s">
        <v>127</v>
      </c>
      <c r="B211" t="s">
        <v>130</v>
      </c>
      <c r="C211" t="s">
        <v>131</v>
      </c>
      <c r="D211" s="2">
        <v>36501</v>
      </c>
      <c r="G211">
        <v>3817</v>
      </c>
    </row>
    <row r="212" spans="1:7" x14ac:dyDescent="0.25">
      <c r="A212" t="s">
        <v>127</v>
      </c>
      <c r="B212" t="s">
        <v>128</v>
      </c>
      <c r="C212" t="s">
        <v>129</v>
      </c>
      <c r="D212" s="2">
        <v>36685</v>
      </c>
      <c r="G212">
        <v>3799</v>
      </c>
    </row>
    <row r="213" spans="1:7" x14ac:dyDescent="0.25">
      <c r="A213" t="s">
        <v>127</v>
      </c>
      <c r="B213" t="s">
        <v>130</v>
      </c>
      <c r="C213" t="s">
        <v>131</v>
      </c>
      <c r="D213" s="2">
        <v>36686</v>
      </c>
      <c r="G213">
        <v>3807</v>
      </c>
    </row>
    <row r="214" spans="1:7" x14ac:dyDescent="0.25">
      <c r="A214" t="s">
        <v>127</v>
      </c>
      <c r="B214" t="s">
        <v>132</v>
      </c>
      <c r="C214" t="s">
        <v>133</v>
      </c>
      <c r="D214" s="2">
        <v>36687</v>
      </c>
      <c r="G214">
        <v>3828</v>
      </c>
    </row>
    <row r="215" spans="1:7" x14ac:dyDescent="0.25">
      <c r="A215" t="s">
        <v>127</v>
      </c>
      <c r="B215" t="s">
        <v>128</v>
      </c>
      <c r="C215" t="s">
        <v>129</v>
      </c>
      <c r="D215" s="2">
        <v>36877</v>
      </c>
      <c r="G215">
        <v>3786</v>
      </c>
    </row>
    <row r="216" spans="1:7" x14ac:dyDescent="0.25">
      <c r="A216" t="s">
        <v>127</v>
      </c>
      <c r="B216" t="s">
        <v>130</v>
      </c>
      <c r="C216" t="s">
        <v>131</v>
      </c>
      <c r="D216" s="2">
        <v>36878</v>
      </c>
      <c r="G216">
        <v>3800</v>
      </c>
    </row>
    <row r="217" spans="1:7" x14ac:dyDescent="0.25">
      <c r="A217" t="s">
        <v>127</v>
      </c>
      <c r="B217" t="s">
        <v>132</v>
      </c>
      <c r="C217" t="s">
        <v>133</v>
      </c>
      <c r="D217" s="2">
        <v>36879</v>
      </c>
      <c r="G217">
        <v>3810</v>
      </c>
    </row>
    <row r="218" spans="1:7" x14ac:dyDescent="0.25">
      <c r="A218" t="s">
        <v>127</v>
      </c>
      <c r="B218" t="s">
        <v>128</v>
      </c>
      <c r="C218" t="s">
        <v>129</v>
      </c>
      <c r="D218" s="2">
        <v>37043</v>
      </c>
      <c r="G218">
        <v>3781</v>
      </c>
    </row>
    <row r="219" spans="1:7" x14ac:dyDescent="0.25">
      <c r="A219" t="s">
        <v>127</v>
      </c>
      <c r="B219" t="s">
        <v>130</v>
      </c>
      <c r="C219" t="s">
        <v>131</v>
      </c>
      <c r="D219" s="2">
        <v>37044</v>
      </c>
      <c r="G219">
        <v>3787</v>
      </c>
    </row>
    <row r="220" spans="1:7" x14ac:dyDescent="0.25">
      <c r="A220" t="s">
        <v>127</v>
      </c>
      <c r="B220" t="s">
        <v>132</v>
      </c>
      <c r="C220" t="s">
        <v>133</v>
      </c>
      <c r="D220" s="2">
        <v>37045</v>
      </c>
      <c r="G220">
        <v>3793</v>
      </c>
    </row>
    <row r="221" spans="1:7" x14ac:dyDescent="0.25">
      <c r="A221" t="s">
        <v>127</v>
      </c>
      <c r="B221" t="s">
        <v>128</v>
      </c>
      <c r="C221" t="s">
        <v>129</v>
      </c>
      <c r="D221" s="2">
        <v>37176</v>
      </c>
      <c r="G221">
        <v>3766</v>
      </c>
    </row>
    <row r="222" spans="1:7" x14ac:dyDescent="0.25">
      <c r="A222" t="s">
        <v>127</v>
      </c>
      <c r="B222" t="s">
        <v>130</v>
      </c>
      <c r="C222" t="s">
        <v>131</v>
      </c>
      <c r="D222" s="2">
        <v>37207</v>
      </c>
      <c r="G222">
        <v>3782</v>
      </c>
    </row>
    <row r="223" spans="1:7" x14ac:dyDescent="0.25">
      <c r="A223" t="s">
        <v>127</v>
      </c>
      <c r="B223" t="s">
        <v>132</v>
      </c>
      <c r="C223" t="s">
        <v>133</v>
      </c>
      <c r="D223" s="2">
        <v>37237</v>
      </c>
      <c r="G223">
        <v>3776</v>
      </c>
    </row>
    <row r="224" spans="1:7" x14ac:dyDescent="0.25">
      <c r="A224" t="s">
        <v>127</v>
      </c>
      <c r="B224" t="s">
        <v>128</v>
      </c>
      <c r="C224" t="s">
        <v>129</v>
      </c>
      <c r="D224" s="2">
        <v>37481</v>
      </c>
      <c r="G224">
        <v>3820</v>
      </c>
    </row>
    <row r="225" spans="1:7" x14ac:dyDescent="0.25">
      <c r="A225" t="s">
        <v>127</v>
      </c>
      <c r="B225" t="s">
        <v>130</v>
      </c>
      <c r="C225" t="s">
        <v>131</v>
      </c>
      <c r="D225" s="2">
        <v>37482</v>
      </c>
      <c r="G225">
        <v>3767</v>
      </c>
    </row>
    <row r="226" spans="1:7" x14ac:dyDescent="0.25">
      <c r="A226" t="s">
        <v>127</v>
      </c>
      <c r="B226" t="s">
        <v>132</v>
      </c>
      <c r="C226" t="s">
        <v>133</v>
      </c>
      <c r="D226" s="2">
        <v>37483</v>
      </c>
      <c r="G226">
        <v>3806</v>
      </c>
    </row>
    <row r="227" spans="1:7" x14ac:dyDescent="0.25">
      <c r="A227" t="s">
        <v>127</v>
      </c>
      <c r="B227" t="s">
        <v>128</v>
      </c>
      <c r="C227" t="s">
        <v>129</v>
      </c>
      <c r="D227" s="2">
        <v>37623</v>
      </c>
      <c r="G227">
        <v>3742</v>
      </c>
    </row>
    <row r="228" spans="1:7" x14ac:dyDescent="0.25">
      <c r="A228" t="s">
        <v>127</v>
      </c>
      <c r="B228" t="s">
        <v>130</v>
      </c>
      <c r="C228" t="s">
        <v>131</v>
      </c>
      <c r="D228" s="2">
        <v>37654</v>
      </c>
      <c r="G228">
        <v>3821</v>
      </c>
    </row>
    <row r="229" spans="1:7" x14ac:dyDescent="0.25">
      <c r="A229" t="s">
        <v>127</v>
      </c>
      <c r="B229" t="s">
        <v>132</v>
      </c>
      <c r="C229" t="s">
        <v>133</v>
      </c>
      <c r="D229" s="2">
        <v>37682</v>
      </c>
      <c r="G229">
        <v>3757</v>
      </c>
    </row>
    <row r="230" spans="1:7" x14ac:dyDescent="0.25">
      <c r="A230" t="s">
        <v>127</v>
      </c>
      <c r="B230" t="s">
        <v>132</v>
      </c>
      <c r="C230" t="s">
        <v>133</v>
      </c>
      <c r="D230" s="2">
        <v>38064</v>
      </c>
      <c r="G230">
        <v>3717</v>
      </c>
    </row>
    <row r="231" spans="1:7" x14ac:dyDescent="0.25">
      <c r="A231" t="s">
        <v>127</v>
      </c>
      <c r="B231" t="s">
        <v>128</v>
      </c>
      <c r="C231" t="s">
        <v>129</v>
      </c>
      <c r="D231" s="2">
        <v>38066</v>
      </c>
      <c r="G231">
        <v>3698</v>
      </c>
    </row>
    <row r="232" spans="1:7" x14ac:dyDescent="0.25">
      <c r="A232" t="s">
        <v>127</v>
      </c>
      <c r="B232" t="s">
        <v>130</v>
      </c>
      <c r="C232" t="s">
        <v>131</v>
      </c>
      <c r="D232" s="2">
        <v>38068</v>
      </c>
      <c r="G232">
        <v>3676</v>
      </c>
    </row>
    <row r="233" spans="1:7" x14ac:dyDescent="0.25">
      <c r="A233" t="s">
        <v>127</v>
      </c>
      <c r="B233" t="s">
        <v>132</v>
      </c>
      <c r="C233" t="s">
        <v>133</v>
      </c>
      <c r="D233" s="2">
        <v>38422</v>
      </c>
      <c r="G233">
        <v>3663</v>
      </c>
    </row>
    <row r="234" spans="1:7" x14ac:dyDescent="0.25">
      <c r="A234" t="s">
        <v>127</v>
      </c>
      <c r="B234" t="s">
        <v>130</v>
      </c>
      <c r="C234" t="s">
        <v>131</v>
      </c>
      <c r="D234" s="2">
        <v>38433</v>
      </c>
      <c r="G234">
        <v>3621</v>
      </c>
    </row>
    <row r="235" spans="1:7" x14ac:dyDescent="0.25">
      <c r="A235" t="s">
        <v>127</v>
      </c>
      <c r="B235" t="s">
        <v>128</v>
      </c>
      <c r="C235" t="s">
        <v>129</v>
      </c>
      <c r="D235" s="2">
        <v>38435</v>
      </c>
      <c r="G235">
        <v>3634</v>
      </c>
    </row>
    <row r="236" spans="1:7" x14ac:dyDescent="0.25">
      <c r="A236" t="s">
        <v>127</v>
      </c>
      <c r="B236" t="s">
        <v>132</v>
      </c>
      <c r="C236" t="s">
        <v>133</v>
      </c>
      <c r="D236" s="2">
        <v>38651</v>
      </c>
      <c r="G236">
        <v>3652</v>
      </c>
    </row>
    <row r="237" spans="1:7" x14ac:dyDescent="0.25">
      <c r="A237" t="s">
        <v>127</v>
      </c>
      <c r="B237" t="s">
        <v>128</v>
      </c>
      <c r="C237" t="s">
        <v>129</v>
      </c>
      <c r="D237" s="2">
        <v>38653</v>
      </c>
      <c r="G237">
        <v>3604</v>
      </c>
    </row>
    <row r="238" spans="1:7" x14ac:dyDescent="0.25">
      <c r="A238" t="s">
        <v>127</v>
      </c>
      <c r="B238" t="s">
        <v>130</v>
      </c>
      <c r="C238" t="s">
        <v>131</v>
      </c>
      <c r="D238" s="2">
        <v>38655</v>
      </c>
      <c r="G238">
        <v>3587</v>
      </c>
    </row>
    <row r="239" spans="1:7" x14ac:dyDescent="0.25">
      <c r="A239" t="s">
        <v>127</v>
      </c>
      <c r="B239" t="s">
        <v>128</v>
      </c>
      <c r="C239" t="s">
        <v>129</v>
      </c>
      <c r="D239" s="2">
        <v>39694</v>
      </c>
      <c r="G239">
        <v>3672</v>
      </c>
    </row>
    <row r="240" spans="1:7" x14ac:dyDescent="0.25">
      <c r="A240" t="s">
        <v>127</v>
      </c>
      <c r="B240" t="s">
        <v>130</v>
      </c>
      <c r="C240" t="s">
        <v>131</v>
      </c>
      <c r="D240" s="2">
        <v>39694</v>
      </c>
      <c r="G240">
        <v>3649</v>
      </c>
    </row>
    <row r="241" spans="1:10" x14ac:dyDescent="0.25">
      <c r="A241" t="s">
        <v>127</v>
      </c>
      <c r="B241" t="s">
        <v>128</v>
      </c>
      <c r="C241" t="s">
        <v>129</v>
      </c>
      <c r="D241" s="2">
        <v>40484</v>
      </c>
      <c r="G241">
        <v>3796.34</v>
      </c>
      <c r="J241">
        <v>3715.34</v>
      </c>
    </row>
    <row r="242" spans="1:10" x14ac:dyDescent="0.25">
      <c r="A242" t="s">
        <v>127</v>
      </c>
      <c r="B242" t="s">
        <v>140</v>
      </c>
      <c r="C242" t="s">
        <v>141</v>
      </c>
      <c r="D242" s="2">
        <v>40486</v>
      </c>
      <c r="G242">
        <v>3653.18</v>
      </c>
      <c r="H242">
        <v>9682</v>
      </c>
      <c r="J242">
        <v>3560.88</v>
      </c>
    </row>
    <row r="243" spans="1:10" x14ac:dyDescent="0.25">
      <c r="A243" t="s">
        <v>127</v>
      </c>
      <c r="B243" t="s">
        <v>132</v>
      </c>
      <c r="C243" t="s">
        <v>133</v>
      </c>
      <c r="D243" s="2">
        <v>40488</v>
      </c>
      <c r="G243">
        <v>3748.22</v>
      </c>
      <c r="J243">
        <v>3199.52</v>
      </c>
    </row>
    <row r="244" spans="1:10" x14ac:dyDescent="0.25">
      <c r="A244" t="s">
        <v>127</v>
      </c>
      <c r="B244" t="s">
        <v>144</v>
      </c>
      <c r="C244" t="s">
        <v>145</v>
      </c>
      <c r="D244" s="2">
        <v>40492</v>
      </c>
      <c r="G244">
        <v>3781.78</v>
      </c>
      <c r="H244">
        <v>9682</v>
      </c>
      <c r="J244">
        <v>3771.68</v>
      </c>
    </row>
    <row r="245" spans="1:10" x14ac:dyDescent="0.25">
      <c r="A245" t="s">
        <v>127</v>
      </c>
      <c r="B245" t="s">
        <v>130</v>
      </c>
      <c r="C245" t="s">
        <v>131</v>
      </c>
      <c r="D245" s="2">
        <v>40494</v>
      </c>
      <c r="G245">
        <v>3649.35</v>
      </c>
      <c r="J245">
        <v>1693.29</v>
      </c>
    </row>
    <row r="246" spans="1:10" x14ac:dyDescent="0.25">
      <c r="A246" t="s">
        <v>127</v>
      </c>
      <c r="B246" t="s">
        <v>142</v>
      </c>
      <c r="C246" t="s">
        <v>143</v>
      </c>
      <c r="D246" s="2">
        <v>40495</v>
      </c>
      <c r="G246">
        <v>3794.79</v>
      </c>
      <c r="H246">
        <v>9682</v>
      </c>
      <c r="J246">
        <v>3768.44</v>
      </c>
    </row>
    <row r="247" spans="1:10" x14ac:dyDescent="0.25">
      <c r="A247" t="s">
        <v>127</v>
      </c>
      <c r="B247" t="s">
        <v>128</v>
      </c>
      <c r="C247" t="s">
        <v>129</v>
      </c>
      <c r="D247" s="2">
        <v>40849</v>
      </c>
      <c r="G247">
        <v>3796.34</v>
      </c>
    </row>
    <row r="248" spans="1:10" x14ac:dyDescent="0.25">
      <c r="A248" t="s">
        <v>127</v>
      </c>
      <c r="B248" t="s">
        <v>144</v>
      </c>
      <c r="C248" t="s">
        <v>145</v>
      </c>
      <c r="D248" s="2">
        <v>40857</v>
      </c>
      <c r="G248">
        <v>3418.48</v>
      </c>
      <c r="H248">
        <v>9682</v>
      </c>
      <c r="J248">
        <v>3076.41</v>
      </c>
    </row>
    <row r="249" spans="1:10" x14ac:dyDescent="0.25">
      <c r="A249" t="s">
        <v>127</v>
      </c>
      <c r="B249" t="s">
        <v>140</v>
      </c>
      <c r="C249" t="s">
        <v>141</v>
      </c>
      <c r="D249" s="2">
        <v>40863</v>
      </c>
      <c r="G249">
        <v>3545.1</v>
      </c>
      <c r="H249">
        <v>9682</v>
      </c>
      <c r="J249">
        <v>3448.83</v>
      </c>
    </row>
    <row r="250" spans="1:10" x14ac:dyDescent="0.25">
      <c r="A250" t="s">
        <v>127</v>
      </c>
      <c r="B250" t="s">
        <v>132</v>
      </c>
      <c r="C250" t="s">
        <v>133</v>
      </c>
      <c r="D250" s="2">
        <v>40865</v>
      </c>
      <c r="G250">
        <v>3315.54</v>
      </c>
      <c r="J250">
        <v>2634.52</v>
      </c>
    </row>
    <row r="251" spans="1:10" x14ac:dyDescent="0.25">
      <c r="A251" t="s">
        <v>127</v>
      </c>
      <c r="B251" t="s">
        <v>130</v>
      </c>
      <c r="C251" t="s">
        <v>131</v>
      </c>
      <c r="D251" s="2">
        <v>40871</v>
      </c>
      <c r="G251">
        <v>3627.87</v>
      </c>
      <c r="J251">
        <v>1488.7</v>
      </c>
    </row>
    <row r="252" spans="1:10" x14ac:dyDescent="0.25">
      <c r="A252" t="s">
        <v>127</v>
      </c>
      <c r="B252" t="s">
        <v>142</v>
      </c>
      <c r="C252" t="s">
        <v>143</v>
      </c>
      <c r="D252" s="2">
        <v>40872</v>
      </c>
      <c r="G252">
        <v>3518.04</v>
      </c>
      <c r="H252">
        <v>9682</v>
      </c>
      <c r="J252">
        <v>3428.18</v>
      </c>
    </row>
    <row r="253" spans="1:10" x14ac:dyDescent="0.25">
      <c r="A253" t="s">
        <v>127</v>
      </c>
      <c r="B253" t="s">
        <v>128</v>
      </c>
      <c r="C253" t="s">
        <v>129</v>
      </c>
      <c r="D253" s="2">
        <v>41172</v>
      </c>
      <c r="G253">
        <v>3634.14</v>
      </c>
    </row>
    <row r="254" spans="1:10" x14ac:dyDescent="0.25">
      <c r="A254" t="s">
        <v>127</v>
      </c>
      <c r="B254" t="s">
        <v>144</v>
      </c>
      <c r="C254" t="s">
        <v>145</v>
      </c>
      <c r="D254" s="2">
        <v>41182</v>
      </c>
      <c r="G254">
        <v>3282.03</v>
      </c>
      <c r="H254">
        <v>9682</v>
      </c>
      <c r="J254">
        <v>3147.78</v>
      </c>
    </row>
    <row r="255" spans="1:10" x14ac:dyDescent="0.25">
      <c r="A255" t="s">
        <v>127</v>
      </c>
      <c r="B255" t="s">
        <v>132</v>
      </c>
      <c r="C255" t="s">
        <v>133</v>
      </c>
      <c r="D255" s="2">
        <v>41184</v>
      </c>
      <c r="G255">
        <v>3226</v>
      </c>
      <c r="J255">
        <v>3016.59</v>
      </c>
    </row>
    <row r="256" spans="1:10" x14ac:dyDescent="0.25">
      <c r="A256" t="s">
        <v>127</v>
      </c>
      <c r="B256" t="s">
        <v>142</v>
      </c>
      <c r="C256" t="s">
        <v>143</v>
      </c>
      <c r="D256" s="2">
        <v>41187</v>
      </c>
      <c r="G256">
        <v>3287.61</v>
      </c>
      <c r="H256">
        <v>9682</v>
      </c>
      <c r="J256">
        <v>3199.58</v>
      </c>
    </row>
    <row r="257" spans="1:32" x14ac:dyDescent="0.25">
      <c r="A257" t="s">
        <v>127</v>
      </c>
      <c r="B257" t="s">
        <v>140</v>
      </c>
      <c r="C257" t="s">
        <v>141</v>
      </c>
      <c r="D257" s="2">
        <v>41188</v>
      </c>
      <c r="G257">
        <v>3304.33</v>
      </c>
      <c r="H257">
        <v>9682</v>
      </c>
      <c r="J257">
        <v>3141.55</v>
      </c>
    </row>
    <row r="258" spans="1:32" x14ac:dyDescent="0.25">
      <c r="A258" t="s">
        <v>127</v>
      </c>
      <c r="B258" t="s">
        <v>130</v>
      </c>
      <c r="C258" t="s">
        <v>131</v>
      </c>
      <c r="D258" s="2">
        <v>41192</v>
      </c>
      <c r="G258">
        <v>3614.02</v>
      </c>
      <c r="J258">
        <v>2758.66</v>
      </c>
    </row>
    <row r="259" spans="1:32" x14ac:dyDescent="0.25">
      <c r="A259" t="s">
        <v>127</v>
      </c>
      <c r="B259" t="s">
        <v>140</v>
      </c>
      <c r="C259" t="s">
        <v>141</v>
      </c>
      <c r="D259" s="2">
        <v>41572</v>
      </c>
      <c r="G259">
        <v>3039.87</v>
      </c>
      <c r="H259">
        <v>9682</v>
      </c>
      <c r="J259">
        <v>2882.29</v>
      </c>
    </row>
    <row r="260" spans="1:32" x14ac:dyDescent="0.25">
      <c r="A260" t="s">
        <v>127</v>
      </c>
      <c r="B260" t="s">
        <v>144</v>
      </c>
      <c r="C260" t="s">
        <v>145</v>
      </c>
      <c r="D260" s="2">
        <v>41583</v>
      </c>
      <c r="G260">
        <v>3019.2</v>
      </c>
      <c r="H260">
        <v>9682</v>
      </c>
      <c r="J260">
        <v>2836</v>
      </c>
    </row>
    <row r="261" spans="1:32" x14ac:dyDescent="0.25">
      <c r="A261" t="s">
        <v>127</v>
      </c>
      <c r="B261" t="s">
        <v>132</v>
      </c>
      <c r="C261" t="s">
        <v>133</v>
      </c>
      <c r="D261" s="2">
        <v>41583</v>
      </c>
      <c r="G261">
        <v>2907.11</v>
      </c>
      <c r="J261">
        <v>2732.17</v>
      </c>
    </row>
    <row r="262" spans="1:32" x14ac:dyDescent="0.25">
      <c r="A262" t="s">
        <v>127</v>
      </c>
      <c r="B262" t="s">
        <v>128</v>
      </c>
      <c r="C262" t="s">
        <v>129</v>
      </c>
      <c r="D262" s="2">
        <v>41593</v>
      </c>
      <c r="G262">
        <v>3587.41</v>
      </c>
    </row>
    <row r="263" spans="1:32" x14ac:dyDescent="0.25">
      <c r="A263" t="s">
        <v>127</v>
      </c>
      <c r="B263" t="s">
        <v>142</v>
      </c>
      <c r="C263" t="s">
        <v>143</v>
      </c>
      <c r="D263" s="2">
        <v>41593</v>
      </c>
      <c r="G263">
        <v>3017.59</v>
      </c>
      <c r="H263">
        <v>9682</v>
      </c>
      <c r="J263">
        <v>2895.85</v>
      </c>
    </row>
    <row r="264" spans="1:32" x14ac:dyDescent="0.25">
      <c r="A264" t="s">
        <v>127</v>
      </c>
      <c r="B264" t="s">
        <v>130</v>
      </c>
      <c r="C264" t="s">
        <v>131</v>
      </c>
      <c r="D264" s="2"/>
      <c r="G264">
        <v>3576.81</v>
      </c>
    </row>
    <row r="265" spans="1:32" x14ac:dyDescent="0.25">
      <c r="A265" t="s">
        <v>85</v>
      </c>
      <c r="B265" t="s">
        <v>92</v>
      </c>
      <c r="C265" t="s">
        <v>93</v>
      </c>
      <c r="D265" s="2">
        <v>26281</v>
      </c>
      <c r="F265">
        <v>400</v>
      </c>
      <c r="G265">
        <v>2959</v>
      </c>
      <c r="O265">
        <v>1</v>
      </c>
      <c r="R265">
        <v>10</v>
      </c>
      <c r="T265">
        <v>2986</v>
      </c>
      <c r="U265">
        <v>160</v>
      </c>
      <c r="V265">
        <v>1</v>
      </c>
      <c r="AA265" t="s">
        <v>287</v>
      </c>
      <c r="AB265" t="s">
        <v>287</v>
      </c>
      <c r="AC265" t="s">
        <v>369</v>
      </c>
      <c r="AD265" t="s">
        <v>287</v>
      </c>
      <c r="AE265" t="s">
        <v>287</v>
      </c>
      <c r="AF265" t="s">
        <v>287</v>
      </c>
    </row>
    <row r="266" spans="1:32" x14ac:dyDescent="0.25">
      <c r="A266" t="s">
        <v>85</v>
      </c>
      <c r="B266" t="s">
        <v>90</v>
      </c>
      <c r="C266" t="s">
        <v>91</v>
      </c>
      <c r="D266" s="2">
        <v>26281</v>
      </c>
      <c r="F266">
        <v>335</v>
      </c>
      <c r="G266">
        <v>3299</v>
      </c>
      <c r="J266">
        <v>2919</v>
      </c>
      <c r="L266">
        <v>345</v>
      </c>
      <c r="O266">
        <v>1</v>
      </c>
      <c r="R266">
        <v>31</v>
      </c>
      <c r="T266">
        <v>3329</v>
      </c>
      <c r="U266">
        <v>160</v>
      </c>
      <c r="V266">
        <v>1</v>
      </c>
      <c r="AA266" t="s">
        <v>473</v>
      </c>
      <c r="AB266" t="s">
        <v>368</v>
      </c>
      <c r="AC266" t="s">
        <v>369</v>
      </c>
      <c r="AD266" t="s">
        <v>374</v>
      </c>
      <c r="AE266" t="s">
        <v>388</v>
      </c>
      <c r="AF266" t="s">
        <v>287</v>
      </c>
    </row>
    <row r="267" spans="1:32" x14ac:dyDescent="0.25">
      <c r="A267" t="s">
        <v>85</v>
      </c>
      <c r="B267" t="s">
        <v>90</v>
      </c>
      <c r="C267" t="s">
        <v>91</v>
      </c>
      <c r="D267" s="2">
        <v>26386</v>
      </c>
      <c r="J267">
        <v>2811</v>
      </c>
      <c r="L267">
        <v>350</v>
      </c>
      <c r="O267">
        <v>1</v>
      </c>
      <c r="R267">
        <v>10</v>
      </c>
      <c r="T267">
        <v>1</v>
      </c>
      <c r="U267">
        <v>180</v>
      </c>
      <c r="V267">
        <v>1</v>
      </c>
      <c r="AA267" t="s">
        <v>474</v>
      </c>
      <c r="AB267" t="s">
        <v>368</v>
      </c>
      <c r="AC267" t="s">
        <v>287</v>
      </c>
      <c r="AD267" t="s">
        <v>475</v>
      </c>
      <c r="AE267" t="s">
        <v>476</v>
      </c>
      <c r="AF267" t="s">
        <v>287</v>
      </c>
    </row>
    <row r="268" spans="1:32" x14ac:dyDescent="0.25">
      <c r="A268" t="s">
        <v>85</v>
      </c>
      <c r="B268" t="s">
        <v>92</v>
      </c>
      <c r="C268" t="s">
        <v>93</v>
      </c>
      <c r="D268" s="2">
        <v>26734</v>
      </c>
      <c r="F268">
        <v>205</v>
      </c>
      <c r="G268">
        <v>2737</v>
      </c>
      <c r="J268">
        <v>1981</v>
      </c>
      <c r="L268">
        <v>320</v>
      </c>
      <c r="O268">
        <v>1</v>
      </c>
      <c r="R268">
        <v>6</v>
      </c>
      <c r="T268">
        <v>2753</v>
      </c>
      <c r="U268">
        <v>144</v>
      </c>
      <c r="V268">
        <v>1</v>
      </c>
      <c r="AA268" t="s">
        <v>443</v>
      </c>
      <c r="AB268" t="s">
        <v>368</v>
      </c>
      <c r="AC268" t="s">
        <v>369</v>
      </c>
      <c r="AD268" t="s">
        <v>477</v>
      </c>
      <c r="AE268" t="s">
        <v>478</v>
      </c>
      <c r="AF268" t="s">
        <v>287</v>
      </c>
    </row>
    <row r="269" spans="1:32" x14ac:dyDescent="0.25">
      <c r="A269" t="s">
        <v>85</v>
      </c>
      <c r="B269" t="s">
        <v>92</v>
      </c>
      <c r="C269" t="s">
        <v>93</v>
      </c>
      <c r="D269" s="2">
        <v>26793</v>
      </c>
      <c r="E269">
        <v>12</v>
      </c>
      <c r="F269">
        <v>350</v>
      </c>
      <c r="G269">
        <v>2942</v>
      </c>
      <c r="J269">
        <v>2043</v>
      </c>
      <c r="L269">
        <v>325</v>
      </c>
      <c r="O269">
        <v>1</v>
      </c>
      <c r="R269">
        <v>5</v>
      </c>
      <c r="T269">
        <v>2958</v>
      </c>
      <c r="U269">
        <v>144</v>
      </c>
      <c r="V269">
        <v>1</v>
      </c>
      <c r="AA269" t="s">
        <v>404</v>
      </c>
      <c r="AB269" t="s">
        <v>368</v>
      </c>
      <c r="AC269" t="s">
        <v>369</v>
      </c>
      <c r="AD269" t="s">
        <v>479</v>
      </c>
      <c r="AE269" t="s">
        <v>480</v>
      </c>
      <c r="AF269" t="s">
        <v>287</v>
      </c>
    </row>
    <row r="270" spans="1:32" x14ac:dyDescent="0.25">
      <c r="A270" t="s">
        <v>85</v>
      </c>
      <c r="B270" t="s">
        <v>92</v>
      </c>
      <c r="C270" t="s">
        <v>93</v>
      </c>
      <c r="D270" s="2">
        <v>26985</v>
      </c>
      <c r="E270">
        <v>12</v>
      </c>
      <c r="F270">
        <v>360</v>
      </c>
      <c r="G270">
        <v>2927</v>
      </c>
      <c r="J270">
        <v>1987</v>
      </c>
      <c r="L270">
        <v>335</v>
      </c>
      <c r="O270">
        <v>1</v>
      </c>
      <c r="R270">
        <v>7</v>
      </c>
      <c r="T270">
        <v>2943</v>
      </c>
      <c r="U270">
        <v>150</v>
      </c>
      <c r="V270">
        <v>1</v>
      </c>
      <c r="AA270" t="s">
        <v>481</v>
      </c>
      <c r="AB270" t="s">
        <v>368</v>
      </c>
      <c r="AC270" t="s">
        <v>369</v>
      </c>
      <c r="AD270" t="s">
        <v>482</v>
      </c>
      <c r="AE270" t="s">
        <v>483</v>
      </c>
      <c r="AF270" t="s">
        <v>287</v>
      </c>
    </row>
    <row r="271" spans="1:32" x14ac:dyDescent="0.25">
      <c r="A271" t="s">
        <v>85</v>
      </c>
      <c r="B271" t="s">
        <v>90</v>
      </c>
      <c r="C271" t="s">
        <v>91</v>
      </c>
      <c r="D271" s="2">
        <v>26986</v>
      </c>
      <c r="E271">
        <v>4</v>
      </c>
      <c r="F271">
        <v>430</v>
      </c>
      <c r="G271">
        <v>3267</v>
      </c>
      <c r="J271">
        <v>2818</v>
      </c>
      <c r="L271">
        <v>387</v>
      </c>
      <c r="O271">
        <v>1</v>
      </c>
      <c r="R271">
        <v>11</v>
      </c>
      <c r="T271">
        <v>3297</v>
      </c>
      <c r="U271">
        <v>160</v>
      </c>
      <c r="V271">
        <v>1</v>
      </c>
      <c r="AA271" t="s">
        <v>484</v>
      </c>
      <c r="AB271" t="s">
        <v>285</v>
      </c>
      <c r="AC271" t="s">
        <v>485</v>
      </c>
      <c r="AD271" t="s">
        <v>486</v>
      </c>
      <c r="AE271" t="s">
        <v>287</v>
      </c>
      <c r="AF271" t="s">
        <v>287</v>
      </c>
    </row>
    <row r="272" spans="1:32" x14ac:dyDescent="0.25">
      <c r="A272" t="s">
        <v>85</v>
      </c>
      <c r="B272" t="s">
        <v>92</v>
      </c>
      <c r="C272" t="s">
        <v>93</v>
      </c>
      <c r="D272" s="2">
        <v>27302</v>
      </c>
      <c r="E272">
        <v>4</v>
      </c>
      <c r="F272">
        <v>365</v>
      </c>
      <c r="G272">
        <v>2948</v>
      </c>
      <c r="J272">
        <v>2912</v>
      </c>
      <c r="L272">
        <v>403</v>
      </c>
      <c r="O272">
        <v>1</v>
      </c>
      <c r="R272">
        <v>279</v>
      </c>
      <c r="T272">
        <v>2964</v>
      </c>
      <c r="U272">
        <v>159</v>
      </c>
      <c r="V272">
        <v>1</v>
      </c>
      <c r="AA272" t="s">
        <v>487</v>
      </c>
      <c r="AB272" t="s">
        <v>368</v>
      </c>
      <c r="AC272" t="s">
        <v>376</v>
      </c>
      <c r="AD272" t="s">
        <v>387</v>
      </c>
      <c r="AE272" t="s">
        <v>488</v>
      </c>
      <c r="AF272" t="s">
        <v>287</v>
      </c>
    </row>
    <row r="273" spans="1:32" x14ac:dyDescent="0.25">
      <c r="A273" t="s">
        <v>85</v>
      </c>
      <c r="B273" t="s">
        <v>90</v>
      </c>
      <c r="C273" t="s">
        <v>91</v>
      </c>
      <c r="D273" s="2">
        <v>27302</v>
      </c>
      <c r="E273">
        <v>4</v>
      </c>
      <c r="F273">
        <v>430</v>
      </c>
      <c r="G273">
        <v>3282</v>
      </c>
      <c r="J273">
        <v>2946</v>
      </c>
      <c r="L273">
        <v>393</v>
      </c>
      <c r="O273">
        <v>1</v>
      </c>
      <c r="R273">
        <v>8</v>
      </c>
      <c r="T273">
        <v>3312</v>
      </c>
      <c r="U273">
        <v>159</v>
      </c>
      <c r="V273">
        <v>1</v>
      </c>
      <c r="AA273" t="s">
        <v>489</v>
      </c>
      <c r="AB273" t="s">
        <v>373</v>
      </c>
      <c r="AC273" t="s">
        <v>399</v>
      </c>
      <c r="AD273" t="s">
        <v>435</v>
      </c>
      <c r="AE273" t="s">
        <v>394</v>
      </c>
      <c r="AF273" t="s">
        <v>287</v>
      </c>
    </row>
    <row r="274" spans="1:32" x14ac:dyDescent="0.25">
      <c r="A274" t="s">
        <v>85</v>
      </c>
      <c r="B274" t="s">
        <v>92</v>
      </c>
      <c r="C274" t="s">
        <v>93</v>
      </c>
      <c r="D274" s="2">
        <v>27812</v>
      </c>
      <c r="E274">
        <v>6</v>
      </c>
      <c r="F274">
        <v>400</v>
      </c>
      <c r="G274">
        <v>2912</v>
      </c>
      <c r="J274">
        <v>2890</v>
      </c>
      <c r="L274">
        <v>413</v>
      </c>
      <c r="O274">
        <v>1</v>
      </c>
      <c r="R274">
        <v>342</v>
      </c>
      <c r="T274">
        <v>2928</v>
      </c>
      <c r="U274">
        <v>140</v>
      </c>
      <c r="V274">
        <v>1</v>
      </c>
      <c r="AA274" t="s">
        <v>490</v>
      </c>
      <c r="AB274" t="s">
        <v>296</v>
      </c>
      <c r="AC274" t="s">
        <v>399</v>
      </c>
      <c r="AD274" t="s">
        <v>380</v>
      </c>
      <c r="AE274" t="s">
        <v>491</v>
      </c>
      <c r="AF274" t="s">
        <v>287</v>
      </c>
    </row>
    <row r="275" spans="1:32" x14ac:dyDescent="0.25">
      <c r="A275" t="s">
        <v>85</v>
      </c>
      <c r="B275" t="s">
        <v>92</v>
      </c>
      <c r="C275" t="s">
        <v>93</v>
      </c>
      <c r="D275" s="2">
        <v>29102</v>
      </c>
      <c r="E275">
        <v>6</v>
      </c>
      <c r="F275">
        <v>445</v>
      </c>
      <c r="G275">
        <v>2931</v>
      </c>
      <c r="J275">
        <v>2897</v>
      </c>
      <c r="L275">
        <v>403</v>
      </c>
      <c r="O275">
        <v>1</v>
      </c>
      <c r="R275">
        <v>130</v>
      </c>
      <c r="T275">
        <v>2947</v>
      </c>
      <c r="U275">
        <v>144</v>
      </c>
      <c r="V275">
        <v>1</v>
      </c>
      <c r="AA275" t="s">
        <v>492</v>
      </c>
      <c r="AB275" t="s">
        <v>386</v>
      </c>
      <c r="AC275" t="s">
        <v>493</v>
      </c>
      <c r="AD275" t="s">
        <v>435</v>
      </c>
      <c r="AE275" t="s">
        <v>494</v>
      </c>
      <c r="AF275" t="s">
        <v>287</v>
      </c>
    </row>
    <row r="276" spans="1:32" x14ac:dyDescent="0.25">
      <c r="A276" t="s">
        <v>85</v>
      </c>
      <c r="B276" t="s">
        <v>92</v>
      </c>
      <c r="C276" t="s">
        <v>93</v>
      </c>
      <c r="D276" s="2">
        <v>29368</v>
      </c>
      <c r="F276">
        <v>420</v>
      </c>
      <c r="G276">
        <v>2943</v>
      </c>
      <c r="J276">
        <v>2948</v>
      </c>
      <c r="L276">
        <v>442</v>
      </c>
      <c r="O276">
        <v>1</v>
      </c>
      <c r="R276">
        <v>909</v>
      </c>
      <c r="T276">
        <v>2959</v>
      </c>
      <c r="U276">
        <v>140</v>
      </c>
      <c r="V276">
        <v>1</v>
      </c>
      <c r="AA276" t="s">
        <v>402</v>
      </c>
      <c r="AB276" t="s">
        <v>386</v>
      </c>
      <c r="AC276" t="s">
        <v>495</v>
      </c>
      <c r="AD276" t="s">
        <v>407</v>
      </c>
      <c r="AE276" t="s">
        <v>496</v>
      </c>
      <c r="AF276" t="s">
        <v>287</v>
      </c>
    </row>
    <row r="277" spans="1:32" x14ac:dyDescent="0.25">
      <c r="A277" t="s">
        <v>85</v>
      </c>
      <c r="B277" t="s">
        <v>92</v>
      </c>
      <c r="C277" t="s">
        <v>93</v>
      </c>
      <c r="D277" s="2">
        <v>29756</v>
      </c>
      <c r="F277">
        <v>300</v>
      </c>
      <c r="G277">
        <v>2927</v>
      </c>
      <c r="O277">
        <v>1</v>
      </c>
      <c r="R277">
        <v>10</v>
      </c>
      <c r="T277">
        <v>2943</v>
      </c>
      <c r="U277">
        <v>1</v>
      </c>
      <c r="V277">
        <v>1</v>
      </c>
      <c r="AA277" t="s">
        <v>287</v>
      </c>
      <c r="AB277" t="s">
        <v>287</v>
      </c>
      <c r="AC277" t="s">
        <v>287</v>
      </c>
      <c r="AD277" t="s">
        <v>287</v>
      </c>
      <c r="AE277" t="s">
        <v>287</v>
      </c>
      <c r="AF277" t="s">
        <v>287</v>
      </c>
    </row>
    <row r="278" spans="1:32" x14ac:dyDescent="0.25">
      <c r="A278" t="s">
        <v>85</v>
      </c>
      <c r="B278" t="s">
        <v>92</v>
      </c>
      <c r="C278" t="s">
        <v>93</v>
      </c>
      <c r="D278" s="2">
        <v>32236</v>
      </c>
      <c r="E278">
        <v>6</v>
      </c>
      <c r="F278">
        <v>445</v>
      </c>
      <c r="G278">
        <v>2934</v>
      </c>
      <c r="J278">
        <v>2923</v>
      </c>
      <c r="L278">
        <v>418</v>
      </c>
      <c r="O278">
        <v>1</v>
      </c>
      <c r="R278">
        <v>91</v>
      </c>
      <c r="T278">
        <v>2950</v>
      </c>
      <c r="U278">
        <v>140</v>
      </c>
      <c r="V278">
        <v>1</v>
      </c>
      <c r="AA278" t="s">
        <v>497</v>
      </c>
      <c r="AB278" t="s">
        <v>373</v>
      </c>
      <c r="AC278" t="s">
        <v>493</v>
      </c>
      <c r="AD278" t="s">
        <v>498</v>
      </c>
      <c r="AE278" t="s">
        <v>499</v>
      </c>
      <c r="AF278" t="s">
        <v>387</v>
      </c>
    </row>
    <row r="279" spans="1:32" x14ac:dyDescent="0.25">
      <c r="A279" t="s">
        <v>85</v>
      </c>
      <c r="B279" t="s">
        <v>92</v>
      </c>
      <c r="C279" t="s">
        <v>119</v>
      </c>
      <c r="D279" s="2">
        <v>32890</v>
      </c>
      <c r="F279">
        <v>305</v>
      </c>
      <c r="G279">
        <v>2935</v>
      </c>
      <c r="J279">
        <v>2860</v>
      </c>
      <c r="L279">
        <v>277</v>
      </c>
      <c r="O279">
        <v>1</v>
      </c>
      <c r="R279">
        <v>68</v>
      </c>
      <c r="T279">
        <v>2951</v>
      </c>
      <c r="U279">
        <v>1</v>
      </c>
      <c r="V279">
        <v>1</v>
      </c>
      <c r="AA279" t="s">
        <v>500</v>
      </c>
      <c r="AB279" t="s">
        <v>373</v>
      </c>
      <c r="AC279" t="s">
        <v>369</v>
      </c>
      <c r="AD279" t="s">
        <v>501</v>
      </c>
      <c r="AE279" t="s">
        <v>502</v>
      </c>
      <c r="AF279" t="s">
        <v>287</v>
      </c>
    </row>
    <row r="280" spans="1:32" x14ac:dyDescent="0.25">
      <c r="A280" t="s">
        <v>85</v>
      </c>
      <c r="B280" t="s">
        <v>92</v>
      </c>
      <c r="C280" t="s">
        <v>119</v>
      </c>
      <c r="D280" s="2">
        <v>33349</v>
      </c>
      <c r="F280">
        <v>340</v>
      </c>
      <c r="G280">
        <v>2920</v>
      </c>
      <c r="J280">
        <v>2865</v>
      </c>
      <c r="L280">
        <v>277</v>
      </c>
      <c r="O280">
        <v>1</v>
      </c>
      <c r="R280">
        <v>162</v>
      </c>
      <c r="T280">
        <v>2928</v>
      </c>
      <c r="U280">
        <v>130</v>
      </c>
      <c r="V280">
        <v>1</v>
      </c>
      <c r="AA280" t="s">
        <v>503</v>
      </c>
      <c r="AB280" t="s">
        <v>368</v>
      </c>
      <c r="AC280" t="s">
        <v>369</v>
      </c>
      <c r="AD280" t="s">
        <v>504</v>
      </c>
      <c r="AE280" t="s">
        <v>505</v>
      </c>
      <c r="AF280" t="s">
        <v>369</v>
      </c>
    </row>
    <row r="281" spans="1:32" x14ac:dyDescent="0.25">
      <c r="A281" t="s">
        <v>85</v>
      </c>
      <c r="B281" t="s">
        <v>92</v>
      </c>
      <c r="C281" t="s">
        <v>119</v>
      </c>
      <c r="D281" s="2">
        <v>34970</v>
      </c>
      <c r="G281">
        <v>2935</v>
      </c>
      <c r="J281">
        <v>2891</v>
      </c>
      <c r="O281">
        <v>1</v>
      </c>
      <c r="R281">
        <v>231</v>
      </c>
      <c r="T281">
        <v>2945</v>
      </c>
      <c r="U281">
        <v>140</v>
      </c>
      <c r="V281">
        <v>1</v>
      </c>
      <c r="AA281" t="s">
        <v>428</v>
      </c>
      <c r="AB281" t="s">
        <v>287</v>
      </c>
      <c r="AC281" t="s">
        <v>369</v>
      </c>
      <c r="AD281" t="s">
        <v>506</v>
      </c>
      <c r="AE281" t="s">
        <v>287</v>
      </c>
      <c r="AF281" t="s">
        <v>287</v>
      </c>
    </row>
    <row r="282" spans="1:32" x14ac:dyDescent="0.25">
      <c r="A282" t="s">
        <v>85</v>
      </c>
      <c r="B282" t="s">
        <v>88</v>
      </c>
      <c r="C282" t="s">
        <v>89</v>
      </c>
      <c r="D282" s="2">
        <v>26552</v>
      </c>
      <c r="F282">
        <v>370</v>
      </c>
      <c r="G282">
        <v>2962</v>
      </c>
      <c r="J282">
        <v>2967</v>
      </c>
      <c r="L282">
        <v>368</v>
      </c>
      <c r="O282">
        <v>1</v>
      </c>
      <c r="R282">
        <v>628</v>
      </c>
      <c r="T282">
        <v>2975</v>
      </c>
      <c r="U282">
        <v>154</v>
      </c>
      <c r="V282">
        <v>1</v>
      </c>
      <c r="AA282" t="s">
        <v>507</v>
      </c>
      <c r="AB282" t="s">
        <v>232</v>
      </c>
      <c r="AC282" t="s">
        <v>369</v>
      </c>
      <c r="AD282" t="s">
        <v>508</v>
      </c>
      <c r="AE282" t="s">
        <v>509</v>
      </c>
      <c r="AF282" t="s">
        <v>287</v>
      </c>
    </row>
    <row r="283" spans="1:32" x14ac:dyDescent="0.25">
      <c r="A283" t="s">
        <v>85</v>
      </c>
      <c r="B283" t="s">
        <v>86</v>
      </c>
      <c r="C283" t="s">
        <v>87</v>
      </c>
      <c r="D283" s="2">
        <v>26632</v>
      </c>
      <c r="F283">
        <v>205</v>
      </c>
      <c r="G283">
        <v>3208</v>
      </c>
      <c r="J283">
        <v>3131</v>
      </c>
      <c r="L283">
        <v>330</v>
      </c>
      <c r="O283">
        <v>1</v>
      </c>
      <c r="R283">
        <v>70</v>
      </c>
      <c r="T283">
        <v>3230</v>
      </c>
      <c r="U283">
        <v>158</v>
      </c>
      <c r="V283">
        <v>1</v>
      </c>
      <c r="AA283" t="s">
        <v>510</v>
      </c>
      <c r="AB283" t="s">
        <v>285</v>
      </c>
      <c r="AC283" t="s">
        <v>226</v>
      </c>
      <c r="AD283" t="s">
        <v>451</v>
      </c>
      <c r="AE283" t="s">
        <v>378</v>
      </c>
      <c r="AF283" t="s">
        <v>287</v>
      </c>
    </row>
    <row r="284" spans="1:32" x14ac:dyDescent="0.25">
      <c r="A284" t="s">
        <v>85</v>
      </c>
      <c r="B284" t="s">
        <v>88</v>
      </c>
      <c r="C284" t="s">
        <v>89</v>
      </c>
      <c r="D284" s="2">
        <v>26735</v>
      </c>
      <c r="F284">
        <v>400</v>
      </c>
      <c r="G284">
        <v>2925</v>
      </c>
      <c r="J284">
        <v>2889</v>
      </c>
      <c r="L284">
        <v>382</v>
      </c>
      <c r="O284">
        <v>1</v>
      </c>
      <c r="R284">
        <v>255</v>
      </c>
      <c r="T284">
        <v>2938</v>
      </c>
      <c r="U284">
        <v>150</v>
      </c>
      <c r="V284">
        <v>1</v>
      </c>
      <c r="AA284" t="s">
        <v>511</v>
      </c>
      <c r="AB284" t="s">
        <v>373</v>
      </c>
      <c r="AC284" t="s">
        <v>369</v>
      </c>
      <c r="AD284" t="s">
        <v>512</v>
      </c>
      <c r="AE284" t="s">
        <v>513</v>
      </c>
      <c r="AF284" t="s">
        <v>287</v>
      </c>
    </row>
    <row r="285" spans="1:32" x14ac:dyDescent="0.25">
      <c r="A285" t="s">
        <v>85</v>
      </c>
      <c r="B285" t="s">
        <v>86</v>
      </c>
      <c r="C285" t="s">
        <v>87</v>
      </c>
      <c r="D285" s="2">
        <v>26735</v>
      </c>
      <c r="F285">
        <v>345</v>
      </c>
      <c r="G285">
        <v>3229</v>
      </c>
      <c r="J285">
        <v>3068</v>
      </c>
      <c r="L285">
        <v>320</v>
      </c>
      <c r="O285">
        <v>1</v>
      </c>
      <c r="R285">
        <v>46</v>
      </c>
      <c r="T285">
        <v>3250</v>
      </c>
      <c r="U285">
        <v>150</v>
      </c>
      <c r="V285">
        <v>1</v>
      </c>
      <c r="AA285" t="s">
        <v>514</v>
      </c>
      <c r="AB285" t="s">
        <v>291</v>
      </c>
      <c r="AC285" t="s">
        <v>226</v>
      </c>
      <c r="AD285" t="s">
        <v>515</v>
      </c>
      <c r="AE285" t="s">
        <v>516</v>
      </c>
      <c r="AF285" t="s">
        <v>287</v>
      </c>
    </row>
    <row r="286" spans="1:32" x14ac:dyDescent="0.25">
      <c r="A286" t="s">
        <v>85</v>
      </c>
      <c r="B286" t="s">
        <v>86</v>
      </c>
      <c r="C286" t="s">
        <v>87</v>
      </c>
      <c r="D286" s="2">
        <v>26987</v>
      </c>
      <c r="E286">
        <v>5</v>
      </c>
      <c r="F286">
        <v>340</v>
      </c>
      <c r="G286">
        <v>3239</v>
      </c>
      <c r="J286">
        <v>2973</v>
      </c>
      <c r="L286">
        <v>335</v>
      </c>
      <c r="O286">
        <v>1</v>
      </c>
      <c r="R286">
        <v>49</v>
      </c>
      <c r="T286">
        <v>3261</v>
      </c>
      <c r="U286">
        <v>160</v>
      </c>
      <c r="V286">
        <v>1</v>
      </c>
      <c r="AA286" t="s">
        <v>517</v>
      </c>
      <c r="AB286" t="s">
        <v>296</v>
      </c>
      <c r="AC286" t="s">
        <v>226</v>
      </c>
      <c r="AD286" t="s">
        <v>518</v>
      </c>
      <c r="AE286" t="s">
        <v>519</v>
      </c>
      <c r="AF286" t="s">
        <v>287</v>
      </c>
    </row>
    <row r="287" spans="1:32" x14ac:dyDescent="0.25">
      <c r="A287" t="s">
        <v>85</v>
      </c>
      <c r="B287" t="s">
        <v>86</v>
      </c>
      <c r="C287" t="s">
        <v>87</v>
      </c>
      <c r="D287" s="2">
        <v>27075</v>
      </c>
      <c r="F287">
        <v>310</v>
      </c>
      <c r="G287">
        <v>3233</v>
      </c>
      <c r="J287">
        <v>3005</v>
      </c>
      <c r="L287">
        <v>360</v>
      </c>
      <c r="O287">
        <v>1</v>
      </c>
      <c r="R287">
        <v>50</v>
      </c>
      <c r="T287">
        <v>3255</v>
      </c>
      <c r="U287">
        <v>160</v>
      </c>
      <c r="V287">
        <v>1</v>
      </c>
      <c r="AA287" t="s">
        <v>428</v>
      </c>
      <c r="AB287" t="s">
        <v>368</v>
      </c>
      <c r="AC287" t="s">
        <v>300</v>
      </c>
      <c r="AD287" t="s">
        <v>380</v>
      </c>
      <c r="AE287" t="s">
        <v>520</v>
      </c>
      <c r="AF287" t="s">
        <v>287</v>
      </c>
    </row>
    <row r="288" spans="1:32" x14ac:dyDescent="0.25">
      <c r="A288" t="s">
        <v>85</v>
      </c>
      <c r="B288" t="s">
        <v>88</v>
      </c>
      <c r="C288" t="s">
        <v>89</v>
      </c>
      <c r="D288" s="2">
        <v>27742</v>
      </c>
      <c r="E288">
        <v>5</v>
      </c>
      <c r="F288">
        <v>375</v>
      </c>
      <c r="G288">
        <v>2925</v>
      </c>
      <c r="J288">
        <v>2898</v>
      </c>
      <c r="L288">
        <v>377</v>
      </c>
      <c r="O288">
        <v>1</v>
      </c>
      <c r="R288">
        <v>263</v>
      </c>
      <c r="T288">
        <v>2938</v>
      </c>
      <c r="U288">
        <v>150</v>
      </c>
      <c r="V288">
        <v>1</v>
      </c>
      <c r="AA288" t="s">
        <v>521</v>
      </c>
      <c r="AB288" t="s">
        <v>291</v>
      </c>
      <c r="AC288" t="s">
        <v>369</v>
      </c>
      <c r="AD288" t="s">
        <v>407</v>
      </c>
      <c r="AE288" t="s">
        <v>522</v>
      </c>
      <c r="AF288" t="s">
        <v>287</v>
      </c>
    </row>
    <row r="289" spans="1:32" x14ac:dyDescent="0.25">
      <c r="A289" t="s">
        <v>85</v>
      </c>
      <c r="B289" t="s">
        <v>86</v>
      </c>
      <c r="C289" t="s">
        <v>87</v>
      </c>
      <c r="D289" s="2">
        <v>27909</v>
      </c>
      <c r="E289">
        <v>6</v>
      </c>
      <c r="F289">
        <v>425</v>
      </c>
      <c r="G289">
        <v>3253</v>
      </c>
      <c r="J289">
        <v>3078</v>
      </c>
      <c r="L289">
        <v>395</v>
      </c>
      <c r="O289">
        <v>1</v>
      </c>
      <c r="R289">
        <v>51</v>
      </c>
      <c r="T289">
        <v>3275</v>
      </c>
      <c r="U289">
        <v>156</v>
      </c>
      <c r="V289">
        <v>1</v>
      </c>
      <c r="AA289" t="s">
        <v>402</v>
      </c>
      <c r="AB289" t="s">
        <v>368</v>
      </c>
      <c r="AC289" t="s">
        <v>399</v>
      </c>
      <c r="AD289" t="s">
        <v>380</v>
      </c>
      <c r="AE289" t="s">
        <v>370</v>
      </c>
      <c r="AF289" t="s">
        <v>287</v>
      </c>
    </row>
    <row r="290" spans="1:32" x14ac:dyDescent="0.25">
      <c r="A290" t="s">
        <v>85</v>
      </c>
      <c r="B290" t="s">
        <v>88</v>
      </c>
      <c r="C290" t="s">
        <v>89</v>
      </c>
      <c r="D290" s="2">
        <v>28416</v>
      </c>
      <c r="E290">
        <v>6</v>
      </c>
      <c r="F290">
        <v>280</v>
      </c>
      <c r="G290">
        <v>2897</v>
      </c>
      <c r="J290">
        <v>2881</v>
      </c>
      <c r="L290">
        <v>362</v>
      </c>
      <c r="O290">
        <v>1</v>
      </c>
      <c r="R290">
        <v>586</v>
      </c>
      <c r="T290">
        <v>2910</v>
      </c>
      <c r="U290">
        <v>150</v>
      </c>
      <c r="V290">
        <v>1</v>
      </c>
      <c r="AA290" t="s">
        <v>439</v>
      </c>
      <c r="AB290" t="s">
        <v>376</v>
      </c>
      <c r="AC290" t="s">
        <v>369</v>
      </c>
      <c r="AD290" t="s">
        <v>387</v>
      </c>
      <c r="AE290" t="s">
        <v>523</v>
      </c>
      <c r="AF290" t="s">
        <v>287</v>
      </c>
    </row>
    <row r="291" spans="1:32" x14ac:dyDescent="0.25">
      <c r="A291" t="s">
        <v>85</v>
      </c>
      <c r="B291" t="s">
        <v>86</v>
      </c>
      <c r="C291" t="s">
        <v>87</v>
      </c>
      <c r="D291" s="2">
        <v>28773</v>
      </c>
      <c r="E291">
        <v>6</v>
      </c>
      <c r="F291">
        <v>410</v>
      </c>
      <c r="G291">
        <v>3236</v>
      </c>
      <c r="J291">
        <v>3161</v>
      </c>
      <c r="L291">
        <v>405</v>
      </c>
      <c r="O291">
        <v>1</v>
      </c>
      <c r="R291">
        <v>103</v>
      </c>
      <c r="T291">
        <v>3258</v>
      </c>
      <c r="U291">
        <v>156</v>
      </c>
      <c r="V291">
        <v>1</v>
      </c>
      <c r="AA291" t="s">
        <v>402</v>
      </c>
      <c r="AB291" t="s">
        <v>376</v>
      </c>
      <c r="AC291" t="s">
        <v>524</v>
      </c>
      <c r="AD291" t="s">
        <v>400</v>
      </c>
      <c r="AE291" t="s">
        <v>387</v>
      </c>
      <c r="AF291" t="s">
        <v>287</v>
      </c>
    </row>
    <row r="292" spans="1:32" x14ac:dyDescent="0.25">
      <c r="A292" t="s">
        <v>85</v>
      </c>
      <c r="B292" t="s">
        <v>88</v>
      </c>
      <c r="C292" t="s">
        <v>89</v>
      </c>
      <c r="D292" s="2">
        <v>28941</v>
      </c>
      <c r="E292">
        <v>6</v>
      </c>
      <c r="F292">
        <v>365</v>
      </c>
      <c r="G292">
        <v>2897</v>
      </c>
      <c r="J292">
        <v>2829</v>
      </c>
      <c r="L292">
        <v>417</v>
      </c>
      <c r="O292">
        <v>1</v>
      </c>
      <c r="R292">
        <v>167</v>
      </c>
      <c r="T292">
        <v>2910</v>
      </c>
      <c r="U292">
        <v>146</v>
      </c>
      <c r="V292">
        <v>1</v>
      </c>
      <c r="AA292" t="s">
        <v>525</v>
      </c>
      <c r="AB292" t="s">
        <v>368</v>
      </c>
      <c r="AC292" t="s">
        <v>369</v>
      </c>
      <c r="AD292" t="s">
        <v>417</v>
      </c>
      <c r="AE292" t="s">
        <v>526</v>
      </c>
      <c r="AF292" t="s">
        <v>287</v>
      </c>
    </row>
    <row r="293" spans="1:32" x14ac:dyDescent="0.25">
      <c r="A293" t="s">
        <v>85</v>
      </c>
      <c r="B293" t="s">
        <v>86</v>
      </c>
      <c r="C293" t="s">
        <v>87</v>
      </c>
      <c r="D293" s="2">
        <v>29105</v>
      </c>
      <c r="E293">
        <v>6</v>
      </c>
      <c r="F293">
        <v>420</v>
      </c>
      <c r="G293">
        <v>3245</v>
      </c>
      <c r="J293">
        <v>3226</v>
      </c>
      <c r="L293">
        <v>388</v>
      </c>
      <c r="O293">
        <v>1</v>
      </c>
      <c r="R293">
        <v>195</v>
      </c>
      <c r="T293">
        <v>3267</v>
      </c>
      <c r="U293">
        <v>158</v>
      </c>
      <c r="V293">
        <v>1</v>
      </c>
      <c r="AA293" t="s">
        <v>527</v>
      </c>
      <c r="AB293" t="s">
        <v>291</v>
      </c>
      <c r="AC293" t="s">
        <v>376</v>
      </c>
      <c r="AD293" t="s">
        <v>404</v>
      </c>
      <c r="AE293" t="s">
        <v>528</v>
      </c>
      <c r="AF293" t="s">
        <v>287</v>
      </c>
    </row>
    <row r="294" spans="1:32" x14ac:dyDescent="0.25">
      <c r="A294" t="s">
        <v>85</v>
      </c>
      <c r="B294" t="s">
        <v>88</v>
      </c>
      <c r="C294" t="s">
        <v>89</v>
      </c>
      <c r="D294" s="2">
        <v>29550</v>
      </c>
      <c r="F294">
        <v>392</v>
      </c>
      <c r="G294">
        <v>2883</v>
      </c>
      <c r="J294">
        <v>2827</v>
      </c>
      <c r="L294">
        <v>388</v>
      </c>
      <c r="O294">
        <v>1</v>
      </c>
      <c r="R294">
        <v>10</v>
      </c>
      <c r="T294">
        <v>2896</v>
      </c>
      <c r="U294">
        <v>142</v>
      </c>
      <c r="V294">
        <v>1</v>
      </c>
      <c r="AA294" t="s">
        <v>287</v>
      </c>
      <c r="AB294" t="s">
        <v>291</v>
      </c>
      <c r="AC294" t="s">
        <v>529</v>
      </c>
      <c r="AD294" t="s">
        <v>387</v>
      </c>
      <c r="AE294" t="s">
        <v>530</v>
      </c>
      <c r="AF294" t="s">
        <v>531</v>
      </c>
    </row>
    <row r="295" spans="1:32" x14ac:dyDescent="0.25">
      <c r="A295" t="s">
        <v>85</v>
      </c>
      <c r="B295" t="s">
        <v>86</v>
      </c>
      <c r="C295" t="s">
        <v>87</v>
      </c>
      <c r="D295" s="2">
        <v>29636</v>
      </c>
      <c r="E295">
        <v>4</v>
      </c>
      <c r="F295">
        <v>415</v>
      </c>
      <c r="G295">
        <v>3296</v>
      </c>
      <c r="O295">
        <v>1</v>
      </c>
      <c r="R295">
        <v>10</v>
      </c>
      <c r="T295">
        <v>3318</v>
      </c>
      <c r="U295">
        <v>156</v>
      </c>
      <c r="V295">
        <v>1</v>
      </c>
      <c r="AA295" t="s">
        <v>287</v>
      </c>
      <c r="AB295" t="s">
        <v>287</v>
      </c>
      <c r="AC295" t="s">
        <v>287</v>
      </c>
      <c r="AD295" t="s">
        <v>287</v>
      </c>
      <c r="AE295" t="s">
        <v>287</v>
      </c>
      <c r="AF295" t="s">
        <v>287</v>
      </c>
    </row>
    <row r="296" spans="1:32" x14ac:dyDescent="0.25">
      <c r="A296" t="s">
        <v>85</v>
      </c>
      <c r="B296" t="s">
        <v>88</v>
      </c>
      <c r="C296" t="s">
        <v>89</v>
      </c>
      <c r="D296" s="2">
        <v>29973</v>
      </c>
      <c r="F296">
        <v>390</v>
      </c>
      <c r="G296">
        <v>2872</v>
      </c>
      <c r="J296">
        <v>2752</v>
      </c>
      <c r="L296">
        <v>385</v>
      </c>
      <c r="O296">
        <v>1</v>
      </c>
      <c r="R296">
        <v>10</v>
      </c>
      <c r="T296">
        <v>2885</v>
      </c>
      <c r="U296">
        <v>144</v>
      </c>
      <c r="V296">
        <v>1</v>
      </c>
      <c r="AA296" t="s">
        <v>287</v>
      </c>
      <c r="AB296" t="s">
        <v>287</v>
      </c>
      <c r="AC296" t="s">
        <v>287</v>
      </c>
      <c r="AD296" t="s">
        <v>287</v>
      </c>
      <c r="AE296" t="s">
        <v>532</v>
      </c>
      <c r="AF296" t="s">
        <v>287</v>
      </c>
    </row>
    <row r="297" spans="1:32" x14ac:dyDescent="0.25">
      <c r="A297" t="s">
        <v>85</v>
      </c>
      <c r="B297" t="s">
        <v>88</v>
      </c>
      <c r="C297" t="s">
        <v>89</v>
      </c>
      <c r="D297" s="2">
        <v>30257</v>
      </c>
      <c r="F297">
        <v>405</v>
      </c>
      <c r="G297">
        <v>2891</v>
      </c>
      <c r="O297">
        <v>1</v>
      </c>
      <c r="R297">
        <v>10</v>
      </c>
      <c r="T297">
        <v>2904</v>
      </c>
      <c r="U297">
        <v>135</v>
      </c>
      <c r="V297">
        <v>1</v>
      </c>
      <c r="AA297" t="s">
        <v>287</v>
      </c>
      <c r="AB297" t="s">
        <v>287</v>
      </c>
      <c r="AC297" t="s">
        <v>287</v>
      </c>
      <c r="AD297" t="s">
        <v>287</v>
      </c>
      <c r="AE297" t="s">
        <v>287</v>
      </c>
      <c r="AF297" t="s">
        <v>287</v>
      </c>
    </row>
    <row r="298" spans="1:32" x14ac:dyDescent="0.25">
      <c r="A298" t="s">
        <v>85</v>
      </c>
      <c r="B298" t="s">
        <v>86</v>
      </c>
      <c r="C298" t="s">
        <v>87</v>
      </c>
      <c r="D298" s="2">
        <v>31007</v>
      </c>
      <c r="F298">
        <v>390</v>
      </c>
      <c r="G298">
        <v>3230</v>
      </c>
      <c r="J298">
        <v>3200</v>
      </c>
      <c r="L298">
        <v>420</v>
      </c>
      <c r="O298">
        <v>1</v>
      </c>
      <c r="R298">
        <v>175</v>
      </c>
      <c r="T298">
        <v>3252</v>
      </c>
      <c r="U298">
        <v>150</v>
      </c>
      <c r="V298">
        <v>1</v>
      </c>
      <c r="AA298" t="s">
        <v>533</v>
      </c>
      <c r="AB298" t="s">
        <v>373</v>
      </c>
      <c r="AC298" t="s">
        <v>376</v>
      </c>
      <c r="AD298" t="s">
        <v>475</v>
      </c>
      <c r="AE298" t="s">
        <v>446</v>
      </c>
      <c r="AF298" t="s">
        <v>534</v>
      </c>
    </row>
    <row r="299" spans="1:32" x14ac:dyDescent="0.25">
      <c r="A299" t="s">
        <v>85</v>
      </c>
      <c r="B299" t="s">
        <v>86</v>
      </c>
      <c r="C299" t="s">
        <v>87</v>
      </c>
      <c r="D299" s="2">
        <v>31709</v>
      </c>
      <c r="F299">
        <v>430</v>
      </c>
      <c r="G299">
        <v>3309</v>
      </c>
      <c r="O299">
        <v>1</v>
      </c>
      <c r="R299">
        <v>10</v>
      </c>
      <c r="T299">
        <v>3331</v>
      </c>
      <c r="U299">
        <v>150</v>
      </c>
      <c r="V299">
        <v>1</v>
      </c>
      <c r="AA299" t="s">
        <v>287</v>
      </c>
      <c r="AB299" t="s">
        <v>287</v>
      </c>
      <c r="AC299" t="s">
        <v>287</v>
      </c>
      <c r="AD299" t="s">
        <v>287</v>
      </c>
      <c r="AE299" t="s">
        <v>287</v>
      </c>
      <c r="AF299" t="s">
        <v>287</v>
      </c>
    </row>
    <row r="300" spans="1:32" x14ac:dyDescent="0.25">
      <c r="A300" t="s">
        <v>85</v>
      </c>
      <c r="B300" t="s">
        <v>88</v>
      </c>
      <c r="C300" t="s">
        <v>89</v>
      </c>
      <c r="D300" s="2">
        <v>31794</v>
      </c>
      <c r="F300">
        <v>440</v>
      </c>
      <c r="G300">
        <v>2844</v>
      </c>
      <c r="J300">
        <v>2809</v>
      </c>
      <c r="L300">
        <v>415</v>
      </c>
      <c r="O300">
        <v>1</v>
      </c>
      <c r="R300">
        <v>339</v>
      </c>
      <c r="T300">
        <v>2857</v>
      </c>
      <c r="U300">
        <v>146</v>
      </c>
      <c r="V300">
        <v>1</v>
      </c>
      <c r="AA300" t="s">
        <v>535</v>
      </c>
      <c r="AB300" t="s">
        <v>450</v>
      </c>
      <c r="AC300" t="s">
        <v>536</v>
      </c>
      <c r="AD300" t="s">
        <v>537</v>
      </c>
      <c r="AE300" t="s">
        <v>538</v>
      </c>
      <c r="AF300" t="s">
        <v>534</v>
      </c>
    </row>
    <row r="301" spans="1:32" x14ac:dyDescent="0.25">
      <c r="A301" t="s">
        <v>85</v>
      </c>
      <c r="B301" t="s">
        <v>86</v>
      </c>
      <c r="C301" t="s">
        <v>87</v>
      </c>
      <c r="D301" s="2">
        <v>32181</v>
      </c>
      <c r="E301">
        <v>6</v>
      </c>
      <c r="F301">
        <v>420</v>
      </c>
      <c r="G301">
        <v>3205</v>
      </c>
      <c r="J301">
        <v>3142</v>
      </c>
      <c r="L301">
        <v>402</v>
      </c>
      <c r="O301">
        <v>1</v>
      </c>
      <c r="R301">
        <v>210</v>
      </c>
      <c r="T301">
        <v>3227</v>
      </c>
      <c r="U301">
        <v>157</v>
      </c>
      <c r="V301">
        <v>1</v>
      </c>
      <c r="AA301" t="s">
        <v>539</v>
      </c>
      <c r="AB301" t="s">
        <v>386</v>
      </c>
      <c r="AC301" t="s">
        <v>540</v>
      </c>
      <c r="AD301" t="s">
        <v>405</v>
      </c>
      <c r="AE301" t="s">
        <v>541</v>
      </c>
      <c r="AF301" t="s">
        <v>542</v>
      </c>
    </row>
    <row r="302" spans="1:32" x14ac:dyDescent="0.25">
      <c r="A302" t="s">
        <v>85</v>
      </c>
      <c r="B302" t="s">
        <v>86</v>
      </c>
      <c r="C302" t="s">
        <v>87</v>
      </c>
      <c r="D302" s="2">
        <v>32891</v>
      </c>
      <c r="F302">
        <v>425</v>
      </c>
      <c r="G302">
        <v>3281</v>
      </c>
      <c r="J302">
        <v>3238</v>
      </c>
      <c r="L302">
        <v>483</v>
      </c>
      <c r="O302">
        <v>1</v>
      </c>
      <c r="R302">
        <v>244</v>
      </c>
      <c r="T302">
        <v>3303</v>
      </c>
      <c r="U302">
        <v>160</v>
      </c>
      <c r="V302">
        <v>1</v>
      </c>
      <c r="AA302" t="s">
        <v>543</v>
      </c>
      <c r="AB302" t="s">
        <v>376</v>
      </c>
      <c r="AC302" t="s">
        <v>544</v>
      </c>
      <c r="AD302" t="s">
        <v>545</v>
      </c>
      <c r="AE302" t="s">
        <v>546</v>
      </c>
      <c r="AF302" t="s">
        <v>400</v>
      </c>
    </row>
    <row r="303" spans="1:32" x14ac:dyDescent="0.25">
      <c r="A303" t="s">
        <v>85</v>
      </c>
      <c r="B303" t="s">
        <v>86</v>
      </c>
      <c r="C303" t="s">
        <v>87</v>
      </c>
      <c r="D303" s="2">
        <v>33261</v>
      </c>
      <c r="F303">
        <v>430</v>
      </c>
      <c r="G303">
        <v>3283</v>
      </c>
      <c r="J303">
        <v>3200</v>
      </c>
      <c r="L303">
        <v>405</v>
      </c>
      <c r="O303">
        <v>1</v>
      </c>
      <c r="R303">
        <v>148</v>
      </c>
      <c r="T303">
        <v>3305</v>
      </c>
      <c r="U303">
        <v>145</v>
      </c>
      <c r="V303">
        <v>1</v>
      </c>
      <c r="AA303" t="s">
        <v>547</v>
      </c>
      <c r="AB303" t="s">
        <v>376</v>
      </c>
      <c r="AC303" t="s">
        <v>396</v>
      </c>
      <c r="AD303" t="s">
        <v>443</v>
      </c>
      <c r="AE303" t="s">
        <v>417</v>
      </c>
      <c r="AF303" t="s">
        <v>369</v>
      </c>
    </row>
    <row r="304" spans="1:32" x14ac:dyDescent="0.25">
      <c r="A304" t="s">
        <v>85</v>
      </c>
      <c r="B304" t="s">
        <v>88</v>
      </c>
      <c r="C304" t="s">
        <v>89</v>
      </c>
      <c r="D304" s="2">
        <v>34898</v>
      </c>
      <c r="G304">
        <v>2941</v>
      </c>
      <c r="J304">
        <v>2861</v>
      </c>
      <c r="O304">
        <v>1</v>
      </c>
      <c r="R304">
        <v>85</v>
      </c>
      <c r="T304">
        <v>2949</v>
      </c>
      <c r="U304">
        <v>140</v>
      </c>
      <c r="V304">
        <v>1</v>
      </c>
      <c r="AA304" t="s">
        <v>398</v>
      </c>
      <c r="AB304" t="s">
        <v>287</v>
      </c>
      <c r="AC304" t="s">
        <v>226</v>
      </c>
      <c r="AD304" t="s">
        <v>506</v>
      </c>
      <c r="AE304" t="s">
        <v>287</v>
      </c>
      <c r="AF304" t="s">
        <v>287</v>
      </c>
    </row>
    <row r="305" spans="1:32" x14ac:dyDescent="0.25">
      <c r="A305" t="s">
        <v>85</v>
      </c>
      <c r="B305" t="s">
        <v>88</v>
      </c>
      <c r="C305" t="s">
        <v>89</v>
      </c>
      <c r="D305" s="2">
        <v>35888</v>
      </c>
      <c r="G305">
        <v>2948.43</v>
      </c>
      <c r="N305">
        <v>6490</v>
      </c>
      <c r="O305">
        <v>428340</v>
      </c>
      <c r="P305">
        <v>10.02</v>
      </c>
      <c r="R305">
        <v>29.34</v>
      </c>
      <c r="T305">
        <v>2941.88</v>
      </c>
      <c r="V305">
        <v>14.2</v>
      </c>
      <c r="Y305">
        <v>0.88</v>
      </c>
      <c r="AA305" t="s">
        <v>548</v>
      </c>
      <c r="AB305" t="s">
        <v>291</v>
      </c>
      <c r="AC305" t="s">
        <v>243</v>
      </c>
      <c r="AD305" t="s">
        <v>549</v>
      </c>
      <c r="AF305" t="s">
        <v>369</v>
      </c>
    </row>
    <row r="306" spans="1:32" x14ac:dyDescent="0.25">
      <c r="A306" t="s">
        <v>85</v>
      </c>
      <c r="B306" t="s">
        <v>106</v>
      </c>
      <c r="C306" t="s">
        <v>107</v>
      </c>
      <c r="D306" s="2">
        <v>26387</v>
      </c>
      <c r="F306">
        <v>355</v>
      </c>
      <c r="G306">
        <v>2956</v>
      </c>
      <c r="J306">
        <v>2961</v>
      </c>
      <c r="L306">
        <v>372</v>
      </c>
      <c r="O306">
        <v>1</v>
      </c>
      <c r="R306">
        <v>113</v>
      </c>
      <c r="T306">
        <v>3013</v>
      </c>
      <c r="U306">
        <v>143</v>
      </c>
      <c r="V306">
        <v>1</v>
      </c>
      <c r="AA306" t="s">
        <v>550</v>
      </c>
      <c r="AB306" t="s">
        <v>285</v>
      </c>
      <c r="AC306" t="s">
        <v>369</v>
      </c>
      <c r="AD306" t="s">
        <v>551</v>
      </c>
      <c r="AE306" t="s">
        <v>552</v>
      </c>
      <c r="AF306" t="s">
        <v>287</v>
      </c>
    </row>
    <row r="307" spans="1:32" x14ac:dyDescent="0.25">
      <c r="A307" t="s">
        <v>85</v>
      </c>
      <c r="B307" t="s">
        <v>106</v>
      </c>
      <c r="C307" t="s">
        <v>107</v>
      </c>
      <c r="D307" s="2">
        <v>26492</v>
      </c>
      <c r="F307">
        <v>375</v>
      </c>
      <c r="G307">
        <v>2971</v>
      </c>
      <c r="O307">
        <v>1</v>
      </c>
      <c r="R307">
        <v>10</v>
      </c>
      <c r="T307">
        <v>2990</v>
      </c>
      <c r="U307">
        <v>147</v>
      </c>
      <c r="V307">
        <v>1</v>
      </c>
      <c r="AA307" t="s">
        <v>287</v>
      </c>
      <c r="AB307" t="s">
        <v>287</v>
      </c>
      <c r="AC307" t="s">
        <v>369</v>
      </c>
      <c r="AD307" t="s">
        <v>287</v>
      </c>
      <c r="AE307" t="s">
        <v>287</v>
      </c>
      <c r="AF307" t="s">
        <v>287</v>
      </c>
    </row>
    <row r="308" spans="1:32" x14ac:dyDescent="0.25">
      <c r="A308" t="s">
        <v>85</v>
      </c>
      <c r="B308" t="s">
        <v>104</v>
      </c>
      <c r="C308" t="s">
        <v>105</v>
      </c>
      <c r="D308" s="2">
        <v>26492</v>
      </c>
      <c r="F308">
        <v>350</v>
      </c>
      <c r="G308">
        <v>3297</v>
      </c>
      <c r="O308">
        <v>1</v>
      </c>
      <c r="R308">
        <v>10</v>
      </c>
      <c r="T308">
        <v>3321</v>
      </c>
      <c r="U308">
        <v>147</v>
      </c>
      <c r="V308">
        <v>1</v>
      </c>
      <c r="AA308" t="s">
        <v>287</v>
      </c>
      <c r="AB308" t="s">
        <v>287</v>
      </c>
      <c r="AC308" t="s">
        <v>369</v>
      </c>
      <c r="AD308" t="s">
        <v>287</v>
      </c>
      <c r="AE308" t="s">
        <v>287</v>
      </c>
      <c r="AF308" t="s">
        <v>287</v>
      </c>
    </row>
    <row r="309" spans="1:32" x14ac:dyDescent="0.25">
      <c r="A309" t="s">
        <v>85</v>
      </c>
      <c r="B309" t="s">
        <v>106</v>
      </c>
      <c r="C309" t="s">
        <v>107</v>
      </c>
      <c r="D309" s="2">
        <v>26504</v>
      </c>
      <c r="J309">
        <v>2976</v>
      </c>
      <c r="L309">
        <v>375</v>
      </c>
      <c r="O309">
        <v>1</v>
      </c>
      <c r="R309">
        <v>10</v>
      </c>
      <c r="T309">
        <v>1</v>
      </c>
      <c r="U309">
        <v>144</v>
      </c>
      <c r="V309">
        <v>1</v>
      </c>
      <c r="AA309" t="s">
        <v>553</v>
      </c>
      <c r="AB309" t="s">
        <v>368</v>
      </c>
      <c r="AC309" t="s">
        <v>369</v>
      </c>
      <c r="AD309" t="s">
        <v>554</v>
      </c>
      <c r="AE309" t="s">
        <v>555</v>
      </c>
      <c r="AF309" t="s">
        <v>287</v>
      </c>
    </row>
    <row r="310" spans="1:32" x14ac:dyDescent="0.25">
      <c r="A310" t="s">
        <v>85</v>
      </c>
      <c r="B310" t="s">
        <v>106</v>
      </c>
      <c r="C310" t="s">
        <v>107</v>
      </c>
      <c r="D310" s="2">
        <v>26986</v>
      </c>
      <c r="E310">
        <v>4</v>
      </c>
      <c r="F310">
        <v>350</v>
      </c>
      <c r="G310">
        <v>2926</v>
      </c>
      <c r="J310">
        <v>2841</v>
      </c>
      <c r="L310">
        <v>372</v>
      </c>
      <c r="O310">
        <v>1</v>
      </c>
      <c r="R310">
        <v>188</v>
      </c>
      <c r="T310">
        <v>2945</v>
      </c>
      <c r="U310">
        <v>150</v>
      </c>
      <c r="V310">
        <v>1</v>
      </c>
      <c r="AA310" t="s">
        <v>556</v>
      </c>
      <c r="AB310" t="s">
        <v>414</v>
      </c>
      <c r="AC310" t="s">
        <v>369</v>
      </c>
      <c r="AD310" t="s">
        <v>557</v>
      </c>
      <c r="AE310" t="s">
        <v>558</v>
      </c>
      <c r="AF310" t="s">
        <v>287</v>
      </c>
    </row>
    <row r="311" spans="1:32" x14ac:dyDescent="0.25">
      <c r="A311" t="s">
        <v>85</v>
      </c>
      <c r="B311" t="s">
        <v>104</v>
      </c>
      <c r="C311" t="s">
        <v>105</v>
      </c>
      <c r="D311" s="2">
        <v>26987</v>
      </c>
      <c r="E311">
        <v>6</v>
      </c>
      <c r="F311">
        <v>358</v>
      </c>
      <c r="G311">
        <v>3228</v>
      </c>
      <c r="J311">
        <v>3089</v>
      </c>
      <c r="L311">
        <v>358</v>
      </c>
      <c r="O311">
        <v>1</v>
      </c>
      <c r="R311">
        <v>33</v>
      </c>
      <c r="T311">
        <v>3252</v>
      </c>
      <c r="U311">
        <v>160</v>
      </c>
      <c r="V311">
        <v>1</v>
      </c>
      <c r="AA311" t="s">
        <v>559</v>
      </c>
      <c r="AB311" t="s">
        <v>285</v>
      </c>
      <c r="AC311" t="s">
        <v>495</v>
      </c>
      <c r="AD311" t="s">
        <v>499</v>
      </c>
      <c r="AE311" t="s">
        <v>409</v>
      </c>
      <c r="AF311" t="s">
        <v>287</v>
      </c>
    </row>
    <row r="312" spans="1:32" x14ac:dyDescent="0.25">
      <c r="A312" t="s">
        <v>85</v>
      </c>
      <c r="B312" t="s">
        <v>104</v>
      </c>
      <c r="C312" t="s">
        <v>105</v>
      </c>
      <c r="D312" s="2">
        <v>27424</v>
      </c>
      <c r="E312">
        <v>8</v>
      </c>
      <c r="F312">
        <v>440</v>
      </c>
      <c r="G312">
        <v>3237</v>
      </c>
      <c r="J312">
        <v>3218</v>
      </c>
      <c r="L312">
        <v>420</v>
      </c>
      <c r="O312">
        <v>1</v>
      </c>
      <c r="R312">
        <v>58</v>
      </c>
      <c r="T312">
        <v>3261</v>
      </c>
      <c r="U312">
        <v>150</v>
      </c>
      <c r="V312">
        <v>1</v>
      </c>
      <c r="AA312" t="s">
        <v>400</v>
      </c>
      <c r="AB312" t="s">
        <v>285</v>
      </c>
      <c r="AC312" t="s">
        <v>293</v>
      </c>
      <c r="AD312" t="s">
        <v>404</v>
      </c>
      <c r="AE312" t="s">
        <v>560</v>
      </c>
      <c r="AF312" t="s">
        <v>287</v>
      </c>
    </row>
    <row r="313" spans="1:32" x14ac:dyDescent="0.25">
      <c r="A313" t="s">
        <v>85</v>
      </c>
      <c r="B313" t="s">
        <v>106</v>
      </c>
      <c r="C313" t="s">
        <v>107</v>
      </c>
      <c r="D313" s="2">
        <v>27425</v>
      </c>
      <c r="E313">
        <v>8</v>
      </c>
      <c r="F313">
        <v>355</v>
      </c>
      <c r="G313">
        <v>2947</v>
      </c>
      <c r="J313">
        <v>2784</v>
      </c>
      <c r="L313">
        <v>385</v>
      </c>
      <c r="O313">
        <v>1</v>
      </c>
      <c r="R313">
        <v>132</v>
      </c>
      <c r="T313">
        <v>2966</v>
      </c>
      <c r="U313">
        <v>146</v>
      </c>
      <c r="V313">
        <v>1</v>
      </c>
      <c r="AA313" t="s">
        <v>561</v>
      </c>
      <c r="AB313" t="s">
        <v>414</v>
      </c>
      <c r="AC313" t="s">
        <v>369</v>
      </c>
      <c r="AD313" t="s">
        <v>527</v>
      </c>
      <c r="AE313" t="s">
        <v>562</v>
      </c>
      <c r="AF313" t="s">
        <v>287</v>
      </c>
    </row>
    <row r="314" spans="1:32" x14ac:dyDescent="0.25">
      <c r="A314" t="s">
        <v>85</v>
      </c>
      <c r="B314" t="s">
        <v>106</v>
      </c>
      <c r="C314" t="s">
        <v>107</v>
      </c>
      <c r="D314" s="2">
        <v>27743</v>
      </c>
      <c r="E314">
        <v>5</v>
      </c>
      <c r="F314">
        <v>380</v>
      </c>
      <c r="G314">
        <v>2925</v>
      </c>
      <c r="J314">
        <v>2811</v>
      </c>
      <c r="L314">
        <v>368</v>
      </c>
      <c r="O314">
        <v>1</v>
      </c>
      <c r="R314">
        <v>86</v>
      </c>
      <c r="T314">
        <v>2944</v>
      </c>
      <c r="U314">
        <v>144</v>
      </c>
      <c r="V314">
        <v>1</v>
      </c>
      <c r="AA314" t="s">
        <v>379</v>
      </c>
      <c r="AB314" t="s">
        <v>291</v>
      </c>
      <c r="AC314" t="s">
        <v>369</v>
      </c>
      <c r="AD314" t="s">
        <v>400</v>
      </c>
      <c r="AE314" t="s">
        <v>563</v>
      </c>
      <c r="AF314" t="s">
        <v>287</v>
      </c>
    </row>
    <row r="315" spans="1:32" x14ac:dyDescent="0.25">
      <c r="A315" t="s">
        <v>85</v>
      </c>
      <c r="B315" t="s">
        <v>106</v>
      </c>
      <c r="C315" t="s">
        <v>107</v>
      </c>
      <c r="D315" s="2">
        <v>27966</v>
      </c>
      <c r="E315">
        <v>5</v>
      </c>
      <c r="F315">
        <v>350</v>
      </c>
      <c r="G315">
        <v>2928</v>
      </c>
      <c r="J315">
        <v>2847</v>
      </c>
      <c r="L315">
        <v>378</v>
      </c>
      <c r="O315">
        <v>1</v>
      </c>
      <c r="R315">
        <v>104</v>
      </c>
      <c r="T315">
        <v>2947</v>
      </c>
      <c r="U315">
        <v>140</v>
      </c>
      <c r="V315">
        <v>1</v>
      </c>
      <c r="AA315" t="s">
        <v>564</v>
      </c>
      <c r="AB315" t="s">
        <v>291</v>
      </c>
      <c r="AC315" t="s">
        <v>287</v>
      </c>
      <c r="AD315" t="s">
        <v>479</v>
      </c>
      <c r="AE315" t="s">
        <v>565</v>
      </c>
      <c r="AF315" t="s">
        <v>287</v>
      </c>
    </row>
    <row r="316" spans="1:32" x14ac:dyDescent="0.25">
      <c r="A316" t="s">
        <v>85</v>
      </c>
      <c r="B316" t="s">
        <v>106</v>
      </c>
      <c r="C316" t="s">
        <v>107</v>
      </c>
      <c r="D316" s="2">
        <v>28417</v>
      </c>
      <c r="E316">
        <v>6</v>
      </c>
      <c r="F316">
        <v>375</v>
      </c>
      <c r="G316">
        <v>2902</v>
      </c>
      <c r="J316">
        <v>2816</v>
      </c>
      <c r="L316">
        <v>380</v>
      </c>
      <c r="O316">
        <v>1</v>
      </c>
      <c r="R316">
        <v>219</v>
      </c>
      <c r="T316">
        <v>2921</v>
      </c>
      <c r="U316">
        <v>142</v>
      </c>
      <c r="V316">
        <v>1</v>
      </c>
      <c r="AA316" t="s">
        <v>566</v>
      </c>
      <c r="AB316" t="s">
        <v>414</v>
      </c>
      <c r="AC316" t="s">
        <v>297</v>
      </c>
      <c r="AD316" t="s">
        <v>387</v>
      </c>
      <c r="AE316" t="s">
        <v>567</v>
      </c>
      <c r="AF316" t="s">
        <v>287</v>
      </c>
    </row>
    <row r="317" spans="1:32" x14ac:dyDescent="0.25">
      <c r="A317" t="s">
        <v>85</v>
      </c>
      <c r="B317" t="s">
        <v>106</v>
      </c>
      <c r="C317" t="s">
        <v>107</v>
      </c>
      <c r="D317" s="2">
        <v>28758</v>
      </c>
      <c r="E317">
        <v>6</v>
      </c>
      <c r="F317">
        <v>390</v>
      </c>
      <c r="G317">
        <v>2925</v>
      </c>
      <c r="J317">
        <v>2841</v>
      </c>
      <c r="L317">
        <v>390</v>
      </c>
      <c r="O317">
        <v>1</v>
      </c>
      <c r="R317">
        <v>102</v>
      </c>
      <c r="T317">
        <v>2944</v>
      </c>
      <c r="U317">
        <v>142</v>
      </c>
      <c r="V317">
        <v>1</v>
      </c>
      <c r="AA317" t="s">
        <v>521</v>
      </c>
      <c r="AB317" t="s">
        <v>373</v>
      </c>
      <c r="AC317" t="s">
        <v>297</v>
      </c>
      <c r="AD317" t="s">
        <v>409</v>
      </c>
      <c r="AE317" t="s">
        <v>568</v>
      </c>
      <c r="AF317" t="s">
        <v>287</v>
      </c>
    </row>
    <row r="318" spans="1:32" x14ac:dyDescent="0.25">
      <c r="A318" t="s">
        <v>85</v>
      </c>
      <c r="B318" t="s">
        <v>106</v>
      </c>
      <c r="C318" t="s">
        <v>107</v>
      </c>
      <c r="D318" s="2">
        <v>29103</v>
      </c>
      <c r="E318">
        <v>6</v>
      </c>
      <c r="F318">
        <v>360</v>
      </c>
      <c r="G318">
        <v>2917</v>
      </c>
      <c r="J318">
        <v>2818</v>
      </c>
      <c r="L318">
        <v>398</v>
      </c>
      <c r="O318">
        <v>1</v>
      </c>
      <c r="R318">
        <v>169</v>
      </c>
      <c r="T318">
        <v>2936</v>
      </c>
      <c r="U318">
        <v>1</v>
      </c>
      <c r="V318">
        <v>1</v>
      </c>
      <c r="AA318" t="s">
        <v>569</v>
      </c>
      <c r="AB318" t="s">
        <v>414</v>
      </c>
      <c r="AC318" t="s">
        <v>291</v>
      </c>
      <c r="AD318" t="s">
        <v>570</v>
      </c>
      <c r="AE318" t="s">
        <v>571</v>
      </c>
      <c r="AF318" t="s">
        <v>569</v>
      </c>
    </row>
    <row r="319" spans="1:32" x14ac:dyDescent="0.25">
      <c r="A319" t="s">
        <v>85</v>
      </c>
      <c r="B319" t="s">
        <v>106</v>
      </c>
      <c r="C319" t="s">
        <v>107</v>
      </c>
      <c r="D319" s="2">
        <v>30255</v>
      </c>
      <c r="E319">
        <v>2</v>
      </c>
      <c r="F319">
        <v>390</v>
      </c>
      <c r="G319">
        <v>2935</v>
      </c>
      <c r="J319">
        <v>2852</v>
      </c>
      <c r="L319">
        <v>395</v>
      </c>
      <c r="O319">
        <v>1</v>
      </c>
      <c r="R319">
        <v>134</v>
      </c>
      <c r="T319">
        <v>2954</v>
      </c>
      <c r="U319">
        <v>140</v>
      </c>
      <c r="V319">
        <v>1</v>
      </c>
      <c r="AA319" t="s">
        <v>572</v>
      </c>
      <c r="AB319" t="s">
        <v>287</v>
      </c>
      <c r="AC319" t="s">
        <v>573</v>
      </c>
      <c r="AD319" t="s">
        <v>574</v>
      </c>
      <c r="AE319" t="s">
        <v>383</v>
      </c>
      <c r="AF319" t="s">
        <v>575</v>
      </c>
    </row>
    <row r="320" spans="1:32" x14ac:dyDescent="0.25">
      <c r="A320" t="s">
        <v>85</v>
      </c>
      <c r="B320" t="s">
        <v>106</v>
      </c>
      <c r="C320" t="s">
        <v>107</v>
      </c>
      <c r="D320" s="2">
        <v>31008</v>
      </c>
      <c r="E320">
        <v>4</v>
      </c>
      <c r="F320">
        <v>420</v>
      </c>
      <c r="G320">
        <v>2932</v>
      </c>
      <c r="J320">
        <v>2878</v>
      </c>
      <c r="L320">
        <v>422</v>
      </c>
      <c r="O320">
        <v>1</v>
      </c>
      <c r="R320">
        <v>201</v>
      </c>
      <c r="T320">
        <v>2951</v>
      </c>
      <c r="U320">
        <v>149</v>
      </c>
      <c r="V320">
        <v>1</v>
      </c>
      <c r="AA320" t="s">
        <v>576</v>
      </c>
      <c r="AB320" t="s">
        <v>577</v>
      </c>
      <c r="AC320" t="s">
        <v>578</v>
      </c>
      <c r="AD320" t="s">
        <v>574</v>
      </c>
      <c r="AE320" t="s">
        <v>442</v>
      </c>
      <c r="AF320" t="s">
        <v>419</v>
      </c>
    </row>
    <row r="321" spans="1:32" x14ac:dyDescent="0.25">
      <c r="A321" t="s">
        <v>85</v>
      </c>
      <c r="B321" t="s">
        <v>106</v>
      </c>
      <c r="C321" t="s">
        <v>107</v>
      </c>
      <c r="D321" s="2">
        <v>31796</v>
      </c>
      <c r="F321">
        <v>430</v>
      </c>
      <c r="G321">
        <v>2944</v>
      </c>
      <c r="O321">
        <v>1</v>
      </c>
      <c r="R321">
        <v>10</v>
      </c>
      <c r="T321">
        <v>2963</v>
      </c>
      <c r="U321">
        <v>142</v>
      </c>
      <c r="V321">
        <v>1</v>
      </c>
      <c r="AA321" t="s">
        <v>287</v>
      </c>
      <c r="AB321" t="s">
        <v>287</v>
      </c>
      <c r="AC321" t="s">
        <v>287</v>
      </c>
      <c r="AD321" t="s">
        <v>287</v>
      </c>
      <c r="AE321" t="s">
        <v>287</v>
      </c>
      <c r="AF321" t="s">
        <v>287</v>
      </c>
    </row>
    <row r="322" spans="1:32" x14ac:dyDescent="0.25">
      <c r="A322" t="s">
        <v>85</v>
      </c>
      <c r="B322" t="s">
        <v>106</v>
      </c>
      <c r="C322" t="s">
        <v>118</v>
      </c>
      <c r="D322" s="2">
        <v>33362</v>
      </c>
      <c r="F322">
        <v>425</v>
      </c>
      <c r="G322">
        <v>2915</v>
      </c>
      <c r="J322">
        <v>2899</v>
      </c>
      <c r="L322">
        <v>422</v>
      </c>
      <c r="O322">
        <v>1</v>
      </c>
      <c r="R322">
        <v>244</v>
      </c>
      <c r="T322">
        <v>2931</v>
      </c>
      <c r="U322">
        <v>148</v>
      </c>
      <c r="V322">
        <v>1</v>
      </c>
      <c r="AA322" t="s">
        <v>579</v>
      </c>
      <c r="AB322" t="s">
        <v>368</v>
      </c>
      <c r="AC322" t="s">
        <v>580</v>
      </c>
      <c r="AD322" t="s">
        <v>581</v>
      </c>
      <c r="AE322" t="s">
        <v>582</v>
      </c>
      <c r="AF322" t="s">
        <v>369</v>
      </c>
    </row>
    <row r="323" spans="1:32" x14ac:dyDescent="0.25">
      <c r="A323" t="s">
        <v>85</v>
      </c>
      <c r="B323" t="s">
        <v>106</v>
      </c>
      <c r="C323" t="s">
        <v>118</v>
      </c>
      <c r="D323" s="2">
        <v>35338</v>
      </c>
      <c r="G323">
        <v>2923</v>
      </c>
      <c r="J323">
        <v>2916</v>
      </c>
      <c r="O323">
        <v>1</v>
      </c>
      <c r="R323">
        <v>628</v>
      </c>
      <c r="T323">
        <v>2939</v>
      </c>
      <c r="U323">
        <v>143</v>
      </c>
      <c r="V323">
        <v>1</v>
      </c>
      <c r="AA323" t="s">
        <v>583</v>
      </c>
      <c r="AB323" t="s">
        <v>287</v>
      </c>
      <c r="AC323" t="s">
        <v>584</v>
      </c>
      <c r="AD323" t="s">
        <v>585</v>
      </c>
      <c r="AE323" t="s">
        <v>287</v>
      </c>
      <c r="AF323" t="s">
        <v>287</v>
      </c>
    </row>
    <row r="324" spans="1:32" x14ac:dyDescent="0.25">
      <c r="A324" t="s">
        <v>85</v>
      </c>
      <c r="B324" t="s">
        <v>94</v>
      </c>
      <c r="C324" t="s">
        <v>95</v>
      </c>
      <c r="D324" s="2">
        <v>26388</v>
      </c>
      <c r="F324">
        <v>328</v>
      </c>
      <c r="G324">
        <v>3296</v>
      </c>
      <c r="J324">
        <v>3151</v>
      </c>
      <c r="L324">
        <v>347</v>
      </c>
      <c r="O324">
        <v>1</v>
      </c>
      <c r="R324">
        <v>86</v>
      </c>
      <c r="T324">
        <v>3323</v>
      </c>
      <c r="U324">
        <v>160</v>
      </c>
      <c r="V324">
        <v>1</v>
      </c>
      <c r="AA324" t="s">
        <v>586</v>
      </c>
      <c r="AB324" t="s">
        <v>373</v>
      </c>
      <c r="AC324" t="s">
        <v>369</v>
      </c>
      <c r="AD324" t="s">
        <v>499</v>
      </c>
      <c r="AE324" t="s">
        <v>513</v>
      </c>
      <c r="AF324" t="s">
        <v>287</v>
      </c>
    </row>
    <row r="325" spans="1:32" x14ac:dyDescent="0.25">
      <c r="A325" t="s">
        <v>85</v>
      </c>
      <c r="B325" t="s">
        <v>96</v>
      </c>
      <c r="C325" t="s">
        <v>97</v>
      </c>
      <c r="D325" s="2">
        <v>26492</v>
      </c>
      <c r="F325">
        <v>433</v>
      </c>
      <c r="G325">
        <v>2956</v>
      </c>
      <c r="O325">
        <v>1</v>
      </c>
      <c r="R325">
        <v>10</v>
      </c>
      <c r="T325">
        <v>2977</v>
      </c>
      <c r="U325">
        <v>154</v>
      </c>
      <c r="V325">
        <v>1</v>
      </c>
      <c r="AA325" t="s">
        <v>287</v>
      </c>
      <c r="AB325" t="s">
        <v>287</v>
      </c>
      <c r="AC325" t="s">
        <v>369</v>
      </c>
      <c r="AD325" t="s">
        <v>287</v>
      </c>
      <c r="AE325" t="s">
        <v>287</v>
      </c>
      <c r="AF325" t="s">
        <v>287</v>
      </c>
    </row>
    <row r="326" spans="1:32" x14ac:dyDescent="0.25">
      <c r="A326" t="s">
        <v>85</v>
      </c>
      <c r="B326" t="s">
        <v>94</v>
      </c>
      <c r="C326" t="s">
        <v>95</v>
      </c>
      <c r="D326" s="2">
        <v>26492</v>
      </c>
      <c r="F326">
        <v>355</v>
      </c>
      <c r="G326">
        <v>3330</v>
      </c>
      <c r="O326">
        <v>1</v>
      </c>
      <c r="R326">
        <v>10</v>
      </c>
      <c r="T326">
        <v>3357</v>
      </c>
      <c r="U326">
        <v>154</v>
      </c>
      <c r="V326">
        <v>1</v>
      </c>
      <c r="AA326" t="s">
        <v>287</v>
      </c>
      <c r="AB326" t="s">
        <v>287</v>
      </c>
      <c r="AC326" t="s">
        <v>369</v>
      </c>
      <c r="AD326" t="s">
        <v>287</v>
      </c>
      <c r="AE326" t="s">
        <v>287</v>
      </c>
      <c r="AF326" t="s">
        <v>287</v>
      </c>
    </row>
    <row r="327" spans="1:32" x14ac:dyDescent="0.25">
      <c r="A327" t="s">
        <v>85</v>
      </c>
      <c r="B327" t="s">
        <v>94</v>
      </c>
      <c r="C327" t="s">
        <v>95</v>
      </c>
      <c r="D327" s="2">
        <v>26506</v>
      </c>
      <c r="J327">
        <v>3326</v>
      </c>
      <c r="L327">
        <v>385</v>
      </c>
      <c r="O327">
        <v>1</v>
      </c>
      <c r="R327">
        <v>10</v>
      </c>
      <c r="T327">
        <v>1</v>
      </c>
      <c r="U327">
        <v>158</v>
      </c>
      <c r="V327">
        <v>1</v>
      </c>
      <c r="AA327" t="s">
        <v>587</v>
      </c>
      <c r="AB327" t="s">
        <v>368</v>
      </c>
      <c r="AC327" t="s">
        <v>369</v>
      </c>
      <c r="AD327" t="s">
        <v>454</v>
      </c>
      <c r="AE327" t="s">
        <v>588</v>
      </c>
      <c r="AF327" t="s">
        <v>287</v>
      </c>
    </row>
    <row r="328" spans="1:32" x14ac:dyDescent="0.25">
      <c r="A328" t="s">
        <v>85</v>
      </c>
      <c r="B328" t="s">
        <v>94</v>
      </c>
      <c r="C328" t="s">
        <v>95</v>
      </c>
      <c r="D328" s="2">
        <v>26706</v>
      </c>
      <c r="F328">
        <v>235</v>
      </c>
      <c r="G328">
        <v>3248</v>
      </c>
      <c r="J328">
        <v>3052</v>
      </c>
      <c r="L328">
        <v>368</v>
      </c>
      <c r="O328">
        <v>1</v>
      </c>
      <c r="R328">
        <v>76</v>
      </c>
      <c r="T328">
        <v>3275</v>
      </c>
      <c r="U328">
        <v>160</v>
      </c>
      <c r="V328">
        <v>1</v>
      </c>
      <c r="AA328" t="s">
        <v>589</v>
      </c>
      <c r="AB328" t="s">
        <v>368</v>
      </c>
      <c r="AC328" t="s">
        <v>369</v>
      </c>
      <c r="AD328" t="s">
        <v>590</v>
      </c>
      <c r="AE328" t="s">
        <v>591</v>
      </c>
      <c r="AF328" t="s">
        <v>287</v>
      </c>
    </row>
    <row r="329" spans="1:32" x14ac:dyDescent="0.25">
      <c r="A329" t="s">
        <v>85</v>
      </c>
      <c r="B329" t="s">
        <v>94</v>
      </c>
      <c r="C329" t="s">
        <v>95</v>
      </c>
      <c r="D329" s="2">
        <v>26736</v>
      </c>
      <c r="F329">
        <v>345</v>
      </c>
      <c r="G329">
        <v>3235</v>
      </c>
      <c r="J329">
        <v>3025</v>
      </c>
      <c r="L329">
        <v>360</v>
      </c>
      <c r="O329">
        <v>1</v>
      </c>
      <c r="R329">
        <v>84</v>
      </c>
      <c r="T329">
        <v>3262</v>
      </c>
      <c r="U329">
        <v>160</v>
      </c>
      <c r="V329">
        <v>1</v>
      </c>
      <c r="AA329" t="s">
        <v>592</v>
      </c>
      <c r="AB329" t="s">
        <v>296</v>
      </c>
      <c r="AC329" t="s">
        <v>369</v>
      </c>
      <c r="AD329" t="s">
        <v>508</v>
      </c>
      <c r="AE329" t="s">
        <v>593</v>
      </c>
      <c r="AF329" t="s">
        <v>287</v>
      </c>
    </row>
    <row r="330" spans="1:32" x14ac:dyDescent="0.25">
      <c r="A330" t="s">
        <v>85</v>
      </c>
      <c r="B330" t="s">
        <v>94</v>
      </c>
      <c r="C330" t="s">
        <v>95</v>
      </c>
      <c r="D330" s="2">
        <v>27301</v>
      </c>
      <c r="E330">
        <v>4</v>
      </c>
      <c r="F330">
        <v>373</v>
      </c>
      <c r="G330">
        <v>3280</v>
      </c>
      <c r="J330">
        <v>3265</v>
      </c>
      <c r="L330">
        <v>363</v>
      </c>
      <c r="O330">
        <v>1</v>
      </c>
      <c r="R330">
        <v>238</v>
      </c>
      <c r="T330">
        <v>3307</v>
      </c>
      <c r="U330">
        <v>159</v>
      </c>
      <c r="V330">
        <v>1</v>
      </c>
      <c r="AA330" t="s">
        <v>402</v>
      </c>
      <c r="AB330" t="s">
        <v>291</v>
      </c>
      <c r="AC330" t="s">
        <v>274</v>
      </c>
      <c r="AD330" t="s">
        <v>380</v>
      </c>
      <c r="AE330" t="s">
        <v>594</v>
      </c>
      <c r="AF330" t="s">
        <v>287</v>
      </c>
    </row>
    <row r="331" spans="1:32" x14ac:dyDescent="0.25">
      <c r="A331" t="s">
        <v>85</v>
      </c>
      <c r="B331" t="s">
        <v>94</v>
      </c>
      <c r="C331" t="s">
        <v>95</v>
      </c>
      <c r="D331" s="2">
        <v>29101</v>
      </c>
      <c r="E331">
        <v>6</v>
      </c>
      <c r="F331">
        <v>440</v>
      </c>
      <c r="G331">
        <v>3283</v>
      </c>
      <c r="J331">
        <v>3251</v>
      </c>
      <c r="L331">
        <v>403</v>
      </c>
      <c r="O331">
        <v>1</v>
      </c>
      <c r="R331">
        <v>195</v>
      </c>
      <c r="T331">
        <v>3310</v>
      </c>
      <c r="U331">
        <v>1</v>
      </c>
      <c r="V331">
        <v>1</v>
      </c>
      <c r="AA331" t="s">
        <v>379</v>
      </c>
      <c r="AB331" t="s">
        <v>373</v>
      </c>
      <c r="AC331" t="s">
        <v>403</v>
      </c>
      <c r="AD331" t="s">
        <v>400</v>
      </c>
      <c r="AE331" t="s">
        <v>595</v>
      </c>
      <c r="AF331" t="s">
        <v>596</v>
      </c>
    </row>
    <row r="332" spans="1:32" x14ac:dyDescent="0.25">
      <c r="A332" t="s">
        <v>85</v>
      </c>
      <c r="B332" t="s">
        <v>96</v>
      </c>
      <c r="C332" t="s">
        <v>97</v>
      </c>
      <c r="D332" s="2">
        <v>29102</v>
      </c>
      <c r="E332">
        <v>6</v>
      </c>
      <c r="F332">
        <v>380</v>
      </c>
      <c r="G332">
        <v>2928</v>
      </c>
      <c r="O332">
        <v>1</v>
      </c>
      <c r="R332">
        <v>10</v>
      </c>
      <c r="T332">
        <v>2943</v>
      </c>
      <c r="U332">
        <v>152</v>
      </c>
      <c r="V332">
        <v>1</v>
      </c>
      <c r="AA332" t="s">
        <v>492</v>
      </c>
      <c r="AB332" t="s">
        <v>291</v>
      </c>
      <c r="AC332" t="s">
        <v>524</v>
      </c>
      <c r="AD332" t="s">
        <v>570</v>
      </c>
      <c r="AE332" t="s">
        <v>287</v>
      </c>
      <c r="AF332" t="s">
        <v>287</v>
      </c>
    </row>
    <row r="333" spans="1:32" x14ac:dyDescent="0.25">
      <c r="A333" t="s">
        <v>85</v>
      </c>
      <c r="B333" t="s">
        <v>96</v>
      </c>
      <c r="C333" t="s">
        <v>97</v>
      </c>
      <c r="D333" s="2">
        <v>32180</v>
      </c>
      <c r="E333">
        <v>6</v>
      </c>
      <c r="F333">
        <v>400</v>
      </c>
      <c r="G333">
        <v>2950</v>
      </c>
      <c r="J333">
        <v>2953</v>
      </c>
      <c r="L333">
        <v>423</v>
      </c>
      <c r="O333">
        <v>1</v>
      </c>
      <c r="R333">
        <v>649</v>
      </c>
      <c r="T333">
        <v>2965</v>
      </c>
      <c r="U333">
        <v>152</v>
      </c>
      <c r="V333">
        <v>1</v>
      </c>
      <c r="AA333" t="s">
        <v>597</v>
      </c>
      <c r="AB333" t="s">
        <v>291</v>
      </c>
      <c r="AC333" t="s">
        <v>524</v>
      </c>
      <c r="AD333" t="s">
        <v>598</v>
      </c>
      <c r="AE333" t="s">
        <v>599</v>
      </c>
      <c r="AF333" t="s">
        <v>570</v>
      </c>
    </row>
    <row r="334" spans="1:32" x14ac:dyDescent="0.25">
      <c r="A334" t="s">
        <v>85</v>
      </c>
      <c r="B334" t="s">
        <v>96</v>
      </c>
      <c r="C334" t="s">
        <v>97</v>
      </c>
      <c r="D334" s="2">
        <v>32531</v>
      </c>
      <c r="E334">
        <v>2</v>
      </c>
      <c r="F334">
        <v>415</v>
      </c>
      <c r="G334">
        <v>2953</v>
      </c>
      <c r="J334">
        <v>2951</v>
      </c>
      <c r="L334">
        <v>412</v>
      </c>
      <c r="O334">
        <v>1</v>
      </c>
      <c r="R334">
        <v>294</v>
      </c>
      <c r="T334">
        <v>2968</v>
      </c>
      <c r="U334">
        <v>150</v>
      </c>
      <c r="V334">
        <v>1</v>
      </c>
      <c r="AA334" t="s">
        <v>404</v>
      </c>
      <c r="AB334" t="s">
        <v>291</v>
      </c>
      <c r="AC334" t="s">
        <v>427</v>
      </c>
      <c r="AD334" t="s">
        <v>570</v>
      </c>
      <c r="AE334" t="s">
        <v>600</v>
      </c>
      <c r="AF334" t="s">
        <v>492</v>
      </c>
    </row>
    <row r="335" spans="1:32" x14ac:dyDescent="0.25">
      <c r="A335" t="s">
        <v>85</v>
      </c>
      <c r="B335" t="s">
        <v>96</v>
      </c>
      <c r="C335" t="s">
        <v>97</v>
      </c>
      <c r="D335" s="2">
        <v>33260</v>
      </c>
      <c r="F335">
        <v>410</v>
      </c>
      <c r="G335">
        <v>2932</v>
      </c>
      <c r="J335">
        <v>2928</v>
      </c>
      <c r="L335">
        <v>410</v>
      </c>
      <c r="O335">
        <v>1</v>
      </c>
      <c r="R335">
        <v>219</v>
      </c>
      <c r="T335">
        <v>2947</v>
      </c>
      <c r="U335">
        <v>140</v>
      </c>
      <c r="V335">
        <v>1</v>
      </c>
      <c r="AA335" t="s">
        <v>601</v>
      </c>
      <c r="AB335" t="s">
        <v>373</v>
      </c>
      <c r="AC335" t="s">
        <v>493</v>
      </c>
      <c r="AD335" t="s">
        <v>602</v>
      </c>
      <c r="AE335" t="s">
        <v>603</v>
      </c>
      <c r="AF335" t="s">
        <v>369</v>
      </c>
    </row>
    <row r="336" spans="1:32" x14ac:dyDescent="0.25">
      <c r="A336" t="s">
        <v>85</v>
      </c>
      <c r="B336" t="s">
        <v>96</v>
      </c>
      <c r="C336" t="s">
        <v>97</v>
      </c>
      <c r="D336" s="2">
        <v>34091</v>
      </c>
      <c r="E336">
        <v>4</v>
      </c>
      <c r="F336">
        <v>390</v>
      </c>
      <c r="G336">
        <v>2939</v>
      </c>
      <c r="J336">
        <v>2920</v>
      </c>
      <c r="L336">
        <v>427</v>
      </c>
      <c r="O336">
        <v>1</v>
      </c>
      <c r="R336">
        <v>309</v>
      </c>
      <c r="T336">
        <v>2953</v>
      </c>
      <c r="U336">
        <v>142</v>
      </c>
      <c r="V336">
        <v>1</v>
      </c>
      <c r="AA336" t="s">
        <v>604</v>
      </c>
      <c r="AB336" t="s">
        <v>373</v>
      </c>
      <c r="AC336" t="s">
        <v>605</v>
      </c>
      <c r="AD336" t="s">
        <v>606</v>
      </c>
      <c r="AE336" t="s">
        <v>607</v>
      </c>
      <c r="AF336" t="s">
        <v>287</v>
      </c>
    </row>
    <row r="337" spans="1:32" x14ac:dyDescent="0.25">
      <c r="A337" t="s">
        <v>85</v>
      </c>
      <c r="B337" t="s">
        <v>98</v>
      </c>
      <c r="C337" t="s">
        <v>99</v>
      </c>
      <c r="D337" s="2">
        <v>26388</v>
      </c>
      <c r="J337">
        <v>2959</v>
      </c>
      <c r="L337">
        <v>415</v>
      </c>
      <c r="O337">
        <v>1</v>
      </c>
      <c r="R337">
        <v>10</v>
      </c>
      <c r="T337">
        <v>1</v>
      </c>
      <c r="U337">
        <v>143</v>
      </c>
      <c r="V337">
        <v>1</v>
      </c>
      <c r="AA337" t="s">
        <v>608</v>
      </c>
      <c r="AB337" t="s">
        <v>285</v>
      </c>
      <c r="AC337" t="s">
        <v>390</v>
      </c>
      <c r="AD337" t="s">
        <v>387</v>
      </c>
      <c r="AE337" t="s">
        <v>609</v>
      </c>
      <c r="AF337" t="s">
        <v>287</v>
      </c>
    </row>
    <row r="338" spans="1:32" x14ac:dyDescent="0.25">
      <c r="A338" t="s">
        <v>85</v>
      </c>
      <c r="B338" t="s">
        <v>98</v>
      </c>
      <c r="C338" t="s">
        <v>99</v>
      </c>
      <c r="D338" s="2">
        <v>27653</v>
      </c>
      <c r="E338">
        <v>6</v>
      </c>
      <c r="F338">
        <v>410</v>
      </c>
      <c r="G338">
        <v>2919</v>
      </c>
      <c r="J338">
        <v>2919</v>
      </c>
      <c r="L338">
        <v>405</v>
      </c>
      <c r="O338">
        <v>1</v>
      </c>
      <c r="R338">
        <v>366</v>
      </c>
      <c r="T338">
        <v>2941</v>
      </c>
      <c r="U338">
        <v>145</v>
      </c>
      <c r="V338">
        <v>1</v>
      </c>
      <c r="AA338" t="s">
        <v>610</v>
      </c>
      <c r="AB338" t="s">
        <v>291</v>
      </c>
      <c r="AC338" t="s">
        <v>376</v>
      </c>
      <c r="AD338" t="s">
        <v>407</v>
      </c>
      <c r="AE338" t="s">
        <v>611</v>
      </c>
      <c r="AF338" t="s">
        <v>287</v>
      </c>
    </row>
    <row r="339" spans="1:32" x14ac:dyDescent="0.25">
      <c r="A339" t="s">
        <v>85</v>
      </c>
      <c r="B339" t="s">
        <v>98</v>
      </c>
      <c r="C339" t="s">
        <v>99</v>
      </c>
      <c r="D339" s="2">
        <v>29047</v>
      </c>
      <c r="E339">
        <v>3</v>
      </c>
      <c r="F339">
        <v>362</v>
      </c>
      <c r="G339">
        <v>2913</v>
      </c>
      <c r="O339">
        <v>1</v>
      </c>
      <c r="R339">
        <v>10</v>
      </c>
      <c r="T339">
        <v>2935</v>
      </c>
      <c r="U339">
        <v>146</v>
      </c>
      <c r="V339">
        <v>1</v>
      </c>
      <c r="AA339" t="s">
        <v>287</v>
      </c>
      <c r="AB339" t="s">
        <v>287</v>
      </c>
      <c r="AC339" t="s">
        <v>287</v>
      </c>
      <c r="AD339" t="s">
        <v>287</v>
      </c>
      <c r="AE339" t="s">
        <v>287</v>
      </c>
      <c r="AF339" t="s">
        <v>287</v>
      </c>
    </row>
    <row r="340" spans="1:32" x14ac:dyDescent="0.25">
      <c r="A340" t="s">
        <v>85</v>
      </c>
      <c r="B340" t="s">
        <v>98</v>
      </c>
      <c r="C340" t="s">
        <v>99</v>
      </c>
      <c r="D340" s="2">
        <v>29103</v>
      </c>
      <c r="E340">
        <v>3</v>
      </c>
      <c r="F340">
        <v>380</v>
      </c>
      <c r="G340">
        <v>2916</v>
      </c>
      <c r="O340">
        <v>1</v>
      </c>
      <c r="R340">
        <v>10</v>
      </c>
      <c r="T340">
        <v>2938</v>
      </c>
      <c r="U340">
        <v>146</v>
      </c>
      <c r="V340">
        <v>1</v>
      </c>
      <c r="AA340" t="s">
        <v>287</v>
      </c>
      <c r="AB340" t="s">
        <v>287</v>
      </c>
      <c r="AC340" t="s">
        <v>287</v>
      </c>
      <c r="AD340" t="s">
        <v>287</v>
      </c>
      <c r="AE340" t="s">
        <v>287</v>
      </c>
      <c r="AF340" t="s">
        <v>287</v>
      </c>
    </row>
    <row r="341" spans="1:32" x14ac:dyDescent="0.25">
      <c r="A341" t="s">
        <v>85</v>
      </c>
      <c r="B341" t="s">
        <v>98</v>
      </c>
      <c r="C341" t="s">
        <v>99</v>
      </c>
      <c r="D341" s="2">
        <v>29482</v>
      </c>
      <c r="F341">
        <v>420</v>
      </c>
      <c r="G341">
        <v>2957</v>
      </c>
      <c r="J341">
        <v>2843</v>
      </c>
      <c r="L341">
        <v>425</v>
      </c>
      <c r="O341">
        <v>1</v>
      </c>
      <c r="R341">
        <v>79</v>
      </c>
      <c r="T341">
        <v>2969</v>
      </c>
      <c r="U341">
        <v>174</v>
      </c>
      <c r="V341">
        <v>1</v>
      </c>
      <c r="AA341" t="s">
        <v>402</v>
      </c>
      <c r="AB341" t="s">
        <v>386</v>
      </c>
      <c r="AC341" t="s">
        <v>399</v>
      </c>
      <c r="AD341" t="s">
        <v>570</v>
      </c>
      <c r="AE341" t="s">
        <v>612</v>
      </c>
      <c r="AF341" t="s">
        <v>287</v>
      </c>
    </row>
    <row r="342" spans="1:32" x14ac:dyDescent="0.25">
      <c r="A342" t="s">
        <v>85</v>
      </c>
      <c r="B342" t="s">
        <v>98</v>
      </c>
      <c r="C342" t="s">
        <v>99</v>
      </c>
      <c r="D342" s="2">
        <v>32530</v>
      </c>
      <c r="F342">
        <v>450</v>
      </c>
      <c r="G342">
        <v>2948</v>
      </c>
      <c r="J342">
        <v>2885</v>
      </c>
      <c r="L342">
        <v>417</v>
      </c>
      <c r="O342">
        <v>1</v>
      </c>
      <c r="R342">
        <v>93</v>
      </c>
      <c r="T342">
        <v>2960</v>
      </c>
      <c r="U342">
        <v>160</v>
      </c>
      <c r="V342">
        <v>1</v>
      </c>
      <c r="AA342" t="s">
        <v>435</v>
      </c>
      <c r="AB342" t="s">
        <v>373</v>
      </c>
      <c r="AC342" t="s">
        <v>399</v>
      </c>
      <c r="AD342" t="s">
        <v>435</v>
      </c>
      <c r="AE342" t="s">
        <v>613</v>
      </c>
      <c r="AF342" t="s">
        <v>369</v>
      </c>
    </row>
    <row r="343" spans="1:32" x14ac:dyDescent="0.25">
      <c r="A343" t="s">
        <v>85</v>
      </c>
      <c r="B343" t="s">
        <v>98</v>
      </c>
      <c r="C343" t="s">
        <v>99</v>
      </c>
      <c r="D343" s="2">
        <v>33427</v>
      </c>
      <c r="F343">
        <v>360</v>
      </c>
      <c r="G343">
        <v>2923</v>
      </c>
      <c r="O343">
        <v>1</v>
      </c>
      <c r="R343">
        <v>10</v>
      </c>
      <c r="T343">
        <v>2899</v>
      </c>
      <c r="U343">
        <v>148</v>
      </c>
      <c r="V343">
        <v>1</v>
      </c>
      <c r="AA343" t="s">
        <v>287</v>
      </c>
      <c r="AB343" t="s">
        <v>287</v>
      </c>
      <c r="AC343" t="s">
        <v>287</v>
      </c>
      <c r="AD343" t="s">
        <v>287</v>
      </c>
      <c r="AE343" t="s">
        <v>287</v>
      </c>
      <c r="AF343" t="s">
        <v>287</v>
      </c>
    </row>
    <row r="344" spans="1:32" x14ac:dyDescent="0.25">
      <c r="A344" t="s">
        <v>85</v>
      </c>
      <c r="B344" t="s">
        <v>98</v>
      </c>
      <c r="C344" t="s">
        <v>99</v>
      </c>
      <c r="D344" s="2">
        <v>35894</v>
      </c>
      <c r="F344">
        <v>0.37</v>
      </c>
      <c r="G344">
        <v>2898</v>
      </c>
      <c r="J344">
        <v>2865</v>
      </c>
      <c r="L344">
        <v>0.39</v>
      </c>
      <c r="N344">
        <v>10161.1</v>
      </c>
      <c r="O344">
        <v>843363</v>
      </c>
      <c r="P344">
        <v>40</v>
      </c>
      <c r="R344">
        <v>20.28</v>
      </c>
      <c r="T344">
        <v>2905</v>
      </c>
      <c r="U344">
        <v>2905</v>
      </c>
      <c r="V344">
        <v>34.5</v>
      </c>
      <c r="Y344">
        <v>0.71</v>
      </c>
      <c r="AA344" t="s">
        <v>614</v>
      </c>
      <c r="AB344" t="s">
        <v>368</v>
      </c>
      <c r="AC344" t="s">
        <v>369</v>
      </c>
      <c r="AD344" t="s">
        <v>387</v>
      </c>
    </row>
    <row r="345" spans="1:32" x14ac:dyDescent="0.25">
      <c r="A345" t="s">
        <v>85</v>
      </c>
      <c r="B345" t="s">
        <v>98</v>
      </c>
      <c r="C345" t="s">
        <v>99</v>
      </c>
      <c r="D345" s="2">
        <v>37127</v>
      </c>
      <c r="F345">
        <v>0.43</v>
      </c>
      <c r="G345">
        <v>2904</v>
      </c>
      <c r="J345">
        <v>2875</v>
      </c>
      <c r="L345">
        <v>0.41</v>
      </c>
      <c r="N345">
        <v>1739</v>
      </c>
      <c r="O345">
        <v>144335</v>
      </c>
      <c r="P345">
        <v>2.2999999999999998</v>
      </c>
      <c r="R345">
        <v>22.64</v>
      </c>
      <c r="T345">
        <v>2913</v>
      </c>
      <c r="U345">
        <v>144</v>
      </c>
      <c r="V345">
        <v>35.700000000000003</v>
      </c>
      <c r="Y345">
        <v>0.56999999999999995</v>
      </c>
      <c r="AA345" t="s">
        <v>438</v>
      </c>
      <c r="AC345" t="s">
        <v>615</v>
      </c>
      <c r="AD345" t="s">
        <v>616</v>
      </c>
    </row>
    <row r="346" spans="1:32" x14ac:dyDescent="0.25">
      <c r="A346" t="s">
        <v>85</v>
      </c>
      <c r="B346" t="s">
        <v>100</v>
      </c>
      <c r="C346" t="s">
        <v>101</v>
      </c>
      <c r="D346" s="2">
        <v>26280</v>
      </c>
      <c r="F346">
        <v>335</v>
      </c>
      <c r="G346">
        <v>3279</v>
      </c>
      <c r="J346">
        <v>3237</v>
      </c>
      <c r="L346">
        <v>347</v>
      </c>
      <c r="O346">
        <v>1</v>
      </c>
      <c r="R346">
        <v>408</v>
      </c>
      <c r="T346">
        <v>3288</v>
      </c>
      <c r="U346">
        <v>156</v>
      </c>
      <c r="V346">
        <v>1</v>
      </c>
      <c r="AA346" t="s">
        <v>367</v>
      </c>
      <c r="AB346" t="s">
        <v>368</v>
      </c>
      <c r="AC346" t="s">
        <v>369</v>
      </c>
      <c r="AD346" t="s">
        <v>370</v>
      </c>
      <c r="AE346" t="s">
        <v>371</v>
      </c>
      <c r="AF346" t="s">
        <v>287</v>
      </c>
    </row>
    <row r="347" spans="1:32" x14ac:dyDescent="0.25">
      <c r="A347" t="s">
        <v>85</v>
      </c>
      <c r="B347" t="s">
        <v>100</v>
      </c>
      <c r="C347" t="s">
        <v>101</v>
      </c>
      <c r="D347" s="2">
        <v>26387</v>
      </c>
      <c r="F347">
        <v>330</v>
      </c>
      <c r="G347">
        <v>3285</v>
      </c>
      <c r="J347">
        <v>3209</v>
      </c>
      <c r="L347">
        <v>345</v>
      </c>
      <c r="O347">
        <v>1</v>
      </c>
      <c r="R347">
        <v>202</v>
      </c>
      <c r="T347">
        <v>3294</v>
      </c>
      <c r="U347">
        <v>150</v>
      </c>
      <c r="V347">
        <v>1</v>
      </c>
      <c r="AA347" t="s">
        <v>372</v>
      </c>
      <c r="AB347" t="s">
        <v>373</v>
      </c>
      <c r="AC347" t="s">
        <v>369</v>
      </c>
      <c r="AD347" t="s">
        <v>374</v>
      </c>
      <c r="AE347" t="s">
        <v>371</v>
      </c>
      <c r="AF347" t="s">
        <v>287</v>
      </c>
    </row>
    <row r="348" spans="1:32" x14ac:dyDescent="0.25">
      <c r="A348" t="s">
        <v>85</v>
      </c>
      <c r="B348" t="s">
        <v>100</v>
      </c>
      <c r="C348" t="s">
        <v>101</v>
      </c>
      <c r="D348" s="2">
        <v>26791</v>
      </c>
      <c r="E348">
        <v>5</v>
      </c>
      <c r="F348">
        <v>285</v>
      </c>
      <c r="G348">
        <v>3267</v>
      </c>
      <c r="J348">
        <v>3086</v>
      </c>
      <c r="L348">
        <v>357</v>
      </c>
      <c r="O348">
        <v>1</v>
      </c>
      <c r="R348">
        <v>167</v>
      </c>
      <c r="T348">
        <v>3276</v>
      </c>
      <c r="U348">
        <v>156</v>
      </c>
      <c r="V348">
        <v>1</v>
      </c>
      <c r="AA348" t="s">
        <v>375</v>
      </c>
      <c r="AB348" t="s">
        <v>376</v>
      </c>
      <c r="AC348" t="s">
        <v>369</v>
      </c>
      <c r="AD348" t="s">
        <v>377</v>
      </c>
      <c r="AE348" t="s">
        <v>378</v>
      </c>
      <c r="AF348" t="s">
        <v>287</v>
      </c>
    </row>
    <row r="349" spans="1:32" x14ac:dyDescent="0.25">
      <c r="A349" t="s">
        <v>85</v>
      </c>
      <c r="B349" t="s">
        <v>100</v>
      </c>
      <c r="C349" t="s">
        <v>101</v>
      </c>
      <c r="D349" s="2">
        <v>27585</v>
      </c>
      <c r="E349">
        <v>6</v>
      </c>
      <c r="F349">
        <v>425</v>
      </c>
      <c r="G349">
        <v>3245</v>
      </c>
      <c r="J349">
        <v>3062</v>
      </c>
      <c r="L349">
        <v>363</v>
      </c>
      <c r="O349">
        <v>1</v>
      </c>
      <c r="R349">
        <v>125</v>
      </c>
      <c r="T349">
        <v>3254</v>
      </c>
      <c r="U349">
        <v>158</v>
      </c>
      <c r="V349">
        <v>1</v>
      </c>
      <c r="AA349" t="s">
        <v>385</v>
      </c>
      <c r="AB349" t="s">
        <v>386</v>
      </c>
      <c r="AC349" t="s">
        <v>223</v>
      </c>
      <c r="AD349" t="s">
        <v>387</v>
      </c>
      <c r="AE349" t="s">
        <v>388</v>
      </c>
      <c r="AF349" t="s">
        <v>287</v>
      </c>
    </row>
    <row r="350" spans="1:32" x14ac:dyDescent="0.25">
      <c r="A350" t="s">
        <v>85</v>
      </c>
      <c r="B350" t="s">
        <v>100</v>
      </c>
      <c r="C350" t="s">
        <v>101</v>
      </c>
      <c r="D350" s="2">
        <v>27742</v>
      </c>
      <c r="E350">
        <v>6</v>
      </c>
      <c r="F350">
        <v>425</v>
      </c>
      <c r="G350">
        <v>3223</v>
      </c>
      <c r="J350">
        <v>3134</v>
      </c>
      <c r="L350">
        <v>355</v>
      </c>
      <c r="O350">
        <v>1</v>
      </c>
      <c r="R350">
        <v>135</v>
      </c>
      <c r="T350">
        <v>3232</v>
      </c>
      <c r="U350">
        <v>1</v>
      </c>
      <c r="V350">
        <v>1</v>
      </c>
      <c r="AA350" t="s">
        <v>389</v>
      </c>
      <c r="AB350" t="s">
        <v>373</v>
      </c>
      <c r="AC350" t="s">
        <v>390</v>
      </c>
      <c r="AD350" t="s">
        <v>387</v>
      </c>
      <c r="AE350" t="s">
        <v>391</v>
      </c>
      <c r="AF350" t="s">
        <v>287</v>
      </c>
    </row>
    <row r="351" spans="1:32" x14ac:dyDescent="0.25">
      <c r="A351" t="s">
        <v>85</v>
      </c>
      <c r="B351" t="s">
        <v>100</v>
      </c>
      <c r="C351" t="s">
        <v>101</v>
      </c>
      <c r="D351" s="2">
        <v>27965</v>
      </c>
      <c r="E351">
        <v>6</v>
      </c>
      <c r="F351">
        <v>420</v>
      </c>
      <c r="G351">
        <v>3239</v>
      </c>
      <c r="J351">
        <v>3058</v>
      </c>
      <c r="L351">
        <v>367</v>
      </c>
      <c r="O351">
        <v>1</v>
      </c>
      <c r="R351">
        <v>120</v>
      </c>
      <c r="T351">
        <v>3248</v>
      </c>
      <c r="U351">
        <v>158</v>
      </c>
      <c r="V351">
        <v>1</v>
      </c>
      <c r="AA351" t="s">
        <v>392</v>
      </c>
      <c r="AB351" t="s">
        <v>386</v>
      </c>
      <c r="AC351" t="s">
        <v>287</v>
      </c>
      <c r="AD351" t="s">
        <v>393</v>
      </c>
      <c r="AE351" t="s">
        <v>394</v>
      </c>
      <c r="AF351" t="s">
        <v>287</v>
      </c>
    </row>
    <row r="352" spans="1:32" x14ac:dyDescent="0.25">
      <c r="A352" t="s">
        <v>85</v>
      </c>
      <c r="B352" t="s">
        <v>100</v>
      </c>
      <c r="C352" t="s">
        <v>101</v>
      </c>
      <c r="D352" s="2">
        <v>28252</v>
      </c>
      <c r="E352">
        <v>6</v>
      </c>
      <c r="F352">
        <v>430</v>
      </c>
      <c r="G352">
        <v>3200</v>
      </c>
      <c r="J352">
        <v>3041</v>
      </c>
      <c r="L352">
        <v>382</v>
      </c>
      <c r="O352">
        <v>1</v>
      </c>
      <c r="R352">
        <v>208</v>
      </c>
      <c r="T352">
        <v>3209</v>
      </c>
      <c r="U352">
        <v>158</v>
      </c>
      <c r="V352">
        <v>1</v>
      </c>
      <c r="AA352" t="s">
        <v>395</v>
      </c>
      <c r="AB352" t="s">
        <v>396</v>
      </c>
      <c r="AC352" t="s">
        <v>376</v>
      </c>
      <c r="AD352" t="s">
        <v>387</v>
      </c>
      <c r="AE352" t="s">
        <v>397</v>
      </c>
      <c r="AF352" t="s">
        <v>287</v>
      </c>
    </row>
    <row r="353" spans="1:32" x14ac:dyDescent="0.25">
      <c r="A353" t="s">
        <v>85</v>
      </c>
      <c r="B353" t="s">
        <v>100</v>
      </c>
      <c r="C353" t="s">
        <v>101</v>
      </c>
      <c r="D353" s="2">
        <v>29101</v>
      </c>
      <c r="E353">
        <v>6</v>
      </c>
      <c r="F353">
        <v>430</v>
      </c>
      <c r="G353">
        <v>3267</v>
      </c>
      <c r="J353">
        <v>3103</v>
      </c>
      <c r="L353">
        <v>380</v>
      </c>
      <c r="O353">
        <v>1</v>
      </c>
      <c r="R353">
        <v>66</v>
      </c>
      <c r="T353">
        <v>3276</v>
      </c>
      <c r="U353">
        <v>156</v>
      </c>
      <c r="V353">
        <v>1</v>
      </c>
      <c r="AA353" t="s">
        <v>379</v>
      </c>
      <c r="AB353" t="s">
        <v>386</v>
      </c>
      <c r="AC353" t="s">
        <v>399</v>
      </c>
      <c r="AD353" t="s">
        <v>400</v>
      </c>
      <c r="AE353" t="s">
        <v>412</v>
      </c>
      <c r="AF353" t="s">
        <v>287</v>
      </c>
    </row>
    <row r="354" spans="1:32" x14ac:dyDescent="0.25">
      <c r="A354" t="s">
        <v>85</v>
      </c>
      <c r="B354" t="s">
        <v>100</v>
      </c>
      <c r="C354" t="s">
        <v>101</v>
      </c>
      <c r="D354" s="2">
        <v>29369</v>
      </c>
      <c r="E354">
        <v>2</v>
      </c>
      <c r="F354">
        <v>445</v>
      </c>
      <c r="G354">
        <v>3280</v>
      </c>
      <c r="J354">
        <v>3198</v>
      </c>
      <c r="L354">
        <v>392</v>
      </c>
      <c r="O354">
        <v>1</v>
      </c>
      <c r="R354">
        <v>132</v>
      </c>
      <c r="T354">
        <v>3289</v>
      </c>
      <c r="U354">
        <v>154</v>
      </c>
      <c r="V354">
        <v>1</v>
      </c>
      <c r="AA354" t="s">
        <v>413</v>
      </c>
      <c r="AB354" t="s">
        <v>414</v>
      </c>
      <c r="AC354" t="s">
        <v>415</v>
      </c>
      <c r="AD354" t="s">
        <v>400</v>
      </c>
      <c r="AE354" t="s">
        <v>416</v>
      </c>
      <c r="AF354" t="s">
        <v>287</v>
      </c>
    </row>
    <row r="355" spans="1:32" x14ac:dyDescent="0.25">
      <c r="A355" t="s">
        <v>85</v>
      </c>
      <c r="B355" t="s">
        <v>100</v>
      </c>
      <c r="C355" t="s">
        <v>101</v>
      </c>
      <c r="D355" s="2">
        <v>29972</v>
      </c>
      <c r="E355">
        <v>2</v>
      </c>
      <c r="F355">
        <v>425</v>
      </c>
      <c r="G355">
        <v>3290</v>
      </c>
      <c r="J355">
        <v>3109</v>
      </c>
      <c r="L355">
        <v>335</v>
      </c>
      <c r="O355">
        <v>1</v>
      </c>
      <c r="R355">
        <v>10</v>
      </c>
      <c r="T355">
        <v>3299</v>
      </c>
      <c r="U355">
        <v>158</v>
      </c>
      <c r="V355">
        <v>1</v>
      </c>
      <c r="AA355" t="s">
        <v>287</v>
      </c>
      <c r="AB355" t="s">
        <v>287</v>
      </c>
      <c r="AC355" t="s">
        <v>287</v>
      </c>
      <c r="AD355" t="s">
        <v>287</v>
      </c>
      <c r="AE355" t="s">
        <v>421</v>
      </c>
      <c r="AF355" t="s">
        <v>422</v>
      </c>
    </row>
    <row r="356" spans="1:32" x14ac:dyDescent="0.25">
      <c r="A356" t="s">
        <v>85</v>
      </c>
      <c r="B356" t="s">
        <v>100</v>
      </c>
      <c r="C356" t="s">
        <v>101</v>
      </c>
      <c r="D356" s="2">
        <v>30146</v>
      </c>
      <c r="F356">
        <v>420</v>
      </c>
      <c r="G356">
        <v>3278</v>
      </c>
      <c r="J356">
        <v>3136</v>
      </c>
      <c r="L356">
        <v>392</v>
      </c>
      <c r="O356">
        <v>1</v>
      </c>
      <c r="R356">
        <v>60</v>
      </c>
      <c r="T356">
        <v>3287</v>
      </c>
      <c r="U356">
        <v>150</v>
      </c>
      <c r="V356">
        <v>1</v>
      </c>
      <c r="AA356" t="s">
        <v>423</v>
      </c>
      <c r="AB356" t="s">
        <v>296</v>
      </c>
      <c r="AC356" t="s">
        <v>424</v>
      </c>
      <c r="AD356" t="s">
        <v>409</v>
      </c>
      <c r="AE356" t="s">
        <v>425</v>
      </c>
      <c r="AF356" t="s">
        <v>426</v>
      </c>
    </row>
    <row r="357" spans="1:32" x14ac:dyDescent="0.25">
      <c r="A357" t="s">
        <v>85</v>
      </c>
      <c r="B357" t="s">
        <v>100</v>
      </c>
      <c r="C357" t="s">
        <v>101</v>
      </c>
      <c r="D357" s="2">
        <v>30743</v>
      </c>
      <c r="F357">
        <v>430</v>
      </c>
      <c r="G357">
        <v>3312</v>
      </c>
      <c r="O357">
        <v>1</v>
      </c>
      <c r="R357">
        <v>10</v>
      </c>
      <c r="T357">
        <v>3321</v>
      </c>
      <c r="U357">
        <v>154</v>
      </c>
      <c r="V357">
        <v>1</v>
      </c>
      <c r="AA357" t="s">
        <v>287</v>
      </c>
      <c r="AB357" t="s">
        <v>287</v>
      </c>
      <c r="AC357" t="s">
        <v>287</v>
      </c>
      <c r="AD357" t="s">
        <v>287</v>
      </c>
      <c r="AE357" t="s">
        <v>287</v>
      </c>
      <c r="AF357" t="s">
        <v>287</v>
      </c>
    </row>
    <row r="358" spans="1:32" x14ac:dyDescent="0.25">
      <c r="A358" t="s">
        <v>85</v>
      </c>
      <c r="B358" t="s">
        <v>100</v>
      </c>
      <c r="C358" t="s">
        <v>101</v>
      </c>
      <c r="D358" s="2">
        <v>31795</v>
      </c>
      <c r="F358">
        <v>420</v>
      </c>
      <c r="G358">
        <v>3281</v>
      </c>
      <c r="J358">
        <v>3137</v>
      </c>
      <c r="L358">
        <v>367</v>
      </c>
      <c r="O358">
        <v>1</v>
      </c>
      <c r="R358">
        <v>96</v>
      </c>
      <c r="T358">
        <v>3290</v>
      </c>
      <c r="U358">
        <v>154</v>
      </c>
      <c r="V358">
        <v>1</v>
      </c>
      <c r="AA358" t="s">
        <v>433</v>
      </c>
      <c r="AB358" t="s">
        <v>296</v>
      </c>
      <c r="AC358" t="s">
        <v>396</v>
      </c>
      <c r="AD358" t="s">
        <v>381</v>
      </c>
      <c r="AE358" t="s">
        <v>434</v>
      </c>
      <c r="AF358" t="s">
        <v>435</v>
      </c>
    </row>
    <row r="359" spans="1:32" x14ac:dyDescent="0.25">
      <c r="A359" t="s">
        <v>85</v>
      </c>
      <c r="B359" t="s">
        <v>100</v>
      </c>
      <c r="C359" t="s">
        <v>101</v>
      </c>
      <c r="D359" s="2">
        <v>32517</v>
      </c>
      <c r="E359">
        <v>2</v>
      </c>
      <c r="F359">
        <v>445</v>
      </c>
      <c r="G359">
        <v>3286</v>
      </c>
      <c r="J359">
        <v>3132</v>
      </c>
      <c r="L359">
        <v>383</v>
      </c>
      <c r="O359">
        <v>1</v>
      </c>
      <c r="R359">
        <v>104</v>
      </c>
      <c r="T359">
        <v>3295</v>
      </c>
      <c r="U359">
        <v>156</v>
      </c>
      <c r="V359">
        <v>1</v>
      </c>
      <c r="AA359" t="s">
        <v>439</v>
      </c>
      <c r="AB359" t="s">
        <v>296</v>
      </c>
      <c r="AC359" t="s">
        <v>427</v>
      </c>
      <c r="AD359" t="s">
        <v>387</v>
      </c>
      <c r="AE359" t="s">
        <v>440</v>
      </c>
      <c r="AF359" t="s">
        <v>387</v>
      </c>
    </row>
    <row r="360" spans="1:32" x14ac:dyDescent="0.25">
      <c r="A360" t="s">
        <v>85</v>
      </c>
      <c r="B360" t="s">
        <v>100</v>
      </c>
      <c r="C360" t="s">
        <v>101</v>
      </c>
      <c r="D360" s="2">
        <v>32891</v>
      </c>
      <c r="E360">
        <v>4</v>
      </c>
      <c r="F360">
        <v>395</v>
      </c>
      <c r="G360">
        <v>3285</v>
      </c>
      <c r="J360">
        <v>3226</v>
      </c>
      <c r="L360">
        <v>388</v>
      </c>
      <c r="O360">
        <v>1</v>
      </c>
      <c r="R360">
        <v>283</v>
      </c>
      <c r="T360">
        <v>3294</v>
      </c>
      <c r="U360">
        <v>160</v>
      </c>
      <c r="V360">
        <v>1</v>
      </c>
      <c r="AA360" t="s">
        <v>444</v>
      </c>
      <c r="AB360" t="s">
        <v>376</v>
      </c>
      <c r="AC360" t="s">
        <v>427</v>
      </c>
      <c r="AD360" t="s">
        <v>445</v>
      </c>
      <c r="AE360" t="s">
        <v>446</v>
      </c>
      <c r="AF360" t="s">
        <v>287</v>
      </c>
    </row>
    <row r="361" spans="1:32" x14ac:dyDescent="0.25">
      <c r="A361" t="s">
        <v>85</v>
      </c>
      <c r="B361" t="s">
        <v>100</v>
      </c>
      <c r="C361" t="s">
        <v>101</v>
      </c>
      <c r="D361" s="2">
        <v>34939</v>
      </c>
      <c r="G361">
        <v>3277</v>
      </c>
      <c r="J361">
        <v>3238</v>
      </c>
      <c r="O361">
        <v>1</v>
      </c>
      <c r="R361">
        <v>125</v>
      </c>
      <c r="T361">
        <v>3282</v>
      </c>
      <c r="U361">
        <v>154</v>
      </c>
      <c r="V361">
        <v>1</v>
      </c>
      <c r="AA361" t="s">
        <v>461</v>
      </c>
      <c r="AB361" t="s">
        <v>287</v>
      </c>
      <c r="AC361" t="s">
        <v>287</v>
      </c>
      <c r="AD361" t="s">
        <v>287</v>
      </c>
      <c r="AE361" t="s">
        <v>287</v>
      </c>
      <c r="AF361" t="s">
        <v>287</v>
      </c>
    </row>
    <row r="362" spans="1:32" x14ac:dyDescent="0.25">
      <c r="A362" t="s">
        <v>85</v>
      </c>
      <c r="B362" t="s">
        <v>102</v>
      </c>
      <c r="C362" t="s">
        <v>103</v>
      </c>
      <c r="D362" s="2">
        <v>35340</v>
      </c>
      <c r="F362">
        <v>0.43</v>
      </c>
      <c r="G362">
        <v>2924</v>
      </c>
      <c r="J362">
        <v>2791</v>
      </c>
      <c r="L362">
        <v>0.43</v>
      </c>
      <c r="N362">
        <v>5750</v>
      </c>
      <c r="O362">
        <v>454250</v>
      </c>
      <c r="P362">
        <v>20.3</v>
      </c>
      <c r="R362">
        <v>8.36</v>
      </c>
      <c r="T362">
        <v>2935</v>
      </c>
      <c r="U362">
        <v>2869</v>
      </c>
      <c r="V362">
        <v>69</v>
      </c>
      <c r="Y362">
        <v>0.37</v>
      </c>
      <c r="AA362" t="s">
        <v>465</v>
      </c>
      <c r="AB362" t="s">
        <v>287</v>
      </c>
      <c r="AC362" t="s">
        <v>466</v>
      </c>
      <c r="AD362" t="s">
        <v>467</v>
      </c>
      <c r="AE362" t="s">
        <v>287</v>
      </c>
      <c r="AF362" t="s">
        <v>468</v>
      </c>
    </row>
    <row r="363" spans="1:32" x14ac:dyDescent="0.25">
      <c r="A363" t="s">
        <v>15</v>
      </c>
      <c r="B363" t="s">
        <v>617</v>
      </c>
      <c r="C363" t="s">
        <v>17</v>
      </c>
      <c r="D363" s="2">
        <v>28672</v>
      </c>
      <c r="G363">
        <v>5131</v>
      </c>
    </row>
    <row r="364" spans="1:32" x14ac:dyDescent="0.25">
      <c r="A364" t="s">
        <v>15</v>
      </c>
      <c r="B364" t="s">
        <v>212</v>
      </c>
      <c r="C364" t="s">
        <v>20</v>
      </c>
      <c r="D364" s="2">
        <v>28672</v>
      </c>
      <c r="G364">
        <v>5140</v>
      </c>
    </row>
    <row r="365" spans="1:32" x14ac:dyDescent="0.25">
      <c r="A365" t="s">
        <v>15</v>
      </c>
      <c r="B365" t="s">
        <v>617</v>
      </c>
      <c r="C365" t="s">
        <v>17</v>
      </c>
      <c r="D365" s="2">
        <v>28744</v>
      </c>
      <c r="G365">
        <v>5130</v>
      </c>
    </row>
    <row r="366" spans="1:32" x14ac:dyDescent="0.25">
      <c r="A366" t="s">
        <v>15</v>
      </c>
      <c r="B366" t="s">
        <v>212</v>
      </c>
      <c r="C366" t="s">
        <v>20</v>
      </c>
      <c r="D366" s="2">
        <v>28745</v>
      </c>
      <c r="G366">
        <v>5148</v>
      </c>
    </row>
    <row r="367" spans="1:32" x14ac:dyDescent="0.25">
      <c r="A367" t="s">
        <v>15</v>
      </c>
      <c r="B367" t="s">
        <v>617</v>
      </c>
      <c r="C367" t="s">
        <v>17</v>
      </c>
      <c r="D367" s="2">
        <v>28793</v>
      </c>
      <c r="G367">
        <v>5140</v>
      </c>
    </row>
    <row r="368" spans="1:32" x14ac:dyDescent="0.25">
      <c r="A368" t="s">
        <v>15</v>
      </c>
      <c r="B368" t="s">
        <v>212</v>
      </c>
      <c r="C368" t="s">
        <v>20</v>
      </c>
      <c r="D368" s="2">
        <v>28794</v>
      </c>
      <c r="G368">
        <v>5153</v>
      </c>
    </row>
    <row r="369" spans="1:7" x14ac:dyDescent="0.25">
      <c r="A369" t="s">
        <v>15</v>
      </c>
      <c r="B369" t="s">
        <v>212</v>
      </c>
      <c r="C369" t="s">
        <v>20</v>
      </c>
      <c r="D369" s="2">
        <v>28811</v>
      </c>
      <c r="G369">
        <v>5131</v>
      </c>
    </row>
    <row r="370" spans="1:7" x14ac:dyDescent="0.25">
      <c r="A370" t="s">
        <v>15</v>
      </c>
      <c r="B370" t="s">
        <v>617</v>
      </c>
      <c r="C370" t="s">
        <v>17</v>
      </c>
      <c r="D370" s="2">
        <v>28818</v>
      </c>
      <c r="G370">
        <v>5121</v>
      </c>
    </row>
    <row r="371" spans="1:7" x14ac:dyDescent="0.25">
      <c r="A371" t="s">
        <v>15</v>
      </c>
      <c r="B371" t="s">
        <v>617</v>
      </c>
      <c r="C371" t="s">
        <v>17</v>
      </c>
      <c r="D371" s="2">
        <v>28832</v>
      </c>
      <c r="G371">
        <v>5129</v>
      </c>
    </row>
    <row r="372" spans="1:7" x14ac:dyDescent="0.25">
      <c r="A372" t="s">
        <v>15</v>
      </c>
      <c r="B372" t="s">
        <v>212</v>
      </c>
      <c r="C372" t="s">
        <v>20</v>
      </c>
      <c r="D372" s="2">
        <v>28832</v>
      </c>
      <c r="G372">
        <v>5156</v>
      </c>
    </row>
    <row r="373" spans="1:7" x14ac:dyDescent="0.25">
      <c r="A373" t="s">
        <v>15</v>
      </c>
      <c r="B373" t="s">
        <v>617</v>
      </c>
      <c r="C373" t="s">
        <v>17</v>
      </c>
      <c r="D373" s="2">
        <v>29109</v>
      </c>
      <c r="G373">
        <v>5130</v>
      </c>
    </row>
    <row r="374" spans="1:7" x14ac:dyDescent="0.25">
      <c r="A374" t="s">
        <v>15</v>
      </c>
      <c r="B374" t="s">
        <v>617</v>
      </c>
      <c r="C374" t="s">
        <v>17</v>
      </c>
      <c r="D374" s="2">
        <v>29146</v>
      </c>
      <c r="G374">
        <v>5131</v>
      </c>
    </row>
    <row r="375" spans="1:7" x14ac:dyDescent="0.25">
      <c r="A375" t="s">
        <v>15</v>
      </c>
      <c r="B375" t="s">
        <v>212</v>
      </c>
      <c r="C375" t="s">
        <v>20</v>
      </c>
      <c r="D375" s="2">
        <v>29146</v>
      </c>
      <c r="G375">
        <v>5031</v>
      </c>
    </row>
    <row r="376" spans="1:7" x14ac:dyDescent="0.25">
      <c r="A376" t="s">
        <v>15</v>
      </c>
      <c r="B376" t="s">
        <v>618</v>
      </c>
      <c r="C376" t="s">
        <v>30</v>
      </c>
      <c r="D376" s="2">
        <v>29571</v>
      </c>
      <c r="G376">
        <v>4435</v>
      </c>
    </row>
    <row r="377" spans="1:7" x14ac:dyDescent="0.25">
      <c r="A377" t="s">
        <v>15</v>
      </c>
      <c r="B377" t="s">
        <v>619</v>
      </c>
      <c r="C377" t="s">
        <v>24</v>
      </c>
      <c r="D377" s="2">
        <v>29572</v>
      </c>
      <c r="G377">
        <v>4929</v>
      </c>
    </row>
    <row r="378" spans="1:7" x14ac:dyDescent="0.25">
      <c r="A378" t="s">
        <v>15</v>
      </c>
      <c r="B378" t="s">
        <v>620</v>
      </c>
      <c r="C378" t="s">
        <v>28</v>
      </c>
      <c r="D378" s="2">
        <v>29575</v>
      </c>
      <c r="G378">
        <v>4774</v>
      </c>
    </row>
    <row r="379" spans="1:7" x14ac:dyDescent="0.25">
      <c r="A379" t="s">
        <v>15</v>
      </c>
      <c r="B379" t="s">
        <v>617</v>
      </c>
      <c r="C379" t="s">
        <v>17</v>
      </c>
      <c r="D379" s="2">
        <v>29853</v>
      </c>
      <c r="G379">
        <v>5044</v>
      </c>
    </row>
    <row r="380" spans="1:7" x14ac:dyDescent="0.25">
      <c r="A380" t="s">
        <v>15</v>
      </c>
      <c r="B380" t="s">
        <v>212</v>
      </c>
      <c r="C380" t="s">
        <v>20</v>
      </c>
      <c r="D380" s="2">
        <v>29854</v>
      </c>
      <c r="G380">
        <v>4897</v>
      </c>
    </row>
    <row r="381" spans="1:7" x14ac:dyDescent="0.25">
      <c r="A381" t="s">
        <v>15</v>
      </c>
      <c r="B381" t="s">
        <v>619</v>
      </c>
      <c r="C381" t="s">
        <v>24</v>
      </c>
      <c r="D381" s="2">
        <v>29857</v>
      </c>
      <c r="G381">
        <v>4911</v>
      </c>
    </row>
    <row r="382" spans="1:7" x14ac:dyDescent="0.25">
      <c r="A382" t="s">
        <v>15</v>
      </c>
      <c r="B382" t="s">
        <v>620</v>
      </c>
      <c r="C382" t="s">
        <v>28</v>
      </c>
      <c r="D382" s="2">
        <v>29857</v>
      </c>
      <c r="G382">
        <v>4969</v>
      </c>
    </row>
    <row r="383" spans="1:7" x14ac:dyDescent="0.25">
      <c r="A383" t="s">
        <v>15</v>
      </c>
      <c r="B383" t="s">
        <v>618</v>
      </c>
      <c r="C383" t="s">
        <v>30</v>
      </c>
      <c r="D383" s="2">
        <v>29858</v>
      </c>
      <c r="G383">
        <v>4446</v>
      </c>
    </row>
    <row r="384" spans="1:7" x14ac:dyDescent="0.25">
      <c r="A384" t="s">
        <v>15</v>
      </c>
      <c r="B384" t="s">
        <v>617</v>
      </c>
      <c r="C384" t="s">
        <v>17</v>
      </c>
      <c r="D384" s="2">
        <v>30286</v>
      </c>
      <c r="G384">
        <v>4970</v>
      </c>
    </row>
    <row r="385" spans="1:7" x14ac:dyDescent="0.25">
      <c r="A385" t="s">
        <v>15</v>
      </c>
      <c r="B385" t="s">
        <v>212</v>
      </c>
      <c r="C385" t="s">
        <v>20</v>
      </c>
      <c r="D385" s="2">
        <v>30286</v>
      </c>
      <c r="G385">
        <v>4756</v>
      </c>
    </row>
    <row r="386" spans="1:7" x14ac:dyDescent="0.25">
      <c r="A386" t="s">
        <v>15</v>
      </c>
      <c r="B386" t="s">
        <v>620</v>
      </c>
      <c r="C386" t="s">
        <v>28</v>
      </c>
      <c r="D386" s="2">
        <v>30287</v>
      </c>
      <c r="G386">
        <v>4655</v>
      </c>
    </row>
    <row r="387" spans="1:7" x14ac:dyDescent="0.25">
      <c r="A387" t="s">
        <v>15</v>
      </c>
      <c r="B387" t="s">
        <v>617</v>
      </c>
      <c r="C387" t="s">
        <v>17</v>
      </c>
      <c r="D387" s="2">
        <v>30572</v>
      </c>
      <c r="G387">
        <v>4970</v>
      </c>
    </row>
    <row r="388" spans="1:7" x14ac:dyDescent="0.25">
      <c r="A388" t="s">
        <v>15</v>
      </c>
      <c r="B388" t="s">
        <v>212</v>
      </c>
      <c r="C388" t="s">
        <v>20</v>
      </c>
      <c r="D388" s="2">
        <v>30572</v>
      </c>
      <c r="G388">
        <v>4717</v>
      </c>
    </row>
    <row r="389" spans="1:7" x14ac:dyDescent="0.25">
      <c r="A389" t="s">
        <v>15</v>
      </c>
      <c r="B389" t="s">
        <v>618</v>
      </c>
      <c r="C389" t="s">
        <v>30</v>
      </c>
      <c r="D389" s="2">
        <v>31075</v>
      </c>
      <c r="G389">
        <v>4400</v>
      </c>
    </row>
    <row r="390" spans="1:7" x14ac:dyDescent="0.25">
      <c r="A390" t="s">
        <v>15</v>
      </c>
      <c r="B390" t="s">
        <v>212</v>
      </c>
      <c r="C390" t="s">
        <v>20</v>
      </c>
      <c r="D390" s="2">
        <v>31075</v>
      </c>
      <c r="G390">
        <v>4611</v>
      </c>
    </row>
    <row r="391" spans="1:7" x14ac:dyDescent="0.25">
      <c r="A391" t="s">
        <v>15</v>
      </c>
      <c r="B391" t="s">
        <v>618</v>
      </c>
      <c r="C391" t="s">
        <v>30</v>
      </c>
      <c r="D391" s="2">
        <v>31076</v>
      </c>
      <c r="G391">
        <v>4402</v>
      </c>
    </row>
    <row r="392" spans="1:7" x14ac:dyDescent="0.25">
      <c r="A392" t="s">
        <v>15</v>
      </c>
      <c r="B392" t="s">
        <v>617</v>
      </c>
      <c r="C392" t="s">
        <v>17</v>
      </c>
      <c r="D392" s="2">
        <v>31447</v>
      </c>
      <c r="G392">
        <v>4953</v>
      </c>
    </row>
    <row r="393" spans="1:7" x14ac:dyDescent="0.25">
      <c r="A393" t="s">
        <v>15</v>
      </c>
      <c r="B393" t="s">
        <v>212</v>
      </c>
      <c r="C393" t="s">
        <v>20</v>
      </c>
      <c r="D393" s="2">
        <v>31448</v>
      </c>
      <c r="G393">
        <v>4606</v>
      </c>
    </row>
    <row r="394" spans="1:7" x14ac:dyDescent="0.25">
      <c r="A394" t="s">
        <v>15</v>
      </c>
      <c r="B394" t="s">
        <v>212</v>
      </c>
      <c r="C394" t="s">
        <v>20</v>
      </c>
      <c r="D394" s="2">
        <v>31621</v>
      </c>
      <c r="G394">
        <v>4572</v>
      </c>
    </row>
    <row r="395" spans="1:7" x14ac:dyDescent="0.25">
      <c r="A395" t="s">
        <v>15</v>
      </c>
      <c r="B395" t="s">
        <v>617</v>
      </c>
      <c r="C395" t="s">
        <v>17</v>
      </c>
      <c r="D395" s="2">
        <v>31621</v>
      </c>
      <c r="G395">
        <v>4924</v>
      </c>
    </row>
    <row r="396" spans="1:7" x14ac:dyDescent="0.25">
      <c r="A396" t="s">
        <v>15</v>
      </c>
      <c r="B396" t="s">
        <v>618</v>
      </c>
      <c r="C396" t="s">
        <v>30</v>
      </c>
      <c r="D396" s="2">
        <v>31643</v>
      </c>
      <c r="G396">
        <v>4395</v>
      </c>
    </row>
    <row r="397" spans="1:7" x14ac:dyDescent="0.25">
      <c r="A397" t="s">
        <v>15</v>
      </c>
      <c r="B397" t="s">
        <v>269</v>
      </c>
      <c r="C397" t="s">
        <v>32</v>
      </c>
      <c r="D397" s="2">
        <v>31668</v>
      </c>
      <c r="G397">
        <v>4257</v>
      </c>
    </row>
    <row r="398" spans="1:7" x14ac:dyDescent="0.25">
      <c r="A398" t="s">
        <v>15</v>
      </c>
      <c r="B398" t="s">
        <v>212</v>
      </c>
      <c r="C398" t="s">
        <v>20</v>
      </c>
      <c r="D398" s="2">
        <v>31940</v>
      </c>
      <c r="G398">
        <v>4556</v>
      </c>
    </row>
    <row r="399" spans="1:7" x14ac:dyDescent="0.25">
      <c r="A399" t="s">
        <v>15</v>
      </c>
      <c r="B399" t="s">
        <v>269</v>
      </c>
      <c r="C399" t="s">
        <v>32</v>
      </c>
      <c r="D399" s="2">
        <v>31940</v>
      </c>
      <c r="G399">
        <v>4274</v>
      </c>
    </row>
    <row r="400" spans="1:7" x14ac:dyDescent="0.25">
      <c r="A400" t="s">
        <v>15</v>
      </c>
      <c r="B400" t="s">
        <v>618</v>
      </c>
      <c r="C400" t="s">
        <v>30</v>
      </c>
      <c r="D400" s="2">
        <v>31958</v>
      </c>
      <c r="G400">
        <v>4403</v>
      </c>
    </row>
    <row r="401" spans="1:7" x14ac:dyDescent="0.25">
      <c r="A401" t="s">
        <v>15</v>
      </c>
      <c r="B401" t="s">
        <v>617</v>
      </c>
      <c r="C401" t="s">
        <v>17</v>
      </c>
      <c r="D401" s="2">
        <v>31960</v>
      </c>
      <c r="G401">
        <v>4918</v>
      </c>
    </row>
    <row r="402" spans="1:7" x14ac:dyDescent="0.25">
      <c r="A402" t="s">
        <v>15</v>
      </c>
      <c r="B402" t="s">
        <v>212</v>
      </c>
      <c r="C402" t="s">
        <v>20</v>
      </c>
      <c r="D402" s="2">
        <v>32087</v>
      </c>
      <c r="G402">
        <v>4556</v>
      </c>
    </row>
    <row r="403" spans="1:7" x14ac:dyDescent="0.25">
      <c r="A403" t="s">
        <v>15</v>
      </c>
      <c r="B403" t="s">
        <v>617</v>
      </c>
      <c r="C403" t="s">
        <v>17</v>
      </c>
      <c r="D403" s="2">
        <v>32087</v>
      </c>
      <c r="G403">
        <v>4898</v>
      </c>
    </row>
    <row r="404" spans="1:7" x14ac:dyDescent="0.25">
      <c r="A404" t="s">
        <v>15</v>
      </c>
      <c r="B404" t="s">
        <v>269</v>
      </c>
      <c r="C404" t="s">
        <v>32</v>
      </c>
      <c r="D404" s="2">
        <v>32089</v>
      </c>
      <c r="G404">
        <v>4279</v>
      </c>
    </row>
    <row r="405" spans="1:7" x14ac:dyDescent="0.25">
      <c r="A405" t="s">
        <v>15</v>
      </c>
      <c r="B405" t="s">
        <v>618</v>
      </c>
      <c r="C405" t="s">
        <v>30</v>
      </c>
      <c r="D405" s="2">
        <v>32089</v>
      </c>
      <c r="G405">
        <v>4399</v>
      </c>
    </row>
    <row r="406" spans="1:7" x14ac:dyDescent="0.25">
      <c r="A406" t="s">
        <v>15</v>
      </c>
      <c r="B406" t="s">
        <v>269</v>
      </c>
      <c r="C406" t="s">
        <v>32</v>
      </c>
      <c r="D406" s="2">
        <v>32339</v>
      </c>
      <c r="G406">
        <v>4271</v>
      </c>
    </row>
    <row r="407" spans="1:7" x14ac:dyDescent="0.25">
      <c r="A407" t="s">
        <v>15</v>
      </c>
      <c r="B407" t="s">
        <v>617</v>
      </c>
      <c r="C407" t="s">
        <v>17</v>
      </c>
      <c r="D407" s="2">
        <v>32340</v>
      </c>
      <c r="G407">
        <v>4903</v>
      </c>
    </row>
    <row r="408" spans="1:7" x14ac:dyDescent="0.25">
      <c r="A408" t="s">
        <v>15</v>
      </c>
      <c r="B408" t="s">
        <v>618</v>
      </c>
      <c r="C408" t="s">
        <v>30</v>
      </c>
      <c r="D408" s="2">
        <v>32385</v>
      </c>
      <c r="G408">
        <v>4375</v>
      </c>
    </row>
    <row r="409" spans="1:7" x14ac:dyDescent="0.25">
      <c r="A409" t="s">
        <v>15</v>
      </c>
      <c r="B409" t="s">
        <v>617</v>
      </c>
      <c r="C409" t="s">
        <v>17</v>
      </c>
      <c r="D409" s="2">
        <v>32666</v>
      </c>
      <c r="G409">
        <v>4839</v>
      </c>
    </row>
    <row r="410" spans="1:7" x14ac:dyDescent="0.25">
      <c r="A410" t="s">
        <v>15</v>
      </c>
      <c r="B410" t="s">
        <v>621</v>
      </c>
      <c r="C410" t="s">
        <v>22</v>
      </c>
      <c r="D410" s="2">
        <v>32667</v>
      </c>
      <c r="G410">
        <v>4390</v>
      </c>
    </row>
    <row r="411" spans="1:7" x14ac:dyDescent="0.25">
      <c r="A411" t="s">
        <v>15</v>
      </c>
      <c r="B411" t="s">
        <v>618</v>
      </c>
      <c r="C411" t="s">
        <v>30</v>
      </c>
      <c r="D411" s="2">
        <v>32668</v>
      </c>
      <c r="G411">
        <v>4318</v>
      </c>
    </row>
    <row r="412" spans="1:7" x14ac:dyDescent="0.25">
      <c r="A412" t="s">
        <v>15</v>
      </c>
      <c r="B412" t="s">
        <v>269</v>
      </c>
      <c r="C412" t="s">
        <v>32</v>
      </c>
      <c r="D412" s="2">
        <v>32669</v>
      </c>
      <c r="G412">
        <v>4243</v>
      </c>
    </row>
    <row r="413" spans="1:7" x14ac:dyDescent="0.25">
      <c r="A413" t="s">
        <v>15</v>
      </c>
      <c r="B413" t="s">
        <v>269</v>
      </c>
      <c r="C413" t="s">
        <v>32</v>
      </c>
      <c r="D413" s="2">
        <v>32814</v>
      </c>
      <c r="G413">
        <v>4287</v>
      </c>
    </row>
    <row r="414" spans="1:7" x14ac:dyDescent="0.25">
      <c r="A414" t="s">
        <v>15</v>
      </c>
      <c r="B414" t="s">
        <v>618</v>
      </c>
      <c r="C414" t="s">
        <v>30</v>
      </c>
      <c r="D414" s="2">
        <v>32815</v>
      </c>
      <c r="G414">
        <v>4451</v>
      </c>
    </row>
    <row r="415" spans="1:7" x14ac:dyDescent="0.25">
      <c r="A415" t="s">
        <v>15</v>
      </c>
      <c r="B415" t="s">
        <v>617</v>
      </c>
      <c r="C415" t="s">
        <v>17</v>
      </c>
      <c r="D415" s="2">
        <v>32819</v>
      </c>
      <c r="G415">
        <v>4930</v>
      </c>
    </row>
    <row r="416" spans="1:7" x14ac:dyDescent="0.25">
      <c r="A416" t="s">
        <v>15</v>
      </c>
      <c r="B416" t="s">
        <v>269</v>
      </c>
      <c r="C416" t="s">
        <v>32</v>
      </c>
      <c r="D416" s="2">
        <v>33033</v>
      </c>
      <c r="G416">
        <v>4274</v>
      </c>
    </row>
    <row r="417" spans="1:7" x14ac:dyDescent="0.25">
      <c r="A417" t="s">
        <v>15</v>
      </c>
      <c r="B417" t="s">
        <v>617</v>
      </c>
      <c r="C417" t="s">
        <v>17</v>
      </c>
      <c r="D417" s="2">
        <v>33034</v>
      </c>
      <c r="G417">
        <v>4851</v>
      </c>
    </row>
    <row r="418" spans="1:7" x14ac:dyDescent="0.25">
      <c r="A418" t="s">
        <v>15</v>
      </c>
      <c r="B418" t="s">
        <v>212</v>
      </c>
      <c r="C418" t="s">
        <v>20</v>
      </c>
      <c r="D418" s="2">
        <v>33038</v>
      </c>
      <c r="G418">
        <v>4545</v>
      </c>
    </row>
    <row r="419" spans="1:7" x14ac:dyDescent="0.25">
      <c r="A419" t="s">
        <v>15</v>
      </c>
      <c r="B419" t="s">
        <v>269</v>
      </c>
      <c r="C419" t="s">
        <v>32</v>
      </c>
      <c r="D419" s="2">
        <v>33222</v>
      </c>
      <c r="G419">
        <v>4305</v>
      </c>
    </row>
    <row r="420" spans="1:7" x14ac:dyDescent="0.25">
      <c r="A420" t="s">
        <v>15</v>
      </c>
      <c r="B420" t="s">
        <v>617</v>
      </c>
      <c r="C420" t="s">
        <v>17</v>
      </c>
      <c r="D420" s="2">
        <v>33223</v>
      </c>
      <c r="G420">
        <v>4865</v>
      </c>
    </row>
    <row r="421" spans="1:7" x14ac:dyDescent="0.25">
      <c r="A421" t="s">
        <v>15</v>
      </c>
      <c r="B421" t="s">
        <v>212</v>
      </c>
      <c r="C421" t="s">
        <v>20</v>
      </c>
      <c r="D421" s="2">
        <v>33224</v>
      </c>
      <c r="G421">
        <v>4555</v>
      </c>
    </row>
    <row r="422" spans="1:7" x14ac:dyDescent="0.25">
      <c r="A422" t="s">
        <v>15</v>
      </c>
      <c r="B422" t="s">
        <v>617</v>
      </c>
      <c r="C422" t="s">
        <v>17</v>
      </c>
      <c r="D422" s="2">
        <v>33408</v>
      </c>
      <c r="G422">
        <v>4869</v>
      </c>
    </row>
    <row r="423" spans="1:7" x14ac:dyDescent="0.25">
      <c r="A423" t="s">
        <v>15</v>
      </c>
      <c r="B423" t="s">
        <v>622</v>
      </c>
      <c r="C423" t="s">
        <v>36</v>
      </c>
      <c r="D423" s="2">
        <v>33408</v>
      </c>
      <c r="G423">
        <v>3899</v>
      </c>
    </row>
    <row r="424" spans="1:7" x14ac:dyDescent="0.25">
      <c r="A424" t="s">
        <v>15</v>
      </c>
      <c r="B424" t="s">
        <v>280</v>
      </c>
      <c r="C424" t="s">
        <v>34</v>
      </c>
      <c r="D424" s="2">
        <v>34889</v>
      </c>
      <c r="G424">
        <v>3935</v>
      </c>
    </row>
    <row r="425" spans="1:7" x14ac:dyDescent="0.25">
      <c r="A425" t="s">
        <v>15</v>
      </c>
      <c r="B425" t="s">
        <v>212</v>
      </c>
      <c r="C425" t="s">
        <v>20</v>
      </c>
      <c r="D425" s="2">
        <v>33417</v>
      </c>
      <c r="G425">
        <v>4566</v>
      </c>
    </row>
    <row r="426" spans="1:7" x14ac:dyDescent="0.25">
      <c r="A426" t="s">
        <v>15</v>
      </c>
      <c r="B426" t="s">
        <v>269</v>
      </c>
      <c r="C426" t="s">
        <v>32</v>
      </c>
      <c r="D426" s="2">
        <v>33419</v>
      </c>
      <c r="G426">
        <v>4277</v>
      </c>
    </row>
    <row r="427" spans="1:7" x14ac:dyDescent="0.25">
      <c r="A427" t="s">
        <v>15</v>
      </c>
      <c r="B427" t="s">
        <v>621</v>
      </c>
      <c r="C427" t="s">
        <v>22</v>
      </c>
      <c r="D427" s="2">
        <v>33546</v>
      </c>
      <c r="G427">
        <v>4581</v>
      </c>
    </row>
    <row r="428" spans="1:7" x14ac:dyDescent="0.25">
      <c r="A428" t="s">
        <v>15</v>
      </c>
      <c r="B428" t="s">
        <v>212</v>
      </c>
      <c r="C428" t="s">
        <v>20</v>
      </c>
      <c r="D428" s="2">
        <v>33586</v>
      </c>
      <c r="G428">
        <v>4518</v>
      </c>
    </row>
    <row r="429" spans="1:7" x14ac:dyDescent="0.25">
      <c r="A429" t="s">
        <v>15</v>
      </c>
      <c r="B429" t="s">
        <v>250</v>
      </c>
      <c r="C429" t="s">
        <v>39</v>
      </c>
      <c r="D429" s="2">
        <v>33588</v>
      </c>
      <c r="G429">
        <v>4382</v>
      </c>
    </row>
    <row r="430" spans="1:7" x14ac:dyDescent="0.25">
      <c r="A430" t="s">
        <v>15</v>
      </c>
      <c r="B430" t="s">
        <v>269</v>
      </c>
      <c r="C430" t="s">
        <v>32</v>
      </c>
      <c r="D430" s="2">
        <v>33590</v>
      </c>
      <c r="G430">
        <v>4217</v>
      </c>
    </row>
    <row r="431" spans="1:7" x14ac:dyDescent="0.25">
      <c r="A431" t="s">
        <v>15</v>
      </c>
      <c r="B431" t="s">
        <v>280</v>
      </c>
      <c r="C431" t="s">
        <v>34</v>
      </c>
      <c r="D431" s="2">
        <v>35063</v>
      </c>
      <c r="G431">
        <v>3913</v>
      </c>
    </row>
    <row r="432" spans="1:7" x14ac:dyDescent="0.25">
      <c r="A432" t="s">
        <v>15</v>
      </c>
      <c r="B432" t="s">
        <v>622</v>
      </c>
      <c r="C432" t="s">
        <v>36</v>
      </c>
      <c r="D432" s="2">
        <v>33592</v>
      </c>
      <c r="G432">
        <v>3859</v>
      </c>
    </row>
    <row r="433" spans="1:7" x14ac:dyDescent="0.25">
      <c r="A433" t="s">
        <v>15</v>
      </c>
      <c r="B433" t="s">
        <v>212</v>
      </c>
      <c r="C433" t="s">
        <v>20</v>
      </c>
      <c r="D433" s="2">
        <v>33763</v>
      </c>
      <c r="G433">
        <v>4511</v>
      </c>
    </row>
    <row r="434" spans="1:7" x14ac:dyDescent="0.25">
      <c r="A434" t="s">
        <v>15</v>
      </c>
      <c r="B434" t="s">
        <v>617</v>
      </c>
      <c r="C434" t="s">
        <v>17</v>
      </c>
      <c r="D434" s="2">
        <v>33764</v>
      </c>
      <c r="G434">
        <v>4868</v>
      </c>
    </row>
    <row r="435" spans="1:7" x14ac:dyDescent="0.25">
      <c r="A435" t="s">
        <v>15</v>
      </c>
      <c r="B435" t="s">
        <v>620</v>
      </c>
      <c r="C435" t="s">
        <v>28</v>
      </c>
      <c r="D435" s="2">
        <v>33765</v>
      </c>
      <c r="G435">
        <v>4558</v>
      </c>
    </row>
    <row r="436" spans="1:7" x14ac:dyDescent="0.25">
      <c r="A436" t="s">
        <v>15</v>
      </c>
      <c r="B436" t="s">
        <v>250</v>
      </c>
      <c r="C436" t="s">
        <v>39</v>
      </c>
      <c r="D436" s="2">
        <v>33766</v>
      </c>
      <c r="G436">
        <v>4397</v>
      </c>
    </row>
    <row r="437" spans="1:7" x14ac:dyDescent="0.25">
      <c r="A437" t="s">
        <v>15</v>
      </c>
      <c r="B437" t="s">
        <v>269</v>
      </c>
      <c r="C437" t="s">
        <v>32</v>
      </c>
      <c r="D437" s="2">
        <v>33767</v>
      </c>
      <c r="G437">
        <v>4234</v>
      </c>
    </row>
    <row r="438" spans="1:7" x14ac:dyDescent="0.25">
      <c r="A438" t="s">
        <v>15</v>
      </c>
      <c r="B438" t="s">
        <v>623</v>
      </c>
      <c r="C438" t="s">
        <v>41</v>
      </c>
      <c r="D438" s="2">
        <v>33945</v>
      </c>
      <c r="G438">
        <v>3905</v>
      </c>
    </row>
    <row r="439" spans="1:7" x14ac:dyDescent="0.25">
      <c r="A439" t="s">
        <v>15</v>
      </c>
      <c r="B439" t="s">
        <v>280</v>
      </c>
      <c r="C439" t="s">
        <v>34</v>
      </c>
      <c r="D439" s="2">
        <v>35245</v>
      </c>
      <c r="G439">
        <v>3910</v>
      </c>
    </row>
    <row r="440" spans="1:7" x14ac:dyDescent="0.25">
      <c r="A440" t="s">
        <v>15</v>
      </c>
      <c r="B440" t="s">
        <v>617</v>
      </c>
      <c r="C440" t="s">
        <v>17</v>
      </c>
      <c r="D440" s="2">
        <v>33947</v>
      </c>
      <c r="G440">
        <v>4845</v>
      </c>
    </row>
    <row r="441" spans="1:7" x14ac:dyDescent="0.25">
      <c r="A441" t="s">
        <v>15</v>
      </c>
      <c r="B441" t="s">
        <v>212</v>
      </c>
      <c r="C441" t="s">
        <v>20</v>
      </c>
      <c r="D441" s="2">
        <v>33948</v>
      </c>
      <c r="G441">
        <v>4515</v>
      </c>
    </row>
    <row r="442" spans="1:7" x14ac:dyDescent="0.25">
      <c r="A442" t="s">
        <v>15</v>
      </c>
      <c r="B442" t="s">
        <v>269</v>
      </c>
      <c r="C442" t="s">
        <v>32</v>
      </c>
      <c r="D442" s="2">
        <v>33950</v>
      </c>
      <c r="G442">
        <v>4276</v>
      </c>
    </row>
    <row r="443" spans="1:7" x14ac:dyDescent="0.25">
      <c r="A443" t="s">
        <v>15</v>
      </c>
      <c r="B443" t="s">
        <v>623</v>
      </c>
      <c r="C443" t="s">
        <v>41</v>
      </c>
      <c r="D443" s="2">
        <v>34130</v>
      </c>
      <c r="G443">
        <v>3966</v>
      </c>
    </row>
    <row r="444" spans="1:7" x14ac:dyDescent="0.25">
      <c r="A444" t="s">
        <v>15</v>
      </c>
      <c r="B444" t="s">
        <v>617</v>
      </c>
      <c r="C444" t="s">
        <v>17</v>
      </c>
      <c r="D444" s="2">
        <v>34138</v>
      </c>
      <c r="G444">
        <v>4818</v>
      </c>
    </row>
    <row r="445" spans="1:7" x14ac:dyDescent="0.25">
      <c r="A445" t="s">
        <v>15</v>
      </c>
      <c r="B445" t="s">
        <v>280</v>
      </c>
      <c r="C445" t="s">
        <v>34</v>
      </c>
      <c r="D445" s="2">
        <v>35420</v>
      </c>
      <c r="G445">
        <v>3877</v>
      </c>
    </row>
    <row r="446" spans="1:7" x14ac:dyDescent="0.25">
      <c r="A446" t="s">
        <v>15</v>
      </c>
      <c r="B446" t="s">
        <v>269</v>
      </c>
      <c r="C446" t="s">
        <v>32</v>
      </c>
      <c r="D446" s="2">
        <v>34140</v>
      </c>
      <c r="G446">
        <v>4008</v>
      </c>
    </row>
    <row r="447" spans="1:7" x14ac:dyDescent="0.25">
      <c r="A447" t="s">
        <v>15</v>
      </c>
      <c r="B447" t="s">
        <v>250</v>
      </c>
      <c r="C447" t="s">
        <v>39</v>
      </c>
      <c r="D447" s="2">
        <v>34140</v>
      </c>
      <c r="G447">
        <v>4365</v>
      </c>
    </row>
    <row r="448" spans="1:7" x14ac:dyDescent="0.25">
      <c r="A448" t="s">
        <v>15</v>
      </c>
      <c r="B448" t="s">
        <v>621</v>
      </c>
      <c r="C448" t="s">
        <v>22</v>
      </c>
      <c r="D448" s="2">
        <v>34141</v>
      </c>
      <c r="G448">
        <v>4134</v>
      </c>
    </row>
    <row r="449" spans="1:7" x14ac:dyDescent="0.25">
      <c r="A449" t="s">
        <v>15</v>
      </c>
      <c r="B449" t="s">
        <v>620</v>
      </c>
      <c r="C449" t="s">
        <v>28</v>
      </c>
      <c r="D449" s="2">
        <v>34141</v>
      </c>
      <c r="G449">
        <v>4524</v>
      </c>
    </row>
    <row r="450" spans="1:7" x14ac:dyDescent="0.25">
      <c r="A450" t="s">
        <v>15</v>
      </c>
      <c r="B450" t="s">
        <v>212</v>
      </c>
      <c r="C450" t="s">
        <v>20</v>
      </c>
      <c r="D450" s="2">
        <v>34142</v>
      </c>
      <c r="G450">
        <v>4732</v>
      </c>
    </row>
    <row r="451" spans="1:7" x14ac:dyDescent="0.25">
      <c r="A451" t="s">
        <v>15</v>
      </c>
      <c r="B451" t="s">
        <v>212</v>
      </c>
      <c r="C451" t="s">
        <v>20</v>
      </c>
      <c r="D451" s="2">
        <v>34306</v>
      </c>
      <c r="G451">
        <v>4747</v>
      </c>
    </row>
    <row r="452" spans="1:7" x14ac:dyDescent="0.25">
      <c r="A452" t="s">
        <v>15</v>
      </c>
      <c r="B452" t="s">
        <v>617</v>
      </c>
      <c r="C452" t="s">
        <v>17</v>
      </c>
      <c r="D452" s="2">
        <v>34306</v>
      </c>
      <c r="G452">
        <v>4836</v>
      </c>
    </row>
    <row r="453" spans="1:7" x14ac:dyDescent="0.25">
      <c r="A453" t="s">
        <v>15</v>
      </c>
      <c r="B453" t="s">
        <v>621</v>
      </c>
      <c r="C453" t="s">
        <v>22</v>
      </c>
      <c r="D453" s="2">
        <v>34307</v>
      </c>
      <c r="G453">
        <v>4571</v>
      </c>
    </row>
    <row r="454" spans="1:7" x14ac:dyDescent="0.25">
      <c r="A454" t="s">
        <v>15</v>
      </c>
      <c r="B454" t="s">
        <v>620</v>
      </c>
      <c r="C454" t="s">
        <v>28</v>
      </c>
      <c r="D454" s="2">
        <v>34307</v>
      </c>
      <c r="G454">
        <v>4673</v>
      </c>
    </row>
    <row r="455" spans="1:7" x14ac:dyDescent="0.25">
      <c r="A455" t="s">
        <v>15</v>
      </c>
      <c r="B455" t="s">
        <v>269</v>
      </c>
      <c r="C455" t="s">
        <v>32</v>
      </c>
      <c r="D455" s="2">
        <v>34308</v>
      </c>
      <c r="G455">
        <v>4281</v>
      </c>
    </row>
    <row r="456" spans="1:7" x14ac:dyDescent="0.25">
      <c r="A456" t="s">
        <v>15</v>
      </c>
      <c r="B456" t="s">
        <v>250</v>
      </c>
      <c r="C456" t="s">
        <v>39</v>
      </c>
      <c r="D456" s="2">
        <v>34308</v>
      </c>
      <c r="G456">
        <v>4392</v>
      </c>
    </row>
    <row r="457" spans="1:7" x14ac:dyDescent="0.25">
      <c r="A457" t="s">
        <v>15</v>
      </c>
      <c r="B457" t="s">
        <v>623</v>
      </c>
      <c r="C457" t="s">
        <v>41</v>
      </c>
      <c r="D457" s="2">
        <v>34310</v>
      </c>
      <c r="G457">
        <v>3897</v>
      </c>
    </row>
    <row r="458" spans="1:7" x14ac:dyDescent="0.25">
      <c r="A458" t="s">
        <v>15</v>
      </c>
      <c r="B458" t="s">
        <v>280</v>
      </c>
      <c r="C458" t="s">
        <v>34</v>
      </c>
      <c r="D458" s="2">
        <v>35582</v>
      </c>
      <c r="G458">
        <v>3922</v>
      </c>
    </row>
    <row r="459" spans="1:7" x14ac:dyDescent="0.25">
      <c r="A459" t="s">
        <v>15</v>
      </c>
      <c r="B459" t="s">
        <v>212</v>
      </c>
      <c r="C459" t="s">
        <v>20</v>
      </c>
      <c r="D459" s="2">
        <v>34597</v>
      </c>
      <c r="G459">
        <v>4742</v>
      </c>
    </row>
    <row r="460" spans="1:7" x14ac:dyDescent="0.25">
      <c r="A460" t="s">
        <v>15</v>
      </c>
      <c r="B460" t="s">
        <v>617</v>
      </c>
      <c r="C460" t="s">
        <v>17</v>
      </c>
      <c r="D460" s="2">
        <v>34598</v>
      </c>
      <c r="G460">
        <v>4809</v>
      </c>
    </row>
    <row r="461" spans="1:7" x14ac:dyDescent="0.25">
      <c r="A461" t="s">
        <v>15</v>
      </c>
      <c r="B461" t="s">
        <v>623</v>
      </c>
      <c r="C461" t="s">
        <v>41</v>
      </c>
      <c r="D461" s="2">
        <v>34598</v>
      </c>
      <c r="G461">
        <v>3580</v>
      </c>
    </row>
    <row r="462" spans="1:7" x14ac:dyDescent="0.25">
      <c r="A462" t="s">
        <v>15</v>
      </c>
      <c r="B462" t="s">
        <v>280</v>
      </c>
      <c r="C462" t="s">
        <v>34</v>
      </c>
      <c r="D462" s="2">
        <v>35766</v>
      </c>
      <c r="G462">
        <v>3929</v>
      </c>
    </row>
    <row r="463" spans="1:7" x14ac:dyDescent="0.25">
      <c r="A463" t="s">
        <v>15</v>
      </c>
      <c r="B463" t="s">
        <v>621</v>
      </c>
      <c r="C463" t="s">
        <v>22</v>
      </c>
      <c r="D463" s="2">
        <v>34601</v>
      </c>
      <c r="G463">
        <v>4683</v>
      </c>
    </row>
    <row r="464" spans="1:7" x14ac:dyDescent="0.25">
      <c r="A464" t="s">
        <v>15</v>
      </c>
      <c r="B464" t="s">
        <v>620</v>
      </c>
      <c r="C464" t="s">
        <v>28</v>
      </c>
      <c r="D464" s="2">
        <v>34601</v>
      </c>
      <c r="G464">
        <v>4618</v>
      </c>
    </row>
    <row r="465" spans="1:7" x14ac:dyDescent="0.25">
      <c r="A465" t="s">
        <v>15</v>
      </c>
      <c r="B465" t="s">
        <v>269</v>
      </c>
      <c r="C465" t="s">
        <v>32</v>
      </c>
      <c r="D465" s="2">
        <v>34602</v>
      </c>
      <c r="G465">
        <v>4259</v>
      </c>
    </row>
    <row r="466" spans="1:7" x14ac:dyDescent="0.25">
      <c r="A466" t="s">
        <v>15</v>
      </c>
      <c r="B466" t="s">
        <v>250</v>
      </c>
      <c r="C466" t="s">
        <v>39</v>
      </c>
      <c r="D466" s="2">
        <v>34603</v>
      </c>
      <c r="G466">
        <v>4383</v>
      </c>
    </row>
    <row r="467" spans="1:7" x14ac:dyDescent="0.25">
      <c r="A467" t="s">
        <v>15</v>
      </c>
      <c r="B467" t="s">
        <v>212</v>
      </c>
      <c r="C467" t="s">
        <v>20</v>
      </c>
      <c r="D467" s="2">
        <v>34701</v>
      </c>
      <c r="G467">
        <v>4726</v>
      </c>
    </row>
    <row r="468" spans="1:7" x14ac:dyDescent="0.25">
      <c r="A468" t="s">
        <v>15</v>
      </c>
      <c r="B468" t="s">
        <v>617</v>
      </c>
      <c r="C468" t="s">
        <v>17</v>
      </c>
      <c r="D468" s="2">
        <v>34701</v>
      </c>
      <c r="G468">
        <v>4796</v>
      </c>
    </row>
    <row r="469" spans="1:7" x14ac:dyDescent="0.25">
      <c r="A469" t="s">
        <v>15</v>
      </c>
      <c r="B469" t="s">
        <v>621</v>
      </c>
      <c r="C469" t="s">
        <v>22</v>
      </c>
      <c r="D469" s="2">
        <v>34733</v>
      </c>
      <c r="G469">
        <v>4809</v>
      </c>
    </row>
    <row r="470" spans="1:7" x14ac:dyDescent="0.25">
      <c r="A470" t="s">
        <v>15</v>
      </c>
      <c r="B470" t="s">
        <v>620</v>
      </c>
      <c r="C470" t="s">
        <v>28</v>
      </c>
      <c r="D470" s="2">
        <v>34733</v>
      </c>
      <c r="G470">
        <v>4632</v>
      </c>
    </row>
    <row r="471" spans="1:7" x14ac:dyDescent="0.25">
      <c r="A471" t="s">
        <v>15</v>
      </c>
      <c r="B471" t="s">
        <v>269</v>
      </c>
      <c r="C471" t="s">
        <v>32</v>
      </c>
      <c r="D471" s="2">
        <v>34734</v>
      </c>
      <c r="G471">
        <v>4263</v>
      </c>
    </row>
    <row r="472" spans="1:7" x14ac:dyDescent="0.25">
      <c r="A472" t="s">
        <v>15</v>
      </c>
      <c r="B472" t="s">
        <v>250</v>
      </c>
      <c r="C472" t="s">
        <v>39</v>
      </c>
      <c r="D472" s="2">
        <v>34734</v>
      </c>
      <c r="G472">
        <v>4371</v>
      </c>
    </row>
    <row r="473" spans="1:7" x14ac:dyDescent="0.25">
      <c r="A473" t="s">
        <v>15</v>
      </c>
      <c r="B473" t="s">
        <v>623</v>
      </c>
      <c r="C473" t="s">
        <v>41</v>
      </c>
      <c r="D473" s="2">
        <v>34735</v>
      </c>
      <c r="G473">
        <v>3881</v>
      </c>
    </row>
    <row r="474" spans="1:7" x14ac:dyDescent="0.25">
      <c r="A474" t="s">
        <v>15</v>
      </c>
      <c r="B474" t="s">
        <v>280</v>
      </c>
      <c r="C474" t="s">
        <v>34</v>
      </c>
      <c r="D474" s="2">
        <v>35971</v>
      </c>
      <c r="G474">
        <v>3912</v>
      </c>
    </row>
    <row r="475" spans="1:7" x14ac:dyDescent="0.25">
      <c r="A475" t="s">
        <v>15</v>
      </c>
      <c r="B475" t="s">
        <v>617</v>
      </c>
      <c r="C475" t="s">
        <v>17</v>
      </c>
      <c r="D475" s="2">
        <v>34884</v>
      </c>
      <c r="G475">
        <v>4800</v>
      </c>
    </row>
    <row r="476" spans="1:7" x14ac:dyDescent="0.25">
      <c r="A476" t="s">
        <v>15</v>
      </c>
      <c r="B476" t="s">
        <v>212</v>
      </c>
      <c r="C476" t="s">
        <v>20</v>
      </c>
      <c r="D476" s="2">
        <v>34885</v>
      </c>
      <c r="G476">
        <v>4719</v>
      </c>
    </row>
    <row r="477" spans="1:7" x14ac:dyDescent="0.25">
      <c r="A477" t="s">
        <v>15</v>
      </c>
      <c r="B477" t="s">
        <v>621</v>
      </c>
      <c r="C477" t="s">
        <v>22</v>
      </c>
      <c r="D477" s="2">
        <v>34886</v>
      </c>
      <c r="G477">
        <v>4412</v>
      </c>
    </row>
    <row r="478" spans="1:7" x14ac:dyDescent="0.25">
      <c r="A478" t="s">
        <v>15</v>
      </c>
      <c r="B478" t="s">
        <v>620</v>
      </c>
      <c r="C478" t="s">
        <v>28</v>
      </c>
      <c r="D478" s="2">
        <v>34886</v>
      </c>
      <c r="G478">
        <v>4673</v>
      </c>
    </row>
    <row r="479" spans="1:7" x14ac:dyDescent="0.25">
      <c r="A479" t="s">
        <v>15</v>
      </c>
      <c r="B479" t="s">
        <v>269</v>
      </c>
      <c r="C479" t="s">
        <v>32</v>
      </c>
      <c r="D479" s="2">
        <v>34887</v>
      </c>
      <c r="G479">
        <v>4271</v>
      </c>
    </row>
    <row r="480" spans="1:7" x14ac:dyDescent="0.25">
      <c r="A480" t="s">
        <v>15</v>
      </c>
      <c r="B480" t="s">
        <v>250</v>
      </c>
      <c r="C480" t="s">
        <v>39</v>
      </c>
      <c r="D480" s="2">
        <v>34888</v>
      </c>
      <c r="G480">
        <v>4347</v>
      </c>
    </row>
    <row r="481" spans="1:7" x14ac:dyDescent="0.25">
      <c r="A481" t="s">
        <v>15</v>
      </c>
      <c r="B481" t="s">
        <v>623</v>
      </c>
      <c r="C481" t="s">
        <v>41</v>
      </c>
      <c r="D481" s="2">
        <v>34889</v>
      </c>
      <c r="G481">
        <v>3871</v>
      </c>
    </row>
    <row r="482" spans="1:7" x14ac:dyDescent="0.25">
      <c r="A482" t="s">
        <v>15</v>
      </c>
      <c r="B482" t="s">
        <v>280</v>
      </c>
      <c r="C482" t="s">
        <v>34</v>
      </c>
      <c r="D482" s="2">
        <v>36149</v>
      </c>
      <c r="G482">
        <v>3920</v>
      </c>
    </row>
    <row r="483" spans="1:7" x14ac:dyDescent="0.25">
      <c r="A483" t="s">
        <v>15</v>
      </c>
      <c r="B483" t="s">
        <v>617</v>
      </c>
      <c r="C483" t="s">
        <v>17</v>
      </c>
      <c r="D483" s="2">
        <v>35058</v>
      </c>
      <c r="G483">
        <v>4747</v>
      </c>
    </row>
    <row r="484" spans="1:7" x14ac:dyDescent="0.25">
      <c r="A484" t="s">
        <v>15</v>
      </c>
      <c r="B484" t="s">
        <v>212</v>
      </c>
      <c r="C484" t="s">
        <v>20</v>
      </c>
      <c r="D484" s="2">
        <v>35059</v>
      </c>
      <c r="G484">
        <v>4701</v>
      </c>
    </row>
    <row r="485" spans="1:7" x14ac:dyDescent="0.25">
      <c r="A485" t="s">
        <v>15</v>
      </c>
      <c r="B485" t="s">
        <v>621</v>
      </c>
      <c r="C485" t="s">
        <v>22</v>
      </c>
      <c r="D485" s="2">
        <v>35060</v>
      </c>
      <c r="G485">
        <v>4596</v>
      </c>
    </row>
    <row r="486" spans="1:7" x14ac:dyDescent="0.25">
      <c r="A486" t="s">
        <v>15</v>
      </c>
      <c r="B486" t="s">
        <v>620</v>
      </c>
      <c r="C486" t="s">
        <v>28</v>
      </c>
      <c r="D486" s="2">
        <v>35060</v>
      </c>
      <c r="G486">
        <v>4648</v>
      </c>
    </row>
    <row r="487" spans="1:7" x14ac:dyDescent="0.25">
      <c r="A487" t="s">
        <v>15</v>
      </c>
      <c r="B487" t="s">
        <v>269</v>
      </c>
      <c r="C487" t="s">
        <v>32</v>
      </c>
      <c r="D487" s="2">
        <v>35061</v>
      </c>
      <c r="G487">
        <v>4247</v>
      </c>
    </row>
    <row r="488" spans="1:7" x14ac:dyDescent="0.25">
      <c r="A488" t="s">
        <v>15</v>
      </c>
      <c r="B488" t="s">
        <v>250</v>
      </c>
      <c r="C488" t="s">
        <v>39</v>
      </c>
      <c r="D488" s="2">
        <v>35061</v>
      </c>
      <c r="G488">
        <v>4332</v>
      </c>
    </row>
    <row r="489" spans="1:7" x14ac:dyDescent="0.25">
      <c r="A489" t="s">
        <v>15</v>
      </c>
      <c r="B489" t="s">
        <v>623</v>
      </c>
      <c r="C489" t="s">
        <v>41</v>
      </c>
      <c r="D489" s="2">
        <v>35062</v>
      </c>
      <c r="G489">
        <v>3447</v>
      </c>
    </row>
    <row r="490" spans="1:7" x14ac:dyDescent="0.25">
      <c r="A490" t="s">
        <v>15</v>
      </c>
      <c r="B490" t="s">
        <v>280</v>
      </c>
      <c r="C490" t="s">
        <v>34</v>
      </c>
      <c r="D490" s="2">
        <v>36375</v>
      </c>
      <c r="G490">
        <v>3915.46</v>
      </c>
    </row>
    <row r="491" spans="1:7" x14ac:dyDescent="0.25">
      <c r="A491" t="s">
        <v>15</v>
      </c>
      <c r="B491" t="s">
        <v>617</v>
      </c>
      <c r="C491" t="s">
        <v>17</v>
      </c>
      <c r="D491" s="2">
        <v>35235</v>
      </c>
      <c r="G491">
        <v>4774</v>
      </c>
    </row>
    <row r="492" spans="1:7" x14ac:dyDescent="0.25">
      <c r="A492" t="s">
        <v>15</v>
      </c>
      <c r="B492" t="s">
        <v>212</v>
      </c>
      <c r="C492" t="s">
        <v>20</v>
      </c>
      <c r="D492" s="2">
        <v>35236</v>
      </c>
      <c r="G492">
        <v>4691</v>
      </c>
    </row>
    <row r="493" spans="1:7" x14ac:dyDescent="0.25">
      <c r="A493" t="s">
        <v>15</v>
      </c>
      <c r="B493" t="s">
        <v>620</v>
      </c>
      <c r="C493" t="s">
        <v>28</v>
      </c>
      <c r="D493" s="2">
        <v>35237</v>
      </c>
      <c r="G493">
        <v>4634</v>
      </c>
    </row>
    <row r="494" spans="1:7" x14ac:dyDescent="0.25">
      <c r="A494" t="s">
        <v>15</v>
      </c>
      <c r="B494" t="s">
        <v>621</v>
      </c>
      <c r="C494" t="s">
        <v>22</v>
      </c>
      <c r="D494" s="2">
        <v>35238</v>
      </c>
      <c r="G494">
        <v>4672</v>
      </c>
    </row>
    <row r="495" spans="1:7" x14ac:dyDescent="0.25">
      <c r="A495" t="s">
        <v>15</v>
      </c>
      <c r="B495" t="s">
        <v>250</v>
      </c>
      <c r="C495" t="s">
        <v>39</v>
      </c>
      <c r="D495" s="2">
        <v>35239</v>
      </c>
      <c r="G495">
        <v>4348</v>
      </c>
    </row>
    <row r="496" spans="1:7" x14ac:dyDescent="0.25">
      <c r="A496" t="s">
        <v>15</v>
      </c>
      <c r="B496" t="s">
        <v>269</v>
      </c>
      <c r="C496" t="s">
        <v>32</v>
      </c>
      <c r="D496" s="2">
        <v>35240</v>
      </c>
      <c r="G496">
        <v>4268</v>
      </c>
    </row>
    <row r="497" spans="1:7" x14ac:dyDescent="0.25">
      <c r="A497" t="s">
        <v>15</v>
      </c>
      <c r="B497" t="s">
        <v>623</v>
      </c>
      <c r="C497" t="s">
        <v>41</v>
      </c>
      <c r="D497" s="2">
        <v>35243</v>
      </c>
      <c r="G497">
        <v>3857</v>
      </c>
    </row>
    <row r="498" spans="1:7" x14ac:dyDescent="0.25">
      <c r="A498" t="s">
        <v>15</v>
      </c>
      <c r="B498" t="s">
        <v>280</v>
      </c>
      <c r="C498" t="s">
        <v>34</v>
      </c>
      <c r="D498" s="2">
        <v>36513</v>
      </c>
      <c r="G498">
        <v>3930.33</v>
      </c>
    </row>
    <row r="499" spans="1:7" x14ac:dyDescent="0.25">
      <c r="A499" t="s">
        <v>15</v>
      </c>
      <c r="B499" t="s">
        <v>617</v>
      </c>
      <c r="C499" t="s">
        <v>17</v>
      </c>
      <c r="D499" s="2">
        <v>35415</v>
      </c>
      <c r="G499">
        <v>4589</v>
      </c>
    </row>
    <row r="500" spans="1:7" x14ac:dyDescent="0.25">
      <c r="A500" t="s">
        <v>15</v>
      </c>
      <c r="B500" t="s">
        <v>212</v>
      </c>
      <c r="C500" t="s">
        <v>20</v>
      </c>
      <c r="D500" s="2">
        <v>35416</v>
      </c>
      <c r="G500">
        <v>4662</v>
      </c>
    </row>
    <row r="501" spans="1:7" x14ac:dyDescent="0.25">
      <c r="A501" t="s">
        <v>15</v>
      </c>
      <c r="B501" t="s">
        <v>621</v>
      </c>
      <c r="C501" t="s">
        <v>22</v>
      </c>
      <c r="D501" s="2">
        <v>35417</v>
      </c>
      <c r="G501">
        <v>4598</v>
      </c>
    </row>
    <row r="502" spans="1:7" x14ac:dyDescent="0.25">
      <c r="A502" t="s">
        <v>15</v>
      </c>
      <c r="B502" t="s">
        <v>620</v>
      </c>
      <c r="C502" t="s">
        <v>28</v>
      </c>
      <c r="D502" s="2">
        <v>35417</v>
      </c>
      <c r="G502">
        <v>4677</v>
      </c>
    </row>
    <row r="503" spans="1:7" x14ac:dyDescent="0.25">
      <c r="A503" t="s">
        <v>15</v>
      </c>
      <c r="B503" t="s">
        <v>250</v>
      </c>
      <c r="C503" t="s">
        <v>39</v>
      </c>
      <c r="D503" s="2">
        <v>35418</v>
      </c>
      <c r="G503">
        <v>4340</v>
      </c>
    </row>
    <row r="504" spans="1:7" x14ac:dyDescent="0.25">
      <c r="A504" t="s">
        <v>15</v>
      </c>
      <c r="B504" t="s">
        <v>269</v>
      </c>
      <c r="C504" t="s">
        <v>32</v>
      </c>
      <c r="D504" s="2">
        <v>35419</v>
      </c>
      <c r="G504">
        <v>4262</v>
      </c>
    </row>
    <row r="505" spans="1:7" x14ac:dyDescent="0.25">
      <c r="A505" t="s">
        <v>15</v>
      </c>
      <c r="B505" t="s">
        <v>623</v>
      </c>
      <c r="C505" t="s">
        <v>41</v>
      </c>
      <c r="D505" s="2">
        <v>35419</v>
      </c>
      <c r="G505">
        <v>3824</v>
      </c>
    </row>
    <row r="506" spans="1:7" x14ac:dyDescent="0.25">
      <c r="A506" t="s">
        <v>15</v>
      </c>
      <c r="B506" t="s">
        <v>280</v>
      </c>
      <c r="C506" t="s">
        <v>34</v>
      </c>
      <c r="D506" s="2">
        <v>36678</v>
      </c>
      <c r="G506">
        <v>3927</v>
      </c>
    </row>
    <row r="507" spans="1:7" x14ac:dyDescent="0.25">
      <c r="A507" t="s">
        <v>15</v>
      </c>
      <c r="B507" t="s">
        <v>617</v>
      </c>
      <c r="C507" t="s">
        <v>17</v>
      </c>
      <c r="D507" s="2">
        <v>35577</v>
      </c>
      <c r="G507">
        <v>4764</v>
      </c>
    </row>
    <row r="508" spans="1:7" x14ac:dyDescent="0.25">
      <c r="A508" t="s">
        <v>15</v>
      </c>
      <c r="B508" t="s">
        <v>212</v>
      </c>
      <c r="C508" t="s">
        <v>20</v>
      </c>
      <c r="D508" s="2">
        <v>35578</v>
      </c>
      <c r="G508">
        <v>4605</v>
      </c>
    </row>
    <row r="509" spans="1:7" x14ac:dyDescent="0.25">
      <c r="A509" t="s">
        <v>15</v>
      </c>
      <c r="B509" t="s">
        <v>620</v>
      </c>
      <c r="C509" t="s">
        <v>28</v>
      </c>
      <c r="D509" s="2">
        <v>35579</v>
      </c>
      <c r="G509">
        <v>4651</v>
      </c>
    </row>
    <row r="510" spans="1:7" x14ac:dyDescent="0.25">
      <c r="A510" t="s">
        <v>15</v>
      </c>
      <c r="B510" t="s">
        <v>269</v>
      </c>
      <c r="C510" t="s">
        <v>32</v>
      </c>
      <c r="D510" s="2">
        <v>35580</v>
      </c>
      <c r="G510">
        <v>4266</v>
      </c>
    </row>
    <row r="511" spans="1:7" x14ac:dyDescent="0.25">
      <c r="A511" t="s">
        <v>15</v>
      </c>
      <c r="B511" t="s">
        <v>621</v>
      </c>
      <c r="C511" t="s">
        <v>22</v>
      </c>
      <c r="D511" s="2">
        <v>35580</v>
      </c>
      <c r="G511">
        <v>4696</v>
      </c>
    </row>
    <row r="512" spans="1:7" x14ac:dyDescent="0.25">
      <c r="A512" t="s">
        <v>15</v>
      </c>
      <c r="B512" t="s">
        <v>250</v>
      </c>
      <c r="C512" t="s">
        <v>39</v>
      </c>
      <c r="D512" s="2">
        <v>35581</v>
      </c>
      <c r="G512">
        <v>4340</v>
      </c>
    </row>
    <row r="513" spans="1:7" x14ac:dyDescent="0.25">
      <c r="A513" t="s">
        <v>15</v>
      </c>
      <c r="B513" t="s">
        <v>623</v>
      </c>
      <c r="C513" t="s">
        <v>41</v>
      </c>
      <c r="D513" s="2">
        <v>35581</v>
      </c>
      <c r="G513">
        <v>3869</v>
      </c>
    </row>
    <row r="514" spans="1:7" x14ac:dyDescent="0.25">
      <c r="A514" t="s">
        <v>15</v>
      </c>
      <c r="B514" t="s">
        <v>280</v>
      </c>
      <c r="C514" t="s">
        <v>34</v>
      </c>
      <c r="D514" s="2">
        <v>36861</v>
      </c>
      <c r="G514">
        <v>3931</v>
      </c>
    </row>
    <row r="515" spans="1:7" x14ac:dyDescent="0.25">
      <c r="A515" t="s">
        <v>15</v>
      </c>
      <c r="B515" t="s">
        <v>212</v>
      </c>
      <c r="C515" t="s">
        <v>20</v>
      </c>
      <c r="D515" s="2">
        <v>35762</v>
      </c>
      <c r="G515">
        <v>4562</v>
      </c>
    </row>
    <row r="516" spans="1:7" x14ac:dyDescent="0.25">
      <c r="A516" t="s">
        <v>15</v>
      </c>
      <c r="B516" t="s">
        <v>621</v>
      </c>
      <c r="C516" t="s">
        <v>22</v>
      </c>
      <c r="D516" s="2">
        <v>35763</v>
      </c>
      <c r="G516">
        <v>4837</v>
      </c>
    </row>
    <row r="517" spans="1:7" x14ac:dyDescent="0.25">
      <c r="A517" t="s">
        <v>15</v>
      </c>
      <c r="B517" t="s">
        <v>620</v>
      </c>
      <c r="C517" t="s">
        <v>28</v>
      </c>
      <c r="D517" s="2">
        <v>35763</v>
      </c>
      <c r="G517">
        <v>4680</v>
      </c>
    </row>
    <row r="518" spans="1:7" x14ac:dyDescent="0.25">
      <c r="A518" t="s">
        <v>15</v>
      </c>
      <c r="B518" t="s">
        <v>250</v>
      </c>
      <c r="C518" t="s">
        <v>39</v>
      </c>
      <c r="D518" s="2">
        <v>35764</v>
      </c>
      <c r="G518">
        <v>4338</v>
      </c>
    </row>
    <row r="519" spans="1:7" x14ac:dyDescent="0.25">
      <c r="A519" t="s">
        <v>15</v>
      </c>
      <c r="B519" t="s">
        <v>269</v>
      </c>
      <c r="C519" t="s">
        <v>32</v>
      </c>
      <c r="D519" s="2">
        <v>35765</v>
      </c>
      <c r="G519">
        <v>4267</v>
      </c>
    </row>
    <row r="520" spans="1:7" x14ac:dyDescent="0.25">
      <c r="A520" t="s">
        <v>15</v>
      </c>
      <c r="B520" t="s">
        <v>623</v>
      </c>
      <c r="C520" t="s">
        <v>41</v>
      </c>
      <c r="D520" s="2">
        <v>35765</v>
      </c>
      <c r="G520">
        <v>3862</v>
      </c>
    </row>
    <row r="521" spans="1:7" x14ac:dyDescent="0.25">
      <c r="A521" t="s">
        <v>15</v>
      </c>
      <c r="B521" t="s">
        <v>280</v>
      </c>
      <c r="C521" t="s">
        <v>34</v>
      </c>
      <c r="D521" s="2">
        <v>37043</v>
      </c>
      <c r="G521">
        <v>3928</v>
      </c>
    </row>
    <row r="522" spans="1:7" x14ac:dyDescent="0.25">
      <c r="A522" t="s">
        <v>15</v>
      </c>
      <c r="B522" t="s">
        <v>620</v>
      </c>
      <c r="C522" t="s">
        <v>28</v>
      </c>
      <c r="D522" s="2">
        <v>35966</v>
      </c>
      <c r="G522">
        <v>4648</v>
      </c>
    </row>
    <row r="523" spans="1:7" x14ac:dyDescent="0.25">
      <c r="A523" t="s">
        <v>15</v>
      </c>
      <c r="B523" t="s">
        <v>621</v>
      </c>
      <c r="C523" t="s">
        <v>22</v>
      </c>
      <c r="D523" s="2">
        <v>35967</v>
      </c>
      <c r="G523">
        <v>4512</v>
      </c>
    </row>
    <row r="524" spans="1:7" x14ac:dyDescent="0.25">
      <c r="A524" t="s">
        <v>15</v>
      </c>
      <c r="B524" t="s">
        <v>250</v>
      </c>
      <c r="C524" t="s">
        <v>39</v>
      </c>
      <c r="D524" s="2">
        <v>35968</v>
      </c>
      <c r="G524">
        <v>4323</v>
      </c>
    </row>
    <row r="525" spans="1:7" x14ac:dyDescent="0.25">
      <c r="A525" t="s">
        <v>15</v>
      </c>
      <c r="B525" t="s">
        <v>269</v>
      </c>
      <c r="C525" t="s">
        <v>32</v>
      </c>
      <c r="D525" s="2">
        <v>35969</v>
      </c>
      <c r="G525">
        <v>4241</v>
      </c>
    </row>
    <row r="526" spans="1:7" x14ac:dyDescent="0.25">
      <c r="A526" t="s">
        <v>15</v>
      </c>
      <c r="B526" t="s">
        <v>212</v>
      </c>
      <c r="C526" t="s">
        <v>20</v>
      </c>
      <c r="D526" s="2">
        <v>35970</v>
      </c>
      <c r="G526">
        <v>4566</v>
      </c>
    </row>
    <row r="527" spans="1:7" x14ac:dyDescent="0.25">
      <c r="A527" t="s">
        <v>15</v>
      </c>
      <c r="B527" t="s">
        <v>623</v>
      </c>
      <c r="C527" t="s">
        <v>41</v>
      </c>
      <c r="D527" s="2">
        <v>35971</v>
      </c>
      <c r="G527">
        <v>3847</v>
      </c>
    </row>
    <row r="528" spans="1:7" x14ac:dyDescent="0.25">
      <c r="A528" t="s">
        <v>15</v>
      </c>
      <c r="B528" t="s">
        <v>280</v>
      </c>
      <c r="C528" t="s">
        <v>34</v>
      </c>
      <c r="D528" s="2">
        <v>37226</v>
      </c>
      <c r="G528">
        <v>3934</v>
      </c>
    </row>
    <row r="529" spans="1:7" x14ac:dyDescent="0.25">
      <c r="A529" t="s">
        <v>15</v>
      </c>
      <c r="B529" t="s">
        <v>617</v>
      </c>
      <c r="C529" t="s">
        <v>17</v>
      </c>
      <c r="D529" s="2">
        <v>36144</v>
      </c>
      <c r="G529">
        <v>4726</v>
      </c>
    </row>
    <row r="530" spans="1:7" x14ac:dyDescent="0.25">
      <c r="A530" t="s">
        <v>15</v>
      </c>
      <c r="B530" t="s">
        <v>212</v>
      </c>
      <c r="C530" t="s">
        <v>20</v>
      </c>
      <c r="D530" s="2">
        <v>36145</v>
      </c>
      <c r="G530">
        <v>4582</v>
      </c>
    </row>
    <row r="531" spans="1:7" x14ac:dyDescent="0.25">
      <c r="A531" t="s">
        <v>15</v>
      </c>
      <c r="B531" t="s">
        <v>620</v>
      </c>
      <c r="C531" t="s">
        <v>28</v>
      </c>
      <c r="D531" s="2">
        <v>36146</v>
      </c>
      <c r="G531">
        <v>4643</v>
      </c>
    </row>
    <row r="532" spans="1:7" x14ac:dyDescent="0.25">
      <c r="A532" t="s">
        <v>15</v>
      </c>
      <c r="B532" t="s">
        <v>621</v>
      </c>
      <c r="C532" t="s">
        <v>22</v>
      </c>
      <c r="D532" s="2">
        <v>36147</v>
      </c>
      <c r="G532">
        <v>4571</v>
      </c>
    </row>
    <row r="533" spans="1:7" x14ac:dyDescent="0.25">
      <c r="A533" t="s">
        <v>15</v>
      </c>
      <c r="B533" t="s">
        <v>269</v>
      </c>
      <c r="C533" t="s">
        <v>32</v>
      </c>
      <c r="D533" s="2">
        <v>36148</v>
      </c>
      <c r="G533">
        <v>4145</v>
      </c>
    </row>
    <row r="534" spans="1:7" x14ac:dyDescent="0.25">
      <c r="A534" t="s">
        <v>15</v>
      </c>
      <c r="B534" t="s">
        <v>250</v>
      </c>
      <c r="C534" t="s">
        <v>39</v>
      </c>
      <c r="D534" s="2">
        <v>36148</v>
      </c>
      <c r="G534">
        <v>4324</v>
      </c>
    </row>
    <row r="535" spans="1:7" x14ac:dyDescent="0.25">
      <c r="A535" t="s">
        <v>15</v>
      </c>
      <c r="B535" t="s">
        <v>623</v>
      </c>
      <c r="C535" t="s">
        <v>41</v>
      </c>
      <c r="D535" s="2">
        <v>36149</v>
      </c>
      <c r="G535">
        <v>3861</v>
      </c>
    </row>
    <row r="536" spans="1:7" x14ac:dyDescent="0.25">
      <c r="A536" t="s">
        <v>15</v>
      </c>
      <c r="B536" t="s">
        <v>280</v>
      </c>
      <c r="C536" t="s">
        <v>34</v>
      </c>
      <c r="D536" s="2">
        <v>37408</v>
      </c>
      <c r="G536">
        <v>3943</v>
      </c>
    </row>
    <row r="537" spans="1:7" x14ac:dyDescent="0.25">
      <c r="A537" t="s">
        <v>15</v>
      </c>
      <c r="B537" t="s">
        <v>250</v>
      </c>
      <c r="C537" t="s">
        <v>39</v>
      </c>
      <c r="D537" s="2">
        <v>36367</v>
      </c>
      <c r="G537">
        <v>4321.1000000000004</v>
      </c>
    </row>
    <row r="538" spans="1:7" x14ac:dyDescent="0.25">
      <c r="A538" t="s">
        <v>15</v>
      </c>
      <c r="B538" t="s">
        <v>269</v>
      </c>
      <c r="C538" t="s">
        <v>32</v>
      </c>
      <c r="D538" s="2">
        <v>36368</v>
      </c>
      <c r="G538">
        <v>4211.24</v>
      </c>
    </row>
    <row r="539" spans="1:7" x14ac:dyDescent="0.25">
      <c r="A539" t="s">
        <v>15</v>
      </c>
      <c r="B539" t="s">
        <v>621</v>
      </c>
      <c r="C539" t="s">
        <v>22</v>
      </c>
      <c r="D539" s="2">
        <v>36369</v>
      </c>
      <c r="G539">
        <v>4626.8100000000004</v>
      </c>
    </row>
    <row r="540" spans="1:7" x14ac:dyDescent="0.25">
      <c r="A540" t="s">
        <v>15</v>
      </c>
      <c r="B540" t="s">
        <v>212</v>
      </c>
      <c r="C540" t="s">
        <v>20</v>
      </c>
      <c r="D540" s="2">
        <v>36370</v>
      </c>
      <c r="G540">
        <v>4562.4799999999996</v>
      </c>
    </row>
    <row r="541" spans="1:7" x14ac:dyDescent="0.25">
      <c r="A541" t="s">
        <v>15</v>
      </c>
      <c r="B541" t="s">
        <v>620</v>
      </c>
      <c r="C541" t="s">
        <v>28</v>
      </c>
      <c r="D541" s="2">
        <v>36370</v>
      </c>
      <c r="G541">
        <v>4624.1899999999996</v>
      </c>
    </row>
    <row r="542" spans="1:7" x14ac:dyDescent="0.25">
      <c r="A542" t="s">
        <v>15</v>
      </c>
      <c r="B542" t="s">
        <v>280</v>
      </c>
      <c r="C542" t="s">
        <v>34</v>
      </c>
      <c r="D542" s="2">
        <v>37591</v>
      </c>
      <c r="G542">
        <v>3916</v>
      </c>
    </row>
    <row r="543" spans="1:7" x14ac:dyDescent="0.25">
      <c r="A543" t="s">
        <v>15</v>
      </c>
      <c r="B543" t="s">
        <v>623</v>
      </c>
      <c r="C543" t="s">
        <v>41</v>
      </c>
      <c r="D543" s="2">
        <v>36376</v>
      </c>
      <c r="G543">
        <v>3306.08</v>
      </c>
    </row>
    <row r="544" spans="1:7" x14ac:dyDescent="0.25">
      <c r="A544" t="s">
        <v>15</v>
      </c>
      <c r="B544" t="s">
        <v>620</v>
      </c>
      <c r="C544" t="s">
        <v>28</v>
      </c>
      <c r="D544" s="2">
        <v>36504</v>
      </c>
      <c r="G544">
        <v>4623.2700000000004</v>
      </c>
    </row>
    <row r="545" spans="1:8" x14ac:dyDescent="0.25">
      <c r="A545" t="s">
        <v>15</v>
      </c>
      <c r="B545" t="s">
        <v>621</v>
      </c>
      <c r="C545" t="s">
        <v>22</v>
      </c>
      <c r="D545" s="2">
        <v>36505</v>
      </c>
      <c r="G545">
        <v>4582.82</v>
      </c>
    </row>
    <row r="546" spans="1:8" x14ac:dyDescent="0.25">
      <c r="A546" t="s">
        <v>15</v>
      </c>
      <c r="B546" t="s">
        <v>250</v>
      </c>
      <c r="C546" t="s">
        <v>39</v>
      </c>
      <c r="D546" s="2">
        <v>36506</v>
      </c>
      <c r="G546">
        <v>4316.93</v>
      </c>
    </row>
    <row r="547" spans="1:8" x14ac:dyDescent="0.25">
      <c r="A547" t="s">
        <v>15</v>
      </c>
      <c r="B547" t="s">
        <v>269</v>
      </c>
      <c r="C547" t="s">
        <v>32</v>
      </c>
      <c r="D547" s="2">
        <v>36507</v>
      </c>
      <c r="G547">
        <v>4195.99</v>
      </c>
    </row>
    <row r="548" spans="1:8" x14ac:dyDescent="0.25">
      <c r="A548" t="s">
        <v>15</v>
      </c>
      <c r="B548" t="s">
        <v>617</v>
      </c>
      <c r="C548" t="s">
        <v>17</v>
      </c>
      <c r="D548" s="2">
        <v>36508</v>
      </c>
      <c r="G548">
        <v>4739.54</v>
      </c>
    </row>
    <row r="549" spans="1:8" x14ac:dyDescent="0.25">
      <c r="A549" t="s">
        <v>15</v>
      </c>
      <c r="B549" t="s">
        <v>212</v>
      </c>
      <c r="C549" t="s">
        <v>20</v>
      </c>
      <c r="D549" s="2">
        <v>36509</v>
      </c>
      <c r="G549">
        <v>4534.1400000000003</v>
      </c>
    </row>
    <row r="550" spans="1:8" x14ac:dyDescent="0.25">
      <c r="A550" t="s">
        <v>15</v>
      </c>
      <c r="B550" t="s">
        <v>623</v>
      </c>
      <c r="C550" t="s">
        <v>41</v>
      </c>
      <c r="D550" s="2">
        <v>36513</v>
      </c>
      <c r="G550">
        <v>3842.98</v>
      </c>
    </row>
    <row r="551" spans="1:8" x14ac:dyDescent="0.25">
      <c r="A551" t="s">
        <v>15</v>
      </c>
      <c r="B551" t="s">
        <v>298</v>
      </c>
      <c r="C551" t="s">
        <v>54</v>
      </c>
      <c r="D551" s="2">
        <v>38091</v>
      </c>
    </row>
    <row r="552" spans="1:8" x14ac:dyDescent="0.25">
      <c r="A552" t="s">
        <v>15</v>
      </c>
      <c r="B552" t="s">
        <v>212</v>
      </c>
      <c r="C552" t="s">
        <v>20</v>
      </c>
      <c r="D552" s="2">
        <v>36678</v>
      </c>
      <c r="G552">
        <v>4559</v>
      </c>
    </row>
    <row r="553" spans="1:8" x14ac:dyDescent="0.25">
      <c r="A553" t="s">
        <v>15</v>
      </c>
      <c r="B553" t="s">
        <v>617</v>
      </c>
      <c r="C553" t="s">
        <v>17</v>
      </c>
      <c r="D553" s="2">
        <v>36678</v>
      </c>
      <c r="G553">
        <v>4748</v>
      </c>
    </row>
    <row r="554" spans="1:8" x14ac:dyDescent="0.25">
      <c r="A554" t="s">
        <v>15</v>
      </c>
      <c r="B554" t="s">
        <v>269</v>
      </c>
      <c r="C554" t="s">
        <v>32</v>
      </c>
      <c r="D554" s="2">
        <v>36678</v>
      </c>
      <c r="G554">
        <v>4219</v>
      </c>
    </row>
    <row r="555" spans="1:8" x14ac:dyDescent="0.25">
      <c r="A555" t="s">
        <v>15</v>
      </c>
      <c r="B555" t="s">
        <v>250</v>
      </c>
      <c r="C555" t="s">
        <v>39</v>
      </c>
      <c r="D555" s="2">
        <v>36678</v>
      </c>
      <c r="G555">
        <v>4320</v>
      </c>
    </row>
    <row r="556" spans="1:8" x14ac:dyDescent="0.25">
      <c r="A556" t="s">
        <v>15</v>
      </c>
      <c r="B556" t="s">
        <v>621</v>
      </c>
      <c r="C556" t="s">
        <v>22</v>
      </c>
      <c r="D556" s="2">
        <v>36678</v>
      </c>
      <c r="G556">
        <v>4600</v>
      </c>
    </row>
    <row r="557" spans="1:8" x14ac:dyDescent="0.25">
      <c r="A557" t="s">
        <v>15</v>
      </c>
      <c r="B557" t="s">
        <v>620</v>
      </c>
      <c r="C557" t="s">
        <v>28</v>
      </c>
      <c r="D557" s="2">
        <v>36678</v>
      </c>
      <c r="G557">
        <v>4629</v>
      </c>
    </row>
    <row r="558" spans="1:8" x14ac:dyDescent="0.25">
      <c r="A558" t="s">
        <v>15</v>
      </c>
      <c r="B558" t="s">
        <v>623</v>
      </c>
      <c r="C558" t="s">
        <v>41</v>
      </c>
      <c r="D558" s="2">
        <v>36678</v>
      </c>
      <c r="G558">
        <v>3852</v>
      </c>
    </row>
    <row r="559" spans="1:8" x14ac:dyDescent="0.25">
      <c r="A559" t="s">
        <v>15</v>
      </c>
      <c r="B559" t="s">
        <v>298</v>
      </c>
      <c r="C559" t="s">
        <v>54</v>
      </c>
      <c r="D559" s="2">
        <v>38399</v>
      </c>
      <c r="G559">
        <v>3958</v>
      </c>
      <c r="H559">
        <v>9290</v>
      </c>
    </row>
    <row r="560" spans="1:8" x14ac:dyDescent="0.25">
      <c r="A560" t="s">
        <v>15</v>
      </c>
      <c r="B560" t="s">
        <v>212</v>
      </c>
      <c r="C560" t="s">
        <v>20</v>
      </c>
      <c r="D560" s="2">
        <v>36861</v>
      </c>
      <c r="G560">
        <v>4583</v>
      </c>
    </row>
    <row r="561" spans="1:8" x14ac:dyDescent="0.25">
      <c r="A561" t="s">
        <v>15</v>
      </c>
      <c r="B561" t="s">
        <v>617</v>
      </c>
      <c r="C561" t="s">
        <v>17</v>
      </c>
      <c r="D561" s="2">
        <v>36861</v>
      </c>
      <c r="G561">
        <v>4752</v>
      </c>
    </row>
    <row r="562" spans="1:8" x14ac:dyDescent="0.25">
      <c r="A562" t="s">
        <v>15</v>
      </c>
      <c r="B562" t="s">
        <v>269</v>
      </c>
      <c r="C562" t="s">
        <v>32</v>
      </c>
      <c r="D562" s="2">
        <v>36861</v>
      </c>
      <c r="G562">
        <v>4235</v>
      </c>
    </row>
    <row r="563" spans="1:8" x14ac:dyDescent="0.25">
      <c r="A563" t="s">
        <v>15</v>
      </c>
      <c r="B563" t="s">
        <v>250</v>
      </c>
      <c r="C563" t="s">
        <v>39</v>
      </c>
      <c r="D563" s="2">
        <v>36861</v>
      </c>
      <c r="G563">
        <v>4318</v>
      </c>
    </row>
    <row r="564" spans="1:8" x14ac:dyDescent="0.25">
      <c r="A564" t="s">
        <v>15</v>
      </c>
      <c r="B564" t="s">
        <v>621</v>
      </c>
      <c r="C564" t="s">
        <v>22</v>
      </c>
      <c r="D564" s="2">
        <v>36861</v>
      </c>
      <c r="G564">
        <v>4617</v>
      </c>
    </row>
    <row r="565" spans="1:8" x14ac:dyDescent="0.25">
      <c r="A565" t="s">
        <v>15</v>
      </c>
      <c r="B565" t="s">
        <v>620</v>
      </c>
      <c r="C565" t="s">
        <v>28</v>
      </c>
      <c r="D565" s="2">
        <v>36861</v>
      </c>
      <c r="G565">
        <v>4637</v>
      </c>
    </row>
    <row r="566" spans="1:8" x14ac:dyDescent="0.25">
      <c r="A566" t="s">
        <v>15</v>
      </c>
      <c r="B566" t="s">
        <v>623</v>
      </c>
      <c r="C566" t="s">
        <v>41</v>
      </c>
      <c r="D566" s="2">
        <v>36861</v>
      </c>
      <c r="G566">
        <v>3861</v>
      </c>
    </row>
    <row r="567" spans="1:8" x14ac:dyDescent="0.25">
      <c r="A567" t="s">
        <v>15</v>
      </c>
      <c r="B567" t="s">
        <v>298</v>
      </c>
      <c r="C567" t="s">
        <v>54</v>
      </c>
      <c r="D567" s="2">
        <v>38667</v>
      </c>
      <c r="G567">
        <v>3961</v>
      </c>
      <c r="H567">
        <v>9290</v>
      </c>
    </row>
    <row r="568" spans="1:8" x14ac:dyDescent="0.25">
      <c r="A568" t="s">
        <v>15</v>
      </c>
      <c r="B568" t="s">
        <v>212</v>
      </c>
      <c r="C568" t="s">
        <v>20</v>
      </c>
      <c r="D568" s="2">
        <v>37043</v>
      </c>
      <c r="G568">
        <v>4610</v>
      </c>
    </row>
    <row r="569" spans="1:8" x14ac:dyDescent="0.25">
      <c r="A569" t="s">
        <v>15</v>
      </c>
      <c r="B569" t="s">
        <v>617</v>
      </c>
      <c r="C569" t="s">
        <v>17</v>
      </c>
      <c r="D569" s="2">
        <v>37043</v>
      </c>
      <c r="G569">
        <v>4758</v>
      </c>
    </row>
    <row r="570" spans="1:8" x14ac:dyDescent="0.25">
      <c r="A570" t="s">
        <v>15</v>
      </c>
      <c r="B570" t="s">
        <v>269</v>
      </c>
      <c r="C570" t="s">
        <v>32</v>
      </c>
      <c r="D570" s="2">
        <v>37043</v>
      </c>
      <c r="G570">
        <v>4254</v>
      </c>
    </row>
    <row r="571" spans="1:8" x14ac:dyDescent="0.25">
      <c r="A571" t="s">
        <v>15</v>
      </c>
      <c r="B571" t="s">
        <v>250</v>
      </c>
      <c r="C571" t="s">
        <v>39</v>
      </c>
      <c r="D571" s="2">
        <v>37043</v>
      </c>
      <c r="G571">
        <v>4322</v>
      </c>
    </row>
    <row r="572" spans="1:8" x14ac:dyDescent="0.25">
      <c r="A572" t="s">
        <v>15</v>
      </c>
      <c r="B572" t="s">
        <v>621</v>
      </c>
      <c r="C572" t="s">
        <v>22</v>
      </c>
      <c r="D572" s="2">
        <v>37043</v>
      </c>
      <c r="G572">
        <v>4632</v>
      </c>
    </row>
    <row r="573" spans="1:8" x14ac:dyDescent="0.25">
      <c r="A573" t="s">
        <v>15</v>
      </c>
      <c r="B573" t="s">
        <v>620</v>
      </c>
      <c r="C573" t="s">
        <v>28</v>
      </c>
      <c r="D573" s="2">
        <v>37043</v>
      </c>
      <c r="G573">
        <v>4643</v>
      </c>
    </row>
    <row r="574" spans="1:8" x14ac:dyDescent="0.25">
      <c r="A574" t="s">
        <v>15</v>
      </c>
      <c r="B574" t="s">
        <v>623</v>
      </c>
      <c r="C574" t="s">
        <v>41</v>
      </c>
      <c r="D574" s="2">
        <v>37043</v>
      </c>
      <c r="G574">
        <v>3277</v>
      </c>
    </row>
    <row r="575" spans="1:8" x14ac:dyDescent="0.25">
      <c r="A575" t="s">
        <v>15</v>
      </c>
      <c r="B575" t="s">
        <v>280</v>
      </c>
      <c r="C575" t="s">
        <v>34</v>
      </c>
      <c r="D575" s="2">
        <v>38682</v>
      </c>
      <c r="G575">
        <v>3941</v>
      </c>
    </row>
    <row r="576" spans="1:8" x14ac:dyDescent="0.25">
      <c r="A576" t="s">
        <v>15</v>
      </c>
      <c r="B576" t="s">
        <v>212</v>
      </c>
      <c r="C576" t="s">
        <v>20</v>
      </c>
      <c r="D576" s="2">
        <v>37226</v>
      </c>
      <c r="G576">
        <v>4616</v>
      </c>
    </row>
    <row r="577" spans="1:33" x14ac:dyDescent="0.25">
      <c r="A577" t="s">
        <v>15</v>
      </c>
      <c r="B577" t="s">
        <v>617</v>
      </c>
      <c r="C577" t="s">
        <v>17</v>
      </c>
      <c r="D577" s="2">
        <v>37226</v>
      </c>
      <c r="G577">
        <v>4764</v>
      </c>
    </row>
    <row r="578" spans="1:33" x14ac:dyDescent="0.25">
      <c r="A578" t="s">
        <v>15</v>
      </c>
      <c r="B578" t="s">
        <v>269</v>
      </c>
      <c r="C578" t="s">
        <v>32</v>
      </c>
      <c r="D578" s="2">
        <v>37226</v>
      </c>
      <c r="G578">
        <v>4208</v>
      </c>
    </row>
    <row r="579" spans="1:33" x14ac:dyDescent="0.25">
      <c r="A579" t="s">
        <v>15</v>
      </c>
      <c r="B579" t="s">
        <v>250</v>
      </c>
      <c r="C579" t="s">
        <v>39</v>
      </c>
      <c r="D579" s="2">
        <v>37226</v>
      </c>
      <c r="G579">
        <v>4312</v>
      </c>
    </row>
    <row r="580" spans="1:33" x14ac:dyDescent="0.25">
      <c r="A580" t="s">
        <v>15</v>
      </c>
      <c r="B580" t="s">
        <v>621</v>
      </c>
      <c r="C580" t="s">
        <v>22</v>
      </c>
      <c r="D580" s="2">
        <v>37226</v>
      </c>
      <c r="G580">
        <v>4631</v>
      </c>
    </row>
    <row r="581" spans="1:33" x14ac:dyDescent="0.25">
      <c r="A581" t="s">
        <v>15</v>
      </c>
      <c r="B581" t="s">
        <v>620</v>
      </c>
      <c r="C581" t="s">
        <v>28</v>
      </c>
      <c r="D581" s="2">
        <v>37226</v>
      </c>
      <c r="G581">
        <v>4652</v>
      </c>
    </row>
    <row r="582" spans="1:33" x14ac:dyDescent="0.25">
      <c r="A582" t="s">
        <v>15</v>
      </c>
      <c r="B582" t="s">
        <v>623</v>
      </c>
      <c r="C582" t="s">
        <v>41</v>
      </c>
      <c r="D582" s="2">
        <v>37226</v>
      </c>
      <c r="G582">
        <v>3859</v>
      </c>
    </row>
    <row r="583" spans="1:33" x14ac:dyDescent="0.25">
      <c r="A583" t="s">
        <v>15</v>
      </c>
      <c r="B583" t="s">
        <v>298</v>
      </c>
      <c r="C583" t="s">
        <v>54</v>
      </c>
      <c r="D583" s="2">
        <v>39947</v>
      </c>
      <c r="G583" s="15">
        <v>3986</v>
      </c>
      <c r="H583">
        <v>9290</v>
      </c>
      <c r="AG583" t="s">
        <v>636</v>
      </c>
    </row>
    <row r="584" spans="1:33" x14ac:dyDescent="0.25">
      <c r="A584" t="s">
        <v>15</v>
      </c>
      <c r="B584" t="s">
        <v>212</v>
      </c>
      <c r="C584" t="s">
        <v>20</v>
      </c>
      <c r="D584" s="2">
        <v>37408</v>
      </c>
      <c r="G584">
        <v>4600</v>
      </c>
    </row>
    <row r="585" spans="1:33" x14ac:dyDescent="0.25">
      <c r="A585" t="s">
        <v>15</v>
      </c>
      <c r="B585" t="s">
        <v>617</v>
      </c>
      <c r="C585" t="s">
        <v>17</v>
      </c>
      <c r="D585" s="2">
        <v>37408</v>
      </c>
      <c r="G585">
        <v>4767</v>
      </c>
    </row>
    <row r="586" spans="1:33" x14ac:dyDescent="0.25">
      <c r="A586" t="s">
        <v>15</v>
      </c>
      <c r="B586" t="s">
        <v>269</v>
      </c>
      <c r="C586" t="s">
        <v>32</v>
      </c>
      <c r="D586" s="2">
        <v>37408</v>
      </c>
      <c r="G586">
        <v>4185</v>
      </c>
    </row>
    <row r="587" spans="1:33" x14ac:dyDescent="0.25">
      <c r="A587" t="s">
        <v>15</v>
      </c>
      <c r="B587" t="s">
        <v>250</v>
      </c>
      <c r="C587" t="s">
        <v>39</v>
      </c>
      <c r="D587" s="2">
        <v>37408</v>
      </c>
      <c r="G587">
        <v>4317</v>
      </c>
    </row>
    <row r="588" spans="1:33" x14ac:dyDescent="0.25">
      <c r="A588" t="s">
        <v>15</v>
      </c>
      <c r="B588" t="s">
        <v>621</v>
      </c>
      <c r="C588" t="s">
        <v>22</v>
      </c>
      <c r="D588" s="2">
        <v>37408</v>
      </c>
      <c r="G588">
        <v>4636</v>
      </c>
    </row>
    <row r="589" spans="1:33" x14ac:dyDescent="0.25">
      <c r="A589" t="s">
        <v>15</v>
      </c>
      <c r="B589" t="s">
        <v>620</v>
      </c>
      <c r="C589" t="s">
        <v>28</v>
      </c>
      <c r="D589" s="2">
        <v>37408</v>
      </c>
      <c r="G589">
        <v>4655</v>
      </c>
    </row>
    <row r="590" spans="1:33" x14ac:dyDescent="0.25">
      <c r="A590" t="s">
        <v>15</v>
      </c>
      <c r="B590" t="s">
        <v>623</v>
      </c>
      <c r="C590" t="s">
        <v>41</v>
      </c>
      <c r="D590" s="2">
        <v>37408</v>
      </c>
      <c r="G590">
        <v>3862</v>
      </c>
    </row>
    <row r="591" spans="1:33" x14ac:dyDescent="0.25">
      <c r="A591" t="s">
        <v>15</v>
      </c>
      <c r="B591" t="s">
        <v>280</v>
      </c>
      <c r="C591" t="s">
        <v>34</v>
      </c>
      <c r="D591" s="2">
        <v>39963</v>
      </c>
      <c r="G591">
        <v>3950</v>
      </c>
    </row>
    <row r="592" spans="1:33" x14ac:dyDescent="0.25">
      <c r="A592" t="s">
        <v>15</v>
      </c>
      <c r="B592" t="s">
        <v>212</v>
      </c>
      <c r="C592" t="s">
        <v>20</v>
      </c>
      <c r="D592" s="2">
        <v>37591</v>
      </c>
      <c r="G592">
        <v>4603</v>
      </c>
    </row>
    <row r="593" spans="1:7" x14ac:dyDescent="0.25">
      <c r="A593" t="s">
        <v>15</v>
      </c>
      <c r="B593" t="s">
        <v>617</v>
      </c>
      <c r="C593" t="s">
        <v>17</v>
      </c>
      <c r="D593" s="2">
        <v>37591</v>
      </c>
      <c r="G593">
        <v>4769</v>
      </c>
    </row>
    <row r="594" spans="1:7" x14ac:dyDescent="0.25">
      <c r="A594" t="s">
        <v>15</v>
      </c>
      <c r="B594" t="s">
        <v>269</v>
      </c>
      <c r="C594" t="s">
        <v>32</v>
      </c>
      <c r="D594" s="2">
        <v>37591</v>
      </c>
      <c r="G594">
        <v>4214</v>
      </c>
    </row>
    <row r="595" spans="1:7" x14ac:dyDescent="0.25">
      <c r="A595" t="s">
        <v>15</v>
      </c>
      <c r="B595" t="s">
        <v>250</v>
      </c>
      <c r="C595" t="s">
        <v>39</v>
      </c>
      <c r="D595" s="2">
        <v>37591</v>
      </c>
      <c r="G595">
        <v>4306</v>
      </c>
    </row>
    <row r="596" spans="1:7" x14ac:dyDescent="0.25">
      <c r="A596" t="s">
        <v>15</v>
      </c>
      <c r="B596" t="s">
        <v>621</v>
      </c>
      <c r="C596" t="s">
        <v>22</v>
      </c>
      <c r="D596" s="2">
        <v>37591</v>
      </c>
      <c r="G596">
        <v>4639</v>
      </c>
    </row>
    <row r="597" spans="1:7" x14ac:dyDescent="0.25">
      <c r="A597" t="s">
        <v>15</v>
      </c>
      <c r="B597" t="s">
        <v>620</v>
      </c>
      <c r="C597" t="s">
        <v>28</v>
      </c>
      <c r="D597" s="2">
        <v>37591</v>
      </c>
      <c r="G597">
        <v>4660</v>
      </c>
    </row>
    <row r="598" spans="1:7" x14ac:dyDescent="0.25">
      <c r="A598" t="s">
        <v>15</v>
      </c>
      <c r="B598" t="s">
        <v>623</v>
      </c>
      <c r="C598" t="s">
        <v>41</v>
      </c>
      <c r="D598" s="2">
        <v>37591</v>
      </c>
      <c r="G598">
        <v>3864</v>
      </c>
    </row>
    <row r="599" spans="1:7" x14ac:dyDescent="0.25">
      <c r="A599" t="s">
        <v>15</v>
      </c>
      <c r="B599" t="s">
        <v>280</v>
      </c>
      <c r="C599" t="s">
        <v>34</v>
      </c>
      <c r="D599" s="2">
        <v>40460</v>
      </c>
      <c r="G599">
        <v>3953.38</v>
      </c>
    </row>
    <row r="600" spans="1:7" x14ac:dyDescent="0.25">
      <c r="A600" t="s">
        <v>15</v>
      </c>
      <c r="B600" t="s">
        <v>269</v>
      </c>
      <c r="C600" t="s">
        <v>32</v>
      </c>
      <c r="D600" s="2">
        <v>37819</v>
      </c>
      <c r="G600">
        <v>4192</v>
      </c>
    </row>
    <row r="601" spans="1:7" x14ac:dyDescent="0.25">
      <c r="A601" t="s">
        <v>15</v>
      </c>
      <c r="B601" t="s">
        <v>250</v>
      </c>
      <c r="C601" t="s">
        <v>39</v>
      </c>
      <c r="D601" s="2">
        <v>37820</v>
      </c>
      <c r="G601">
        <v>4307</v>
      </c>
    </row>
    <row r="602" spans="1:7" x14ac:dyDescent="0.25">
      <c r="A602" t="s">
        <v>15</v>
      </c>
      <c r="B602" t="s">
        <v>621</v>
      </c>
      <c r="C602" t="s">
        <v>22</v>
      </c>
      <c r="D602" s="2">
        <v>37821</v>
      </c>
      <c r="G602">
        <v>4478</v>
      </c>
    </row>
    <row r="603" spans="1:7" x14ac:dyDescent="0.25">
      <c r="A603" t="s">
        <v>15</v>
      </c>
      <c r="B603" t="s">
        <v>620</v>
      </c>
      <c r="C603" t="s">
        <v>28</v>
      </c>
      <c r="D603" s="2">
        <v>37822</v>
      </c>
      <c r="G603">
        <v>4666</v>
      </c>
    </row>
    <row r="604" spans="1:7" x14ac:dyDescent="0.25">
      <c r="A604" t="s">
        <v>15</v>
      </c>
      <c r="B604" t="s">
        <v>617</v>
      </c>
      <c r="C604" t="s">
        <v>17</v>
      </c>
      <c r="D604" s="2">
        <v>37823</v>
      </c>
      <c r="G604">
        <v>4764</v>
      </c>
    </row>
    <row r="605" spans="1:7" x14ac:dyDescent="0.25">
      <c r="A605" t="s">
        <v>15</v>
      </c>
      <c r="B605" t="s">
        <v>212</v>
      </c>
      <c r="C605" t="s">
        <v>20</v>
      </c>
      <c r="D605" s="2">
        <v>37824</v>
      </c>
      <c r="G605">
        <v>4627</v>
      </c>
    </row>
    <row r="606" spans="1:7" x14ac:dyDescent="0.25">
      <c r="A606" t="s">
        <v>15</v>
      </c>
      <c r="B606" t="s">
        <v>250</v>
      </c>
      <c r="C606" t="s">
        <v>39</v>
      </c>
      <c r="D606" s="2">
        <v>38101</v>
      </c>
      <c r="G606">
        <v>4304</v>
      </c>
    </row>
    <row r="607" spans="1:7" x14ac:dyDescent="0.25">
      <c r="A607" t="s">
        <v>15</v>
      </c>
      <c r="B607" t="s">
        <v>269</v>
      </c>
      <c r="C607" t="s">
        <v>32</v>
      </c>
      <c r="D607" s="2">
        <v>38102</v>
      </c>
      <c r="G607">
        <v>4219</v>
      </c>
    </row>
    <row r="608" spans="1:7" x14ac:dyDescent="0.25">
      <c r="A608" t="s">
        <v>15</v>
      </c>
      <c r="B608" t="s">
        <v>212</v>
      </c>
      <c r="C608" t="s">
        <v>20</v>
      </c>
      <c r="D608" s="2">
        <v>38675</v>
      </c>
      <c r="G608">
        <v>4670</v>
      </c>
    </row>
    <row r="609" spans="1:33" x14ac:dyDescent="0.25">
      <c r="A609" t="s">
        <v>15</v>
      </c>
      <c r="B609" t="s">
        <v>298</v>
      </c>
      <c r="C609" t="s">
        <v>54</v>
      </c>
      <c r="D609" s="2">
        <v>40479</v>
      </c>
      <c r="G609" s="15">
        <v>3963</v>
      </c>
      <c r="H609">
        <v>9290</v>
      </c>
      <c r="J609">
        <v>3887.98</v>
      </c>
      <c r="AG609" t="s">
        <v>636</v>
      </c>
    </row>
    <row r="610" spans="1:33" x14ac:dyDescent="0.25">
      <c r="A610" t="s">
        <v>15</v>
      </c>
      <c r="B610" t="s">
        <v>212</v>
      </c>
      <c r="C610" t="s">
        <v>20</v>
      </c>
      <c r="D610" s="2">
        <v>39954</v>
      </c>
      <c r="G610">
        <v>4248.88</v>
      </c>
    </row>
    <row r="611" spans="1:33" x14ac:dyDescent="0.25">
      <c r="A611" t="s">
        <v>15</v>
      </c>
      <c r="B611" t="s">
        <v>269</v>
      </c>
      <c r="C611" t="s">
        <v>32</v>
      </c>
      <c r="D611" s="2">
        <v>39961</v>
      </c>
      <c r="G611">
        <v>4378</v>
      </c>
    </row>
    <row r="612" spans="1:33" x14ac:dyDescent="0.25">
      <c r="A612" t="s">
        <v>15</v>
      </c>
      <c r="B612" t="s">
        <v>250</v>
      </c>
      <c r="C612" t="s">
        <v>39</v>
      </c>
      <c r="D612" s="2">
        <v>39961</v>
      </c>
      <c r="G612">
        <v>4312</v>
      </c>
    </row>
    <row r="613" spans="1:33" x14ac:dyDescent="0.25">
      <c r="A613" t="s">
        <v>15</v>
      </c>
      <c r="B613" t="s">
        <v>280</v>
      </c>
      <c r="C613" t="s">
        <v>34</v>
      </c>
      <c r="D613" s="2">
        <v>40881</v>
      </c>
      <c r="G613">
        <v>3948.48</v>
      </c>
    </row>
    <row r="614" spans="1:33" x14ac:dyDescent="0.25">
      <c r="A614" t="s">
        <v>15</v>
      </c>
      <c r="B614" t="s">
        <v>212</v>
      </c>
      <c r="C614" t="s">
        <v>20</v>
      </c>
      <c r="D614" s="2">
        <v>40452</v>
      </c>
      <c r="G614">
        <v>4647</v>
      </c>
    </row>
    <row r="615" spans="1:33" x14ac:dyDescent="0.25">
      <c r="A615" t="s">
        <v>15</v>
      </c>
      <c r="B615" t="s">
        <v>298</v>
      </c>
      <c r="C615" t="s">
        <v>54</v>
      </c>
      <c r="D615" s="2">
        <v>40894</v>
      </c>
      <c r="G615" s="15">
        <v>4003</v>
      </c>
      <c r="H615">
        <v>9290</v>
      </c>
      <c r="J615">
        <v>3926.76</v>
      </c>
      <c r="AG615" t="s">
        <v>636</v>
      </c>
    </row>
    <row r="616" spans="1:33" x14ac:dyDescent="0.25">
      <c r="A616" t="s">
        <v>15</v>
      </c>
      <c r="B616" t="s">
        <v>250</v>
      </c>
      <c r="C616" t="s">
        <v>39</v>
      </c>
      <c r="D616" s="2">
        <v>40469</v>
      </c>
      <c r="G616">
        <v>4158.8</v>
      </c>
      <c r="J616">
        <v>4249.9399999999996</v>
      </c>
    </row>
    <row r="617" spans="1:33" x14ac:dyDescent="0.25">
      <c r="A617" t="s">
        <v>15</v>
      </c>
      <c r="B617" t="s">
        <v>269</v>
      </c>
      <c r="C617" t="s">
        <v>32</v>
      </c>
      <c r="D617" s="2">
        <v>40471</v>
      </c>
      <c r="G617">
        <v>4199.53</v>
      </c>
      <c r="J617">
        <v>4177.76</v>
      </c>
    </row>
    <row r="618" spans="1:33" x14ac:dyDescent="0.25">
      <c r="A618" t="s">
        <v>15</v>
      </c>
      <c r="B618" t="s">
        <v>298</v>
      </c>
      <c r="C618" t="s">
        <v>54</v>
      </c>
      <c r="D618" s="2">
        <v>41175</v>
      </c>
      <c r="G618" s="15">
        <v>3970</v>
      </c>
      <c r="H618">
        <v>9290</v>
      </c>
      <c r="J618">
        <v>3900.11</v>
      </c>
      <c r="AG618" t="s">
        <v>636</v>
      </c>
    </row>
    <row r="619" spans="1:33" x14ac:dyDescent="0.25">
      <c r="A619" t="s">
        <v>15</v>
      </c>
      <c r="B619" t="s">
        <v>250</v>
      </c>
      <c r="C619" t="s">
        <v>39</v>
      </c>
      <c r="D619" s="2">
        <v>40890</v>
      </c>
      <c r="G619">
        <v>4313.87</v>
      </c>
      <c r="J619">
        <v>4270.0200000000004</v>
      </c>
    </row>
    <row r="620" spans="1:33" x14ac:dyDescent="0.25">
      <c r="A620" t="s">
        <v>15</v>
      </c>
      <c r="B620" t="s">
        <v>269</v>
      </c>
      <c r="C620" t="s">
        <v>32</v>
      </c>
      <c r="D620" s="2">
        <v>40891</v>
      </c>
      <c r="G620">
        <v>4140.66</v>
      </c>
      <c r="J620">
        <v>4189.01</v>
      </c>
    </row>
    <row r="621" spans="1:33" x14ac:dyDescent="0.25">
      <c r="A621" t="s">
        <v>15</v>
      </c>
      <c r="B621" t="s">
        <v>250</v>
      </c>
      <c r="C621" t="s">
        <v>39</v>
      </c>
      <c r="D621" s="2">
        <v>41164</v>
      </c>
      <c r="G621">
        <v>4298.57</v>
      </c>
      <c r="J621">
        <v>4273.51</v>
      </c>
    </row>
    <row r="622" spans="1:33" x14ac:dyDescent="0.25">
      <c r="A622" t="s">
        <v>15</v>
      </c>
      <c r="B622" t="s">
        <v>269</v>
      </c>
      <c r="C622" t="s">
        <v>32</v>
      </c>
      <c r="D622" s="2">
        <v>41167</v>
      </c>
      <c r="G622">
        <v>4185</v>
      </c>
      <c r="J622">
        <v>4173.8500000000004</v>
      </c>
    </row>
    <row r="623" spans="1:33" x14ac:dyDescent="0.25">
      <c r="A623" t="s">
        <v>15</v>
      </c>
      <c r="B623" t="s">
        <v>250</v>
      </c>
      <c r="C623" t="s">
        <v>39</v>
      </c>
      <c r="D623" s="2">
        <v>41531</v>
      </c>
      <c r="G623">
        <v>4270.8100000000004</v>
      </c>
    </row>
    <row r="624" spans="1:33" x14ac:dyDescent="0.25">
      <c r="A624" t="s">
        <v>15</v>
      </c>
      <c r="B624" t="s">
        <v>269</v>
      </c>
      <c r="C624" t="s">
        <v>32</v>
      </c>
      <c r="D624" s="2">
        <v>41534</v>
      </c>
      <c r="G624">
        <v>4236.67</v>
      </c>
      <c r="J624">
        <v>4175.76</v>
      </c>
    </row>
    <row r="625" spans="1:26" x14ac:dyDescent="0.25">
      <c r="A625" t="s">
        <v>74</v>
      </c>
      <c r="B625" t="s">
        <v>732</v>
      </c>
      <c r="C625" t="s">
        <v>82</v>
      </c>
      <c r="D625" s="6">
        <v>30224</v>
      </c>
      <c r="F625" s="7">
        <v>225</v>
      </c>
      <c r="G625" s="7">
        <v>2947</v>
      </c>
      <c r="O625" s="7">
        <v>1</v>
      </c>
      <c r="R625" s="7">
        <v>10</v>
      </c>
      <c r="T625" s="7">
        <v>2943</v>
      </c>
      <c r="U625" s="7">
        <v>140</v>
      </c>
      <c r="V625" s="7">
        <v>1</v>
      </c>
      <c r="W625" s="7" t="s">
        <v>624</v>
      </c>
      <c r="X625" s="7">
        <v>1</v>
      </c>
      <c r="Z625" s="7" t="s">
        <v>625</v>
      </c>
    </row>
    <row r="626" spans="1:26" x14ac:dyDescent="0.25">
      <c r="A626" t="s">
        <v>74</v>
      </c>
      <c r="B626" t="s">
        <v>732</v>
      </c>
      <c r="C626" t="s">
        <v>82</v>
      </c>
      <c r="D626" s="6">
        <v>30744</v>
      </c>
      <c r="F626" s="7">
        <v>240</v>
      </c>
      <c r="G626" s="7">
        <v>2966</v>
      </c>
      <c r="O626" s="7">
        <v>1</v>
      </c>
      <c r="R626" s="7">
        <v>10</v>
      </c>
      <c r="T626" s="7">
        <v>2962</v>
      </c>
      <c r="U626" s="7">
        <v>150</v>
      </c>
      <c r="V626" s="7">
        <v>1</v>
      </c>
      <c r="W626" s="7" t="s">
        <v>624</v>
      </c>
      <c r="X626" s="7">
        <v>1</v>
      </c>
      <c r="Z626" s="7" t="s">
        <v>625</v>
      </c>
    </row>
    <row r="627" spans="1:26" x14ac:dyDescent="0.25">
      <c r="A627" t="s">
        <v>74</v>
      </c>
      <c r="B627" t="s">
        <v>732</v>
      </c>
      <c r="C627" t="s">
        <v>82</v>
      </c>
      <c r="D627" s="6">
        <v>31788</v>
      </c>
      <c r="F627" s="7">
        <v>195</v>
      </c>
      <c r="G627" s="7">
        <v>2950</v>
      </c>
      <c r="O627" s="7">
        <v>1</v>
      </c>
      <c r="R627" s="7">
        <v>10</v>
      </c>
      <c r="T627" s="7">
        <v>2946</v>
      </c>
      <c r="U627" s="7">
        <v>150</v>
      </c>
      <c r="V627" s="7">
        <v>1</v>
      </c>
      <c r="W627" s="7" t="s">
        <v>624</v>
      </c>
      <c r="X627" s="7">
        <v>1</v>
      </c>
      <c r="Z627" s="7" t="s">
        <v>625</v>
      </c>
    </row>
    <row r="628" spans="1:26" x14ac:dyDescent="0.25">
      <c r="A628" t="s">
        <v>74</v>
      </c>
      <c r="B628" t="s">
        <v>733</v>
      </c>
      <c r="C628" t="s">
        <v>626</v>
      </c>
      <c r="D628" s="6">
        <v>35182</v>
      </c>
      <c r="G628" s="7">
        <v>3067</v>
      </c>
      <c r="O628" s="7">
        <v>1</v>
      </c>
      <c r="R628" s="7">
        <v>10</v>
      </c>
      <c r="T628" s="7">
        <v>3062</v>
      </c>
      <c r="U628" s="7">
        <v>138</v>
      </c>
      <c r="V628" s="7">
        <v>1</v>
      </c>
      <c r="W628" s="7" t="s">
        <v>624</v>
      </c>
      <c r="X628" s="7">
        <v>1</v>
      </c>
      <c r="Z628" s="7" t="s">
        <v>625</v>
      </c>
    </row>
    <row r="629" spans="1:26" x14ac:dyDescent="0.25">
      <c r="A629" t="s">
        <v>74</v>
      </c>
      <c r="B629" t="s">
        <v>734</v>
      </c>
      <c r="C629" t="s">
        <v>80</v>
      </c>
      <c r="D629" s="6">
        <v>30224</v>
      </c>
      <c r="F629" s="7">
        <v>275</v>
      </c>
      <c r="G629" s="7">
        <v>3150</v>
      </c>
      <c r="O629" s="7">
        <v>1</v>
      </c>
      <c r="R629" s="7">
        <v>10</v>
      </c>
      <c r="T629" s="7">
        <v>3152</v>
      </c>
      <c r="U629" s="7">
        <v>140</v>
      </c>
      <c r="V629" s="7">
        <v>1</v>
      </c>
      <c r="W629" s="7" t="s">
        <v>624</v>
      </c>
      <c r="X629" s="7">
        <v>1</v>
      </c>
      <c r="Z629" s="7" t="s">
        <v>627</v>
      </c>
    </row>
    <row r="630" spans="1:26" x14ac:dyDescent="0.25">
      <c r="A630" t="s">
        <v>74</v>
      </c>
      <c r="B630" t="s">
        <v>734</v>
      </c>
      <c r="C630" t="s">
        <v>80</v>
      </c>
      <c r="D630" s="6">
        <v>30744</v>
      </c>
      <c r="F630" s="7">
        <v>255</v>
      </c>
      <c r="G630" s="7">
        <v>3161</v>
      </c>
      <c r="O630" s="7">
        <v>1</v>
      </c>
      <c r="R630" s="7">
        <v>10</v>
      </c>
      <c r="T630" s="7">
        <v>3163</v>
      </c>
      <c r="U630" s="7">
        <v>150</v>
      </c>
      <c r="V630" s="7">
        <v>1</v>
      </c>
      <c r="W630" s="7" t="s">
        <v>624</v>
      </c>
      <c r="X630" s="7">
        <v>1</v>
      </c>
      <c r="Z630" s="7" t="s">
        <v>627</v>
      </c>
    </row>
    <row r="631" spans="1:26" x14ac:dyDescent="0.25">
      <c r="A631" t="s">
        <v>74</v>
      </c>
      <c r="B631" t="s">
        <v>734</v>
      </c>
      <c r="C631" t="s">
        <v>80</v>
      </c>
      <c r="D631" s="6">
        <v>31788</v>
      </c>
      <c r="F631" s="7">
        <v>255</v>
      </c>
      <c r="G631" s="7">
        <v>3147</v>
      </c>
      <c r="O631" s="7">
        <v>1</v>
      </c>
      <c r="R631" s="7">
        <v>10</v>
      </c>
      <c r="T631" s="7">
        <v>3149</v>
      </c>
      <c r="U631" s="7">
        <v>150</v>
      </c>
      <c r="V631" s="7">
        <v>1</v>
      </c>
      <c r="W631" s="7" t="s">
        <v>624</v>
      </c>
      <c r="X631" s="7">
        <v>1</v>
      </c>
      <c r="Z631" s="7" t="s">
        <v>627</v>
      </c>
    </row>
    <row r="632" spans="1:26" x14ac:dyDescent="0.25">
      <c r="A632" t="s">
        <v>74</v>
      </c>
      <c r="B632" t="s">
        <v>734</v>
      </c>
      <c r="C632" t="s">
        <v>80</v>
      </c>
      <c r="D632" s="6">
        <v>33348</v>
      </c>
      <c r="F632" s="7">
        <v>227</v>
      </c>
      <c r="G632" s="7">
        <v>3137</v>
      </c>
      <c r="O632" s="7">
        <v>1</v>
      </c>
      <c r="R632" s="7">
        <v>10</v>
      </c>
      <c r="T632" s="7">
        <v>3139</v>
      </c>
      <c r="U632" s="7">
        <v>150</v>
      </c>
      <c r="V632" s="7">
        <v>1</v>
      </c>
      <c r="W632" s="7" t="s">
        <v>628</v>
      </c>
      <c r="X632" s="7">
        <v>1</v>
      </c>
      <c r="Z632" s="7" t="s">
        <v>627</v>
      </c>
    </row>
    <row r="633" spans="1:26" x14ac:dyDescent="0.25">
      <c r="A633" t="s">
        <v>74</v>
      </c>
      <c r="B633" t="s">
        <v>735</v>
      </c>
      <c r="C633" t="s">
        <v>78</v>
      </c>
      <c r="D633" s="6">
        <v>26422</v>
      </c>
      <c r="F633" s="7">
        <v>407</v>
      </c>
      <c r="G633" s="7">
        <v>3448</v>
      </c>
      <c r="O633" s="7">
        <v>1</v>
      </c>
      <c r="R633" s="7">
        <v>10</v>
      </c>
      <c r="T633" s="7">
        <v>3458</v>
      </c>
      <c r="U633" s="7">
        <v>164</v>
      </c>
      <c r="V633" s="7">
        <v>1</v>
      </c>
      <c r="W633" s="7" t="s">
        <v>624</v>
      </c>
      <c r="X633" s="7">
        <v>1</v>
      </c>
      <c r="Z633" s="7" t="s">
        <v>629</v>
      </c>
    </row>
    <row r="634" spans="1:26" x14ac:dyDescent="0.25">
      <c r="A634" t="s">
        <v>74</v>
      </c>
      <c r="B634" t="s">
        <v>735</v>
      </c>
      <c r="C634" t="s">
        <v>78</v>
      </c>
      <c r="D634" s="6">
        <v>26537</v>
      </c>
      <c r="F634" s="7">
        <v>430</v>
      </c>
      <c r="G634" s="7">
        <v>3427</v>
      </c>
      <c r="J634" s="7">
        <v>3241</v>
      </c>
      <c r="L634" s="7">
        <v>440</v>
      </c>
      <c r="O634" s="7">
        <v>1</v>
      </c>
      <c r="R634" s="7">
        <v>43</v>
      </c>
      <c r="T634" s="7">
        <v>3437</v>
      </c>
      <c r="U634" s="7">
        <v>170</v>
      </c>
      <c r="V634" s="7">
        <v>1</v>
      </c>
      <c r="W634" s="7" t="s">
        <v>630</v>
      </c>
      <c r="X634" s="7">
        <v>1</v>
      </c>
      <c r="Z634" s="7" t="s">
        <v>629</v>
      </c>
    </row>
    <row r="635" spans="1:26" x14ac:dyDescent="0.25">
      <c r="A635" t="s">
        <v>74</v>
      </c>
      <c r="B635" t="s">
        <v>735</v>
      </c>
      <c r="C635" t="s">
        <v>78</v>
      </c>
      <c r="D635" s="6">
        <v>26988</v>
      </c>
      <c r="E635" s="7">
        <v>7</v>
      </c>
      <c r="F635" s="7">
        <v>285</v>
      </c>
      <c r="G635" s="7">
        <v>3275</v>
      </c>
      <c r="O635" s="7">
        <v>1</v>
      </c>
      <c r="R635" s="7">
        <v>10</v>
      </c>
      <c r="T635" s="7">
        <v>3286</v>
      </c>
      <c r="U635" s="7">
        <v>170</v>
      </c>
      <c r="V635" s="7">
        <v>1</v>
      </c>
      <c r="W635" s="7" t="s">
        <v>628</v>
      </c>
      <c r="X635" s="7">
        <v>1</v>
      </c>
      <c r="Z635" s="7" t="s">
        <v>629</v>
      </c>
    </row>
    <row r="636" spans="1:26" x14ac:dyDescent="0.25">
      <c r="A636" t="s">
        <v>74</v>
      </c>
      <c r="B636" t="s">
        <v>735</v>
      </c>
      <c r="C636" t="s">
        <v>78</v>
      </c>
      <c r="D636" s="6">
        <v>27653</v>
      </c>
      <c r="E636" s="7">
        <v>6</v>
      </c>
      <c r="F636" s="7">
        <v>400</v>
      </c>
      <c r="G636" s="7">
        <v>3360</v>
      </c>
      <c r="J636" s="7">
        <v>3090</v>
      </c>
      <c r="L636" s="7">
        <v>342</v>
      </c>
      <c r="O636" s="7">
        <v>1</v>
      </c>
      <c r="R636" s="7">
        <v>15</v>
      </c>
      <c r="T636" s="7">
        <v>3371</v>
      </c>
      <c r="U636" s="7">
        <v>170</v>
      </c>
      <c r="V636" s="7">
        <v>1</v>
      </c>
      <c r="W636" s="7" t="s">
        <v>630</v>
      </c>
      <c r="X636" s="7">
        <v>1</v>
      </c>
      <c r="Z636" s="7" t="s">
        <v>629</v>
      </c>
    </row>
    <row r="637" spans="1:26" x14ac:dyDescent="0.25">
      <c r="A637" t="s">
        <v>74</v>
      </c>
      <c r="B637" t="s">
        <v>735</v>
      </c>
      <c r="C637" t="s">
        <v>78</v>
      </c>
      <c r="D637" s="6">
        <v>28081</v>
      </c>
      <c r="F637" s="7">
        <v>370</v>
      </c>
      <c r="G637" s="7">
        <v>3367</v>
      </c>
      <c r="J637" s="7">
        <v>3066</v>
      </c>
      <c r="L637" s="7">
        <v>428</v>
      </c>
      <c r="O637" s="7">
        <v>1</v>
      </c>
      <c r="R637" s="7">
        <v>19</v>
      </c>
      <c r="T637" s="7">
        <v>3378</v>
      </c>
      <c r="U637" s="7">
        <v>170</v>
      </c>
      <c r="V637" s="7">
        <v>1</v>
      </c>
      <c r="W637" s="7" t="s">
        <v>630</v>
      </c>
      <c r="X637" s="7">
        <v>1</v>
      </c>
      <c r="Z637" s="7" t="s">
        <v>629</v>
      </c>
    </row>
    <row r="638" spans="1:26" x14ac:dyDescent="0.25">
      <c r="A638" t="s">
        <v>74</v>
      </c>
      <c r="B638" t="s">
        <v>735</v>
      </c>
      <c r="C638" t="s">
        <v>78</v>
      </c>
      <c r="D638" s="6">
        <v>28615</v>
      </c>
      <c r="E638" s="7">
        <v>6</v>
      </c>
      <c r="F638" s="7">
        <v>390</v>
      </c>
      <c r="G638" s="7">
        <v>3367</v>
      </c>
      <c r="J638" s="7">
        <v>3089</v>
      </c>
      <c r="L638" s="7">
        <v>382</v>
      </c>
      <c r="O638" s="7">
        <v>1</v>
      </c>
      <c r="R638" s="7">
        <v>28</v>
      </c>
      <c r="T638" s="7">
        <v>3378</v>
      </c>
      <c r="U638" s="7">
        <v>170</v>
      </c>
      <c r="V638" s="7">
        <v>1</v>
      </c>
      <c r="W638" s="7" t="s">
        <v>630</v>
      </c>
      <c r="X638" s="7">
        <v>1</v>
      </c>
      <c r="Z638" s="7" t="s">
        <v>629</v>
      </c>
    </row>
    <row r="639" spans="1:26" x14ac:dyDescent="0.25">
      <c r="A639" t="s">
        <v>74</v>
      </c>
      <c r="B639" t="s">
        <v>735</v>
      </c>
      <c r="C639" t="s">
        <v>78</v>
      </c>
      <c r="D639" s="6">
        <v>28757</v>
      </c>
      <c r="E639" s="7">
        <v>6</v>
      </c>
      <c r="F639" s="7">
        <v>405</v>
      </c>
      <c r="G639" s="7">
        <v>3380</v>
      </c>
      <c r="J639" s="7">
        <v>3091</v>
      </c>
      <c r="L639" s="7">
        <v>405</v>
      </c>
      <c r="O639" s="7">
        <v>1</v>
      </c>
      <c r="R639" s="7">
        <v>32</v>
      </c>
      <c r="T639" s="7">
        <v>3391</v>
      </c>
      <c r="U639" s="7">
        <v>170</v>
      </c>
      <c r="V639" s="7">
        <v>1</v>
      </c>
      <c r="W639" s="7" t="s">
        <v>630</v>
      </c>
      <c r="X639" s="7">
        <v>1</v>
      </c>
      <c r="Z639" s="7" t="s">
        <v>629</v>
      </c>
    </row>
    <row r="640" spans="1:26" x14ac:dyDescent="0.25">
      <c r="A640" t="s">
        <v>74</v>
      </c>
      <c r="B640" t="s">
        <v>735</v>
      </c>
      <c r="C640" t="s">
        <v>78</v>
      </c>
      <c r="D640" s="6">
        <v>29104</v>
      </c>
      <c r="E640" s="7">
        <v>6</v>
      </c>
      <c r="F640" s="7">
        <v>380</v>
      </c>
      <c r="G640" s="7">
        <v>3361</v>
      </c>
      <c r="J640" s="7">
        <v>3132</v>
      </c>
      <c r="L640" s="7">
        <v>365</v>
      </c>
      <c r="O640" s="7">
        <v>1</v>
      </c>
      <c r="R640" s="7">
        <v>27</v>
      </c>
      <c r="T640" s="7">
        <v>3372</v>
      </c>
      <c r="U640" s="7">
        <v>1</v>
      </c>
      <c r="V640" s="7">
        <v>1</v>
      </c>
      <c r="W640" s="7" t="s">
        <v>630</v>
      </c>
      <c r="X640" s="7">
        <v>1</v>
      </c>
      <c r="Z640" s="7" t="s">
        <v>629</v>
      </c>
    </row>
    <row r="641" spans="1:26" x14ac:dyDescent="0.25">
      <c r="A641" t="s">
        <v>74</v>
      </c>
      <c r="B641" t="s">
        <v>735</v>
      </c>
      <c r="C641" t="s">
        <v>78</v>
      </c>
      <c r="D641" s="6">
        <v>29365</v>
      </c>
      <c r="F641" s="7">
        <v>385</v>
      </c>
      <c r="G641" s="7">
        <v>3372</v>
      </c>
      <c r="J641" s="7">
        <v>3167</v>
      </c>
      <c r="L641" s="7">
        <v>413</v>
      </c>
      <c r="O641" s="7">
        <v>1</v>
      </c>
      <c r="R641" s="7">
        <v>28</v>
      </c>
      <c r="T641" s="7">
        <v>3383</v>
      </c>
      <c r="U641" s="7">
        <v>179</v>
      </c>
      <c r="V641" s="7">
        <v>1</v>
      </c>
      <c r="W641" s="7" t="s">
        <v>630</v>
      </c>
      <c r="X641" s="7">
        <v>1</v>
      </c>
      <c r="Z641" s="7" t="s">
        <v>629</v>
      </c>
    </row>
    <row r="642" spans="1:26" x14ac:dyDescent="0.25">
      <c r="A642" t="s">
        <v>74</v>
      </c>
      <c r="B642" t="s">
        <v>735</v>
      </c>
      <c r="C642" t="s">
        <v>78</v>
      </c>
      <c r="D642" s="6">
        <v>29628</v>
      </c>
      <c r="E642" s="7">
        <v>6</v>
      </c>
      <c r="F642" s="7">
        <v>350</v>
      </c>
      <c r="G642" s="7">
        <v>3396</v>
      </c>
      <c r="J642" s="7">
        <v>3171</v>
      </c>
      <c r="L642" s="7">
        <v>372</v>
      </c>
      <c r="O642" s="7">
        <v>1</v>
      </c>
      <c r="R642" s="7">
        <v>25</v>
      </c>
      <c r="T642" s="7">
        <v>3407</v>
      </c>
      <c r="U642" s="7">
        <v>172</v>
      </c>
      <c r="V642" s="7">
        <v>1</v>
      </c>
      <c r="W642" s="7" t="s">
        <v>630</v>
      </c>
      <c r="X642" s="7">
        <v>1</v>
      </c>
      <c r="Z642" s="7" t="s">
        <v>629</v>
      </c>
    </row>
    <row r="643" spans="1:26" x14ac:dyDescent="0.25">
      <c r="A643" t="s">
        <v>74</v>
      </c>
      <c r="B643" t="s">
        <v>735</v>
      </c>
      <c r="C643" t="s">
        <v>78</v>
      </c>
      <c r="D643" s="6">
        <v>29974</v>
      </c>
      <c r="E643" s="7">
        <v>2</v>
      </c>
      <c r="F643" s="7">
        <v>400</v>
      </c>
      <c r="G643" s="7">
        <v>3387</v>
      </c>
      <c r="J643" s="7">
        <v>3143</v>
      </c>
      <c r="L643" s="7">
        <v>427</v>
      </c>
      <c r="O643" s="7">
        <v>1</v>
      </c>
      <c r="R643" s="7">
        <v>22</v>
      </c>
      <c r="T643" s="7">
        <v>3398</v>
      </c>
      <c r="U643" s="7">
        <v>170</v>
      </c>
      <c r="V643" s="7">
        <v>1</v>
      </c>
      <c r="W643" s="7" t="s">
        <v>630</v>
      </c>
      <c r="X643" s="7">
        <v>1</v>
      </c>
      <c r="Z643" s="7" t="s">
        <v>629</v>
      </c>
    </row>
    <row r="644" spans="1:26" x14ac:dyDescent="0.25">
      <c r="A644" t="s">
        <v>74</v>
      </c>
      <c r="B644" t="s">
        <v>735</v>
      </c>
      <c r="C644" t="s">
        <v>78</v>
      </c>
      <c r="D644" s="6">
        <v>30745</v>
      </c>
      <c r="F644" s="7">
        <v>343</v>
      </c>
      <c r="G644" s="7">
        <v>3389</v>
      </c>
      <c r="O644" s="7">
        <v>1</v>
      </c>
      <c r="R644" s="7">
        <v>10</v>
      </c>
      <c r="T644" s="7">
        <v>3400</v>
      </c>
      <c r="U644" s="7">
        <v>162</v>
      </c>
      <c r="V644" s="7">
        <v>1</v>
      </c>
      <c r="W644" s="7" t="s">
        <v>624</v>
      </c>
      <c r="X644" s="7">
        <v>1</v>
      </c>
      <c r="Z644" s="7" t="s">
        <v>629</v>
      </c>
    </row>
    <row r="645" spans="1:26" x14ac:dyDescent="0.25">
      <c r="A645" t="s">
        <v>74</v>
      </c>
      <c r="B645" t="s">
        <v>735</v>
      </c>
      <c r="C645" t="s">
        <v>78</v>
      </c>
      <c r="D645" s="6">
        <v>31710</v>
      </c>
      <c r="F645" s="7">
        <v>335</v>
      </c>
      <c r="G645" s="7">
        <v>3380</v>
      </c>
      <c r="O645" s="7">
        <v>1</v>
      </c>
      <c r="R645" s="7">
        <v>10</v>
      </c>
      <c r="T645" s="7">
        <v>3391</v>
      </c>
      <c r="U645" s="7">
        <v>170</v>
      </c>
      <c r="V645" s="7">
        <v>1</v>
      </c>
      <c r="W645" s="7" t="s">
        <v>624</v>
      </c>
      <c r="X645" s="7">
        <v>1</v>
      </c>
      <c r="Z645" s="7" t="s">
        <v>629</v>
      </c>
    </row>
    <row r="646" spans="1:26" x14ac:dyDescent="0.25">
      <c r="A646" t="s">
        <v>74</v>
      </c>
      <c r="B646" t="s">
        <v>735</v>
      </c>
      <c r="C646" t="s">
        <v>78</v>
      </c>
      <c r="D646" s="6">
        <v>31793</v>
      </c>
      <c r="F646" s="7">
        <v>340</v>
      </c>
      <c r="G646" s="7">
        <v>3393</v>
      </c>
      <c r="O646" s="7">
        <v>1</v>
      </c>
      <c r="R646" s="7">
        <v>10</v>
      </c>
      <c r="T646" s="7">
        <v>3404</v>
      </c>
      <c r="U646" s="7">
        <v>160</v>
      </c>
      <c r="V646" s="7">
        <v>1</v>
      </c>
      <c r="W646" s="7" t="s">
        <v>624</v>
      </c>
      <c r="X646" s="7">
        <v>1</v>
      </c>
      <c r="Z646" s="7" t="s">
        <v>629</v>
      </c>
    </row>
    <row r="647" spans="1:26" x14ac:dyDescent="0.25">
      <c r="A647" t="s">
        <v>74</v>
      </c>
      <c r="B647" t="s">
        <v>735</v>
      </c>
      <c r="C647" t="s">
        <v>78</v>
      </c>
      <c r="D647" s="6">
        <v>32882</v>
      </c>
      <c r="F647" s="7">
        <v>345</v>
      </c>
      <c r="G647" s="7">
        <v>3379</v>
      </c>
      <c r="O647" s="7">
        <v>1</v>
      </c>
      <c r="R647" s="7">
        <v>10</v>
      </c>
      <c r="T647" s="7">
        <v>3390</v>
      </c>
      <c r="U647" s="7">
        <v>160</v>
      </c>
      <c r="V647" s="7">
        <v>1</v>
      </c>
      <c r="W647" s="7" t="s">
        <v>624</v>
      </c>
      <c r="X647" s="7">
        <v>1</v>
      </c>
      <c r="Z647" s="7" t="s">
        <v>629</v>
      </c>
    </row>
    <row r="648" spans="1:26" x14ac:dyDescent="0.25">
      <c r="A648" t="s">
        <v>74</v>
      </c>
      <c r="B648" t="s">
        <v>735</v>
      </c>
      <c r="C648" t="s">
        <v>78</v>
      </c>
      <c r="D648" s="6">
        <v>33255</v>
      </c>
      <c r="F648" s="7">
        <v>395</v>
      </c>
      <c r="G648" s="7">
        <v>3384</v>
      </c>
      <c r="J648" s="7">
        <v>3181</v>
      </c>
      <c r="L648" s="7">
        <v>353</v>
      </c>
      <c r="O648" s="7">
        <v>1</v>
      </c>
      <c r="R648" s="7">
        <v>20</v>
      </c>
      <c r="T648" s="7">
        <v>3395</v>
      </c>
      <c r="U648" s="7">
        <v>170</v>
      </c>
      <c r="V648" s="7">
        <v>1</v>
      </c>
      <c r="W648" s="7" t="s">
        <v>630</v>
      </c>
      <c r="X648" s="7">
        <v>1</v>
      </c>
      <c r="Z648" s="7" t="s">
        <v>629</v>
      </c>
    </row>
    <row r="649" spans="1:26" x14ac:dyDescent="0.25">
      <c r="A649" t="s">
        <v>74</v>
      </c>
      <c r="B649" t="s">
        <v>735</v>
      </c>
      <c r="C649" t="s">
        <v>78</v>
      </c>
      <c r="D649" s="6">
        <v>33808</v>
      </c>
      <c r="F649" s="7">
        <v>390</v>
      </c>
      <c r="G649" s="7">
        <v>3468</v>
      </c>
      <c r="J649" s="7">
        <v>3286</v>
      </c>
      <c r="L649" s="7">
        <v>390</v>
      </c>
      <c r="O649" s="7">
        <v>1</v>
      </c>
      <c r="R649" s="7">
        <v>22</v>
      </c>
      <c r="T649" s="7">
        <v>3479</v>
      </c>
      <c r="U649" s="7">
        <v>180</v>
      </c>
      <c r="V649" s="7">
        <v>1</v>
      </c>
      <c r="W649" s="7" t="s">
        <v>630</v>
      </c>
      <c r="X649" s="7">
        <v>1</v>
      </c>
      <c r="Z649" s="7" t="s">
        <v>629</v>
      </c>
    </row>
    <row r="650" spans="1:26" x14ac:dyDescent="0.25">
      <c r="A650" t="s">
        <v>74</v>
      </c>
      <c r="B650" t="s">
        <v>735</v>
      </c>
      <c r="C650" t="s">
        <v>78</v>
      </c>
      <c r="D650" s="6">
        <v>34000</v>
      </c>
      <c r="E650" s="7">
        <v>5</v>
      </c>
      <c r="F650" s="7">
        <v>340</v>
      </c>
      <c r="G650" s="7">
        <v>3351</v>
      </c>
      <c r="O650" s="7">
        <v>1</v>
      </c>
      <c r="R650" s="7">
        <v>10</v>
      </c>
      <c r="T650" s="7">
        <v>3362</v>
      </c>
      <c r="U650" s="7">
        <v>172</v>
      </c>
      <c r="V650" s="7">
        <v>1</v>
      </c>
      <c r="W650" s="7" t="s">
        <v>628</v>
      </c>
      <c r="X650" s="7">
        <v>1</v>
      </c>
      <c r="Z650" s="7" t="s">
        <v>629</v>
      </c>
    </row>
    <row r="651" spans="1:26" x14ac:dyDescent="0.25">
      <c r="A651" t="s">
        <v>74</v>
      </c>
      <c r="B651" t="s">
        <v>735</v>
      </c>
      <c r="C651" t="s">
        <v>78</v>
      </c>
      <c r="D651" s="6">
        <v>34662</v>
      </c>
      <c r="F651" s="7">
        <v>333</v>
      </c>
      <c r="G651" s="7">
        <v>3368</v>
      </c>
      <c r="O651" s="7">
        <v>1</v>
      </c>
      <c r="R651" s="7">
        <v>10</v>
      </c>
      <c r="T651" s="7">
        <v>3364</v>
      </c>
      <c r="U651" s="7">
        <v>170</v>
      </c>
      <c r="V651" s="7">
        <v>1</v>
      </c>
      <c r="W651" s="7" t="s">
        <v>624</v>
      </c>
      <c r="X651" s="7">
        <v>1</v>
      </c>
      <c r="Z651" s="7" t="s">
        <v>629</v>
      </c>
    </row>
    <row r="652" spans="1:26" x14ac:dyDescent="0.25">
      <c r="A652" t="s">
        <v>74</v>
      </c>
      <c r="B652" t="s">
        <v>735</v>
      </c>
      <c r="C652" t="s">
        <v>78</v>
      </c>
      <c r="D652" s="6">
        <v>35392</v>
      </c>
      <c r="F652" s="7">
        <v>0.42</v>
      </c>
      <c r="G652" s="7">
        <v>3367</v>
      </c>
      <c r="J652" s="7">
        <v>3007</v>
      </c>
      <c r="K652" s="7">
        <v>3346</v>
      </c>
      <c r="L652" s="7">
        <v>0.34</v>
      </c>
      <c r="M652" s="7">
        <v>3.1</v>
      </c>
      <c r="N652" s="7">
        <v>2400</v>
      </c>
      <c r="O652" s="7">
        <v>98400</v>
      </c>
      <c r="P652" s="7">
        <v>16.5</v>
      </c>
      <c r="R652" s="7">
        <v>2.2599999999999998</v>
      </c>
      <c r="T652" s="7">
        <v>3368</v>
      </c>
      <c r="U652" s="7">
        <v>3346</v>
      </c>
      <c r="V652" s="7">
        <v>331.7</v>
      </c>
      <c r="W652" s="7" t="s">
        <v>274</v>
      </c>
      <c r="X652" s="7">
        <v>256</v>
      </c>
      <c r="Y652" s="7">
        <v>0.08</v>
      </c>
      <c r="Z652" s="7" t="s">
        <v>629</v>
      </c>
    </row>
    <row r="653" spans="1:26" x14ac:dyDescent="0.25">
      <c r="A653" t="s">
        <v>74</v>
      </c>
      <c r="B653" t="s">
        <v>736</v>
      </c>
      <c r="C653" t="s">
        <v>631</v>
      </c>
      <c r="D653" s="6">
        <v>34939</v>
      </c>
      <c r="G653" s="7">
        <v>3405</v>
      </c>
      <c r="J653" s="7">
        <v>3398</v>
      </c>
      <c r="O653" s="7">
        <v>1</v>
      </c>
      <c r="R653" s="7">
        <v>182</v>
      </c>
      <c r="T653" s="7">
        <v>3582</v>
      </c>
      <c r="U653" s="7">
        <v>1</v>
      </c>
      <c r="V653" s="7">
        <v>1</v>
      </c>
      <c r="W653" s="7" t="s">
        <v>630</v>
      </c>
      <c r="X653" s="7">
        <v>1</v>
      </c>
      <c r="Z653" s="7" t="s">
        <v>632</v>
      </c>
    </row>
    <row r="654" spans="1:26" x14ac:dyDescent="0.25">
      <c r="A654" t="s">
        <v>74</v>
      </c>
      <c r="B654" t="s">
        <v>737</v>
      </c>
      <c r="C654" t="s">
        <v>76</v>
      </c>
      <c r="D654" s="6">
        <v>20090</v>
      </c>
      <c r="E654" s="7">
        <v>11.53</v>
      </c>
      <c r="F654" s="7">
        <v>0.43</v>
      </c>
      <c r="G654" s="7">
        <v>3639</v>
      </c>
      <c r="J654" s="7">
        <v>3572</v>
      </c>
      <c r="L654" s="7">
        <v>0.37</v>
      </c>
      <c r="M654" s="7">
        <v>38.06</v>
      </c>
      <c r="N654" s="7">
        <v>5150</v>
      </c>
      <c r="O654" s="7">
        <v>288400</v>
      </c>
      <c r="P654" s="7">
        <v>5.79</v>
      </c>
      <c r="R654" s="7">
        <v>14.46</v>
      </c>
      <c r="T654" s="7">
        <v>3633</v>
      </c>
      <c r="U654" s="7">
        <v>165</v>
      </c>
      <c r="V654" s="7">
        <v>56.6</v>
      </c>
      <c r="W654" s="7" t="s">
        <v>630</v>
      </c>
      <c r="X654" s="7">
        <v>99.2</v>
      </c>
      <c r="Y654" s="7">
        <v>0.37</v>
      </c>
      <c r="Z654" s="7" t="s">
        <v>627</v>
      </c>
    </row>
    <row r="655" spans="1:26" x14ac:dyDescent="0.25">
      <c r="A655" t="s">
        <v>74</v>
      </c>
      <c r="B655" t="s">
        <v>737</v>
      </c>
      <c r="C655" t="s">
        <v>76</v>
      </c>
      <c r="D655" s="6">
        <v>27654</v>
      </c>
      <c r="E655" s="7">
        <v>6</v>
      </c>
      <c r="F655" s="7">
        <v>275</v>
      </c>
      <c r="G655" s="7">
        <v>3634</v>
      </c>
      <c r="J655" s="7">
        <v>3537</v>
      </c>
      <c r="L655" s="7">
        <v>292</v>
      </c>
      <c r="O655" s="7">
        <v>1</v>
      </c>
      <c r="R655" s="7">
        <v>138</v>
      </c>
      <c r="T655" s="7">
        <v>3641</v>
      </c>
      <c r="U655" s="7">
        <v>184</v>
      </c>
      <c r="V655" s="7">
        <v>1</v>
      </c>
      <c r="W655" s="7" t="s">
        <v>630</v>
      </c>
      <c r="X655" s="7">
        <v>1</v>
      </c>
      <c r="Z655" s="7" t="s">
        <v>627</v>
      </c>
    </row>
    <row r="656" spans="1:26" x14ac:dyDescent="0.25">
      <c r="A656" t="s">
        <v>74</v>
      </c>
      <c r="B656" t="s">
        <v>737</v>
      </c>
      <c r="C656" t="s">
        <v>76</v>
      </c>
      <c r="D656" s="6">
        <v>28615</v>
      </c>
      <c r="E656" s="7">
        <v>6</v>
      </c>
      <c r="F656" s="7">
        <v>400</v>
      </c>
      <c r="G656" s="7">
        <v>3623</v>
      </c>
      <c r="J656" s="7">
        <v>3577</v>
      </c>
      <c r="L656" s="7">
        <v>333</v>
      </c>
      <c r="O656" s="7">
        <v>1</v>
      </c>
      <c r="R656" s="7">
        <v>296</v>
      </c>
      <c r="T656" s="7">
        <v>3630</v>
      </c>
      <c r="U656" s="7">
        <v>170</v>
      </c>
      <c r="V656" s="7">
        <v>1</v>
      </c>
      <c r="W656" s="7" t="s">
        <v>630</v>
      </c>
      <c r="X656" s="7">
        <v>1</v>
      </c>
      <c r="Z656" s="7" t="s">
        <v>627</v>
      </c>
    </row>
    <row r="657" spans="1:33" x14ac:dyDescent="0.25">
      <c r="A657" t="s">
        <v>74</v>
      </c>
      <c r="B657" t="s">
        <v>737</v>
      </c>
      <c r="C657" t="s">
        <v>76</v>
      </c>
      <c r="D657" s="6">
        <v>29366</v>
      </c>
      <c r="F657" s="7">
        <v>385</v>
      </c>
      <c r="G657" s="7">
        <v>3642</v>
      </c>
      <c r="J657" s="7">
        <v>3621</v>
      </c>
      <c r="L657" s="7">
        <v>337</v>
      </c>
      <c r="O657" s="7">
        <v>1</v>
      </c>
      <c r="R657" s="7">
        <v>679</v>
      </c>
      <c r="T657" s="7">
        <v>3649</v>
      </c>
      <c r="U657" s="7">
        <v>182</v>
      </c>
      <c r="V657" s="7">
        <v>1</v>
      </c>
      <c r="W657" s="7" t="s">
        <v>630</v>
      </c>
      <c r="X657" s="7">
        <v>1</v>
      </c>
      <c r="Z657" s="7" t="s">
        <v>627</v>
      </c>
    </row>
    <row r="658" spans="1:33" x14ac:dyDescent="0.25">
      <c r="A658" t="s">
        <v>74</v>
      </c>
      <c r="B658" t="s">
        <v>737</v>
      </c>
      <c r="C658" t="s">
        <v>76</v>
      </c>
      <c r="D658" s="6">
        <v>29629</v>
      </c>
      <c r="E658" s="7">
        <v>6</v>
      </c>
      <c r="F658" s="7">
        <v>380</v>
      </c>
      <c r="G658" s="7">
        <v>3650</v>
      </c>
      <c r="J658" s="7">
        <v>3617</v>
      </c>
      <c r="L658" s="7">
        <v>322</v>
      </c>
      <c r="O658" s="7">
        <v>1</v>
      </c>
      <c r="R658" s="7">
        <v>150</v>
      </c>
      <c r="T658" s="7">
        <v>3657</v>
      </c>
      <c r="U658" s="7">
        <v>174</v>
      </c>
      <c r="V658" s="7">
        <v>1</v>
      </c>
      <c r="W658" s="7" t="s">
        <v>630</v>
      </c>
      <c r="X658" s="7">
        <v>1</v>
      </c>
      <c r="Z658" s="7" t="s">
        <v>627</v>
      </c>
    </row>
    <row r="659" spans="1:33" x14ac:dyDescent="0.25">
      <c r="A659" t="s">
        <v>74</v>
      </c>
      <c r="B659" t="s">
        <v>737</v>
      </c>
      <c r="C659" t="s">
        <v>76</v>
      </c>
      <c r="D659" s="6">
        <v>29835</v>
      </c>
      <c r="F659" s="7">
        <v>275</v>
      </c>
      <c r="G659" s="7">
        <v>3648</v>
      </c>
      <c r="O659" s="7">
        <v>1</v>
      </c>
      <c r="R659" s="7">
        <v>10</v>
      </c>
      <c r="T659" s="7">
        <v>3655</v>
      </c>
      <c r="U659" s="7">
        <v>172</v>
      </c>
      <c r="V659" s="7">
        <v>1</v>
      </c>
      <c r="W659" s="7" t="s">
        <v>624</v>
      </c>
      <c r="X659" s="7">
        <v>1</v>
      </c>
      <c r="Z659" s="7" t="s">
        <v>627</v>
      </c>
    </row>
    <row r="660" spans="1:33" x14ac:dyDescent="0.25">
      <c r="A660" t="s">
        <v>74</v>
      </c>
      <c r="B660" t="s">
        <v>737</v>
      </c>
      <c r="C660" t="s">
        <v>76</v>
      </c>
      <c r="D660" s="6">
        <v>30254</v>
      </c>
      <c r="F660" s="7">
        <v>350</v>
      </c>
      <c r="G660" s="7">
        <v>3645</v>
      </c>
      <c r="J660" s="7">
        <v>3623</v>
      </c>
      <c r="L660" s="7">
        <v>332</v>
      </c>
      <c r="O660" s="7">
        <v>1</v>
      </c>
      <c r="R660" s="7">
        <v>603</v>
      </c>
      <c r="T660" s="7">
        <v>3652</v>
      </c>
      <c r="U660" s="7">
        <v>165</v>
      </c>
      <c r="V660" s="7">
        <v>1</v>
      </c>
      <c r="W660" s="7" t="s">
        <v>630</v>
      </c>
      <c r="X660" s="7">
        <v>1</v>
      </c>
      <c r="Z660" s="7" t="s">
        <v>627</v>
      </c>
    </row>
    <row r="661" spans="1:33" x14ac:dyDescent="0.25">
      <c r="A661" t="s">
        <v>74</v>
      </c>
      <c r="B661" t="s">
        <v>737</v>
      </c>
      <c r="C661" t="s">
        <v>76</v>
      </c>
      <c r="D661" s="6">
        <v>31006</v>
      </c>
      <c r="F661" s="7">
        <v>370</v>
      </c>
      <c r="G661" s="7">
        <v>3647</v>
      </c>
      <c r="J661" s="7">
        <v>3618</v>
      </c>
      <c r="L661" s="7">
        <v>342</v>
      </c>
      <c r="O661" s="7">
        <v>1</v>
      </c>
      <c r="R661" s="7">
        <v>646</v>
      </c>
      <c r="T661" s="7">
        <v>3654</v>
      </c>
      <c r="U661" s="7">
        <v>200</v>
      </c>
      <c r="V661" s="7">
        <v>1</v>
      </c>
      <c r="W661" s="7" t="s">
        <v>630</v>
      </c>
      <c r="X661" s="7">
        <v>1</v>
      </c>
      <c r="Z661" s="7" t="s">
        <v>627</v>
      </c>
    </row>
    <row r="662" spans="1:33" x14ac:dyDescent="0.25">
      <c r="A662" t="s">
        <v>74</v>
      </c>
      <c r="B662" t="s">
        <v>737</v>
      </c>
      <c r="C662" t="s">
        <v>76</v>
      </c>
      <c r="D662" s="6">
        <v>31710</v>
      </c>
      <c r="F662" s="7">
        <v>260</v>
      </c>
      <c r="G662" s="7">
        <v>3649</v>
      </c>
      <c r="O662" s="7">
        <v>1</v>
      </c>
      <c r="R662" s="7">
        <v>10</v>
      </c>
      <c r="T662" s="7">
        <v>3656</v>
      </c>
      <c r="U662" s="7">
        <v>170</v>
      </c>
      <c r="V662" s="7">
        <v>1</v>
      </c>
      <c r="W662" s="7" t="s">
        <v>624</v>
      </c>
      <c r="X662" s="7">
        <v>1</v>
      </c>
      <c r="Z662" s="7" t="s">
        <v>627</v>
      </c>
    </row>
    <row r="663" spans="1:33" x14ac:dyDescent="0.25">
      <c r="A663" t="s">
        <v>74</v>
      </c>
      <c r="B663" t="s">
        <v>737</v>
      </c>
      <c r="C663" t="s">
        <v>76</v>
      </c>
      <c r="D663" s="6">
        <v>31792</v>
      </c>
      <c r="E663" s="7">
        <v>6</v>
      </c>
      <c r="F663" s="7">
        <v>275</v>
      </c>
      <c r="G663" s="7">
        <v>3654</v>
      </c>
      <c r="J663" s="7">
        <v>3619</v>
      </c>
      <c r="L663" s="7">
        <v>338</v>
      </c>
      <c r="O663" s="7">
        <v>1</v>
      </c>
      <c r="R663" s="7">
        <v>583</v>
      </c>
      <c r="T663" s="7">
        <v>3661</v>
      </c>
      <c r="U663" s="7">
        <v>172</v>
      </c>
      <c r="V663" s="7">
        <v>1</v>
      </c>
      <c r="W663" s="7" t="s">
        <v>630</v>
      </c>
      <c r="X663" s="7">
        <v>1</v>
      </c>
      <c r="Z663" s="7" t="s">
        <v>627</v>
      </c>
    </row>
    <row r="664" spans="1:33" x14ac:dyDescent="0.25">
      <c r="A664" t="s">
        <v>74</v>
      </c>
      <c r="B664" t="s">
        <v>737</v>
      </c>
      <c r="C664" t="s">
        <v>76</v>
      </c>
      <c r="D664" s="6">
        <v>32516</v>
      </c>
      <c r="F664" s="7">
        <v>450</v>
      </c>
      <c r="G664" s="7">
        <v>3672</v>
      </c>
      <c r="J664" s="7">
        <v>3612</v>
      </c>
      <c r="L664" s="7">
        <v>393</v>
      </c>
      <c r="O664" s="7">
        <v>1</v>
      </c>
      <c r="R664" s="7">
        <v>358</v>
      </c>
      <c r="T664" s="7">
        <v>3679</v>
      </c>
      <c r="U664" s="7">
        <v>174</v>
      </c>
      <c r="V664" s="7">
        <v>1</v>
      </c>
      <c r="W664" s="7" t="s">
        <v>630</v>
      </c>
      <c r="X664" s="7">
        <v>1</v>
      </c>
      <c r="Z664" s="7" t="s">
        <v>627</v>
      </c>
    </row>
    <row r="665" spans="1:33" x14ac:dyDescent="0.25">
      <c r="A665" t="s">
        <v>74</v>
      </c>
      <c r="B665" t="s">
        <v>737</v>
      </c>
      <c r="C665" t="s">
        <v>76</v>
      </c>
      <c r="D665" s="6">
        <v>32880</v>
      </c>
      <c r="F665" s="7">
        <v>300</v>
      </c>
      <c r="G665" s="7">
        <v>3648</v>
      </c>
      <c r="O665" s="7">
        <v>1</v>
      </c>
      <c r="R665" s="7">
        <v>10</v>
      </c>
      <c r="T665" s="7">
        <v>3655</v>
      </c>
      <c r="U665" s="7">
        <v>190</v>
      </c>
      <c r="V665" s="7">
        <v>1</v>
      </c>
      <c r="W665" s="7" t="s">
        <v>624</v>
      </c>
      <c r="X665" s="7">
        <v>1</v>
      </c>
      <c r="Z665" s="7" t="s">
        <v>627</v>
      </c>
    </row>
    <row r="666" spans="1:33" x14ac:dyDescent="0.25">
      <c r="A666" t="s">
        <v>74</v>
      </c>
      <c r="B666" t="s">
        <v>737</v>
      </c>
      <c r="C666" t="s">
        <v>76</v>
      </c>
      <c r="D666" s="6">
        <v>33256</v>
      </c>
      <c r="F666" s="7">
        <v>410</v>
      </c>
      <c r="G666" s="7">
        <v>3653</v>
      </c>
      <c r="J666" s="7">
        <v>3597</v>
      </c>
      <c r="L666" s="7">
        <v>368</v>
      </c>
      <c r="O666" s="7">
        <v>1</v>
      </c>
      <c r="R666" s="7">
        <v>359</v>
      </c>
      <c r="T666" s="7">
        <v>3660</v>
      </c>
      <c r="U666" s="7">
        <v>170</v>
      </c>
      <c r="V666" s="7">
        <v>1</v>
      </c>
      <c r="W666" s="7" t="s">
        <v>630</v>
      </c>
      <c r="X666" s="7">
        <v>1</v>
      </c>
      <c r="Z666" s="7" t="s">
        <v>627</v>
      </c>
    </row>
    <row r="667" spans="1:33" x14ac:dyDescent="0.25">
      <c r="A667" t="s">
        <v>74</v>
      </c>
      <c r="B667" t="s">
        <v>737</v>
      </c>
      <c r="C667" t="s">
        <v>76</v>
      </c>
      <c r="D667" s="6">
        <v>34001</v>
      </c>
      <c r="F667" s="7">
        <v>390</v>
      </c>
      <c r="G667" s="7">
        <v>3632</v>
      </c>
      <c r="J667" s="7">
        <v>3581</v>
      </c>
      <c r="L667" s="7">
        <v>380</v>
      </c>
      <c r="O667" s="7">
        <v>1</v>
      </c>
      <c r="R667" s="7">
        <v>395</v>
      </c>
      <c r="T667" s="7">
        <v>3639</v>
      </c>
      <c r="U667" s="7">
        <v>174</v>
      </c>
      <c r="V667" s="7">
        <v>1</v>
      </c>
      <c r="W667" s="7" t="s">
        <v>630</v>
      </c>
      <c r="X667" s="7">
        <v>1</v>
      </c>
      <c r="Z667" s="7" t="s">
        <v>627</v>
      </c>
    </row>
    <row r="668" spans="1:33" x14ac:dyDescent="0.25">
      <c r="A668" t="s">
        <v>74</v>
      </c>
      <c r="B668" t="s">
        <v>737</v>
      </c>
      <c r="C668" t="s">
        <v>76</v>
      </c>
      <c r="D668" s="6">
        <v>35505</v>
      </c>
      <c r="E668" s="7">
        <v>11.53</v>
      </c>
      <c r="F668" s="7">
        <v>0.43</v>
      </c>
      <c r="G668" s="7">
        <v>3629</v>
      </c>
      <c r="J668" s="7">
        <v>3572</v>
      </c>
      <c r="L668" s="7">
        <v>0.37</v>
      </c>
      <c r="M668" s="7">
        <v>38.06</v>
      </c>
      <c r="N668" s="7">
        <v>5150</v>
      </c>
      <c r="O668" s="7">
        <v>288400</v>
      </c>
      <c r="P668" s="7">
        <v>5.79</v>
      </c>
      <c r="R668" s="7">
        <v>14.46</v>
      </c>
      <c r="T668" s="7">
        <v>3633</v>
      </c>
      <c r="U668" s="7">
        <v>165</v>
      </c>
      <c r="V668" s="7">
        <v>56.6</v>
      </c>
      <c r="W668" s="7" t="s">
        <v>630</v>
      </c>
      <c r="X668" s="7">
        <v>99.2</v>
      </c>
      <c r="Y668" s="7">
        <v>0.37</v>
      </c>
      <c r="Z668" s="7" t="s">
        <v>627</v>
      </c>
      <c r="AG668" t="s">
        <v>633</v>
      </c>
    </row>
    <row r="669" spans="1:33" x14ac:dyDescent="0.25">
      <c r="A669" s="9" t="s">
        <v>127</v>
      </c>
      <c r="B669" t="s">
        <v>738</v>
      </c>
      <c r="C669" s="9" t="s">
        <v>163</v>
      </c>
      <c r="D669" s="10">
        <v>43777</v>
      </c>
      <c r="E669" s="9"/>
      <c r="F669" s="9"/>
      <c r="G669" s="9">
        <v>3506.7978142843026</v>
      </c>
    </row>
    <row r="670" spans="1:33" x14ac:dyDescent="0.25">
      <c r="A670" s="9" t="s">
        <v>127</v>
      </c>
      <c r="B670" t="s">
        <v>739</v>
      </c>
      <c r="C670" s="9" t="s">
        <v>179</v>
      </c>
      <c r="D670" s="10">
        <v>43777</v>
      </c>
      <c r="E670" s="9"/>
      <c r="F670" s="9"/>
      <c r="G670" s="9">
        <v>2697.8449046275782</v>
      </c>
    </row>
    <row r="671" spans="1:33" x14ac:dyDescent="0.25">
      <c r="A671" s="9" t="s">
        <v>127</v>
      </c>
      <c r="B671" t="s">
        <v>740</v>
      </c>
      <c r="C671" s="9" t="s">
        <v>181</v>
      </c>
      <c r="D671" s="10">
        <v>43777</v>
      </c>
      <c r="E671" s="9"/>
      <c r="F671" s="9"/>
      <c r="G671" s="9">
        <v>4950.3453647671959</v>
      </c>
    </row>
    <row r="672" spans="1:33" x14ac:dyDescent="0.25">
      <c r="A672" s="9" t="s">
        <v>127</v>
      </c>
      <c r="B672" t="s">
        <v>740</v>
      </c>
      <c r="C672" s="9" t="s">
        <v>181</v>
      </c>
      <c r="D672" s="10">
        <v>42682</v>
      </c>
      <c r="E672" s="9"/>
      <c r="F672" s="9"/>
      <c r="G672" s="9">
        <v>5318</v>
      </c>
    </row>
    <row r="673" spans="1:7" x14ac:dyDescent="0.25">
      <c r="A673" s="9" t="s">
        <v>127</v>
      </c>
      <c r="B673" t="s">
        <v>752</v>
      </c>
      <c r="C673" s="9" t="s">
        <v>161</v>
      </c>
      <c r="D673" s="10">
        <v>43777</v>
      </c>
      <c r="E673" s="9"/>
      <c r="F673" s="9"/>
      <c r="G673" s="9">
        <v>4957.8181305298976</v>
      </c>
    </row>
    <row r="674" spans="1:7" x14ac:dyDescent="0.25">
      <c r="A674" s="9" t="s">
        <v>127</v>
      </c>
      <c r="B674" t="s">
        <v>752</v>
      </c>
      <c r="C674" s="9" t="s">
        <v>161</v>
      </c>
      <c r="D674" s="10">
        <v>42277</v>
      </c>
      <c r="E674" s="9"/>
      <c r="F674" s="9"/>
      <c r="G674" s="9">
        <v>4648.21</v>
      </c>
    </row>
    <row r="675" spans="1:7" x14ac:dyDescent="0.25">
      <c r="A675" s="9" t="s">
        <v>127</v>
      </c>
      <c r="B675" t="s">
        <v>741</v>
      </c>
      <c r="C675" s="9" t="s">
        <v>183</v>
      </c>
      <c r="D675" s="10">
        <v>42682</v>
      </c>
      <c r="E675" s="9"/>
      <c r="F675" s="9"/>
      <c r="G675" s="11">
        <v>3515.1</v>
      </c>
    </row>
    <row r="676" spans="1:7" x14ac:dyDescent="0.25">
      <c r="A676" s="9" t="s">
        <v>127</v>
      </c>
      <c r="B676" t="s">
        <v>742</v>
      </c>
      <c r="C676" s="9" t="s">
        <v>634</v>
      </c>
      <c r="D676" s="10">
        <v>43746</v>
      </c>
      <c r="E676" s="9"/>
      <c r="F676" s="9"/>
      <c r="G676" s="11">
        <v>2580.9759203840472</v>
      </c>
    </row>
    <row r="677" spans="1:7" x14ac:dyDescent="0.25">
      <c r="A677" s="9" t="s">
        <v>127</v>
      </c>
      <c r="B677" t="s">
        <v>741</v>
      </c>
      <c r="C677" s="9" t="s">
        <v>183</v>
      </c>
      <c r="D677" s="10">
        <v>43777</v>
      </c>
      <c r="E677" s="9"/>
      <c r="F677" s="9"/>
      <c r="G677" s="11">
        <v>3295.7860385648955</v>
      </c>
    </row>
    <row r="678" spans="1:7" x14ac:dyDescent="0.25">
      <c r="A678" s="9" t="s">
        <v>127</v>
      </c>
      <c r="B678" t="s">
        <v>743</v>
      </c>
      <c r="C678" s="9" t="s">
        <v>175</v>
      </c>
      <c r="D678" s="10">
        <v>43777</v>
      </c>
      <c r="E678" s="9"/>
      <c r="F678" s="9"/>
      <c r="G678" s="9">
        <v>3359.3811889603535</v>
      </c>
    </row>
    <row r="679" spans="1:7" x14ac:dyDescent="0.25">
      <c r="A679" s="9" t="s">
        <v>127</v>
      </c>
      <c r="B679" t="s">
        <v>743</v>
      </c>
      <c r="C679" s="9" t="s">
        <v>175</v>
      </c>
      <c r="D679" s="10">
        <v>42682</v>
      </c>
      <c r="E679" s="9"/>
      <c r="F679" s="9"/>
      <c r="G679" s="9">
        <v>3434.13</v>
      </c>
    </row>
    <row r="680" spans="1:7" x14ac:dyDescent="0.25">
      <c r="A680" s="9" t="s">
        <v>127</v>
      </c>
      <c r="B680" t="s">
        <v>744</v>
      </c>
      <c r="C680" s="9" t="s">
        <v>131</v>
      </c>
      <c r="D680" s="12">
        <v>41593</v>
      </c>
      <c r="E680" s="9"/>
      <c r="F680" s="9"/>
      <c r="G680" s="9">
        <v>3576.81</v>
      </c>
    </row>
    <row r="681" spans="1:7" x14ac:dyDescent="0.25">
      <c r="A681" s="9" t="s">
        <v>127</v>
      </c>
      <c r="B681" t="s">
        <v>744</v>
      </c>
      <c r="C681" s="9" t="s">
        <v>131</v>
      </c>
      <c r="D681" s="12">
        <v>41927</v>
      </c>
      <c r="E681" s="9"/>
      <c r="F681" s="9"/>
      <c r="G681" s="9">
        <v>3508</v>
      </c>
    </row>
    <row r="682" spans="1:7" x14ac:dyDescent="0.25">
      <c r="A682" s="9" t="s">
        <v>127</v>
      </c>
      <c r="B682" t="s">
        <v>745</v>
      </c>
      <c r="C682" s="9" t="s">
        <v>133</v>
      </c>
      <c r="D682" s="12">
        <v>41866</v>
      </c>
      <c r="E682" s="9"/>
      <c r="F682" s="9"/>
      <c r="G682" s="9">
        <v>2676.1</v>
      </c>
    </row>
    <row r="683" spans="1:7" x14ac:dyDescent="0.25">
      <c r="A683" s="9" t="s">
        <v>127</v>
      </c>
      <c r="B683" t="s">
        <v>745</v>
      </c>
      <c r="C683" s="9" t="s">
        <v>133</v>
      </c>
      <c r="D683" s="12">
        <v>41866</v>
      </c>
      <c r="E683" s="9"/>
      <c r="F683" s="9"/>
      <c r="G683" s="9">
        <v>2936</v>
      </c>
    </row>
    <row r="684" spans="1:7" x14ac:dyDescent="0.25">
      <c r="A684" s="9" t="s">
        <v>127</v>
      </c>
      <c r="B684" t="s">
        <v>746</v>
      </c>
      <c r="C684" s="9" t="s">
        <v>151</v>
      </c>
      <c r="D684" s="12">
        <v>41927</v>
      </c>
      <c r="E684" s="9"/>
      <c r="F684" s="9"/>
      <c r="G684" s="9">
        <v>3248</v>
      </c>
    </row>
    <row r="685" spans="1:7" x14ac:dyDescent="0.25">
      <c r="A685" s="9" t="s">
        <v>127</v>
      </c>
      <c r="B685" t="s">
        <v>746</v>
      </c>
      <c r="C685" s="9" t="s">
        <v>151</v>
      </c>
      <c r="D685" s="12">
        <v>42262</v>
      </c>
      <c r="E685" s="9"/>
      <c r="F685" s="9"/>
      <c r="G685" s="9">
        <v>3224.47</v>
      </c>
    </row>
    <row r="686" spans="1:7" x14ac:dyDescent="0.25">
      <c r="A686" s="9" t="s">
        <v>127</v>
      </c>
      <c r="B686" t="s">
        <v>746</v>
      </c>
      <c r="C686" s="9" t="s">
        <v>151</v>
      </c>
      <c r="D686" s="12">
        <v>42597</v>
      </c>
      <c r="E686" s="9"/>
      <c r="F686" s="9"/>
      <c r="G686" s="9">
        <v>3256.59</v>
      </c>
    </row>
    <row r="687" spans="1:7" x14ac:dyDescent="0.25">
      <c r="A687" s="9" t="s">
        <v>127</v>
      </c>
      <c r="B687" t="s">
        <v>746</v>
      </c>
      <c r="C687" s="9" t="s">
        <v>151</v>
      </c>
      <c r="D687" s="10">
        <v>43777</v>
      </c>
      <c r="E687" s="9"/>
      <c r="F687" s="9"/>
      <c r="G687" s="9">
        <v>3260.8073552517444</v>
      </c>
    </row>
    <row r="688" spans="1:7" x14ac:dyDescent="0.25">
      <c r="A688" s="1" t="s">
        <v>15</v>
      </c>
      <c r="B688" t="s">
        <v>747</v>
      </c>
      <c r="C688" s="1" t="s">
        <v>69</v>
      </c>
      <c r="D688" s="8">
        <v>42684</v>
      </c>
      <c r="E688" s="1"/>
      <c r="F688" s="1"/>
      <c r="G688" s="1">
        <v>3900</v>
      </c>
    </row>
    <row r="689" spans="1:7" x14ac:dyDescent="0.25">
      <c r="A689" s="1" t="s">
        <v>15</v>
      </c>
      <c r="B689" t="s">
        <v>747</v>
      </c>
      <c r="C689" s="1" t="s">
        <v>69</v>
      </c>
      <c r="D689" s="8">
        <v>43169</v>
      </c>
      <c r="E689" s="1"/>
      <c r="F689" s="1"/>
      <c r="G689" s="1">
        <v>3829</v>
      </c>
    </row>
    <row r="690" spans="1:7" x14ac:dyDescent="0.25">
      <c r="A690" t="s">
        <v>15</v>
      </c>
      <c r="B690" t="s">
        <v>748</v>
      </c>
      <c r="C690" t="s">
        <v>52</v>
      </c>
      <c r="D690" s="2">
        <v>41920</v>
      </c>
      <c r="G690">
        <v>4312</v>
      </c>
    </row>
    <row r="691" spans="1:7" x14ac:dyDescent="0.25">
      <c r="A691" t="s">
        <v>15</v>
      </c>
      <c r="B691" t="s">
        <v>748</v>
      </c>
      <c r="C691" t="s">
        <v>52</v>
      </c>
      <c r="D691" s="2">
        <v>42682</v>
      </c>
      <c r="G691">
        <v>4354</v>
      </c>
    </row>
    <row r="692" spans="1:7" x14ac:dyDescent="0.25">
      <c r="A692" t="s">
        <v>15</v>
      </c>
      <c r="B692" t="s">
        <v>748</v>
      </c>
      <c r="C692" t="s">
        <v>52</v>
      </c>
      <c r="D692" s="2">
        <v>43167</v>
      </c>
      <c r="G692">
        <v>4309</v>
      </c>
    </row>
    <row r="693" spans="1:7" x14ac:dyDescent="0.25">
      <c r="A693" t="s">
        <v>15</v>
      </c>
      <c r="B693" t="s">
        <v>749</v>
      </c>
      <c r="C693" t="s">
        <v>39</v>
      </c>
      <c r="D693" s="2">
        <v>41896</v>
      </c>
      <c r="G693">
        <v>4443</v>
      </c>
    </row>
    <row r="694" spans="1:7" x14ac:dyDescent="0.25">
      <c r="A694" t="s">
        <v>15</v>
      </c>
      <c r="B694" t="s">
        <v>749</v>
      </c>
      <c r="C694" t="s">
        <v>39</v>
      </c>
      <c r="D694" s="2">
        <v>42688</v>
      </c>
      <c r="G694">
        <v>4342</v>
      </c>
    </row>
    <row r="695" spans="1:7" x14ac:dyDescent="0.25">
      <c r="A695" t="s">
        <v>15</v>
      </c>
      <c r="B695" t="s">
        <v>750</v>
      </c>
      <c r="C695" t="s">
        <v>65</v>
      </c>
      <c r="D695" s="3">
        <v>42704</v>
      </c>
      <c r="G695">
        <v>4735</v>
      </c>
    </row>
    <row r="696" spans="1:7" x14ac:dyDescent="0.25">
      <c r="A696" t="s">
        <v>15</v>
      </c>
      <c r="B696" t="s">
        <v>750</v>
      </c>
      <c r="C696" t="s">
        <v>65</v>
      </c>
      <c r="D696" s="3">
        <v>43190</v>
      </c>
      <c r="G696">
        <v>4691</v>
      </c>
    </row>
    <row r="697" spans="1:7" x14ac:dyDescent="0.25">
      <c r="A697" t="s">
        <v>15</v>
      </c>
      <c r="B697" t="s">
        <v>751</v>
      </c>
      <c r="C697" t="s">
        <v>63</v>
      </c>
      <c r="D697" s="3">
        <v>42704</v>
      </c>
      <c r="G697">
        <v>4831.8</v>
      </c>
    </row>
    <row r="698" spans="1:7" x14ac:dyDescent="0.25">
      <c r="A698" t="s">
        <v>15</v>
      </c>
      <c r="B698" t="s">
        <v>751</v>
      </c>
      <c r="C698" t="s">
        <v>63</v>
      </c>
      <c r="D698" s="3">
        <v>43190</v>
      </c>
      <c r="G698">
        <v>4715</v>
      </c>
    </row>
    <row r="699" spans="1:7" x14ac:dyDescent="0.25">
      <c r="A699" t="s">
        <v>15</v>
      </c>
      <c r="B699" t="s">
        <v>750</v>
      </c>
      <c r="C699" t="s">
        <v>65</v>
      </c>
      <c r="D699" s="3">
        <v>42675</v>
      </c>
      <c r="G699">
        <v>4734.8999999999996</v>
      </c>
    </row>
    <row r="700" spans="1:7" x14ac:dyDescent="0.25">
      <c r="A700" t="s">
        <v>15</v>
      </c>
      <c r="B700" t="s">
        <v>750</v>
      </c>
      <c r="C700" t="s">
        <v>65</v>
      </c>
      <c r="D700" s="3">
        <v>43160</v>
      </c>
      <c r="G700">
        <v>4691.01</v>
      </c>
    </row>
    <row r="701" spans="1:7" x14ac:dyDescent="0.25">
      <c r="A701" t="s">
        <v>15</v>
      </c>
      <c r="B701" t="s">
        <v>747</v>
      </c>
      <c r="C701" t="s">
        <v>69</v>
      </c>
      <c r="D701" s="3">
        <v>42675</v>
      </c>
      <c r="G701">
        <v>3900</v>
      </c>
    </row>
    <row r="702" spans="1:7" x14ac:dyDescent="0.25">
      <c r="A702" t="s">
        <v>15</v>
      </c>
      <c r="B702" t="s">
        <v>747</v>
      </c>
      <c r="C702" t="s">
        <v>69</v>
      </c>
      <c r="D702" s="3">
        <v>43160</v>
      </c>
      <c r="G702">
        <v>3829</v>
      </c>
    </row>
    <row r="703" spans="1:7" x14ac:dyDescent="0.25">
      <c r="A703" t="s">
        <v>15</v>
      </c>
      <c r="B703" t="s">
        <v>748</v>
      </c>
      <c r="C703" t="s">
        <v>52</v>
      </c>
      <c r="D703" s="3">
        <v>41913</v>
      </c>
      <c r="G703">
        <v>4312</v>
      </c>
    </row>
    <row r="704" spans="1:7" x14ac:dyDescent="0.25">
      <c r="A704" t="s">
        <v>15</v>
      </c>
      <c r="B704" t="s">
        <v>748</v>
      </c>
      <c r="C704" t="s">
        <v>52</v>
      </c>
      <c r="D704" s="3">
        <v>42675</v>
      </c>
      <c r="G704">
        <v>4354</v>
      </c>
    </row>
    <row r="705" spans="1:33" x14ac:dyDescent="0.25">
      <c r="A705" t="s">
        <v>15</v>
      </c>
      <c r="B705" t="s">
        <v>748</v>
      </c>
      <c r="C705" t="s">
        <v>52</v>
      </c>
      <c r="D705" s="3">
        <v>43160</v>
      </c>
      <c r="G705">
        <v>4309</v>
      </c>
    </row>
    <row r="706" spans="1:33" x14ac:dyDescent="0.25">
      <c r="A706" t="s">
        <v>15</v>
      </c>
      <c r="B706" t="s">
        <v>749</v>
      </c>
      <c r="C706" t="s">
        <v>39</v>
      </c>
      <c r="D706" s="3">
        <v>41883</v>
      </c>
      <c r="G706">
        <v>4443</v>
      </c>
    </row>
    <row r="707" spans="1:33" x14ac:dyDescent="0.25">
      <c r="A707" t="s">
        <v>15</v>
      </c>
      <c r="B707" t="s">
        <v>749</v>
      </c>
      <c r="C707" t="s">
        <v>39</v>
      </c>
      <c r="D707" s="3">
        <v>42698</v>
      </c>
      <c r="G707">
        <v>4342</v>
      </c>
    </row>
    <row r="708" spans="1:33" x14ac:dyDescent="0.25">
      <c r="A708" t="s">
        <v>15</v>
      </c>
      <c r="B708" t="s">
        <v>749</v>
      </c>
      <c r="C708" t="s">
        <v>39</v>
      </c>
      <c r="D708" s="3">
        <v>43158</v>
      </c>
      <c r="G708">
        <v>4305.1499999999996</v>
      </c>
    </row>
    <row r="709" spans="1:33" x14ac:dyDescent="0.25">
      <c r="A709" t="s">
        <v>15</v>
      </c>
      <c r="B709" t="s">
        <v>280</v>
      </c>
      <c r="C709" t="s">
        <v>34</v>
      </c>
      <c r="D709" s="2">
        <v>41159</v>
      </c>
      <c r="G709" s="13">
        <v>3950.04</v>
      </c>
      <c r="H709">
        <v>9290</v>
      </c>
      <c r="AG709" t="s">
        <v>635</v>
      </c>
    </row>
    <row r="710" spans="1:33" x14ac:dyDescent="0.25">
      <c r="A710" t="s">
        <v>15</v>
      </c>
      <c r="B710" t="s">
        <v>280</v>
      </c>
      <c r="C710" t="s">
        <v>34</v>
      </c>
      <c r="D710" s="2">
        <v>41535</v>
      </c>
      <c r="G710" s="13">
        <v>3945.06</v>
      </c>
      <c r="H710">
        <v>9290</v>
      </c>
      <c r="AG710" t="s">
        <v>635</v>
      </c>
    </row>
    <row r="711" spans="1:33" x14ac:dyDescent="0.25">
      <c r="A711" t="s">
        <v>15</v>
      </c>
      <c r="B711" t="s">
        <v>298</v>
      </c>
      <c r="C711" t="s">
        <v>54</v>
      </c>
      <c r="D711" s="2">
        <v>41529</v>
      </c>
      <c r="G711" s="14">
        <v>3965</v>
      </c>
      <c r="H711">
        <v>9290</v>
      </c>
      <c r="AG711" t="s">
        <v>635</v>
      </c>
    </row>
    <row r="712" spans="1:33" x14ac:dyDescent="0.25">
      <c r="A712" t="s">
        <v>15</v>
      </c>
      <c r="B712" t="s">
        <v>298</v>
      </c>
      <c r="C712" t="s">
        <v>54</v>
      </c>
      <c r="D712" s="2">
        <v>41913</v>
      </c>
      <c r="G712" s="14">
        <v>3965</v>
      </c>
      <c r="H712">
        <v>9290</v>
      </c>
      <c r="AG712" t="s">
        <v>635</v>
      </c>
    </row>
    <row r="713" spans="1:33" x14ac:dyDescent="0.25">
      <c r="A713" t="s">
        <v>15</v>
      </c>
      <c r="B713" t="s">
        <v>318</v>
      </c>
      <c r="C713" t="s">
        <v>67</v>
      </c>
      <c r="D713" s="3">
        <v>42693</v>
      </c>
      <c r="G713" s="14">
        <v>3960.8</v>
      </c>
      <c r="H713">
        <v>9290</v>
      </c>
      <c r="AG713" t="s">
        <v>635</v>
      </c>
    </row>
    <row r="714" spans="1:33" x14ac:dyDescent="0.25">
      <c r="A714" t="s">
        <v>15</v>
      </c>
      <c r="B714" t="s">
        <v>318</v>
      </c>
      <c r="C714" t="s">
        <v>67</v>
      </c>
      <c r="D714" s="3">
        <v>43171</v>
      </c>
      <c r="G714" s="14">
        <v>3904.7</v>
      </c>
      <c r="H714">
        <v>9290</v>
      </c>
      <c r="AG714" t="s">
        <v>635</v>
      </c>
    </row>
    <row r="715" spans="1:33" x14ac:dyDescent="0.25">
      <c r="A715" t="s">
        <v>15</v>
      </c>
      <c r="B715" t="s">
        <v>307</v>
      </c>
      <c r="C715" t="s">
        <v>60</v>
      </c>
      <c r="D715" s="2">
        <v>41915</v>
      </c>
      <c r="G715" s="14">
        <v>4201</v>
      </c>
      <c r="H715">
        <v>10645</v>
      </c>
      <c r="AG715" t="s">
        <v>635</v>
      </c>
    </row>
    <row r="716" spans="1:33" x14ac:dyDescent="0.25">
      <c r="A716" t="s">
        <v>15</v>
      </c>
      <c r="B716" t="s">
        <v>307</v>
      </c>
      <c r="C716" t="s">
        <v>60</v>
      </c>
      <c r="D716" s="2">
        <v>42698</v>
      </c>
      <c r="G716" s="14">
        <v>4267</v>
      </c>
      <c r="H716">
        <v>10645</v>
      </c>
      <c r="AG716" t="s">
        <v>635</v>
      </c>
    </row>
    <row r="717" spans="1:33" x14ac:dyDescent="0.25">
      <c r="A717" t="s">
        <v>15</v>
      </c>
      <c r="B717" t="s">
        <v>307</v>
      </c>
      <c r="C717" t="s">
        <v>60</v>
      </c>
      <c r="D717" s="3">
        <v>43178</v>
      </c>
      <c r="G717" s="14">
        <v>4243.5</v>
      </c>
      <c r="H717">
        <v>10645</v>
      </c>
      <c r="AG717" t="s">
        <v>635</v>
      </c>
    </row>
    <row r="718" spans="1:33" x14ac:dyDescent="0.25">
      <c r="A718" t="s">
        <v>127</v>
      </c>
      <c r="B718" t="s">
        <v>148</v>
      </c>
      <c r="C718" t="s">
        <v>149</v>
      </c>
      <c r="D718" s="2">
        <v>42291</v>
      </c>
      <c r="G718" s="16">
        <v>3306</v>
      </c>
      <c r="AG718" t="s">
        <v>635</v>
      </c>
    </row>
    <row r="719" spans="1:33" x14ac:dyDescent="0.25">
      <c r="A719" t="s">
        <v>127</v>
      </c>
      <c r="B719" t="s">
        <v>148</v>
      </c>
      <c r="C719" t="s">
        <v>149</v>
      </c>
      <c r="D719" s="2">
        <v>42676</v>
      </c>
      <c r="G719" s="14">
        <v>3276</v>
      </c>
      <c r="AG719" t="s">
        <v>635</v>
      </c>
    </row>
    <row r="720" spans="1:33" x14ac:dyDescent="0.25">
      <c r="A720" t="s">
        <v>127</v>
      </c>
      <c r="B720" t="s">
        <v>148</v>
      </c>
      <c r="C720" t="s">
        <v>149</v>
      </c>
      <c r="D720" s="3">
        <v>43770</v>
      </c>
      <c r="G720" s="16">
        <v>3051</v>
      </c>
      <c r="AG720" t="s">
        <v>635</v>
      </c>
    </row>
    <row r="721" spans="1:34" x14ac:dyDescent="0.25">
      <c r="A721" t="s">
        <v>640</v>
      </c>
      <c r="C721" t="s">
        <v>786</v>
      </c>
      <c r="D721" s="2">
        <v>27227</v>
      </c>
      <c r="G721">
        <v>3660.7</v>
      </c>
      <c r="H721">
        <v>8386</v>
      </c>
      <c r="T721">
        <v>3626</v>
      </c>
      <c r="U721">
        <v>174</v>
      </c>
      <c r="W721" t="s">
        <v>780</v>
      </c>
      <c r="AH721">
        <v>3646</v>
      </c>
    </row>
    <row r="722" spans="1:34" x14ac:dyDescent="0.25">
      <c r="A722" t="s">
        <v>640</v>
      </c>
      <c r="C722" t="s">
        <v>786</v>
      </c>
      <c r="D722" s="2">
        <v>28390</v>
      </c>
      <c r="G722">
        <v>3588.7</v>
      </c>
      <c r="H722">
        <v>8386</v>
      </c>
      <c r="T722">
        <v>3554</v>
      </c>
      <c r="U722">
        <v>172</v>
      </c>
      <c r="W722" t="s">
        <v>780</v>
      </c>
      <c r="AH722">
        <v>3574</v>
      </c>
    </row>
    <row r="723" spans="1:34" x14ac:dyDescent="0.25">
      <c r="A723" t="s">
        <v>640</v>
      </c>
      <c r="C723" t="s">
        <v>786</v>
      </c>
      <c r="D723" s="2">
        <v>28971</v>
      </c>
      <c r="G723">
        <v>3579.7</v>
      </c>
      <c r="H723">
        <v>8386</v>
      </c>
      <c r="T723">
        <v>3545</v>
      </c>
      <c r="U723">
        <v>162</v>
      </c>
      <c r="W723" t="s">
        <v>780</v>
      </c>
      <c r="AH723">
        <v>3565</v>
      </c>
    </row>
    <row r="724" spans="1:34" x14ac:dyDescent="0.25">
      <c r="A724" t="s">
        <v>640</v>
      </c>
      <c r="C724" t="s">
        <v>641</v>
      </c>
      <c r="D724" s="2">
        <v>30036</v>
      </c>
      <c r="G724">
        <v>3598.7</v>
      </c>
      <c r="H724">
        <v>8386</v>
      </c>
      <c r="T724">
        <v>3564</v>
      </c>
      <c r="U724">
        <v>172</v>
      </c>
      <c r="W724" t="s">
        <v>780</v>
      </c>
      <c r="AH724">
        <v>3584</v>
      </c>
    </row>
    <row r="725" spans="1:34" x14ac:dyDescent="0.25">
      <c r="A725" t="s">
        <v>640</v>
      </c>
      <c r="C725" t="s">
        <v>641</v>
      </c>
      <c r="D725" s="2">
        <v>30882</v>
      </c>
      <c r="G725">
        <v>3626.7</v>
      </c>
      <c r="H725">
        <v>8386</v>
      </c>
      <c r="T725">
        <v>3592</v>
      </c>
      <c r="U725">
        <v>172</v>
      </c>
      <c r="W725" t="s">
        <v>780</v>
      </c>
      <c r="AH725">
        <v>3612</v>
      </c>
    </row>
    <row r="726" spans="1:34" x14ac:dyDescent="0.25">
      <c r="A726" t="s">
        <v>640</v>
      </c>
      <c r="C726" t="s">
        <v>641</v>
      </c>
      <c r="D726" s="2">
        <v>32066</v>
      </c>
      <c r="G726">
        <v>3542.7</v>
      </c>
      <c r="H726">
        <v>8386</v>
      </c>
      <c r="T726">
        <v>3508</v>
      </c>
      <c r="U726">
        <v>172</v>
      </c>
      <c r="W726" t="s">
        <v>780</v>
      </c>
      <c r="AH726">
        <v>3528</v>
      </c>
    </row>
    <row r="727" spans="1:34" x14ac:dyDescent="0.25">
      <c r="A727" t="s">
        <v>640</v>
      </c>
      <c r="C727" t="s">
        <v>641</v>
      </c>
      <c r="D727" s="2">
        <v>32434</v>
      </c>
      <c r="G727">
        <v>3531.7</v>
      </c>
      <c r="H727">
        <v>8386</v>
      </c>
      <c r="T727">
        <v>3497</v>
      </c>
      <c r="U727">
        <v>175</v>
      </c>
      <c r="W727" t="s">
        <v>780</v>
      </c>
      <c r="AH727">
        <v>3517</v>
      </c>
    </row>
    <row r="728" spans="1:34" x14ac:dyDescent="0.25">
      <c r="A728" t="s">
        <v>640</v>
      </c>
      <c r="C728" t="s">
        <v>641</v>
      </c>
      <c r="D728" s="2">
        <v>32799</v>
      </c>
      <c r="G728">
        <v>3534.7</v>
      </c>
      <c r="H728">
        <v>8386</v>
      </c>
      <c r="T728">
        <v>3500</v>
      </c>
      <c r="U728">
        <v>175</v>
      </c>
      <c r="W728" t="s">
        <v>780</v>
      </c>
      <c r="AH728">
        <v>3520</v>
      </c>
    </row>
    <row r="729" spans="1:34" x14ac:dyDescent="0.25">
      <c r="A729" t="s">
        <v>640</v>
      </c>
      <c r="C729" t="s">
        <v>641</v>
      </c>
      <c r="D729" s="2">
        <v>32804</v>
      </c>
      <c r="G729">
        <v>3549.7</v>
      </c>
      <c r="H729">
        <v>8386</v>
      </c>
      <c r="T729">
        <v>3515</v>
      </c>
      <c r="U729">
        <v>184</v>
      </c>
      <c r="W729" t="s">
        <v>780</v>
      </c>
      <c r="AH729">
        <v>3535</v>
      </c>
    </row>
    <row r="730" spans="1:34" x14ac:dyDescent="0.25">
      <c r="A730" t="s">
        <v>640</v>
      </c>
      <c r="C730" t="s">
        <v>641</v>
      </c>
      <c r="D730" s="2">
        <v>33156</v>
      </c>
      <c r="G730">
        <v>3495.7</v>
      </c>
      <c r="H730">
        <v>8386</v>
      </c>
      <c r="T730">
        <v>3461</v>
      </c>
      <c r="U730">
        <v>174</v>
      </c>
      <c r="W730" t="s">
        <v>780</v>
      </c>
      <c r="AH730">
        <v>3481</v>
      </c>
    </row>
    <row r="731" spans="1:34" x14ac:dyDescent="0.25">
      <c r="A731" t="s">
        <v>640</v>
      </c>
      <c r="C731" t="s">
        <v>641</v>
      </c>
      <c r="D731" s="2">
        <v>33525</v>
      </c>
      <c r="G731">
        <v>3517.7</v>
      </c>
      <c r="H731">
        <v>8386</v>
      </c>
      <c r="T731">
        <v>3483</v>
      </c>
      <c r="U731">
        <v>175</v>
      </c>
      <c r="W731" t="s">
        <v>780</v>
      </c>
      <c r="AH731">
        <v>3503</v>
      </c>
    </row>
    <row r="732" spans="1:34" x14ac:dyDescent="0.25">
      <c r="A732" t="s">
        <v>640</v>
      </c>
      <c r="C732" t="s">
        <v>641</v>
      </c>
      <c r="D732" s="2">
        <v>33900</v>
      </c>
      <c r="G732">
        <v>3401.7</v>
      </c>
      <c r="H732">
        <v>8386</v>
      </c>
      <c r="T732">
        <v>3367</v>
      </c>
      <c r="U732">
        <v>170</v>
      </c>
      <c r="W732" t="s">
        <v>780</v>
      </c>
      <c r="AH732">
        <v>3387</v>
      </c>
    </row>
    <row r="733" spans="1:34" x14ac:dyDescent="0.25">
      <c r="A733" t="s">
        <v>640</v>
      </c>
      <c r="C733" t="s">
        <v>782</v>
      </c>
      <c r="D733" s="2">
        <v>27214</v>
      </c>
      <c r="G733">
        <v>4425.7</v>
      </c>
      <c r="H733">
        <v>10457</v>
      </c>
      <c r="T733">
        <v>4414</v>
      </c>
      <c r="U733">
        <v>216</v>
      </c>
      <c r="W733" t="s">
        <v>780</v>
      </c>
      <c r="AH733">
        <v>4411</v>
      </c>
    </row>
    <row r="734" spans="1:34" x14ac:dyDescent="0.25">
      <c r="A734" t="s">
        <v>640</v>
      </c>
      <c r="C734" t="s">
        <v>782</v>
      </c>
      <c r="D734" s="2">
        <v>27215</v>
      </c>
      <c r="G734">
        <v>15.7</v>
      </c>
      <c r="H734">
        <v>10457</v>
      </c>
      <c r="T734">
        <v>1</v>
      </c>
      <c r="U734">
        <v>216</v>
      </c>
      <c r="W734" t="s">
        <v>780</v>
      </c>
      <c r="AH734">
        <v>1</v>
      </c>
    </row>
    <row r="735" spans="1:34" x14ac:dyDescent="0.25">
      <c r="A735" t="s">
        <v>640</v>
      </c>
      <c r="C735" t="s">
        <v>782</v>
      </c>
      <c r="D735" s="2">
        <v>27586</v>
      </c>
      <c r="G735">
        <v>4381.7</v>
      </c>
      <c r="H735">
        <v>10457</v>
      </c>
      <c r="T735">
        <v>4370</v>
      </c>
      <c r="U735">
        <v>218</v>
      </c>
      <c r="W735" t="s">
        <v>780</v>
      </c>
      <c r="AH735">
        <v>4367</v>
      </c>
    </row>
    <row r="736" spans="1:34" x14ac:dyDescent="0.25">
      <c r="A736" t="s">
        <v>640</v>
      </c>
      <c r="C736" t="s">
        <v>782</v>
      </c>
      <c r="D736" s="2">
        <v>27885</v>
      </c>
      <c r="G736">
        <v>4359.7</v>
      </c>
      <c r="H736">
        <v>10457</v>
      </c>
      <c r="T736">
        <v>4348</v>
      </c>
      <c r="U736">
        <v>220</v>
      </c>
      <c r="W736" t="s">
        <v>780</v>
      </c>
      <c r="AH736">
        <v>4345</v>
      </c>
    </row>
    <row r="737" spans="1:34" x14ac:dyDescent="0.25">
      <c r="A737" t="s">
        <v>640</v>
      </c>
      <c r="C737" t="s">
        <v>782</v>
      </c>
      <c r="D737" s="2">
        <v>28282</v>
      </c>
      <c r="G737">
        <v>4308.7</v>
      </c>
      <c r="H737">
        <v>10457</v>
      </c>
      <c r="T737">
        <v>4297</v>
      </c>
      <c r="U737">
        <v>220</v>
      </c>
      <c r="W737" t="s">
        <v>780</v>
      </c>
      <c r="AH737">
        <v>4294</v>
      </c>
    </row>
    <row r="738" spans="1:34" x14ac:dyDescent="0.25">
      <c r="A738" t="s">
        <v>640</v>
      </c>
      <c r="C738" t="s">
        <v>782</v>
      </c>
      <c r="D738" s="2">
        <v>28655</v>
      </c>
      <c r="G738">
        <v>4283.7</v>
      </c>
      <c r="H738">
        <v>10457</v>
      </c>
      <c r="T738">
        <v>4272</v>
      </c>
      <c r="U738">
        <v>220</v>
      </c>
      <c r="W738" t="s">
        <v>780</v>
      </c>
      <c r="AH738">
        <v>4269</v>
      </c>
    </row>
    <row r="739" spans="1:34" x14ac:dyDescent="0.25">
      <c r="A739" t="s">
        <v>640</v>
      </c>
      <c r="C739" t="s">
        <v>782</v>
      </c>
      <c r="D739" s="2">
        <v>29166</v>
      </c>
      <c r="G739">
        <v>4245.7</v>
      </c>
      <c r="H739">
        <v>10457</v>
      </c>
      <c r="T739">
        <v>4234</v>
      </c>
      <c r="U739">
        <v>225</v>
      </c>
      <c r="W739" t="s">
        <v>780</v>
      </c>
      <c r="AH739">
        <v>4231</v>
      </c>
    </row>
    <row r="740" spans="1:34" x14ac:dyDescent="0.25">
      <c r="A740" t="s">
        <v>640</v>
      </c>
      <c r="C740" t="s">
        <v>782</v>
      </c>
      <c r="D740" s="2">
        <v>29256</v>
      </c>
      <c r="G740">
        <v>4235.7</v>
      </c>
      <c r="H740">
        <v>10457</v>
      </c>
      <c r="T740">
        <v>4224</v>
      </c>
      <c r="U740">
        <v>212</v>
      </c>
      <c r="W740" t="s">
        <v>780</v>
      </c>
      <c r="AH740">
        <v>4221</v>
      </c>
    </row>
    <row r="741" spans="1:34" x14ac:dyDescent="0.25">
      <c r="A741" t="s">
        <v>640</v>
      </c>
      <c r="C741" t="s">
        <v>782</v>
      </c>
      <c r="D741" s="2">
        <v>29790</v>
      </c>
      <c r="G741">
        <v>4205.7</v>
      </c>
      <c r="H741">
        <v>10457</v>
      </c>
      <c r="T741">
        <v>4194</v>
      </c>
      <c r="U741">
        <v>200</v>
      </c>
      <c r="W741" t="s">
        <v>780</v>
      </c>
      <c r="AH741">
        <v>4191</v>
      </c>
    </row>
    <row r="742" spans="1:34" x14ac:dyDescent="0.25">
      <c r="A742" t="s">
        <v>640</v>
      </c>
      <c r="C742" t="s">
        <v>782</v>
      </c>
      <c r="D742" s="2">
        <v>30036</v>
      </c>
      <c r="G742">
        <v>4197.7</v>
      </c>
      <c r="H742">
        <v>10457</v>
      </c>
      <c r="T742">
        <v>4186</v>
      </c>
      <c r="U742">
        <v>220</v>
      </c>
      <c r="W742" t="s">
        <v>780</v>
      </c>
      <c r="AH742">
        <v>4183</v>
      </c>
    </row>
    <row r="743" spans="1:34" x14ac:dyDescent="0.25">
      <c r="A743" t="s">
        <v>640</v>
      </c>
      <c r="C743" t="s">
        <v>782</v>
      </c>
      <c r="D743" s="2">
        <v>30888</v>
      </c>
      <c r="G743">
        <v>4204.7</v>
      </c>
      <c r="H743">
        <v>10457</v>
      </c>
      <c r="T743">
        <v>4193</v>
      </c>
      <c r="U743">
        <v>140</v>
      </c>
      <c r="W743" t="s">
        <v>780</v>
      </c>
      <c r="AH743">
        <v>4190</v>
      </c>
    </row>
    <row r="744" spans="1:34" x14ac:dyDescent="0.25">
      <c r="A744" t="s">
        <v>640</v>
      </c>
      <c r="C744" t="s">
        <v>782</v>
      </c>
      <c r="D744" s="2">
        <v>31379</v>
      </c>
      <c r="G744">
        <v>4178.7</v>
      </c>
      <c r="H744">
        <v>10457</v>
      </c>
      <c r="T744">
        <v>4167</v>
      </c>
      <c r="U744">
        <v>200</v>
      </c>
      <c r="W744" t="s">
        <v>780</v>
      </c>
      <c r="AH744">
        <v>4164</v>
      </c>
    </row>
    <row r="745" spans="1:34" x14ac:dyDescent="0.25">
      <c r="A745" t="s">
        <v>640</v>
      </c>
      <c r="C745" t="s">
        <v>782</v>
      </c>
      <c r="D745" s="2">
        <v>31768</v>
      </c>
      <c r="G745">
        <v>4183.7</v>
      </c>
      <c r="H745">
        <v>10457</v>
      </c>
      <c r="T745">
        <v>4172</v>
      </c>
      <c r="U745">
        <v>235</v>
      </c>
      <c r="W745" t="s">
        <v>780</v>
      </c>
      <c r="AH745">
        <v>4169</v>
      </c>
    </row>
    <row r="746" spans="1:34" x14ac:dyDescent="0.25">
      <c r="A746" t="s">
        <v>640</v>
      </c>
      <c r="C746" t="s">
        <v>782</v>
      </c>
      <c r="D746" s="2">
        <v>32067</v>
      </c>
      <c r="G746">
        <v>4172.7</v>
      </c>
      <c r="H746">
        <v>10457</v>
      </c>
      <c r="T746">
        <v>4161</v>
      </c>
      <c r="U746">
        <v>220</v>
      </c>
      <c r="W746" t="s">
        <v>780</v>
      </c>
      <c r="AH746">
        <v>4158</v>
      </c>
    </row>
    <row r="747" spans="1:34" x14ac:dyDescent="0.25">
      <c r="A747" t="s">
        <v>640</v>
      </c>
      <c r="C747" t="s">
        <v>782</v>
      </c>
      <c r="D747" s="2">
        <v>32434</v>
      </c>
      <c r="G747">
        <v>4206.7</v>
      </c>
      <c r="H747">
        <v>10457</v>
      </c>
      <c r="T747">
        <v>4195</v>
      </c>
      <c r="U747">
        <v>275</v>
      </c>
      <c r="W747" t="s">
        <v>780</v>
      </c>
      <c r="AH747">
        <v>4192</v>
      </c>
    </row>
    <row r="748" spans="1:34" x14ac:dyDescent="0.25">
      <c r="A748" t="s">
        <v>640</v>
      </c>
      <c r="C748" t="s">
        <v>782</v>
      </c>
      <c r="D748" s="2">
        <v>32801</v>
      </c>
      <c r="G748">
        <v>4250.7</v>
      </c>
      <c r="H748">
        <v>10457</v>
      </c>
      <c r="T748">
        <v>4239</v>
      </c>
      <c r="U748">
        <v>210</v>
      </c>
      <c r="W748" t="s">
        <v>780</v>
      </c>
      <c r="AH748">
        <v>4236</v>
      </c>
    </row>
    <row r="749" spans="1:34" x14ac:dyDescent="0.25">
      <c r="A749" t="s">
        <v>640</v>
      </c>
      <c r="C749" t="s">
        <v>782</v>
      </c>
      <c r="D749" s="2">
        <v>33158</v>
      </c>
      <c r="G749">
        <v>4150.7</v>
      </c>
      <c r="H749">
        <v>10457</v>
      </c>
      <c r="T749">
        <v>4139</v>
      </c>
      <c r="U749">
        <v>200</v>
      </c>
      <c r="W749" t="s">
        <v>780</v>
      </c>
      <c r="AH749">
        <v>4136</v>
      </c>
    </row>
    <row r="750" spans="1:34" x14ac:dyDescent="0.25">
      <c r="A750" t="s">
        <v>640</v>
      </c>
      <c r="C750" t="s">
        <v>782</v>
      </c>
      <c r="D750" s="2">
        <v>33524</v>
      </c>
      <c r="G750">
        <v>4178.7</v>
      </c>
      <c r="H750">
        <v>10457</v>
      </c>
      <c r="T750">
        <v>4167</v>
      </c>
      <c r="U750">
        <v>220</v>
      </c>
      <c r="W750" t="s">
        <v>780</v>
      </c>
      <c r="AH750">
        <v>4164</v>
      </c>
    </row>
    <row r="751" spans="1:34" x14ac:dyDescent="0.25">
      <c r="A751" t="s">
        <v>640</v>
      </c>
      <c r="C751" t="s">
        <v>782</v>
      </c>
      <c r="D751" s="2">
        <v>33901</v>
      </c>
      <c r="G751">
        <v>4203.7</v>
      </c>
      <c r="H751">
        <v>10457</v>
      </c>
      <c r="T751">
        <v>4192</v>
      </c>
      <c r="U751">
        <v>240</v>
      </c>
      <c r="W751" t="s">
        <v>780</v>
      </c>
      <c r="AH751">
        <v>4189</v>
      </c>
    </row>
    <row r="752" spans="1:34" x14ac:dyDescent="0.25">
      <c r="A752" t="s">
        <v>642</v>
      </c>
      <c r="C752" t="s">
        <v>643</v>
      </c>
      <c r="D752" s="2">
        <v>27107</v>
      </c>
      <c r="G752">
        <v>3088.7</v>
      </c>
      <c r="H752">
        <v>7050</v>
      </c>
      <c r="T752">
        <v>3073</v>
      </c>
      <c r="U752">
        <v>152</v>
      </c>
      <c r="W752" t="s">
        <v>780</v>
      </c>
      <c r="AH752">
        <v>3074</v>
      </c>
    </row>
    <row r="753" spans="1:34" x14ac:dyDescent="0.25">
      <c r="A753" t="s">
        <v>642</v>
      </c>
      <c r="C753" t="s">
        <v>643</v>
      </c>
      <c r="D753" s="2">
        <v>27422</v>
      </c>
      <c r="G753">
        <v>3071.7</v>
      </c>
      <c r="H753">
        <v>7050</v>
      </c>
      <c r="T753">
        <v>3056</v>
      </c>
      <c r="U753">
        <v>150</v>
      </c>
      <c r="W753" t="s">
        <v>780</v>
      </c>
      <c r="AH753">
        <v>3057</v>
      </c>
    </row>
    <row r="754" spans="1:34" x14ac:dyDescent="0.25">
      <c r="A754" t="s">
        <v>642</v>
      </c>
      <c r="C754" t="s">
        <v>643</v>
      </c>
      <c r="D754" s="2">
        <v>27589</v>
      </c>
      <c r="G754">
        <v>3066.7</v>
      </c>
      <c r="H754">
        <v>7050</v>
      </c>
      <c r="T754">
        <v>3051</v>
      </c>
      <c r="U754">
        <v>152</v>
      </c>
      <c r="W754" t="s">
        <v>780</v>
      </c>
      <c r="AH754">
        <v>3052</v>
      </c>
    </row>
    <row r="755" spans="1:34" x14ac:dyDescent="0.25">
      <c r="A755" t="s">
        <v>642</v>
      </c>
      <c r="C755" t="s">
        <v>643</v>
      </c>
      <c r="D755" s="2">
        <v>27849</v>
      </c>
      <c r="G755">
        <v>3080.7</v>
      </c>
      <c r="H755">
        <v>7050</v>
      </c>
      <c r="T755">
        <v>3065</v>
      </c>
      <c r="U755">
        <v>154</v>
      </c>
      <c r="W755" t="s">
        <v>780</v>
      </c>
      <c r="AH755">
        <v>3066</v>
      </c>
    </row>
    <row r="756" spans="1:34" x14ac:dyDescent="0.25">
      <c r="A756" t="s">
        <v>642</v>
      </c>
      <c r="C756" t="s">
        <v>643</v>
      </c>
      <c r="D756" s="2">
        <v>27885</v>
      </c>
      <c r="G756">
        <v>3073.7</v>
      </c>
      <c r="H756">
        <v>7050</v>
      </c>
      <c r="T756">
        <v>3056</v>
      </c>
      <c r="U756">
        <v>1</v>
      </c>
      <c r="W756" t="s">
        <v>780</v>
      </c>
      <c r="AH756">
        <v>3059</v>
      </c>
    </row>
    <row r="757" spans="1:34" x14ac:dyDescent="0.25">
      <c r="A757" t="s">
        <v>642</v>
      </c>
      <c r="C757" t="s">
        <v>643</v>
      </c>
      <c r="D757" s="2">
        <v>28283</v>
      </c>
      <c r="G757">
        <v>3083.7</v>
      </c>
      <c r="H757">
        <v>7050</v>
      </c>
      <c r="T757">
        <v>3068</v>
      </c>
      <c r="U757">
        <v>152</v>
      </c>
      <c r="W757" t="s">
        <v>780</v>
      </c>
      <c r="AH757">
        <v>3069</v>
      </c>
    </row>
    <row r="758" spans="1:34" x14ac:dyDescent="0.25">
      <c r="A758" t="s">
        <v>642</v>
      </c>
      <c r="C758" t="s">
        <v>643</v>
      </c>
      <c r="D758" s="2">
        <v>28699</v>
      </c>
      <c r="G758">
        <v>3075.7</v>
      </c>
      <c r="H758">
        <v>7050</v>
      </c>
      <c r="T758">
        <v>3060</v>
      </c>
      <c r="U758">
        <v>152</v>
      </c>
      <c r="W758" t="s">
        <v>780</v>
      </c>
      <c r="AH758">
        <v>3061</v>
      </c>
    </row>
    <row r="759" spans="1:34" x14ac:dyDescent="0.25">
      <c r="A759" t="s">
        <v>642</v>
      </c>
      <c r="C759" t="s">
        <v>643</v>
      </c>
      <c r="D759" s="2">
        <v>29293</v>
      </c>
      <c r="G759">
        <v>3045.7</v>
      </c>
      <c r="H759">
        <v>7050</v>
      </c>
      <c r="T759">
        <v>3030</v>
      </c>
      <c r="U759">
        <v>152</v>
      </c>
      <c r="W759" t="s">
        <v>780</v>
      </c>
      <c r="AH759">
        <v>3031</v>
      </c>
    </row>
    <row r="760" spans="1:34" x14ac:dyDescent="0.25">
      <c r="A760" t="s">
        <v>642</v>
      </c>
      <c r="C760" t="s">
        <v>643</v>
      </c>
      <c r="D760" s="2">
        <v>29761</v>
      </c>
      <c r="G760">
        <v>3095.7</v>
      </c>
      <c r="H760">
        <v>7050</v>
      </c>
      <c r="T760">
        <v>3080</v>
      </c>
      <c r="U760">
        <v>184</v>
      </c>
      <c r="W760" t="s">
        <v>780</v>
      </c>
      <c r="AH760">
        <v>3081</v>
      </c>
    </row>
    <row r="761" spans="1:34" x14ac:dyDescent="0.25">
      <c r="A761" t="s">
        <v>642</v>
      </c>
      <c r="C761" t="s">
        <v>643</v>
      </c>
      <c r="D761" s="2">
        <v>31828</v>
      </c>
      <c r="G761">
        <v>3081.7</v>
      </c>
      <c r="H761">
        <v>7050</v>
      </c>
      <c r="T761">
        <v>3066</v>
      </c>
      <c r="U761">
        <v>181</v>
      </c>
      <c r="W761" t="s">
        <v>780</v>
      </c>
      <c r="AH761">
        <v>3067</v>
      </c>
    </row>
    <row r="762" spans="1:34" x14ac:dyDescent="0.25">
      <c r="A762" t="s">
        <v>642</v>
      </c>
      <c r="C762" t="s">
        <v>643</v>
      </c>
      <c r="D762" s="2">
        <v>32562</v>
      </c>
      <c r="G762">
        <v>3102.7</v>
      </c>
      <c r="H762">
        <v>7050</v>
      </c>
      <c r="T762">
        <v>3087</v>
      </c>
      <c r="U762">
        <v>151</v>
      </c>
      <c r="W762" t="s">
        <v>780</v>
      </c>
      <c r="AH762">
        <v>3088</v>
      </c>
    </row>
    <row r="763" spans="1:34" x14ac:dyDescent="0.25">
      <c r="A763" t="s">
        <v>642</v>
      </c>
      <c r="C763" t="s">
        <v>643</v>
      </c>
      <c r="D763" s="2">
        <v>32930</v>
      </c>
      <c r="G763">
        <v>3072.7</v>
      </c>
      <c r="H763">
        <v>7050</v>
      </c>
      <c r="T763">
        <v>3057</v>
      </c>
      <c r="U763">
        <v>152</v>
      </c>
      <c r="W763" t="s">
        <v>780</v>
      </c>
      <c r="AH763">
        <v>3058</v>
      </c>
    </row>
    <row r="764" spans="1:34" x14ac:dyDescent="0.25">
      <c r="A764" t="s">
        <v>642</v>
      </c>
      <c r="C764" t="s">
        <v>643</v>
      </c>
      <c r="D764" s="2">
        <v>33289</v>
      </c>
      <c r="G764">
        <v>3094.7</v>
      </c>
      <c r="H764">
        <v>7050</v>
      </c>
      <c r="T764">
        <v>3079</v>
      </c>
      <c r="U764">
        <v>152</v>
      </c>
      <c r="W764" t="s">
        <v>780</v>
      </c>
      <c r="AH764">
        <v>3080</v>
      </c>
    </row>
    <row r="765" spans="1:34" x14ac:dyDescent="0.25">
      <c r="A765" t="s">
        <v>642</v>
      </c>
      <c r="C765" t="s">
        <v>644</v>
      </c>
      <c r="D765" s="2">
        <v>27108</v>
      </c>
      <c r="G765">
        <v>2830.7</v>
      </c>
      <c r="H765">
        <v>6466</v>
      </c>
      <c r="T765">
        <v>2805</v>
      </c>
      <c r="U765">
        <v>148</v>
      </c>
      <c r="W765" t="s">
        <v>780</v>
      </c>
      <c r="AH765">
        <v>2816</v>
      </c>
    </row>
    <row r="766" spans="1:34" x14ac:dyDescent="0.25">
      <c r="A766" t="s">
        <v>642</v>
      </c>
      <c r="C766" t="s">
        <v>644</v>
      </c>
      <c r="D766" s="2">
        <v>28252</v>
      </c>
      <c r="G766">
        <v>2834.7</v>
      </c>
      <c r="H766">
        <v>6466</v>
      </c>
      <c r="T766">
        <v>2809</v>
      </c>
      <c r="U766">
        <v>150</v>
      </c>
      <c r="W766" t="s">
        <v>780</v>
      </c>
      <c r="AH766">
        <v>2820</v>
      </c>
    </row>
    <row r="767" spans="1:34" x14ac:dyDescent="0.25">
      <c r="A767" t="s">
        <v>642</v>
      </c>
      <c r="C767" t="s">
        <v>644</v>
      </c>
      <c r="D767" s="2">
        <v>28283</v>
      </c>
      <c r="G767">
        <v>2835.7</v>
      </c>
      <c r="H767">
        <v>6466</v>
      </c>
      <c r="T767">
        <v>2810</v>
      </c>
      <c r="U767">
        <v>150</v>
      </c>
      <c r="W767" t="s">
        <v>780</v>
      </c>
      <c r="AH767">
        <v>2821</v>
      </c>
    </row>
    <row r="768" spans="1:34" x14ac:dyDescent="0.25">
      <c r="A768" t="s">
        <v>642</v>
      </c>
      <c r="C768" t="s">
        <v>644</v>
      </c>
      <c r="D768" s="2">
        <v>28886</v>
      </c>
      <c r="G768">
        <v>2815.7</v>
      </c>
      <c r="H768">
        <v>6466</v>
      </c>
      <c r="T768">
        <v>2790</v>
      </c>
      <c r="U768">
        <v>150</v>
      </c>
      <c r="W768" t="s">
        <v>780</v>
      </c>
      <c r="AH768">
        <v>2801</v>
      </c>
    </row>
    <row r="769" spans="1:34" x14ac:dyDescent="0.25">
      <c r="A769" t="s">
        <v>642</v>
      </c>
      <c r="C769" t="s">
        <v>644</v>
      </c>
      <c r="D769" s="2">
        <v>29293</v>
      </c>
      <c r="G769">
        <v>2820.7</v>
      </c>
      <c r="H769">
        <v>6466</v>
      </c>
      <c r="T769">
        <v>2795</v>
      </c>
      <c r="U769">
        <v>150</v>
      </c>
      <c r="W769" t="s">
        <v>780</v>
      </c>
      <c r="AH769">
        <v>2806</v>
      </c>
    </row>
    <row r="770" spans="1:34" x14ac:dyDescent="0.25">
      <c r="A770" t="s">
        <v>642</v>
      </c>
      <c r="C770" t="s">
        <v>644</v>
      </c>
      <c r="D770" s="2">
        <v>32030</v>
      </c>
      <c r="G770">
        <v>2825.7</v>
      </c>
      <c r="H770">
        <v>6466</v>
      </c>
      <c r="T770">
        <v>2800</v>
      </c>
      <c r="U770">
        <v>148</v>
      </c>
      <c r="W770" t="s">
        <v>780</v>
      </c>
      <c r="AH770">
        <v>2811</v>
      </c>
    </row>
    <row r="771" spans="1:34" x14ac:dyDescent="0.25">
      <c r="A771" t="s">
        <v>642</v>
      </c>
      <c r="C771" t="s">
        <v>644</v>
      </c>
      <c r="D771" s="2">
        <v>32103</v>
      </c>
      <c r="G771">
        <v>2826.7</v>
      </c>
      <c r="H771">
        <v>6466</v>
      </c>
      <c r="T771">
        <v>2801</v>
      </c>
      <c r="U771">
        <v>148</v>
      </c>
      <c r="W771" t="s">
        <v>780</v>
      </c>
      <c r="AH771">
        <v>2812</v>
      </c>
    </row>
    <row r="772" spans="1:34" x14ac:dyDescent="0.25">
      <c r="A772" t="s">
        <v>642</v>
      </c>
      <c r="C772" t="s">
        <v>644</v>
      </c>
      <c r="D772" s="2">
        <v>32558</v>
      </c>
      <c r="G772">
        <v>2836.7</v>
      </c>
      <c r="H772">
        <v>6466</v>
      </c>
      <c r="T772">
        <v>2811</v>
      </c>
      <c r="U772">
        <v>148</v>
      </c>
      <c r="W772" t="s">
        <v>780</v>
      </c>
      <c r="AH772">
        <v>2822</v>
      </c>
    </row>
    <row r="773" spans="1:34" x14ac:dyDescent="0.25">
      <c r="A773" t="s">
        <v>642</v>
      </c>
      <c r="C773" t="s">
        <v>644</v>
      </c>
      <c r="D773" s="2">
        <v>32931</v>
      </c>
      <c r="G773">
        <v>2833.7</v>
      </c>
      <c r="H773">
        <v>6466</v>
      </c>
      <c r="T773">
        <v>2808</v>
      </c>
      <c r="U773">
        <v>150</v>
      </c>
      <c r="W773" t="s">
        <v>780</v>
      </c>
      <c r="AH773">
        <v>2819</v>
      </c>
    </row>
    <row r="774" spans="1:34" x14ac:dyDescent="0.25">
      <c r="A774" t="s">
        <v>642</v>
      </c>
      <c r="C774" t="s">
        <v>644</v>
      </c>
      <c r="D774" s="2">
        <v>33290</v>
      </c>
      <c r="G774">
        <v>2829.7</v>
      </c>
      <c r="H774">
        <v>6466</v>
      </c>
      <c r="T774">
        <v>2804</v>
      </c>
      <c r="U774">
        <v>150</v>
      </c>
      <c r="W774" t="s">
        <v>780</v>
      </c>
      <c r="AH774">
        <v>2815</v>
      </c>
    </row>
    <row r="775" spans="1:34" x14ac:dyDescent="0.25">
      <c r="A775" t="s">
        <v>642</v>
      </c>
      <c r="C775" t="s">
        <v>644</v>
      </c>
      <c r="D775" s="2">
        <v>33653</v>
      </c>
      <c r="G775">
        <v>2819.7</v>
      </c>
      <c r="H775">
        <v>6466</v>
      </c>
      <c r="T775">
        <v>2794</v>
      </c>
      <c r="U775">
        <v>1</v>
      </c>
      <c r="W775" t="s">
        <v>780</v>
      </c>
      <c r="AH775">
        <v>2805</v>
      </c>
    </row>
    <row r="776" spans="1:34" x14ac:dyDescent="0.25">
      <c r="A776" t="s">
        <v>645</v>
      </c>
      <c r="C776" t="s">
        <v>646</v>
      </c>
      <c r="D776" s="2">
        <v>21566</v>
      </c>
      <c r="G776">
        <v>15.7</v>
      </c>
      <c r="H776">
        <v>8462</v>
      </c>
      <c r="T776">
        <v>1</v>
      </c>
      <c r="U776">
        <v>160</v>
      </c>
      <c r="W776" t="s">
        <v>780</v>
      </c>
      <c r="AH776">
        <v>1</v>
      </c>
    </row>
    <row r="777" spans="1:34" x14ac:dyDescent="0.25">
      <c r="A777" t="s">
        <v>645</v>
      </c>
      <c r="C777" t="s">
        <v>646</v>
      </c>
      <c r="D777" s="2">
        <v>21569</v>
      </c>
      <c r="G777">
        <v>3699.7</v>
      </c>
      <c r="H777">
        <v>8462</v>
      </c>
      <c r="T777">
        <v>3687</v>
      </c>
      <c r="U777">
        <v>160</v>
      </c>
      <c r="W777" t="s">
        <v>780</v>
      </c>
      <c r="AH777">
        <v>3685</v>
      </c>
    </row>
    <row r="778" spans="1:34" x14ac:dyDescent="0.25">
      <c r="A778" t="s">
        <v>645</v>
      </c>
      <c r="C778" t="s">
        <v>790</v>
      </c>
      <c r="D778" s="2">
        <v>21720</v>
      </c>
      <c r="G778">
        <v>3603.7</v>
      </c>
      <c r="H778">
        <v>8165</v>
      </c>
      <c r="T778">
        <v>3612</v>
      </c>
      <c r="U778">
        <v>158</v>
      </c>
      <c r="W778" t="s">
        <v>780</v>
      </c>
      <c r="AH778">
        <v>3589</v>
      </c>
    </row>
    <row r="779" spans="1:34" x14ac:dyDescent="0.25">
      <c r="A779" t="s">
        <v>645</v>
      </c>
      <c r="C779" t="s">
        <v>650</v>
      </c>
      <c r="D779" s="2">
        <v>21723</v>
      </c>
      <c r="G779">
        <v>3600.7</v>
      </c>
      <c r="H779">
        <v>8165</v>
      </c>
      <c r="T779">
        <v>3648</v>
      </c>
      <c r="U779">
        <v>159</v>
      </c>
      <c r="W779" t="s">
        <v>780</v>
      </c>
      <c r="AH779">
        <v>3586</v>
      </c>
    </row>
    <row r="780" spans="1:34" x14ac:dyDescent="0.25">
      <c r="A780" t="s">
        <v>645</v>
      </c>
      <c r="C780" t="s">
        <v>650</v>
      </c>
      <c r="D780" s="2">
        <v>21802</v>
      </c>
      <c r="G780">
        <v>3518.7</v>
      </c>
      <c r="H780">
        <v>8165</v>
      </c>
      <c r="T780">
        <v>3566</v>
      </c>
      <c r="U780">
        <v>160</v>
      </c>
      <c r="W780" t="s">
        <v>780</v>
      </c>
      <c r="AH780">
        <v>3504</v>
      </c>
    </row>
    <row r="781" spans="1:34" x14ac:dyDescent="0.25">
      <c r="A781" t="s">
        <v>645</v>
      </c>
      <c r="C781" t="s">
        <v>790</v>
      </c>
      <c r="D781" s="2">
        <v>21812</v>
      </c>
      <c r="G781">
        <v>3501.7</v>
      </c>
      <c r="H781">
        <v>8165</v>
      </c>
      <c r="T781">
        <v>3510</v>
      </c>
      <c r="U781">
        <v>158</v>
      </c>
      <c r="W781" t="s">
        <v>780</v>
      </c>
      <c r="AH781">
        <v>3487</v>
      </c>
    </row>
    <row r="782" spans="1:34" x14ac:dyDescent="0.25">
      <c r="A782" t="s">
        <v>645</v>
      </c>
      <c r="C782" t="s">
        <v>651</v>
      </c>
      <c r="D782" s="2">
        <v>21816</v>
      </c>
      <c r="G782">
        <v>3479.7</v>
      </c>
      <c r="H782">
        <v>8165</v>
      </c>
      <c r="T782">
        <v>3519</v>
      </c>
      <c r="U782">
        <v>152</v>
      </c>
      <c r="W782" t="s">
        <v>780</v>
      </c>
      <c r="AH782">
        <v>3465</v>
      </c>
    </row>
    <row r="783" spans="1:34" x14ac:dyDescent="0.25">
      <c r="A783" t="s">
        <v>645</v>
      </c>
      <c r="C783" t="s">
        <v>646</v>
      </c>
      <c r="D783" s="2">
        <v>21835</v>
      </c>
      <c r="G783">
        <v>3670.7</v>
      </c>
      <c r="H783">
        <v>8462</v>
      </c>
      <c r="T783">
        <v>3658</v>
      </c>
      <c r="U783">
        <v>163</v>
      </c>
      <c r="W783" t="s">
        <v>780</v>
      </c>
      <c r="AH783">
        <v>3656</v>
      </c>
    </row>
    <row r="784" spans="1:34" x14ac:dyDescent="0.25">
      <c r="A784" t="s">
        <v>645</v>
      </c>
      <c r="C784" t="s">
        <v>646</v>
      </c>
      <c r="D784" s="2">
        <v>21836</v>
      </c>
      <c r="G784">
        <v>3666.7</v>
      </c>
      <c r="H784">
        <v>8462</v>
      </c>
      <c r="T784">
        <v>3654</v>
      </c>
      <c r="U784">
        <v>163</v>
      </c>
      <c r="W784" t="s">
        <v>780</v>
      </c>
      <c r="AH784">
        <v>3652</v>
      </c>
    </row>
    <row r="785" spans="1:34" x14ac:dyDescent="0.25">
      <c r="A785" t="s">
        <v>645</v>
      </c>
      <c r="C785" t="s">
        <v>790</v>
      </c>
      <c r="D785" s="2">
        <v>21861</v>
      </c>
      <c r="G785">
        <v>15.7</v>
      </c>
      <c r="H785">
        <v>8165</v>
      </c>
      <c r="T785">
        <v>1</v>
      </c>
      <c r="U785">
        <v>158</v>
      </c>
      <c r="W785" t="s">
        <v>780</v>
      </c>
      <c r="AH785">
        <v>1</v>
      </c>
    </row>
    <row r="786" spans="1:34" x14ac:dyDescent="0.25">
      <c r="A786" t="s">
        <v>645</v>
      </c>
      <c r="C786" t="s">
        <v>790</v>
      </c>
      <c r="D786" s="2">
        <v>21864</v>
      </c>
      <c r="G786">
        <v>3410.7</v>
      </c>
      <c r="H786">
        <v>8165</v>
      </c>
      <c r="T786">
        <v>3418</v>
      </c>
      <c r="U786">
        <v>158</v>
      </c>
      <c r="W786" t="s">
        <v>780</v>
      </c>
      <c r="AH786">
        <v>3396</v>
      </c>
    </row>
    <row r="787" spans="1:34" x14ac:dyDescent="0.25">
      <c r="A787" t="s">
        <v>645</v>
      </c>
      <c r="C787" t="s">
        <v>646</v>
      </c>
      <c r="D787" s="2">
        <v>21865</v>
      </c>
      <c r="G787">
        <v>3660.7</v>
      </c>
      <c r="H787">
        <v>8462</v>
      </c>
      <c r="T787">
        <v>3648</v>
      </c>
      <c r="U787">
        <v>163</v>
      </c>
      <c r="W787" t="s">
        <v>780</v>
      </c>
      <c r="AH787">
        <v>3646</v>
      </c>
    </row>
    <row r="788" spans="1:34" x14ac:dyDescent="0.25">
      <c r="A788" t="s">
        <v>645</v>
      </c>
      <c r="C788" t="s">
        <v>651</v>
      </c>
      <c r="D788" s="2">
        <v>21877</v>
      </c>
      <c r="G788">
        <v>3368.7</v>
      </c>
      <c r="H788">
        <v>8165</v>
      </c>
      <c r="T788">
        <v>3408</v>
      </c>
      <c r="U788">
        <v>149</v>
      </c>
      <c r="W788" t="s">
        <v>780</v>
      </c>
      <c r="AH788">
        <v>3354</v>
      </c>
    </row>
    <row r="789" spans="1:34" x14ac:dyDescent="0.25">
      <c r="A789" t="s">
        <v>645</v>
      </c>
      <c r="C789" t="s">
        <v>651</v>
      </c>
      <c r="D789" s="2">
        <v>21879</v>
      </c>
      <c r="G789">
        <v>3367.7</v>
      </c>
      <c r="H789">
        <v>8165</v>
      </c>
      <c r="T789">
        <v>3407</v>
      </c>
      <c r="U789">
        <v>149</v>
      </c>
      <c r="W789" t="s">
        <v>780</v>
      </c>
      <c r="AH789">
        <v>3353</v>
      </c>
    </row>
    <row r="790" spans="1:34" x14ac:dyDescent="0.25">
      <c r="A790" t="s">
        <v>645</v>
      </c>
      <c r="C790" t="s">
        <v>650</v>
      </c>
      <c r="D790" s="2">
        <v>21880</v>
      </c>
      <c r="G790">
        <v>3419.7</v>
      </c>
      <c r="H790">
        <v>8165</v>
      </c>
      <c r="T790">
        <v>3467</v>
      </c>
      <c r="U790">
        <v>165</v>
      </c>
      <c r="W790" t="s">
        <v>780</v>
      </c>
      <c r="AH790">
        <v>3405</v>
      </c>
    </row>
    <row r="791" spans="1:34" x14ac:dyDescent="0.25">
      <c r="A791" t="s">
        <v>645</v>
      </c>
      <c r="C791" t="s">
        <v>650</v>
      </c>
      <c r="D791" s="2">
        <v>21881</v>
      </c>
      <c r="G791">
        <v>3419.7</v>
      </c>
      <c r="H791">
        <v>8165</v>
      </c>
      <c r="T791">
        <v>3467</v>
      </c>
      <c r="U791">
        <v>165</v>
      </c>
      <c r="W791" t="s">
        <v>780</v>
      </c>
      <c r="AH791">
        <v>3405</v>
      </c>
    </row>
    <row r="792" spans="1:34" x14ac:dyDescent="0.25">
      <c r="A792" t="s">
        <v>645</v>
      </c>
      <c r="C792" t="s">
        <v>646</v>
      </c>
      <c r="D792" s="2">
        <v>21900</v>
      </c>
      <c r="G792">
        <v>3668.7</v>
      </c>
      <c r="H792">
        <v>8462</v>
      </c>
      <c r="T792">
        <v>3656</v>
      </c>
      <c r="U792">
        <v>158</v>
      </c>
      <c r="W792" t="s">
        <v>780</v>
      </c>
      <c r="AH792">
        <v>3654</v>
      </c>
    </row>
    <row r="793" spans="1:34" x14ac:dyDescent="0.25">
      <c r="A793" t="s">
        <v>645</v>
      </c>
      <c r="C793" t="s">
        <v>651</v>
      </c>
      <c r="D793" s="2">
        <v>21901</v>
      </c>
      <c r="G793">
        <v>3350.7</v>
      </c>
      <c r="H793">
        <v>8165</v>
      </c>
      <c r="T793">
        <v>3390</v>
      </c>
      <c r="U793">
        <v>149</v>
      </c>
      <c r="W793" t="s">
        <v>780</v>
      </c>
      <c r="AH793">
        <v>3336</v>
      </c>
    </row>
    <row r="794" spans="1:34" x14ac:dyDescent="0.25">
      <c r="A794" t="s">
        <v>645</v>
      </c>
      <c r="C794" t="s">
        <v>646</v>
      </c>
      <c r="D794" s="2">
        <v>21902</v>
      </c>
      <c r="G794">
        <v>3650.7</v>
      </c>
      <c r="H794">
        <v>8462</v>
      </c>
      <c r="T794">
        <v>3638</v>
      </c>
      <c r="U794">
        <v>158</v>
      </c>
      <c r="W794" t="s">
        <v>780</v>
      </c>
      <c r="AH794">
        <v>3636</v>
      </c>
    </row>
    <row r="795" spans="1:34" x14ac:dyDescent="0.25">
      <c r="A795" t="s">
        <v>645</v>
      </c>
      <c r="C795" t="s">
        <v>650</v>
      </c>
      <c r="D795" s="2">
        <v>21902</v>
      </c>
      <c r="G795">
        <v>3390.7</v>
      </c>
      <c r="H795">
        <v>8165</v>
      </c>
      <c r="T795">
        <v>3438</v>
      </c>
      <c r="U795">
        <v>160</v>
      </c>
      <c r="W795" t="s">
        <v>780</v>
      </c>
      <c r="AH795">
        <v>3376</v>
      </c>
    </row>
    <row r="796" spans="1:34" x14ac:dyDescent="0.25">
      <c r="A796" t="s">
        <v>645</v>
      </c>
      <c r="C796" t="s">
        <v>790</v>
      </c>
      <c r="D796" s="2">
        <v>21906</v>
      </c>
      <c r="G796">
        <v>3367.7</v>
      </c>
      <c r="H796">
        <v>8165</v>
      </c>
      <c r="T796">
        <v>3375</v>
      </c>
      <c r="U796">
        <v>154</v>
      </c>
      <c r="W796" t="s">
        <v>780</v>
      </c>
      <c r="AH796">
        <v>3353</v>
      </c>
    </row>
    <row r="797" spans="1:34" x14ac:dyDescent="0.25">
      <c r="A797" t="s">
        <v>645</v>
      </c>
      <c r="C797" t="s">
        <v>646</v>
      </c>
      <c r="D797" s="2">
        <v>22157</v>
      </c>
      <c r="G797">
        <v>3660.7</v>
      </c>
      <c r="H797">
        <v>8462</v>
      </c>
      <c r="T797">
        <v>3651</v>
      </c>
      <c r="U797">
        <v>160</v>
      </c>
      <c r="W797" t="s">
        <v>780</v>
      </c>
      <c r="AH797">
        <v>3646</v>
      </c>
    </row>
    <row r="798" spans="1:34" x14ac:dyDescent="0.25">
      <c r="A798" t="s">
        <v>645</v>
      </c>
      <c r="C798" t="s">
        <v>650</v>
      </c>
      <c r="D798" s="2">
        <v>22157</v>
      </c>
      <c r="G798">
        <v>3405.7</v>
      </c>
      <c r="H798">
        <v>8165</v>
      </c>
      <c r="T798">
        <v>3453</v>
      </c>
      <c r="U798">
        <v>187</v>
      </c>
      <c r="W798" t="s">
        <v>780</v>
      </c>
      <c r="AH798">
        <v>3391</v>
      </c>
    </row>
    <row r="799" spans="1:34" x14ac:dyDescent="0.25">
      <c r="A799" t="s">
        <v>645</v>
      </c>
      <c r="C799" t="s">
        <v>651</v>
      </c>
      <c r="D799" s="2">
        <v>22158</v>
      </c>
      <c r="G799">
        <v>3389.7</v>
      </c>
      <c r="H799">
        <v>8165</v>
      </c>
      <c r="T799">
        <v>3429</v>
      </c>
      <c r="U799">
        <v>135</v>
      </c>
      <c r="W799" t="s">
        <v>780</v>
      </c>
      <c r="AH799">
        <v>3375</v>
      </c>
    </row>
    <row r="800" spans="1:34" x14ac:dyDescent="0.25">
      <c r="A800" t="s">
        <v>645</v>
      </c>
      <c r="C800" t="s">
        <v>646</v>
      </c>
      <c r="D800" s="2">
        <v>22270</v>
      </c>
      <c r="G800">
        <v>15.7</v>
      </c>
      <c r="H800">
        <v>8462</v>
      </c>
      <c r="T800">
        <v>1</v>
      </c>
      <c r="U800">
        <v>162</v>
      </c>
      <c r="W800" t="s">
        <v>780</v>
      </c>
      <c r="AH800">
        <v>1</v>
      </c>
    </row>
    <row r="801" spans="1:34" x14ac:dyDescent="0.25">
      <c r="A801" t="s">
        <v>645</v>
      </c>
      <c r="C801" t="s">
        <v>802</v>
      </c>
      <c r="D801" s="2">
        <v>22310</v>
      </c>
      <c r="G801">
        <v>3319.7</v>
      </c>
      <c r="H801">
        <v>8165</v>
      </c>
      <c r="T801">
        <v>3344</v>
      </c>
      <c r="U801">
        <v>156</v>
      </c>
      <c r="W801" t="s">
        <v>780</v>
      </c>
      <c r="AH801">
        <v>3305</v>
      </c>
    </row>
    <row r="802" spans="1:34" x14ac:dyDescent="0.25">
      <c r="A802" t="s">
        <v>645</v>
      </c>
      <c r="C802" t="s">
        <v>802</v>
      </c>
      <c r="D802" s="2">
        <v>22313</v>
      </c>
      <c r="G802">
        <v>3307.7</v>
      </c>
      <c r="H802">
        <v>8165</v>
      </c>
      <c r="T802">
        <v>3332</v>
      </c>
      <c r="U802">
        <v>156</v>
      </c>
      <c r="W802" t="s">
        <v>780</v>
      </c>
      <c r="AH802">
        <v>3293</v>
      </c>
    </row>
    <row r="803" spans="1:34" x14ac:dyDescent="0.25">
      <c r="A803" t="s">
        <v>645</v>
      </c>
      <c r="C803" t="s">
        <v>646</v>
      </c>
      <c r="D803" s="2">
        <v>22328</v>
      </c>
      <c r="G803">
        <v>15.7</v>
      </c>
      <c r="H803">
        <v>8462</v>
      </c>
      <c r="T803">
        <v>1</v>
      </c>
      <c r="U803">
        <v>158</v>
      </c>
      <c r="W803" t="s">
        <v>780</v>
      </c>
      <c r="AH803">
        <v>1</v>
      </c>
    </row>
    <row r="804" spans="1:34" x14ac:dyDescent="0.25">
      <c r="A804" t="s">
        <v>645</v>
      </c>
      <c r="C804" t="s">
        <v>646</v>
      </c>
      <c r="D804" s="2">
        <v>22334</v>
      </c>
      <c r="G804">
        <v>15.7</v>
      </c>
      <c r="H804">
        <v>8462</v>
      </c>
      <c r="T804">
        <v>1</v>
      </c>
      <c r="U804">
        <v>158</v>
      </c>
      <c r="W804" t="s">
        <v>780</v>
      </c>
      <c r="AH804">
        <v>1</v>
      </c>
    </row>
    <row r="805" spans="1:34" x14ac:dyDescent="0.25">
      <c r="A805" t="s">
        <v>645</v>
      </c>
      <c r="C805" t="s">
        <v>646</v>
      </c>
      <c r="D805" s="2">
        <v>22398</v>
      </c>
      <c r="G805">
        <v>3698.7</v>
      </c>
      <c r="H805">
        <v>8462</v>
      </c>
      <c r="T805">
        <v>3689</v>
      </c>
      <c r="U805">
        <v>158</v>
      </c>
      <c r="W805" t="s">
        <v>780</v>
      </c>
      <c r="AH805">
        <v>3684</v>
      </c>
    </row>
    <row r="806" spans="1:34" x14ac:dyDescent="0.25">
      <c r="A806" t="s">
        <v>645</v>
      </c>
      <c r="C806" t="s">
        <v>790</v>
      </c>
      <c r="D806" s="2">
        <v>22399</v>
      </c>
      <c r="G806">
        <v>3201.7</v>
      </c>
      <c r="H806">
        <v>8165</v>
      </c>
      <c r="T806">
        <v>3210</v>
      </c>
      <c r="U806">
        <v>156</v>
      </c>
      <c r="W806" t="s">
        <v>780</v>
      </c>
      <c r="AH806">
        <v>3187</v>
      </c>
    </row>
    <row r="807" spans="1:34" x14ac:dyDescent="0.25">
      <c r="A807" t="s">
        <v>645</v>
      </c>
      <c r="C807" t="s">
        <v>650</v>
      </c>
      <c r="D807" s="2">
        <v>22400</v>
      </c>
      <c r="G807">
        <v>3220.7</v>
      </c>
      <c r="H807">
        <v>8165</v>
      </c>
      <c r="T807">
        <v>3268</v>
      </c>
      <c r="U807">
        <v>158</v>
      </c>
      <c r="W807" t="s">
        <v>780</v>
      </c>
      <c r="AH807">
        <v>3206</v>
      </c>
    </row>
    <row r="808" spans="1:34" x14ac:dyDescent="0.25">
      <c r="A808" t="s">
        <v>645</v>
      </c>
      <c r="C808" t="s">
        <v>802</v>
      </c>
      <c r="D808" s="2">
        <v>22401</v>
      </c>
      <c r="G808">
        <v>3228.7</v>
      </c>
      <c r="H808">
        <v>8165</v>
      </c>
      <c r="T808">
        <v>3253</v>
      </c>
      <c r="U808">
        <v>156</v>
      </c>
      <c r="W808" t="s">
        <v>780</v>
      </c>
      <c r="AH808">
        <v>3214</v>
      </c>
    </row>
    <row r="809" spans="1:34" x14ac:dyDescent="0.25">
      <c r="A809" t="s">
        <v>645</v>
      </c>
      <c r="C809" t="s">
        <v>651</v>
      </c>
      <c r="D809" s="2">
        <v>22402</v>
      </c>
      <c r="G809">
        <v>3218.7</v>
      </c>
      <c r="H809">
        <v>8165</v>
      </c>
      <c r="T809">
        <v>3258</v>
      </c>
      <c r="U809">
        <v>154</v>
      </c>
      <c r="W809" t="s">
        <v>780</v>
      </c>
      <c r="AH809">
        <v>3204</v>
      </c>
    </row>
    <row r="810" spans="1:34" x14ac:dyDescent="0.25">
      <c r="A810" t="s">
        <v>645</v>
      </c>
      <c r="C810" t="s">
        <v>646</v>
      </c>
      <c r="D810" s="2">
        <v>22413</v>
      </c>
      <c r="G810">
        <v>3686.7</v>
      </c>
      <c r="H810">
        <v>8462</v>
      </c>
      <c r="T810">
        <v>3677</v>
      </c>
      <c r="U810">
        <v>158</v>
      </c>
      <c r="W810" t="s">
        <v>780</v>
      </c>
      <c r="AH810">
        <v>3672</v>
      </c>
    </row>
    <row r="811" spans="1:34" x14ac:dyDescent="0.25">
      <c r="A811" t="s">
        <v>645</v>
      </c>
      <c r="C811" t="s">
        <v>646</v>
      </c>
      <c r="D811" s="2">
        <v>22414</v>
      </c>
      <c r="G811">
        <v>3687.7</v>
      </c>
      <c r="H811">
        <v>8462</v>
      </c>
      <c r="T811">
        <v>3678</v>
      </c>
      <c r="U811">
        <v>158</v>
      </c>
      <c r="W811" t="s">
        <v>780</v>
      </c>
      <c r="AH811">
        <v>3673</v>
      </c>
    </row>
    <row r="812" spans="1:34" x14ac:dyDescent="0.25">
      <c r="A812" t="s">
        <v>645</v>
      </c>
      <c r="C812" t="s">
        <v>802</v>
      </c>
      <c r="D812" s="2">
        <v>22419</v>
      </c>
      <c r="G812">
        <v>3187.7</v>
      </c>
      <c r="H812">
        <v>8165</v>
      </c>
      <c r="T812">
        <v>3212</v>
      </c>
      <c r="U812">
        <v>1</v>
      </c>
      <c r="W812" t="s">
        <v>780</v>
      </c>
      <c r="AH812">
        <v>3173</v>
      </c>
    </row>
    <row r="813" spans="1:34" x14ac:dyDescent="0.25">
      <c r="A813" t="s">
        <v>645</v>
      </c>
      <c r="C813" t="s">
        <v>802</v>
      </c>
      <c r="D813" s="2">
        <v>22421</v>
      </c>
      <c r="G813">
        <v>3198.7</v>
      </c>
      <c r="H813">
        <v>8165</v>
      </c>
      <c r="T813">
        <v>3223</v>
      </c>
      <c r="U813">
        <v>1</v>
      </c>
      <c r="W813" t="s">
        <v>780</v>
      </c>
      <c r="AH813">
        <v>3184</v>
      </c>
    </row>
    <row r="814" spans="1:34" x14ac:dyDescent="0.25">
      <c r="A814" t="s">
        <v>645</v>
      </c>
      <c r="C814" t="s">
        <v>802</v>
      </c>
      <c r="D814" s="2">
        <v>22477</v>
      </c>
      <c r="G814">
        <v>3184.7</v>
      </c>
      <c r="H814">
        <v>8165</v>
      </c>
      <c r="T814">
        <v>3209</v>
      </c>
      <c r="U814">
        <v>156</v>
      </c>
      <c r="W814" t="s">
        <v>780</v>
      </c>
      <c r="AH814">
        <v>3170</v>
      </c>
    </row>
    <row r="815" spans="1:34" x14ac:dyDescent="0.25">
      <c r="A815" t="s">
        <v>645</v>
      </c>
      <c r="C815" t="s">
        <v>650</v>
      </c>
      <c r="D815" s="2">
        <v>22531</v>
      </c>
      <c r="G815">
        <v>3167.7</v>
      </c>
      <c r="H815">
        <v>8165</v>
      </c>
      <c r="T815">
        <v>3215</v>
      </c>
      <c r="U815">
        <v>158</v>
      </c>
      <c r="W815" t="s">
        <v>780</v>
      </c>
      <c r="AH815">
        <v>3153</v>
      </c>
    </row>
    <row r="816" spans="1:34" x14ac:dyDescent="0.25">
      <c r="A816" t="s">
        <v>645</v>
      </c>
      <c r="C816" t="s">
        <v>790</v>
      </c>
      <c r="D816" s="2">
        <v>22577</v>
      </c>
      <c r="G816">
        <v>3118.7</v>
      </c>
      <c r="H816">
        <v>8165</v>
      </c>
      <c r="T816">
        <v>3127</v>
      </c>
      <c r="U816">
        <v>160</v>
      </c>
      <c r="W816" t="s">
        <v>780</v>
      </c>
      <c r="AH816">
        <v>3104</v>
      </c>
    </row>
    <row r="817" spans="1:34" x14ac:dyDescent="0.25">
      <c r="A817" t="s">
        <v>645</v>
      </c>
      <c r="C817" t="s">
        <v>790</v>
      </c>
      <c r="D817" s="2">
        <v>22599</v>
      </c>
      <c r="G817">
        <v>3125.7</v>
      </c>
      <c r="H817">
        <v>8165</v>
      </c>
      <c r="T817">
        <v>3129</v>
      </c>
      <c r="U817">
        <v>160</v>
      </c>
      <c r="W817" t="s">
        <v>780</v>
      </c>
      <c r="AH817">
        <v>3111</v>
      </c>
    </row>
    <row r="818" spans="1:34" x14ac:dyDescent="0.25">
      <c r="A818" t="s">
        <v>645</v>
      </c>
      <c r="C818" t="s">
        <v>651</v>
      </c>
      <c r="D818" s="2">
        <v>22630</v>
      </c>
      <c r="G818">
        <v>3137.7</v>
      </c>
      <c r="H818">
        <v>8165</v>
      </c>
      <c r="T818">
        <v>3177</v>
      </c>
      <c r="U818">
        <v>158</v>
      </c>
      <c r="W818" t="s">
        <v>780</v>
      </c>
      <c r="AH818">
        <v>3123</v>
      </c>
    </row>
    <row r="819" spans="1:34" x14ac:dyDescent="0.25">
      <c r="A819" t="s">
        <v>645</v>
      </c>
      <c r="C819" t="s">
        <v>650</v>
      </c>
      <c r="D819" s="2">
        <v>22635</v>
      </c>
      <c r="G819">
        <v>3136.7</v>
      </c>
      <c r="H819">
        <v>8165</v>
      </c>
      <c r="T819">
        <v>3184</v>
      </c>
      <c r="U819">
        <v>160</v>
      </c>
      <c r="W819" t="s">
        <v>780</v>
      </c>
      <c r="AH819">
        <v>3122</v>
      </c>
    </row>
    <row r="820" spans="1:34" x14ac:dyDescent="0.25">
      <c r="A820" t="s">
        <v>645</v>
      </c>
      <c r="C820" t="s">
        <v>646</v>
      </c>
      <c r="D820" s="2">
        <v>22656</v>
      </c>
      <c r="G820">
        <v>3665.7</v>
      </c>
      <c r="H820">
        <v>8462</v>
      </c>
      <c r="T820">
        <v>3656</v>
      </c>
      <c r="U820">
        <v>162</v>
      </c>
      <c r="W820" t="s">
        <v>780</v>
      </c>
      <c r="AH820">
        <v>3651</v>
      </c>
    </row>
    <row r="821" spans="1:34" x14ac:dyDescent="0.25">
      <c r="A821" t="s">
        <v>645</v>
      </c>
      <c r="C821" t="s">
        <v>790</v>
      </c>
      <c r="D821" s="2">
        <v>22656</v>
      </c>
      <c r="G821">
        <v>3109.7</v>
      </c>
      <c r="H821">
        <v>8165</v>
      </c>
      <c r="T821">
        <v>3118</v>
      </c>
      <c r="U821">
        <v>156</v>
      </c>
      <c r="W821" t="s">
        <v>780</v>
      </c>
      <c r="AH821">
        <v>3095</v>
      </c>
    </row>
    <row r="822" spans="1:34" x14ac:dyDescent="0.25">
      <c r="A822" t="s">
        <v>645</v>
      </c>
      <c r="C822" t="s">
        <v>802</v>
      </c>
      <c r="D822" s="2">
        <v>22657</v>
      </c>
      <c r="G822">
        <v>3128.7</v>
      </c>
      <c r="H822">
        <v>8165</v>
      </c>
      <c r="T822">
        <v>3153</v>
      </c>
      <c r="U822">
        <v>158</v>
      </c>
      <c r="W822" t="s">
        <v>780</v>
      </c>
      <c r="AH822">
        <v>3114</v>
      </c>
    </row>
    <row r="823" spans="1:34" x14ac:dyDescent="0.25">
      <c r="A823" t="s">
        <v>645</v>
      </c>
      <c r="C823" t="s">
        <v>650</v>
      </c>
      <c r="D823" s="2">
        <v>22658</v>
      </c>
      <c r="G823">
        <v>3106.7</v>
      </c>
      <c r="H823">
        <v>8165</v>
      </c>
      <c r="T823">
        <v>3154</v>
      </c>
      <c r="U823">
        <v>158</v>
      </c>
      <c r="W823" t="s">
        <v>780</v>
      </c>
      <c r="AH823">
        <v>3092</v>
      </c>
    </row>
    <row r="824" spans="1:34" x14ac:dyDescent="0.25">
      <c r="A824" t="s">
        <v>645</v>
      </c>
      <c r="C824" t="s">
        <v>650</v>
      </c>
      <c r="D824" s="2">
        <v>22755</v>
      </c>
      <c r="G824">
        <v>3112.7</v>
      </c>
      <c r="H824">
        <v>8165</v>
      </c>
      <c r="T824">
        <v>3160</v>
      </c>
      <c r="U824">
        <v>160</v>
      </c>
      <c r="W824" t="s">
        <v>780</v>
      </c>
      <c r="AH824">
        <v>3098</v>
      </c>
    </row>
    <row r="825" spans="1:34" x14ac:dyDescent="0.25">
      <c r="A825" t="s">
        <v>645</v>
      </c>
      <c r="C825" t="s">
        <v>651</v>
      </c>
      <c r="D825" s="2">
        <v>22760</v>
      </c>
      <c r="G825">
        <v>3110.7</v>
      </c>
      <c r="H825">
        <v>8165</v>
      </c>
      <c r="T825">
        <v>3150</v>
      </c>
      <c r="U825">
        <v>158</v>
      </c>
      <c r="W825" t="s">
        <v>780</v>
      </c>
      <c r="AH825">
        <v>3096</v>
      </c>
    </row>
    <row r="826" spans="1:34" x14ac:dyDescent="0.25">
      <c r="A826" t="s">
        <v>645</v>
      </c>
      <c r="C826" t="s">
        <v>646</v>
      </c>
      <c r="D826" s="2">
        <v>22763</v>
      </c>
      <c r="G826">
        <v>3682.7</v>
      </c>
      <c r="H826">
        <v>8462</v>
      </c>
      <c r="T826">
        <v>3673</v>
      </c>
      <c r="U826">
        <v>163</v>
      </c>
      <c r="W826" t="s">
        <v>780</v>
      </c>
      <c r="AH826">
        <v>3668</v>
      </c>
    </row>
    <row r="827" spans="1:34" x14ac:dyDescent="0.25">
      <c r="A827" t="s">
        <v>645</v>
      </c>
      <c r="C827" t="s">
        <v>650</v>
      </c>
      <c r="D827" s="2">
        <v>23018</v>
      </c>
      <c r="G827">
        <v>3113.7</v>
      </c>
      <c r="H827">
        <v>8165</v>
      </c>
      <c r="T827">
        <v>3161</v>
      </c>
      <c r="U827">
        <v>160</v>
      </c>
      <c r="W827" t="s">
        <v>780</v>
      </c>
      <c r="AH827">
        <v>3099</v>
      </c>
    </row>
    <row r="828" spans="1:34" x14ac:dyDescent="0.25">
      <c r="A828" t="s">
        <v>645</v>
      </c>
      <c r="C828" t="s">
        <v>650</v>
      </c>
      <c r="D828" s="2">
        <v>23019</v>
      </c>
      <c r="G828">
        <v>3117.7</v>
      </c>
      <c r="H828">
        <v>8165</v>
      </c>
      <c r="T828">
        <v>3165</v>
      </c>
      <c r="U828">
        <v>1</v>
      </c>
      <c r="W828" t="s">
        <v>780</v>
      </c>
      <c r="AH828">
        <v>3103</v>
      </c>
    </row>
    <row r="829" spans="1:34" x14ac:dyDescent="0.25">
      <c r="A829" t="s">
        <v>645</v>
      </c>
      <c r="C829" t="s">
        <v>651</v>
      </c>
      <c r="D829" s="2">
        <v>23020</v>
      </c>
      <c r="G829">
        <v>3106.7</v>
      </c>
      <c r="H829">
        <v>8165</v>
      </c>
      <c r="T829">
        <v>3146</v>
      </c>
      <c r="U829">
        <v>156</v>
      </c>
      <c r="W829" t="s">
        <v>780</v>
      </c>
      <c r="AH829">
        <v>3092</v>
      </c>
    </row>
    <row r="830" spans="1:34" x14ac:dyDescent="0.25">
      <c r="A830" t="s">
        <v>645</v>
      </c>
      <c r="C830" t="s">
        <v>650</v>
      </c>
      <c r="D830" s="2">
        <v>23037</v>
      </c>
      <c r="G830">
        <v>3120.7</v>
      </c>
      <c r="H830">
        <v>8165</v>
      </c>
      <c r="T830">
        <v>3168</v>
      </c>
      <c r="U830">
        <v>158</v>
      </c>
      <c r="W830" t="s">
        <v>780</v>
      </c>
      <c r="AH830">
        <v>3106</v>
      </c>
    </row>
    <row r="831" spans="1:34" x14ac:dyDescent="0.25">
      <c r="A831" t="s">
        <v>645</v>
      </c>
      <c r="C831" t="s">
        <v>651</v>
      </c>
      <c r="D831" s="2">
        <v>23039</v>
      </c>
      <c r="G831">
        <v>3099.7</v>
      </c>
      <c r="H831">
        <v>8165</v>
      </c>
      <c r="T831">
        <v>3139</v>
      </c>
      <c r="U831">
        <v>156</v>
      </c>
      <c r="W831" t="s">
        <v>780</v>
      </c>
      <c r="AH831">
        <v>3085</v>
      </c>
    </row>
    <row r="832" spans="1:34" x14ac:dyDescent="0.25">
      <c r="A832" t="s">
        <v>645</v>
      </c>
      <c r="C832" t="s">
        <v>802</v>
      </c>
      <c r="D832" s="2">
        <v>23103</v>
      </c>
      <c r="G832">
        <v>3086.7</v>
      </c>
      <c r="H832">
        <v>8165</v>
      </c>
      <c r="T832">
        <v>3111</v>
      </c>
      <c r="U832">
        <v>159</v>
      </c>
      <c r="W832" t="s">
        <v>780</v>
      </c>
      <c r="AH832">
        <v>3072</v>
      </c>
    </row>
    <row r="833" spans="1:34" x14ac:dyDescent="0.25">
      <c r="A833" t="s">
        <v>645</v>
      </c>
      <c r="C833" t="s">
        <v>650</v>
      </c>
      <c r="D833" s="2">
        <v>23186</v>
      </c>
      <c r="G833">
        <v>3101.7</v>
      </c>
      <c r="H833">
        <v>8165</v>
      </c>
      <c r="T833">
        <v>3149</v>
      </c>
      <c r="U833">
        <v>158</v>
      </c>
      <c r="W833" t="s">
        <v>780</v>
      </c>
      <c r="AH833">
        <v>3087</v>
      </c>
    </row>
    <row r="834" spans="1:34" x14ac:dyDescent="0.25">
      <c r="A834" t="s">
        <v>645</v>
      </c>
      <c r="C834" t="s">
        <v>651</v>
      </c>
      <c r="D834" s="2">
        <v>23188</v>
      </c>
      <c r="G834">
        <v>3126.7</v>
      </c>
      <c r="H834">
        <v>8165</v>
      </c>
      <c r="T834">
        <v>3166</v>
      </c>
      <c r="U834">
        <v>154</v>
      </c>
      <c r="W834" t="s">
        <v>780</v>
      </c>
      <c r="AH834">
        <v>3112</v>
      </c>
    </row>
    <row r="835" spans="1:34" x14ac:dyDescent="0.25">
      <c r="A835" t="s">
        <v>645</v>
      </c>
      <c r="C835" t="s">
        <v>790</v>
      </c>
      <c r="D835" s="2">
        <v>23194</v>
      </c>
      <c r="G835">
        <v>3121.7</v>
      </c>
      <c r="H835">
        <v>8165</v>
      </c>
      <c r="T835">
        <v>3130</v>
      </c>
      <c r="U835">
        <v>156</v>
      </c>
      <c r="W835" t="s">
        <v>780</v>
      </c>
      <c r="AH835">
        <v>3107</v>
      </c>
    </row>
    <row r="836" spans="1:34" x14ac:dyDescent="0.25">
      <c r="A836" t="s">
        <v>645</v>
      </c>
      <c r="C836" t="s">
        <v>646</v>
      </c>
      <c r="D836" s="2">
        <v>23214</v>
      </c>
      <c r="G836">
        <v>3693.7</v>
      </c>
      <c r="H836">
        <v>8462</v>
      </c>
      <c r="T836">
        <v>3684</v>
      </c>
      <c r="U836">
        <v>162</v>
      </c>
      <c r="W836" t="s">
        <v>780</v>
      </c>
      <c r="AH836">
        <v>3679</v>
      </c>
    </row>
    <row r="837" spans="1:34" x14ac:dyDescent="0.25">
      <c r="A837" t="s">
        <v>645</v>
      </c>
      <c r="C837" t="s">
        <v>646</v>
      </c>
      <c r="D837" s="2">
        <v>23215</v>
      </c>
      <c r="G837">
        <v>3690.7</v>
      </c>
      <c r="H837">
        <v>8462</v>
      </c>
      <c r="T837">
        <v>3681</v>
      </c>
      <c r="U837">
        <v>162</v>
      </c>
      <c r="W837" t="s">
        <v>780</v>
      </c>
      <c r="AH837">
        <v>3676</v>
      </c>
    </row>
    <row r="838" spans="1:34" x14ac:dyDescent="0.25">
      <c r="A838" t="s">
        <v>645</v>
      </c>
      <c r="C838" t="s">
        <v>650</v>
      </c>
      <c r="D838" s="2">
        <v>23578</v>
      </c>
      <c r="G838">
        <v>3100.7</v>
      </c>
      <c r="H838">
        <v>8165</v>
      </c>
      <c r="T838">
        <v>3148</v>
      </c>
      <c r="U838">
        <v>158</v>
      </c>
      <c r="W838" t="s">
        <v>780</v>
      </c>
      <c r="AH838">
        <v>3086</v>
      </c>
    </row>
    <row r="839" spans="1:34" x14ac:dyDescent="0.25">
      <c r="A839" t="s">
        <v>645</v>
      </c>
      <c r="C839" t="s">
        <v>646</v>
      </c>
      <c r="D839" s="2">
        <v>23589</v>
      </c>
      <c r="G839">
        <v>3674.7</v>
      </c>
      <c r="H839">
        <v>8462</v>
      </c>
      <c r="T839">
        <v>3665</v>
      </c>
      <c r="U839">
        <v>162</v>
      </c>
      <c r="W839" t="s">
        <v>780</v>
      </c>
      <c r="AH839">
        <v>3660</v>
      </c>
    </row>
    <row r="840" spans="1:34" x14ac:dyDescent="0.25">
      <c r="A840" t="s">
        <v>645</v>
      </c>
      <c r="C840" t="s">
        <v>790</v>
      </c>
      <c r="D840" s="2">
        <v>23594</v>
      </c>
      <c r="G840">
        <v>2928.7</v>
      </c>
      <c r="H840">
        <v>8165</v>
      </c>
      <c r="T840">
        <v>2935</v>
      </c>
      <c r="U840">
        <v>154</v>
      </c>
      <c r="W840" t="s">
        <v>780</v>
      </c>
      <c r="AH840">
        <v>2914</v>
      </c>
    </row>
    <row r="841" spans="1:34" x14ac:dyDescent="0.25">
      <c r="A841" t="s">
        <v>645</v>
      </c>
      <c r="C841" t="s">
        <v>790</v>
      </c>
      <c r="D841" s="2">
        <v>23704</v>
      </c>
      <c r="G841">
        <v>3036.7</v>
      </c>
      <c r="H841">
        <v>8165</v>
      </c>
      <c r="T841">
        <v>3045</v>
      </c>
      <c r="U841">
        <v>1</v>
      </c>
      <c r="W841" t="s">
        <v>780</v>
      </c>
      <c r="AH841">
        <v>3022</v>
      </c>
    </row>
    <row r="842" spans="1:34" x14ac:dyDescent="0.25">
      <c r="A842" t="s">
        <v>645</v>
      </c>
      <c r="C842" t="s">
        <v>802</v>
      </c>
      <c r="D842" s="2">
        <v>23709</v>
      </c>
      <c r="G842">
        <v>2975.7</v>
      </c>
      <c r="H842">
        <v>8165</v>
      </c>
      <c r="T842">
        <v>3000</v>
      </c>
      <c r="U842">
        <v>158</v>
      </c>
      <c r="W842" t="s">
        <v>780</v>
      </c>
      <c r="AH842">
        <v>2961</v>
      </c>
    </row>
    <row r="843" spans="1:34" x14ac:dyDescent="0.25">
      <c r="A843" t="s">
        <v>645</v>
      </c>
      <c r="C843" t="s">
        <v>651</v>
      </c>
      <c r="D843" s="2">
        <v>23809</v>
      </c>
      <c r="G843">
        <v>2972.7</v>
      </c>
      <c r="H843">
        <v>8165</v>
      </c>
      <c r="T843">
        <v>3012</v>
      </c>
      <c r="U843">
        <v>156</v>
      </c>
      <c r="W843" t="s">
        <v>780</v>
      </c>
      <c r="AH843">
        <v>2958</v>
      </c>
    </row>
    <row r="844" spans="1:34" x14ac:dyDescent="0.25">
      <c r="A844" t="s">
        <v>645</v>
      </c>
      <c r="C844" t="s">
        <v>647</v>
      </c>
      <c r="D844" s="2">
        <v>23811</v>
      </c>
      <c r="G844">
        <v>2948.7</v>
      </c>
      <c r="H844">
        <v>8165</v>
      </c>
      <c r="T844">
        <v>2960</v>
      </c>
      <c r="U844">
        <v>156</v>
      </c>
      <c r="W844" t="s">
        <v>780</v>
      </c>
      <c r="AH844">
        <v>2934</v>
      </c>
    </row>
    <row r="845" spans="1:34" x14ac:dyDescent="0.25">
      <c r="A845" t="s">
        <v>645</v>
      </c>
      <c r="C845" t="s">
        <v>646</v>
      </c>
      <c r="D845" s="2">
        <v>23823</v>
      </c>
      <c r="G845">
        <v>3640.7</v>
      </c>
      <c r="H845">
        <v>8462</v>
      </c>
      <c r="T845">
        <v>3631</v>
      </c>
      <c r="U845">
        <v>162</v>
      </c>
      <c r="W845" t="s">
        <v>780</v>
      </c>
      <c r="AH845">
        <v>3626</v>
      </c>
    </row>
    <row r="846" spans="1:34" x14ac:dyDescent="0.25">
      <c r="A846" t="s">
        <v>645</v>
      </c>
      <c r="C846" t="s">
        <v>802</v>
      </c>
      <c r="D846" s="2">
        <v>23824</v>
      </c>
      <c r="G846">
        <v>2916.7</v>
      </c>
      <c r="H846">
        <v>8165</v>
      </c>
      <c r="T846">
        <v>2941</v>
      </c>
      <c r="U846">
        <v>158</v>
      </c>
      <c r="W846" t="s">
        <v>780</v>
      </c>
      <c r="AH846">
        <v>2902</v>
      </c>
    </row>
    <row r="847" spans="1:34" x14ac:dyDescent="0.25">
      <c r="A847" t="s">
        <v>645</v>
      </c>
      <c r="C847" t="s">
        <v>647</v>
      </c>
      <c r="D847" s="2">
        <v>24163</v>
      </c>
      <c r="G847">
        <v>2715.7</v>
      </c>
      <c r="H847">
        <v>8165</v>
      </c>
      <c r="T847">
        <v>2727</v>
      </c>
      <c r="U847">
        <v>156</v>
      </c>
      <c r="W847" t="s">
        <v>780</v>
      </c>
      <c r="AH847">
        <v>2701</v>
      </c>
    </row>
    <row r="848" spans="1:34" x14ac:dyDescent="0.25">
      <c r="A848" t="s">
        <v>645</v>
      </c>
      <c r="C848" t="s">
        <v>651</v>
      </c>
      <c r="D848" s="2">
        <v>24164</v>
      </c>
      <c r="G848">
        <v>2675.7</v>
      </c>
      <c r="H848">
        <v>8165</v>
      </c>
      <c r="T848">
        <v>2715</v>
      </c>
      <c r="U848">
        <v>156</v>
      </c>
      <c r="W848" t="s">
        <v>780</v>
      </c>
      <c r="AH848">
        <v>2661</v>
      </c>
    </row>
    <row r="849" spans="1:34" x14ac:dyDescent="0.25">
      <c r="A849" t="s">
        <v>645</v>
      </c>
      <c r="C849" t="s">
        <v>651</v>
      </c>
      <c r="D849" s="2">
        <v>24167</v>
      </c>
      <c r="G849">
        <v>2686.7</v>
      </c>
      <c r="H849">
        <v>8165</v>
      </c>
      <c r="T849">
        <v>2726</v>
      </c>
      <c r="U849">
        <v>156</v>
      </c>
      <c r="W849" t="s">
        <v>780</v>
      </c>
      <c r="AH849">
        <v>2672</v>
      </c>
    </row>
    <row r="850" spans="1:34" x14ac:dyDescent="0.25">
      <c r="A850" t="s">
        <v>645</v>
      </c>
      <c r="C850" t="s">
        <v>646</v>
      </c>
      <c r="D850" s="2">
        <v>24217</v>
      </c>
      <c r="G850">
        <v>3649.7</v>
      </c>
      <c r="H850">
        <v>8462</v>
      </c>
      <c r="T850">
        <v>3640</v>
      </c>
      <c r="U850">
        <v>162</v>
      </c>
      <c r="W850" t="s">
        <v>780</v>
      </c>
      <c r="AH850">
        <v>3635</v>
      </c>
    </row>
    <row r="851" spans="1:34" x14ac:dyDescent="0.25">
      <c r="A851" t="s">
        <v>645</v>
      </c>
      <c r="C851" t="s">
        <v>649</v>
      </c>
      <c r="D851" s="2">
        <v>24290</v>
      </c>
      <c r="G851">
        <v>3530.7</v>
      </c>
      <c r="H851">
        <v>8066</v>
      </c>
      <c r="T851">
        <v>3514</v>
      </c>
      <c r="U851">
        <v>154</v>
      </c>
      <c r="W851" t="s">
        <v>780</v>
      </c>
      <c r="AH851">
        <v>3516</v>
      </c>
    </row>
    <row r="852" spans="1:34" x14ac:dyDescent="0.25">
      <c r="A852" t="s">
        <v>645</v>
      </c>
      <c r="C852" t="s">
        <v>802</v>
      </c>
      <c r="D852" s="2">
        <v>24429</v>
      </c>
      <c r="G852">
        <v>2642.7</v>
      </c>
      <c r="H852">
        <v>8165</v>
      </c>
      <c r="T852">
        <v>2667</v>
      </c>
      <c r="U852">
        <v>159</v>
      </c>
      <c r="W852" t="s">
        <v>780</v>
      </c>
      <c r="AH852">
        <v>2628</v>
      </c>
    </row>
    <row r="853" spans="1:34" x14ac:dyDescent="0.25">
      <c r="A853" t="s">
        <v>645</v>
      </c>
      <c r="C853" t="s">
        <v>651</v>
      </c>
      <c r="D853" s="2">
        <v>24434</v>
      </c>
      <c r="G853">
        <v>2606.6999999999998</v>
      </c>
      <c r="H853">
        <v>8165</v>
      </c>
      <c r="T853">
        <v>2646</v>
      </c>
      <c r="U853">
        <v>157</v>
      </c>
      <c r="W853" t="s">
        <v>780</v>
      </c>
      <c r="AH853">
        <v>2592</v>
      </c>
    </row>
    <row r="854" spans="1:34" x14ac:dyDescent="0.25">
      <c r="A854" t="s">
        <v>645</v>
      </c>
      <c r="C854" t="s">
        <v>646</v>
      </c>
      <c r="D854" s="2">
        <v>25619</v>
      </c>
      <c r="G854">
        <v>3658.7</v>
      </c>
      <c r="H854">
        <v>8462</v>
      </c>
      <c r="T854">
        <v>3649</v>
      </c>
      <c r="U854">
        <v>162</v>
      </c>
      <c r="W854" t="s">
        <v>780</v>
      </c>
      <c r="AH854">
        <v>3644</v>
      </c>
    </row>
    <row r="855" spans="1:34" x14ac:dyDescent="0.25">
      <c r="A855" t="s">
        <v>645</v>
      </c>
      <c r="C855" t="s">
        <v>802</v>
      </c>
      <c r="D855" s="2">
        <v>25724</v>
      </c>
      <c r="G855">
        <v>2738.7</v>
      </c>
      <c r="H855">
        <v>8165</v>
      </c>
      <c r="T855">
        <v>2763</v>
      </c>
      <c r="U855">
        <v>161</v>
      </c>
      <c r="W855" t="s">
        <v>780</v>
      </c>
      <c r="AH855">
        <v>2724</v>
      </c>
    </row>
    <row r="856" spans="1:34" x14ac:dyDescent="0.25">
      <c r="A856" t="s">
        <v>645</v>
      </c>
      <c r="C856" t="s">
        <v>794</v>
      </c>
      <c r="D856" s="2">
        <v>25746</v>
      </c>
      <c r="G856">
        <v>3581.7</v>
      </c>
      <c r="H856">
        <v>8165</v>
      </c>
      <c r="T856">
        <v>3618</v>
      </c>
      <c r="U856">
        <v>156</v>
      </c>
      <c r="W856" t="s">
        <v>780</v>
      </c>
      <c r="AH856">
        <v>3567</v>
      </c>
    </row>
    <row r="857" spans="1:34" x14ac:dyDescent="0.25">
      <c r="A857" t="s">
        <v>645</v>
      </c>
      <c r="C857" t="s">
        <v>646</v>
      </c>
      <c r="D857" s="2">
        <v>25846</v>
      </c>
      <c r="G857">
        <v>3638.7</v>
      </c>
      <c r="H857">
        <v>8462</v>
      </c>
      <c r="T857">
        <v>3629</v>
      </c>
      <c r="U857">
        <v>162</v>
      </c>
      <c r="W857" t="s">
        <v>780</v>
      </c>
      <c r="AH857">
        <v>3624</v>
      </c>
    </row>
    <row r="858" spans="1:34" x14ac:dyDescent="0.25">
      <c r="A858" t="s">
        <v>645</v>
      </c>
      <c r="C858" t="s">
        <v>651</v>
      </c>
      <c r="D858" s="2">
        <v>26018</v>
      </c>
      <c r="G858">
        <v>2702.7</v>
      </c>
      <c r="H858">
        <v>8165</v>
      </c>
      <c r="T858">
        <v>2736</v>
      </c>
      <c r="U858">
        <v>158</v>
      </c>
      <c r="W858" t="s">
        <v>780</v>
      </c>
      <c r="AH858">
        <v>2688</v>
      </c>
    </row>
    <row r="859" spans="1:34" x14ac:dyDescent="0.25">
      <c r="A859" t="s">
        <v>645</v>
      </c>
      <c r="C859" t="s">
        <v>794</v>
      </c>
      <c r="D859" s="2">
        <v>26149</v>
      </c>
      <c r="G859">
        <v>3547.7</v>
      </c>
      <c r="H859">
        <v>8165</v>
      </c>
      <c r="T859">
        <v>3584</v>
      </c>
      <c r="U859">
        <v>154</v>
      </c>
      <c r="W859" t="s">
        <v>780</v>
      </c>
      <c r="AH859">
        <v>3533</v>
      </c>
    </row>
    <row r="860" spans="1:34" x14ac:dyDescent="0.25">
      <c r="A860" t="s">
        <v>645</v>
      </c>
      <c r="C860" t="s">
        <v>650</v>
      </c>
      <c r="D860" s="2">
        <v>26222</v>
      </c>
      <c r="G860">
        <v>3079.7</v>
      </c>
      <c r="H860">
        <v>8165</v>
      </c>
      <c r="T860">
        <v>3127</v>
      </c>
      <c r="U860">
        <v>154</v>
      </c>
      <c r="W860" t="s">
        <v>780</v>
      </c>
      <c r="AH860">
        <v>3065</v>
      </c>
    </row>
    <row r="861" spans="1:34" x14ac:dyDescent="0.25">
      <c r="A861" t="s">
        <v>645</v>
      </c>
      <c r="C861" t="s">
        <v>794</v>
      </c>
      <c r="D861" s="2">
        <v>26224</v>
      </c>
      <c r="G861">
        <v>3546.7</v>
      </c>
      <c r="H861">
        <v>8165</v>
      </c>
      <c r="T861">
        <v>3583</v>
      </c>
      <c r="U861">
        <v>152</v>
      </c>
      <c r="W861" t="s">
        <v>780</v>
      </c>
      <c r="AH861">
        <v>3532</v>
      </c>
    </row>
    <row r="862" spans="1:34" x14ac:dyDescent="0.25">
      <c r="A862" t="s">
        <v>645</v>
      </c>
      <c r="C862" t="s">
        <v>651</v>
      </c>
      <c r="D862" s="2">
        <v>26226</v>
      </c>
      <c r="G862">
        <v>2956.7</v>
      </c>
      <c r="H862">
        <v>8165</v>
      </c>
      <c r="T862">
        <v>2996</v>
      </c>
      <c r="U862">
        <v>120</v>
      </c>
      <c r="W862" t="s">
        <v>780</v>
      </c>
      <c r="AH862">
        <v>2942</v>
      </c>
    </row>
    <row r="863" spans="1:34" x14ac:dyDescent="0.25">
      <c r="A863" t="s">
        <v>645</v>
      </c>
      <c r="C863" t="s">
        <v>802</v>
      </c>
      <c r="D863" s="2">
        <v>26438</v>
      </c>
      <c r="G863">
        <v>2680.7</v>
      </c>
      <c r="H863">
        <v>8165</v>
      </c>
      <c r="T863">
        <v>2705</v>
      </c>
      <c r="U863">
        <v>1</v>
      </c>
      <c r="W863" t="s">
        <v>780</v>
      </c>
      <c r="AH863">
        <v>2666</v>
      </c>
    </row>
    <row r="864" spans="1:34" x14ac:dyDescent="0.25">
      <c r="A864" t="s">
        <v>645</v>
      </c>
      <c r="C864" t="s">
        <v>651</v>
      </c>
      <c r="D864" s="2">
        <v>26631</v>
      </c>
      <c r="G864">
        <v>2514.6999999999998</v>
      </c>
      <c r="H864">
        <v>8165</v>
      </c>
      <c r="T864">
        <v>2548</v>
      </c>
      <c r="U864">
        <v>180</v>
      </c>
      <c r="W864" t="s">
        <v>780</v>
      </c>
      <c r="AH864">
        <v>2500</v>
      </c>
    </row>
    <row r="865" spans="1:34" x14ac:dyDescent="0.25">
      <c r="A865" t="s">
        <v>645</v>
      </c>
      <c r="C865" t="s">
        <v>797</v>
      </c>
      <c r="D865" s="2">
        <v>26821</v>
      </c>
      <c r="G865">
        <v>3140.7</v>
      </c>
      <c r="H865">
        <v>7200</v>
      </c>
      <c r="T865">
        <v>3137</v>
      </c>
      <c r="U865">
        <v>158</v>
      </c>
      <c r="W865" t="s">
        <v>780</v>
      </c>
      <c r="AH865">
        <v>3126</v>
      </c>
    </row>
    <row r="866" spans="1:34" x14ac:dyDescent="0.25">
      <c r="A866" t="s">
        <v>645</v>
      </c>
      <c r="C866" t="s">
        <v>653</v>
      </c>
      <c r="D866" s="2">
        <v>26826</v>
      </c>
      <c r="G866">
        <v>2592.6999999999998</v>
      </c>
      <c r="H866">
        <v>8165</v>
      </c>
      <c r="T866">
        <v>2617</v>
      </c>
      <c r="U866">
        <v>160</v>
      </c>
      <c r="W866" t="s">
        <v>780</v>
      </c>
      <c r="AH866">
        <v>2578</v>
      </c>
    </row>
    <row r="867" spans="1:34" x14ac:dyDescent="0.25">
      <c r="A867" t="s">
        <v>645</v>
      </c>
      <c r="C867" t="s">
        <v>657</v>
      </c>
      <c r="D867" s="2">
        <v>26827</v>
      </c>
      <c r="G867">
        <v>3203.7</v>
      </c>
      <c r="H867">
        <v>7370</v>
      </c>
      <c r="T867">
        <v>3191</v>
      </c>
      <c r="U867">
        <v>150</v>
      </c>
      <c r="W867" t="s">
        <v>780</v>
      </c>
      <c r="AH867">
        <v>3189</v>
      </c>
    </row>
    <row r="868" spans="1:34" x14ac:dyDescent="0.25">
      <c r="A868" t="s">
        <v>645</v>
      </c>
      <c r="C868" t="s">
        <v>653</v>
      </c>
      <c r="D868" s="2">
        <v>26975</v>
      </c>
      <c r="G868">
        <v>2578.6999999999998</v>
      </c>
      <c r="H868">
        <v>8165</v>
      </c>
      <c r="T868">
        <v>2603</v>
      </c>
      <c r="U868">
        <v>160</v>
      </c>
      <c r="W868" t="s">
        <v>780</v>
      </c>
      <c r="AH868">
        <v>2564</v>
      </c>
    </row>
    <row r="869" spans="1:34" x14ac:dyDescent="0.25">
      <c r="A869" t="s">
        <v>645</v>
      </c>
      <c r="C869" t="s">
        <v>654</v>
      </c>
      <c r="D869" s="2">
        <v>26976</v>
      </c>
      <c r="G869">
        <v>2268.6999999999998</v>
      </c>
      <c r="H869">
        <v>8165</v>
      </c>
      <c r="T869">
        <v>2294</v>
      </c>
      <c r="U869">
        <v>158</v>
      </c>
      <c r="W869" t="s">
        <v>780</v>
      </c>
      <c r="AH869">
        <v>2254</v>
      </c>
    </row>
    <row r="870" spans="1:34" x14ac:dyDescent="0.25">
      <c r="A870" t="s">
        <v>660</v>
      </c>
      <c r="C870" t="s">
        <v>679</v>
      </c>
      <c r="D870" s="2">
        <v>26987</v>
      </c>
      <c r="G870">
        <v>4517.7</v>
      </c>
      <c r="H870">
        <v>10475</v>
      </c>
      <c r="T870">
        <v>4514</v>
      </c>
      <c r="U870">
        <v>216</v>
      </c>
      <c r="W870" t="s">
        <v>780</v>
      </c>
      <c r="AH870">
        <v>4503</v>
      </c>
    </row>
    <row r="871" spans="1:34" x14ac:dyDescent="0.25">
      <c r="A871" t="s">
        <v>660</v>
      </c>
      <c r="C871" t="s">
        <v>678</v>
      </c>
      <c r="D871" s="2">
        <v>26988</v>
      </c>
      <c r="G871">
        <v>3853.7</v>
      </c>
      <c r="H871">
        <v>10726</v>
      </c>
      <c r="T871">
        <v>3839</v>
      </c>
      <c r="U871">
        <v>216</v>
      </c>
      <c r="W871" t="s">
        <v>780</v>
      </c>
      <c r="AH871">
        <v>3839</v>
      </c>
    </row>
    <row r="872" spans="1:34" x14ac:dyDescent="0.25">
      <c r="A872" t="s">
        <v>660</v>
      </c>
      <c r="C872" t="s">
        <v>675</v>
      </c>
      <c r="D872" s="2">
        <v>26989</v>
      </c>
      <c r="G872">
        <v>4791.7</v>
      </c>
      <c r="H872">
        <v>11170</v>
      </c>
      <c r="T872">
        <v>4780</v>
      </c>
      <c r="U872">
        <v>232</v>
      </c>
      <c r="W872" t="s">
        <v>780</v>
      </c>
      <c r="AH872">
        <v>4777</v>
      </c>
    </row>
    <row r="873" spans="1:34" x14ac:dyDescent="0.25">
      <c r="A873" t="s">
        <v>660</v>
      </c>
      <c r="C873" t="s">
        <v>676</v>
      </c>
      <c r="D873" s="2">
        <v>27047</v>
      </c>
      <c r="G873">
        <v>4342.7</v>
      </c>
      <c r="H873">
        <v>10240</v>
      </c>
      <c r="T873">
        <v>4313</v>
      </c>
      <c r="U873">
        <v>216</v>
      </c>
      <c r="W873" t="s">
        <v>780</v>
      </c>
      <c r="AH873">
        <v>4328</v>
      </c>
    </row>
    <row r="874" spans="1:34" x14ac:dyDescent="0.25">
      <c r="A874" t="s">
        <v>645</v>
      </c>
      <c r="C874" t="s">
        <v>651</v>
      </c>
      <c r="D874" s="2">
        <v>27048</v>
      </c>
      <c r="G874">
        <v>2279.6999999999998</v>
      </c>
      <c r="H874">
        <v>8165</v>
      </c>
      <c r="T874">
        <v>2313</v>
      </c>
      <c r="U874">
        <v>154</v>
      </c>
      <c r="W874" t="s">
        <v>780</v>
      </c>
      <c r="AH874">
        <v>2265</v>
      </c>
    </row>
    <row r="875" spans="1:34" x14ac:dyDescent="0.25">
      <c r="A875" t="s">
        <v>660</v>
      </c>
      <c r="C875" t="s">
        <v>677</v>
      </c>
      <c r="D875" s="2">
        <v>27053</v>
      </c>
      <c r="G875">
        <v>3836.7</v>
      </c>
      <c r="H875">
        <v>9446</v>
      </c>
      <c r="T875">
        <v>3815</v>
      </c>
      <c r="U875">
        <v>202</v>
      </c>
      <c r="W875" t="s">
        <v>780</v>
      </c>
      <c r="AH875">
        <v>3822</v>
      </c>
    </row>
    <row r="876" spans="1:34" x14ac:dyDescent="0.25">
      <c r="A876" t="s">
        <v>645</v>
      </c>
      <c r="C876" t="s">
        <v>654</v>
      </c>
      <c r="D876" s="2">
        <v>27087</v>
      </c>
      <c r="G876">
        <v>2272.6999999999998</v>
      </c>
      <c r="H876">
        <v>8165</v>
      </c>
      <c r="T876">
        <v>2298</v>
      </c>
      <c r="U876">
        <v>157</v>
      </c>
      <c r="W876" t="s">
        <v>780</v>
      </c>
      <c r="AH876">
        <v>2258</v>
      </c>
    </row>
    <row r="877" spans="1:34" x14ac:dyDescent="0.25">
      <c r="A877" t="s">
        <v>660</v>
      </c>
      <c r="C877" t="s">
        <v>673</v>
      </c>
      <c r="D877" s="2">
        <v>27089</v>
      </c>
      <c r="G877">
        <v>4355.7</v>
      </c>
      <c r="H877">
        <v>10802</v>
      </c>
      <c r="T877">
        <v>4337</v>
      </c>
      <c r="U877">
        <v>223</v>
      </c>
      <c r="W877" t="s">
        <v>780</v>
      </c>
      <c r="AH877">
        <v>4341</v>
      </c>
    </row>
    <row r="878" spans="1:34" x14ac:dyDescent="0.25">
      <c r="A878" t="s">
        <v>660</v>
      </c>
      <c r="C878" t="s">
        <v>683</v>
      </c>
      <c r="D878" s="2">
        <v>27092</v>
      </c>
      <c r="G878">
        <v>4048.7</v>
      </c>
      <c r="H878">
        <v>10475</v>
      </c>
      <c r="T878">
        <v>4005</v>
      </c>
      <c r="U878">
        <v>222</v>
      </c>
      <c r="W878" t="s">
        <v>780</v>
      </c>
      <c r="AH878">
        <v>4034</v>
      </c>
    </row>
    <row r="879" spans="1:34" x14ac:dyDescent="0.25">
      <c r="A879" t="s">
        <v>660</v>
      </c>
      <c r="C879" t="s">
        <v>680</v>
      </c>
      <c r="D879" s="2">
        <v>27093</v>
      </c>
      <c r="G879">
        <v>3909.7</v>
      </c>
      <c r="H879">
        <v>9465</v>
      </c>
      <c r="T879">
        <v>3896</v>
      </c>
      <c r="U879">
        <v>202</v>
      </c>
      <c r="W879" t="s">
        <v>780</v>
      </c>
      <c r="AH879">
        <v>3895</v>
      </c>
    </row>
    <row r="880" spans="1:34" x14ac:dyDescent="0.25">
      <c r="A880" t="s">
        <v>660</v>
      </c>
      <c r="C880" t="s">
        <v>681</v>
      </c>
      <c r="D880" s="2">
        <v>27094</v>
      </c>
      <c r="G880">
        <v>3380.7</v>
      </c>
      <c r="H880">
        <v>7886</v>
      </c>
      <c r="T880">
        <v>3363</v>
      </c>
      <c r="U880">
        <v>189</v>
      </c>
      <c r="W880" t="s">
        <v>780</v>
      </c>
      <c r="AH880">
        <v>3366</v>
      </c>
    </row>
    <row r="881" spans="1:34" x14ac:dyDescent="0.25">
      <c r="A881" t="s">
        <v>645</v>
      </c>
      <c r="C881" t="s">
        <v>654</v>
      </c>
      <c r="D881" s="2">
        <v>27125</v>
      </c>
      <c r="G881">
        <v>2283.6999999999998</v>
      </c>
      <c r="H881">
        <v>8165</v>
      </c>
      <c r="T881">
        <v>2309</v>
      </c>
      <c r="U881">
        <v>175</v>
      </c>
      <c r="W881" t="s">
        <v>780</v>
      </c>
      <c r="AH881">
        <v>2269</v>
      </c>
    </row>
    <row r="882" spans="1:34" x14ac:dyDescent="0.25">
      <c r="A882" t="s">
        <v>645</v>
      </c>
      <c r="C882" t="s">
        <v>652</v>
      </c>
      <c r="D882" s="2">
        <v>27142</v>
      </c>
      <c r="G882">
        <v>3406.7</v>
      </c>
      <c r="H882">
        <v>8066</v>
      </c>
      <c r="T882">
        <v>3390</v>
      </c>
      <c r="U882">
        <v>158</v>
      </c>
      <c r="W882" t="s">
        <v>780</v>
      </c>
      <c r="AH882">
        <v>3392</v>
      </c>
    </row>
    <row r="883" spans="1:34" x14ac:dyDescent="0.25">
      <c r="A883" t="s">
        <v>645</v>
      </c>
      <c r="C883" t="s">
        <v>657</v>
      </c>
      <c r="D883" s="2">
        <v>27150</v>
      </c>
      <c r="G883">
        <v>3213.7</v>
      </c>
      <c r="H883">
        <v>7370</v>
      </c>
      <c r="T883">
        <v>3201</v>
      </c>
      <c r="U883">
        <v>146</v>
      </c>
      <c r="W883" t="s">
        <v>780</v>
      </c>
      <c r="AH883">
        <v>3199</v>
      </c>
    </row>
    <row r="884" spans="1:34" x14ac:dyDescent="0.25">
      <c r="A884" t="s">
        <v>660</v>
      </c>
      <c r="C884" t="s">
        <v>677</v>
      </c>
      <c r="D884" s="2">
        <v>27186</v>
      </c>
      <c r="G884">
        <v>3832.7</v>
      </c>
      <c r="H884">
        <v>9446</v>
      </c>
      <c r="T884">
        <v>3811</v>
      </c>
      <c r="U884">
        <v>215</v>
      </c>
      <c r="W884" t="s">
        <v>780</v>
      </c>
      <c r="AH884">
        <v>3818</v>
      </c>
    </row>
    <row r="885" spans="1:34" x14ac:dyDescent="0.25">
      <c r="A885" t="s">
        <v>645</v>
      </c>
      <c r="C885" t="s">
        <v>656</v>
      </c>
      <c r="D885" s="2">
        <v>27204</v>
      </c>
      <c r="G885">
        <v>2580.6999999999998</v>
      </c>
      <c r="H885">
        <v>8165</v>
      </c>
      <c r="T885">
        <v>2602</v>
      </c>
      <c r="U885">
        <v>152</v>
      </c>
      <c r="W885" t="s">
        <v>780</v>
      </c>
      <c r="AH885">
        <v>2566</v>
      </c>
    </row>
    <row r="886" spans="1:34" x14ac:dyDescent="0.25">
      <c r="A886" t="s">
        <v>645</v>
      </c>
      <c r="C886" t="s">
        <v>653</v>
      </c>
      <c r="D886" s="2">
        <v>27419</v>
      </c>
      <c r="G886">
        <v>2591.6999999999998</v>
      </c>
      <c r="H886">
        <v>8165</v>
      </c>
      <c r="T886">
        <v>2616</v>
      </c>
      <c r="U886">
        <v>156</v>
      </c>
      <c r="W886" t="s">
        <v>780</v>
      </c>
      <c r="AH886">
        <v>2577</v>
      </c>
    </row>
    <row r="887" spans="1:34" x14ac:dyDescent="0.25">
      <c r="A887" t="s">
        <v>645</v>
      </c>
      <c r="C887" t="s">
        <v>654</v>
      </c>
      <c r="D887" s="2">
        <v>27421</v>
      </c>
      <c r="G887">
        <v>2245.6999999999998</v>
      </c>
      <c r="H887">
        <v>8165</v>
      </c>
      <c r="T887">
        <v>2271</v>
      </c>
      <c r="U887">
        <v>159</v>
      </c>
      <c r="W887" t="s">
        <v>780</v>
      </c>
      <c r="AH887">
        <v>2231</v>
      </c>
    </row>
    <row r="888" spans="1:34" x14ac:dyDescent="0.25">
      <c r="A888" t="s">
        <v>645</v>
      </c>
      <c r="C888" t="s">
        <v>651</v>
      </c>
      <c r="D888" s="2">
        <v>27424</v>
      </c>
      <c r="G888">
        <v>2279.6999999999998</v>
      </c>
      <c r="H888">
        <v>8165</v>
      </c>
      <c r="T888">
        <v>2318</v>
      </c>
      <c r="U888">
        <v>156</v>
      </c>
      <c r="W888" t="s">
        <v>780</v>
      </c>
      <c r="AH888">
        <v>2265</v>
      </c>
    </row>
    <row r="889" spans="1:34" x14ac:dyDescent="0.25">
      <c r="A889" t="s">
        <v>659</v>
      </c>
      <c r="C889" t="s">
        <v>769</v>
      </c>
      <c r="D889" s="2">
        <v>27495</v>
      </c>
      <c r="G889">
        <v>3878.7</v>
      </c>
      <c r="H889">
        <v>9500</v>
      </c>
      <c r="T889">
        <v>3869</v>
      </c>
      <c r="U889">
        <v>170</v>
      </c>
      <c r="W889" t="s">
        <v>780</v>
      </c>
      <c r="AH889">
        <v>3864</v>
      </c>
    </row>
    <row r="890" spans="1:34" x14ac:dyDescent="0.25">
      <c r="A890" t="s">
        <v>645</v>
      </c>
      <c r="C890" t="s">
        <v>651</v>
      </c>
      <c r="D890" s="2">
        <v>27523</v>
      </c>
      <c r="G890">
        <v>2260.6999999999998</v>
      </c>
      <c r="H890">
        <v>8165</v>
      </c>
      <c r="T890">
        <v>2299</v>
      </c>
      <c r="U890">
        <v>1</v>
      </c>
      <c r="W890" t="s">
        <v>780</v>
      </c>
      <c r="AH890">
        <v>2246</v>
      </c>
    </row>
    <row r="891" spans="1:34" x14ac:dyDescent="0.25">
      <c r="A891" t="s">
        <v>645</v>
      </c>
      <c r="C891" t="s">
        <v>654</v>
      </c>
      <c r="D891" s="2">
        <v>27592</v>
      </c>
      <c r="G891">
        <v>2237.6999999999998</v>
      </c>
      <c r="H891">
        <v>8165</v>
      </c>
      <c r="T891">
        <v>2263</v>
      </c>
      <c r="U891">
        <v>158</v>
      </c>
      <c r="W891" t="s">
        <v>780</v>
      </c>
      <c r="AH891">
        <v>2223</v>
      </c>
    </row>
    <row r="892" spans="1:34" x14ac:dyDescent="0.25">
      <c r="A892" t="s">
        <v>645</v>
      </c>
      <c r="C892" t="s">
        <v>651</v>
      </c>
      <c r="D892" s="2">
        <v>27593</v>
      </c>
      <c r="G892">
        <v>2242.6999999999998</v>
      </c>
      <c r="H892">
        <v>8165</v>
      </c>
      <c r="T892">
        <v>2281</v>
      </c>
      <c r="U892">
        <v>158</v>
      </c>
      <c r="W892" t="s">
        <v>780</v>
      </c>
      <c r="AH892">
        <v>2228</v>
      </c>
    </row>
    <row r="893" spans="1:34" x14ac:dyDescent="0.25">
      <c r="A893" t="s">
        <v>660</v>
      </c>
      <c r="C893" t="s">
        <v>681</v>
      </c>
      <c r="D893" s="2">
        <v>27669</v>
      </c>
      <c r="G893">
        <v>3397.7</v>
      </c>
      <c r="H893">
        <v>7886</v>
      </c>
      <c r="T893">
        <v>3380</v>
      </c>
      <c r="U893">
        <v>194</v>
      </c>
      <c r="W893" t="s">
        <v>780</v>
      </c>
      <c r="AH893">
        <v>3383</v>
      </c>
    </row>
    <row r="894" spans="1:34" x14ac:dyDescent="0.25">
      <c r="A894" t="s">
        <v>660</v>
      </c>
      <c r="C894" t="s">
        <v>680</v>
      </c>
      <c r="D894" s="2">
        <v>27677</v>
      </c>
      <c r="G894">
        <v>3853.7</v>
      </c>
      <c r="H894">
        <v>9465</v>
      </c>
      <c r="T894">
        <v>3840</v>
      </c>
      <c r="U894">
        <v>206</v>
      </c>
      <c r="W894" t="s">
        <v>780</v>
      </c>
      <c r="AH894">
        <v>3839</v>
      </c>
    </row>
    <row r="895" spans="1:34" x14ac:dyDescent="0.25">
      <c r="A895" t="s">
        <v>660</v>
      </c>
      <c r="C895" t="s">
        <v>683</v>
      </c>
      <c r="D895" s="2">
        <v>27690</v>
      </c>
      <c r="G895">
        <v>3716.7</v>
      </c>
      <c r="H895">
        <v>10475</v>
      </c>
      <c r="T895">
        <v>3673</v>
      </c>
      <c r="U895">
        <v>226</v>
      </c>
      <c r="W895" t="s">
        <v>780</v>
      </c>
      <c r="AH895">
        <v>3702</v>
      </c>
    </row>
    <row r="896" spans="1:34" x14ac:dyDescent="0.25">
      <c r="A896" t="s">
        <v>645</v>
      </c>
      <c r="C896" t="s">
        <v>654</v>
      </c>
      <c r="D896" s="2">
        <v>27731</v>
      </c>
      <c r="G896">
        <v>2179.6999999999998</v>
      </c>
      <c r="H896">
        <v>8165</v>
      </c>
      <c r="T896">
        <v>2205</v>
      </c>
      <c r="U896">
        <v>158</v>
      </c>
      <c r="W896" t="s">
        <v>780</v>
      </c>
      <c r="AH896">
        <v>2165</v>
      </c>
    </row>
    <row r="897" spans="1:34" x14ac:dyDescent="0.25">
      <c r="A897" t="s">
        <v>660</v>
      </c>
      <c r="C897" t="s">
        <v>675</v>
      </c>
      <c r="D897" s="2">
        <v>27872</v>
      </c>
      <c r="G897">
        <v>4641.7</v>
      </c>
      <c r="H897">
        <v>11170</v>
      </c>
      <c r="T897">
        <v>4630</v>
      </c>
      <c r="U897">
        <v>212</v>
      </c>
      <c r="W897" t="s">
        <v>780</v>
      </c>
      <c r="AH897">
        <v>4627</v>
      </c>
    </row>
    <row r="898" spans="1:34" x14ac:dyDescent="0.25">
      <c r="A898" t="s">
        <v>660</v>
      </c>
      <c r="C898" t="s">
        <v>673</v>
      </c>
      <c r="D898" s="2">
        <v>28058</v>
      </c>
      <c r="G898">
        <v>3837.7</v>
      </c>
      <c r="H898">
        <v>10802</v>
      </c>
      <c r="T898">
        <v>3819</v>
      </c>
      <c r="U898">
        <v>226</v>
      </c>
      <c r="W898" t="s">
        <v>780</v>
      </c>
      <c r="AH898">
        <v>3823</v>
      </c>
    </row>
    <row r="899" spans="1:34" x14ac:dyDescent="0.25">
      <c r="A899" t="s">
        <v>660</v>
      </c>
      <c r="C899" t="s">
        <v>681</v>
      </c>
      <c r="D899" s="2">
        <v>28058</v>
      </c>
      <c r="G899">
        <v>3393.7</v>
      </c>
      <c r="H899">
        <v>7886</v>
      </c>
      <c r="T899">
        <v>3376</v>
      </c>
      <c r="U899">
        <v>194</v>
      </c>
      <c r="W899" t="s">
        <v>780</v>
      </c>
      <c r="AH899">
        <v>3379</v>
      </c>
    </row>
    <row r="900" spans="1:34" x14ac:dyDescent="0.25">
      <c r="A900" t="s">
        <v>660</v>
      </c>
      <c r="C900" t="s">
        <v>683</v>
      </c>
      <c r="D900" s="2">
        <v>28059</v>
      </c>
      <c r="G900">
        <v>3571.7</v>
      </c>
      <c r="H900">
        <v>10475</v>
      </c>
      <c r="T900">
        <v>3528</v>
      </c>
      <c r="U900">
        <v>224</v>
      </c>
      <c r="W900" t="s">
        <v>780</v>
      </c>
      <c r="AH900">
        <v>3557</v>
      </c>
    </row>
    <row r="901" spans="1:34" x14ac:dyDescent="0.25">
      <c r="A901" t="s">
        <v>645</v>
      </c>
      <c r="C901" t="s">
        <v>654</v>
      </c>
      <c r="D901" s="2">
        <v>28067</v>
      </c>
      <c r="G901">
        <v>2208.6999999999998</v>
      </c>
      <c r="H901">
        <v>8165</v>
      </c>
      <c r="T901">
        <v>2234</v>
      </c>
      <c r="U901">
        <v>158</v>
      </c>
      <c r="W901" t="s">
        <v>780</v>
      </c>
      <c r="AH901">
        <v>2194</v>
      </c>
    </row>
    <row r="902" spans="1:34" x14ac:dyDescent="0.25">
      <c r="A902" t="s">
        <v>645</v>
      </c>
      <c r="C902" t="s">
        <v>646</v>
      </c>
      <c r="D902" s="2">
        <v>28068</v>
      </c>
      <c r="G902">
        <v>3620.7</v>
      </c>
      <c r="H902">
        <v>8462</v>
      </c>
      <c r="T902">
        <v>3611</v>
      </c>
      <c r="U902">
        <v>162</v>
      </c>
      <c r="W902" t="s">
        <v>780</v>
      </c>
      <c r="AH902">
        <v>3606</v>
      </c>
    </row>
    <row r="903" spans="1:34" x14ac:dyDescent="0.25">
      <c r="A903" t="s">
        <v>645</v>
      </c>
      <c r="C903" t="s">
        <v>653</v>
      </c>
      <c r="D903" s="2">
        <v>28100</v>
      </c>
      <c r="G903">
        <v>2620.6999999999998</v>
      </c>
      <c r="H903">
        <v>8165</v>
      </c>
      <c r="T903">
        <v>2640</v>
      </c>
      <c r="U903">
        <v>160</v>
      </c>
      <c r="W903" t="s">
        <v>780</v>
      </c>
      <c r="AH903">
        <v>2606</v>
      </c>
    </row>
    <row r="904" spans="1:34" x14ac:dyDescent="0.25">
      <c r="A904" t="s">
        <v>645</v>
      </c>
      <c r="C904" t="s">
        <v>652</v>
      </c>
      <c r="D904" s="2">
        <v>28101</v>
      </c>
      <c r="G904">
        <v>3430.7</v>
      </c>
      <c r="H904">
        <v>8066</v>
      </c>
      <c r="T904">
        <v>3414</v>
      </c>
      <c r="U904">
        <v>1</v>
      </c>
      <c r="W904" t="s">
        <v>780</v>
      </c>
      <c r="AH904">
        <v>3416</v>
      </c>
    </row>
    <row r="905" spans="1:34" x14ac:dyDescent="0.25">
      <c r="A905" t="s">
        <v>645</v>
      </c>
      <c r="C905" t="s">
        <v>657</v>
      </c>
      <c r="D905" s="2">
        <v>28209</v>
      </c>
      <c r="G905">
        <v>3211.7</v>
      </c>
      <c r="H905">
        <v>7370</v>
      </c>
      <c r="T905">
        <v>3199</v>
      </c>
      <c r="U905">
        <v>146</v>
      </c>
      <c r="W905" t="s">
        <v>780</v>
      </c>
      <c r="AH905">
        <v>3197</v>
      </c>
    </row>
    <row r="906" spans="1:34" x14ac:dyDescent="0.25">
      <c r="A906" t="s">
        <v>645</v>
      </c>
      <c r="C906" t="s">
        <v>797</v>
      </c>
      <c r="D906" s="2">
        <v>28212</v>
      </c>
      <c r="G906">
        <v>3138.7</v>
      </c>
      <c r="H906">
        <v>7200</v>
      </c>
      <c r="T906">
        <v>3135</v>
      </c>
      <c r="U906">
        <v>146</v>
      </c>
      <c r="W906" t="s">
        <v>780</v>
      </c>
      <c r="AH906">
        <v>3124</v>
      </c>
    </row>
    <row r="907" spans="1:34" x14ac:dyDescent="0.25">
      <c r="A907" t="s">
        <v>660</v>
      </c>
      <c r="C907" t="s">
        <v>677</v>
      </c>
      <c r="D907" s="2">
        <v>28228</v>
      </c>
      <c r="G907">
        <v>3837.7</v>
      </c>
      <c r="H907">
        <v>9446</v>
      </c>
      <c r="T907">
        <v>3821</v>
      </c>
      <c r="U907">
        <v>240</v>
      </c>
      <c r="W907" t="s">
        <v>780</v>
      </c>
      <c r="AH907">
        <v>3823</v>
      </c>
    </row>
    <row r="908" spans="1:34" x14ac:dyDescent="0.25">
      <c r="A908" t="s">
        <v>645</v>
      </c>
      <c r="C908" t="s">
        <v>654</v>
      </c>
      <c r="D908" s="2">
        <v>28250</v>
      </c>
      <c r="G908">
        <v>2175.6999999999998</v>
      </c>
      <c r="H908">
        <v>8165</v>
      </c>
      <c r="T908">
        <v>2201</v>
      </c>
      <c r="U908">
        <v>157</v>
      </c>
      <c r="W908" t="s">
        <v>780</v>
      </c>
      <c r="AH908">
        <v>2161</v>
      </c>
    </row>
    <row r="909" spans="1:34" x14ac:dyDescent="0.25">
      <c r="A909" t="s">
        <v>645</v>
      </c>
      <c r="C909" t="s">
        <v>651</v>
      </c>
      <c r="D909" s="2">
        <v>28254</v>
      </c>
      <c r="G909">
        <v>2184.6999999999998</v>
      </c>
      <c r="H909">
        <v>8165</v>
      </c>
      <c r="T909">
        <v>2223</v>
      </c>
      <c r="U909">
        <v>157</v>
      </c>
      <c r="W909" t="s">
        <v>780</v>
      </c>
      <c r="AH909">
        <v>2170</v>
      </c>
    </row>
    <row r="910" spans="1:34" x14ac:dyDescent="0.25">
      <c r="A910" t="s">
        <v>645</v>
      </c>
      <c r="C910" t="s">
        <v>653</v>
      </c>
      <c r="D910" s="2">
        <v>28366</v>
      </c>
      <c r="G910">
        <v>2492.6999999999998</v>
      </c>
      <c r="H910">
        <v>8165</v>
      </c>
      <c r="T910">
        <v>2512</v>
      </c>
      <c r="U910">
        <v>158</v>
      </c>
      <c r="W910" t="s">
        <v>780</v>
      </c>
      <c r="AH910">
        <v>2478</v>
      </c>
    </row>
    <row r="911" spans="1:34" x14ac:dyDescent="0.25">
      <c r="A911" t="s">
        <v>660</v>
      </c>
      <c r="C911" t="s">
        <v>673</v>
      </c>
      <c r="D911" s="2">
        <v>28372</v>
      </c>
      <c r="G911">
        <v>3655.7</v>
      </c>
      <c r="H911">
        <v>10802</v>
      </c>
      <c r="T911">
        <v>3637</v>
      </c>
      <c r="U911">
        <v>224</v>
      </c>
      <c r="W911" t="s">
        <v>780</v>
      </c>
      <c r="AH911">
        <v>3641</v>
      </c>
    </row>
    <row r="912" spans="1:34" x14ac:dyDescent="0.25">
      <c r="A912" t="s">
        <v>660</v>
      </c>
      <c r="C912" t="s">
        <v>683</v>
      </c>
      <c r="D912" s="2">
        <v>28372</v>
      </c>
      <c r="G912">
        <v>3500.7</v>
      </c>
      <c r="H912">
        <v>10475</v>
      </c>
      <c r="T912">
        <v>3457</v>
      </c>
      <c r="U912">
        <v>220</v>
      </c>
      <c r="W912" t="s">
        <v>780</v>
      </c>
      <c r="AH912">
        <v>3486</v>
      </c>
    </row>
    <row r="913" spans="1:34" x14ac:dyDescent="0.25">
      <c r="A913" t="s">
        <v>660</v>
      </c>
      <c r="C913" t="s">
        <v>676</v>
      </c>
      <c r="D913" s="2">
        <v>28373</v>
      </c>
      <c r="G913">
        <v>3950.7</v>
      </c>
      <c r="H913">
        <v>10240</v>
      </c>
      <c r="T913">
        <v>3921</v>
      </c>
      <c r="U913">
        <v>220</v>
      </c>
      <c r="W913" t="s">
        <v>780</v>
      </c>
      <c r="AH913">
        <v>3936</v>
      </c>
    </row>
    <row r="914" spans="1:34" x14ac:dyDescent="0.25">
      <c r="A914" t="s">
        <v>660</v>
      </c>
      <c r="C914" t="s">
        <v>680</v>
      </c>
      <c r="D914" s="2">
        <v>28373</v>
      </c>
      <c r="G914">
        <v>3830.7</v>
      </c>
      <c r="H914">
        <v>9465</v>
      </c>
      <c r="T914">
        <v>3817</v>
      </c>
      <c r="U914">
        <v>200</v>
      </c>
      <c r="W914" t="s">
        <v>780</v>
      </c>
      <c r="AH914">
        <v>3816</v>
      </c>
    </row>
    <row r="915" spans="1:34" x14ac:dyDescent="0.25">
      <c r="A915" t="s">
        <v>660</v>
      </c>
      <c r="C915" t="s">
        <v>681</v>
      </c>
      <c r="D915" s="2">
        <v>28373</v>
      </c>
      <c r="G915">
        <v>3375.7</v>
      </c>
      <c r="H915">
        <v>7886</v>
      </c>
      <c r="T915">
        <v>3358</v>
      </c>
      <c r="U915">
        <v>210</v>
      </c>
      <c r="W915" t="s">
        <v>780</v>
      </c>
      <c r="AH915">
        <v>3361</v>
      </c>
    </row>
    <row r="916" spans="1:34" x14ac:dyDescent="0.25">
      <c r="A916" t="s">
        <v>645</v>
      </c>
      <c r="C916" t="s">
        <v>646</v>
      </c>
      <c r="D916" s="2">
        <v>28478</v>
      </c>
      <c r="G916">
        <v>3642.7</v>
      </c>
      <c r="H916">
        <v>8462</v>
      </c>
      <c r="T916">
        <v>3633</v>
      </c>
      <c r="U916">
        <v>198</v>
      </c>
      <c r="W916" t="s">
        <v>780</v>
      </c>
      <c r="AH916">
        <v>3628</v>
      </c>
    </row>
    <row r="917" spans="1:34" x14ac:dyDescent="0.25">
      <c r="A917" t="s">
        <v>645</v>
      </c>
      <c r="C917" t="s">
        <v>653</v>
      </c>
      <c r="D917" s="2">
        <v>28640</v>
      </c>
      <c r="G917">
        <v>2535.6999999999998</v>
      </c>
      <c r="H917">
        <v>8165</v>
      </c>
      <c r="T917">
        <v>2555</v>
      </c>
      <c r="U917">
        <v>160</v>
      </c>
      <c r="W917" t="s">
        <v>780</v>
      </c>
      <c r="AH917">
        <v>2521</v>
      </c>
    </row>
    <row r="918" spans="1:34" x14ac:dyDescent="0.25">
      <c r="A918" t="s">
        <v>660</v>
      </c>
      <c r="C918" t="s">
        <v>676</v>
      </c>
      <c r="D918" s="2">
        <v>28647</v>
      </c>
      <c r="G918">
        <v>3916.7</v>
      </c>
      <c r="H918">
        <v>10240</v>
      </c>
      <c r="T918">
        <v>3887</v>
      </c>
      <c r="U918">
        <v>206</v>
      </c>
      <c r="W918" t="s">
        <v>780</v>
      </c>
      <c r="AH918">
        <v>3902</v>
      </c>
    </row>
    <row r="919" spans="1:34" x14ac:dyDescent="0.25">
      <c r="A919" t="s">
        <v>660</v>
      </c>
      <c r="C919" t="s">
        <v>675</v>
      </c>
      <c r="D919" s="2">
        <v>28648</v>
      </c>
      <c r="G919">
        <v>4654.7</v>
      </c>
      <c r="H919">
        <v>11170</v>
      </c>
      <c r="T919">
        <v>4643</v>
      </c>
      <c r="U919">
        <v>220</v>
      </c>
      <c r="W919" t="s">
        <v>780</v>
      </c>
      <c r="AH919">
        <v>4640</v>
      </c>
    </row>
    <row r="920" spans="1:34" x14ac:dyDescent="0.25">
      <c r="A920" t="s">
        <v>660</v>
      </c>
      <c r="C920" t="s">
        <v>677</v>
      </c>
      <c r="D920" s="2">
        <v>28649</v>
      </c>
      <c r="G920">
        <v>3821.7</v>
      </c>
      <c r="H920">
        <v>9446</v>
      </c>
      <c r="T920">
        <v>3805</v>
      </c>
      <c r="U920">
        <v>206</v>
      </c>
      <c r="W920" t="s">
        <v>780</v>
      </c>
      <c r="AH920">
        <v>3807</v>
      </c>
    </row>
    <row r="921" spans="1:34" x14ac:dyDescent="0.25">
      <c r="A921" t="s">
        <v>645</v>
      </c>
      <c r="C921" t="s">
        <v>652</v>
      </c>
      <c r="D921" s="2">
        <v>28655</v>
      </c>
      <c r="G921">
        <v>3445.7</v>
      </c>
      <c r="H921">
        <v>8066</v>
      </c>
      <c r="T921">
        <v>3429</v>
      </c>
      <c r="U921">
        <v>158</v>
      </c>
      <c r="W921" t="s">
        <v>780</v>
      </c>
      <c r="AH921">
        <v>3431</v>
      </c>
    </row>
    <row r="922" spans="1:34" x14ac:dyDescent="0.25">
      <c r="A922" t="s">
        <v>659</v>
      </c>
      <c r="C922" t="s">
        <v>769</v>
      </c>
      <c r="D922" s="2">
        <v>28683</v>
      </c>
      <c r="G922">
        <v>3857.7</v>
      </c>
      <c r="H922">
        <v>9500</v>
      </c>
      <c r="T922">
        <v>3848</v>
      </c>
      <c r="U922">
        <v>202</v>
      </c>
      <c r="W922" t="s">
        <v>780</v>
      </c>
      <c r="AH922">
        <v>3843</v>
      </c>
    </row>
    <row r="923" spans="1:34" x14ac:dyDescent="0.25">
      <c r="A923" t="s">
        <v>645</v>
      </c>
      <c r="C923" t="s">
        <v>657</v>
      </c>
      <c r="D923" s="2">
        <v>28740</v>
      </c>
      <c r="G923">
        <v>3212.7</v>
      </c>
      <c r="H923">
        <v>7370</v>
      </c>
      <c r="T923">
        <v>3200</v>
      </c>
      <c r="U923">
        <v>149</v>
      </c>
      <c r="W923" t="s">
        <v>780</v>
      </c>
      <c r="AH923">
        <v>3198</v>
      </c>
    </row>
    <row r="924" spans="1:34" x14ac:dyDescent="0.25">
      <c r="A924" t="s">
        <v>645</v>
      </c>
      <c r="C924" t="s">
        <v>797</v>
      </c>
      <c r="D924" s="2">
        <v>28752</v>
      </c>
      <c r="G924">
        <v>3124.7</v>
      </c>
      <c r="H924">
        <v>7200</v>
      </c>
      <c r="T924">
        <v>3121</v>
      </c>
      <c r="U924">
        <v>147</v>
      </c>
      <c r="W924" t="s">
        <v>780</v>
      </c>
      <c r="AH924">
        <v>3110</v>
      </c>
    </row>
    <row r="925" spans="1:34" x14ac:dyDescent="0.25">
      <c r="A925" t="s">
        <v>660</v>
      </c>
      <c r="C925" t="s">
        <v>673</v>
      </c>
      <c r="D925" s="2">
        <v>28782</v>
      </c>
      <c r="G925">
        <v>3572.7</v>
      </c>
      <c r="H925">
        <v>10802</v>
      </c>
      <c r="T925">
        <v>3554</v>
      </c>
      <c r="U925">
        <v>224</v>
      </c>
      <c r="W925" t="s">
        <v>780</v>
      </c>
      <c r="AH925">
        <v>3558</v>
      </c>
    </row>
    <row r="926" spans="1:34" x14ac:dyDescent="0.25">
      <c r="A926" t="s">
        <v>660</v>
      </c>
      <c r="C926" t="s">
        <v>680</v>
      </c>
      <c r="D926" s="2">
        <v>28784</v>
      </c>
      <c r="G926">
        <v>3743.7</v>
      </c>
      <c r="H926">
        <v>9465</v>
      </c>
      <c r="T926">
        <v>3730</v>
      </c>
      <c r="U926">
        <v>204</v>
      </c>
      <c r="W926" t="s">
        <v>780</v>
      </c>
      <c r="AH926">
        <v>3729</v>
      </c>
    </row>
    <row r="927" spans="1:34" x14ac:dyDescent="0.25">
      <c r="A927" t="s">
        <v>660</v>
      </c>
      <c r="C927" t="s">
        <v>681</v>
      </c>
      <c r="D927" s="2">
        <v>28787</v>
      </c>
      <c r="G927">
        <v>3386.7</v>
      </c>
      <c r="H927">
        <v>7886</v>
      </c>
      <c r="T927">
        <v>3369</v>
      </c>
      <c r="U927">
        <v>196</v>
      </c>
      <c r="W927" t="s">
        <v>780</v>
      </c>
      <c r="AH927">
        <v>3372</v>
      </c>
    </row>
    <row r="928" spans="1:34" x14ac:dyDescent="0.25">
      <c r="A928" t="s">
        <v>645</v>
      </c>
      <c r="C928" t="s">
        <v>649</v>
      </c>
      <c r="D928" s="2">
        <v>28859</v>
      </c>
      <c r="G928">
        <v>3431.7</v>
      </c>
      <c r="H928">
        <v>8066</v>
      </c>
      <c r="T928">
        <v>3414</v>
      </c>
      <c r="U928">
        <v>152</v>
      </c>
      <c r="W928" t="s">
        <v>780</v>
      </c>
      <c r="AH928">
        <v>3417</v>
      </c>
    </row>
    <row r="929" spans="1:34" x14ac:dyDescent="0.25">
      <c r="A929" t="s">
        <v>645</v>
      </c>
      <c r="C929" t="s">
        <v>656</v>
      </c>
      <c r="D929" s="2">
        <v>28863</v>
      </c>
      <c r="G929">
        <v>2540.6999999999998</v>
      </c>
      <c r="H929">
        <v>8165</v>
      </c>
      <c r="T929">
        <v>2562</v>
      </c>
      <c r="U929">
        <v>150</v>
      </c>
      <c r="W929" t="s">
        <v>780</v>
      </c>
      <c r="AH929">
        <v>2526</v>
      </c>
    </row>
    <row r="930" spans="1:34" x14ac:dyDescent="0.25">
      <c r="A930" t="s">
        <v>645</v>
      </c>
      <c r="C930" t="s">
        <v>655</v>
      </c>
      <c r="D930" s="2">
        <v>28871</v>
      </c>
      <c r="G930">
        <v>3350.7</v>
      </c>
      <c r="H930">
        <v>7700</v>
      </c>
      <c r="T930">
        <v>3342</v>
      </c>
      <c r="U930">
        <v>156</v>
      </c>
      <c r="W930" t="s">
        <v>780</v>
      </c>
      <c r="AH930">
        <v>3336</v>
      </c>
    </row>
    <row r="931" spans="1:34" x14ac:dyDescent="0.25">
      <c r="A931" t="s">
        <v>645</v>
      </c>
      <c r="C931" t="s">
        <v>654</v>
      </c>
      <c r="D931" s="2">
        <v>29028</v>
      </c>
      <c r="G931">
        <v>2260.6999999999998</v>
      </c>
      <c r="H931">
        <v>8165</v>
      </c>
      <c r="T931">
        <v>2286</v>
      </c>
      <c r="U931">
        <v>156</v>
      </c>
      <c r="W931" t="s">
        <v>780</v>
      </c>
      <c r="AH931">
        <v>2246</v>
      </c>
    </row>
    <row r="932" spans="1:34" x14ac:dyDescent="0.25">
      <c r="A932" t="s">
        <v>645</v>
      </c>
      <c r="C932" t="s">
        <v>646</v>
      </c>
      <c r="D932" s="2">
        <v>29042</v>
      </c>
      <c r="G932">
        <v>3618.7</v>
      </c>
      <c r="H932">
        <v>8462</v>
      </c>
      <c r="T932">
        <v>3609</v>
      </c>
      <c r="U932">
        <v>162</v>
      </c>
      <c r="W932" t="s">
        <v>780</v>
      </c>
      <c r="AH932">
        <v>3604</v>
      </c>
    </row>
    <row r="933" spans="1:34" x14ac:dyDescent="0.25">
      <c r="A933" t="s">
        <v>660</v>
      </c>
      <c r="C933" t="s">
        <v>677</v>
      </c>
      <c r="D933" s="2">
        <v>29174</v>
      </c>
      <c r="G933">
        <v>3722.7</v>
      </c>
      <c r="H933">
        <v>9446</v>
      </c>
      <c r="T933">
        <v>3701</v>
      </c>
      <c r="U933">
        <v>202</v>
      </c>
      <c r="W933" t="s">
        <v>780</v>
      </c>
      <c r="AH933">
        <v>3708</v>
      </c>
    </row>
    <row r="934" spans="1:34" x14ac:dyDescent="0.25">
      <c r="A934" t="s">
        <v>645</v>
      </c>
      <c r="C934" t="s">
        <v>653</v>
      </c>
      <c r="D934" s="2">
        <v>29227</v>
      </c>
      <c r="G934">
        <v>2521.6999999999998</v>
      </c>
      <c r="H934">
        <v>8165</v>
      </c>
      <c r="T934">
        <v>2541</v>
      </c>
      <c r="U934">
        <v>170</v>
      </c>
      <c r="W934" t="s">
        <v>780</v>
      </c>
      <c r="AH934">
        <v>2507</v>
      </c>
    </row>
    <row r="935" spans="1:34" x14ac:dyDescent="0.25">
      <c r="A935" t="s">
        <v>645</v>
      </c>
      <c r="C935" t="s">
        <v>652</v>
      </c>
      <c r="D935" s="2">
        <v>29227</v>
      </c>
      <c r="G935">
        <v>3454.7</v>
      </c>
      <c r="H935">
        <v>8066</v>
      </c>
      <c r="T935">
        <v>3438</v>
      </c>
      <c r="U935">
        <v>150</v>
      </c>
      <c r="W935" t="s">
        <v>780</v>
      </c>
      <c r="AH935">
        <v>3440</v>
      </c>
    </row>
    <row r="936" spans="1:34" x14ac:dyDescent="0.25">
      <c r="A936" t="s">
        <v>645</v>
      </c>
      <c r="C936" t="s">
        <v>651</v>
      </c>
      <c r="D936" s="2">
        <v>29294</v>
      </c>
      <c r="G936">
        <v>2194.6999999999998</v>
      </c>
      <c r="H936">
        <v>8165</v>
      </c>
      <c r="T936">
        <v>2233</v>
      </c>
      <c r="U936">
        <v>158</v>
      </c>
      <c r="W936" t="s">
        <v>780</v>
      </c>
      <c r="AH936">
        <v>2180</v>
      </c>
    </row>
    <row r="937" spans="1:34" x14ac:dyDescent="0.25">
      <c r="A937" t="s">
        <v>645</v>
      </c>
      <c r="C937" t="s">
        <v>797</v>
      </c>
      <c r="D937" s="2">
        <v>29294</v>
      </c>
      <c r="G937">
        <v>3127.7</v>
      </c>
      <c r="H937">
        <v>7200</v>
      </c>
      <c r="T937">
        <v>3124</v>
      </c>
      <c r="U937">
        <v>158</v>
      </c>
      <c r="W937" t="s">
        <v>780</v>
      </c>
      <c r="AH937">
        <v>3113</v>
      </c>
    </row>
    <row r="938" spans="1:34" x14ac:dyDescent="0.25">
      <c r="A938" t="s">
        <v>660</v>
      </c>
      <c r="C938" t="s">
        <v>683</v>
      </c>
      <c r="D938" s="2">
        <v>29336</v>
      </c>
      <c r="G938">
        <v>3443.7</v>
      </c>
      <c r="H938">
        <v>10475</v>
      </c>
      <c r="T938">
        <v>3400</v>
      </c>
      <c r="U938">
        <v>220</v>
      </c>
      <c r="W938" t="s">
        <v>780</v>
      </c>
      <c r="AH938">
        <v>3429</v>
      </c>
    </row>
    <row r="939" spans="1:34" x14ac:dyDescent="0.25">
      <c r="A939" t="s">
        <v>660</v>
      </c>
      <c r="C939" t="s">
        <v>677</v>
      </c>
      <c r="D939" s="2">
        <v>29530</v>
      </c>
      <c r="G939">
        <v>3663.7</v>
      </c>
      <c r="H939">
        <v>9446</v>
      </c>
      <c r="T939">
        <v>3642</v>
      </c>
      <c r="U939">
        <v>202</v>
      </c>
      <c r="W939" t="s">
        <v>780</v>
      </c>
      <c r="AH939">
        <v>3649</v>
      </c>
    </row>
    <row r="940" spans="1:34" x14ac:dyDescent="0.25">
      <c r="A940" t="s">
        <v>645</v>
      </c>
      <c r="C940" t="s">
        <v>646</v>
      </c>
      <c r="D940" s="2">
        <v>29542</v>
      </c>
      <c r="G940">
        <v>3603.7</v>
      </c>
      <c r="H940">
        <v>8462</v>
      </c>
      <c r="T940">
        <v>3594</v>
      </c>
      <c r="U940">
        <v>170</v>
      </c>
      <c r="W940" t="s">
        <v>780</v>
      </c>
      <c r="AH940">
        <v>3589</v>
      </c>
    </row>
    <row r="941" spans="1:34" x14ac:dyDescent="0.25">
      <c r="A941" t="s">
        <v>645</v>
      </c>
      <c r="C941" t="s">
        <v>649</v>
      </c>
      <c r="D941" s="2">
        <v>29542</v>
      </c>
      <c r="G941">
        <v>3460.7</v>
      </c>
      <c r="H941">
        <v>8066</v>
      </c>
      <c r="T941">
        <v>3443</v>
      </c>
      <c r="U941">
        <v>150</v>
      </c>
      <c r="W941" t="s">
        <v>780</v>
      </c>
      <c r="AH941">
        <v>3446</v>
      </c>
    </row>
    <row r="942" spans="1:34" x14ac:dyDescent="0.25">
      <c r="A942" t="s">
        <v>645</v>
      </c>
      <c r="C942" t="s">
        <v>657</v>
      </c>
      <c r="D942" s="2">
        <v>29543</v>
      </c>
      <c r="G942">
        <v>3216.7</v>
      </c>
      <c r="H942">
        <v>7370</v>
      </c>
      <c r="T942">
        <v>3205</v>
      </c>
      <c r="U942">
        <v>145</v>
      </c>
      <c r="W942" t="s">
        <v>780</v>
      </c>
      <c r="AH942">
        <v>3202</v>
      </c>
    </row>
    <row r="943" spans="1:34" x14ac:dyDescent="0.25">
      <c r="A943" t="s">
        <v>660</v>
      </c>
      <c r="C943" t="s">
        <v>680</v>
      </c>
      <c r="D943" s="2">
        <v>29546</v>
      </c>
      <c r="G943">
        <v>3731.7</v>
      </c>
      <c r="H943">
        <v>9465</v>
      </c>
      <c r="T943">
        <v>3718</v>
      </c>
      <c r="U943">
        <v>206</v>
      </c>
      <c r="W943" t="s">
        <v>780</v>
      </c>
      <c r="AH943">
        <v>3717</v>
      </c>
    </row>
    <row r="944" spans="1:34" x14ac:dyDescent="0.25">
      <c r="A944" t="s">
        <v>660</v>
      </c>
      <c r="C944" t="s">
        <v>673</v>
      </c>
      <c r="D944" s="2">
        <v>29566</v>
      </c>
      <c r="G944">
        <v>3473.7</v>
      </c>
      <c r="H944">
        <v>10802</v>
      </c>
      <c r="T944">
        <v>3455</v>
      </c>
      <c r="U944">
        <v>224</v>
      </c>
      <c r="W944" t="s">
        <v>780</v>
      </c>
      <c r="AH944">
        <v>3459</v>
      </c>
    </row>
    <row r="945" spans="1:34" x14ac:dyDescent="0.25">
      <c r="A945" t="s">
        <v>660</v>
      </c>
      <c r="C945" t="s">
        <v>683</v>
      </c>
      <c r="D945" s="2">
        <v>29636</v>
      </c>
      <c r="G945">
        <v>3439.7</v>
      </c>
      <c r="H945">
        <v>10475</v>
      </c>
      <c r="T945">
        <v>3396</v>
      </c>
      <c r="U945">
        <v>220</v>
      </c>
      <c r="W945" t="s">
        <v>780</v>
      </c>
      <c r="AH945">
        <v>3425</v>
      </c>
    </row>
    <row r="946" spans="1:34" x14ac:dyDescent="0.25">
      <c r="A946" t="s">
        <v>645</v>
      </c>
      <c r="C946" t="s">
        <v>654</v>
      </c>
      <c r="D946" s="2">
        <v>29724</v>
      </c>
      <c r="G946">
        <v>2294.6999999999998</v>
      </c>
      <c r="H946">
        <v>8165</v>
      </c>
      <c r="T946">
        <v>2320</v>
      </c>
      <c r="U946">
        <v>155</v>
      </c>
      <c r="W946" t="s">
        <v>780</v>
      </c>
      <c r="AH946">
        <v>2280</v>
      </c>
    </row>
    <row r="947" spans="1:34" x14ac:dyDescent="0.25">
      <c r="A947" t="s">
        <v>645</v>
      </c>
      <c r="C947" t="s">
        <v>797</v>
      </c>
      <c r="D947" s="2">
        <v>29724</v>
      </c>
      <c r="G947">
        <v>3093.7</v>
      </c>
      <c r="H947">
        <v>7200</v>
      </c>
      <c r="T947">
        <v>3090</v>
      </c>
      <c r="U947">
        <v>144</v>
      </c>
      <c r="W947" t="s">
        <v>780</v>
      </c>
      <c r="AH947">
        <v>3079</v>
      </c>
    </row>
    <row r="948" spans="1:34" x14ac:dyDescent="0.25">
      <c r="A948" t="s">
        <v>645</v>
      </c>
      <c r="C948" t="s">
        <v>646</v>
      </c>
      <c r="D948" s="2">
        <v>29725</v>
      </c>
      <c r="G948">
        <v>3640.7</v>
      </c>
      <c r="H948">
        <v>8462</v>
      </c>
      <c r="T948">
        <v>3631</v>
      </c>
      <c r="U948">
        <v>162</v>
      </c>
      <c r="W948" t="s">
        <v>780</v>
      </c>
      <c r="AH948">
        <v>3626</v>
      </c>
    </row>
    <row r="949" spans="1:34" x14ac:dyDescent="0.25">
      <c r="A949" t="s">
        <v>645</v>
      </c>
      <c r="C949" t="s">
        <v>657</v>
      </c>
      <c r="D949" s="2">
        <v>29725</v>
      </c>
      <c r="G949">
        <v>3215.7</v>
      </c>
      <c r="H949">
        <v>7370</v>
      </c>
      <c r="T949">
        <v>3204</v>
      </c>
      <c r="U949">
        <v>144</v>
      </c>
      <c r="W949" t="s">
        <v>780</v>
      </c>
      <c r="AH949">
        <v>3201</v>
      </c>
    </row>
    <row r="950" spans="1:34" x14ac:dyDescent="0.25">
      <c r="A950" t="s">
        <v>660</v>
      </c>
      <c r="C950" t="s">
        <v>680</v>
      </c>
      <c r="D950" s="2">
        <v>29774</v>
      </c>
      <c r="G950">
        <v>3775.7</v>
      </c>
      <c r="H950">
        <v>9465</v>
      </c>
      <c r="T950">
        <v>3762</v>
      </c>
      <c r="U950">
        <v>204</v>
      </c>
      <c r="W950" t="s">
        <v>780</v>
      </c>
      <c r="AH950">
        <v>3761</v>
      </c>
    </row>
    <row r="951" spans="1:34" x14ac:dyDescent="0.25">
      <c r="A951" t="s">
        <v>660</v>
      </c>
      <c r="C951" t="s">
        <v>681</v>
      </c>
      <c r="D951" s="2">
        <v>29790</v>
      </c>
      <c r="G951">
        <v>3399.7</v>
      </c>
      <c r="H951">
        <v>7886</v>
      </c>
      <c r="T951">
        <v>3382</v>
      </c>
      <c r="U951">
        <v>180</v>
      </c>
      <c r="W951" t="s">
        <v>780</v>
      </c>
      <c r="AH951">
        <v>3385</v>
      </c>
    </row>
    <row r="952" spans="1:34" x14ac:dyDescent="0.25">
      <c r="A952" t="s">
        <v>645</v>
      </c>
      <c r="C952" t="s">
        <v>651</v>
      </c>
      <c r="D952" s="2">
        <v>29915</v>
      </c>
      <c r="G952">
        <v>2347.6999999999998</v>
      </c>
      <c r="H952">
        <v>8165</v>
      </c>
      <c r="T952">
        <v>2386</v>
      </c>
      <c r="U952">
        <v>154</v>
      </c>
      <c r="W952" t="s">
        <v>780</v>
      </c>
      <c r="AH952">
        <v>2333</v>
      </c>
    </row>
    <row r="953" spans="1:34" x14ac:dyDescent="0.25">
      <c r="A953" t="s">
        <v>645</v>
      </c>
      <c r="C953" t="s">
        <v>653</v>
      </c>
      <c r="D953" s="2">
        <v>29915</v>
      </c>
      <c r="G953">
        <v>2591.6999999999998</v>
      </c>
      <c r="H953">
        <v>8165</v>
      </c>
      <c r="T953">
        <v>2611</v>
      </c>
      <c r="U953">
        <v>158</v>
      </c>
      <c r="W953" t="s">
        <v>780</v>
      </c>
      <c r="AH953">
        <v>2577</v>
      </c>
    </row>
    <row r="954" spans="1:34" x14ac:dyDescent="0.25">
      <c r="A954" t="s">
        <v>645</v>
      </c>
      <c r="C954" t="s">
        <v>653</v>
      </c>
      <c r="D954" s="2">
        <v>30180</v>
      </c>
      <c r="G954">
        <v>2636.7</v>
      </c>
      <c r="H954">
        <v>8165</v>
      </c>
      <c r="T954">
        <v>2656</v>
      </c>
      <c r="U954">
        <v>155</v>
      </c>
      <c r="W954" t="s">
        <v>780</v>
      </c>
      <c r="AH954">
        <v>2622</v>
      </c>
    </row>
    <row r="955" spans="1:34" x14ac:dyDescent="0.25">
      <c r="A955" t="s">
        <v>645</v>
      </c>
      <c r="C955" t="s">
        <v>651</v>
      </c>
      <c r="D955" s="2">
        <v>30203</v>
      </c>
      <c r="G955">
        <v>2428.6999999999998</v>
      </c>
      <c r="H955">
        <v>8165</v>
      </c>
      <c r="T955">
        <v>2467</v>
      </c>
      <c r="U955">
        <v>155</v>
      </c>
      <c r="W955" t="s">
        <v>780</v>
      </c>
      <c r="AH955">
        <v>2414</v>
      </c>
    </row>
    <row r="956" spans="1:34" x14ac:dyDescent="0.25">
      <c r="A956" t="s">
        <v>645</v>
      </c>
      <c r="C956" t="s">
        <v>657</v>
      </c>
      <c r="D956" s="2">
        <v>30203</v>
      </c>
      <c r="G956">
        <v>3204.7</v>
      </c>
      <c r="H956">
        <v>7370</v>
      </c>
      <c r="T956">
        <v>3193</v>
      </c>
      <c r="U956">
        <v>144</v>
      </c>
      <c r="W956" t="s">
        <v>780</v>
      </c>
      <c r="AH956">
        <v>3190</v>
      </c>
    </row>
    <row r="957" spans="1:34" x14ac:dyDescent="0.25">
      <c r="A957" t="s">
        <v>645</v>
      </c>
      <c r="C957" t="s">
        <v>658</v>
      </c>
      <c r="D957" s="2">
        <v>30396</v>
      </c>
      <c r="G957">
        <v>3145.7</v>
      </c>
      <c r="H957">
        <v>7200</v>
      </c>
      <c r="T957">
        <v>3141</v>
      </c>
      <c r="U957">
        <v>146</v>
      </c>
      <c r="W957" t="s">
        <v>780</v>
      </c>
      <c r="AH957">
        <v>3131</v>
      </c>
    </row>
    <row r="958" spans="1:34" x14ac:dyDescent="0.25">
      <c r="A958" t="s">
        <v>660</v>
      </c>
      <c r="C958" t="s">
        <v>681</v>
      </c>
      <c r="D958" s="2">
        <v>30750</v>
      </c>
      <c r="G958">
        <v>3407.7</v>
      </c>
      <c r="H958">
        <v>7886</v>
      </c>
      <c r="T958">
        <v>3390</v>
      </c>
      <c r="U958">
        <v>184</v>
      </c>
      <c r="W958" t="s">
        <v>780</v>
      </c>
      <c r="AH958">
        <v>3393</v>
      </c>
    </row>
    <row r="959" spans="1:34" x14ac:dyDescent="0.25">
      <c r="A959" t="s">
        <v>659</v>
      </c>
      <c r="C959" t="s">
        <v>770</v>
      </c>
      <c r="D959" s="2">
        <v>27496</v>
      </c>
      <c r="G959">
        <v>3937.7</v>
      </c>
      <c r="H959">
        <v>9100</v>
      </c>
      <c r="T959">
        <v>3923</v>
      </c>
      <c r="U959">
        <v>164</v>
      </c>
      <c r="W959" t="s">
        <v>780</v>
      </c>
      <c r="AH959">
        <v>3923</v>
      </c>
    </row>
    <row r="960" spans="1:34" x14ac:dyDescent="0.25">
      <c r="A960" t="s">
        <v>659</v>
      </c>
      <c r="C960" t="s">
        <v>770</v>
      </c>
      <c r="D960" s="2">
        <v>28367</v>
      </c>
      <c r="G960">
        <v>3950.7</v>
      </c>
      <c r="H960">
        <v>9100</v>
      </c>
      <c r="T960">
        <v>3939</v>
      </c>
      <c r="U960">
        <v>168</v>
      </c>
      <c r="W960" t="s">
        <v>780</v>
      </c>
      <c r="AH960">
        <v>3936</v>
      </c>
    </row>
    <row r="961" spans="1:34" x14ac:dyDescent="0.25">
      <c r="A961" t="s">
        <v>659</v>
      </c>
      <c r="C961" t="s">
        <v>770</v>
      </c>
      <c r="D961" s="2">
        <v>29166</v>
      </c>
      <c r="G961">
        <v>3952.7</v>
      </c>
      <c r="H961">
        <v>9100</v>
      </c>
      <c r="T961">
        <v>3938</v>
      </c>
      <c r="U961">
        <v>175</v>
      </c>
      <c r="W961" t="s">
        <v>780</v>
      </c>
      <c r="AH961">
        <v>3938</v>
      </c>
    </row>
    <row r="962" spans="1:34" x14ac:dyDescent="0.25">
      <c r="A962" t="s">
        <v>659</v>
      </c>
      <c r="C962" t="s">
        <v>770</v>
      </c>
      <c r="D962" s="2">
        <v>29546</v>
      </c>
      <c r="G962">
        <v>3940.7</v>
      </c>
      <c r="H962">
        <v>9100</v>
      </c>
      <c r="T962">
        <v>3926</v>
      </c>
      <c r="U962">
        <v>175</v>
      </c>
      <c r="W962" t="s">
        <v>780</v>
      </c>
      <c r="AH962">
        <v>3926</v>
      </c>
    </row>
    <row r="963" spans="1:34" x14ac:dyDescent="0.25">
      <c r="A963" t="s">
        <v>659</v>
      </c>
      <c r="C963" t="s">
        <v>770</v>
      </c>
      <c r="D963" s="2">
        <v>30841</v>
      </c>
      <c r="G963">
        <v>3953.7</v>
      </c>
      <c r="H963">
        <v>9100</v>
      </c>
      <c r="T963">
        <v>3939</v>
      </c>
      <c r="U963">
        <v>176</v>
      </c>
      <c r="W963" t="s">
        <v>780</v>
      </c>
      <c r="AH963">
        <v>3939</v>
      </c>
    </row>
    <row r="964" spans="1:34" x14ac:dyDescent="0.25">
      <c r="A964" t="s">
        <v>659</v>
      </c>
      <c r="C964" t="s">
        <v>770</v>
      </c>
      <c r="D964" s="2">
        <v>31932</v>
      </c>
      <c r="G964">
        <v>3944.7</v>
      </c>
      <c r="H964">
        <v>9100</v>
      </c>
      <c r="T964">
        <v>3930</v>
      </c>
      <c r="U964">
        <v>174</v>
      </c>
      <c r="W964" t="s">
        <v>780</v>
      </c>
      <c r="AH964">
        <v>3930</v>
      </c>
    </row>
    <row r="965" spans="1:34" x14ac:dyDescent="0.25">
      <c r="A965" t="s">
        <v>659</v>
      </c>
      <c r="C965" t="s">
        <v>770</v>
      </c>
      <c r="D965" s="2">
        <v>32717</v>
      </c>
      <c r="G965">
        <v>3923.7</v>
      </c>
      <c r="H965">
        <v>9100</v>
      </c>
      <c r="T965">
        <v>3909</v>
      </c>
      <c r="U965">
        <v>170</v>
      </c>
      <c r="W965" t="s">
        <v>780</v>
      </c>
      <c r="AH965">
        <v>3909</v>
      </c>
    </row>
    <row r="966" spans="1:34" x14ac:dyDescent="0.25">
      <c r="A966" t="s">
        <v>659</v>
      </c>
      <c r="C966" t="s">
        <v>770</v>
      </c>
      <c r="D966" s="2">
        <v>33411</v>
      </c>
      <c r="G966">
        <v>3937.7</v>
      </c>
      <c r="H966">
        <v>9100</v>
      </c>
      <c r="T966">
        <v>3923</v>
      </c>
      <c r="U966">
        <v>170</v>
      </c>
      <c r="W966" t="s">
        <v>780</v>
      </c>
      <c r="AH966">
        <v>3923</v>
      </c>
    </row>
    <row r="967" spans="1:34" x14ac:dyDescent="0.25">
      <c r="A967" t="s">
        <v>659</v>
      </c>
      <c r="C967" t="s">
        <v>771</v>
      </c>
      <c r="D967" s="2">
        <v>27072</v>
      </c>
      <c r="G967">
        <v>3660.7</v>
      </c>
      <c r="H967">
        <v>8440</v>
      </c>
      <c r="T967">
        <v>3648</v>
      </c>
      <c r="U967">
        <v>170</v>
      </c>
      <c r="W967" t="s">
        <v>780</v>
      </c>
      <c r="AH967">
        <v>3646</v>
      </c>
    </row>
    <row r="968" spans="1:34" x14ac:dyDescent="0.25">
      <c r="A968" t="s">
        <v>659</v>
      </c>
      <c r="C968" t="s">
        <v>771</v>
      </c>
      <c r="D968" s="2">
        <v>28368</v>
      </c>
      <c r="G968">
        <v>3658.7</v>
      </c>
      <c r="H968">
        <v>8440</v>
      </c>
      <c r="T968">
        <v>3646</v>
      </c>
      <c r="U968">
        <v>168</v>
      </c>
      <c r="W968" t="s">
        <v>780</v>
      </c>
      <c r="AH968">
        <v>3644</v>
      </c>
    </row>
    <row r="969" spans="1:34" x14ac:dyDescent="0.25">
      <c r="A969" t="s">
        <v>659</v>
      </c>
      <c r="C969" t="s">
        <v>771</v>
      </c>
      <c r="D969" s="2">
        <v>29546</v>
      </c>
      <c r="G969">
        <v>3670.7</v>
      </c>
      <c r="H969">
        <v>8440</v>
      </c>
      <c r="T969">
        <v>3658</v>
      </c>
      <c r="U969">
        <v>165</v>
      </c>
      <c r="W969" t="s">
        <v>780</v>
      </c>
      <c r="AH969">
        <v>3656</v>
      </c>
    </row>
    <row r="970" spans="1:34" x14ac:dyDescent="0.25">
      <c r="A970" t="s">
        <v>659</v>
      </c>
      <c r="C970" t="s">
        <v>771</v>
      </c>
      <c r="D970" s="2">
        <v>29851</v>
      </c>
      <c r="G970">
        <v>3681.7</v>
      </c>
      <c r="H970">
        <v>8440</v>
      </c>
      <c r="T970">
        <v>3669</v>
      </c>
      <c r="U970">
        <v>204</v>
      </c>
      <c r="W970" t="s">
        <v>780</v>
      </c>
      <c r="AH970">
        <v>3667</v>
      </c>
    </row>
    <row r="971" spans="1:34" x14ac:dyDescent="0.25">
      <c r="A971" t="s">
        <v>660</v>
      </c>
      <c r="C971" t="s">
        <v>666</v>
      </c>
      <c r="D971" s="2">
        <v>26585</v>
      </c>
      <c r="G971">
        <v>4349.7</v>
      </c>
      <c r="H971">
        <v>10028</v>
      </c>
      <c r="T971">
        <v>4302</v>
      </c>
      <c r="U971">
        <v>208</v>
      </c>
      <c r="W971" t="s">
        <v>780</v>
      </c>
      <c r="AH971">
        <v>4335</v>
      </c>
    </row>
    <row r="972" spans="1:34" x14ac:dyDescent="0.25">
      <c r="A972" t="s">
        <v>660</v>
      </c>
      <c r="C972" t="s">
        <v>666</v>
      </c>
      <c r="D972" s="2">
        <v>26586</v>
      </c>
      <c r="G972">
        <v>15.7</v>
      </c>
      <c r="H972">
        <v>10028</v>
      </c>
      <c r="T972">
        <v>1</v>
      </c>
      <c r="U972">
        <v>208</v>
      </c>
      <c r="W972" t="s">
        <v>780</v>
      </c>
      <c r="AH972">
        <v>1</v>
      </c>
    </row>
    <row r="973" spans="1:34" x14ac:dyDescent="0.25">
      <c r="A973" t="s">
        <v>660</v>
      </c>
      <c r="C973" t="s">
        <v>666</v>
      </c>
      <c r="D973" s="2">
        <v>27020</v>
      </c>
      <c r="G973">
        <v>4018.7</v>
      </c>
      <c r="H973">
        <v>10028</v>
      </c>
      <c r="T973">
        <v>3971</v>
      </c>
      <c r="U973">
        <v>210</v>
      </c>
      <c r="W973" t="s">
        <v>780</v>
      </c>
      <c r="AH973">
        <v>4004</v>
      </c>
    </row>
    <row r="974" spans="1:34" x14ac:dyDescent="0.25">
      <c r="A974" t="s">
        <v>660</v>
      </c>
      <c r="C974" t="s">
        <v>666</v>
      </c>
      <c r="D974" s="2">
        <v>27439</v>
      </c>
      <c r="G974">
        <v>3802.7</v>
      </c>
      <c r="H974">
        <v>10028</v>
      </c>
      <c r="T974">
        <v>3755</v>
      </c>
      <c r="U974">
        <v>215</v>
      </c>
      <c r="W974" t="s">
        <v>780</v>
      </c>
      <c r="AH974">
        <v>3788</v>
      </c>
    </row>
    <row r="975" spans="1:34" x14ac:dyDescent="0.25">
      <c r="A975" t="s">
        <v>660</v>
      </c>
      <c r="C975" t="s">
        <v>666</v>
      </c>
      <c r="D975" s="2">
        <v>27872</v>
      </c>
      <c r="G975">
        <v>3748.7</v>
      </c>
      <c r="H975">
        <v>10028</v>
      </c>
      <c r="T975">
        <v>3701</v>
      </c>
      <c r="U975">
        <v>183</v>
      </c>
      <c r="W975" t="s">
        <v>780</v>
      </c>
      <c r="AH975">
        <v>3734</v>
      </c>
    </row>
    <row r="976" spans="1:34" x14ac:dyDescent="0.25">
      <c r="A976" t="s">
        <v>660</v>
      </c>
      <c r="C976" t="s">
        <v>666</v>
      </c>
      <c r="D976" s="2">
        <v>29020</v>
      </c>
      <c r="G976">
        <v>3588.7</v>
      </c>
      <c r="H976">
        <v>10028</v>
      </c>
      <c r="T976">
        <v>3541</v>
      </c>
      <c r="U976">
        <v>210</v>
      </c>
      <c r="W976" t="s">
        <v>780</v>
      </c>
      <c r="AH976">
        <v>3574</v>
      </c>
    </row>
    <row r="977" spans="1:34" x14ac:dyDescent="0.25">
      <c r="A977" t="s">
        <v>660</v>
      </c>
      <c r="C977" t="s">
        <v>666</v>
      </c>
      <c r="D977" s="2">
        <v>29917</v>
      </c>
      <c r="G977">
        <v>3476.7</v>
      </c>
      <c r="H977">
        <v>10028</v>
      </c>
      <c r="T977">
        <v>3429</v>
      </c>
      <c r="U977">
        <v>206</v>
      </c>
      <c r="W977" t="s">
        <v>780</v>
      </c>
      <c r="AH977">
        <v>3462</v>
      </c>
    </row>
    <row r="978" spans="1:34" x14ac:dyDescent="0.25">
      <c r="A978" t="s">
        <v>660</v>
      </c>
      <c r="C978" t="s">
        <v>668</v>
      </c>
      <c r="D978" s="2">
        <v>28020</v>
      </c>
      <c r="G978">
        <v>3745.7</v>
      </c>
      <c r="H978">
        <v>10028</v>
      </c>
      <c r="T978">
        <v>3702</v>
      </c>
      <c r="U978">
        <v>214</v>
      </c>
      <c r="W978" t="s">
        <v>780</v>
      </c>
      <c r="AH978">
        <v>3731</v>
      </c>
    </row>
    <row r="979" spans="1:34" x14ac:dyDescent="0.25">
      <c r="A979" t="s">
        <v>660</v>
      </c>
      <c r="C979" t="s">
        <v>668</v>
      </c>
      <c r="D979" s="2">
        <v>28283</v>
      </c>
      <c r="G979">
        <v>3695.7</v>
      </c>
      <c r="H979">
        <v>10028</v>
      </c>
      <c r="T979">
        <v>3667</v>
      </c>
      <c r="U979">
        <v>198</v>
      </c>
      <c r="W979" t="s">
        <v>780</v>
      </c>
      <c r="AH979">
        <v>3681</v>
      </c>
    </row>
    <row r="980" spans="1:34" x14ac:dyDescent="0.25">
      <c r="A980" t="s">
        <v>660</v>
      </c>
      <c r="C980" t="s">
        <v>668</v>
      </c>
      <c r="D980" s="2">
        <v>29789</v>
      </c>
      <c r="G980">
        <v>3456.7</v>
      </c>
      <c r="H980">
        <v>10028</v>
      </c>
      <c r="T980">
        <v>3428</v>
      </c>
      <c r="U980">
        <v>210</v>
      </c>
      <c r="W980" t="s">
        <v>780</v>
      </c>
      <c r="AH980">
        <v>3442</v>
      </c>
    </row>
    <row r="981" spans="1:34" x14ac:dyDescent="0.25">
      <c r="A981" t="s">
        <v>660</v>
      </c>
      <c r="C981" t="s">
        <v>668</v>
      </c>
      <c r="D981" s="2">
        <v>30239</v>
      </c>
      <c r="G981">
        <v>3463.7</v>
      </c>
      <c r="H981">
        <v>10028</v>
      </c>
      <c r="T981">
        <v>3435</v>
      </c>
      <c r="U981">
        <v>250</v>
      </c>
      <c r="W981" t="s">
        <v>780</v>
      </c>
      <c r="AH981">
        <v>3449</v>
      </c>
    </row>
    <row r="982" spans="1:34" x14ac:dyDescent="0.25">
      <c r="A982" t="s">
        <v>660</v>
      </c>
      <c r="C982" t="s">
        <v>668</v>
      </c>
      <c r="D982" s="2">
        <v>30902</v>
      </c>
      <c r="G982">
        <v>3412.7</v>
      </c>
      <c r="H982">
        <v>10028</v>
      </c>
      <c r="T982">
        <v>3376</v>
      </c>
      <c r="U982">
        <v>212</v>
      </c>
      <c r="W982" t="s">
        <v>780</v>
      </c>
      <c r="AH982">
        <v>3398</v>
      </c>
    </row>
    <row r="983" spans="1:34" x14ac:dyDescent="0.25">
      <c r="A983" t="s">
        <v>660</v>
      </c>
      <c r="C983" t="s">
        <v>668</v>
      </c>
      <c r="D983" s="2">
        <v>31238</v>
      </c>
      <c r="G983">
        <v>3361.7</v>
      </c>
      <c r="H983">
        <v>10028</v>
      </c>
      <c r="T983">
        <v>3325</v>
      </c>
      <c r="U983">
        <v>212</v>
      </c>
      <c r="W983" t="s">
        <v>780</v>
      </c>
      <c r="AH983">
        <v>3347</v>
      </c>
    </row>
    <row r="984" spans="1:34" x14ac:dyDescent="0.25">
      <c r="A984" t="s">
        <v>660</v>
      </c>
      <c r="C984" t="s">
        <v>668</v>
      </c>
      <c r="D984" s="2">
        <v>32276</v>
      </c>
      <c r="G984">
        <v>3262.7</v>
      </c>
      <c r="H984">
        <v>10028</v>
      </c>
      <c r="T984">
        <v>3226</v>
      </c>
      <c r="U984">
        <v>234</v>
      </c>
      <c r="W984" t="s">
        <v>780</v>
      </c>
      <c r="AH984">
        <v>3248</v>
      </c>
    </row>
    <row r="985" spans="1:34" x14ac:dyDescent="0.25">
      <c r="A985" t="s">
        <v>660</v>
      </c>
      <c r="C985" t="s">
        <v>668</v>
      </c>
      <c r="D985" s="2">
        <v>33019</v>
      </c>
      <c r="G985">
        <v>3213.7</v>
      </c>
      <c r="H985">
        <v>10028</v>
      </c>
      <c r="T985">
        <v>3177</v>
      </c>
      <c r="U985">
        <v>212</v>
      </c>
      <c r="W985" t="s">
        <v>780</v>
      </c>
      <c r="AH985">
        <v>3199</v>
      </c>
    </row>
    <row r="986" spans="1:34" x14ac:dyDescent="0.25">
      <c r="A986" t="s">
        <v>660</v>
      </c>
      <c r="C986" t="s">
        <v>669</v>
      </c>
      <c r="D986" s="2">
        <v>26701</v>
      </c>
      <c r="G986">
        <v>3426.7</v>
      </c>
      <c r="H986">
        <v>7886</v>
      </c>
      <c r="T986">
        <v>3410</v>
      </c>
      <c r="U986">
        <v>208</v>
      </c>
      <c r="W986" t="s">
        <v>780</v>
      </c>
      <c r="AH986">
        <v>3412</v>
      </c>
    </row>
    <row r="987" spans="1:34" x14ac:dyDescent="0.25">
      <c r="A987" t="s">
        <v>660</v>
      </c>
      <c r="C987" t="s">
        <v>669</v>
      </c>
      <c r="D987" s="2">
        <v>27027</v>
      </c>
      <c r="G987">
        <v>3398.7</v>
      </c>
      <c r="H987">
        <v>7886</v>
      </c>
      <c r="T987">
        <v>3382</v>
      </c>
      <c r="U987">
        <v>208</v>
      </c>
      <c r="W987" t="s">
        <v>780</v>
      </c>
      <c r="AH987">
        <v>3384</v>
      </c>
    </row>
    <row r="988" spans="1:34" x14ac:dyDescent="0.25">
      <c r="A988" t="s">
        <v>660</v>
      </c>
      <c r="C988" t="s">
        <v>669</v>
      </c>
      <c r="D988" s="2">
        <v>30908</v>
      </c>
      <c r="G988">
        <v>3401.7</v>
      </c>
      <c r="H988">
        <v>7886</v>
      </c>
      <c r="T988">
        <v>3372</v>
      </c>
      <c r="U988">
        <v>190</v>
      </c>
      <c r="W988" t="s">
        <v>780</v>
      </c>
      <c r="AH988">
        <v>3387</v>
      </c>
    </row>
    <row r="989" spans="1:34" x14ac:dyDescent="0.25">
      <c r="A989" t="s">
        <v>660</v>
      </c>
      <c r="C989" t="s">
        <v>669</v>
      </c>
      <c r="D989" s="2">
        <v>31210</v>
      </c>
      <c r="G989">
        <v>3389.7</v>
      </c>
      <c r="H989">
        <v>7886</v>
      </c>
      <c r="T989">
        <v>3360</v>
      </c>
      <c r="U989">
        <v>196</v>
      </c>
      <c r="W989" t="s">
        <v>780</v>
      </c>
      <c r="AH989">
        <v>3375</v>
      </c>
    </row>
    <row r="990" spans="1:34" x14ac:dyDescent="0.25">
      <c r="A990" t="s">
        <v>660</v>
      </c>
      <c r="C990" t="s">
        <v>669</v>
      </c>
      <c r="D990" s="2">
        <v>31920</v>
      </c>
      <c r="G990">
        <v>3383.7</v>
      </c>
      <c r="H990">
        <v>7886</v>
      </c>
      <c r="T990">
        <v>3354</v>
      </c>
      <c r="U990">
        <v>192</v>
      </c>
      <c r="W990" t="s">
        <v>780</v>
      </c>
      <c r="AH990">
        <v>3369</v>
      </c>
    </row>
    <row r="991" spans="1:34" x14ac:dyDescent="0.25">
      <c r="A991" t="s">
        <v>660</v>
      </c>
      <c r="C991" t="s">
        <v>663</v>
      </c>
      <c r="D991" s="2">
        <v>29916</v>
      </c>
      <c r="G991">
        <v>3477.7</v>
      </c>
      <c r="H991">
        <v>10028</v>
      </c>
      <c r="T991">
        <v>3457</v>
      </c>
      <c r="U991">
        <v>208</v>
      </c>
      <c r="W991" t="s">
        <v>780</v>
      </c>
      <c r="AH991">
        <v>3463</v>
      </c>
    </row>
    <row r="992" spans="1:34" x14ac:dyDescent="0.25">
      <c r="A992" t="s">
        <v>660</v>
      </c>
      <c r="C992" t="s">
        <v>663</v>
      </c>
      <c r="D992" s="2">
        <v>31567</v>
      </c>
      <c r="G992">
        <v>3322.7</v>
      </c>
      <c r="H992">
        <v>10028</v>
      </c>
      <c r="T992">
        <v>3302</v>
      </c>
      <c r="U992">
        <v>230</v>
      </c>
      <c r="W992" t="s">
        <v>780</v>
      </c>
      <c r="AH992">
        <v>3308</v>
      </c>
    </row>
    <row r="993" spans="1:34" x14ac:dyDescent="0.25">
      <c r="A993" t="s">
        <v>660</v>
      </c>
      <c r="C993" t="s">
        <v>663</v>
      </c>
      <c r="D993" s="2">
        <v>31922</v>
      </c>
      <c r="G993">
        <v>3292.7</v>
      </c>
      <c r="H993">
        <v>10028</v>
      </c>
      <c r="T993">
        <v>3272</v>
      </c>
      <c r="U993">
        <v>230</v>
      </c>
      <c r="W993" t="s">
        <v>780</v>
      </c>
      <c r="AH993">
        <v>3278</v>
      </c>
    </row>
    <row r="994" spans="1:34" x14ac:dyDescent="0.25">
      <c r="A994" t="s">
        <v>660</v>
      </c>
      <c r="C994" t="s">
        <v>663</v>
      </c>
      <c r="D994" s="2">
        <v>32277</v>
      </c>
      <c r="G994">
        <v>3287.7</v>
      </c>
      <c r="H994">
        <v>10028</v>
      </c>
      <c r="T994">
        <v>3267</v>
      </c>
      <c r="U994">
        <v>225</v>
      </c>
      <c r="W994" t="s">
        <v>780</v>
      </c>
      <c r="AH994">
        <v>3273</v>
      </c>
    </row>
    <row r="995" spans="1:34" x14ac:dyDescent="0.25">
      <c r="A995" t="s">
        <v>660</v>
      </c>
      <c r="C995" t="s">
        <v>671</v>
      </c>
      <c r="D995" s="2">
        <v>27058</v>
      </c>
      <c r="G995">
        <v>3696.7</v>
      </c>
      <c r="H995">
        <v>10475</v>
      </c>
      <c r="T995">
        <v>3664</v>
      </c>
      <c r="U995">
        <v>222</v>
      </c>
      <c r="W995" t="s">
        <v>780</v>
      </c>
      <c r="AH995">
        <v>3682</v>
      </c>
    </row>
    <row r="996" spans="1:34" x14ac:dyDescent="0.25">
      <c r="A996" t="s">
        <v>660</v>
      </c>
      <c r="C996" t="s">
        <v>671</v>
      </c>
      <c r="D996" s="2">
        <v>27663</v>
      </c>
      <c r="G996">
        <v>3496.7</v>
      </c>
      <c r="H996">
        <v>10475</v>
      </c>
      <c r="T996">
        <v>3464</v>
      </c>
      <c r="U996">
        <v>222</v>
      </c>
      <c r="W996" t="s">
        <v>780</v>
      </c>
      <c r="AH996">
        <v>3482</v>
      </c>
    </row>
    <row r="997" spans="1:34" x14ac:dyDescent="0.25">
      <c r="A997" t="s">
        <v>660</v>
      </c>
      <c r="C997" t="s">
        <v>671</v>
      </c>
      <c r="D997" s="2">
        <v>27871</v>
      </c>
      <c r="G997">
        <v>3480.7</v>
      </c>
      <c r="H997">
        <v>10475</v>
      </c>
      <c r="T997">
        <v>3448</v>
      </c>
      <c r="U997">
        <v>222</v>
      </c>
      <c r="W997" t="s">
        <v>780</v>
      </c>
      <c r="AH997">
        <v>3466</v>
      </c>
    </row>
    <row r="998" spans="1:34" x14ac:dyDescent="0.25">
      <c r="A998" t="s">
        <v>660</v>
      </c>
      <c r="C998" t="s">
        <v>671</v>
      </c>
      <c r="D998" s="2">
        <v>28857</v>
      </c>
      <c r="G998">
        <v>3504.7</v>
      </c>
      <c r="H998">
        <v>10475</v>
      </c>
      <c r="T998">
        <v>3472</v>
      </c>
      <c r="U998">
        <v>230</v>
      </c>
      <c r="W998" t="s">
        <v>780</v>
      </c>
      <c r="AH998">
        <v>3490</v>
      </c>
    </row>
    <row r="999" spans="1:34" x14ac:dyDescent="0.25">
      <c r="A999" t="s">
        <v>660</v>
      </c>
      <c r="C999" t="s">
        <v>687</v>
      </c>
      <c r="D999" s="2">
        <v>31991</v>
      </c>
      <c r="G999">
        <v>3724.7</v>
      </c>
      <c r="H999">
        <v>10218</v>
      </c>
      <c r="T999">
        <v>3689</v>
      </c>
      <c r="U999">
        <v>254</v>
      </c>
      <c r="W999" t="s">
        <v>780</v>
      </c>
      <c r="AH999">
        <v>3710</v>
      </c>
    </row>
    <row r="1000" spans="1:34" x14ac:dyDescent="0.25">
      <c r="A1000" t="s">
        <v>660</v>
      </c>
      <c r="C1000" t="s">
        <v>687</v>
      </c>
      <c r="D1000" s="2">
        <v>32292</v>
      </c>
      <c r="G1000">
        <v>15.7</v>
      </c>
      <c r="H1000">
        <v>10218</v>
      </c>
      <c r="T1000">
        <v>1</v>
      </c>
      <c r="U1000">
        <v>215</v>
      </c>
      <c r="W1000" t="s">
        <v>780</v>
      </c>
      <c r="AH1000">
        <v>1</v>
      </c>
    </row>
    <row r="1001" spans="1:34" x14ac:dyDescent="0.25">
      <c r="A1001" t="s">
        <v>660</v>
      </c>
      <c r="C1001" t="s">
        <v>687</v>
      </c>
      <c r="D1001" s="2">
        <v>32293</v>
      </c>
      <c r="G1001">
        <v>3707.7</v>
      </c>
      <c r="H1001">
        <v>10218</v>
      </c>
      <c r="T1001">
        <v>3672</v>
      </c>
      <c r="U1001">
        <v>215</v>
      </c>
      <c r="W1001" t="s">
        <v>780</v>
      </c>
      <c r="AH1001">
        <v>3693</v>
      </c>
    </row>
    <row r="1002" spans="1:34" x14ac:dyDescent="0.25">
      <c r="A1002" t="s">
        <v>660</v>
      </c>
      <c r="C1002" t="s">
        <v>687</v>
      </c>
      <c r="D1002" s="2">
        <v>33021</v>
      </c>
      <c r="G1002">
        <v>3667.7</v>
      </c>
      <c r="H1002">
        <v>10218</v>
      </c>
      <c r="T1002">
        <v>3632</v>
      </c>
      <c r="U1002">
        <v>186</v>
      </c>
      <c r="W1002" t="s">
        <v>780</v>
      </c>
      <c r="AH1002">
        <v>3653</v>
      </c>
    </row>
    <row r="1003" spans="1:34" x14ac:dyDescent="0.25">
      <c r="A1003" t="s">
        <v>660</v>
      </c>
      <c r="C1003" t="s">
        <v>687</v>
      </c>
      <c r="D1003" s="2">
        <v>33500</v>
      </c>
      <c r="G1003">
        <v>3615.7</v>
      </c>
      <c r="H1003">
        <v>10218</v>
      </c>
      <c r="T1003">
        <v>3580</v>
      </c>
      <c r="U1003">
        <v>211</v>
      </c>
      <c r="W1003" t="s">
        <v>780</v>
      </c>
      <c r="AH1003">
        <v>3601</v>
      </c>
    </row>
    <row r="1004" spans="1:34" x14ac:dyDescent="0.25">
      <c r="A1004" t="s">
        <v>660</v>
      </c>
      <c r="C1004" t="s">
        <v>662</v>
      </c>
      <c r="D1004" s="2">
        <v>33410</v>
      </c>
      <c r="G1004">
        <v>3657.7</v>
      </c>
      <c r="H1004">
        <v>10200</v>
      </c>
      <c r="T1004">
        <v>3639</v>
      </c>
      <c r="U1004">
        <v>210</v>
      </c>
      <c r="W1004" t="s">
        <v>780</v>
      </c>
      <c r="AH1004">
        <v>3643</v>
      </c>
    </row>
    <row r="1005" spans="1:34" x14ac:dyDescent="0.25">
      <c r="A1005" t="s">
        <v>660</v>
      </c>
      <c r="C1005" t="s">
        <v>664</v>
      </c>
      <c r="D1005" s="2">
        <v>26690</v>
      </c>
      <c r="G1005">
        <v>4244.7</v>
      </c>
      <c r="H1005">
        <v>10028</v>
      </c>
      <c r="T1005">
        <v>4185</v>
      </c>
      <c r="U1005">
        <v>202</v>
      </c>
      <c r="W1005" t="s">
        <v>780</v>
      </c>
      <c r="AH1005">
        <v>4230</v>
      </c>
    </row>
    <row r="1006" spans="1:34" x14ac:dyDescent="0.25">
      <c r="A1006" t="s">
        <v>660</v>
      </c>
      <c r="C1006" t="s">
        <v>664</v>
      </c>
      <c r="D1006" s="2">
        <v>27212</v>
      </c>
      <c r="G1006">
        <v>3830.7</v>
      </c>
      <c r="H1006">
        <v>10028</v>
      </c>
      <c r="T1006">
        <v>3771</v>
      </c>
      <c r="U1006">
        <v>202</v>
      </c>
      <c r="W1006" t="s">
        <v>780</v>
      </c>
      <c r="AH1006">
        <v>3816</v>
      </c>
    </row>
    <row r="1007" spans="1:34" x14ac:dyDescent="0.25">
      <c r="A1007" t="s">
        <v>660</v>
      </c>
      <c r="C1007" t="s">
        <v>664</v>
      </c>
      <c r="D1007" s="2">
        <v>27213</v>
      </c>
      <c r="G1007">
        <v>15.7</v>
      </c>
      <c r="H1007">
        <v>10028</v>
      </c>
      <c r="T1007">
        <v>1</v>
      </c>
      <c r="U1007">
        <v>202</v>
      </c>
      <c r="W1007" t="s">
        <v>780</v>
      </c>
      <c r="AH1007">
        <v>1</v>
      </c>
    </row>
    <row r="1008" spans="1:34" x14ac:dyDescent="0.25">
      <c r="A1008" t="s">
        <v>660</v>
      </c>
      <c r="C1008" t="s">
        <v>664</v>
      </c>
      <c r="D1008" s="2">
        <v>28019</v>
      </c>
      <c r="G1008">
        <v>3704.7</v>
      </c>
      <c r="H1008">
        <v>10028</v>
      </c>
      <c r="T1008">
        <v>3645</v>
      </c>
      <c r="U1008">
        <v>205</v>
      </c>
      <c r="W1008" t="s">
        <v>780</v>
      </c>
      <c r="AH1008">
        <v>3690</v>
      </c>
    </row>
    <row r="1009" spans="1:34" x14ac:dyDescent="0.25">
      <c r="A1009" t="s">
        <v>660</v>
      </c>
      <c r="C1009" t="s">
        <v>664</v>
      </c>
      <c r="D1009" s="2">
        <v>28284</v>
      </c>
      <c r="G1009">
        <v>3667.7</v>
      </c>
      <c r="H1009">
        <v>10028</v>
      </c>
      <c r="T1009">
        <v>3608</v>
      </c>
      <c r="U1009">
        <v>198</v>
      </c>
      <c r="W1009" t="s">
        <v>780</v>
      </c>
      <c r="AH1009">
        <v>3653</v>
      </c>
    </row>
    <row r="1010" spans="1:34" x14ac:dyDescent="0.25">
      <c r="A1010" t="s">
        <v>660</v>
      </c>
      <c r="C1010" t="s">
        <v>664</v>
      </c>
      <c r="D1010" s="2">
        <v>29531</v>
      </c>
      <c r="G1010">
        <v>3493.7</v>
      </c>
      <c r="H1010">
        <v>10028</v>
      </c>
      <c r="T1010">
        <v>3434</v>
      </c>
      <c r="U1010">
        <v>200</v>
      </c>
      <c r="W1010" t="s">
        <v>780</v>
      </c>
      <c r="AH1010">
        <v>3479</v>
      </c>
    </row>
    <row r="1011" spans="1:34" x14ac:dyDescent="0.25">
      <c r="A1011" t="s">
        <v>660</v>
      </c>
      <c r="C1011" t="s">
        <v>664</v>
      </c>
      <c r="D1011" s="2">
        <v>29916</v>
      </c>
      <c r="G1011">
        <v>3503.7</v>
      </c>
      <c r="H1011">
        <v>10028</v>
      </c>
      <c r="T1011">
        <v>3444</v>
      </c>
      <c r="U1011">
        <v>202</v>
      </c>
      <c r="W1011" t="s">
        <v>780</v>
      </c>
      <c r="AH1011">
        <v>3489</v>
      </c>
    </row>
    <row r="1012" spans="1:34" x14ac:dyDescent="0.25">
      <c r="A1012" t="s">
        <v>660</v>
      </c>
      <c r="C1012" t="s">
        <v>785</v>
      </c>
      <c r="D1012" s="2">
        <v>26569</v>
      </c>
      <c r="G1012">
        <v>3430.7</v>
      </c>
      <c r="H1012">
        <v>7886</v>
      </c>
      <c r="T1012">
        <v>3414</v>
      </c>
      <c r="U1012">
        <v>187</v>
      </c>
      <c r="W1012" t="s">
        <v>780</v>
      </c>
      <c r="AH1012">
        <v>3416</v>
      </c>
    </row>
    <row r="1013" spans="1:34" x14ac:dyDescent="0.25">
      <c r="A1013" t="s">
        <v>660</v>
      </c>
      <c r="C1013" t="s">
        <v>785</v>
      </c>
      <c r="D1013" s="2">
        <v>26570</v>
      </c>
      <c r="G1013">
        <v>15.7</v>
      </c>
      <c r="H1013">
        <v>7886</v>
      </c>
      <c r="T1013">
        <v>1</v>
      </c>
      <c r="U1013">
        <v>188</v>
      </c>
      <c r="W1013" t="s">
        <v>780</v>
      </c>
      <c r="AH1013">
        <v>1</v>
      </c>
    </row>
    <row r="1014" spans="1:34" x14ac:dyDescent="0.25">
      <c r="A1014" t="s">
        <v>660</v>
      </c>
      <c r="C1014" t="s">
        <v>785</v>
      </c>
      <c r="D1014" s="2">
        <v>27025</v>
      </c>
      <c r="G1014">
        <v>3376.7</v>
      </c>
      <c r="H1014">
        <v>7886</v>
      </c>
      <c r="T1014">
        <v>3360</v>
      </c>
      <c r="U1014">
        <v>192</v>
      </c>
      <c r="W1014" t="s">
        <v>780</v>
      </c>
      <c r="AH1014">
        <v>3362</v>
      </c>
    </row>
    <row r="1015" spans="1:34" x14ac:dyDescent="0.25">
      <c r="A1015" t="s">
        <v>660</v>
      </c>
      <c r="C1015" t="s">
        <v>785</v>
      </c>
      <c r="D1015" s="2">
        <v>27439</v>
      </c>
      <c r="G1015">
        <v>3384.7</v>
      </c>
      <c r="H1015">
        <v>7886</v>
      </c>
      <c r="T1015">
        <v>3368</v>
      </c>
      <c r="U1015">
        <v>192</v>
      </c>
      <c r="W1015" t="s">
        <v>780</v>
      </c>
      <c r="AH1015">
        <v>3370</v>
      </c>
    </row>
    <row r="1016" spans="1:34" x14ac:dyDescent="0.25">
      <c r="A1016" t="s">
        <v>660</v>
      </c>
      <c r="C1016" t="s">
        <v>785</v>
      </c>
      <c r="D1016" s="2">
        <v>27824</v>
      </c>
      <c r="G1016">
        <v>3384.7</v>
      </c>
      <c r="H1016">
        <v>7886</v>
      </c>
      <c r="T1016">
        <v>3368</v>
      </c>
      <c r="U1016">
        <v>190</v>
      </c>
      <c r="W1016" t="s">
        <v>780</v>
      </c>
      <c r="AH1016">
        <v>3370</v>
      </c>
    </row>
    <row r="1017" spans="1:34" x14ac:dyDescent="0.25">
      <c r="A1017" t="s">
        <v>660</v>
      </c>
      <c r="C1017" t="s">
        <v>672</v>
      </c>
      <c r="D1017" s="2">
        <v>27051</v>
      </c>
      <c r="G1017">
        <v>3969.7</v>
      </c>
      <c r="H1017">
        <v>10028</v>
      </c>
      <c r="T1017">
        <v>3941</v>
      </c>
      <c r="U1017">
        <v>208</v>
      </c>
      <c r="W1017" t="s">
        <v>780</v>
      </c>
      <c r="AH1017">
        <v>3955</v>
      </c>
    </row>
    <row r="1018" spans="1:34" x14ac:dyDescent="0.25">
      <c r="A1018" t="s">
        <v>660</v>
      </c>
      <c r="C1018" t="s">
        <v>672</v>
      </c>
      <c r="D1018" s="2">
        <v>27256</v>
      </c>
      <c r="G1018">
        <v>3806.7</v>
      </c>
      <c r="H1018">
        <v>10028</v>
      </c>
      <c r="T1018">
        <v>3778</v>
      </c>
      <c r="U1018">
        <v>214</v>
      </c>
      <c r="W1018" t="s">
        <v>780</v>
      </c>
      <c r="AH1018">
        <v>3792</v>
      </c>
    </row>
    <row r="1019" spans="1:34" x14ac:dyDescent="0.25">
      <c r="A1019" t="s">
        <v>660</v>
      </c>
      <c r="C1019" t="s">
        <v>672</v>
      </c>
      <c r="D1019" s="2">
        <v>27825</v>
      </c>
      <c r="G1019">
        <v>3736.7</v>
      </c>
      <c r="H1019">
        <v>10028</v>
      </c>
      <c r="T1019">
        <v>3708</v>
      </c>
      <c r="U1019">
        <v>249</v>
      </c>
      <c r="W1019" t="s">
        <v>780</v>
      </c>
      <c r="AH1019">
        <v>3722</v>
      </c>
    </row>
    <row r="1020" spans="1:34" x14ac:dyDescent="0.25">
      <c r="A1020" t="s">
        <v>660</v>
      </c>
      <c r="C1020" t="s">
        <v>672</v>
      </c>
      <c r="D1020" s="2">
        <v>29019</v>
      </c>
      <c r="G1020">
        <v>3543.7</v>
      </c>
      <c r="H1020">
        <v>10028</v>
      </c>
      <c r="T1020">
        <v>3515</v>
      </c>
      <c r="U1020">
        <v>200</v>
      </c>
      <c r="W1020" t="s">
        <v>780</v>
      </c>
      <c r="AH1020">
        <v>3529</v>
      </c>
    </row>
    <row r="1021" spans="1:34" x14ac:dyDescent="0.25">
      <c r="A1021" t="s">
        <v>660</v>
      </c>
      <c r="C1021" t="s">
        <v>672</v>
      </c>
      <c r="D1021" s="2">
        <v>29635</v>
      </c>
      <c r="G1021">
        <v>3466.7</v>
      </c>
      <c r="H1021">
        <v>10028</v>
      </c>
      <c r="T1021">
        <v>3438</v>
      </c>
      <c r="U1021">
        <v>210</v>
      </c>
      <c r="W1021" t="s">
        <v>780</v>
      </c>
      <c r="AH1021">
        <v>3452</v>
      </c>
    </row>
    <row r="1022" spans="1:34" x14ac:dyDescent="0.25">
      <c r="A1022" t="s">
        <v>660</v>
      </c>
      <c r="C1022" t="s">
        <v>672</v>
      </c>
      <c r="D1022" s="2">
        <v>30323</v>
      </c>
      <c r="G1022">
        <v>3445.7</v>
      </c>
      <c r="H1022">
        <v>10028</v>
      </c>
      <c r="T1022">
        <v>3417</v>
      </c>
      <c r="U1022">
        <v>210</v>
      </c>
      <c r="W1022" t="s">
        <v>780</v>
      </c>
      <c r="AH1022">
        <v>3431</v>
      </c>
    </row>
    <row r="1023" spans="1:34" x14ac:dyDescent="0.25">
      <c r="A1023" t="s">
        <v>660</v>
      </c>
      <c r="C1023" t="s">
        <v>672</v>
      </c>
      <c r="D1023" s="2">
        <v>31567</v>
      </c>
      <c r="G1023">
        <v>3306.7</v>
      </c>
      <c r="H1023">
        <v>10028</v>
      </c>
      <c r="T1023">
        <v>3278</v>
      </c>
      <c r="U1023">
        <v>240</v>
      </c>
      <c r="W1023" t="s">
        <v>780</v>
      </c>
      <c r="AH1023">
        <v>3292</v>
      </c>
    </row>
    <row r="1024" spans="1:34" x14ac:dyDescent="0.25">
      <c r="A1024" t="s">
        <v>660</v>
      </c>
      <c r="C1024" t="s">
        <v>672</v>
      </c>
      <c r="D1024" s="2">
        <v>32274</v>
      </c>
      <c r="G1024">
        <v>3262.7</v>
      </c>
      <c r="H1024">
        <v>10028</v>
      </c>
      <c r="T1024">
        <v>3234</v>
      </c>
      <c r="U1024">
        <v>210</v>
      </c>
      <c r="W1024" t="s">
        <v>780</v>
      </c>
      <c r="AH1024">
        <v>3248</v>
      </c>
    </row>
    <row r="1025" spans="1:34" x14ac:dyDescent="0.25">
      <c r="A1025" t="s">
        <v>660</v>
      </c>
      <c r="C1025" t="s">
        <v>672</v>
      </c>
      <c r="D1025" s="2">
        <v>33026</v>
      </c>
      <c r="G1025">
        <v>3214.7</v>
      </c>
      <c r="H1025">
        <v>10028</v>
      </c>
      <c r="T1025">
        <v>3186</v>
      </c>
      <c r="U1025">
        <v>212</v>
      </c>
      <c r="W1025" t="s">
        <v>780</v>
      </c>
      <c r="AH1025">
        <v>3200</v>
      </c>
    </row>
    <row r="1026" spans="1:34" x14ac:dyDescent="0.25">
      <c r="A1026" t="s">
        <v>660</v>
      </c>
      <c r="C1026" t="s">
        <v>672</v>
      </c>
      <c r="D1026" s="2">
        <v>33741</v>
      </c>
      <c r="G1026">
        <v>3151.7</v>
      </c>
      <c r="H1026">
        <v>10028</v>
      </c>
      <c r="T1026">
        <v>3123</v>
      </c>
      <c r="U1026">
        <v>212</v>
      </c>
      <c r="W1026" t="s">
        <v>780</v>
      </c>
      <c r="AH1026">
        <v>3137</v>
      </c>
    </row>
    <row r="1027" spans="1:34" x14ac:dyDescent="0.25">
      <c r="A1027" t="s">
        <v>660</v>
      </c>
      <c r="C1027" t="s">
        <v>684</v>
      </c>
      <c r="D1027" s="2">
        <v>26954</v>
      </c>
      <c r="G1027">
        <v>4503.7</v>
      </c>
      <c r="H1027">
        <v>10336</v>
      </c>
      <c r="T1027">
        <v>4473</v>
      </c>
      <c r="U1027">
        <v>232</v>
      </c>
      <c r="W1027" t="s">
        <v>780</v>
      </c>
      <c r="AH1027">
        <v>4489</v>
      </c>
    </row>
    <row r="1028" spans="1:34" x14ac:dyDescent="0.25">
      <c r="A1028" t="s">
        <v>660</v>
      </c>
      <c r="C1028" t="s">
        <v>685</v>
      </c>
      <c r="D1028" s="2">
        <v>26946</v>
      </c>
      <c r="G1028">
        <v>4844.7</v>
      </c>
      <c r="H1028">
        <v>11007</v>
      </c>
      <c r="T1028">
        <v>4825</v>
      </c>
      <c r="U1028">
        <v>240</v>
      </c>
      <c r="W1028" t="s">
        <v>780</v>
      </c>
      <c r="AH1028">
        <v>4830</v>
      </c>
    </row>
    <row r="1029" spans="1:34" x14ac:dyDescent="0.25">
      <c r="A1029" t="s">
        <v>660</v>
      </c>
      <c r="C1029" t="s">
        <v>685</v>
      </c>
      <c r="D1029" s="2">
        <v>27187</v>
      </c>
      <c r="G1029">
        <v>4821.7</v>
      </c>
      <c r="H1029">
        <v>11007</v>
      </c>
      <c r="T1029">
        <v>4802</v>
      </c>
      <c r="U1029">
        <v>240</v>
      </c>
      <c r="W1029" t="s">
        <v>780</v>
      </c>
      <c r="AH1029">
        <v>4807</v>
      </c>
    </row>
    <row r="1030" spans="1:34" x14ac:dyDescent="0.25">
      <c r="A1030" t="s">
        <v>660</v>
      </c>
      <c r="C1030" t="s">
        <v>686</v>
      </c>
      <c r="D1030" s="2">
        <v>33613</v>
      </c>
      <c r="G1030">
        <v>3097.7</v>
      </c>
      <c r="H1030">
        <v>10028</v>
      </c>
      <c r="T1030">
        <v>3076</v>
      </c>
      <c r="U1030">
        <v>217</v>
      </c>
      <c r="W1030" t="s">
        <v>780</v>
      </c>
      <c r="AH1030">
        <v>3083</v>
      </c>
    </row>
    <row r="1031" spans="1:34" x14ac:dyDescent="0.25">
      <c r="A1031" t="s">
        <v>660</v>
      </c>
      <c r="C1031" t="s">
        <v>686</v>
      </c>
      <c r="D1031" s="2">
        <v>33738</v>
      </c>
      <c r="G1031">
        <v>3120.7</v>
      </c>
      <c r="H1031">
        <v>10028</v>
      </c>
      <c r="T1031">
        <v>3099</v>
      </c>
      <c r="U1031">
        <v>236</v>
      </c>
      <c r="W1031" t="s">
        <v>780</v>
      </c>
      <c r="AH1031">
        <v>3106</v>
      </c>
    </row>
    <row r="1032" spans="1:34" x14ac:dyDescent="0.25">
      <c r="A1032" t="s">
        <v>660</v>
      </c>
      <c r="C1032" t="s">
        <v>674</v>
      </c>
      <c r="D1032" s="2">
        <v>26990</v>
      </c>
      <c r="G1032">
        <v>5109.7</v>
      </c>
      <c r="H1032">
        <v>11485</v>
      </c>
      <c r="T1032">
        <v>5095</v>
      </c>
      <c r="U1032">
        <v>244</v>
      </c>
      <c r="W1032" t="s">
        <v>780</v>
      </c>
      <c r="AH1032">
        <v>5095</v>
      </c>
    </row>
    <row r="1033" spans="1:34" x14ac:dyDescent="0.25">
      <c r="A1033" t="s">
        <v>659</v>
      </c>
      <c r="C1033" t="s">
        <v>769</v>
      </c>
      <c r="D1033" s="2">
        <v>30805</v>
      </c>
      <c r="G1033">
        <v>3884.7</v>
      </c>
      <c r="H1033">
        <v>9500</v>
      </c>
      <c r="T1033">
        <v>3875</v>
      </c>
      <c r="U1033">
        <v>180</v>
      </c>
      <c r="W1033" t="s">
        <v>780</v>
      </c>
      <c r="AH1033">
        <v>3870</v>
      </c>
    </row>
    <row r="1034" spans="1:34" x14ac:dyDescent="0.25">
      <c r="A1034" t="s">
        <v>645</v>
      </c>
      <c r="C1034" t="s">
        <v>657</v>
      </c>
      <c r="D1034" s="2">
        <v>30831</v>
      </c>
      <c r="G1034">
        <v>3224.7</v>
      </c>
      <c r="H1034">
        <v>7370</v>
      </c>
      <c r="T1034">
        <v>3213</v>
      </c>
      <c r="U1034">
        <v>144</v>
      </c>
      <c r="W1034" t="s">
        <v>780</v>
      </c>
      <c r="AH1034">
        <v>3210</v>
      </c>
    </row>
    <row r="1035" spans="1:34" x14ac:dyDescent="0.25">
      <c r="A1035" t="s">
        <v>645</v>
      </c>
      <c r="C1035" t="s">
        <v>652</v>
      </c>
      <c r="D1035" s="2">
        <v>31363</v>
      </c>
      <c r="G1035">
        <v>3485.7</v>
      </c>
      <c r="H1035">
        <v>8066</v>
      </c>
      <c r="T1035">
        <v>3469</v>
      </c>
      <c r="U1035">
        <v>154</v>
      </c>
      <c r="W1035" t="s">
        <v>780</v>
      </c>
      <c r="AH1035">
        <v>3471</v>
      </c>
    </row>
    <row r="1036" spans="1:34" x14ac:dyDescent="0.25">
      <c r="A1036" t="s">
        <v>645</v>
      </c>
      <c r="C1036" t="s">
        <v>657</v>
      </c>
      <c r="D1036" s="2">
        <v>31370</v>
      </c>
      <c r="G1036">
        <v>3213.7</v>
      </c>
      <c r="H1036">
        <v>7370</v>
      </c>
      <c r="T1036">
        <v>3202</v>
      </c>
      <c r="U1036">
        <v>142</v>
      </c>
      <c r="W1036" t="s">
        <v>780</v>
      </c>
      <c r="AH1036">
        <v>3199</v>
      </c>
    </row>
    <row r="1037" spans="1:34" x14ac:dyDescent="0.25">
      <c r="A1037" t="s">
        <v>645</v>
      </c>
      <c r="C1037" t="s">
        <v>654</v>
      </c>
      <c r="D1037" s="2">
        <v>31387</v>
      </c>
      <c r="G1037">
        <v>2698.7</v>
      </c>
      <c r="H1037">
        <v>8165</v>
      </c>
      <c r="T1037">
        <v>2724</v>
      </c>
      <c r="U1037">
        <v>160</v>
      </c>
      <c r="W1037" t="s">
        <v>780</v>
      </c>
      <c r="AH1037">
        <v>2684</v>
      </c>
    </row>
    <row r="1038" spans="1:34" x14ac:dyDescent="0.25">
      <c r="A1038" t="s">
        <v>660</v>
      </c>
      <c r="C1038" t="s">
        <v>683</v>
      </c>
      <c r="D1038" s="2">
        <v>31565</v>
      </c>
      <c r="G1038">
        <v>3481.7</v>
      </c>
      <c r="H1038">
        <v>10475</v>
      </c>
      <c r="T1038">
        <v>3438</v>
      </c>
      <c r="U1038">
        <v>208</v>
      </c>
      <c r="W1038" t="s">
        <v>780</v>
      </c>
      <c r="AH1038">
        <v>3467</v>
      </c>
    </row>
    <row r="1039" spans="1:34" x14ac:dyDescent="0.25">
      <c r="A1039" t="s">
        <v>660</v>
      </c>
      <c r="C1039" t="s">
        <v>681</v>
      </c>
      <c r="D1039" s="2">
        <v>31569</v>
      </c>
      <c r="G1039">
        <v>3380.7</v>
      </c>
      <c r="H1039">
        <v>7886</v>
      </c>
      <c r="T1039">
        <v>3363</v>
      </c>
      <c r="U1039">
        <v>205</v>
      </c>
      <c r="W1039" t="s">
        <v>780</v>
      </c>
      <c r="AH1039">
        <v>3366</v>
      </c>
    </row>
    <row r="1040" spans="1:34" x14ac:dyDescent="0.25">
      <c r="A1040" t="s">
        <v>645</v>
      </c>
      <c r="C1040" t="s">
        <v>658</v>
      </c>
      <c r="D1040" s="2">
        <v>31667</v>
      </c>
      <c r="G1040">
        <v>3147.7</v>
      </c>
      <c r="H1040">
        <v>7200</v>
      </c>
      <c r="T1040">
        <v>3143</v>
      </c>
      <c r="U1040">
        <v>146</v>
      </c>
      <c r="W1040" t="s">
        <v>780</v>
      </c>
      <c r="AH1040">
        <v>3133</v>
      </c>
    </row>
    <row r="1041" spans="1:34" x14ac:dyDescent="0.25">
      <c r="A1041" t="s">
        <v>645</v>
      </c>
      <c r="C1041" t="s">
        <v>653</v>
      </c>
      <c r="D1041" s="2">
        <v>31727</v>
      </c>
      <c r="G1041">
        <v>2917.7</v>
      </c>
      <c r="H1041">
        <v>8165</v>
      </c>
      <c r="T1041">
        <v>2937</v>
      </c>
      <c r="U1041">
        <v>198</v>
      </c>
      <c r="W1041" t="s">
        <v>780</v>
      </c>
      <c r="AH1041">
        <v>2903</v>
      </c>
    </row>
    <row r="1042" spans="1:34" x14ac:dyDescent="0.25">
      <c r="A1042" t="s">
        <v>660</v>
      </c>
      <c r="C1042" t="s">
        <v>683</v>
      </c>
      <c r="D1042" s="2">
        <v>31910</v>
      </c>
      <c r="G1042">
        <v>3505.7</v>
      </c>
      <c r="H1042">
        <v>10475</v>
      </c>
      <c r="T1042">
        <v>3462</v>
      </c>
      <c r="U1042">
        <v>222</v>
      </c>
      <c r="W1042" t="s">
        <v>780</v>
      </c>
      <c r="AH1042">
        <v>3491</v>
      </c>
    </row>
    <row r="1043" spans="1:34" x14ac:dyDescent="0.25">
      <c r="A1043" t="s">
        <v>659</v>
      </c>
      <c r="C1043" t="s">
        <v>771</v>
      </c>
      <c r="D1043" s="2">
        <v>31940</v>
      </c>
      <c r="G1043">
        <v>3703.7</v>
      </c>
      <c r="H1043">
        <v>8440</v>
      </c>
      <c r="T1043">
        <v>3691</v>
      </c>
      <c r="U1043">
        <v>164</v>
      </c>
      <c r="W1043" t="s">
        <v>780</v>
      </c>
      <c r="AH1043">
        <v>3689</v>
      </c>
    </row>
    <row r="1044" spans="1:34" x14ac:dyDescent="0.25">
      <c r="A1044" t="s">
        <v>659</v>
      </c>
      <c r="C1044" t="s">
        <v>771</v>
      </c>
      <c r="D1044" s="2">
        <v>32048</v>
      </c>
      <c r="G1044">
        <v>3677.7</v>
      </c>
      <c r="H1044">
        <v>8440</v>
      </c>
      <c r="T1044">
        <v>3665</v>
      </c>
      <c r="U1044">
        <v>168</v>
      </c>
      <c r="W1044" t="s">
        <v>780</v>
      </c>
      <c r="AH1044">
        <v>3663</v>
      </c>
    </row>
    <row r="1045" spans="1:34" x14ac:dyDescent="0.25">
      <c r="A1045" t="s">
        <v>659</v>
      </c>
      <c r="C1045" t="s">
        <v>771</v>
      </c>
      <c r="D1045" s="2">
        <v>32182</v>
      </c>
      <c r="G1045">
        <v>3702.7</v>
      </c>
      <c r="H1045">
        <v>8440</v>
      </c>
      <c r="T1045">
        <v>3690</v>
      </c>
      <c r="U1045">
        <v>200</v>
      </c>
      <c r="W1045" t="s">
        <v>780</v>
      </c>
      <c r="AH1045">
        <v>3688</v>
      </c>
    </row>
    <row r="1046" spans="1:34" x14ac:dyDescent="0.25">
      <c r="A1046" t="s">
        <v>659</v>
      </c>
      <c r="C1046" t="s">
        <v>771</v>
      </c>
      <c r="D1046" s="2">
        <v>32666</v>
      </c>
      <c r="G1046">
        <v>3669.7</v>
      </c>
      <c r="H1046">
        <v>8440</v>
      </c>
      <c r="T1046">
        <v>3657</v>
      </c>
      <c r="U1046">
        <v>168</v>
      </c>
      <c r="W1046" t="s">
        <v>780</v>
      </c>
      <c r="AH1046">
        <v>3655</v>
      </c>
    </row>
    <row r="1047" spans="1:34" x14ac:dyDescent="0.25">
      <c r="A1047" t="s">
        <v>659</v>
      </c>
      <c r="C1047" t="s">
        <v>771</v>
      </c>
      <c r="D1047" s="2">
        <v>33037</v>
      </c>
      <c r="G1047">
        <v>3694.7</v>
      </c>
      <c r="H1047">
        <v>8440</v>
      </c>
      <c r="T1047">
        <v>3682</v>
      </c>
      <c r="U1047">
        <v>164</v>
      </c>
      <c r="W1047" t="s">
        <v>780</v>
      </c>
      <c r="AH1047">
        <v>3680</v>
      </c>
    </row>
    <row r="1048" spans="1:34" x14ac:dyDescent="0.25">
      <c r="A1048" t="s">
        <v>659</v>
      </c>
      <c r="C1048" t="s">
        <v>771</v>
      </c>
      <c r="D1048" s="2">
        <v>33413</v>
      </c>
      <c r="G1048">
        <v>3669.7</v>
      </c>
      <c r="H1048">
        <v>8440</v>
      </c>
      <c r="T1048">
        <v>3657</v>
      </c>
      <c r="U1048">
        <v>166</v>
      </c>
      <c r="W1048" t="s">
        <v>780</v>
      </c>
      <c r="AH1048">
        <v>3655</v>
      </c>
    </row>
    <row r="1049" spans="1:34" x14ac:dyDescent="0.25">
      <c r="A1049" t="s">
        <v>659</v>
      </c>
      <c r="C1049" t="s">
        <v>773</v>
      </c>
      <c r="D1049" s="2">
        <v>28677</v>
      </c>
      <c r="G1049">
        <v>3970.7</v>
      </c>
      <c r="H1049">
        <v>9100</v>
      </c>
      <c r="T1049">
        <v>3956</v>
      </c>
      <c r="U1049">
        <v>168</v>
      </c>
      <c r="W1049" t="s">
        <v>780</v>
      </c>
      <c r="AH1049">
        <v>3956</v>
      </c>
    </row>
    <row r="1050" spans="1:34" x14ac:dyDescent="0.25">
      <c r="A1050" t="s">
        <v>659</v>
      </c>
      <c r="C1050" t="s">
        <v>773</v>
      </c>
      <c r="D1050" s="2">
        <v>29866</v>
      </c>
      <c r="G1050">
        <v>3960.7</v>
      </c>
      <c r="H1050">
        <v>9100</v>
      </c>
      <c r="T1050">
        <v>3946</v>
      </c>
      <c r="U1050">
        <v>180</v>
      </c>
      <c r="W1050" t="s">
        <v>780</v>
      </c>
      <c r="AH1050">
        <v>3946</v>
      </c>
    </row>
    <row r="1051" spans="1:34" x14ac:dyDescent="0.25">
      <c r="A1051" t="s">
        <v>659</v>
      </c>
      <c r="C1051" t="s">
        <v>773</v>
      </c>
      <c r="D1051" s="2">
        <v>31267</v>
      </c>
      <c r="G1051">
        <v>3951.7</v>
      </c>
      <c r="H1051">
        <v>9100</v>
      </c>
      <c r="T1051">
        <v>3937</v>
      </c>
      <c r="U1051">
        <v>178</v>
      </c>
      <c r="W1051" t="s">
        <v>780</v>
      </c>
      <c r="AH1051">
        <v>3937</v>
      </c>
    </row>
    <row r="1052" spans="1:34" x14ac:dyDescent="0.25">
      <c r="A1052" t="s">
        <v>659</v>
      </c>
      <c r="C1052" t="s">
        <v>773</v>
      </c>
      <c r="D1052" s="2">
        <v>32316</v>
      </c>
      <c r="G1052">
        <v>3986.7</v>
      </c>
      <c r="H1052">
        <v>9100</v>
      </c>
      <c r="T1052">
        <v>3972</v>
      </c>
      <c r="U1052">
        <v>160</v>
      </c>
      <c r="W1052" t="s">
        <v>780</v>
      </c>
      <c r="AH1052">
        <v>3972</v>
      </c>
    </row>
    <row r="1053" spans="1:34" x14ac:dyDescent="0.25">
      <c r="A1053" t="s">
        <v>659</v>
      </c>
      <c r="C1053" t="s">
        <v>773</v>
      </c>
      <c r="D1053" s="2">
        <v>33035</v>
      </c>
      <c r="G1053">
        <v>3925.7</v>
      </c>
      <c r="H1053">
        <v>9100</v>
      </c>
      <c r="T1053">
        <v>3911</v>
      </c>
      <c r="U1053">
        <v>174</v>
      </c>
      <c r="W1053" t="s">
        <v>780</v>
      </c>
      <c r="AH1053">
        <v>3911</v>
      </c>
    </row>
    <row r="1054" spans="1:34" x14ac:dyDescent="0.25">
      <c r="A1054" t="s">
        <v>659</v>
      </c>
      <c r="C1054" t="s">
        <v>773</v>
      </c>
      <c r="D1054" s="2">
        <v>33856</v>
      </c>
      <c r="G1054">
        <v>3978.7</v>
      </c>
      <c r="H1054">
        <v>9100</v>
      </c>
      <c r="T1054">
        <v>3964</v>
      </c>
      <c r="U1054">
        <v>180</v>
      </c>
      <c r="W1054" t="s">
        <v>780</v>
      </c>
      <c r="AH1054">
        <v>3964</v>
      </c>
    </row>
    <row r="1055" spans="1:34" x14ac:dyDescent="0.25">
      <c r="A1055" t="s">
        <v>660</v>
      </c>
      <c r="C1055" t="s">
        <v>666</v>
      </c>
      <c r="D1055" s="2">
        <v>30910</v>
      </c>
      <c r="G1055">
        <v>3409.7</v>
      </c>
      <c r="H1055">
        <v>10028</v>
      </c>
      <c r="T1055">
        <v>3376</v>
      </c>
      <c r="U1055">
        <v>210</v>
      </c>
      <c r="W1055" t="s">
        <v>780</v>
      </c>
      <c r="AH1055">
        <v>3395</v>
      </c>
    </row>
    <row r="1056" spans="1:34" x14ac:dyDescent="0.25">
      <c r="A1056" t="s">
        <v>660</v>
      </c>
      <c r="C1056" t="s">
        <v>666</v>
      </c>
      <c r="D1056" s="2">
        <v>31568</v>
      </c>
      <c r="G1056">
        <v>3096.7</v>
      </c>
      <c r="H1056">
        <v>10028</v>
      </c>
      <c r="T1056">
        <v>3063</v>
      </c>
      <c r="U1056">
        <v>210</v>
      </c>
      <c r="W1056" t="s">
        <v>780</v>
      </c>
      <c r="AH1056">
        <v>3082</v>
      </c>
    </row>
    <row r="1057" spans="1:34" x14ac:dyDescent="0.25">
      <c r="A1057" t="s">
        <v>660</v>
      </c>
      <c r="C1057" t="s">
        <v>666</v>
      </c>
      <c r="D1057" s="2">
        <v>31929</v>
      </c>
      <c r="G1057">
        <v>3046.7</v>
      </c>
      <c r="H1057">
        <v>10028</v>
      </c>
      <c r="T1057">
        <v>3013</v>
      </c>
      <c r="U1057">
        <v>200</v>
      </c>
      <c r="W1057" t="s">
        <v>780</v>
      </c>
      <c r="AH1057">
        <v>3032</v>
      </c>
    </row>
    <row r="1058" spans="1:34" x14ac:dyDescent="0.25">
      <c r="A1058" t="s">
        <v>660</v>
      </c>
      <c r="C1058" t="s">
        <v>666</v>
      </c>
      <c r="D1058" s="2">
        <v>32658</v>
      </c>
      <c r="G1058">
        <v>3114.7</v>
      </c>
      <c r="H1058">
        <v>10028</v>
      </c>
      <c r="T1058">
        <v>3081</v>
      </c>
      <c r="U1058">
        <v>210</v>
      </c>
      <c r="W1058" t="s">
        <v>780</v>
      </c>
      <c r="AH1058">
        <v>3100</v>
      </c>
    </row>
    <row r="1059" spans="1:34" x14ac:dyDescent="0.25">
      <c r="A1059" t="s">
        <v>660</v>
      </c>
      <c r="C1059" t="s">
        <v>666</v>
      </c>
      <c r="D1059" s="2">
        <v>33369</v>
      </c>
      <c r="G1059">
        <v>3120.7</v>
      </c>
      <c r="H1059">
        <v>10028</v>
      </c>
      <c r="T1059">
        <v>3087</v>
      </c>
      <c r="U1059">
        <v>208</v>
      </c>
      <c r="W1059" t="s">
        <v>780</v>
      </c>
      <c r="AH1059">
        <v>3106</v>
      </c>
    </row>
    <row r="1060" spans="1:34" x14ac:dyDescent="0.25">
      <c r="A1060" t="s">
        <v>660</v>
      </c>
      <c r="C1060" t="s">
        <v>667</v>
      </c>
      <c r="D1060" s="2">
        <v>26861</v>
      </c>
      <c r="G1060">
        <v>3955.7</v>
      </c>
      <c r="H1060">
        <v>9446</v>
      </c>
      <c r="T1060">
        <v>3943</v>
      </c>
      <c r="U1060">
        <v>210</v>
      </c>
      <c r="W1060" t="s">
        <v>780</v>
      </c>
      <c r="AH1060">
        <v>3941</v>
      </c>
    </row>
    <row r="1061" spans="1:34" x14ac:dyDescent="0.25">
      <c r="A1061" t="s">
        <v>660</v>
      </c>
      <c r="C1061" t="s">
        <v>667</v>
      </c>
      <c r="D1061" s="2">
        <v>29775</v>
      </c>
      <c r="G1061">
        <v>3757.7</v>
      </c>
      <c r="H1061">
        <v>9446</v>
      </c>
      <c r="T1061">
        <v>3745</v>
      </c>
      <c r="U1061">
        <v>200</v>
      </c>
      <c r="W1061" t="s">
        <v>780</v>
      </c>
      <c r="AH1061">
        <v>3743</v>
      </c>
    </row>
    <row r="1062" spans="1:34" x14ac:dyDescent="0.25">
      <c r="A1062" t="s">
        <v>660</v>
      </c>
      <c r="C1062" t="s">
        <v>667</v>
      </c>
      <c r="D1062" s="2">
        <v>33408</v>
      </c>
      <c r="G1062">
        <v>3862.7</v>
      </c>
      <c r="H1062">
        <v>9446</v>
      </c>
      <c r="T1062">
        <v>3846</v>
      </c>
      <c r="U1062">
        <v>208</v>
      </c>
      <c r="W1062" t="s">
        <v>780</v>
      </c>
      <c r="AH1062">
        <v>3848</v>
      </c>
    </row>
    <row r="1063" spans="1:34" x14ac:dyDescent="0.25">
      <c r="A1063" t="s">
        <v>660</v>
      </c>
      <c r="C1063" t="s">
        <v>668</v>
      </c>
      <c r="D1063" s="2">
        <v>26702</v>
      </c>
      <c r="G1063">
        <v>4252.7</v>
      </c>
      <c r="H1063">
        <v>10028</v>
      </c>
      <c r="T1063">
        <v>4224</v>
      </c>
      <c r="U1063">
        <v>208</v>
      </c>
      <c r="W1063" t="s">
        <v>780</v>
      </c>
      <c r="AH1063">
        <v>4238</v>
      </c>
    </row>
    <row r="1064" spans="1:34" x14ac:dyDescent="0.25">
      <c r="A1064" t="s">
        <v>660</v>
      </c>
      <c r="C1064" t="s">
        <v>668</v>
      </c>
      <c r="D1064" s="2">
        <v>27059</v>
      </c>
      <c r="G1064">
        <v>3998.7</v>
      </c>
      <c r="H1064">
        <v>10028</v>
      </c>
      <c r="T1064">
        <v>3970</v>
      </c>
      <c r="U1064">
        <v>208</v>
      </c>
      <c r="W1064" t="s">
        <v>780</v>
      </c>
      <c r="AH1064">
        <v>3984</v>
      </c>
    </row>
    <row r="1065" spans="1:34" x14ac:dyDescent="0.25">
      <c r="A1065" t="s">
        <v>660</v>
      </c>
      <c r="C1065" t="s">
        <v>668</v>
      </c>
      <c r="D1065" s="2">
        <v>27193</v>
      </c>
      <c r="G1065">
        <v>3884.7</v>
      </c>
      <c r="H1065">
        <v>10028</v>
      </c>
      <c r="T1065">
        <v>3841</v>
      </c>
      <c r="U1065">
        <v>218</v>
      </c>
      <c r="W1065" t="s">
        <v>780</v>
      </c>
      <c r="AH1065">
        <v>3870</v>
      </c>
    </row>
    <row r="1066" spans="1:34" x14ac:dyDescent="0.25">
      <c r="A1066" t="s">
        <v>660</v>
      </c>
      <c r="C1066" t="s">
        <v>668</v>
      </c>
      <c r="D1066" s="2">
        <v>27640</v>
      </c>
      <c r="G1066">
        <v>3797.7</v>
      </c>
      <c r="H1066">
        <v>10028</v>
      </c>
      <c r="T1066">
        <v>3754</v>
      </c>
      <c r="U1066">
        <v>218</v>
      </c>
      <c r="W1066" t="s">
        <v>780</v>
      </c>
      <c r="AH1066">
        <v>3783</v>
      </c>
    </row>
    <row r="1067" spans="1:34" x14ac:dyDescent="0.25">
      <c r="A1067" t="s">
        <v>660</v>
      </c>
      <c r="C1067" t="s">
        <v>668</v>
      </c>
      <c r="D1067" s="2">
        <v>27781</v>
      </c>
      <c r="G1067">
        <v>3775.7</v>
      </c>
      <c r="H1067">
        <v>10028</v>
      </c>
      <c r="T1067">
        <v>3732</v>
      </c>
      <c r="U1067">
        <v>276</v>
      </c>
      <c r="W1067" t="s">
        <v>780</v>
      </c>
      <c r="AH1067">
        <v>3761</v>
      </c>
    </row>
    <row r="1068" spans="1:34" x14ac:dyDescent="0.25">
      <c r="A1068" t="s">
        <v>660</v>
      </c>
      <c r="C1068" t="s">
        <v>669</v>
      </c>
      <c r="D1068" s="2">
        <v>32275</v>
      </c>
      <c r="G1068">
        <v>3406.7</v>
      </c>
      <c r="H1068">
        <v>7886</v>
      </c>
      <c r="T1068">
        <v>3377</v>
      </c>
      <c r="U1068">
        <v>190</v>
      </c>
      <c r="W1068" t="s">
        <v>780</v>
      </c>
      <c r="AH1068">
        <v>3392</v>
      </c>
    </row>
    <row r="1069" spans="1:34" x14ac:dyDescent="0.25">
      <c r="A1069" t="s">
        <v>660</v>
      </c>
      <c r="C1069" t="s">
        <v>669</v>
      </c>
      <c r="D1069" s="2">
        <v>33019</v>
      </c>
      <c r="G1069">
        <v>3365.7</v>
      </c>
      <c r="H1069">
        <v>7886</v>
      </c>
      <c r="T1069">
        <v>3336</v>
      </c>
      <c r="U1069">
        <v>180</v>
      </c>
      <c r="W1069" t="s">
        <v>780</v>
      </c>
      <c r="AH1069">
        <v>3351</v>
      </c>
    </row>
    <row r="1070" spans="1:34" x14ac:dyDescent="0.25">
      <c r="A1070" t="s">
        <v>660</v>
      </c>
      <c r="C1070" t="s">
        <v>669</v>
      </c>
      <c r="D1070" s="2">
        <v>33370</v>
      </c>
      <c r="G1070">
        <v>3355.7</v>
      </c>
      <c r="H1070">
        <v>7886</v>
      </c>
      <c r="T1070">
        <v>3326</v>
      </c>
      <c r="U1070">
        <v>186</v>
      </c>
      <c r="W1070" t="s">
        <v>780</v>
      </c>
      <c r="AH1070">
        <v>3341</v>
      </c>
    </row>
    <row r="1071" spans="1:34" x14ac:dyDescent="0.25">
      <c r="A1071" t="s">
        <v>660</v>
      </c>
      <c r="C1071" t="s">
        <v>670</v>
      </c>
      <c r="D1071" s="2">
        <v>26860</v>
      </c>
      <c r="G1071">
        <v>4248.7</v>
      </c>
      <c r="H1071">
        <v>10436</v>
      </c>
      <c r="T1071">
        <v>4235</v>
      </c>
      <c r="U1071">
        <v>220</v>
      </c>
      <c r="W1071" t="s">
        <v>780</v>
      </c>
      <c r="AH1071">
        <v>4234</v>
      </c>
    </row>
    <row r="1072" spans="1:34" x14ac:dyDescent="0.25">
      <c r="A1072" t="s">
        <v>660</v>
      </c>
      <c r="C1072" t="s">
        <v>670</v>
      </c>
      <c r="D1072" s="2">
        <v>27255</v>
      </c>
      <c r="G1072">
        <v>3917.7</v>
      </c>
      <c r="H1072">
        <v>10436</v>
      </c>
      <c r="T1072">
        <v>3910</v>
      </c>
      <c r="U1072">
        <v>220</v>
      </c>
      <c r="W1072" t="s">
        <v>780</v>
      </c>
      <c r="AH1072">
        <v>3903</v>
      </c>
    </row>
    <row r="1073" spans="1:34" x14ac:dyDescent="0.25">
      <c r="A1073" t="s">
        <v>660</v>
      </c>
      <c r="C1073" t="s">
        <v>661</v>
      </c>
      <c r="D1073" s="2">
        <v>32281</v>
      </c>
      <c r="G1073">
        <v>4361.7</v>
      </c>
      <c r="H1073">
        <v>10865</v>
      </c>
      <c r="T1073">
        <v>4346</v>
      </c>
      <c r="U1073">
        <v>235</v>
      </c>
      <c r="W1073" t="s">
        <v>780</v>
      </c>
      <c r="AH1073">
        <v>4347</v>
      </c>
    </row>
    <row r="1074" spans="1:34" x14ac:dyDescent="0.25">
      <c r="A1074" t="s">
        <v>660</v>
      </c>
      <c r="C1074" t="s">
        <v>663</v>
      </c>
      <c r="D1074" s="2">
        <v>26691</v>
      </c>
      <c r="G1074">
        <v>4258.7</v>
      </c>
      <c r="H1074">
        <v>10028</v>
      </c>
      <c r="T1074">
        <v>4238</v>
      </c>
      <c r="U1074">
        <v>215</v>
      </c>
      <c r="W1074" t="s">
        <v>780</v>
      </c>
      <c r="AH1074">
        <v>4244</v>
      </c>
    </row>
    <row r="1075" spans="1:34" x14ac:dyDescent="0.25">
      <c r="A1075" t="s">
        <v>660</v>
      </c>
      <c r="C1075" t="s">
        <v>663</v>
      </c>
      <c r="D1075" s="2">
        <v>26927</v>
      </c>
      <c r="G1075">
        <v>4110.7</v>
      </c>
      <c r="H1075">
        <v>10028</v>
      </c>
      <c r="T1075">
        <v>4090</v>
      </c>
      <c r="U1075">
        <v>218</v>
      </c>
      <c r="W1075" t="s">
        <v>780</v>
      </c>
      <c r="AH1075">
        <v>4096</v>
      </c>
    </row>
    <row r="1076" spans="1:34" x14ac:dyDescent="0.25">
      <c r="A1076" t="s">
        <v>660</v>
      </c>
      <c r="C1076" t="s">
        <v>663</v>
      </c>
      <c r="D1076" s="2">
        <v>27046</v>
      </c>
      <c r="G1076">
        <v>4018.7</v>
      </c>
      <c r="H1076">
        <v>10028</v>
      </c>
      <c r="T1076">
        <v>3998</v>
      </c>
      <c r="U1076">
        <v>216</v>
      </c>
      <c r="W1076" t="s">
        <v>780</v>
      </c>
      <c r="AH1076">
        <v>4004</v>
      </c>
    </row>
    <row r="1077" spans="1:34" x14ac:dyDescent="0.25">
      <c r="A1077" t="s">
        <v>660</v>
      </c>
      <c r="C1077" t="s">
        <v>663</v>
      </c>
      <c r="D1077" s="2">
        <v>27871</v>
      </c>
      <c r="G1077">
        <v>3779.7</v>
      </c>
      <c r="H1077">
        <v>10028</v>
      </c>
      <c r="T1077">
        <v>3759</v>
      </c>
      <c r="U1077">
        <v>230</v>
      </c>
      <c r="W1077" t="s">
        <v>780</v>
      </c>
      <c r="AH1077">
        <v>3765</v>
      </c>
    </row>
    <row r="1078" spans="1:34" x14ac:dyDescent="0.25">
      <c r="A1078" t="s">
        <v>660</v>
      </c>
      <c r="C1078" t="s">
        <v>663</v>
      </c>
      <c r="D1078" s="2">
        <v>28285</v>
      </c>
      <c r="G1078">
        <v>3673.7</v>
      </c>
      <c r="H1078">
        <v>10028</v>
      </c>
      <c r="T1078">
        <v>3653</v>
      </c>
      <c r="U1078">
        <v>228</v>
      </c>
      <c r="W1078" t="s">
        <v>780</v>
      </c>
      <c r="AH1078">
        <v>3659</v>
      </c>
    </row>
    <row r="1079" spans="1:34" x14ac:dyDescent="0.25">
      <c r="A1079" t="s">
        <v>660</v>
      </c>
      <c r="C1079" t="s">
        <v>663</v>
      </c>
      <c r="D1079" s="2">
        <v>28845</v>
      </c>
      <c r="G1079">
        <v>3650.7</v>
      </c>
      <c r="H1079">
        <v>10028</v>
      </c>
      <c r="T1079">
        <v>3627</v>
      </c>
      <c r="U1079">
        <v>228</v>
      </c>
      <c r="W1079" t="s">
        <v>780</v>
      </c>
      <c r="AH1079">
        <v>3636</v>
      </c>
    </row>
    <row r="1080" spans="1:34" x14ac:dyDescent="0.25">
      <c r="A1080" t="s">
        <v>660</v>
      </c>
      <c r="C1080" t="s">
        <v>663</v>
      </c>
      <c r="D1080" s="2">
        <v>29336</v>
      </c>
      <c r="G1080">
        <v>3528.7</v>
      </c>
      <c r="H1080">
        <v>10028</v>
      </c>
      <c r="T1080">
        <v>3508</v>
      </c>
      <c r="U1080">
        <v>260</v>
      </c>
      <c r="W1080" t="s">
        <v>780</v>
      </c>
      <c r="AH1080">
        <v>3514</v>
      </c>
    </row>
    <row r="1081" spans="1:34" x14ac:dyDescent="0.25">
      <c r="A1081" t="s">
        <v>660</v>
      </c>
      <c r="C1081" t="s">
        <v>687</v>
      </c>
      <c r="D1081" s="2">
        <v>33742</v>
      </c>
      <c r="G1081">
        <v>3575.7</v>
      </c>
      <c r="H1081">
        <v>10218</v>
      </c>
      <c r="T1081">
        <v>3540</v>
      </c>
      <c r="U1081">
        <v>212</v>
      </c>
      <c r="W1081" t="s">
        <v>780</v>
      </c>
      <c r="AH1081">
        <v>3561</v>
      </c>
    </row>
    <row r="1082" spans="1:34" x14ac:dyDescent="0.25">
      <c r="A1082" t="s">
        <v>660</v>
      </c>
      <c r="C1082" t="s">
        <v>662</v>
      </c>
      <c r="D1082" s="2">
        <v>26457</v>
      </c>
      <c r="G1082">
        <v>4561.7</v>
      </c>
      <c r="H1082">
        <v>10200</v>
      </c>
      <c r="T1082">
        <v>4543</v>
      </c>
      <c r="U1082">
        <v>142</v>
      </c>
      <c r="W1082" t="s">
        <v>780</v>
      </c>
      <c r="AH1082">
        <v>4547</v>
      </c>
    </row>
    <row r="1083" spans="1:34" x14ac:dyDescent="0.25">
      <c r="A1083" t="s">
        <v>660</v>
      </c>
      <c r="C1083" t="s">
        <v>662</v>
      </c>
      <c r="D1083" s="2">
        <v>26582</v>
      </c>
      <c r="G1083">
        <v>4491.7</v>
      </c>
      <c r="H1083">
        <v>10200</v>
      </c>
      <c r="T1083">
        <v>4473</v>
      </c>
      <c r="U1083">
        <v>218</v>
      </c>
      <c r="W1083" t="s">
        <v>780</v>
      </c>
      <c r="AH1083">
        <v>4477</v>
      </c>
    </row>
    <row r="1084" spans="1:34" x14ac:dyDescent="0.25">
      <c r="A1084" t="s">
        <v>660</v>
      </c>
      <c r="C1084" t="s">
        <v>662</v>
      </c>
      <c r="D1084" s="2">
        <v>26583</v>
      </c>
      <c r="G1084">
        <v>15.7</v>
      </c>
      <c r="H1084">
        <v>10200</v>
      </c>
      <c r="T1084">
        <v>1</v>
      </c>
      <c r="U1084">
        <v>218</v>
      </c>
      <c r="W1084" t="s">
        <v>780</v>
      </c>
      <c r="AH1084">
        <v>1</v>
      </c>
    </row>
    <row r="1085" spans="1:34" x14ac:dyDescent="0.25">
      <c r="A1085" t="s">
        <v>660</v>
      </c>
      <c r="C1085" t="s">
        <v>662</v>
      </c>
      <c r="D1085" s="2">
        <v>26703</v>
      </c>
      <c r="G1085">
        <v>4424.7</v>
      </c>
      <c r="H1085">
        <v>10200</v>
      </c>
      <c r="T1085">
        <v>4406</v>
      </c>
      <c r="U1085">
        <v>220</v>
      </c>
      <c r="W1085" t="s">
        <v>780</v>
      </c>
      <c r="AH1085">
        <v>4410</v>
      </c>
    </row>
    <row r="1086" spans="1:34" x14ac:dyDescent="0.25">
      <c r="A1086" t="s">
        <v>660</v>
      </c>
      <c r="C1086" t="s">
        <v>662</v>
      </c>
      <c r="D1086" s="2">
        <v>26928</v>
      </c>
      <c r="G1086">
        <v>4392.7</v>
      </c>
      <c r="H1086">
        <v>10200</v>
      </c>
      <c r="T1086">
        <v>4374</v>
      </c>
      <c r="U1086">
        <v>222</v>
      </c>
      <c r="W1086" t="s">
        <v>780</v>
      </c>
      <c r="AH1086">
        <v>4378</v>
      </c>
    </row>
    <row r="1087" spans="1:34" x14ac:dyDescent="0.25">
      <c r="A1087" t="s">
        <v>660</v>
      </c>
      <c r="C1087" t="s">
        <v>662</v>
      </c>
      <c r="D1087" s="2">
        <v>27635</v>
      </c>
      <c r="G1087">
        <v>4061.7</v>
      </c>
      <c r="H1087">
        <v>10200</v>
      </c>
      <c r="T1087">
        <v>4043</v>
      </c>
      <c r="U1087">
        <v>218</v>
      </c>
      <c r="W1087" t="s">
        <v>780</v>
      </c>
      <c r="AH1087">
        <v>4047</v>
      </c>
    </row>
    <row r="1088" spans="1:34" x14ac:dyDescent="0.25">
      <c r="A1088" t="s">
        <v>660</v>
      </c>
      <c r="C1088" t="s">
        <v>662</v>
      </c>
      <c r="D1088" s="2">
        <v>28055</v>
      </c>
      <c r="G1088">
        <v>3927.7</v>
      </c>
      <c r="H1088">
        <v>10200</v>
      </c>
      <c r="T1088">
        <v>3909</v>
      </c>
      <c r="U1088">
        <v>1</v>
      </c>
      <c r="W1088" t="s">
        <v>780</v>
      </c>
      <c r="AH1088">
        <v>3913</v>
      </c>
    </row>
    <row r="1089" spans="1:34" x14ac:dyDescent="0.25">
      <c r="A1089" t="s">
        <v>660</v>
      </c>
      <c r="C1089" t="s">
        <v>662</v>
      </c>
      <c r="D1089" s="2">
        <v>28372</v>
      </c>
      <c r="G1089">
        <v>3946.7</v>
      </c>
      <c r="H1089">
        <v>10200</v>
      </c>
      <c r="T1089">
        <v>3928</v>
      </c>
      <c r="U1089">
        <v>220</v>
      </c>
      <c r="W1089" t="s">
        <v>780</v>
      </c>
      <c r="AH1089">
        <v>3932</v>
      </c>
    </row>
    <row r="1090" spans="1:34" x14ac:dyDescent="0.25">
      <c r="A1090" t="s">
        <v>660</v>
      </c>
      <c r="C1090" t="s">
        <v>662</v>
      </c>
      <c r="D1090" s="2">
        <v>28857</v>
      </c>
      <c r="G1090">
        <v>3838.7</v>
      </c>
      <c r="H1090">
        <v>10200</v>
      </c>
      <c r="T1090">
        <v>3820</v>
      </c>
      <c r="U1090">
        <v>220</v>
      </c>
      <c r="W1090" t="s">
        <v>780</v>
      </c>
      <c r="AH1090">
        <v>3824</v>
      </c>
    </row>
    <row r="1091" spans="1:34" x14ac:dyDescent="0.25">
      <c r="A1091" t="s">
        <v>660</v>
      </c>
      <c r="C1091" t="s">
        <v>662</v>
      </c>
      <c r="D1091" s="2">
        <v>29532</v>
      </c>
      <c r="G1091">
        <v>3741.7</v>
      </c>
      <c r="H1091">
        <v>10200</v>
      </c>
      <c r="T1091">
        <v>3723</v>
      </c>
      <c r="U1091">
        <v>210</v>
      </c>
      <c r="W1091" t="s">
        <v>780</v>
      </c>
      <c r="AH1091">
        <v>3727</v>
      </c>
    </row>
    <row r="1092" spans="1:34" x14ac:dyDescent="0.25">
      <c r="A1092" t="s">
        <v>660</v>
      </c>
      <c r="C1092" t="s">
        <v>662</v>
      </c>
      <c r="D1092" s="2">
        <v>29774</v>
      </c>
      <c r="G1092">
        <v>3775.7</v>
      </c>
      <c r="H1092">
        <v>10200</v>
      </c>
      <c r="T1092">
        <v>3757</v>
      </c>
      <c r="U1092">
        <v>215</v>
      </c>
      <c r="W1092" t="s">
        <v>780</v>
      </c>
      <c r="AH1092">
        <v>3761</v>
      </c>
    </row>
    <row r="1093" spans="1:34" x14ac:dyDescent="0.25">
      <c r="A1093" t="s">
        <v>660</v>
      </c>
      <c r="C1093" t="s">
        <v>784</v>
      </c>
      <c r="D1093" s="2">
        <v>33078</v>
      </c>
      <c r="G1093">
        <v>3729.7</v>
      </c>
      <c r="H1093">
        <v>10200</v>
      </c>
      <c r="T1093">
        <v>3711</v>
      </c>
      <c r="U1093">
        <v>250</v>
      </c>
      <c r="W1093" t="s">
        <v>780</v>
      </c>
      <c r="AH1093">
        <v>3715</v>
      </c>
    </row>
    <row r="1094" spans="1:34" x14ac:dyDescent="0.25">
      <c r="A1094" t="s">
        <v>660</v>
      </c>
      <c r="C1094" t="s">
        <v>785</v>
      </c>
      <c r="D1094" s="2">
        <v>29123</v>
      </c>
      <c r="G1094">
        <v>3352.7</v>
      </c>
      <c r="H1094">
        <v>7886</v>
      </c>
      <c r="T1094">
        <v>3336</v>
      </c>
      <c r="U1094">
        <v>186</v>
      </c>
      <c r="W1094" t="s">
        <v>780</v>
      </c>
      <c r="AH1094">
        <v>3338</v>
      </c>
    </row>
    <row r="1095" spans="1:34" x14ac:dyDescent="0.25">
      <c r="A1095" t="s">
        <v>660</v>
      </c>
      <c r="C1095" t="s">
        <v>785</v>
      </c>
      <c r="D1095" s="2">
        <v>30239</v>
      </c>
      <c r="G1095">
        <v>3343.7</v>
      </c>
      <c r="H1095">
        <v>7886</v>
      </c>
      <c r="T1095">
        <v>3327</v>
      </c>
      <c r="U1095">
        <v>178</v>
      </c>
      <c r="W1095" t="s">
        <v>780</v>
      </c>
      <c r="AH1095">
        <v>3329</v>
      </c>
    </row>
    <row r="1096" spans="1:34" x14ac:dyDescent="0.25">
      <c r="A1096" t="s">
        <v>660</v>
      </c>
      <c r="C1096" t="s">
        <v>665</v>
      </c>
      <c r="D1096" s="2">
        <v>30762</v>
      </c>
      <c r="G1096">
        <v>3410.7</v>
      </c>
      <c r="H1096">
        <v>7886</v>
      </c>
      <c r="T1096">
        <v>3393</v>
      </c>
      <c r="U1096">
        <v>176</v>
      </c>
      <c r="W1096" t="s">
        <v>780</v>
      </c>
      <c r="AH1096">
        <v>3396</v>
      </c>
    </row>
    <row r="1097" spans="1:34" x14ac:dyDescent="0.25">
      <c r="A1097" t="s">
        <v>660</v>
      </c>
      <c r="C1097" t="s">
        <v>665</v>
      </c>
      <c r="D1097" s="2">
        <v>31227</v>
      </c>
      <c r="G1097">
        <v>3378.7</v>
      </c>
      <c r="H1097">
        <v>7886</v>
      </c>
      <c r="T1097">
        <v>3361</v>
      </c>
      <c r="U1097">
        <v>176</v>
      </c>
      <c r="W1097" t="s">
        <v>780</v>
      </c>
      <c r="AH1097">
        <v>3364</v>
      </c>
    </row>
    <row r="1098" spans="1:34" x14ac:dyDescent="0.25">
      <c r="A1098" t="s">
        <v>660</v>
      </c>
      <c r="C1098" t="s">
        <v>665</v>
      </c>
      <c r="D1098" s="2">
        <v>31919</v>
      </c>
      <c r="G1098">
        <v>3368.7</v>
      </c>
      <c r="H1098">
        <v>7886</v>
      </c>
      <c r="T1098">
        <v>3351</v>
      </c>
      <c r="U1098">
        <v>176</v>
      </c>
      <c r="W1098" t="s">
        <v>780</v>
      </c>
      <c r="AH1098">
        <v>3354</v>
      </c>
    </row>
    <row r="1099" spans="1:34" x14ac:dyDescent="0.25">
      <c r="A1099" t="s">
        <v>660</v>
      </c>
      <c r="C1099" t="s">
        <v>665</v>
      </c>
      <c r="D1099" s="2">
        <v>32283</v>
      </c>
      <c r="G1099">
        <v>3379.7</v>
      </c>
      <c r="H1099">
        <v>7886</v>
      </c>
      <c r="T1099">
        <v>3362</v>
      </c>
      <c r="U1099">
        <v>175</v>
      </c>
      <c r="W1099" t="s">
        <v>780</v>
      </c>
      <c r="AH1099">
        <v>3365</v>
      </c>
    </row>
    <row r="1100" spans="1:34" x14ac:dyDescent="0.25">
      <c r="A1100" t="s">
        <v>660</v>
      </c>
      <c r="C1100" t="s">
        <v>665</v>
      </c>
      <c r="D1100" s="2">
        <v>32660</v>
      </c>
      <c r="G1100">
        <v>3376.7</v>
      </c>
      <c r="H1100">
        <v>7886</v>
      </c>
      <c r="T1100">
        <v>3359</v>
      </c>
      <c r="U1100">
        <v>178</v>
      </c>
      <c r="W1100" t="s">
        <v>780</v>
      </c>
      <c r="AH1100">
        <v>3362</v>
      </c>
    </row>
    <row r="1101" spans="1:34" x14ac:dyDescent="0.25">
      <c r="A1101" t="s">
        <v>660</v>
      </c>
      <c r="C1101" t="s">
        <v>665</v>
      </c>
      <c r="D1101" s="2">
        <v>33020</v>
      </c>
      <c r="G1101">
        <v>3382.7</v>
      </c>
      <c r="H1101">
        <v>7886</v>
      </c>
      <c r="T1101">
        <v>3365</v>
      </c>
      <c r="U1101">
        <v>178</v>
      </c>
      <c r="W1101" t="s">
        <v>780</v>
      </c>
      <c r="AH1101">
        <v>3368</v>
      </c>
    </row>
    <row r="1102" spans="1:34" x14ac:dyDescent="0.25">
      <c r="A1102" t="s">
        <v>660</v>
      </c>
      <c r="C1102" t="s">
        <v>665</v>
      </c>
      <c r="D1102" s="2">
        <v>33368</v>
      </c>
      <c r="G1102">
        <v>3387.7</v>
      </c>
      <c r="H1102">
        <v>7886</v>
      </c>
      <c r="T1102">
        <v>3370</v>
      </c>
      <c r="U1102">
        <v>162</v>
      </c>
      <c r="W1102" t="s">
        <v>780</v>
      </c>
      <c r="AH1102">
        <v>3373</v>
      </c>
    </row>
    <row r="1103" spans="1:34" x14ac:dyDescent="0.25">
      <c r="A1103" t="s">
        <v>660</v>
      </c>
      <c r="C1103" t="s">
        <v>665</v>
      </c>
      <c r="D1103" s="2">
        <v>33743</v>
      </c>
      <c r="G1103">
        <v>3358.7</v>
      </c>
      <c r="H1103">
        <v>7886</v>
      </c>
      <c r="T1103">
        <v>3341</v>
      </c>
      <c r="U1103">
        <v>176</v>
      </c>
      <c r="W1103" t="s">
        <v>780</v>
      </c>
      <c r="AH1103">
        <v>3344</v>
      </c>
    </row>
    <row r="1104" spans="1:34" x14ac:dyDescent="0.25">
      <c r="A1104" t="s">
        <v>660</v>
      </c>
      <c r="C1104" t="s">
        <v>783</v>
      </c>
      <c r="D1104" s="2">
        <v>32854</v>
      </c>
      <c r="G1104">
        <v>3655.7</v>
      </c>
      <c r="H1104">
        <v>10367</v>
      </c>
      <c r="T1104">
        <v>3624</v>
      </c>
      <c r="U1104">
        <v>220</v>
      </c>
      <c r="W1104" t="s">
        <v>780</v>
      </c>
      <c r="AH1104">
        <v>3641</v>
      </c>
    </row>
    <row r="1105" spans="1:34" x14ac:dyDescent="0.25">
      <c r="A1105" t="s">
        <v>660</v>
      </c>
      <c r="C1105" t="s">
        <v>682</v>
      </c>
      <c r="D1105" s="2">
        <v>27088</v>
      </c>
      <c r="G1105">
        <v>4412.7</v>
      </c>
      <c r="H1105">
        <v>10802</v>
      </c>
      <c r="T1105">
        <v>4402</v>
      </c>
      <c r="U1105">
        <v>226</v>
      </c>
      <c r="W1105" t="s">
        <v>780</v>
      </c>
      <c r="AH1105">
        <v>4398</v>
      </c>
    </row>
    <row r="1106" spans="1:34" x14ac:dyDescent="0.25">
      <c r="A1106" t="s">
        <v>660</v>
      </c>
      <c r="C1106" t="s">
        <v>682</v>
      </c>
      <c r="D1106" s="2">
        <v>28789</v>
      </c>
      <c r="G1106">
        <v>5065.7</v>
      </c>
      <c r="H1106">
        <v>10802</v>
      </c>
      <c r="T1106">
        <v>5055</v>
      </c>
      <c r="U1106">
        <v>224</v>
      </c>
      <c r="W1106" t="s">
        <v>780</v>
      </c>
      <c r="AH1106">
        <v>5051</v>
      </c>
    </row>
    <row r="1107" spans="1:34" x14ac:dyDescent="0.25">
      <c r="A1107" t="s">
        <v>660</v>
      </c>
      <c r="C1107" t="s">
        <v>685</v>
      </c>
      <c r="D1107" s="2">
        <v>27226</v>
      </c>
      <c r="G1107">
        <v>4599.7</v>
      </c>
      <c r="H1107">
        <v>11007</v>
      </c>
      <c r="T1107">
        <v>4580</v>
      </c>
      <c r="U1107">
        <v>238</v>
      </c>
      <c r="W1107" t="s">
        <v>780</v>
      </c>
      <c r="AH1107">
        <v>4585</v>
      </c>
    </row>
    <row r="1108" spans="1:34" x14ac:dyDescent="0.25">
      <c r="A1108" t="s">
        <v>660</v>
      </c>
      <c r="C1108" t="s">
        <v>685</v>
      </c>
      <c r="D1108" s="2">
        <v>31910</v>
      </c>
      <c r="G1108">
        <v>4499.7</v>
      </c>
      <c r="H1108">
        <v>11007</v>
      </c>
      <c r="T1108">
        <v>4480</v>
      </c>
      <c r="U1108">
        <v>236</v>
      </c>
      <c r="W1108" t="s">
        <v>780</v>
      </c>
      <c r="AH1108">
        <v>4485</v>
      </c>
    </row>
    <row r="1109" spans="1:34" x14ac:dyDescent="0.25">
      <c r="A1109" t="s">
        <v>660</v>
      </c>
      <c r="C1109" t="s">
        <v>688</v>
      </c>
      <c r="D1109" s="2">
        <v>33029</v>
      </c>
      <c r="G1109">
        <v>4029.7</v>
      </c>
      <c r="H1109">
        <v>11712</v>
      </c>
      <c r="T1109">
        <v>4012</v>
      </c>
      <c r="U1109">
        <v>242</v>
      </c>
      <c r="W1109" t="s">
        <v>780</v>
      </c>
      <c r="AH1109">
        <v>4015</v>
      </c>
    </row>
    <row r="1110" spans="1:34" x14ac:dyDescent="0.25">
      <c r="A1110" t="s">
        <v>660</v>
      </c>
      <c r="C1110" t="s">
        <v>686</v>
      </c>
      <c r="D1110" s="2">
        <v>27445</v>
      </c>
      <c r="G1110">
        <v>4534.7</v>
      </c>
      <c r="H1110">
        <v>10028</v>
      </c>
      <c r="T1110">
        <v>4513</v>
      </c>
      <c r="U1110">
        <v>240</v>
      </c>
      <c r="W1110" t="s">
        <v>780</v>
      </c>
      <c r="AH1110">
        <v>4520</v>
      </c>
    </row>
    <row r="1111" spans="1:34" x14ac:dyDescent="0.25">
      <c r="A1111" t="s">
        <v>660</v>
      </c>
      <c r="C1111" t="s">
        <v>686</v>
      </c>
      <c r="D1111" s="2">
        <v>27641</v>
      </c>
      <c r="G1111">
        <v>4410.7</v>
      </c>
      <c r="H1111">
        <v>10028</v>
      </c>
      <c r="T1111">
        <v>4389</v>
      </c>
      <c r="U1111">
        <v>238</v>
      </c>
      <c r="W1111" t="s">
        <v>780</v>
      </c>
      <c r="AH1111">
        <v>4396</v>
      </c>
    </row>
    <row r="1112" spans="1:34" x14ac:dyDescent="0.25">
      <c r="A1112" t="s">
        <v>660</v>
      </c>
      <c r="C1112" t="s">
        <v>686</v>
      </c>
      <c r="D1112" s="2">
        <v>27873</v>
      </c>
      <c r="G1112">
        <v>4258.7</v>
      </c>
      <c r="H1112">
        <v>10028</v>
      </c>
      <c r="T1112">
        <v>4237</v>
      </c>
      <c r="U1112">
        <v>232</v>
      </c>
      <c r="W1112" t="s">
        <v>780</v>
      </c>
      <c r="AH1112">
        <v>4244</v>
      </c>
    </row>
    <row r="1113" spans="1:34" x14ac:dyDescent="0.25">
      <c r="A1113" t="s">
        <v>660</v>
      </c>
      <c r="C1113" t="s">
        <v>686</v>
      </c>
      <c r="D1113" s="2">
        <v>28285</v>
      </c>
      <c r="G1113">
        <v>3651.7</v>
      </c>
      <c r="H1113">
        <v>10028</v>
      </c>
      <c r="T1113">
        <v>3630</v>
      </c>
      <c r="U1113">
        <v>218</v>
      </c>
      <c r="W1113" t="s">
        <v>780</v>
      </c>
      <c r="AH1113">
        <v>3637</v>
      </c>
    </row>
    <row r="1114" spans="1:34" x14ac:dyDescent="0.25">
      <c r="A1114" t="s">
        <v>660</v>
      </c>
      <c r="C1114" t="s">
        <v>686</v>
      </c>
      <c r="D1114" s="2">
        <v>28647</v>
      </c>
      <c r="G1114">
        <v>3663.7</v>
      </c>
      <c r="H1114">
        <v>10028</v>
      </c>
      <c r="T1114">
        <v>3642</v>
      </c>
      <c r="U1114">
        <v>214</v>
      </c>
      <c r="W1114" t="s">
        <v>780</v>
      </c>
      <c r="AH1114">
        <v>3649</v>
      </c>
    </row>
    <row r="1115" spans="1:34" x14ac:dyDescent="0.25">
      <c r="A1115" t="s">
        <v>660</v>
      </c>
      <c r="C1115" t="s">
        <v>686</v>
      </c>
      <c r="D1115" s="2">
        <v>29545</v>
      </c>
      <c r="G1115">
        <v>3471.7</v>
      </c>
      <c r="H1115">
        <v>10028</v>
      </c>
      <c r="T1115">
        <v>3450</v>
      </c>
      <c r="U1115">
        <v>218</v>
      </c>
      <c r="W1115" t="s">
        <v>780</v>
      </c>
      <c r="AH1115">
        <v>3457</v>
      </c>
    </row>
    <row r="1116" spans="1:34" x14ac:dyDescent="0.25">
      <c r="A1116" t="s">
        <v>660</v>
      </c>
      <c r="C1116" t="s">
        <v>686</v>
      </c>
      <c r="D1116" s="2">
        <v>29776</v>
      </c>
      <c r="G1116">
        <v>3471.7</v>
      </c>
      <c r="H1116">
        <v>10028</v>
      </c>
      <c r="T1116">
        <v>3450</v>
      </c>
      <c r="U1116">
        <v>216</v>
      </c>
      <c r="W1116" t="s">
        <v>780</v>
      </c>
      <c r="AH1116">
        <v>3457</v>
      </c>
    </row>
    <row r="1117" spans="1:34" x14ac:dyDescent="0.25">
      <c r="A1117" t="s">
        <v>660</v>
      </c>
      <c r="C1117" t="s">
        <v>686</v>
      </c>
      <c r="D1117" s="2">
        <v>31219</v>
      </c>
      <c r="G1117">
        <v>3344.7</v>
      </c>
      <c r="H1117">
        <v>10028</v>
      </c>
      <c r="T1117">
        <v>3323</v>
      </c>
      <c r="U1117">
        <v>218</v>
      </c>
      <c r="W1117" t="s">
        <v>780</v>
      </c>
      <c r="AH1117">
        <v>3330</v>
      </c>
    </row>
    <row r="1118" spans="1:34" x14ac:dyDescent="0.25">
      <c r="A1118" t="s">
        <v>660</v>
      </c>
      <c r="C1118" t="s">
        <v>686</v>
      </c>
      <c r="D1118" s="2">
        <v>31917</v>
      </c>
      <c r="G1118">
        <v>3270.7</v>
      </c>
      <c r="H1118">
        <v>10028</v>
      </c>
      <c r="T1118">
        <v>3249</v>
      </c>
      <c r="U1118">
        <v>224</v>
      </c>
      <c r="W1118" t="s">
        <v>780</v>
      </c>
      <c r="AH1118">
        <v>3256</v>
      </c>
    </row>
    <row r="1119" spans="1:34" x14ac:dyDescent="0.25">
      <c r="A1119" t="s">
        <v>660</v>
      </c>
      <c r="C1119" t="s">
        <v>686</v>
      </c>
      <c r="D1119" s="2">
        <v>32650</v>
      </c>
      <c r="G1119">
        <v>3243.7</v>
      </c>
      <c r="H1119">
        <v>10028</v>
      </c>
      <c r="T1119">
        <v>3222</v>
      </c>
      <c r="U1119">
        <v>200</v>
      </c>
      <c r="W1119" t="s">
        <v>780</v>
      </c>
      <c r="AH1119">
        <v>3229</v>
      </c>
    </row>
    <row r="1120" spans="1:34" x14ac:dyDescent="0.25">
      <c r="A1120" t="s">
        <v>660</v>
      </c>
      <c r="C1120" t="s">
        <v>681</v>
      </c>
      <c r="D1120" s="2">
        <v>31918</v>
      </c>
      <c r="G1120">
        <v>3381.7</v>
      </c>
      <c r="H1120">
        <v>7886</v>
      </c>
      <c r="T1120">
        <v>3364</v>
      </c>
      <c r="U1120">
        <v>180</v>
      </c>
      <c r="W1120" t="s">
        <v>780</v>
      </c>
      <c r="AH1120">
        <v>3367</v>
      </c>
    </row>
    <row r="1121" spans="1:34" x14ac:dyDescent="0.25">
      <c r="A1121" t="s">
        <v>660</v>
      </c>
      <c r="C1121" t="s">
        <v>679</v>
      </c>
      <c r="D1121" s="2">
        <v>31920</v>
      </c>
      <c r="G1121">
        <v>3484.7</v>
      </c>
      <c r="H1121">
        <v>10475</v>
      </c>
      <c r="T1121">
        <v>3481</v>
      </c>
      <c r="U1121">
        <v>216</v>
      </c>
      <c r="W1121" t="s">
        <v>780</v>
      </c>
      <c r="AH1121">
        <v>3470</v>
      </c>
    </row>
    <row r="1122" spans="1:34" x14ac:dyDescent="0.25">
      <c r="A1122" t="s">
        <v>659</v>
      </c>
      <c r="C1122" t="s">
        <v>769</v>
      </c>
      <c r="D1122" s="2">
        <v>31928</v>
      </c>
      <c r="G1122">
        <v>3725.7</v>
      </c>
      <c r="H1122">
        <v>9500</v>
      </c>
      <c r="T1122">
        <v>3716</v>
      </c>
      <c r="U1122">
        <v>174</v>
      </c>
      <c r="W1122" t="s">
        <v>780</v>
      </c>
      <c r="AH1122">
        <v>3711</v>
      </c>
    </row>
    <row r="1123" spans="1:34" x14ac:dyDescent="0.25">
      <c r="A1123" t="s">
        <v>645</v>
      </c>
      <c r="C1123" t="s">
        <v>651</v>
      </c>
      <c r="D1123" s="2">
        <v>32057</v>
      </c>
      <c r="G1123">
        <v>2845.7</v>
      </c>
      <c r="H1123">
        <v>8165</v>
      </c>
      <c r="T1123">
        <v>2884</v>
      </c>
      <c r="U1123">
        <v>155</v>
      </c>
      <c r="W1123" t="s">
        <v>780</v>
      </c>
      <c r="AH1123">
        <v>2831</v>
      </c>
    </row>
    <row r="1124" spans="1:34" x14ac:dyDescent="0.25">
      <c r="A1124" t="s">
        <v>645</v>
      </c>
      <c r="C1124" t="s">
        <v>654</v>
      </c>
      <c r="D1124" s="2">
        <v>32057</v>
      </c>
      <c r="G1124">
        <v>2843.7</v>
      </c>
      <c r="H1124">
        <v>8165</v>
      </c>
      <c r="T1124">
        <v>2869</v>
      </c>
      <c r="U1124">
        <v>155</v>
      </c>
      <c r="W1124" t="s">
        <v>780</v>
      </c>
      <c r="AH1124">
        <v>2829</v>
      </c>
    </row>
    <row r="1125" spans="1:34" x14ac:dyDescent="0.25">
      <c r="A1125" t="s">
        <v>645</v>
      </c>
      <c r="C1125" t="s">
        <v>649</v>
      </c>
      <c r="D1125" s="2">
        <v>32074</v>
      </c>
      <c r="G1125">
        <v>3466.7</v>
      </c>
      <c r="H1125">
        <v>8066</v>
      </c>
      <c r="T1125">
        <v>3449</v>
      </c>
      <c r="U1125">
        <v>152</v>
      </c>
      <c r="W1125" t="s">
        <v>780</v>
      </c>
      <c r="AH1125">
        <v>3452</v>
      </c>
    </row>
    <row r="1126" spans="1:34" x14ac:dyDescent="0.25">
      <c r="A1126" t="s">
        <v>645</v>
      </c>
      <c r="C1126" t="s">
        <v>658</v>
      </c>
      <c r="D1126" s="2">
        <v>32074</v>
      </c>
      <c r="G1126">
        <v>3110.7</v>
      </c>
      <c r="H1126">
        <v>7200</v>
      </c>
      <c r="T1126">
        <v>3106</v>
      </c>
      <c r="U1126">
        <v>142</v>
      </c>
      <c r="W1126" t="s">
        <v>780</v>
      </c>
      <c r="AH1126">
        <v>3096</v>
      </c>
    </row>
    <row r="1127" spans="1:34" x14ac:dyDescent="0.25">
      <c r="A1127" t="s">
        <v>645</v>
      </c>
      <c r="C1127" t="s">
        <v>646</v>
      </c>
      <c r="D1127" s="2">
        <v>32075</v>
      </c>
      <c r="G1127">
        <v>3676.7</v>
      </c>
      <c r="H1127">
        <v>8462</v>
      </c>
      <c r="T1127">
        <v>3667</v>
      </c>
      <c r="U1127">
        <v>160</v>
      </c>
      <c r="W1127" t="s">
        <v>780</v>
      </c>
      <c r="AH1127">
        <v>3662</v>
      </c>
    </row>
    <row r="1128" spans="1:34" x14ac:dyDescent="0.25">
      <c r="A1128" t="s">
        <v>645</v>
      </c>
      <c r="C1128" t="s">
        <v>657</v>
      </c>
      <c r="D1128" s="2">
        <v>32076</v>
      </c>
      <c r="G1128">
        <v>3215.7</v>
      </c>
      <c r="H1128">
        <v>7370</v>
      </c>
      <c r="T1128">
        <v>3204</v>
      </c>
      <c r="U1128">
        <v>144</v>
      </c>
      <c r="W1128" t="s">
        <v>780</v>
      </c>
      <c r="AH1128">
        <v>3201</v>
      </c>
    </row>
    <row r="1129" spans="1:34" x14ac:dyDescent="0.25">
      <c r="A1129" t="s">
        <v>660</v>
      </c>
      <c r="C1129" t="s">
        <v>683</v>
      </c>
      <c r="D1129" s="2">
        <v>32277</v>
      </c>
      <c r="G1129">
        <v>3514.7</v>
      </c>
      <c r="H1129">
        <v>10475</v>
      </c>
      <c r="T1129">
        <v>3471</v>
      </c>
      <c r="U1129">
        <v>228</v>
      </c>
      <c r="W1129" t="s">
        <v>780</v>
      </c>
      <c r="AH1129">
        <v>3500</v>
      </c>
    </row>
    <row r="1130" spans="1:34" x14ac:dyDescent="0.25">
      <c r="A1130" t="s">
        <v>660</v>
      </c>
      <c r="C1130" t="s">
        <v>680</v>
      </c>
      <c r="D1130" s="2">
        <v>32278</v>
      </c>
      <c r="G1130">
        <v>3848.7</v>
      </c>
      <c r="H1130">
        <v>9465</v>
      </c>
      <c r="T1130">
        <v>3835</v>
      </c>
      <c r="U1130">
        <v>196</v>
      </c>
      <c r="W1130" t="s">
        <v>780</v>
      </c>
      <c r="AH1130">
        <v>3834</v>
      </c>
    </row>
    <row r="1131" spans="1:34" x14ac:dyDescent="0.25">
      <c r="A1131" t="s">
        <v>660</v>
      </c>
      <c r="C1131" t="s">
        <v>673</v>
      </c>
      <c r="D1131" s="2">
        <v>32282</v>
      </c>
      <c r="G1131">
        <v>15.7</v>
      </c>
      <c r="H1131">
        <v>10802</v>
      </c>
      <c r="T1131">
        <v>1</v>
      </c>
      <c r="U1131">
        <v>275</v>
      </c>
      <c r="W1131" t="s">
        <v>780</v>
      </c>
      <c r="AH1131">
        <v>1</v>
      </c>
    </row>
    <row r="1132" spans="1:34" x14ac:dyDescent="0.25">
      <c r="A1132" t="s">
        <v>660</v>
      </c>
      <c r="C1132" t="s">
        <v>673</v>
      </c>
      <c r="D1132" s="2">
        <v>32283</v>
      </c>
      <c r="G1132">
        <v>3501.7</v>
      </c>
      <c r="H1132">
        <v>10802</v>
      </c>
      <c r="T1132">
        <v>3483</v>
      </c>
      <c r="U1132">
        <v>275</v>
      </c>
      <c r="W1132" t="s">
        <v>780</v>
      </c>
      <c r="AH1132">
        <v>3487</v>
      </c>
    </row>
    <row r="1133" spans="1:34" x14ac:dyDescent="0.25">
      <c r="A1133" t="s">
        <v>660</v>
      </c>
      <c r="C1133" t="s">
        <v>681</v>
      </c>
      <c r="D1133" s="2">
        <v>32285</v>
      </c>
      <c r="G1133">
        <v>3396.7</v>
      </c>
      <c r="H1133">
        <v>7886</v>
      </c>
      <c r="T1133">
        <v>3379</v>
      </c>
      <c r="U1133">
        <v>150</v>
      </c>
      <c r="W1133" t="s">
        <v>780</v>
      </c>
      <c r="AH1133">
        <v>3382</v>
      </c>
    </row>
    <row r="1134" spans="1:34" x14ac:dyDescent="0.25">
      <c r="A1134" t="s">
        <v>659</v>
      </c>
      <c r="C1134" t="s">
        <v>769</v>
      </c>
      <c r="D1134" s="2">
        <v>32317</v>
      </c>
      <c r="G1134">
        <v>3689.7</v>
      </c>
      <c r="H1134">
        <v>9500</v>
      </c>
      <c r="T1134">
        <v>3680</v>
      </c>
      <c r="U1134">
        <v>160</v>
      </c>
      <c r="W1134" t="s">
        <v>780</v>
      </c>
      <c r="AH1134">
        <v>3675</v>
      </c>
    </row>
    <row r="1135" spans="1:34" x14ac:dyDescent="0.25">
      <c r="A1135" t="s">
        <v>645</v>
      </c>
      <c r="C1135" t="s">
        <v>657</v>
      </c>
      <c r="D1135" s="2">
        <v>32436</v>
      </c>
      <c r="G1135">
        <v>3209.7</v>
      </c>
      <c r="H1135">
        <v>7370</v>
      </c>
      <c r="T1135">
        <v>3198</v>
      </c>
      <c r="U1135">
        <v>146</v>
      </c>
      <c r="W1135" t="s">
        <v>780</v>
      </c>
      <c r="AH1135">
        <v>3195</v>
      </c>
    </row>
    <row r="1136" spans="1:34" x14ac:dyDescent="0.25">
      <c r="A1136" t="s">
        <v>645</v>
      </c>
      <c r="C1136" t="s">
        <v>652</v>
      </c>
      <c r="D1136" s="2">
        <v>32508</v>
      </c>
      <c r="G1136">
        <v>3477.7</v>
      </c>
      <c r="H1136">
        <v>8066</v>
      </c>
      <c r="T1136">
        <v>3461</v>
      </c>
      <c r="U1136">
        <v>156</v>
      </c>
      <c r="W1136" t="s">
        <v>780</v>
      </c>
      <c r="AH1136">
        <v>3463</v>
      </c>
    </row>
    <row r="1137" spans="1:34" x14ac:dyDescent="0.25">
      <c r="A1137" t="s">
        <v>645</v>
      </c>
      <c r="C1137" t="s">
        <v>653</v>
      </c>
      <c r="D1137" s="2">
        <v>32509</v>
      </c>
      <c r="G1137">
        <v>3039.7</v>
      </c>
      <c r="H1137">
        <v>8165</v>
      </c>
      <c r="T1137">
        <v>3059</v>
      </c>
      <c r="U1137">
        <v>158</v>
      </c>
      <c r="W1137" t="s">
        <v>780</v>
      </c>
      <c r="AH1137">
        <v>3025</v>
      </c>
    </row>
    <row r="1138" spans="1:34" x14ac:dyDescent="0.25">
      <c r="A1138" t="s">
        <v>645</v>
      </c>
      <c r="C1138" t="s">
        <v>658</v>
      </c>
      <c r="D1138" s="2">
        <v>32510</v>
      </c>
      <c r="G1138">
        <v>3144.7</v>
      </c>
      <c r="H1138">
        <v>7200</v>
      </c>
      <c r="T1138">
        <v>3140</v>
      </c>
      <c r="U1138">
        <v>142</v>
      </c>
      <c r="W1138" t="s">
        <v>780</v>
      </c>
      <c r="AH1138">
        <v>3130</v>
      </c>
    </row>
    <row r="1139" spans="1:34" x14ac:dyDescent="0.25">
      <c r="A1139" t="s">
        <v>660</v>
      </c>
      <c r="C1139" t="s">
        <v>673</v>
      </c>
      <c r="D1139" s="2">
        <v>32651</v>
      </c>
      <c r="G1139">
        <v>3546.7</v>
      </c>
      <c r="H1139">
        <v>10802</v>
      </c>
      <c r="T1139">
        <v>3528</v>
      </c>
      <c r="U1139">
        <v>174</v>
      </c>
      <c r="W1139" t="s">
        <v>780</v>
      </c>
      <c r="AH1139">
        <v>3532</v>
      </c>
    </row>
    <row r="1140" spans="1:34" x14ac:dyDescent="0.25">
      <c r="A1140" t="s">
        <v>660</v>
      </c>
      <c r="C1140" t="s">
        <v>681</v>
      </c>
      <c r="D1140" s="2">
        <v>32657</v>
      </c>
      <c r="G1140">
        <v>3397.7</v>
      </c>
      <c r="H1140">
        <v>7886</v>
      </c>
      <c r="T1140">
        <v>3380</v>
      </c>
      <c r="U1140">
        <v>180</v>
      </c>
      <c r="W1140" t="s">
        <v>780</v>
      </c>
      <c r="AH1140">
        <v>3383</v>
      </c>
    </row>
    <row r="1141" spans="1:34" x14ac:dyDescent="0.25">
      <c r="A1141" t="s">
        <v>659</v>
      </c>
      <c r="C1141" t="s">
        <v>769</v>
      </c>
      <c r="D1141" s="2">
        <v>32718</v>
      </c>
      <c r="G1141">
        <v>3576.7</v>
      </c>
      <c r="H1141">
        <v>9500</v>
      </c>
      <c r="T1141">
        <v>3567</v>
      </c>
      <c r="U1141">
        <v>174</v>
      </c>
      <c r="W1141" t="s">
        <v>780</v>
      </c>
      <c r="AH1141">
        <v>3562</v>
      </c>
    </row>
    <row r="1142" spans="1:34" x14ac:dyDescent="0.25">
      <c r="A1142" t="s">
        <v>645</v>
      </c>
      <c r="C1142" t="s">
        <v>649</v>
      </c>
      <c r="D1142" s="2">
        <v>32791</v>
      </c>
      <c r="G1142">
        <v>3479.7</v>
      </c>
      <c r="H1142">
        <v>8066</v>
      </c>
      <c r="T1142">
        <v>3462</v>
      </c>
      <c r="U1142">
        <v>152</v>
      </c>
      <c r="W1142" t="s">
        <v>780</v>
      </c>
      <c r="AH1142">
        <v>3465</v>
      </c>
    </row>
    <row r="1143" spans="1:34" x14ac:dyDescent="0.25">
      <c r="A1143" t="s">
        <v>645</v>
      </c>
      <c r="C1143" t="s">
        <v>651</v>
      </c>
      <c r="D1143" s="2">
        <v>32793</v>
      </c>
      <c r="G1143">
        <v>2973.7</v>
      </c>
      <c r="H1143">
        <v>8165</v>
      </c>
      <c r="T1143">
        <v>3012</v>
      </c>
      <c r="U1143">
        <v>156</v>
      </c>
      <c r="W1143" t="s">
        <v>780</v>
      </c>
      <c r="AH1143">
        <v>2959</v>
      </c>
    </row>
    <row r="1144" spans="1:34" x14ac:dyDescent="0.25">
      <c r="A1144" t="s">
        <v>645</v>
      </c>
      <c r="C1144" t="s">
        <v>658</v>
      </c>
      <c r="D1144" s="2">
        <v>32793</v>
      </c>
      <c r="G1144">
        <v>3155.7</v>
      </c>
      <c r="H1144">
        <v>7200</v>
      </c>
      <c r="T1144">
        <v>3151</v>
      </c>
      <c r="U1144">
        <v>144</v>
      </c>
      <c r="W1144" t="s">
        <v>780</v>
      </c>
      <c r="AH1144">
        <v>3141</v>
      </c>
    </row>
    <row r="1145" spans="1:34" x14ac:dyDescent="0.25">
      <c r="A1145" t="s">
        <v>645</v>
      </c>
      <c r="C1145" t="s">
        <v>657</v>
      </c>
      <c r="D1145" s="2">
        <v>32801</v>
      </c>
      <c r="G1145">
        <v>3219.7</v>
      </c>
      <c r="H1145">
        <v>7370</v>
      </c>
      <c r="T1145">
        <v>3208</v>
      </c>
      <c r="U1145">
        <v>146</v>
      </c>
      <c r="W1145" t="s">
        <v>780</v>
      </c>
      <c r="AH1145">
        <v>3205</v>
      </c>
    </row>
    <row r="1146" spans="1:34" x14ac:dyDescent="0.25">
      <c r="A1146" t="s">
        <v>660</v>
      </c>
      <c r="C1146" t="s">
        <v>681</v>
      </c>
      <c r="D1146" s="2">
        <v>33020</v>
      </c>
      <c r="G1146">
        <v>3378.7</v>
      </c>
      <c r="H1146">
        <v>7886</v>
      </c>
      <c r="T1146">
        <v>3361</v>
      </c>
      <c r="U1146">
        <v>180</v>
      </c>
      <c r="W1146" t="s">
        <v>780</v>
      </c>
      <c r="AH1146">
        <v>3364</v>
      </c>
    </row>
    <row r="1147" spans="1:34" x14ac:dyDescent="0.25">
      <c r="A1147" t="s">
        <v>660</v>
      </c>
      <c r="C1147" t="s">
        <v>680</v>
      </c>
      <c r="D1147" s="2">
        <v>33021</v>
      </c>
      <c r="G1147">
        <v>3872.7</v>
      </c>
      <c r="H1147">
        <v>9465</v>
      </c>
      <c r="T1147">
        <v>3859</v>
      </c>
      <c r="U1147">
        <v>204</v>
      </c>
      <c r="W1147" t="s">
        <v>780</v>
      </c>
      <c r="AH1147">
        <v>3858</v>
      </c>
    </row>
    <row r="1148" spans="1:34" x14ac:dyDescent="0.25">
      <c r="A1148" t="s">
        <v>660</v>
      </c>
      <c r="C1148" t="s">
        <v>673</v>
      </c>
      <c r="D1148" s="2">
        <v>33022</v>
      </c>
      <c r="G1148">
        <v>3496.7</v>
      </c>
      <c r="H1148">
        <v>10802</v>
      </c>
      <c r="T1148">
        <v>3478</v>
      </c>
      <c r="U1148">
        <v>226</v>
      </c>
      <c r="W1148" t="s">
        <v>780</v>
      </c>
      <c r="AH1148">
        <v>3482</v>
      </c>
    </row>
    <row r="1149" spans="1:34" x14ac:dyDescent="0.25">
      <c r="A1149" t="s">
        <v>659</v>
      </c>
      <c r="C1149" t="s">
        <v>769</v>
      </c>
      <c r="D1149" s="2">
        <v>33038</v>
      </c>
      <c r="G1149">
        <v>3578.7</v>
      </c>
      <c r="H1149">
        <v>9500</v>
      </c>
      <c r="T1149">
        <v>3569</v>
      </c>
      <c r="U1149">
        <v>218</v>
      </c>
      <c r="W1149" t="s">
        <v>780</v>
      </c>
      <c r="AH1149">
        <v>3564</v>
      </c>
    </row>
    <row r="1150" spans="1:34" x14ac:dyDescent="0.25">
      <c r="A1150" t="s">
        <v>645</v>
      </c>
      <c r="C1150" t="s">
        <v>651</v>
      </c>
      <c r="D1150" s="2">
        <v>33074</v>
      </c>
      <c r="G1150">
        <v>3019.7</v>
      </c>
      <c r="H1150">
        <v>8165</v>
      </c>
      <c r="T1150">
        <v>3058</v>
      </c>
      <c r="U1150">
        <v>182</v>
      </c>
      <c r="W1150" t="s">
        <v>780</v>
      </c>
      <c r="AH1150">
        <v>3005</v>
      </c>
    </row>
    <row r="1151" spans="1:34" x14ac:dyDescent="0.25">
      <c r="A1151" t="s">
        <v>645</v>
      </c>
      <c r="C1151" t="s">
        <v>657</v>
      </c>
      <c r="D1151" s="2">
        <v>33154</v>
      </c>
      <c r="G1151">
        <v>3241.7</v>
      </c>
      <c r="H1151">
        <v>7370</v>
      </c>
      <c r="T1151">
        <v>3230</v>
      </c>
      <c r="U1151">
        <v>146</v>
      </c>
      <c r="W1151" t="s">
        <v>780</v>
      </c>
      <c r="AH1151">
        <v>3227</v>
      </c>
    </row>
    <row r="1152" spans="1:34" x14ac:dyDescent="0.25">
      <c r="A1152" t="s">
        <v>645</v>
      </c>
      <c r="C1152" t="s">
        <v>658</v>
      </c>
      <c r="D1152" s="2">
        <v>33155</v>
      </c>
      <c r="G1152">
        <v>3163.7</v>
      </c>
      <c r="H1152">
        <v>7200</v>
      </c>
      <c r="T1152">
        <v>3159</v>
      </c>
      <c r="U1152">
        <v>142</v>
      </c>
      <c r="W1152" t="s">
        <v>780</v>
      </c>
      <c r="AH1152">
        <v>3149</v>
      </c>
    </row>
    <row r="1153" spans="1:34" x14ac:dyDescent="0.25">
      <c r="A1153" t="s">
        <v>645</v>
      </c>
      <c r="C1153" t="s">
        <v>648</v>
      </c>
      <c r="D1153" s="2">
        <v>33157</v>
      </c>
      <c r="G1153">
        <v>3366.7</v>
      </c>
      <c r="H1153">
        <v>7700</v>
      </c>
      <c r="T1153">
        <v>3340</v>
      </c>
      <c r="U1153">
        <v>147</v>
      </c>
      <c r="W1153" t="s">
        <v>780</v>
      </c>
      <c r="AH1153">
        <v>3352</v>
      </c>
    </row>
    <row r="1154" spans="1:34" x14ac:dyDescent="0.25">
      <c r="A1154" t="s">
        <v>645</v>
      </c>
      <c r="C1154" t="s">
        <v>652</v>
      </c>
      <c r="D1154" s="2">
        <v>33159</v>
      </c>
      <c r="G1154">
        <v>3492.7</v>
      </c>
      <c r="H1154">
        <v>8066</v>
      </c>
      <c r="T1154">
        <v>3476</v>
      </c>
      <c r="U1154">
        <v>152</v>
      </c>
      <c r="W1154" t="s">
        <v>780</v>
      </c>
      <c r="AH1154">
        <v>3478</v>
      </c>
    </row>
    <row r="1155" spans="1:34" x14ac:dyDescent="0.25">
      <c r="A1155" t="s">
        <v>645</v>
      </c>
      <c r="C1155" t="s">
        <v>651</v>
      </c>
      <c r="D1155" s="2">
        <v>33207</v>
      </c>
      <c r="G1155">
        <v>3021.7</v>
      </c>
      <c r="H1155">
        <v>8165</v>
      </c>
      <c r="T1155">
        <v>3060</v>
      </c>
      <c r="U1155">
        <v>152</v>
      </c>
      <c r="W1155" t="s">
        <v>780</v>
      </c>
      <c r="AH1155">
        <v>3007</v>
      </c>
    </row>
    <row r="1156" spans="1:34" x14ac:dyDescent="0.25">
      <c r="A1156" t="s">
        <v>660</v>
      </c>
      <c r="C1156" t="s">
        <v>683</v>
      </c>
      <c r="D1156" s="2">
        <v>33227</v>
      </c>
      <c r="G1156">
        <v>3503.7</v>
      </c>
      <c r="H1156">
        <v>10475</v>
      </c>
      <c r="T1156">
        <v>3460</v>
      </c>
      <c r="U1156">
        <v>222</v>
      </c>
      <c r="W1156" t="s">
        <v>780</v>
      </c>
      <c r="AH1156">
        <v>3489</v>
      </c>
    </row>
    <row r="1157" spans="1:34" x14ac:dyDescent="0.25">
      <c r="A1157" t="s">
        <v>660</v>
      </c>
      <c r="C1157" t="s">
        <v>681</v>
      </c>
      <c r="D1157" s="2">
        <v>33367</v>
      </c>
      <c r="G1157">
        <v>3404.7</v>
      </c>
      <c r="H1157">
        <v>7886</v>
      </c>
      <c r="T1157">
        <v>3387</v>
      </c>
      <c r="U1157">
        <v>180</v>
      </c>
      <c r="W1157" t="s">
        <v>780</v>
      </c>
      <c r="AH1157">
        <v>3390</v>
      </c>
    </row>
    <row r="1158" spans="1:34" x14ac:dyDescent="0.25">
      <c r="A1158" t="s">
        <v>660</v>
      </c>
      <c r="C1158" t="s">
        <v>679</v>
      </c>
      <c r="D1158" s="2">
        <v>33370</v>
      </c>
      <c r="G1158">
        <v>3415.7</v>
      </c>
      <c r="H1158">
        <v>10475</v>
      </c>
      <c r="T1158">
        <v>3412</v>
      </c>
      <c r="U1158">
        <v>210</v>
      </c>
      <c r="W1158" t="s">
        <v>780</v>
      </c>
      <c r="AH1158">
        <v>3401</v>
      </c>
    </row>
    <row r="1159" spans="1:34" x14ac:dyDescent="0.25">
      <c r="A1159" t="s">
        <v>659</v>
      </c>
      <c r="C1159" t="s">
        <v>769</v>
      </c>
      <c r="D1159" s="2">
        <v>33412</v>
      </c>
      <c r="G1159">
        <v>3511.7</v>
      </c>
      <c r="H1159">
        <v>9500</v>
      </c>
      <c r="T1159">
        <v>3502</v>
      </c>
      <c r="U1159">
        <v>174</v>
      </c>
      <c r="W1159" t="s">
        <v>780</v>
      </c>
      <c r="AH1159">
        <v>3497</v>
      </c>
    </row>
    <row r="1160" spans="1:34" x14ac:dyDescent="0.25">
      <c r="A1160" t="s">
        <v>660</v>
      </c>
      <c r="C1160" t="s">
        <v>680</v>
      </c>
      <c r="D1160" s="2">
        <v>33478</v>
      </c>
      <c r="G1160">
        <v>3882.7</v>
      </c>
      <c r="H1160">
        <v>9465</v>
      </c>
      <c r="T1160">
        <v>3869</v>
      </c>
      <c r="U1160">
        <v>200</v>
      </c>
      <c r="W1160" t="s">
        <v>780</v>
      </c>
      <c r="AH1160">
        <v>3868</v>
      </c>
    </row>
    <row r="1161" spans="1:34" x14ac:dyDescent="0.25">
      <c r="A1161" t="s">
        <v>660</v>
      </c>
      <c r="C1161" t="s">
        <v>683</v>
      </c>
      <c r="D1161" s="2">
        <v>33479</v>
      </c>
      <c r="G1161">
        <v>3511.7</v>
      </c>
      <c r="H1161">
        <v>10475</v>
      </c>
      <c r="T1161">
        <v>3468</v>
      </c>
      <c r="U1161">
        <v>222</v>
      </c>
      <c r="W1161" t="s">
        <v>780</v>
      </c>
      <c r="AH1161">
        <v>3497</v>
      </c>
    </row>
    <row r="1162" spans="1:34" x14ac:dyDescent="0.25">
      <c r="A1162" t="s">
        <v>645</v>
      </c>
      <c r="C1162" t="s">
        <v>657</v>
      </c>
      <c r="D1162" s="2">
        <v>33529</v>
      </c>
      <c r="G1162">
        <v>3228.7</v>
      </c>
      <c r="H1162">
        <v>7370</v>
      </c>
      <c r="T1162">
        <v>3217</v>
      </c>
      <c r="U1162">
        <v>148</v>
      </c>
      <c r="W1162" t="s">
        <v>780</v>
      </c>
      <c r="AH1162">
        <v>3214</v>
      </c>
    </row>
    <row r="1163" spans="1:34" x14ac:dyDescent="0.25">
      <c r="A1163" t="s">
        <v>645</v>
      </c>
      <c r="C1163" t="s">
        <v>653</v>
      </c>
      <c r="D1163" s="2">
        <v>33530</v>
      </c>
      <c r="G1163">
        <v>3151.7</v>
      </c>
      <c r="H1163">
        <v>8165</v>
      </c>
      <c r="T1163">
        <v>3171</v>
      </c>
      <c r="U1163">
        <v>156</v>
      </c>
      <c r="W1163" t="s">
        <v>780</v>
      </c>
      <c r="AH1163">
        <v>3137</v>
      </c>
    </row>
    <row r="1164" spans="1:34" x14ac:dyDescent="0.25">
      <c r="A1164" t="s">
        <v>645</v>
      </c>
      <c r="C1164" t="s">
        <v>649</v>
      </c>
      <c r="D1164" s="2">
        <v>33530</v>
      </c>
      <c r="G1164">
        <v>3485.7</v>
      </c>
      <c r="H1164">
        <v>8066</v>
      </c>
      <c r="T1164">
        <v>3468</v>
      </c>
      <c r="U1164">
        <v>156</v>
      </c>
      <c r="W1164" t="s">
        <v>780</v>
      </c>
      <c r="AH1164">
        <v>3471</v>
      </c>
    </row>
    <row r="1165" spans="1:34" x14ac:dyDescent="0.25">
      <c r="A1165" t="s">
        <v>659</v>
      </c>
      <c r="C1165" t="s">
        <v>769</v>
      </c>
      <c r="D1165" s="2">
        <v>33562</v>
      </c>
      <c r="G1165">
        <v>3534.7</v>
      </c>
      <c r="H1165">
        <v>9500</v>
      </c>
      <c r="T1165">
        <v>3525</v>
      </c>
      <c r="U1165">
        <v>178</v>
      </c>
      <c r="W1165" t="s">
        <v>780</v>
      </c>
      <c r="AH1165">
        <v>3520</v>
      </c>
    </row>
    <row r="1166" spans="1:34" x14ac:dyDescent="0.25">
      <c r="A1166" t="s">
        <v>660</v>
      </c>
      <c r="C1166" t="s">
        <v>680</v>
      </c>
      <c r="D1166" s="2">
        <v>33737</v>
      </c>
      <c r="G1166">
        <v>3886.7</v>
      </c>
      <c r="H1166">
        <v>9465</v>
      </c>
      <c r="T1166">
        <v>3873</v>
      </c>
      <c r="U1166">
        <v>200</v>
      </c>
      <c r="W1166" t="s">
        <v>780</v>
      </c>
      <c r="AH1166">
        <v>3872</v>
      </c>
    </row>
    <row r="1167" spans="1:34" x14ac:dyDescent="0.25">
      <c r="A1167" t="s">
        <v>660</v>
      </c>
      <c r="C1167" t="s">
        <v>681</v>
      </c>
      <c r="D1167" s="2">
        <v>33739</v>
      </c>
      <c r="G1167">
        <v>3382.7</v>
      </c>
      <c r="H1167">
        <v>7886</v>
      </c>
      <c r="T1167">
        <v>3365</v>
      </c>
      <c r="U1167">
        <v>180</v>
      </c>
      <c r="W1167" t="s">
        <v>780</v>
      </c>
      <c r="AH1167">
        <v>3368</v>
      </c>
    </row>
    <row r="1168" spans="1:34" x14ac:dyDescent="0.25">
      <c r="A1168" t="s">
        <v>660</v>
      </c>
      <c r="C1168" t="s">
        <v>683</v>
      </c>
      <c r="D1168" s="2">
        <v>33754</v>
      </c>
      <c r="G1168">
        <v>3387.7</v>
      </c>
      <c r="H1168">
        <v>10475</v>
      </c>
      <c r="T1168">
        <v>3344</v>
      </c>
      <c r="U1168">
        <v>210</v>
      </c>
      <c r="W1168" t="s">
        <v>780</v>
      </c>
      <c r="AH1168">
        <v>3373</v>
      </c>
    </row>
    <row r="1169" spans="1:34" x14ac:dyDescent="0.25">
      <c r="A1169" t="s">
        <v>645</v>
      </c>
      <c r="C1169" t="s">
        <v>655</v>
      </c>
      <c r="D1169" s="2">
        <v>33861</v>
      </c>
      <c r="G1169">
        <v>3344.7</v>
      </c>
      <c r="H1169">
        <v>7700</v>
      </c>
      <c r="T1169">
        <v>3336</v>
      </c>
      <c r="U1169">
        <v>1</v>
      </c>
      <c r="W1169" t="s">
        <v>780</v>
      </c>
      <c r="AH1169">
        <v>3330</v>
      </c>
    </row>
    <row r="1170" spans="1:34" x14ac:dyDescent="0.25">
      <c r="A1170" t="s">
        <v>645</v>
      </c>
      <c r="C1170" t="s">
        <v>649</v>
      </c>
      <c r="D1170" s="2">
        <v>33861</v>
      </c>
      <c r="G1170">
        <v>3462.7</v>
      </c>
      <c r="H1170">
        <v>8066</v>
      </c>
      <c r="T1170">
        <v>3445</v>
      </c>
      <c r="U1170">
        <v>192</v>
      </c>
      <c r="W1170" t="s">
        <v>780</v>
      </c>
      <c r="AH1170">
        <v>3448</v>
      </c>
    </row>
    <row r="1171" spans="1:34" x14ac:dyDescent="0.25">
      <c r="A1171" t="s">
        <v>689</v>
      </c>
      <c r="B1171" t="s">
        <v>692</v>
      </c>
      <c r="C1171" t="s">
        <v>693</v>
      </c>
      <c r="D1171" s="2">
        <v>27685</v>
      </c>
      <c r="E1171">
        <v>6</v>
      </c>
      <c r="F1171">
        <v>250</v>
      </c>
      <c r="G1171">
        <v>3708</v>
      </c>
      <c r="J1171">
        <v>3579</v>
      </c>
      <c r="L1171">
        <v>277</v>
      </c>
      <c r="R1171">
        <v>75</v>
      </c>
      <c r="T1171">
        <v>3716</v>
      </c>
      <c r="U1171">
        <v>266</v>
      </c>
      <c r="Z1171" t="s">
        <v>627</v>
      </c>
    </row>
    <row r="1172" spans="1:34" x14ac:dyDescent="0.25">
      <c r="A1172" t="s">
        <v>689</v>
      </c>
      <c r="B1172" t="s">
        <v>692</v>
      </c>
      <c r="C1172" t="s">
        <v>693</v>
      </c>
      <c r="D1172" s="2">
        <v>28955</v>
      </c>
      <c r="E1172">
        <v>6</v>
      </c>
      <c r="F1172">
        <v>277</v>
      </c>
      <c r="G1172">
        <v>3377</v>
      </c>
      <c r="J1172">
        <v>3266</v>
      </c>
      <c r="L1172">
        <v>190</v>
      </c>
      <c r="R1172">
        <v>92</v>
      </c>
      <c r="T1172">
        <v>3385</v>
      </c>
      <c r="U1172">
        <v>260</v>
      </c>
      <c r="Z1172" t="s">
        <v>627</v>
      </c>
    </row>
    <row r="1173" spans="1:34" x14ac:dyDescent="0.25">
      <c r="A1173" t="s">
        <v>689</v>
      </c>
      <c r="B1173" t="s">
        <v>692</v>
      </c>
      <c r="C1173" t="s">
        <v>693</v>
      </c>
      <c r="D1173" s="2">
        <v>29564</v>
      </c>
      <c r="F1173">
        <v>255</v>
      </c>
      <c r="G1173">
        <v>3335</v>
      </c>
      <c r="J1173">
        <v>3281</v>
      </c>
      <c r="L1173">
        <v>255</v>
      </c>
      <c r="R1173">
        <v>10</v>
      </c>
      <c r="T1173">
        <v>3343</v>
      </c>
      <c r="U1173">
        <v>264</v>
      </c>
      <c r="Z1173" t="s">
        <v>627</v>
      </c>
    </row>
    <row r="1174" spans="1:34" x14ac:dyDescent="0.25">
      <c r="A1174" t="s">
        <v>689</v>
      </c>
      <c r="B1174" t="s">
        <v>692</v>
      </c>
      <c r="C1174" t="s">
        <v>693</v>
      </c>
      <c r="D1174" s="2">
        <v>30164</v>
      </c>
      <c r="E1174">
        <v>5</v>
      </c>
      <c r="F1174">
        <v>420</v>
      </c>
      <c r="G1174">
        <v>3375</v>
      </c>
      <c r="J1174">
        <v>3265</v>
      </c>
      <c r="L1174">
        <v>277</v>
      </c>
      <c r="R1174">
        <v>182</v>
      </c>
      <c r="T1174">
        <v>3383</v>
      </c>
      <c r="U1174">
        <v>260</v>
      </c>
      <c r="Z1174" t="s">
        <v>627</v>
      </c>
    </row>
    <row r="1175" spans="1:34" x14ac:dyDescent="0.25">
      <c r="A1175" t="s">
        <v>689</v>
      </c>
      <c r="B1175" t="s">
        <v>692</v>
      </c>
      <c r="C1175" t="s">
        <v>693</v>
      </c>
      <c r="D1175" s="2">
        <v>32304</v>
      </c>
      <c r="E1175">
        <v>6</v>
      </c>
      <c r="F1175">
        <v>395</v>
      </c>
      <c r="G1175">
        <v>3513</v>
      </c>
      <c r="J1175">
        <v>3509</v>
      </c>
      <c r="L1175">
        <v>407</v>
      </c>
      <c r="R1175">
        <v>333</v>
      </c>
      <c r="T1175">
        <v>3521</v>
      </c>
      <c r="U1175">
        <v>164</v>
      </c>
      <c r="Z1175" t="s">
        <v>627</v>
      </c>
    </row>
    <row r="1176" spans="1:34" x14ac:dyDescent="0.25">
      <c r="A1176" t="s">
        <v>689</v>
      </c>
      <c r="B1176" t="s">
        <v>692</v>
      </c>
      <c r="C1176" t="s">
        <v>693</v>
      </c>
      <c r="D1176" s="2">
        <v>33381</v>
      </c>
      <c r="F1176">
        <v>405</v>
      </c>
      <c r="G1176">
        <v>3423</v>
      </c>
      <c r="R1176">
        <v>10</v>
      </c>
      <c r="T1176">
        <v>3431</v>
      </c>
      <c r="U1176">
        <v>254</v>
      </c>
      <c r="Z1176" t="s">
        <v>627</v>
      </c>
    </row>
    <row r="1177" spans="1:34" x14ac:dyDescent="0.25">
      <c r="A1177" t="s">
        <v>689</v>
      </c>
      <c r="B1177" t="s">
        <v>694</v>
      </c>
      <c r="C1177" t="s">
        <v>695</v>
      </c>
      <c r="D1177" s="2">
        <v>27799</v>
      </c>
      <c r="E1177">
        <v>6</v>
      </c>
      <c r="F1177">
        <v>275</v>
      </c>
      <c r="G1177">
        <v>3322</v>
      </c>
      <c r="J1177">
        <v>3118</v>
      </c>
      <c r="L1177">
        <v>280</v>
      </c>
      <c r="R1177">
        <v>90</v>
      </c>
      <c r="T1177">
        <v>3352</v>
      </c>
      <c r="U1177">
        <v>254</v>
      </c>
      <c r="Z1177" t="s">
        <v>629</v>
      </c>
    </row>
    <row r="1178" spans="1:34" x14ac:dyDescent="0.25">
      <c r="A1178" t="s">
        <v>689</v>
      </c>
      <c r="B1178" t="s">
        <v>694</v>
      </c>
      <c r="C1178" t="s">
        <v>695</v>
      </c>
      <c r="D1178" s="2">
        <v>28074</v>
      </c>
      <c r="E1178">
        <v>6</v>
      </c>
      <c r="F1178">
        <v>270</v>
      </c>
      <c r="G1178">
        <v>3303</v>
      </c>
      <c r="J1178">
        <v>3120</v>
      </c>
      <c r="L1178">
        <v>280</v>
      </c>
      <c r="R1178">
        <v>110</v>
      </c>
      <c r="T1178">
        <v>3333</v>
      </c>
      <c r="U1178">
        <v>258</v>
      </c>
      <c r="Z1178" t="s">
        <v>629</v>
      </c>
    </row>
    <row r="1179" spans="1:34" x14ac:dyDescent="0.25">
      <c r="A1179" t="s">
        <v>689</v>
      </c>
      <c r="B1179" t="s">
        <v>694</v>
      </c>
      <c r="C1179" t="s">
        <v>695</v>
      </c>
      <c r="D1179" s="2">
        <v>31899</v>
      </c>
      <c r="E1179">
        <v>6</v>
      </c>
      <c r="F1179">
        <v>405</v>
      </c>
      <c r="G1179">
        <v>3319</v>
      </c>
      <c r="J1179">
        <v>3195</v>
      </c>
      <c r="L1179">
        <v>378</v>
      </c>
      <c r="R1179">
        <v>93</v>
      </c>
      <c r="T1179">
        <v>3345</v>
      </c>
      <c r="U1179">
        <v>160</v>
      </c>
      <c r="Z1179" t="s">
        <v>629</v>
      </c>
    </row>
    <row r="1180" spans="1:34" x14ac:dyDescent="0.25">
      <c r="A1180" t="s">
        <v>689</v>
      </c>
      <c r="B1180" t="s">
        <v>694</v>
      </c>
      <c r="C1180" t="s">
        <v>695</v>
      </c>
      <c r="D1180" s="2">
        <v>33379</v>
      </c>
      <c r="F1180">
        <v>400</v>
      </c>
      <c r="G1180">
        <v>3251</v>
      </c>
      <c r="J1180">
        <v>3111</v>
      </c>
      <c r="L1180">
        <v>392</v>
      </c>
      <c r="R1180">
        <v>146</v>
      </c>
      <c r="T1180">
        <v>3277</v>
      </c>
      <c r="U1180">
        <v>250</v>
      </c>
      <c r="Z1180" t="s">
        <v>629</v>
      </c>
    </row>
    <row r="1181" spans="1:34" x14ac:dyDescent="0.25">
      <c r="A1181" t="s">
        <v>689</v>
      </c>
      <c r="B1181" t="s">
        <v>696</v>
      </c>
      <c r="C1181" t="s">
        <v>697</v>
      </c>
      <c r="D1181" s="2">
        <v>27798</v>
      </c>
      <c r="E1181">
        <v>6</v>
      </c>
      <c r="F1181">
        <v>275</v>
      </c>
      <c r="G1181">
        <v>3664</v>
      </c>
      <c r="J1181">
        <v>3383</v>
      </c>
      <c r="L1181">
        <v>255</v>
      </c>
      <c r="R1181">
        <v>52</v>
      </c>
      <c r="T1181">
        <v>3678</v>
      </c>
      <c r="U1181">
        <v>264</v>
      </c>
      <c r="Z1181" t="s">
        <v>627</v>
      </c>
    </row>
    <row r="1182" spans="1:34" x14ac:dyDescent="0.25">
      <c r="A1182" t="s">
        <v>689</v>
      </c>
      <c r="B1182" t="s">
        <v>696</v>
      </c>
      <c r="C1182" t="s">
        <v>697</v>
      </c>
      <c r="D1182" s="2">
        <v>28420</v>
      </c>
      <c r="E1182">
        <v>6</v>
      </c>
      <c r="F1182">
        <v>275</v>
      </c>
      <c r="G1182">
        <v>3464</v>
      </c>
      <c r="J1182">
        <v>3355</v>
      </c>
      <c r="L1182">
        <v>233</v>
      </c>
      <c r="R1182">
        <v>122</v>
      </c>
      <c r="T1182">
        <v>3478</v>
      </c>
      <c r="U1182">
        <v>262</v>
      </c>
      <c r="Z1182" t="s">
        <v>627</v>
      </c>
    </row>
    <row r="1183" spans="1:34" x14ac:dyDescent="0.25">
      <c r="A1183" t="s">
        <v>689</v>
      </c>
      <c r="B1183" t="s">
        <v>696</v>
      </c>
      <c r="C1183" t="s">
        <v>697</v>
      </c>
      <c r="D1183" s="2">
        <v>30712</v>
      </c>
      <c r="E1183">
        <v>2</v>
      </c>
      <c r="F1183">
        <v>265</v>
      </c>
      <c r="G1183">
        <v>3424</v>
      </c>
      <c r="J1183">
        <v>3352</v>
      </c>
      <c r="L1183">
        <v>255</v>
      </c>
      <c r="R1183">
        <v>125</v>
      </c>
      <c r="T1183">
        <v>3439</v>
      </c>
      <c r="U1183">
        <v>260</v>
      </c>
      <c r="Z1183" t="s">
        <v>627</v>
      </c>
    </row>
    <row r="1184" spans="1:34" x14ac:dyDescent="0.25">
      <c r="A1184" t="s">
        <v>689</v>
      </c>
      <c r="B1184" t="s">
        <v>696</v>
      </c>
      <c r="C1184" t="s">
        <v>697</v>
      </c>
      <c r="D1184" s="2">
        <v>31734</v>
      </c>
      <c r="F1184">
        <v>260</v>
      </c>
      <c r="G1184">
        <v>3474</v>
      </c>
      <c r="R1184">
        <v>10</v>
      </c>
      <c r="T1184">
        <v>3489</v>
      </c>
      <c r="U1184">
        <v>250</v>
      </c>
      <c r="Z1184" t="s">
        <v>627</v>
      </c>
    </row>
    <row r="1185" spans="1:26" x14ac:dyDescent="0.25">
      <c r="A1185" t="s">
        <v>689</v>
      </c>
      <c r="B1185" t="s">
        <v>696</v>
      </c>
      <c r="C1185" t="s">
        <v>697</v>
      </c>
      <c r="D1185" s="2">
        <v>32307</v>
      </c>
      <c r="E1185">
        <v>6</v>
      </c>
      <c r="F1185">
        <v>285</v>
      </c>
      <c r="G1185">
        <v>3501</v>
      </c>
      <c r="J1185">
        <v>3341</v>
      </c>
      <c r="L1185">
        <v>175</v>
      </c>
      <c r="R1185">
        <v>70</v>
      </c>
      <c r="T1185">
        <v>3516</v>
      </c>
      <c r="U1185">
        <v>264</v>
      </c>
      <c r="Z1185" t="s">
        <v>627</v>
      </c>
    </row>
    <row r="1186" spans="1:26" x14ac:dyDescent="0.25">
      <c r="A1186" t="s">
        <v>689</v>
      </c>
      <c r="B1186" t="s">
        <v>696</v>
      </c>
      <c r="C1186" t="s">
        <v>697</v>
      </c>
      <c r="D1186" s="2">
        <v>32761</v>
      </c>
      <c r="F1186">
        <v>260</v>
      </c>
      <c r="G1186">
        <v>3478</v>
      </c>
      <c r="J1186">
        <v>3243</v>
      </c>
      <c r="L1186">
        <v>143</v>
      </c>
      <c r="R1186">
        <v>48</v>
      </c>
      <c r="T1186">
        <v>3493</v>
      </c>
      <c r="U1186">
        <v>254</v>
      </c>
      <c r="Z1186" t="s">
        <v>627</v>
      </c>
    </row>
    <row r="1187" spans="1:26" x14ac:dyDescent="0.25">
      <c r="A1187" t="s">
        <v>689</v>
      </c>
      <c r="B1187" t="s">
        <v>696</v>
      </c>
      <c r="C1187" t="s">
        <v>697</v>
      </c>
      <c r="D1187" s="2">
        <v>33380</v>
      </c>
      <c r="F1187">
        <v>235</v>
      </c>
      <c r="G1187">
        <v>3367</v>
      </c>
      <c r="J1187">
        <v>2850</v>
      </c>
      <c r="L1187">
        <v>142</v>
      </c>
      <c r="R1187">
        <v>29</v>
      </c>
      <c r="T1187">
        <v>3382</v>
      </c>
      <c r="U1187">
        <v>152</v>
      </c>
      <c r="Z1187" t="s">
        <v>627</v>
      </c>
    </row>
    <row r="1188" spans="1:26" x14ac:dyDescent="0.25">
      <c r="A1188" t="s">
        <v>689</v>
      </c>
      <c r="B1188" t="s">
        <v>698</v>
      </c>
      <c r="C1188" t="s">
        <v>699</v>
      </c>
      <c r="D1188" s="2">
        <v>27683</v>
      </c>
      <c r="E1188">
        <v>7</v>
      </c>
      <c r="F1188">
        <v>290</v>
      </c>
      <c r="G1188">
        <v>3357</v>
      </c>
      <c r="J1188">
        <v>3167</v>
      </c>
      <c r="L1188">
        <v>280</v>
      </c>
      <c r="R1188">
        <v>85</v>
      </c>
      <c r="T1188">
        <v>3390</v>
      </c>
      <c r="U1188">
        <v>266</v>
      </c>
      <c r="Z1188" t="s">
        <v>629</v>
      </c>
    </row>
    <row r="1189" spans="1:26" x14ac:dyDescent="0.25">
      <c r="A1189" t="s">
        <v>689</v>
      </c>
      <c r="B1189" t="s">
        <v>698</v>
      </c>
      <c r="C1189" t="s">
        <v>699</v>
      </c>
      <c r="D1189" s="2">
        <v>27710</v>
      </c>
      <c r="E1189">
        <v>7</v>
      </c>
      <c r="F1189">
        <v>280</v>
      </c>
      <c r="G1189">
        <v>3301</v>
      </c>
      <c r="J1189">
        <v>3029</v>
      </c>
      <c r="L1189">
        <v>282</v>
      </c>
      <c r="R1189">
        <v>85</v>
      </c>
      <c r="T1189">
        <v>3334</v>
      </c>
      <c r="U1189">
        <v>258</v>
      </c>
      <c r="Z1189" t="s">
        <v>629</v>
      </c>
    </row>
    <row r="1190" spans="1:26" x14ac:dyDescent="0.25">
      <c r="A1190" t="s">
        <v>689</v>
      </c>
      <c r="B1190" t="s">
        <v>698</v>
      </c>
      <c r="C1190" t="s">
        <v>699</v>
      </c>
      <c r="D1190" s="2">
        <v>27955</v>
      </c>
      <c r="E1190">
        <v>6</v>
      </c>
      <c r="F1190">
        <v>375</v>
      </c>
      <c r="G1190">
        <v>3310</v>
      </c>
      <c r="J1190">
        <v>3018</v>
      </c>
      <c r="L1190">
        <v>307</v>
      </c>
      <c r="R1190">
        <v>60</v>
      </c>
      <c r="T1190">
        <v>3343</v>
      </c>
      <c r="U1190">
        <v>262</v>
      </c>
      <c r="Z1190" t="s">
        <v>629</v>
      </c>
    </row>
    <row r="1191" spans="1:26" x14ac:dyDescent="0.25">
      <c r="A1191" t="s">
        <v>689</v>
      </c>
      <c r="B1191" t="s">
        <v>698</v>
      </c>
      <c r="C1191" t="s">
        <v>699</v>
      </c>
      <c r="D1191" s="2">
        <v>29026</v>
      </c>
      <c r="E1191">
        <v>6</v>
      </c>
      <c r="F1191">
        <v>290</v>
      </c>
      <c r="G1191">
        <v>3201</v>
      </c>
      <c r="J1191">
        <v>3026</v>
      </c>
      <c r="L1191">
        <v>302</v>
      </c>
      <c r="R1191">
        <v>120</v>
      </c>
      <c r="T1191">
        <v>3234</v>
      </c>
      <c r="U1191">
        <v>246</v>
      </c>
      <c r="Z1191" t="s">
        <v>629</v>
      </c>
    </row>
    <row r="1192" spans="1:26" x14ac:dyDescent="0.25">
      <c r="A1192" t="s">
        <v>689</v>
      </c>
      <c r="B1192" t="s">
        <v>698</v>
      </c>
      <c r="C1192" t="s">
        <v>699</v>
      </c>
      <c r="D1192" s="2">
        <v>29375</v>
      </c>
      <c r="E1192">
        <v>5</v>
      </c>
      <c r="F1192">
        <v>335</v>
      </c>
      <c r="G1192">
        <v>3212</v>
      </c>
      <c r="J1192">
        <v>3079</v>
      </c>
      <c r="L1192">
        <v>355</v>
      </c>
      <c r="R1192">
        <v>120</v>
      </c>
      <c r="T1192">
        <v>3245</v>
      </c>
      <c r="U1192">
        <v>254</v>
      </c>
      <c r="Z1192" t="s">
        <v>629</v>
      </c>
    </row>
    <row r="1193" spans="1:26" x14ac:dyDescent="0.25">
      <c r="A1193" t="s">
        <v>689</v>
      </c>
      <c r="B1193" t="s">
        <v>698</v>
      </c>
      <c r="C1193" t="s">
        <v>699</v>
      </c>
      <c r="D1193" s="2">
        <v>30162</v>
      </c>
      <c r="E1193">
        <v>4</v>
      </c>
      <c r="F1193">
        <v>400</v>
      </c>
      <c r="G1193">
        <v>3309</v>
      </c>
      <c r="J1193">
        <v>2728</v>
      </c>
      <c r="L1193">
        <v>328</v>
      </c>
      <c r="R1193">
        <v>5</v>
      </c>
      <c r="T1193">
        <v>3338</v>
      </c>
      <c r="U1193">
        <v>150</v>
      </c>
      <c r="Z1193" t="s">
        <v>629</v>
      </c>
    </row>
    <row r="1194" spans="1:26" x14ac:dyDescent="0.25">
      <c r="A1194" t="s">
        <v>689</v>
      </c>
      <c r="B1194" t="s">
        <v>698</v>
      </c>
      <c r="C1194" t="s">
        <v>699</v>
      </c>
      <c r="D1194" s="2">
        <v>31062</v>
      </c>
      <c r="F1194">
        <v>405</v>
      </c>
      <c r="G1194">
        <v>3316</v>
      </c>
      <c r="R1194">
        <v>10</v>
      </c>
      <c r="T1194">
        <v>3345</v>
      </c>
      <c r="U1194">
        <v>200</v>
      </c>
      <c r="Z1194" t="s">
        <v>629</v>
      </c>
    </row>
    <row r="1195" spans="1:26" x14ac:dyDescent="0.25">
      <c r="A1195" t="s">
        <v>689</v>
      </c>
      <c r="B1195" t="s">
        <v>698</v>
      </c>
      <c r="C1195" t="s">
        <v>699</v>
      </c>
      <c r="D1195" s="2">
        <v>31898</v>
      </c>
      <c r="F1195">
        <v>405</v>
      </c>
      <c r="G1195">
        <v>3338</v>
      </c>
      <c r="R1195">
        <v>10</v>
      </c>
      <c r="T1195">
        <v>3367</v>
      </c>
      <c r="U1195">
        <v>1</v>
      </c>
      <c r="Z1195" t="s">
        <v>629</v>
      </c>
    </row>
    <row r="1196" spans="1:26" x14ac:dyDescent="0.25">
      <c r="A1196" t="s">
        <v>689</v>
      </c>
      <c r="B1196" t="s">
        <v>700</v>
      </c>
      <c r="C1196" t="s">
        <v>701</v>
      </c>
      <c r="D1196" s="2">
        <v>27683</v>
      </c>
      <c r="E1196">
        <v>7</v>
      </c>
      <c r="F1196">
        <v>240</v>
      </c>
      <c r="G1196">
        <v>3709</v>
      </c>
      <c r="J1196">
        <v>3523</v>
      </c>
      <c r="L1196">
        <v>258</v>
      </c>
      <c r="R1196">
        <v>87</v>
      </c>
      <c r="T1196">
        <v>3722</v>
      </c>
      <c r="U1196">
        <v>266</v>
      </c>
      <c r="Z1196" t="s">
        <v>627</v>
      </c>
    </row>
    <row r="1197" spans="1:26" x14ac:dyDescent="0.25">
      <c r="A1197" t="s">
        <v>689</v>
      </c>
      <c r="B1197" t="s">
        <v>700</v>
      </c>
      <c r="C1197" t="s">
        <v>701</v>
      </c>
      <c r="D1197" s="2">
        <v>27709</v>
      </c>
      <c r="E1197">
        <v>7</v>
      </c>
      <c r="F1197">
        <v>235</v>
      </c>
      <c r="G1197">
        <v>3662</v>
      </c>
      <c r="J1197">
        <v>3358</v>
      </c>
      <c r="L1197">
        <v>232</v>
      </c>
      <c r="R1197">
        <v>79</v>
      </c>
      <c r="T1197">
        <v>3675</v>
      </c>
      <c r="U1197">
        <v>264</v>
      </c>
      <c r="Z1197" t="s">
        <v>627</v>
      </c>
    </row>
    <row r="1198" spans="1:26" x14ac:dyDescent="0.25">
      <c r="A1198" t="s">
        <v>689</v>
      </c>
      <c r="B1198" t="s">
        <v>702</v>
      </c>
      <c r="C1198" t="s">
        <v>703</v>
      </c>
      <c r="D1198" s="2">
        <v>27684</v>
      </c>
      <c r="E1198">
        <v>7</v>
      </c>
      <c r="F1198">
        <v>275</v>
      </c>
      <c r="G1198">
        <v>3709</v>
      </c>
      <c r="J1198">
        <v>3532</v>
      </c>
      <c r="L1198">
        <v>253</v>
      </c>
      <c r="R1198">
        <v>101</v>
      </c>
      <c r="T1198">
        <v>3726</v>
      </c>
      <c r="U1198">
        <v>285</v>
      </c>
      <c r="Z1198" t="s">
        <v>632</v>
      </c>
    </row>
    <row r="1199" spans="1:26" x14ac:dyDescent="0.25">
      <c r="A1199" t="s">
        <v>689</v>
      </c>
      <c r="B1199" t="s">
        <v>702</v>
      </c>
      <c r="C1199" t="s">
        <v>703</v>
      </c>
      <c r="D1199" s="2">
        <v>27954</v>
      </c>
      <c r="E1199">
        <v>6</v>
      </c>
      <c r="F1199">
        <v>250</v>
      </c>
      <c r="G1199">
        <v>3641</v>
      </c>
      <c r="J1199">
        <v>3581</v>
      </c>
      <c r="L1199">
        <v>260</v>
      </c>
      <c r="R1199">
        <v>182</v>
      </c>
      <c r="T1199">
        <v>3658</v>
      </c>
      <c r="U1199">
        <v>264</v>
      </c>
      <c r="Z1199" t="s">
        <v>632</v>
      </c>
    </row>
    <row r="1200" spans="1:26" x14ac:dyDescent="0.25">
      <c r="A1200" t="s">
        <v>689</v>
      </c>
      <c r="B1200" t="s">
        <v>702</v>
      </c>
      <c r="C1200" t="s">
        <v>703</v>
      </c>
      <c r="D1200" s="2">
        <v>28421</v>
      </c>
      <c r="E1200">
        <v>6</v>
      </c>
      <c r="F1200">
        <v>280</v>
      </c>
      <c r="G1200">
        <v>3469</v>
      </c>
      <c r="J1200">
        <v>3359</v>
      </c>
      <c r="L1200">
        <v>190</v>
      </c>
      <c r="R1200">
        <v>110</v>
      </c>
      <c r="T1200">
        <v>3486</v>
      </c>
      <c r="U1200">
        <v>260</v>
      </c>
      <c r="Z1200" t="s">
        <v>632</v>
      </c>
    </row>
    <row r="1201" spans="1:33" x14ac:dyDescent="0.25">
      <c r="A1201" t="s">
        <v>689</v>
      </c>
      <c r="B1201" t="s">
        <v>702</v>
      </c>
      <c r="C1201" t="s">
        <v>703</v>
      </c>
      <c r="D1201" s="2">
        <v>35003</v>
      </c>
      <c r="G1201">
        <v>3467</v>
      </c>
      <c r="J1201">
        <v>3459</v>
      </c>
      <c r="R1201">
        <v>480</v>
      </c>
      <c r="T1201">
        <v>3484</v>
      </c>
      <c r="U1201">
        <v>264</v>
      </c>
      <c r="Z1201" t="s">
        <v>632</v>
      </c>
    </row>
    <row r="1202" spans="1:33" x14ac:dyDescent="0.25">
      <c r="A1202" t="s">
        <v>689</v>
      </c>
      <c r="B1202" t="s">
        <v>704</v>
      </c>
      <c r="C1202" t="s">
        <v>705</v>
      </c>
      <c r="D1202" s="2">
        <v>30163</v>
      </c>
      <c r="E1202">
        <v>5</v>
      </c>
      <c r="F1202">
        <v>300</v>
      </c>
      <c r="G1202">
        <v>2951</v>
      </c>
      <c r="J1202">
        <v>2712</v>
      </c>
      <c r="L1202">
        <v>310</v>
      </c>
      <c r="R1202">
        <v>62</v>
      </c>
      <c r="T1202">
        <v>2954</v>
      </c>
      <c r="U1202">
        <v>235</v>
      </c>
      <c r="Z1202" t="s">
        <v>632</v>
      </c>
    </row>
    <row r="1203" spans="1:33" x14ac:dyDescent="0.25">
      <c r="A1203" t="s">
        <v>689</v>
      </c>
      <c r="B1203" t="s">
        <v>704</v>
      </c>
      <c r="C1203" t="s">
        <v>705</v>
      </c>
      <c r="D1203" s="2">
        <v>30713</v>
      </c>
      <c r="E1203">
        <v>5</v>
      </c>
      <c r="F1203">
        <v>405</v>
      </c>
      <c r="G1203">
        <v>3056</v>
      </c>
      <c r="J1203">
        <v>2496</v>
      </c>
      <c r="L1203">
        <v>303</v>
      </c>
      <c r="R1203">
        <v>46</v>
      </c>
      <c r="T1203">
        <v>3059</v>
      </c>
      <c r="U1203">
        <v>240</v>
      </c>
      <c r="Z1203" t="s">
        <v>632</v>
      </c>
    </row>
    <row r="1204" spans="1:33" x14ac:dyDescent="0.25">
      <c r="A1204" t="s">
        <v>689</v>
      </c>
      <c r="B1204" t="s">
        <v>704</v>
      </c>
      <c r="C1204" t="s">
        <v>705</v>
      </c>
      <c r="D1204" s="2">
        <v>31735</v>
      </c>
      <c r="E1204">
        <v>3</v>
      </c>
      <c r="F1204">
        <v>410</v>
      </c>
      <c r="G1204">
        <v>3049</v>
      </c>
      <c r="J1204">
        <v>2595</v>
      </c>
      <c r="L1204">
        <v>348</v>
      </c>
      <c r="R1204">
        <v>9</v>
      </c>
      <c r="T1204">
        <v>3052</v>
      </c>
      <c r="U1204">
        <v>240</v>
      </c>
      <c r="Z1204" t="s">
        <v>632</v>
      </c>
    </row>
    <row r="1205" spans="1:33" x14ac:dyDescent="0.25">
      <c r="A1205" t="s">
        <v>689</v>
      </c>
      <c r="B1205" t="s">
        <v>704</v>
      </c>
      <c r="C1205" t="s">
        <v>705</v>
      </c>
      <c r="D1205" s="2">
        <v>32305</v>
      </c>
      <c r="E1205">
        <v>6</v>
      </c>
      <c r="F1205">
        <v>390</v>
      </c>
      <c r="G1205">
        <v>3019</v>
      </c>
      <c r="J1205">
        <v>2704</v>
      </c>
      <c r="L1205">
        <v>378</v>
      </c>
      <c r="R1205">
        <v>15</v>
      </c>
      <c r="T1205">
        <v>3022</v>
      </c>
      <c r="U1205">
        <v>140</v>
      </c>
      <c r="Z1205" t="s">
        <v>632</v>
      </c>
    </row>
    <row r="1206" spans="1:33" x14ac:dyDescent="0.25">
      <c r="A1206" t="s">
        <v>127</v>
      </c>
      <c r="B1206" t="s">
        <v>140</v>
      </c>
      <c r="C1206" t="s">
        <v>141</v>
      </c>
      <c r="D1206" s="2">
        <v>41921</v>
      </c>
      <c r="G1206" s="4">
        <v>2775</v>
      </c>
      <c r="H1206">
        <v>9682</v>
      </c>
      <c r="AG1206" t="s">
        <v>728</v>
      </c>
    </row>
    <row r="1207" spans="1:33" x14ac:dyDescent="0.25">
      <c r="A1207" t="s">
        <v>127</v>
      </c>
      <c r="B1207" t="s">
        <v>140</v>
      </c>
      <c r="C1207" t="s">
        <v>141</v>
      </c>
      <c r="D1207" s="2">
        <v>42244</v>
      </c>
      <c r="G1207" s="4">
        <v>2788</v>
      </c>
      <c r="H1207">
        <v>9682</v>
      </c>
      <c r="AG1207" t="s">
        <v>728</v>
      </c>
    </row>
    <row r="1208" spans="1:33" x14ac:dyDescent="0.25">
      <c r="A1208" t="s">
        <v>127</v>
      </c>
      <c r="B1208" t="s">
        <v>140</v>
      </c>
      <c r="C1208" t="s">
        <v>141</v>
      </c>
      <c r="D1208" s="2">
        <v>42678</v>
      </c>
      <c r="G1208" s="4">
        <v>2810</v>
      </c>
      <c r="H1208">
        <v>9682</v>
      </c>
      <c r="AG1208" t="s">
        <v>728</v>
      </c>
    </row>
    <row r="1209" spans="1:33" x14ac:dyDescent="0.25">
      <c r="A1209" t="s">
        <v>127</v>
      </c>
      <c r="B1209" t="s">
        <v>142</v>
      </c>
      <c r="C1209" t="s">
        <v>143</v>
      </c>
      <c r="D1209" s="2">
        <v>41933</v>
      </c>
      <c r="G1209" s="4">
        <v>2870</v>
      </c>
      <c r="H1209">
        <v>9682</v>
      </c>
      <c r="AG1209" t="s">
        <v>728</v>
      </c>
    </row>
    <row r="1210" spans="1:33" x14ac:dyDescent="0.25">
      <c r="A1210" t="s">
        <v>127</v>
      </c>
      <c r="B1210" t="s">
        <v>142</v>
      </c>
      <c r="C1210" t="s">
        <v>143</v>
      </c>
      <c r="D1210" s="2">
        <v>42250</v>
      </c>
      <c r="G1210" s="4">
        <v>2810</v>
      </c>
      <c r="H1210">
        <v>9682</v>
      </c>
      <c r="AG1210" t="s">
        <v>728</v>
      </c>
    </row>
    <row r="1211" spans="1:33" x14ac:dyDescent="0.25">
      <c r="A1211" t="s">
        <v>127</v>
      </c>
      <c r="B1211" t="s">
        <v>142</v>
      </c>
      <c r="C1211" t="s">
        <v>143</v>
      </c>
      <c r="D1211" s="2">
        <v>42676</v>
      </c>
      <c r="G1211" s="4">
        <v>2922</v>
      </c>
      <c r="H1211">
        <v>9682</v>
      </c>
      <c r="AG1211" t="s">
        <v>728</v>
      </c>
    </row>
    <row r="1212" spans="1:33" x14ac:dyDescent="0.25">
      <c r="A1212" t="s">
        <v>127</v>
      </c>
      <c r="B1212" t="s">
        <v>142</v>
      </c>
      <c r="C1212" t="s">
        <v>143</v>
      </c>
      <c r="D1212" s="3">
        <v>43799</v>
      </c>
      <c r="G1212" s="4">
        <v>3101.7</v>
      </c>
      <c r="H1212">
        <v>9682</v>
      </c>
      <c r="AG1212" t="s">
        <v>729</v>
      </c>
    </row>
    <row r="1213" spans="1:33" x14ac:dyDescent="0.25">
      <c r="A1213" t="s">
        <v>127</v>
      </c>
      <c r="B1213" t="s">
        <v>144</v>
      </c>
      <c r="C1213" t="s">
        <v>145</v>
      </c>
      <c r="D1213" s="2">
        <v>41925</v>
      </c>
      <c r="G1213" s="4">
        <v>2790</v>
      </c>
      <c r="H1213">
        <v>9682</v>
      </c>
      <c r="AG1213" t="s">
        <v>728</v>
      </c>
    </row>
    <row r="1214" spans="1:33" x14ac:dyDescent="0.25">
      <c r="A1214" t="s">
        <v>127</v>
      </c>
      <c r="B1214" t="s">
        <v>144</v>
      </c>
      <c r="C1214" t="s">
        <v>145</v>
      </c>
      <c r="D1214" s="2">
        <v>42246</v>
      </c>
      <c r="G1214" s="4">
        <v>2868</v>
      </c>
      <c r="H1214">
        <v>9682</v>
      </c>
      <c r="AG1214" t="s">
        <v>728</v>
      </c>
    </row>
    <row r="1215" spans="1:33" x14ac:dyDescent="0.25">
      <c r="A1215" t="s">
        <v>127</v>
      </c>
      <c r="B1215" t="s">
        <v>144</v>
      </c>
      <c r="C1215" t="s">
        <v>145</v>
      </c>
      <c r="D1215" s="2">
        <v>42678</v>
      </c>
      <c r="G1215" s="4">
        <v>3013</v>
      </c>
      <c r="H1215">
        <v>9682</v>
      </c>
      <c r="AG1215" t="s">
        <v>728</v>
      </c>
    </row>
    <row r="1216" spans="1:33" x14ac:dyDescent="0.25">
      <c r="A1216" t="s">
        <v>127</v>
      </c>
      <c r="B1216" t="s">
        <v>146</v>
      </c>
      <c r="C1216" t="s">
        <v>147</v>
      </c>
      <c r="D1216" s="3">
        <v>43799</v>
      </c>
      <c r="G1216" s="4">
        <v>3045.23</v>
      </c>
      <c r="H1216">
        <v>9682</v>
      </c>
      <c r="AG1216" t="s">
        <v>729</v>
      </c>
    </row>
    <row r="1217" spans="1:33" x14ac:dyDescent="0.25">
      <c r="A1217" t="s">
        <v>127</v>
      </c>
      <c r="B1217" t="s">
        <v>152</v>
      </c>
      <c r="C1217" t="s">
        <v>153</v>
      </c>
      <c r="D1217" s="3">
        <v>43799</v>
      </c>
      <c r="G1217" s="4">
        <v>3082</v>
      </c>
      <c r="H1217">
        <v>9682</v>
      </c>
    </row>
    <row r="1218" spans="1:33" x14ac:dyDescent="0.25">
      <c r="A1218" t="s">
        <v>127</v>
      </c>
      <c r="B1218" t="s">
        <v>172</v>
      </c>
      <c r="C1218" t="s">
        <v>173</v>
      </c>
      <c r="D1218" s="2">
        <v>42680</v>
      </c>
      <c r="G1218" s="19">
        <v>5496</v>
      </c>
      <c r="H1218">
        <v>11668</v>
      </c>
      <c r="AG1218" t="s">
        <v>730</v>
      </c>
    </row>
    <row r="1219" spans="1:33" x14ac:dyDescent="0.25">
      <c r="A1219" t="s">
        <v>127</v>
      </c>
      <c r="B1219" t="s">
        <v>172</v>
      </c>
      <c r="C1219" t="s">
        <v>173</v>
      </c>
      <c r="D1219" s="3">
        <v>43799</v>
      </c>
      <c r="G1219" s="4">
        <v>5125</v>
      </c>
      <c r="H1219">
        <v>11668</v>
      </c>
      <c r="AG1219" t="s">
        <v>731</v>
      </c>
    </row>
    <row r="1220" spans="1:33" x14ac:dyDescent="0.25">
      <c r="A1220" t="s">
        <v>127</v>
      </c>
      <c r="B1220" t="s">
        <v>166</v>
      </c>
      <c r="C1220" t="s">
        <v>167</v>
      </c>
      <c r="D1220" s="3">
        <v>43799</v>
      </c>
      <c r="G1220" s="4">
        <v>5126</v>
      </c>
      <c r="H1220">
        <v>11668</v>
      </c>
      <c r="AG1220" t="s">
        <v>729</v>
      </c>
    </row>
    <row r="1221" spans="1:33" x14ac:dyDescent="0.25">
      <c r="A1221" t="s">
        <v>127</v>
      </c>
      <c r="B1221" t="s">
        <v>176</v>
      </c>
      <c r="C1221" t="s">
        <v>177</v>
      </c>
      <c r="D1221" s="3">
        <v>42689</v>
      </c>
      <c r="G1221" s="4">
        <v>4485</v>
      </c>
      <c r="H1221">
        <v>11668</v>
      </c>
    </row>
    <row r="1222" spans="1:33" x14ac:dyDescent="0.25">
      <c r="A1222" t="s">
        <v>127</v>
      </c>
      <c r="B1222" t="s">
        <v>176</v>
      </c>
      <c r="C1222" t="s">
        <v>177</v>
      </c>
      <c r="D1222" s="3">
        <v>43774</v>
      </c>
      <c r="G1222" s="4">
        <v>3686</v>
      </c>
      <c r="H1222">
        <v>11668</v>
      </c>
    </row>
    <row r="1223" spans="1:33" x14ac:dyDescent="0.25">
      <c r="A1223" t="s">
        <v>689</v>
      </c>
      <c r="B1223" t="s">
        <v>709</v>
      </c>
      <c r="C1223" s="23" t="s">
        <v>710</v>
      </c>
      <c r="D1223" s="26">
        <v>43187</v>
      </c>
      <c r="G1223">
        <v>2851.83</v>
      </c>
    </row>
    <row r="1224" spans="1:33" x14ac:dyDescent="0.25">
      <c r="A1224" t="s">
        <v>689</v>
      </c>
      <c r="B1224" t="s">
        <v>718</v>
      </c>
      <c r="C1224" s="23" t="s">
        <v>719</v>
      </c>
      <c r="D1224" s="26">
        <v>43374</v>
      </c>
      <c r="G1224">
        <v>2961</v>
      </c>
    </row>
    <row r="1225" spans="1:33" x14ac:dyDescent="0.25">
      <c r="A1225" t="s">
        <v>689</v>
      </c>
      <c r="B1225" t="s">
        <v>709</v>
      </c>
      <c r="C1225" s="24" t="s">
        <v>710</v>
      </c>
      <c r="D1225" s="26">
        <v>43783</v>
      </c>
      <c r="G1225" s="4">
        <v>2811</v>
      </c>
    </row>
    <row r="1226" spans="1:33" x14ac:dyDescent="0.25">
      <c r="A1226" t="s">
        <v>689</v>
      </c>
      <c r="B1226" t="s">
        <v>718</v>
      </c>
      <c r="C1226" s="23" t="s">
        <v>719</v>
      </c>
      <c r="D1226" s="26">
        <v>43527</v>
      </c>
      <c r="G1226">
        <v>2843.14</v>
      </c>
    </row>
    <row r="1227" spans="1:33" x14ac:dyDescent="0.25">
      <c r="A1227" t="s">
        <v>689</v>
      </c>
      <c r="B1227" t="s">
        <v>690</v>
      </c>
      <c r="C1227" s="23" t="s">
        <v>708</v>
      </c>
      <c r="D1227" s="3">
        <v>43162</v>
      </c>
      <c r="G1227" s="25">
        <v>3311</v>
      </c>
    </row>
    <row r="1228" spans="1:33" x14ac:dyDescent="0.25">
      <c r="A1228" t="s">
        <v>689</v>
      </c>
      <c r="B1228" t="s">
        <v>690</v>
      </c>
      <c r="C1228" s="25" t="s">
        <v>708</v>
      </c>
      <c r="D1228" s="3">
        <v>43787</v>
      </c>
      <c r="G1228" s="25">
        <v>3191</v>
      </c>
    </row>
    <row r="1229" spans="1:33" x14ac:dyDescent="0.25">
      <c r="A1229" t="s">
        <v>689</v>
      </c>
      <c r="C1229" t="s">
        <v>707</v>
      </c>
      <c r="D1229" s="2">
        <v>34731</v>
      </c>
      <c r="G1229" s="28">
        <v>3134</v>
      </c>
    </row>
    <row r="1230" spans="1:33" x14ac:dyDescent="0.25">
      <c r="A1230" t="s">
        <v>689</v>
      </c>
      <c r="C1230" t="s">
        <v>707</v>
      </c>
      <c r="D1230" s="2">
        <v>43070</v>
      </c>
      <c r="G1230" s="28">
        <v>3086.8224980169598</v>
      </c>
    </row>
    <row r="1231" spans="1:33" x14ac:dyDescent="0.25">
      <c r="A1231" t="s">
        <v>689</v>
      </c>
      <c r="C1231" t="s">
        <v>715</v>
      </c>
      <c r="D1231" s="2">
        <v>43101</v>
      </c>
      <c r="G1231" s="28">
        <v>3358</v>
      </c>
    </row>
    <row r="1232" spans="1:33" x14ac:dyDescent="0.25">
      <c r="A1232" t="s">
        <v>689</v>
      </c>
      <c r="C1232" t="s">
        <v>707</v>
      </c>
      <c r="D1232" s="2">
        <v>43185</v>
      </c>
      <c r="G1232" s="28">
        <v>2853.7</v>
      </c>
    </row>
    <row r="1233" spans="1:7" x14ac:dyDescent="0.25">
      <c r="A1233" t="s">
        <v>689</v>
      </c>
      <c r="C1233" t="s">
        <v>717</v>
      </c>
      <c r="D1233" s="2">
        <v>43375</v>
      </c>
      <c r="G1233" s="28">
        <v>2918</v>
      </c>
    </row>
    <row r="1234" spans="1:7" x14ac:dyDescent="0.25">
      <c r="A1234" t="s">
        <v>689</v>
      </c>
      <c r="C1234" t="s">
        <v>717</v>
      </c>
      <c r="D1234" s="3">
        <v>43527</v>
      </c>
      <c r="G1234" s="28">
        <v>2785</v>
      </c>
    </row>
    <row r="1235" spans="1:7" x14ac:dyDescent="0.25">
      <c r="A1235" t="s">
        <v>689</v>
      </c>
      <c r="C1235" t="s">
        <v>715</v>
      </c>
      <c r="D1235" s="3">
        <v>43786</v>
      </c>
      <c r="G1235">
        <v>2979</v>
      </c>
    </row>
    <row r="1236" spans="1:7" x14ac:dyDescent="0.25">
      <c r="A1236" t="s">
        <v>689</v>
      </c>
      <c r="C1236" t="s">
        <v>717</v>
      </c>
      <c r="D1236" s="3">
        <v>43375</v>
      </c>
      <c r="G1236" s="28">
        <v>2918</v>
      </c>
    </row>
    <row r="1237" spans="1:7" x14ac:dyDescent="0.25">
      <c r="A1237" t="s">
        <v>689</v>
      </c>
      <c r="C1237" t="s">
        <v>717</v>
      </c>
      <c r="D1237" s="3">
        <v>43527</v>
      </c>
      <c r="G1237" s="28">
        <v>2785</v>
      </c>
    </row>
  </sheetData>
  <autoFilter ref="A1:AH1237" xr:uid="{414D6E2D-9CAF-42E9-936A-1854E6DF1ED8}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286F1263C8CC41850682B98BF7B200" ma:contentTypeVersion="12" ma:contentTypeDescription="Create a new document." ma:contentTypeScope="" ma:versionID="6a8fd1fb936e73baa128a88b34335241">
  <xsd:schema xmlns:xsd="http://www.w3.org/2001/XMLSchema" xmlns:xs="http://www.w3.org/2001/XMLSchema" xmlns:p="http://schemas.microsoft.com/office/2006/metadata/properties" xmlns:ns2="d5224b3b-40ae-4080-8add-648e27ed771c" xmlns:ns3="8665eee6-b772-4d19-9eac-20ab575fd2f6" targetNamespace="http://schemas.microsoft.com/office/2006/metadata/properties" ma:root="true" ma:fieldsID="1ca447338b01655bafc109e122f406a8" ns2:_="" ns3:_="">
    <xsd:import namespace="d5224b3b-40ae-4080-8add-648e27ed771c"/>
    <xsd:import namespace="8665eee6-b772-4d19-9eac-20ab575fd2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224b3b-40ae-4080-8add-648e27ed77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65eee6-b772-4d19-9eac-20ab575fd2f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Doc Subject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A47776-4362-4DBB-B06A-E36AF49890BB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8665eee6-b772-4d19-9eac-20ab575fd2f6"/>
    <ds:schemaRef ds:uri="http://purl.org/dc/elements/1.1/"/>
    <ds:schemaRef ds:uri="d5224b3b-40ae-4080-8add-648e27ed771c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71C22C2-9961-494F-8B76-FFF7C8900F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49C94D0-7453-4647-8018-382BA06395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224b3b-40ae-4080-8add-648e27ed771c"/>
    <ds:schemaRef ds:uri="8665eee6-b772-4d19-9eac-20ab575fd2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Production Data</vt:lpstr>
      <vt:lpstr>WellTest</vt:lpstr>
      <vt:lpstr>BHP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Ihuoma Hart</dc:creator>
  <cp:keywords/>
  <dc:description/>
  <cp:lastModifiedBy>Alapher Woriayibapri</cp:lastModifiedBy>
  <cp:revision/>
  <dcterms:created xsi:type="dcterms:W3CDTF">2020-10-21T20:46:25Z</dcterms:created>
  <dcterms:modified xsi:type="dcterms:W3CDTF">2022-05-01T11:18:08Z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0x0101007C286F1263C8CC41850682B98BF7B200</vt:lpwstr>
  </property>
</Properties>
</file>